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publishItems="1"/>
  <mc:AlternateContent xmlns:mc="http://schemas.openxmlformats.org/markup-compatibility/2006">
    <mc:Choice Requires="x15">
      <x15ac:absPath xmlns:x15ac="http://schemas.microsoft.com/office/spreadsheetml/2010/11/ac" url="https://d.docs.live.net/b7f94a189e52b82e/Desktop/ExcelUdemyCourse/Excel^MDashboard^MDatasets/MAven careers/"/>
    </mc:Choice>
  </mc:AlternateContent>
  <xr:revisionPtr revIDLastSave="0" documentId="8_{AF8A1C88-1412-4195-811B-61F9C58DCA4C}" xr6:coauthVersionLast="47" xr6:coauthVersionMax="47" xr10:uidLastSave="{00000000-0000-0000-0000-000000000000}"/>
  <bookViews>
    <workbookView xWindow="0" yWindow="168" windowWidth="15036" windowHeight="10092" activeTab="1" xr2:uid="{DB438AB8-0F60-4224-9C67-97043B861F24}"/>
  </bookViews>
  <sheets>
    <sheet name="Data" sheetId="1" r:id="rId1"/>
    <sheet name="Data Prep" sheetId="3" r:id="rId2"/>
    <sheet name="Dashbord" sheetId="4" r:id="rId3"/>
  </sheets>
  <definedNames>
    <definedName name="_xlnm._FilterDatabase" localSheetId="0" hidden="1">Data!$A$1:$F$1919</definedName>
    <definedName name="_xlnm._FilterDatabase" localSheetId="1" hidden="1">'Data Prep'!#REF!</definedName>
    <definedName name="_xlchart.v5.0" hidden="1">'Data Prep'!$O$3</definedName>
    <definedName name="_xlchart.v5.1" hidden="1">'Data Prep'!$O$4:$O$51</definedName>
    <definedName name="_xlchart.v5.10" hidden="1">'Data Prep'!$T$3</definedName>
    <definedName name="_xlchart.v5.11" hidden="1">'Data Prep'!$T$4:$T$51</definedName>
    <definedName name="_xlchart.v5.2" hidden="1">'Data Prep'!$P$3</definedName>
    <definedName name="_xlchart.v5.3" hidden="1">'Data Prep'!$P$4:$P$51</definedName>
    <definedName name="_xlchart.v5.4" hidden="1">'Data Prep'!$O$3</definedName>
    <definedName name="_xlchart.v5.5" hidden="1">'Data Prep'!$O$4:$O$51</definedName>
    <definedName name="_xlchart.v5.6" hidden="1">'Data Prep'!$T$3</definedName>
    <definedName name="_xlchart.v5.7" hidden="1">'Data Prep'!$T$4:$T$51</definedName>
    <definedName name="_xlchart.v5.8" hidden="1">'Data Prep'!$O$3</definedName>
    <definedName name="_xlchart.v5.9" hidden="1">'Data Prep'!$O$4:$O$51</definedName>
    <definedName name="Z_948164EF_B902_4A6C_8E3C_A935061C5153_.wvu.FilterData" localSheetId="0" hidden="1">Data!$A$1:$F$1919</definedName>
    <definedName name="Z_A1F01C08_243B_48FC_94A8_F102AEB1706D_.wvu.FilterData" localSheetId="0" hidden="1">Data!$A$1:$F$1919</definedName>
  </definedNames>
  <calcPr calcId="191029"/>
  <customWorkbookViews>
    <customWorkbookView name="ShowAllWorksheets" guid="{A1F01C08-243B-48FC-94A8-F102AEB1706D}" maximized="1" xWindow="-8" yWindow="-8" windowWidth="1936" windowHeight="1056" activeSheetId="8" showFormulaBar="0"/>
    <customWorkbookView name="Dashboard" guid="{948164EF-B902-4A6C-8E3C-A935061C5153}" maximized="1" xWindow="-8" yWindow="-8" windowWidth="1936" windowHeight="1056" activeSheetId="8" showFormulaBar="0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8" i="3" l="1"/>
  <c r="T2" i="3" s="1"/>
  <c r="F4" i="3"/>
  <c r="B5" i="4" a="1"/>
  <c r="B5" i="4" s="1"/>
  <c r="B3" i="3" s="1"/>
  <c r="E4" i="3" s="1"/>
  <c r="O3" i="3" a="1"/>
  <c r="O3" i="3" s="1"/>
  <c r="I9" i="3"/>
  <c r="I4" i="3"/>
  <c r="I8" i="3"/>
  <c r="I11" i="3"/>
  <c r="I6" i="3"/>
  <c r="I7" i="3"/>
  <c r="I12" i="3"/>
  <c r="I10" i="3"/>
  <c r="I3" i="3"/>
  <c r="I5" i="3"/>
  <c r="F9" i="3"/>
  <c r="F7" i="3"/>
  <c r="F3" i="3"/>
  <c r="F12" i="3"/>
  <c r="F6" i="3"/>
  <c r="F8" i="3"/>
  <c r="F11" i="3"/>
  <c r="F10" i="3"/>
  <c r="F5" i="3"/>
  <c r="E7" i="3" l="1"/>
  <c r="E6" i="3"/>
  <c r="E3" i="3"/>
  <c r="E5" i="3"/>
  <c r="E12" i="3"/>
  <c r="E11" i="3"/>
  <c r="E10" i="3"/>
  <c r="E9" i="3"/>
  <c r="E8" i="3"/>
  <c r="S5" i="3"/>
  <c r="L5" i="3"/>
  <c r="S28" i="3"/>
  <c r="S43" i="3"/>
  <c r="L6" i="3"/>
  <c r="S35" i="3"/>
  <c r="S27" i="3"/>
  <c r="S4" i="3"/>
  <c r="S20" i="3"/>
  <c r="S51" i="3"/>
  <c r="S19" i="3"/>
  <c r="S44" i="3"/>
  <c r="S12" i="3"/>
  <c r="S36" i="3"/>
  <c r="S11" i="3"/>
  <c r="L4" i="3"/>
  <c r="S50" i="3"/>
  <c r="S42" i="3"/>
  <c r="S34" i="3"/>
  <c r="S26" i="3"/>
  <c r="S18" i="3"/>
  <c r="S10" i="3"/>
  <c r="M3" i="3"/>
  <c r="S49" i="3"/>
  <c r="S41" i="3"/>
  <c r="S33" i="3"/>
  <c r="S25" i="3"/>
  <c r="S17" i="3"/>
  <c r="S9" i="3"/>
  <c r="M6" i="3"/>
  <c r="S48" i="3"/>
  <c r="S40" i="3"/>
  <c r="S32" i="3"/>
  <c r="S24" i="3"/>
  <c r="S16" i="3"/>
  <c r="S8" i="3"/>
  <c r="M5" i="3"/>
  <c r="S47" i="3"/>
  <c r="S39" i="3"/>
  <c r="S31" i="3"/>
  <c r="S23" i="3"/>
  <c r="S15" i="3"/>
  <c r="S7" i="3"/>
  <c r="H16" i="3"/>
  <c r="M4" i="3"/>
  <c r="S46" i="3"/>
  <c r="S38" i="3"/>
  <c r="S30" i="3"/>
  <c r="S22" i="3"/>
  <c r="S14" i="3"/>
  <c r="S6" i="3"/>
  <c r="I16" i="3"/>
  <c r="L3" i="3"/>
  <c r="S45" i="3"/>
  <c r="S37" i="3"/>
  <c r="S29" i="3"/>
  <c r="S21" i="3"/>
  <c r="S13" i="3"/>
  <c r="P27" i="3"/>
  <c r="R27" i="3" s="1"/>
  <c r="P50" i="3"/>
  <c r="R50" i="3" s="1"/>
  <c r="P42" i="3"/>
  <c r="R42" i="3" s="1"/>
  <c r="P34" i="3"/>
  <c r="R34" i="3" s="1"/>
  <c r="P26" i="3"/>
  <c r="R26" i="3" s="1"/>
  <c r="P18" i="3"/>
  <c r="R18" i="3" s="1"/>
  <c r="P10" i="3"/>
  <c r="R10" i="3" s="1"/>
  <c r="P49" i="3"/>
  <c r="R49" i="3" s="1"/>
  <c r="P41" i="3"/>
  <c r="R41" i="3" s="1"/>
  <c r="P33" i="3"/>
  <c r="R33" i="3" s="1"/>
  <c r="P25" i="3"/>
  <c r="R25" i="3" s="1"/>
  <c r="P17" i="3"/>
  <c r="R17" i="3" s="1"/>
  <c r="P9" i="3"/>
  <c r="R9" i="3" s="1"/>
  <c r="P48" i="3"/>
  <c r="R48" i="3" s="1"/>
  <c r="P40" i="3"/>
  <c r="R40" i="3" s="1"/>
  <c r="P32" i="3"/>
  <c r="R32" i="3" s="1"/>
  <c r="P24" i="3"/>
  <c r="R24" i="3" s="1"/>
  <c r="P16" i="3"/>
  <c r="R16" i="3" s="1"/>
  <c r="P8" i="3"/>
  <c r="R8" i="3" s="1"/>
  <c r="P46" i="3"/>
  <c r="R46" i="3" s="1"/>
  <c r="P38" i="3"/>
  <c r="R38" i="3" s="1"/>
  <c r="P30" i="3"/>
  <c r="R30" i="3" s="1"/>
  <c r="P22" i="3"/>
  <c r="R22" i="3" s="1"/>
  <c r="P14" i="3"/>
  <c r="R14" i="3" s="1"/>
  <c r="P6" i="3"/>
  <c r="R6" i="3" s="1"/>
  <c r="T6" i="3" s="1"/>
  <c r="P51" i="3"/>
  <c r="R51" i="3" s="1"/>
  <c r="P43" i="3"/>
  <c r="R43" i="3" s="1"/>
  <c r="T43" i="3" s="1"/>
  <c r="P35" i="3"/>
  <c r="R35" i="3" s="1"/>
  <c r="T35" i="3" s="1"/>
  <c r="P19" i="3"/>
  <c r="R19" i="3" s="1"/>
  <c r="P11" i="3"/>
  <c r="R11" i="3" s="1"/>
  <c r="P47" i="3"/>
  <c r="R47" i="3" s="1"/>
  <c r="P39" i="3"/>
  <c r="R39" i="3" s="1"/>
  <c r="P31" i="3"/>
  <c r="R31" i="3" s="1"/>
  <c r="P23" i="3"/>
  <c r="R23" i="3" s="1"/>
  <c r="P15" i="3"/>
  <c r="R15" i="3" s="1"/>
  <c r="P7" i="3"/>
  <c r="R7" i="3" s="1"/>
  <c r="P45" i="3"/>
  <c r="R45" i="3" s="1"/>
  <c r="P37" i="3"/>
  <c r="R37" i="3" s="1"/>
  <c r="P29" i="3"/>
  <c r="R29" i="3" s="1"/>
  <c r="P21" i="3"/>
  <c r="R21" i="3" s="1"/>
  <c r="P13" i="3"/>
  <c r="R13" i="3" s="1"/>
  <c r="P5" i="3"/>
  <c r="R5" i="3" s="1"/>
  <c r="T5" i="3" s="1"/>
  <c r="P44" i="3"/>
  <c r="R44" i="3" s="1"/>
  <c r="T44" i="3" s="1"/>
  <c r="P36" i="3"/>
  <c r="R36" i="3" s="1"/>
  <c r="P28" i="3"/>
  <c r="R28" i="3" s="1"/>
  <c r="P20" i="3"/>
  <c r="R20" i="3" s="1"/>
  <c r="P12" i="3"/>
  <c r="R12" i="3" s="1"/>
  <c r="P4" i="3"/>
  <c r="R4" i="3" s="1"/>
  <c r="T4" i="3" s="1"/>
  <c r="T12" i="3" l="1"/>
  <c r="T50" i="3"/>
  <c r="T23" i="3"/>
  <c r="T41" i="3"/>
  <c r="T20" i="3"/>
  <c r="I17" i="3"/>
  <c r="I19" i="3" s="1"/>
  <c r="T27" i="3"/>
  <c r="T22" i="3"/>
  <c r="T30" i="3"/>
  <c r="T31" i="3"/>
  <c r="T38" i="3"/>
  <c r="T46" i="3"/>
  <c r="T36" i="3"/>
  <c r="T8" i="3"/>
  <c r="T7" i="3"/>
  <c r="T34" i="3"/>
  <c r="T21" i="3"/>
  <c r="T32" i="3"/>
  <c r="T45" i="3"/>
  <c r="T47" i="3"/>
  <c r="T10" i="3"/>
  <c r="T9" i="3"/>
  <c r="T18" i="3"/>
  <c r="T17" i="3"/>
  <c r="T26" i="3"/>
  <c r="T29" i="3"/>
  <c r="T49" i="3"/>
  <c r="T39" i="3"/>
  <c r="T11" i="3"/>
  <c r="T16" i="3"/>
  <c r="T25" i="3"/>
  <c r="T19" i="3"/>
  <c r="T28" i="3"/>
  <c r="T40" i="3"/>
  <c r="T37" i="3"/>
  <c r="T48" i="3"/>
  <c r="T13" i="3"/>
  <c r="T14" i="3"/>
  <c r="T15" i="3"/>
  <c r="T24" i="3"/>
  <c r="T33" i="3"/>
  <c r="T42" i="3"/>
  <c r="T51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</futureMetadata>
  <cellMetadata count="1">
    <bk>
      <rc t="1" v="0"/>
    </bk>
  </cellMetadata>
  <valueMetadata count="4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</valueMetadata>
</metadata>
</file>

<file path=xl/sharedStrings.xml><?xml version="1.0" encoding="utf-8"?>
<sst xmlns="http://schemas.openxmlformats.org/spreadsheetml/2006/main" count="3901" uniqueCount="82">
  <si>
    <t>State</t>
  </si>
  <si>
    <t>Alabama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</si>
  <si>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</si>
  <si>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</si>
  <si>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</si>
  <si>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</si>
  <si>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</si>
  <si>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</si>
  <si>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</si>
  <si>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</si>
  <si>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</si>
  <si>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</si>
  <si>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</si>
  <si>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</si>
  <si>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</si>
  <si>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</si>
  <si>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</si>
  <si>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</si>
  <si>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</si>
  <si>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</si>
  <si>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</si>
  <si>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</si>
  <si>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</si>
  <si>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</si>
  <si>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</si>
  <si>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</si>
  <si>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</si>
  <si>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</si>
  <si>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</si>
  <si>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</si>
  <si>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</si>
  <si>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</si>
  <si>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</si>
  <si>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</si>
  <si>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</si>
  <si>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</si>
  <si>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</si>
  <si>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</si>
  <si>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</si>
  <si>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</si>
  <si>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</si>
  <si>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</si>
  <si>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</si>
  <si>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</si>
  <si>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</si>
  <si>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</si>
  <si>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</si>
  <si>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</si>
  <si>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</si>
  <si>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Industry</t>
  </si>
  <si>
    <t>Year</t>
  </si>
  <si>
    <t>Construction</t>
  </si>
  <si>
    <t>Manufacturing</t>
  </si>
  <si>
    <t>Information</t>
  </si>
  <si>
    <t>Trade &amp; Transportation</t>
  </si>
  <si>
    <t>Natural Resources</t>
  </si>
  <si>
    <t>Finance</t>
  </si>
  <si>
    <t>Business Services</t>
  </si>
  <si>
    <t>Education &amp; Health</t>
  </si>
  <si>
    <t>Leisure &amp; Hospitality</t>
  </si>
  <si>
    <t>Other Services</t>
  </si>
  <si>
    <t>Establishments</t>
  </si>
  <si>
    <t>Employees</t>
  </si>
  <si>
    <t>Avg Annual Wage</t>
  </si>
  <si>
    <t>Current Year:</t>
  </si>
  <si>
    <t>industry Filter</t>
  </si>
  <si>
    <t>Selection</t>
  </si>
  <si>
    <t>DATE FILTER</t>
  </si>
  <si>
    <t>AVG WAGE BY INDUSTRY</t>
  </si>
  <si>
    <t>AvgAnnual Wage</t>
  </si>
  <si>
    <t>EMPLOYEES BY INDUSTRY</t>
  </si>
  <si>
    <t>Others</t>
  </si>
  <si>
    <t>WAGE &amp; EMPLOYEE TRENDS</t>
  </si>
  <si>
    <t>AVG Wage</t>
  </si>
  <si>
    <t>COMPARISONS BY STATE</t>
  </si>
  <si>
    <t xml:space="preserve">State </t>
  </si>
  <si>
    <t>Population</t>
  </si>
  <si>
    <t>Employees per 1000 capita</t>
  </si>
  <si>
    <t>Average Wages</t>
  </si>
  <si>
    <t>MAP FILTER</t>
  </si>
  <si>
    <t>Metric: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</si>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</sst>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#,##0;&quot;$&quot;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1" tint="0.249977111117893"/>
      <name val="Calibri"/>
      <family val="2"/>
      <scheme val="minor"/>
    </font>
    <font>
      <b/>
      <sz val="18"/>
      <color theme="1" tint="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000000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B2DBD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6">
    <xf numFmtId="0" fontId="0" fillId="0" borderId="0" xfId="0"/>
    <xf numFmtId="3" fontId="0" fillId="0" borderId="0" xfId="0" applyNumberFormat="1"/>
    <xf numFmtId="164" fontId="0" fillId="0" borderId="0" xfId="0" applyNumberFormat="1"/>
    <xf numFmtId="0" fontId="1" fillId="2" borderId="0" xfId="0" applyFont="1" applyFill="1"/>
    <xf numFmtId="0" fontId="1" fillId="3" borderId="0" xfId="0" applyFont="1" applyFill="1"/>
    <xf numFmtId="0" fontId="2" fillId="4" borderId="0" xfId="0" applyFont="1" applyFill="1" applyAlignment="1">
      <alignment horizontal="centerContinuous"/>
    </xf>
    <xf numFmtId="0" fontId="2" fillId="5" borderId="0" xfId="0" applyFont="1" applyFill="1" applyAlignment="1">
      <alignment horizontal="centerContinuous"/>
    </xf>
    <xf numFmtId="0" fontId="1" fillId="6" borderId="0" xfId="0" applyFont="1" applyFill="1"/>
    <xf numFmtId="0" fontId="1" fillId="6" borderId="0" xfId="0" applyFont="1" applyFill="1" applyAlignment="1">
      <alignment horizontal="right"/>
    </xf>
    <xf numFmtId="2" fontId="0" fillId="0" borderId="0" xfId="0" applyNumberFormat="1"/>
    <xf numFmtId="165" fontId="0" fillId="0" borderId="0" xfId="0" applyNumberFormat="1"/>
    <xf numFmtId="9" fontId="0" fillId="0" borderId="0" xfId="1" applyFont="1"/>
    <xf numFmtId="0" fontId="5" fillId="0" borderId="0" xfId="0" applyFont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7" fillId="0" borderId="0" xfId="0" applyFont="1"/>
    <xf numFmtId="0" fontId="6" fillId="0" borderId="0" xfId="0" applyFont="1" applyProtection="1">
      <protection locked="0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269999"/>
      <color rgb="FFB2DBD5"/>
      <color rgb="FFEE0000"/>
      <color rgb="FFFF74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microsoft.com/office/2017/06/relationships/rdSupportingPropertyBag" Target="richData/rdsupportingpropertybag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SupportingPropertyBagStructure" Target="richData/rdsupportingpropertybagstructure.xml"/><Relationship Id="rId5" Type="http://schemas.openxmlformats.org/officeDocument/2006/relationships/styles" Target="styles.xml"/><Relationship Id="rId15" Type="http://schemas.openxmlformats.org/officeDocument/2006/relationships/calcChain" Target="calcChain.xml"/><Relationship Id="rId10" Type="http://schemas.microsoft.com/office/2017/06/relationships/richStyles" Target="richData/richStyles.xml"/><Relationship Id="rId4" Type="http://schemas.openxmlformats.org/officeDocument/2006/relationships/theme" Target="theme/theme1.xml"/><Relationship Id="rId9" Type="http://schemas.microsoft.com/office/2017/06/relationships/rdRichValueStructure" Target="richData/rdrichvaluestructure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Avg</a:t>
            </a:r>
            <a:r>
              <a:rPr lang="en-US" b="1" baseline="0"/>
              <a:t> Annual Wages by Industry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634398432835464"/>
          <c:y val="8.4925235969779106E-2"/>
          <c:w val="0.7856462090177655"/>
          <c:h val="0.718654794962499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Prep'!$F$1:$F$2</c:f>
              <c:strCache>
                <c:ptCount val="2"/>
                <c:pt idx="0">
                  <c:v>AVG WAGE BY INDUSTRY</c:v>
                </c:pt>
                <c:pt idx="1">
                  <c:v>AvgAnnual Wage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Prep'!$D$3:$D$12</c:f>
              <c:strCache>
                <c:ptCount val="10"/>
                <c:pt idx="0">
                  <c:v>Information</c:v>
                </c:pt>
                <c:pt idx="1">
                  <c:v>Finance</c:v>
                </c:pt>
                <c:pt idx="2">
                  <c:v>Business Services</c:v>
                </c:pt>
                <c:pt idx="3">
                  <c:v>Manufacturing</c:v>
                </c:pt>
                <c:pt idx="4">
                  <c:v>Construction</c:v>
                </c:pt>
                <c:pt idx="5">
                  <c:v>Natural Resources</c:v>
                </c:pt>
                <c:pt idx="6">
                  <c:v>Education &amp; Health</c:v>
                </c:pt>
                <c:pt idx="7">
                  <c:v>Trade &amp; Transportation</c:v>
                </c:pt>
                <c:pt idx="8">
                  <c:v>Other Services</c:v>
                </c:pt>
                <c:pt idx="9">
                  <c:v>Leisure &amp; Hospitality</c:v>
                </c:pt>
              </c:strCache>
            </c:strRef>
          </c:cat>
          <c:val>
            <c:numRef>
              <c:f>'Data Prep'!$F$3:$F$12</c:f>
              <c:numCache>
                <c:formatCode>"$"#,##0</c:formatCode>
                <c:ptCount val="10"/>
                <c:pt idx="0">
                  <c:v>93586.333333333328</c:v>
                </c:pt>
                <c:pt idx="1">
                  <c:v>90040.666666666672</c:v>
                </c:pt>
                <c:pt idx="2">
                  <c:v>74713.0625</c:v>
                </c:pt>
                <c:pt idx="3">
                  <c:v>68427.875</c:v>
                </c:pt>
                <c:pt idx="4">
                  <c:v>63896.895833333336</c:v>
                </c:pt>
                <c:pt idx="5">
                  <c:v>55605.9375</c:v>
                </c:pt>
                <c:pt idx="6">
                  <c:v>53607.208333333336</c:v>
                </c:pt>
                <c:pt idx="7">
                  <c:v>49366.8125</c:v>
                </c:pt>
                <c:pt idx="8">
                  <c:v>40790.1875</c:v>
                </c:pt>
                <c:pt idx="9">
                  <c:v>23286.416666666668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A6-492B-B952-847682BC6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339230303"/>
        <c:axId val="1142605295"/>
      </c:barChart>
      <c:catAx>
        <c:axId val="133923030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605295"/>
        <c:crosses val="autoZero"/>
        <c:auto val="1"/>
        <c:lblAlgn val="ctr"/>
        <c:lblOffset val="100"/>
        <c:noMultiLvlLbl val="0"/>
      </c:catAx>
      <c:valAx>
        <c:axId val="1142605295"/>
        <c:scaling>
          <c:orientation val="minMax"/>
        </c:scaling>
        <c:delete val="0"/>
        <c:axPos val="t"/>
        <c:numFmt formatCode="&quot;$&quot;#,##0,&quot;K&quot;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23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Share</a:t>
            </a:r>
            <a:r>
              <a:rPr lang="en-US" baseline="0"/>
              <a:t> of Employees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'Data Prep'!$I$1:$I$2</c:f>
              <c:strCache>
                <c:ptCount val="2"/>
                <c:pt idx="0">
                  <c:v>EMPLOYEES BY INDUSTRY</c:v>
                </c:pt>
                <c:pt idx="1">
                  <c:v>Employees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D8-4A15-ABFA-3AE6E90811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D8-4A15-ABFA-3AE6E90811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D8-4A15-ABFA-3AE6E908116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BD8-4A15-ABFA-3AE6E908116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BD8-4A15-ABFA-3AE6E908116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BD8-4A15-ABFA-3AE6E908116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BD8-4A15-ABFA-3AE6E908116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BD8-4A15-ABFA-3AE6E908116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BD8-4A15-ABFA-3AE6E908116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BD8-4A15-ABFA-3AE6E9081160}"/>
              </c:ext>
            </c:extLst>
          </c:dPt>
          <c:cat>
            <c:strRef>
              <c:f>'Data Prep'!$H$3:$H$12</c:f>
              <c:strCache>
                <c:ptCount val="10"/>
                <c:pt idx="0">
                  <c:v>Trade &amp; Transportation</c:v>
                </c:pt>
                <c:pt idx="1">
                  <c:v>Education &amp; Health</c:v>
                </c:pt>
                <c:pt idx="2">
                  <c:v>Business Services</c:v>
                </c:pt>
                <c:pt idx="3">
                  <c:v>Leisure &amp; Hospitality</c:v>
                </c:pt>
                <c:pt idx="4">
                  <c:v>Manufacturing</c:v>
                </c:pt>
                <c:pt idx="5">
                  <c:v>Finance</c:v>
                </c:pt>
                <c:pt idx="6">
                  <c:v>Construction</c:v>
                </c:pt>
                <c:pt idx="7">
                  <c:v>Other Services</c:v>
                </c:pt>
                <c:pt idx="8">
                  <c:v>Information</c:v>
                </c:pt>
                <c:pt idx="9">
                  <c:v>Natural Resources</c:v>
                </c:pt>
              </c:strCache>
            </c:strRef>
          </c:cat>
          <c:val>
            <c:numRef>
              <c:f>'Data Prep'!$I$3:$I$12</c:f>
              <c:numCache>
                <c:formatCode>#,##0</c:formatCode>
                <c:ptCount val="10"/>
                <c:pt idx="0">
                  <c:v>26277342</c:v>
                </c:pt>
                <c:pt idx="1">
                  <c:v>22035033</c:v>
                </c:pt>
                <c:pt idx="2">
                  <c:v>20065896</c:v>
                </c:pt>
                <c:pt idx="3">
                  <c:v>12649500</c:v>
                </c:pt>
                <c:pt idx="4">
                  <c:v>12058694</c:v>
                </c:pt>
                <c:pt idx="5">
                  <c:v>8142043</c:v>
                </c:pt>
                <c:pt idx="6">
                  <c:v>7136444</c:v>
                </c:pt>
                <c:pt idx="7">
                  <c:v>3843699</c:v>
                </c:pt>
                <c:pt idx="8">
                  <c:v>2677815</c:v>
                </c:pt>
                <c:pt idx="9">
                  <c:v>1762873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5-4CCD-8635-3B97D648E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Share</a:t>
            </a:r>
            <a:r>
              <a:rPr lang="en-CA" b="1" baseline="0"/>
              <a:t> of Employees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'Data Prep'!$I$14:$I$15</c:f>
              <c:strCache>
                <c:ptCount val="2"/>
                <c:pt idx="0">
                  <c:v>EMPLOYEES BY INDUSTRY</c:v>
                </c:pt>
                <c:pt idx="1">
                  <c:v>Employees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F6-43A7-AC12-8178BE55279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F6-43A7-AC12-8178BE5527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Prep'!$H$16:$H$17</c:f>
              <c:strCache>
                <c:ptCount val="2"/>
                <c:pt idx="0">
                  <c:v>Business Services</c:v>
                </c:pt>
                <c:pt idx="1">
                  <c:v>Others</c:v>
                </c:pt>
              </c:strCache>
            </c:strRef>
          </c:cat>
          <c:val>
            <c:numRef>
              <c:f>'Data Prep'!$I$16:$I$17</c:f>
              <c:numCache>
                <c:formatCode>#,##0</c:formatCode>
                <c:ptCount val="2"/>
                <c:pt idx="0" formatCode="General">
                  <c:v>20065896</c:v>
                </c:pt>
                <c:pt idx="1">
                  <c:v>96583443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ED-4FEB-92B0-8926DD97AF9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Wage</a:t>
            </a:r>
            <a:r>
              <a:rPr lang="en-CA" baseline="0"/>
              <a:t> &amp; Employee Trends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'Data Prep'!$M$1:$M$2</c:f>
              <c:strCache>
                <c:ptCount val="2"/>
                <c:pt idx="0">
                  <c:v>WAGE &amp; EMPLOYEE TRENDS</c:v>
                </c:pt>
                <c:pt idx="1">
                  <c:v>Employees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'Data Prep'!$K$3:$K$6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Prep'!$M$3:$M$6</c:f>
              <c:numCache>
                <c:formatCode>#,##0</c:formatCode>
                <c:ptCount val="4"/>
                <c:pt idx="0">
                  <c:v>20063464</c:v>
                </c:pt>
                <c:pt idx="1">
                  <c:v>20594171</c:v>
                </c:pt>
                <c:pt idx="2">
                  <c:v>20961286</c:v>
                </c:pt>
                <c:pt idx="3">
                  <c:v>20065896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7C-4708-9BA4-745E106B2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56539359"/>
        <c:axId val="1472310671"/>
      </c:barChart>
      <c:lineChart>
        <c:grouping val="standard"/>
        <c:varyColors val="0"/>
        <c:ser>
          <c:idx val="1"/>
          <c:order val="1"/>
          <c:tx>
            <c:strRef>
              <c:f>'Data Prep'!$L$1:$L$2</c:f>
              <c:strCache>
                <c:ptCount val="2"/>
                <c:pt idx="0">
                  <c:v>WAGE &amp; EMPLOYEE TRENDS</c:v>
                </c:pt>
                <c:pt idx="1">
                  <c:v>AVG Wage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Prep'!$K$3:$K$6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Prep'!$L$3:$L$6</c:f>
              <c:numCache>
                <c:formatCode>"$"#,##0</c:formatCode>
                <c:ptCount val="4"/>
                <c:pt idx="0">
                  <c:v>64714.4375</c:v>
                </c:pt>
                <c:pt idx="1">
                  <c:v>66836.25</c:v>
                </c:pt>
                <c:pt idx="2">
                  <c:v>69592.166666666672</c:v>
                </c:pt>
                <c:pt idx="3">
                  <c:v>74713.0625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7C-4708-9BA4-745E106B2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0335455"/>
        <c:axId val="147232459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'Data Prep'!$K$1:$K$2</c15:sqref>
                        </c15:formulaRef>
                      </c:ext>
                    </c:extLst>
                    <c:strCache>
                      <c:ptCount val="2"/>
                      <c:pt idx="0">
                        <c:v>WAGE &amp; EMPLOYEE TRENDS</c:v>
                      </c:pt>
                      <c:pt idx="1">
                        <c:v>Year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'Data Prep'!$K$3:$K$6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Prep'!$K$3:$K$6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C7C-4708-9BA4-745E106B2A35}"/>
                  </c:ext>
                </c:extLst>
              </c15:ser>
            </c15:filteredLineSeries>
          </c:ext>
        </c:extLst>
      </c:lineChart>
      <c:catAx>
        <c:axId val="13903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324591"/>
        <c:crosses val="autoZero"/>
        <c:auto val="1"/>
        <c:lblAlgn val="ctr"/>
        <c:lblOffset val="100"/>
        <c:noMultiLvlLbl val="0"/>
      </c:catAx>
      <c:valAx>
        <c:axId val="14723245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Annual Wages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35455"/>
        <c:crosses val="autoZero"/>
        <c:crossBetween val="between"/>
      </c:valAx>
      <c:valAx>
        <c:axId val="147231067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Employees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539359"/>
        <c:crosses val="max"/>
        <c:crossBetween val="between"/>
      </c:valAx>
      <c:catAx>
        <c:axId val="13565393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72310671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Wage</a:t>
            </a:r>
            <a:r>
              <a:rPr lang="en-CA" baseline="0"/>
              <a:t> &amp; Employee Trends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'Data Prep'!$L$1:$L$2</c:f>
              <c:strCache>
                <c:ptCount val="2"/>
                <c:pt idx="0">
                  <c:v>WAGE &amp; EMPLOYEE TRENDS</c:v>
                </c:pt>
                <c:pt idx="1">
                  <c:v>AVG Wage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15875">
                <a:solidFill>
                  <a:schemeClr val="accent2"/>
                </a:solidFill>
              </a:ln>
              <a:effectLst/>
            </c:spPr>
          </c:marker>
          <c:dLbls>
            <c:numFmt formatCode="&quot;$&quot;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Prep'!$L$3:$L$6</c:f>
              <c:numCache>
                <c:formatCode>"$"#,##0</c:formatCode>
                <c:ptCount val="4"/>
                <c:pt idx="0">
                  <c:v>64714.4375</c:v>
                </c:pt>
                <c:pt idx="1">
                  <c:v>66836.25</c:v>
                </c:pt>
                <c:pt idx="2">
                  <c:v>69592.166666666672</c:v>
                </c:pt>
                <c:pt idx="3">
                  <c:v>74713.0625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E0-433A-851D-F2D5AD5C574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90335455"/>
        <c:axId val="1472324591"/>
        <c:extLst/>
      </c:lineChart>
      <c:catAx>
        <c:axId val="13903354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72324591"/>
        <c:crosses val="autoZero"/>
        <c:auto val="1"/>
        <c:lblAlgn val="ctr"/>
        <c:lblOffset val="100"/>
        <c:noMultiLvlLbl val="0"/>
      </c:catAx>
      <c:valAx>
        <c:axId val="14723245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Annual Wages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35455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'Data Prep'!$M$1:$M$2</c:f>
              <c:strCache>
                <c:ptCount val="2"/>
                <c:pt idx="0">
                  <c:v>WAGE &amp; EMPLOYEE TRENDS</c:v>
                </c:pt>
                <c:pt idx="1">
                  <c:v>Employees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Prep'!$M$3:$M$6</c:f>
              <c:numCache>
                <c:formatCode>#,##0</c:formatCode>
                <c:ptCount val="4"/>
                <c:pt idx="0">
                  <c:v>20063464</c:v>
                </c:pt>
                <c:pt idx="1">
                  <c:v>20594171</c:v>
                </c:pt>
                <c:pt idx="2">
                  <c:v>20961286</c:v>
                </c:pt>
                <c:pt idx="3">
                  <c:v>20065896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0-4C03-9CD4-79B611B12FF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5"/>
        <c:axId val="1390335455"/>
        <c:axId val="1472324591"/>
      </c:barChart>
      <c:catAx>
        <c:axId val="13903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324591"/>
        <c:crosses val="autoZero"/>
        <c:auto val="1"/>
        <c:lblAlgn val="ctr"/>
        <c:lblOffset val="100"/>
        <c:noMultiLvlLbl val="0"/>
      </c:catAx>
      <c:valAx>
        <c:axId val="1472324591"/>
        <c:scaling>
          <c:orientation val="minMax"/>
          <c:max val="300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Employees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35455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Prep'!$F$1:$F$2</c:f>
              <c:strCache>
                <c:ptCount val="2"/>
                <c:pt idx="0">
                  <c:v>AVG WAGE BY INDUSTRY</c:v>
                </c:pt>
                <c:pt idx="1">
                  <c:v>AvgAnnual Wage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'Data Prep'!$D$3:$D$12</c:f>
              <c:strCache>
                <c:ptCount val="10"/>
                <c:pt idx="0">
                  <c:v>Information</c:v>
                </c:pt>
                <c:pt idx="1">
                  <c:v>Finance</c:v>
                </c:pt>
                <c:pt idx="2">
                  <c:v>Business Services</c:v>
                </c:pt>
                <c:pt idx="3">
                  <c:v>Manufacturing</c:v>
                </c:pt>
                <c:pt idx="4">
                  <c:v>Construction</c:v>
                </c:pt>
                <c:pt idx="5">
                  <c:v>Natural Resources</c:v>
                </c:pt>
                <c:pt idx="6">
                  <c:v>Education &amp; Health</c:v>
                </c:pt>
                <c:pt idx="7">
                  <c:v>Trade &amp; Transportation</c:v>
                </c:pt>
                <c:pt idx="8">
                  <c:v>Other Services</c:v>
                </c:pt>
                <c:pt idx="9">
                  <c:v>Leisure &amp; Hospitality</c:v>
                </c:pt>
              </c:strCache>
            </c:strRef>
          </c:cat>
          <c:val>
            <c:numRef>
              <c:f>'Data Prep'!$F$3:$F$12</c:f>
              <c:numCache>
                <c:formatCode>"$"#,##0</c:formatCode>
                <c:ptCount val="10"/>
                <c:pt idx="0">
                  <c:v>93586.333333333328</c:v>
                </c:pt>
                <c:pt idx="1">
                  <c:v>90040.666666666672</c:v>
                </c:pt>
                <c:pt idx="2">
                  <c:v>74713.0625</c:v>
                </c:pt>
                <c:pt idx="3">
                  <c:v>68427.875</c:v>
                </c:pt>
                <c:pt idx="4">
                  <c:v>63896.895833333336</c:v>
                </c:pt>
                <c:pt idx="5">
                  <c:v>55605.9375</c:v>
                </c:pt>
                <c:pt idx="6">
                  <c:v>53607.208333333336</c:v>
                </c:pt>
                <c:pt idx="7">
                  <c:v>49366.8125</c:v>
                </c:pt>
                <c:pt idx="8">
                  <c:v>40790.1875</c:v>
                </c:pt>
                <c:pt idx="9">
                  <c:v>23286.416666666668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2F-4578-8C33-0F62933AB4D5}"/>
            </c:ext>
          </c:extLst>
        </c:ser>
        <c:ser>
          <c:idx val="1"/>
          <c:order val="1"/>
          <c:tx>
            <c:v>Selection</c:v>
          </c:tx>
          <c:spPr>
            <a:solidFill>
              <a:srgbClr val="269999"/>
            </a:solidFill>
            <a:ln>
              <a:noFill/>
            </a:ln>
            <a:effectLst/>
          </c:spPr>
          <c:invertIfNegative val="0"/>
          <c:dLbls>
            <c:numFmt formatCode="&quot;$&quot;#,##0,&quot;K&quot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'Data Prep'!$E$3:$E$12</c:f>
              <c:numCache>
                <c:formatCode>"$"#,##0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74713.0625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01-426C-8399-9A554B09C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100"/>
        <c:axId val="1339230303"/>
        <c:axId val="1142605295"/>
      </c:barChart>
      <c:catAx>
        <c:axId val="133923030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605295"/>
        <c:crosses val="autoZero"/>
        <c:auto val="1"/>
        <c:lblAlgn val="ctr"/>
        <c:lblOffset val="100"/>
        <c:noMultiLvlLbl val="0"/>
      </c:catAx>
      <c:valAx>
        <c:axId val="1142605295"/>
        <c:scaling>
          <c:orientation val="minMax"/>
        </c:scaling>
        <c:delete val="0"/>
        <c:axPos val="t"/>
        <c:numFmt formatCode="&quot;$&quot;#,##0,&quot;K&quot;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23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'Data Prep'!$I$14:$I$15</c:f>
              <c:strCache>
                <c:ptCount val="2"/>
                <c:pt idx="0">
                  <c:v>EMPLOYEES BY INDUSTRY</c:v>
                </c:pt>
                <c:pt idx="1">
                  <c:v>Employees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AA3-46F9-81FF-DDF666B3A57A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AA3-46F9-81FF-DDF666B3A57A}"/>
              </c:ext>
            </c:extLst>
          </c:dPt>
          <c:dLbls>
            <c:delete val="1"/>
          </c:dLbls>
          <c:cat>
            <c:strRef>
              <c:f>'Data Prep'!$H$16:$H$17</c:f>
              <c:strCache>
                <c:ptCount val="2"/>
                <c:pt idx="0">
                  <c:v>Business Services</c:v>
                </c:pt>
                <c:pt idx="1">
                  <c:v>Others</c:v>
                </c:pt>
              </c:strCache>
            </c:strRef>
          </c:cat>
          <c:val>
            <c:numRef>
              <c:f>'Data Prep'!$I$16:$I$17</c:f>
              <c:numCache>
                <c:formatCode>#,##0</c:formatCode>
                <c:ptCount val="2"/>
                <c:pt idx="0" formatCode="General">
                  <c:v>20065896</c:v>
                </c:pt>
                <c:pt idx="1">
                  <c:v>96583443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A3-46F9-81FF-DDF666B3A57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3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'Data Prep'!$L$1:$L$2</c:f>
              <c:strCache>
                <c:ptCount val="2"/>
                <c:pt idx="0">
                  <c:v>WAGE &amp; EMPLOYEE TRENDS</c:v>
                </c:pt>
                <c:pt idx="1">
                  <c:v>AVG Wage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15875">
                <a:solidFill>
                  <a:srgbClr val="269999"/>
                </a:solidFill>
              </a:ln>
              <a:effectLst/>
            </c:spPr>
          </c:marker>
          <c:dLbls>
            <c:numFmt formatCode="&quot;$&quot;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Prep'!$L$3:$L$6</c:f>
              <c:numCache>
                <c:formatCode>"$"#,##0</c:formatCode>
                <c:ptCount val="4"/>
                <c:pt idx="0">
                  <c:v>64714.4375</c:v>
                </c:pt>
                <c:pt idx="1">
                  <c:v>66836.25</c:v>
                </c:pt>
                <c:pt idx="2">
                  <c:v>69592.166666666672</c:v>
                </c:pt>
                <c:pt idx="3">
                  <c:v>74713.0625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F9-4A20-B4CB-7FB3C73C596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90335455"/>
        <c:axId val="1472324591"/>
        <c:extLst/>
      </c:lineChart>
      <c:catAx>
        <c:axId val="13903354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72324591"/>
        <c:crosses val="autoZero"/>
        <c:auto val="1"/>
        <c:lblAlgn val="ctr"/>
        <c:lblOffset val="100"/>
        <c:noMultiLvlLbl val="0"/>
      </c:catAx>
      <c:valAx>
        <c:axId val="14723245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Annual Wages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35455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'Data Prep'!$M$1:$M$2</c:f>
              <c:strCache>
                <c:ptCount val="2"/>
                <c:pt idx="0">
                  <c:v>WAGE &amp; EMPLOYEE TRENDS</c:v>
                </c:pt>
                <c:pt idx="1">
                  <c:v>Employees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Prep'!$M$3:$M$6</c:f>
              <c:numCache>
                <c:formatCode>#,##0</c:formatCode>
                <c:ptCount val="4"/>
                <c:pt idx="0">
                  <c:v>20063464</c:v>
                </c:pt>
                <c:pt idx="1">
                  <c:v>20594171</c:v>
                </c:pt>
                <c:pt idx="2">
                  <c:v>20961286</c:v>
                </c:pt>
                <c:pt idx="3">
                  <c:v>20065896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33-4D9A-9E37-928229A917B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5"/>
        <c:axId val="1390335455"/>
        <c:axId val="1472324591"/>
      </c:barChart>
      <c:catAx>
        <c:axId val="13903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324591"/>
        <c:crosses val="autoZero"/>
        <c:auto val="1"/>
        <c:lblAlgn val="ctr"/>
        <c:lblOffset val="100"/>
        <c:noMultiLvlLbl val="0"/>
      </c:catAx>
      <c:valAx>
        <c:axId val="1472324591"/>
        <c:scaling>
          <c:orientation val="minMax"/>
          <c:max val="300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Employees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35455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Employees per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Employees per state</a:t>
          </a:r>
        </a:p>
      </cx:txPr>
    </cx:title>
    <cx:plotArea>
      <cx:plotAreaRegion>
        <cx:series layoutId="regionMap" uniqueId="{70CD1AE6-BFD2-4F84-BF4F-588D44C572FD}">
          <cx:dataId val="0"/>
          <cx:layoutPr>
            <cx:geography cultureLanguage="en-US" cultureRegion="CA" attribution="Powered by Bing">
              <cx:geoCache provider="{E9337A44-BEBE-4D9F-B70C-5C5E7DAFC167}">
                <cx:binary>1H1pc9s4tvZfSeXzpZsgAIKYmr5VTW2WtdiW4yTtLyzFdpPgBu7br38PIdmS2UrHU+O3bikzxcZy
DgTyIc6GQ/jfj82/HsPnbfapicI4/9dj8/tnryiSf/32W/7oPUfb/CISj5nM5V/FxaOMfpN//SUe
n397yra1iN3fDB2R3x69bVY8N5//998wmvssl/JxWwgZ35bPWbt5zsuwyP+h72TXp+1TJOKxyItM
PBbo988jGcps+yQ/f3qOC1G0X9rk+ffPb6g+f/ptONbffvdTCFMryifgxdYF5xalOjF09Q99/hTK
2N13a0inF5QwC5v45UfX2wgY3zMVNZHt01P2nOdwL+q/x5xvJg4d158/PcoyLvoH5sKz+/3zfSyK
56dPd8W2eM4/fxK5HO0IRrKf/f2dut3f3j7y//33oAEewKDlCJXh0/pV199AWT/Xn/6UWfDyfP57
UIhxwTE3MLLYWzQYvTABJ2JRxNU/6N+9CTtQ3jOV06AcOAegrP88S1D+CLc/ttH25fH895hg44KZ
JjFMne8WCqyH44VimRcW0TE2dGMHDX/57R0075jQaWReGQfA/LE8S2C+bXMPhGYh45fn899jQ9gF
QQgzjMgOG+MtNsjQLyg1sYWMgRR732xOA3PMO8Dm2x9nic3NcxznbVhtY/GBK4foFxY3TW7tsNH1
gYph7MLClsUZ03crx3p5M3Yr572zOo3SW+4BTjfnidMfmehk/IEQYXJhcGwYFiKveuVYuCGELkD4
UW5S88VKONY775jQaXReGQfA/PFwlgtotA3FXzL70OWD2YVBCawftFc8g+WDEL8wETMY1/fgvV0+
75vTaXiOeQcIjc5z6dzJsvA+jbaZDMWHriB8wXXMiYHQafOgF4JEt2Al7VaY+Ral98/rNFJD/gFa
d6OzXE+9VXq5jRIwGbLnlwf2AfYCvjAtaiKO6UmwGLqgjJkGf7H1wJ44FnfvntZprAbsA6jWl2cJ
1Wqb59tHr8yfiyJ/eVwfAJVxAbINg/VG39p0gJGpA3wY05NWw7vncxqjAfsAo9V5Cr8/smAb59sP
hAcMBwviBzpGBxSODQduXBDMEaV0b/0Biscr6T0zOg3QgXOAzR+bs1w/a5mBYhpvA1l8oGHXe0bE
xKB38G6VgFd6jA8oqwti9qbfXi0NvNb3zuo0Rm+5Bzitx+eJE6ikq+csf25f3uQPEHL6BeCjc4r3
xsPAf2XkwmQWhTjjHkTy8tuHsM+v5/QTjI7uZ4jQ1VkiNJJx/PxYiMeyeHlMHwBRbxJQREHd7EyG
gRXOIDyELXCgjIGEe+dsToPzhnmAzujLWaKzM1Q/XM4R0DMmImC27ZbIIHDayzkDg4OEzMHaee98
TgP0lnuA0N34LBEaP4fbevuR9jbmF7pugUH9YqsNtBCEtYlpmQQC3jv0BmvoPTM6jc+Bc4DNeHKW
2HwVmSs+OrxAEXg6vXeq/kGE9NhCYNaFyQE68GxfBd+xBfeeGZ3G5sA5wObreVrX98XW+ziFA2sG
G5iB2by3rIcSrQ/JMcswDHMQSvjVPE6jseMaIHF/njrmy3PzoU4OAvGELQLBm9clcLxEOEAFGz8Q
wN5v/QwC2L+czmlE9mwDSL58P0vBNYWNa/H0gZ6NYV1QTkF04YEyscDltBgmhoVfBdqxwHrHTE7j
8co4QGR6nhtx6+cf2TYPPhASAjaywWAfju02CfSBGwPrxEJ6v0hOBwPeM6PT0Bw4B9isz1PNz54l
6PkPhAZ2r00C7on1IqIG2sTCECcgmEGE+uSieceETiPzyjgAZnaeOn7jQd7Jp3kebuOnj9P1sHBM
wzI43Zu/HBTIsYLp49HIsvR+B079AxvtWKS9d1anIXrLPcBpMz9LdbN+rrYfqW16a4yaBPzHvVJB
bxFCyLwwKcW9RlILCPqPEfr1fE5j88I3QGX99SxRmT9tvQ/MXSPkAlscFArZx8UGywYhiJtRjhkk
t72F45cTOY3Gnm0Axvw83fx5CDugUnzgZgAkeiDAgkA24U5MDfCw+AUilomptRdjYLkdL5L3zOgn
wLzeyxCb87TN5vGT2H7o9jS/gPwBDjkCO2T40Gg2LyB2CRqG78ObZADNryf0E2ReGIfArM9Sgu12
NP4/pA9Ali0GSUXxHqCBfcZg6ViUIAYYqX8Dgfb+eZ2Gacg/QGs9Oku0lrIU+QcvJP2CgxOjW3QQ
J+MIdkIRxGOsPYKDFfSuuZwG54h1gMvyPK3oxUfvQlvg8hNwbSCF8MX6OrafuQWGgg5L5yX+DKvr
WPH8ej6ngXnhG6CyuDvL1TKX9fbluXzAhplxoTNiUkZOx5U5vuhVjYn0ff8givmr2ZxGZMc1wGN+
nqtktc3aj/Uz+489IEIDq+Ct98LMC6bDJgDkr530L98zk9N4HDgHmKzO02hegNgoH4P249YJpHf2
kBgW2ad3DoJmFgXLDOQapHHssBnolffM6DQ2B84BNos/z1J+rbYifv44YAi9wJB2S+iR0jhWKia/
MBBsOYOUOwnML6dzGpU92wCS1XnGMVfi0RPu9iM/9YCEM0YYZ9Zpnx+WCwMbGrIA9v0DtfKeGf0E
mNd7GWIzP8/lIiBNJv/YbDMTlgxHkPG391IgCna8ZDi5QBy2ZSDd7GWd7hKYVu+Zy89geb2NIS5n
6mJCQtbquRGPHxgpgzRN2L/HDJH9zszAeUG6eYF0C3LQLIDs2DTuc5V/PZvT0BzzDrBZr850zeS5
gP8niXh5TP+9pdx/WWhAesxrVIy/XTUQNoPPbgwIYu4/0f2bSHvXpE5jtOpv5+WOBiCtztOP6W9J
ltlHIgT+o8kghZnsEwAGNlqf5cwYfCL9soFzAqFfzejn8Ow4h9ic57fSKxkXHxrYhATn/hMAxGHr
Uv37m2SD1UMgTcDEA8P5HVP5CSYv9zCE5MtZyrRrT3ygpoE9AALp/mAG7EMxAzwgOwM+84SF8pOE
81/N5jQkO64BHteX54lHEMIu2Yd+ug7BZQuDA7mP7Q8/wOXggoLy1/WX5FlQQMc2wPU7ZvQTXF45
h9gszgKbx388jWL3jHYGwBvK//QMDg7PH7aXTbb/SGMQ/Ie8GQheYjhY4LRPMzgk4+fTOg3SgP3N
nZzHCRzX2bP7oecJwMec2IKMZLyPuQwsst15ApAOiAfW8q8nchqCF77hKtmcxSp5M2s4peYLHCMA
J748f2AwBlM4XQMSxyBNfBdsGW4t954nhu+kf/LF5rumdBqbI9Y3Nwr3eZ4O5tfnLAIT5kXG//cO
DORh6Iwa8L+BsoePYkzTMLkJnqX6R19+dOf2v2MmpzF5ZRwg8vU8TbBvrYRzntyXh/MBiMABQpzD
o//JZ5mQhQkHoiBCwCLYIfPy2ztg3jGh08C8Mg6A+fbnWUqyb8958enwncKxZn1zg/+pwodvKohB
IYa5TxgfKHxLhxMd4Dgbru/9TVhXxwbZu6f1E5De3tWbO/n987ev5wmVyB9lnIuPjTWbILgohjOf
XlbJcTgTAjOwcQMpf/x0pvm390zpJxAdWIfwzP9v4Pn5AWqvx8uNt8V2os6lOzpD7Z971d3DaXkD
1v3bftK03i2E+dPvnw0CLv3raXf9EG9WycCuHfA9b/Pi98+aaV6Ap4phw4BwA85bAw1Vw/L4/TOc
OnBBOOw0QODH4AY3wQaM+2+0f/8M6bgYzsSDeM/+e08IN/XtCLZXwQYBIx1BGjyHI1leTwO8kWEL
Jurrw9jXP8VldCNFXORwEh+Cu0l2dP3dgakD8kHnIAkMBp9oQ/Y29D9uN6ApgBz9T4j8LEZ1QJ9T
LFc01vF9k4bGOPE6PkOVadzXJDXGUZfxmerVLQ3teo0sxrveMAz2vad41VCK+BQv4lvhSm/sVkm6
UBcrDNPEPtR506YL1l8Gbb7bJS+EWr4046K5dEmXLQ+XMOHHVUEibSGDS55y/M1NwmgJxrk70vpq
2sb6pK49NjPMlHwzWPEUxEV97TadjTxvIlnmT4Oubh9oko7iAvFvldtMKfeLwrF11pFx6HTOom1T
Z6FKZsKdRey4ZmYf6oGD8FVV+XbQ6u6EMKe1iwz77tiqO7RoQsTSKSQ4ooWqe2Z5rUlH/5EEwr9s
fRIv/c6Ty7C/eE7DRqGekNGgQ1XVxRSZXAZJoOW2KiaX3K2DpeoLm0abuF7jT1y3raYN7qy1n2fV
1E0ca+31pa5pGjvjVI4TNJM5zr9yPdVuilAGs0DzpN0klVxX/cXRAriwtLVpEtd2UdRumdgkMqNx
krp8hotijdyiW7uJRu4Q5IxOjMpxp1mT0TvPTeqVm+T3aRQ5Y93TabUJAj+/arwRM2m+KfWw2MB9
VJexEGLXpjr6tWJz4btzVTU7w938E5MaKKTVJc6knNcNlqlNRdkuais4vqi2xGDNUYdqq0hyv8fc
wuvWry4JqsPrDAvvznE0OsuJiUYZMb27Jm+RXdV5M/aNupilQYEXCBnlVcLq6tJCqVjTxjcnsdXJ
jdFYeES1wPsWhCy264ZXiyRO9bE0mnDk17n/VZXC11Jea2LXdiiBKjEu/dAzJyjMxAixmM6455Te
SNXruKIzN+LuZYXaclx1Xmpree3dsSaIL7usSi/dRrc2SV5ldqVF/pPX1JMi9aKHwmnR2COaWNHC
cJYuDsjYKVpnKktC7ShxXGSDBqM2vPRymoSGXHutJ9c6y+S67S8pq6nd8CyZqo7Maj0E6wZ6NK+g
tpUmj6xsVqkTPhh+VHujhKfaVV+N46ryRpJ12hUu5QMsT7ih12oWk+w27+YId9GiowVObRIQtPDj
MHDHBZyFMcF1l+0ad/1+jn6YSeRdsoiKifQ0c1RWmm/NqPaoFVGzCpiD11HDR5bPwu5rFdahrafC
tWLbcovQRjRpbZcG7Q3vaLO7xGQMHOK4xW0sW6ZZN3MIkDZhM2qI0c5C5opb6UjDNtosehS1e9n4
ZfON5tmaxeks6OWIuoDUcxa0lyOqGilhcqgDgNdOFwubZchfFhWKVl5G2BjUTffddfSlmRvmkye6
O9JR8S2yeD3RqeMvZZdFKwG5vDvSKu6WPonktyNVeEK7QKxioF0gFdggHD5q6M/mA0XTa58j7cJQ
JErP9KznwBThXPDAD22Di+RKS0x5VQQG1FVxWB+SHtX/Vhzy5m0XjLSiIROCO/2+TN1NStvmOhLC
v5f1yInyaOTI1pmEPczqgsyOgAyLgmUcFrv2yJAetlWv1XM0WuZMFN2B7ZXj0E6NzsW24vj1b6Rx
tkrjOr5rrSyw80rWt8LIsqVjev6YmkWydYPqym2w+zXimpgTy4mmbmYl22pRCDfY5pHMp3BEsHVp
hkH+VdOieeQHdt0Vd43bxTeaWdBN5JUrt2Xl95ZS77KDfJQJYkX5Pa7SyI6y3LuOaO5eZi5DI5Sh
yOZZ6z1UTt6OIl1vllVstXdRkN6wvj23Gm+iR50zTwWNv3WlPlLtJffZtC18Y+ZEgfeAiuu6bdh3
p421y6rMyEQ1uxWZF34i7l1uFYuCdMHYqV3xgA1//Iu3z4Idsze2DaRqgoNjEAyhAcgB5H3/0dvX
+djKTd0UTz4KcCBGoLp8PegeiN6Zo7o1wGZIHLwpOwtUuWwf9JCbI80t8mWXt3jjudq3FhbsFNXS
H7ehEywzrAfLKMn2JdWmWdFNEHfu5aBd0Tal2eS2ojt0+2Z6k+EMnviJ4VSbnvuzxCtvGSVy0pRl
vdSLiC6DzPInkezc74XpX7N+cVOH3qQm0b8pUsMje9KqM45IJQvZk9TwjZ9E6JvptHKCEuSNM69w
iWdrROuS+MYq6zksyWntE9+1+5IeksC13dLbl972Dum0RkybQALHWzpp5ejKyEoysmKuL7W2O77w
BM19bGbzQfuBNnASfamqJpXLoomcSxG0bWkfSA68qo3K+Nqow+ZSsapO1T5ki7i+0QKjHjcymDpd
2H4B5emPkIWy72ZbCFsUVv3DTYpVF7iea/tBYQuhlcKORGIXlGcbJKJspNH4HvmNf214unH/Wuu4
i++FSO+NKvKvUV/r+1TNAE11oHwXX9f/wusoh99z4RdU7bXv8Ht936H2OjMah2weJKK0fSS8lZW4
ZNRQQ44jRtyValOlwyVQHW5IRiZq9nSniL3GcWDT7NWlOqFHKGxtHy9k8J1grw9yrw0K+xMWZoOF
nJStZPD2Wk+aGyKq2RSlxkS5FBLNwtLQvqhKEFzWNNG+JMKUd6LdVhFbOLnvrkwzA3vitZo4OtgT
fu3serlg2S1327EOkop2qbHEJHQv80Q3lrQv4b5NlVTboVcmjjY70KlSLeoNijuxrBkH65UYzbRI
s/w66Nz9RXXIkjfgTry0KZIOxPNIdSQ0bKid9XywEbofRlErQh603P7nZ8wgHDR8xhg+nOL9CTew
BzR8xo0nNMPLsPYkfP2u6DLr1mK+v8oDpxopqQlm12MZY+sWzEuxSl/bLWjPX9urTtQjmRptb6Y9
NkzwI3rVjl32GDpbkfENL8KutEGAoqXzKhl2pb5N7/J04guT2NzLdSDsBYfqVhe1olVJEYIFQmzY
oYcRVeNucAs58SjtPH2sSXA80jBI7Lji8SLtHY9IYn3m6ViMVVWPrfC2QP6uJnsK7LiJLZpILgR9
6IpwZDktXYRpkV/XRp2MChFEjylA5Dtm8xCBKzI5UJj0yaFXeWWZc4ZxYBfIhBfvUE/wLywu8+8o
MnAO4StsTmD7G3z6tyrPpZXQ9MbDTzQu3FEuBFqWrxczF/AUVb0oCFiHiTvBhcivDk1pDMsrFBWe
dIKStSYCsg7y0Paxl69IW5K10V9Uu/BJOOEtIqNBh+pteAierSEmRcm1Yi47wcK1Lit/LIzoe9oI
NKeS5td5U+bXuC/17ZKY7eWONvBJcE3KYFGRyrjvDMlvGBOLrE7wPQ5a66bvS3XrqC/va4TUX6QM
24k0tHSe14m/UCW/bvel8LV06D2U3Jr5i8DIs9k/rzBEB/YIg1A5HFLNTR3BRiwcLDEAh0VanFZx
lTwkDqlGUZubC70ScWZjgeC6K5sOpYuKJfrI8EwyoqprR6C6dpeMJjO/FqEN1ls6q6I43MlDOOU0
nVmFF05UtMaRZjKTWh5OVCzHrOS+168iectBBCkH7OCplXl5n7FSzA/tB1+ufulU9MqpO5Bxvb73
u3wjjdju4kDcB34zYVXUfTdQGM09EWlj7Gbtd153jc3hJV0HvN6RaR2rVlGjGSO1csHF1acORWKn
4FWbuuy0/FtxcSBWcuQgIwbVw8jwhw/ETkQcBjWaallg37rmTbFWhlUk6lukBfU3ktF0QvywWHIt
4EvNbb2JpvnR9xxna/g0rN2W6g2H8+jdjYPrwEZJkV4TGjV3taFfGf1N45xGl3mbgdrqq4rMgFjM
MkFVbEunTWFdNtFN5YM12QZxfOO20X2VNPoVLyWzbGwmzSWOjNRWJOpS9MSeKe/LWupXh/YDrRpT
NA4MoFG5G8+XrRjlnZeNzC4MNrCU0LjJKZ8knPobdTEi8dBFpF2omlMj68YJvquK4vGYY8xxwXPw
9oHn1DhNHOiQb/6PZkB/zN0bHWVANJTDWUUQJYGtc3Ar30q3oAnyyPFk8lB4RnQVtLG3Cgl3VxBp
iUZBwvmY5jTOx6rxVLfqKBL6Z56TZFE6cXVX8OvSdKuNqgRZlo8Nx/Jmqqo1JVrpTrORNHKSURDo
z6lk7rLKLHrZIipGTtPQeuzz0h3jNJHjOmvNy9Qvv4k4aiZSeBCB6Dp+TUmNmF12+JsVE/9KtZlI
8mu/1UDROelM1bqWlH2wEIIzdZXkm1bKnNixw8mt5XUTNanIKOOpHpjepPP16s6RpXcLlvjIlG59
pygyEoIdEYdyrqopM62rOoVXR1URDomdBqKehaSLlwlpxgW22rWZtO26S4vEgHinXk/cUitGnlXG
5lh15Zr+wBOLXLbc7Uau63qXso2rsds0aOOxvBp3eog2btBW46Yv+X2bdCxjpaUNahcsQPzKIAJ8
gdC7oZ4Bcr+/5L2Zo9rB4LhRtU7oEzDE+cIyA3bTadWfSnTk0u2mVaJFM5TV7qIsfHPuxc5tETb5
SsXcCiMO5h7PHLAESu9OXbTIuQ0Clq9U7UChYnaK63UMRSHcprUxrHj7IBeVsDNQ7q0K52nQrKqs
MryVW+36DiJTyUfV55RPB2GpSilZVbmVmet+fSeWHywxmIxXHBovTZ/WKx1J8PatsLmtmCfgoVL/
a+mRyo6KVG7TqLjhIXH+MosfVdya4MahZCIhBPqUF+ghNnn8pxuY7ig2PXyVGL4/NjTMVq3hs5XP
CrYSNJfzGAW3VhDjbuz1baojtu5MLxLXla5Zlm02rj+KK8OdOa0BAkf34psmDqeSVyt4C24t1yOP
r4XQ9Xct/kuh7yoQu9a8KliYemitNC8vO7vO6s4uqZZNVSNHEIIep4WTTOOaiVvhU3qV6I2wvbLQ
w1FOqDvW9IBPVagXpE9267fXoWbNUojCLQ/yj8HTmIoOZMJO9FX5pvAsbcIQxIlrEYRfgP47ckj5
oxRmZFfIDTaU8PyK6QmepFmcPrAotxWFLJEYF1kWrKKyZGvTISAIUmbMNUuC0rU4XSRRbC6y/qKq
h0uW6rMah9780FSaQT3DLfzxha8oy8sZZbALQHRvbYA5ddOAmXhjab5po6Zjs4oRzbGl5VdTLzX1
keomPaFoPH+p6y5YYqk/s0TIbVxhPvPDrLtCURwvw6BA0xJl8PLAqTyjnDrsW8roY9PR+DkJsM04
xCHtzm0vtTRrfgQaOINGmTvjVicQwKpkdic1z+ZwONxtmFvpnfRLMdHLIJiqTiwKdu1ofKo6VZOL
Ys0uzCSZq6qmh/WCuhS85TooklFXh/ehj8NVlybxOKGwoTBNcz2aiAhCt16YRgsdvpaStiqqRnUJ
+u5dSTeotJPY2pOrRlUFcWvOLNJoV4HjGcxuSCauPOF/b2TDr5004tdVX0oNoY30IGknqqMOZHPp
ZK5mo6hjo8ARIFaspv1uGNOUN+xbUhnOwm2SfBS3uZ1GxO++drGuw4tr+Bt1cbX70kmdG60Swaag
cbNAbfZw6McZsSZ10hhj1Wbo+daSjQ+GAoMI2Sxshd3WbrItaGSOIeFCLkWtszVCbT2CNyV6PEGR
uDqa1gn5jkkrNy73priPPKiaT92jWt8HlgbYzD2lRNrkUOv7WtMMniPQb4tQlv5NCUG/3XpLwzye
NcygR1swcV4tHAIRRyeJ1m2BtK/UykdZ1lVfHC2vNjqK4QAOqX0lMW2WKQ6RXfdUflKzmZ96yUT1
hr6Xj708ge2RBDxZtSljyDC8QUV5tLlT1ZWcZY6/n4Hv4mhWuIFv54GFl01nbMqIdSEgI8JJZXbN
BNVWvlEXbuXrJpF0Ujj5NaQSg1eY5Xpje6IwJrx3NneNYUvlrDJSCEO6PqgwUwsmwgjimwRXMcTy
tfra9+aq5dB8IPUQjW5URxihpifVmcZnVQKbu5dC6sYEnLHchvB4+JxDdAxJ55lFlrCRWRT3NOSw
54jKbtkkCC2YZjflCIxEbbzzlENxxc2uutddll1VrnXUThrsr2Qnf0RuhDegfEZ6iPkX1KT8i7Sc
ERd1slE132HfUeU4K1UzUOOOqjKVV6pauQUfJ1oXzlRVYLOY+YIZYzWa2WbtFTM0ZlPLyacVkv7E
MLg/7pyMLnXS0uuMIdOuncL7AWvvtkKBe08wKLDEiPBUFzJdtQ7Ew2URz/JME08sxJENIri8czpX
m5Ve216Ci19tws4qbUXiB9UYgmz6Q1hrgEjlQfTNiKpfuGPkhDHJIBsZkl4JKAyMBt4YhsC0i3gS
PggR2GaVljcIa/kmKIzgKsmD1IaQQLFRbQnLEQj9sJypquroMBtyNRq6bCUvtDtqVnbcjayGR4FN
ykMB8qejW6y7xqSqtDaxGS7yhbo4EU2nkurbTtPyReyyJrENZuQLOJtoT6KqJC6ATxUPzEc8apym
zSBZ6p+Mb/jmdGh891/ZQ/oCbOT0p7kPn1ee6blXR7j+06jiaBq5yLdxb0+g/qJKiReCWhd6sckE
8+eqTfRGRZ1S6LBKns+Yhn1bNZaBsFYRHE+6DCoGLpB0wRk10fWgVBmhsWtrXkv/OV1tZNOCut1M
77MWKOxo2B4x/YVyi1XVJX6wUGFEVQ1I4x9VVe+B+MBbyMqyB8SHqptn8EOh5oz0BrGlJaW8ttrg
Mkob705d3CTFo4hjPKMp9+7CjsfXkMM9gj+lmP7IglazYZOluIWNZuMyCcCJ9CwSgF+Ase03lfkU
OHYOaD+ZQanZUdj4VwkCkWwmeWJbTRh/d1sQ+ZrXoJmqxg37okkW38ZGl24g9LWGI2Oi7yKU+aWn
lbBXqqp+19lm7bSr2q/arzh+9qMu/l6HcbyAKGL/ZsPQsFUqxtLS8yvV2xJtxL04g4i33oA7ATNQ
g+mRcKdqBrsq6SVUBX/UksfpJq/oOnI9OqHUF/MS4rvjrGF0EYWJcyP8PsgfpOIHLI4/hSXxHdZ9
PDcF8qY59bMHi/3QCub9GDA6JfpFZM36WwyaGnC6IfyNif47OchCHcSgC1PoPjjmDny4H48RYmCm
lB1YLJ0OxgkEfqKFqqbUQTbN/G4sO9jjtFX3gNC3PMZGO3JF1PRjKMoDuRpSVdWQVkKvQwNHU+EX
7VoQDG5a4YTlOlmolq7G7TpQzSzxnalbg7ILIYBq2Id+yEIqbcbCYNYh0a533ftREGRF2FkW0Yl0
J0lmlQVkAJTZEvkyjcaqqC65FjqLyJ2oil6TbHlEfCBr+x4PToReaOEEvnWE4VTTruhAYGJaMOxM
nTyUqzyO2yloIZCHkEuyUm3qAtaxaGxVtGq2TPQ2m5te4e3bDoQeL/YjqDaeUA5/eOAfBSD+2xuA
4ftJEyQ0nL7T/xmmXkAebSd6zHNCv9Wzp6CIu5xMWMKnmddqq9BKbxKtqeaqtmtiyOnsLC7bsQvn
y43CXb2nVv1+INqrmmXzNra0FY48Ws1aLo+GUR2KVsDB2eNC1oXtJJk/8mWn/UmNeCOTDLk25De1
BRjymYtvGgM8l9pJ3FFYxPqd7oFJFEvNWaWJ7s8NEadzC5zBVQB7XmAr+dkdjmJ/1Oae+9CP6AVM
70ckDjhEFvayGdESbBd1Gj3Cp3GztKnb76KKnEmnsfoKhaZzoyjCzKzXoe/7dqGizQVElxtS6kum
Qs51CiqLYjeclq89B0JplCGEBqt4FNc4v+WNtMNePpJeIBp1aYwFWHNT1fZKUTRgsqHG2aR9+gft
vHhqOI4Y531VtYmQRWDDw9YtUwkj7ms9hkSLW0Wo2jQOrnGH/PxWdRzGilTeSWwQG+VacUVSb5IW
Vrwu3QbSWfoSMyK5TmhMFyh1J4N2RaE6e05FemCiPWfWc74OqyhUuyIzRLMbVjUN2N8Om3P5iy03
+J5+oO4hzAZ+nsregBcUjjZ6+7a7vPMpTwrtR5AHkwIyT7CtZVY6RrJsxirCf9gJsCrerK0H1SDi
BEjVjkAb4XQcdN2eXrUpzk50zbp6hBepH7XfY9iN9Xb83Y8Kn/3FQOQFTZTfRv2lYqC3SHqz27fr
N+8ggeLQ4lpRcJP4S1Iaowak0G1QhPSOa5U7zokkM9fh9C7uQPmbfUxM9Tao+X+EfVmTnbrS7C8i
gnl4Zc1zT6sHvxBu241ACARICPHrb6Ll4/bu/d1zXgiqJPW4kKqyMovgcV7gZ/gYGBf4clgAhKLq
kQeZwMBKqFzihGi2xsxZK5du5TRbE1SQ7D+jJk74HDVIvBkFKvavtQ6162vDFNtNfPz4RFgMzGIB
UZo4dXbGMoMyroZd6XYfzOnru8p2p+WI1/ziN4EgQ65LL18iD2U/yqGnC+0iRG+1LQ9RH/BV0Gf5
tz6yFl1GvNdpypZ53jabbJRkib2FPA6tRx4dOq6SXFgX4xqLsUGJjJOlCkpscVIhfxKAIIlVDItg
xjBbP4kv0XzHgzxHajNVu8+BkSb+qbWmhZn26TdfRIp6+GsATK8p9WwLpaIi86fD0LXgplBUVEve
3NlW+EPoaHzVQ1OvIyfQG2ANQNNlcwllrB4oIf/jOYjAwP0H5AxOE9ri2FD34s0sKI5+gZylyuLO
bqfxHckAqBlpPVp1GvpjcEJid3/DhSPhf3gDSQ4GkAXprt/SiKmFMc1l4E9hjXjLGG6Bzw203tna
mMSpg1NeBvfGMhDtUGQftGrlwR0sfgYzzr+xlLS2Vo1S1sEwkG5MoypGEk+Gii4+53mGg5TIbNUm
wdKq9qaExhJUqymv7KWpmjX/NBOdsKWI+Bqk5eDkVc2joWaaC6fsLh86fjZWhn/BqvKicJUbLmfZ
hZ/zG0d7iwHlxb1fjt7S3LFwjJ9a3R3VzLIxfl9Tf5+ILH4SMf/q95SN07AsuoVy7Dz7H4mfE8yc
5sZwow3nOUIjXXQN89CIMvY9/19lhLh1e6H7sHnvtYqXdZZ1O8HkuRw11elYk/GUN914MncNrftd
2PVnVIr7YG8mzyZTWanTxHuo7Co6JU3Btqg/kL2wFDtF5RSuIkBSj4ijkrQrCvY9YuOBSt7jfK3i
NBqo+zPSukxrOzi7YHSdQMGswU+KNVjBOJDayZ6x10rXd3VE0ySaNpJlbkoGlxa/XLzTfFlrwgCq
IdD6vISk6I/xfPn0DTVPbeT9KbrbOasEp7t4aIZwV2fdlrmj9+KVpFlq7ge7oLK8FxHGx8xN+IOs
tHooRXbAFkifeXSJooke8aPQo7kzl3jqgIyVgzg0feVsja8DiA2kILc3t4I8aMNPFe+zzX8vz5mK
/p+5n9W50OKrLBjErue5PnxeJsBHyBTYljHhbj0PyVT6OXqzIwK6cZhNu6BU/mUK1VLWrD15s2Vc
AqfOwRbjyVjYY377h8Yu1rq01eLTZ6ag4vjNkbrfKDD0uvfSs+uVEmO48+oQxXOu8zfm1d4CzDN9
aDSrX5yuvPmbLGt2mpTlCrwq8uY1PbBRvEPy4gM9vnd8cQ1nfwDqxZomY7apragGBViTSaWZqaIM
owofa68prqJZG9qQ3zvGMOwfn8RkHjFGNU/Lh7+m5cW6LRPyPypznv0VTMEbR9G9wp1fFhLZUBnP
j9xfsfHoqZon9eS9M4LnJUIL+KO5WPFUrltdifTT5xOhhxR10N9z6qqyj3jygj+rzNwvppkf2LpO
K4ZfKWrFI7EmvS+HBLS2+aIDe4Hu2uP50xUWvZ3q1q23rdv4t2nECykqDn28MD4UbJ0lcu92bSfx
uOBjz3YGC2tDy16FHgcffwbV+OR3WypigqgTZqlrsLkbLoDUw5QoKqNc4t9ANkqm5ikPbgvNOAuH
bVaW0V2eFD9Km9UHFoIyKP0xSw2BWc/x5xefPfvoP+d9+qwAuoMbU/rLOoly3iFQLk0nK3+TlNHn
HnDTynEJjhSdZ6dwsodlFVD7zZ7yne3I8Oc/p9IIp48/Tw3aAXDcOKpN3JEIvNmBnOP50tog49k2
WZCiIucwaJmdmlFjq3g8I9b3d1bnVjZgV8xJhoCcO4uKhUd0vfprXWu50aaKoeJoCaku3iS+Tegz
/FyGCNN8BtqNMTuu/E1ESb0yZu9WxcqLVba5Ta4ysnCroTsYM7fa1ygg8hLmnfNMaL+IveCXzCSo
4OjH9qiDtjjx0Hk1p5hxgVl9QHpTXKImiY459R+AmYOlbuJxFAjslDvgc30G6p9RuRl1UTJYfwnX
rcxudqNTxPtkyrD7CKnLfVv4OzLaLC3dGIIJ3R+8+ZLjLbWge+NuamiD3S5ZfrrMnZlmZhjTXGwR
9Ycsc/oNNBNFWuYy3rhZ5K2apihew6bRKYph04mqPHtO9IVEQ/FqZ0F2mLK6XhjTTZi/xCs3QNSY
RwHXHobayR7KrnzL+vA7dXS0zMNs3CfoK3EFweTQVYP+ZvzF7Hd9+//0R6hL7AvLm1JDZh/DBAD7
bBpGu+Gym4FP0vunT05iyyd7Z/W2d8ps0qxx+NmQLMD8vCR/zMwOWBq0frExozlSX32b3bVueZqK
XQa47VQmZbvKR79eeZMXn0ZkYWmuVPuGvHFaFCTMDgPYgVcuMzzsRfvmU8vflG4l1v1k87fW9U8F
TvbH2CfJbfk0T/uynElrafwIlfxVUJTHoo2tv+obXsPLtGSRtzcVTUQCzqWfHPwfIHnRdSQWwYQo
MZY5vUTyeitmGnIIAVV8ORZWtzJVT+PDu4jBP42uN77I57Q6eKUKmU9KuJXc+/phAjWrWThJbS2p
6xXrYK6U20mbzYPtrFzJhhCtgf4beuKGX+Fj/JKhGwE7wysmXT826MpfJ8TkoehgJSF7DkdU7Z59
J/bXPSlDvc6rpRxkdrBCLzuQob0nee5vjGX8iM2iLv20oabB3g0a2FYpn+10WIIiQfyGLSJXOmmU
Tf3OG4LxoW1DfteEcpF3lX4wrroZh/Vg1WJpTDPgu8lj2EnQPudFEcQ5x55MV2OZy5g5HOIukJIG
UH5XpQvdUjT10aaR2bQaS9D4UKMli84W1TFAOvsyFshrY6avYNLlu7aMygUZhkDMeMq0cP0oXhoM
/IaYGyS8EM3G97tDLm03DVDV2ZTJ1F98hE23C6e+m/pVUP01QOYpZkU0rzCTax6+O14WQj/DoY8b
conwJqHtQfy568yIsZEqxPEC73T5MfIEhO95ojXaZ2GHd19oNMb89BU6nQCDHY2nQTXn9Mm4EW7e
Ik7L/JTENdlDAWI952X2zUfp5GIsKS6V38RX5mbs3o7IBYGL9exKMh5s2y8WXSCtZ4iUik2Ih7VX
YE4+QIBTP6DUUd73+IcQagePVolLS1STJrxsD8bHeLJpBNObrOTDwcosebAaPRySyo15+mmbu885
8TzbmGBNnAm2KXdwxu2NA0HA/dmTjF9NIm5Sb3PnE9mmY5OAaa454vUcm9HnvKCBAqy3ygnVNce/
OEUQLMIOBUhvNs3FFnlwqX1+P7NN97oLiigVA81O3ZClX6aVrdDpTR1nT5l/oH1HLuZSjx09x/rO
GCDTYePC3vTcSHfa1ZNifmpGomIOX3wHD/68NMGH6RCL8gTAvnwY+yitGlXdGYuHlOEELGYwv3ww
F1YhSJqgr0J17j8+nxOUwnm8YHQgp7rTP/ts8K405LGxeFF619Ka/rIQtd2snrnuldLsr7EBoqgl
8BK2zHk47QNS2ntzJ9Q43e6MDzpML7VVBYK+rNo92qrxvdc4GQK2SNZVert3fOgUWVnVaYSsaRe3
Wu9GJqujG2fQ41k6O0vFppWFYPmhYbxY+jUR1zpoozRTOPnGofhVgo7xI6gdfJxHAQVAUab+UKBm
33ddGtGc5ZB3yCNrrfg9JP1HFor4tU6aJPW5w64NVGLLLIYY6b9vqP9S7sYeMLn5xXxuhM0Uw18A
OhpmpFZtH12JyOzUIFKKy3ZRqbLaG8xptHi74LZd7Q0iZUZZ0f8etZ3q9+jnWjPqBuNOug2//7/W
my9nFhAXDOOg61x9qNsRyIggdfpFERBK0MHBJRnc9MYBi8tEHX236Begm6gr77JukSehuvrgvEig
5ZblXny/4C9TXEz7MWrmmB4miHb2Ks49jU0SZphHoHm3oj1NwmlegqBZtLqtNjIQySoXJNxC+9Nu
gsENr3IKHgyPQouJpDEIz4+lCoJtn9vtJhdldLUG76GAVGqbB8TfemO7t/umfgss0MahlHZOvle7
B5K4wSppwuGZ9eGzIYn+mcr6+vfUaMic29Q4GV8axa0lFJPRyY8hS146FbRTZSMPIiEoiUqdxycX
QfzJEyp+d9n0EOKhfLe99ldExvDN40ymCcumF6jWIIkMw+E6RhBhsMSVj1VZ62UrwfGxLTGs4pb4
l7q2hjUqC+ScddzejNIXx1D50da1xmSfxBHbe1Yz7iKl7EPcts1WhxADJkVTbOTIozMvA2sVxnq6
c1FXQBCp5ENdNtWyLGLx1HcuqDBurZ6xcXmpZKPzWkRWhbxbWd+iaXrFb9L9QABwiqY2+hUotvZl
Q/Y5OM/bVuHXGfy6uuhGt/c1b9/H0nPenNy3l33utHvaQwjpVCo1fjaKaNMBHV2PeWS/kTzYkiom
T0peRjzcuynR5ZZDKg2lVF8sEBbRH34rU9JS+Uu3cZ7KUPJrkVX52g0s7yDaOj/FecBWld3mL1SF
zyqZ5C+LlmspA38dNqW71aAELBqPygfWZN7ak/ZwiFD9w4aY87XsCH/sWYntknjsPWintcM7caBN
US0iyuMDUsfodjFmiHgOMUhAlmYAL+BQXWpubVbi1ky63Sbzck9M9YEWf30ZMzkuhFpEdlPtXCvp
l6Oyu3NmF+5ehrW7zoF7PwEyr3Hg+PUvj7ypiUw/ahzMi7Gr7Xu3neqtVfrx1rdy984iMR69Nmrf
+7xbmDV1HH9I126unPl0LfHROwQelNmWU0coeZIRbM7OxrFYsj12w8fCRB/zxZujFOPv5PSI2sFv
16cfce2jsVTmjgEkBv3ta/x/feaLmO8wDtUr85BohkUcLCEWyp/k0PZnweI71yrJk3GFgdj3SEcu
9uyKk45BQFnYGzNYBjEDIAkurTETV4POFm78yC77RT8OK8jrzl41iUsoLPEoSHHIKwoWmDNU2xZv
7F4NMykM0ukyHdykv7SeJx9dmf81TWpg9Sx58WiktxwsN5YoVD3dNu6OYwD001yMyajG/y8I6iXY
V95d5jT5XVnsIc0F3c+4LBV8Qwtq8ds3hXjQkUi2KzOKKIOj+d1/DdDdL0h3DMFIjDoBlAl4OPEW
0i8QTuvVbGrK2r1CPgAu8xp7Ld+rKd6EoK3dt/NBPiXJBrLN39Y89mnNY2ammI/18R8z/73OzOzn
r/nnO/xZV1Cr26iuntJsyFDmzqQCOzk52v0A1D0O9dl4zEUDbttYZYVWBP8c6MMKWYDhWcYxs5dJ
V+8JDVAKnRnreMCbc9BlW2OZi98XwQYbRbdwAqIoMOxYLoYk1htSO4sJyBc0gDK5RLrI9oVX3hd1
mVyMy9xZBdjOMp8snBj/GQA5rFvXLNfnMulXPpvcu3yOWjVr+TKkVgvgog4eiVPaB8QPNNXMfe9A
k3wqnPjXJFxy7ZxBrXWdOXsno8EZ71ckqDnl/Y43KlkB1IWySAQPEWf8kfJ6Q1nYvIS1Ko+BBLXO
mCMQb+xagVh3Y81f9OQWC8vZhw2XZ6uq2RKULhd8hSbEY66C5px3q8npUXToLWuHUEKsBgYR7EZP
0/fAbVSq6SBWIHbGV8ndBw9ahR9sAAN5bFBTBrgUbisPQpT/YwbIgc1SZI67gZDHWU9cgBPsMnYC
hYSvGLfZM86yn6g0Z79c900K2d9VUBb72yzqcqROPAD5qQruVNU4+xJEoxWqtsGrza01GQP2w7Gq
3zPw09v7WTq4isKoP/Xc7xeEUYTgc9EIjFS5qDpQTVwOmARVi8KK1eEGsmZE5sdCj8fRztscDJsi
FVYPPWhfBujcodyP3PHPYGnS9w664HRAMeUl5m29QFBKn/RQOMsMv8xdVSRiXaP4eAoI09tRAAzR
xUAO2Rg02yZu4hPYetW6xKs67/EfQ1MGD3oMnbOwXyMGn05eq8ElcRtvl9uWfqUjzgA+JqCcZt1p
BF8jNX4/66elR0ZMmzeusR3/mmbTNkjFvINZusZXE8HvaZRC4k2TDxzt9MXHnxBNFLq3HO0OVlUY
k6Mo2+5cOTRb5JBZvjvoPJLb4Y/CtpvFJGgCbC1x973oCvywbvtCG3ZmIQ1/sKr6VVuqe4ralv+v
0Hdu+fZ3AQdbFd6R6LsO2Gg2Xljlf9mqxEidqJKNvgLvSR46/zn2JDZetMvYB0OCmnNF2zdWlDwN
LSEvg2q9+9F10FoDfjrR1aDVkoC3svD4SHcmETFm0Qd/m2Y0bMShLfh9MsXVMXMKtSbdyB+qjnaL
EWjHm8em+8JUdpJ4x4Oo/ehD/t3TVfxiQX64YMphO3CnP4To7YNl9+A+S66/kah+6NEx6LGb/QTl
3GXue/rbcGzLrLkoG8xVk9E3dLLXamryhcn3DS4Afvh4Klwe7MIq8sUmaOw6bQOv3ETVgMgSwnFQ
/eO6+81FjZSzRL1tOEZlnSNAskd1NHaWN+qYj4EEqXcsvw6YKSEPscRMFEk3rlg8XoUf3hks2qDX
ULlXx9lloex8T3hUocVErJaQ0NqnOBLtCu+GQTJk2xwtQIrxpyigqnTz4COK24cyi61XNBQIFrTs
nLsJYnXs/w6obH+WFxlQR7Mcf7nb8jDI/Y+uGB4mT+cX6WdqGxVjfelRmE6bPKxfu64Q6zgK2cbq
+vqVROGbzHx1V7RT8ZhA0mncOqnjLZonoMXPvKjWyP58t8uOPrHFS9FsfS9jr0nDwwNEFt3CmKOl
H8FXupRzQ6C6y85RGbRPuRLVQTnesDT+vM4vgGXbJ0/oZZ1MTmpXfO0LgRAckfwR5ce/L58+OxJq
5Tedl5opnwPGRK1BrcDxipa16vVydFl1n7R1skK4YeOgLIZNUbL2mLe62VGEhXuGqvLBwwO69Uop
0SOEOWs7H2IUwCa20qwcH6oqyRY8rvsrFU2Wjo4jX23S05SV2vvuZrOEgje/Ot6vNc0ykk7BJg5Q
zUg9naWS5kWe2g04zFkkfsi8ePSGqS4/hs5HuDrTz8cetNpM0nt7tpq42GfY3+7NGAjRtzFvFsX/
GTOU9n+vS2hHloOq3Vv9OfGLEGWJhGwNhg9trLdvOAGZbdbvijyy1r6qOIol+ETKx8TOdwjj8w9Q
nXYka4o3YCEONoqRnquk8vY2WtusWelGj3EHEUiB1iy/ynCBpz/62TmtnU5ubT3EztRsBIKB/Zij
XVLeIt5s3Uq/NW1+KJJKnHqbepsISF4K4DP/QNGC1b73YXHx1kCb8RJJypdtLKeLF3G9nTyX77xM
+mtqVeSATinFuiK9c/A6pzjZoq1W0EzSF09Vz+gDIH9BJLaW1CffNUXfDh5qcofSOnaatibbvBu8
+4hQgrTYDd4j9Q0hMwrWVe2pU2EK3eHI1WGm96u54m0GIKj7fec7ekR/g2ZKbR2Ed4MSbx1Pxtch
1nod1T6wxlnHKBx/aUsredKVao9gxhQLW/jFq2xKqD3x8dgaM5m6k+xz9dBlQtyrhj6686yk8aot
ExpNaWYT4B2QT4v8qAMlz6Dj4k/BQWf51BhOhY4g1ChAhf2jVdRyWFpoOXUxrqiOim1XkQ2ott6h
oiNK9nmUbHzeY2ewK2vZO1I+0XAMU7sb1DeR8/sSn4485daKUtqQtC75QXtD/i4mB6LzvPCv9nS+
BQYW/YGN+jkTvvfChTNtJavJyphJMsiFZeFJu43i11J1HqK/63+L08N/nX2hB1YW/i9x5CT2vxTe
jpogkQ5b60kltQNpoOctdDsNF1sxuu9Vl61BL22esgZhie+y6CeHrDYXeIg/52rwQHeanhEWYHrB
6yfekirljRd+Tmdo53370hUYcvvb3PlLBzMfoc+Eu7gJtetJoihbVQcBxPdXJ5z9KBv6TfSDvyhE
Wd/5tHO3DfKObd445V0Olu0itJr8G4MiO0dQbhYNKqJAQSFzmiA7cuedgAeseIryMjV1boKGV09U
QTsx7yBm7I+l6fR1bF4HkVj0P9rKQHH6NfoAZ8FDJwobalS8LvtrUyPAN5kPNW705EEZsaRSU/5S
BVkKhSbdQGfZH2JbgctqbjsJNr+YL7eR2tfJwjhV1YMVOel4kbMAQuxwOhmZmFGTmbsvkrIvplKB
RmcDEfpb0G3QG0gOAwLwIX6MHBdBZzzIg2O10VHQcFj1aPtwRauSPJ2zoF+MH9FSI/hpFjGrwKKo
lGvbQ85vFvU0x2NJYu8aVRyhfnVxXU5+SqVWsdvjKWnzZhFqaMnAD/seiXB6TRzRL8CGCB5sTUEj
pkV4EqVvbcFgs3fUpuQUQG2z9idloYzoP5MMgFolne4IiC45QF5dri02qacaaluclUr/ylAgEz4+
IJCzQi41lFdFk2BVJN3vRQDCi9sipK3tn0XaCG06tOrqKre4LSrn7zSnTbfvlLmWerKzECWSuKg2
g5+wVQ1ddPE8ifw7WEXOUXm03E+8TBDsAmXsM8Sy/TjmW3/GIFvPblBt1MkNg0R7qXTON6+8CpbK
hvzZspzwlQ8f/VwpFVKM6w54yjYOymh2t17Z3OU+fWURy9AeDdzmvndf0MYwOxuXuRgzYdUawHt5
/OL3e9ddSKa6Va0fqPT0gcwNEFEBAfl6vvu8GB/NB76l9RE7VDwgb7Mfazrr9assODqzMiIKIUd3
4zo8ukPoXs2olnZw7JLHvBv7ncuo90KnZI0iXfhojxG574h6rGYaUeP3ydZhNFxak+utLIl+QA3v
6q0C/r40T60T63qb6FjeTDPKQr7LHL0JuPgI5tRsRKl3DRgnhAumVTqnFvLph6z56enIOvaJjk4m
wCXOuojs9nSLed04FBPQeXdYApxGOEPR3U3ZJbqn9QTNCRCqIcvMl+A7kyMvCXsMpvJv/4Ssb6wD
9jjPDyRL3nz3WGnUiJkAS5NKsvLNT1QwvkPoHy+VN9jbcArwD2BkSpkQ8UlQ0lwtka9MnqlryXcM
+PBCUVc+6pHwDY+9cm0KhRllXsqonxwp/mQvdXnHbUc/Q7z5dNOQQSrpLSfPsteIjaM9y6R1igeB
9LIU7Wsg6F0+Y51Dyfchq4M3RccSZOqkuLRZke0Sq+83RZ74D1VduWkMkv1P4a592n/UqJa/1c0D
wOAGNLT/3FjWV8/fQzXEP2X695y6FdGbDXqYKTlAOjbXiCLArfPHqe5RMnILJ1+b0QFEu7bR73GU
1hq5eoZ/5wLFaHGuiogeZdAU6L3WR2+Sdau+Es4P1kg7TRw63VcIkqCjDeN1VajkysTwZGZ0rEDC
WlRXwat2I+O62DmVbB/kDL6ZGXiJyIYHgz5x7GlLMfcb6eaLskHHsAlzlrFDNPL6sIQzCr1FJaPy
ysbi7LlVe2cOnwYWFvA78zGexz4t4eV/WX/WZRk+iP/99E/s6N/n/6xWQ+UHb54H6+prnx4vsHor
t0f9NCX7znKU3BUMkj60tR+WQ1OGB9NXxNzlMkMC5IMlsyz7zIIUc8jWskZLGtAbwOQGNnFo/TFG
9dx+ohFNViG2qo32RbkOsxqocAtlvtHol3OnItGgd04LylOBhjuHEDvrM95b+FzH1L0Yy87H1KvL
J1oAtXHCOttj3+6WeR0Fb+Ds/oygM73nSW+d6TSMKQNH6awTqwUGMd4TMfSgj8mfATrVvnVA1iD9
GfRL6cliUXTVHdW5OjcleMxFHDfnLomybemoftchO2XIIVdatsPj6NrTsSrkN2dyh0fd1u6iFEO+
DhNUFTjOup9J2Kce/nZb6pTWts3Eu+7QB475jOPvkXtL5STddwdPe+3y6MXXfrYBobTehC2X9yTk
pwpU7LeKeUtTV7IFuktp1ZC7qGzvlUXK3TgW4SGr0crFXHB8QuDbtGi3NjNNZmbO8KFcnLeo0BRt
8kqaDI02Pbs7xJEWF5TEcJTKQq+8YGzXHc38S4fdaaGyNl7HCoyCFLxfdBSSNHqIM/viQUX63cn7
Lm14U6dZxDkSHr1u7PiFBPXwHsdFk7aq61flJMtN2NnOAjuAeknCsEg7nww/chCqu7xVJJXe01D7
yUcwWPdIircC1fmljtDwQ1N3IYQjUsVIvKG+SA7N2I/bMLb22dTUK0eDB131Q2qjOcHLVMtxPUBW
um4yiQy8FheXQ/7aQ7P7Lqm6i1Fs/YWSEzCbKFnkGYnXaBck9pXdoxMC+GKY8B9iWa2nAV0/quOY
k/LeXNrWdg4WhQJ2dlHL6hYFi4MVDxrnpCKN9h2Kv44xv2vDmj9B1P7kdEl1QRMl+9pYznOTO9HZ
LXl/0kF3hz4a6IjByhIp3K/SlvXRLvKHBMzgXR6xwgeVt/GPFgDoZDWRkL2pEKgxl3a3Nqalw0vM
kR6G7qDOMhRjmlt1/eZbZbHsbEkObiJPUDnHaB+ADleG4koS3LXo2UQ5yTdMq99+M0gBYgKumacY
G52wvllRUy+HTF9RGakvbVVeEZ30Zz2WeJIm5eyV6odnO8ZOjc4KbAOQ5CfOXXXP4sE7jWO0DSqf
FAu0RQOg56ODwzxo60zdD2MU7flE31FjxAwFjv0uKdAz62YX6IibavDu0myshxUHsvyMMEau0LkC
x9pszu87WdiJI3c1+jOvi4TrhRK9Bblc6NWH223kS6RJiLjihZq9NMcBFbvWgqgzVyTZ172+a3UZ
XGImNsg+V37i/WyUgwivFO/KD4a7STC+cJu4W3fF29RBJ18i09Gy7D+U/6jiSF17SpJjm01gn7YV
upJQiR4sJbZ0tPDLtrYqWMrxON8xS/K7er6LfOeOYdM/GJcZHJqebZTy8oUxQW5iZ8vp3ilKwk0f
BU8dtYed6sNuYcyoyCcgb/R7adXhE3oLqwcmm0U1W7wB56/IB7ka7dE6TvMFYszfdxX1hs1Awu+f
rs9pn3MTcFJR2sB3/7MyCvsDRPAfbcbj/dj25S6WWQJS4ci2he/kJ1UU/YZ0Hj2jlKjXHvfayxR3
0SphEIcold8lOJm3DWvYAf2IxZ7g8d/KoomPHjqlrl1tT5exFc0qA/njQU4Urad9Zf8/2s6suW1k
ycK/CBHYl1eCi0iR2m3ZfkG47W7s+45fPx8KakHN2+7pGxPzgkBlZhUoigRRmeecfCmSx6oyQB3Y
U/qIrnV00+lVdYx8p7kfwzYk75VUX1Uvu8gl3/Q4AVugZPW3qGo117S09EGj7HoDkEq+6Yo2dstc
Ra2KLOpRMVmtN6T5J6MvXdvSlO8mGwtVrszf7SJ9VniGcGuygg+9Ju2gpxR/6GgyBdwLv/odr7AP
4vzByML2phqbO5uv0iFW7f4wGGBlZMsmt2AG6qts1L+pZhr9kZkXSM5A9PkyP5jUnr9agVa4ZafU
TxCG2n2ZNPnZHqpbJ6Im6PlS/YBAT+tmNZWAMh/cIK+S3+WAbZaT8Uxi2nq2R50rv50mzbio4Ei2
gdMrX/R+vJADsSlUOgq37H0tm+X3MDCmXW/L5Yk0pfWU1f3vSJNwo6Rqz464Nh/Tuo1utdBHZS7t
xrvUmbcvhvFbpBQ+qibNeKMETXswfR6RoHg+tpDcfzjA5DZKlo5PY6r3CDRU8r7KuvaV9AQFEiLC
+cHZLvP0Ue3rHBxAfSNbfnK0Jsc8KlOUn/lfxodRbsx7Ry+dbdjPfLchcm5GNRzPWYGaxRA63ouh
6/WDVQ2nGGxjr/UbraTc6w9NcgmRUTxQQW52Atzl815uzT4sjwL61SJsDlLEbmDFAf2qW3vTomn6
Istd9iR7OSnTxrg1qi5xNb3rj22r+LvJVrKvTmL9TtVleCgdlFFyLfgZzvdcI3Y2RScVbqiShx0d
2Tx2YTcehi7Onny1d8hXtvUP06kQ82yV3yVKFqUcWp9KWZ92ihJ/tceq2OaZ5jyk8wGIdr9RIz6o
nimp0oZEkLKdKqvYBV7lPIhAGqboBzvSnc1qgxqKPIzBjWVeRYQlxmA+2Mvay2KJqRx8UA1dP72O
kh/s7LzILpJPAhA6Fc/PnZacncj5ZsWacwk19tdB/TxpWuiqk4pgrQNOuvJOlmMrlwJ9F3dCXxvo
CaL4TlKrx6xLxvtiPoQ32ZhmezbH4U3BTmGrm636itzpd60ahj+oz00Q/XlQYbddSUm6qRsn3/Xk
vrldJv50khJu1LpkPA7cR27kUYq2SWkqn8zIt268WMqQ2sz4virJFzAzyXayax645GI8Tx7okVQz
rH1kagOMsjjf2/JonfOybTu4eO2zkVvpjbCtB6W2/wypbZW8mgX8i6cRFAnr+tWu+3qTWXr4uUPU
fdulhvYQOwFbVLAQyCEcIm1CYQM9D/A9yHn2atlvprC59JXGFpAM1XNKnWkDrHc4CpuSauammxo0
+ST7IdJC63dqUXRBcBvPt598jafkUJW/y5I0nkCeTiddQqhl46GdHI5zaqKUeh4E4y9SHSZfezlA
7wE40Mz7t0mABydEHToI45rpxoNd7UwkKIwgpCDpp+FZLobsGE4Z34dClralNamU9hzvabT6J9/0
L0gL+gH0MokES9wePKXKH8mnoegnlRkyUA3AY5OnJhTpqk9mPkaXgbwGqZCm+hQXuX3nxPoLnx/z
ZRoRw4F39CfG2Jr5RgJTLA4lu7ht2VEAFnhiYYvK2rtrih9iYAaBvMutPt5aVjU9xJArN5rSDAh7
aNPDYoMvclATG+zFHCIc7BZg2UiwiLAUfRS7spHxADwTzgfHKs9tm7ydJVoR75CNNCCK9nVDHZaY
5ZQ7EZ+rRO72SOZDrDaQnJRklBFTxfEu4sDHwDm2CBVpsFMuRmXyA5BGj00pxXz9uS3yBGs9KtMA
vYZ35mhUhvUobI2dn9S4nm7yyFahKCKM1CYmVfgB9rycwcopxzuqTtqDPI6Gq3mB/xjwqg+jNSY3
ElvLUvUnxJzGOYVwD4J12xmyzs80yE2nUJGyifSvHZpYl6D7OWo5hdZ2LPaOTeK2CGPrVHs1z2Lz
mRJDwFqMYiwOjXVHlXfcd23Y7EibUqIoEBLrpeSrFwfxN5oJzJwaqfnM/V5xm8jzn8GihDs9qrx7
U+ZDEcbf2VxRgG8rtC9ag5+WeSgOvaOCqjUcsgPIQuFSB8s8Zf1W6hP1QaufQr1GF0w2Ie94vMGA
6lFOlp0qOXqm2iN/okihW0zkA/TYSLbhJGmP4lAGKGrxtNXuFV9+s1VNi0DPoJbHIan0Ja5XlDsK
euY5zg1nX0QzTtxS9FMTkmlx0LB+UQKzfurrfiMj0PqiW93OiWXpcX5Q99paedVArJ5JEHjL0CjS
1I3GPtqnahFV6MDSAaNA/v8AiS+hFpv/sL0op3NA35/4roXsmPXh0YCL4Y5OMh0Mx7Nv40r6HER5
/NQjMKa3Vf3ij2P1koNGKrRGuSt8qXpxtN5wOzSqucMypAuLd1A6UjNe490ZOaAqqGveXRaZP5Vp
il79NKqOoRxQEXL8+NVEbGan93V4I7wIikD+D/QC9Ape2kygVRxLz7Kty0/8fgBjwTxYHbJfQW5u
TDaat5Y0ARjsDO3G0OpkCw/FRHAorqH8gR5DRtH8lJJKoH+FLW/J6+MdZeVQ5Py8S7FlkGIJEAAA
JroTc1Wn8w+FUrS7ZW4L6Ixfe/J8czBPePU+n0DGC2/ckfvTx6lchsC0+MEaB3kvgrM+ob456Mg/
zNeV/TjbVS2JsWXuMHhbi4L2QQRrXaNuq8D2Fm9i1i0MibS8WeaGPYW3jpKQ+BPiKZBcKqzxgWY8
N4bldPcd0vf7NJyKsx3fgj4JX6Ta7RS5f5EUq3tJq+EzIkTOJdez4absdJD72tDftw0k5rBzUOeR
QnOxNcr3coKRu5g6qGN3OsVmTy7QuY3YMQM0D052b/f3Yo2sChNYM1l4sLPBTa2s5xEvtLbAp5Nb
3x+Up1QZfmQkp74XRaBuQHkY96lnRDfhYJ+aZkofWiP+1Mqx/4qcn3qirwVqzM7gv1Zx0+zJtY97
4QU8ULvUCJ2T8OZ69ZzWeffgh7b2uf1el6l/owa5vC16o4JzYlbbGtm3Qx1R5KSnBUQ6p6A7yC4y
rD9Pk/lUV9JSdT8EfDjVU6XYxyPpA9948tAw+2zy5z07OjDewfE/a3zaHr0kP4mRZPT6feSPT2IU
TRkaCln/Q4wq/mjUD8OScmsZfJ4q2Gf2QI1OrBo1k7b3QKZsI1PS7kdPfjvo0tGSev9+NfPAX5wS
z/8kglZ7orfKLhipFF85cj+SN6UHW2ANFiHkI9jrwITt3y/ndWwYjUpRPiEnuQ/7ZvxqT6a3nRpA
zaOSyRdZJd0FdnprwxbaBGMVuOHcBUUc6Kv0dpbQu5ivd8ZvuEX/E+FV3s+SPHV2Qweh5MohgoW3
byX/gxetHJ8Sdl+TlSD3uqxa1zbaBRPAvRZNPhIs45SdIJy+HSIeFU7JfBBnq2ONWx1Xcf8iZF1+
AhAfb8T66zwxXGPWK/2LkKul1rm/fJW/vNr6CtaQq+VrfwbmXbmvrrQus76Yq2XWkP/u/fjlMv98
JTFNvEqlG8t9G4RP658g7Ovwl5f4ZcjquHoj/vul1j/jaqn1Dfuvrnb1Cv6ruf/8vvxyqX9+paij
VjwdarmLvi6PduH8NRSHfxh/cFGKYlaW2G+zlnGrx/myyjJeJnyY9rdXEEax1MdZv35F61XXGJm6
87RbPR9X+r9en80MW+9ej3g6X6+4rLpcZ73uR+v/9brLFT/+JeLqDRwIo+y7/XrV9VVd2dbh9Qv9
5RTh+PDS1yWEJ5n/5Vc24fgXtn8R8t8vBaa+3Y50+Nno0VjftUNg7SoQ8a4YBt2suKlnNcgdvGC0
DFcubW8r2XWuHpKapn515fBEObtF4DD6YOIAr5zReKxOak7Ppq1w+91O1xPnAuYXBp0wdZOT3JYO
T4GFWqgHddSsrU5RyYX351JmAHo5t2tbmrmJvm6ipRucPUQhxKkxTLHkro3eVOtt4mpaW8F5nhah
k1Mn372wlo46okFulqbxgZoU+Sg5zZ9AZd7oZdbcoVWePUlkX86G0zwIn4gq+ebuHbMatqgqZk8i
TI1pJRaQbDmJENWTeUTKeDRlVRGQFDkYLj0CLDhfRDj+5dVVu3uwDNUjifo3V3ZGhMtV7zc/08jA
ZXZ/mUBijRsTnZKLGNNsMnCHxHlzrw79PcTUJULygZC8f5sm5oqDiHPeVzHKONjnOuRdpYDRolUR
VQBxKg5kCZG5WMcfgmLbvoC+HA8f5oA8/TP8gxV6fmK7gyb3EL0RAaP1m3nXKaF1J84Seld0XdZe
ruw8EIVbnk/5DF1NGJrg3MU+Yqd/riEixKFge4uIutkdVps4CxKru4EG+fuVXSxS1PZtVUzmSTiF
yUr6fSqP/bEEbw9mkjohjZwM3iLLzczKWezCKezibD0ArzNvxXAS/SPEqU0xxauit7liWq2H3jbU
qoaeZ+mwBwLQuWE0qc6G9hT1w6ZUSJLQ1EjiUwuEmrSdOewjJ28eel9uHiqlsE5WZ78I02pHvf7F
SBubvQah4pACR96but+54zxT2JZriJVWo7iObfnjch3hkIvpS5pX9UHQdMUZmuqPb3zdK+ouPSyc
YrP4lnPB2RXsXYRFQDs0Wwdlh4Aa7kluNC1BGatM65NUSibnniRXfzlvFK2SXRHuNVU33DaKam78
uku3daS9cadjqXVsshuwo9eDVtTIPZDNF6YPIdfMa+H3Ixs69odQTfJ6MV0QsRG724ToItI4jZy1
rkGUrhPbvA1mUAQdIuVvaY649izFt0YEpqIgO9Onrnq8Av3EKeDzvTBac7dQ+K8GCZBt/o4NQhL8
NjN9KkdzBpBvylNIFRXpA7pKiAOSXil95Zpu6TlRCEWiOa6hGrbEAbXod4gG13ReKOrHWeBzHzZV
tA0QCwtckIIZcJA02vaeUz0W/Vg9Cpsy21pI3bTDIUe7F2PhvlpnkKP7uvX8Y2fW/bmTje7s9FSI
N2IcoWN2a6t3eZsP2XZxkHwCDzBY7W8BzW0o3KsdCj5+sV1XaLPoba0rWzCv56l3V2ZTDqWDpA6P
7XuX0A+/K29dRCtvcskhKB9+YZafHUqAt0uMGH+YufzI9F4ouz6gJxeGHworEhXTNAlfe3hhh2xu
NicOyfvZKJrKrWPh7vp4mXFlF0N20N0B5P+Xum/taUPiE9aUA4k51UPpsh4yr34b6n6zaYGJnIVT
2Je5HWwc15+qabdOI6vubbuiVNxFL0WHcAgNqqeXhq6FISBgpdxJVv1VG9vUPzWZ1Z+zKGNjGtbl
MZqS8hhriS0/9Qa5A3mwM1fEVHNgLKgKowMyuqXqRh7yTpjsQM1dHkZ71HVrRU5dRzVRvBms6Yaf
OeUeMqt6L85S+oCqU9heVrtK67ZzqhpIfxPqyIBqEfIpjIPFy4bih3E9kNbjLwH1vQ0lZJAWd6g7
dHp5v5qIrudLDrlESYarrS8gqLL63NX6crUP9iwpQcfQF6+f1OOUhOWBPLX87LQpfV4kz/ypIn8a
tGn/m91kvVtB6n/w3mNDzZquYnvrS8VlkhJFHl+hBNDW9BZInJp0UubfaMid94u7NEMykiAd3mw5
xKp8KJHonGcsk8U6fTAn9crA3tSzp6INgLIVK5pDcCNCrqfMa0OtDdENY4bw5ka5TVTLGsx7MOvZ
zq6RquFfZ/40A3giSlx+D8wIXQ+jTu7LKqb3L80M9wY8lxcRK9SO/xord5NBmQbog6RW0sZS+EkS
nIEa3TzIMDHDGUYsa7QlEF7BNhBeywboILxibt5Sh5QdTXcq12MdV6dOvqnmflLk68nAl+Cn1qHw
lnMnKuFNc1R4Kx1AU62gE+O0G91L6nuESmDwzGerY7UFsxcEh3IwI9gKIk4cevR8FgfcjZ8TFb6p
7ymirhPEJa5WEpcYUTtBU4iFRfB67WR+UaCv6ksJrEmz9GJnjsDxQnOIvsKDQj5X/urzBlAsDBGr
6Vvla2kogKyK8XnMe/h5UpxQCfeVr1YmWxQ/Ze/iJ5NMA0Q+sPN0sWrWZNVxIN/771b1BhVtDElC
D5mHx6PR28ZB8TqY2eCzNsjvd+dQDf3XoJiOfkm2v7Gj6SUvc3eY+wrAn8vv1BbdWX+OgrTIs7OJ
SqnwOrFa8qewpPCKJWHl9WfhDXX5w5LZmFEoZg27yX9SUkioMDg5CHqrfZKRrDq2dmDuUcs1P0tT
eCd+h9eIBODnsQgtYx/UBrI9OuLu/aaajPIgnpOnKNRudStzr56VIVXyBD7JsnZrRG/eN5vwhHX1
wTMO/Pxslkd1Cj43yMc9x3P7Ri1JUNHR61Mj91J/9z6kKOpfxGHKrCPk6OJiSnQlZKH8plbs8Ekc
HAAeRQwWT4zQtlAvpd7cap2OhGg6psMhbfuOmywTJr7/T1aaNO4s4HvI6eSAzGgjn4qmtS4iZFS9
/s60p8M6QTWn+IY7KKx6MQEqs+E2CHAtMct1p/i+yPNgWURTgB4GI4VP8SosYPi0bfeMjYgVB1DT
yRZsU7/X5+UnyS7cAV29ZynZyhGtkfK27p9Hv1LdsKfxrbANIG7PoKJ+OnO7JGEqcx2poFS+WLOp
B52+jyuTp8h5WLDpe9KML8InwvUIHqmTQtlpZE8/jan3Fe2Q/tbx/f529AZQ6OJUHLi9SxLKiO8B
11Hlu0fEiKGXN365EWM6BYQ71Zi6Zc01Js2j0XPX2WJdoxrfXseyhBgXqfUi95V/uAoxa5lfVN/5
FBgVWpyto5/sTgrBDk4yp+KwjoVfRAq3hdL8W6QYm2vk4hKhFCRGV/HRGRFBYg1xtl4SdTtJc//2
aiKSPWqAehzIRFmth3uL/hzbaFDinRh2ToCt04b7zp6sTY8Gxf7K4fXJz4B6y/Hang+noEiV2yqr
EhNBThYZ7Gd1LPo7X/UbwEmptXfYWT4ii1ZtvGrqj2IoDnFrP8l6F53FqIwi5bE1hm2GBO19Po8c
3fcfIWauU0pUOC5ta9x4Yz2FrtM2qAw46XcF+nfoovEy8RVR6ZUhps8XHvSg39dhCk6prFzgPf1j
ZcnBM0QAcJXeszhokdmAIDK8UzLb7Bqg6jRJyIPOQ6r17X3mqyfUd98mqB0QBgMlcmGCipburKmj
69IcD/Y2O3e59ccaDzUQeJeJPPYcUHbl6PpdMN6I4dQULWA0M3TFULIT7SkrPqdx8nY1VJFK0pem
ddSSJgZ1k2skbexZ551WPBF/WeRv6VCYX4QtzA1AxOtYP2oQ5VB7I8CbJ4koMRQHLTQjcDS5v71y
rEPUP/V9YJhgBD9rio3S6qj5iG3aFJsGlNAMgI/bpq+nPVV4xM/sMHiUQ3sTjUX6H14xV0fUVcQm
mu0/i/mQ+6/ni4iA3k5LxHqF9+sL57oGoGCEKQGhO4jF7Y0ADa+4ouXAxoS8c7GlZgczw0dIwOh/
VE3kn6IZY70R0a0ZWu4YaMODODRapV8KDxHWqhkfMhOSRxp56UG8Jjq0IepnVOdlZFNGqyVj2MTi
7Xj3ileX/o03ISX2YW47z+3nty6TY+OGWrUPwymBehMX1Qm4INpSAGCfhsBNwrngP1tyOXJO5pD9
IVxLUOW1u6S0w906x+/zZDN2/ts6wkEvsP/HddZrD//762m7SXY1A4WyMjG0c16rhy5SjWPjaTxv
JV2nnceSZXj0SrRzYmrRaYACjK68dhamXniXGBFeQsrZKY0Dl2SeIiLF2mIoDegPbksfwacmLsed
MAr3ckURPkBC2kG+qjahHcZvd+liBOezKXRtvEFVcYd+eqi7JDX0U1imBtBt7vmNz08eIoWMHXF/
F35yOaO9K8qmuXl7rvGG8EiWT7rjC+Lf221i74e80WgV9qdNnh0oqMPMqdTFnqG8QyPfOYQO5l86
1SiOYr4wiQkKH58tnxRkUeb5wtF3qX021VHaR+kAn6MvzmAlyvOkGMX574bCIUJGmsKZ1QS19n+P
FSslof/dMlFEq8znQtIkV5zpgFaWs2y2FYmEfPy795/jaCghgQommWknuyttLDFUgfFKWQhgdn6O
EyZxqILO/9CGOwFakHgasm2pf1EsH/IZ9WVdT8E4D7oGgDl61mazl7bxaWQv7YqhUUK9RyNJAsA8
5a+qQhKeLBD9euZgnuiXNSaeaR4iK3j2ISu9coj52uo8xyBnaqYohh/ywnqqPZPuG+sQcsix8xE0
OUi1s3h9xMoeI1M3znTYGx4mZFKMUWtvEUEbHzydQx1KNJErQ3VrdQU3ryEy4/Nkv00Qs8TB1pJl
qhiJ+YMRRzsLKM22sMuEXGc7HnIl1B4LiFa7tiBPphsGouyzzZP0xi1ys15ChGNkgQ3KbNmpUMff
W99QTqSGtUfk+09yFMgXpW3s0M1fR7hij83sGttGuijmcNNolhPS5DkdT7Gk/rFE6pC1QKfruSuu
ub6YxKdVXgQspgDDfivsSeM0bkmH3MOy1PpihFu8wMhKlheyLpe/Kk5sHbNI9RFMYGOnzftJO5S6
G6D+8LYktvSb1aiME7hbsV8U4WC+iaTn4xKzLrE6Vtu6DHqx0Wbie0qv++EzKbRXCJXSS5OPxiFv
9eKmSavkBSW/31SAjz/+GjCE9IutfNIyQgpolOHJaAh5CTFAOTC1rVmmH4f6PBTBwiuC16HwXs3N
TeDpDRhrt28N7ZLG4IEGz/4CvlXxTr5Ct0FIPKh8VYU0kqaJ9Au5Xe0iouuh2caV1t/mzR9Jbuin
AImnW5ik/KtKiU4HMEPzChExrHSjH25JCQnvOIeIM3GoakhSi+d6bIaNdjK7H4him/Ci5zixnBiT
RGqhQpenaPRpEeTHXQoNmoM2KYF0M5Qk7Cd+R9zOKDP7jyTR01vQwAWpzzBNb2sQUW5seYorJtV2
4uzCtg15tsosSb/Q7AXWej/CAJz73M9DVKPGeyfwWlrJO29eQ+6qx4nOmhcIeK/sOvMvbRpNGyUP
vde2BY6kdPn46pWhsXGaOnv1LITr89x3aEJaSxvJgLPbajCaKBs4J4VuPgtPW48ibxkqQuoBtZoP
w9UreHX/dm6S+KFr9WzJm5n9qbXAY7QqVHhWcKyLOaudUD4DxT5SM7zt/XInbAOQy2m7uOcpaZcr
u2peQYfQtXMUtdrZlVTcIJ9i72Jou1/VOPpcQzF4lLtSve/TMtkIe5Z2+jaVgZE7M6gX+jOPZsoX
byqbE29ATaPfNP4Ku63e1L7j3YEFnJ4KqXkUdl9Ny33i6QaJMS4S1s2+1YETNehsvobftCAafvaT
T7dPbmuPXdFMNzQPLm9kPfWf2A6CoTcz82f4TW3QPxGRyJuNj2aELMzbkzV6kzCf6AqwRcIigQOV
kDWqZg6fMEI1SHbjaCUX0HjWfVZKkiv5Br9m72d+RqpU2ML3s9W7nEVDfmkzxLFC33wMeHo98lnU
7sQBErt+Z0Qeuv9oz2+uHGI4Rt5jUaT2UcSuEbRJJBNmgDntEv8Jcb/sWamSaOfJwP7zGuJYJBWF
a3RW8qMZInfSx+Gbjz71bqrijxH1XCL5xwihE5VEoZuGAf0ofAnCR4bU5gF1m5RvkSQH957oSxU4
1taQ0QRbmk4FYnPyoUeVD79BCo1bB83QduvM+xPhdRKbL01SXUapqCCFzHuaD9PmtakBD7d1dWnm
Zi1qR8JXK53iaQSYeOxtSd0PUyF9JoO1RGiQfjbpiPCQGUGJyqgPK3O7QtoIfaf0rNyirNs8oaM4
3tE68EbLeNmunI/53hjVfitixUGTk+9I2Cm3YlS24QSnsruhHWL9wObS7aaKsqSHHLhotdLU5OFy
jezIVDfjJ0vNtoICjTwq22G6EW8Fy9lWLWVjm6Z8gaDoJoHSSc+hN447mlbmJkwZZHHFITBl+SQZ
8wGsecpdhFOwtboKpaD9LeXeSKVg9ojwmdP+q9PMp41ABR0W3ms5Do/hfL9G7MughpMYbOshLmS/
T16T7demEBO4W/ThS9TmR+tG2K/7RoiQLNKG22QM9M2ECsdWBArHupQ48+P6EL0vdRUW2/eSo6R1
eEByRY22TWpsm8bMHowiYaOpx9GhUptkW6shO005gTjfynSq0Kvf+iJ19monT3TypMOR6H4kbI3T
Te4gDfWjcPzSJs9zYfhBTV1jxJSkqnu3HQdlKwqPq0D0Urb8UMcMaP699/r+k6haLu5FO/o/z5fy
pq4har5oTrd5a+67vP1kh1vELzeGOiSXfuy6YBdLUD2t7D+G8cwyznoydEnXHMToPbSZ72PiZvZu
FyuKkbCLiPd4Ydfn/uLv8eKSItT5ZpYIMBWzarU45IVn7uqumjarTZzN+pkXNXeQsRUxho0uIXz9
t3mN3UMKEpF9XNKJvo+tXV7GH2PWFRuE1w5Uo37SbtQ8laVxt7wfYojqFbRo3oD1L6LKtoQJk51Z
3M/fpy5D4bmykfH97vlVuVHUXt7VDXc2oS5Q1NpPAPXdvQ+0GAwrjQpnsfLaL9OzrqMTKqLEJMvv
UF+Yvf85qanjy1upRAkVekXpGXS3Ih5pwU6Dn01cmMNFjH26S++7kVKisElzzMdAWNc77lbWMlu4
yQkrVBbJv4G91hAein7XqbwdpWzUHsRhajpra/W1v1ttFfQ6Sog0r0szWWdbTLOvfpqce3EgW43e
akXOOxs8FBznTlWBGWu0M/omAj6Y207ZI2ebusK2rkFODtxTbVnLGsJhZopzUX0eNedLte/XAwWU
7KdJ768dPHP8oPTaHdfFS4evQaG3fPgc9QYFJSRh5rYfohWdpubwrC39vs7+7Go3BwiTCBCHyPpo
EqHzRMDKxjLxr2uty/91rTFvvjhhpJxsNdhYJi0IxCFScnqmKV771ha6yRFFUidHP7Zy0jx1Xeo8
dGkw56hoxdz7dOjwZKKXMYkravGZ8hZtQcd5yNnKXEev1xMz5Hl9YRv1wXkYWF+M2kJ5DdPgdYhD
63HoedwrYy04iqGg7jiTdQsLrb4IDk8aOf5jpNyKgQgKUKaHy6i/hDPvR9iJ9g5xB2qqMiCDua0N
WFqp+eaIGSIGBvLbpdal5ktZJHFp3MSLUZo8ePQqeH7zGjLMq3PPZVJnrmzJXrb35QCQBTj9hyDt
7qopGW+FSRwKVJ0OtFVSEXMkjMwjWvIRcbIBeCCWrPJUDnpk0YuGxk03YisRi584cSoOaDh620ZR
lI3Ypgib2JaIs9W2zriyiQV0qn4b2c7bXQABFMgQemEfRMMgi1rHSk5uFzkx6K5vgmH5WO0MQ0Ui
swvUdC/Bn9xXc4F0iot0D80g3pdzNXX1jr76Y1BA0FDSC114StbuCiYvhsJbUHJcvCtMXsDpqdIG
y9wrx7LU7I0nPsmOw4+dA4uIluCfpwKlLo/GexQ8FOOz16rf6Gee3Qtn26gbRPLUlzKtnKdRDQ7C
HKS2etF6eLiDGpqfh1yuj5lcxFvhNfxa2vkOfVfF0KN7znKBZcnBuroAxcQPFwjt2t4jZQrqFZpL
czaC2GVI2kUMaYCHipuiukncnRDwtM+tN9Lp0gjD30qIHJOK/mlrSPq+V3MTUYs8/jRIdLicAwBQ
Wohd+Nr9OnOCaPRbqbAJdjz9SzKlxp7eyHysDFTrkyFFH2bGrHQz2GU9CFtGX07kbbPDanfCqt+X
ACXJc4WQb/46VQwlAaac58LTpd36+8LjUxTyYTJavyo27dyfQhzMvCVRJU6rCAhWMx9Wt7CNkx9s
p55EkHBcL7GsU1QUislCbzW1Ms/roW+7+tQVQJfe7T5opLM2ILS3/fMUymE31R9i8iYcDnHj/Nb5
dABFK1m9VNJeDJCGplGQOXf1FPYyPQi7sIizZp7Tx7V64dlmNfuKlqBpR5H1L4t+WG+1/2VRn37y
XVaHtuWqMKfmPYXYgBiebR6GIf4mTOvhav8BUfhLZ07gaeeZ4MtUWgsPZIvn4RprzauVQfjtQ9vd
ZT/Tlf0WQJN9G2lpSUonq57rBAKfLE2QUdLSQke4tF5GE2Y6gjV/xE1hf1K4f5LDU7zzFFXVraoB
hKT9t/bMe95vAqmRf0rN/TCrd81zjFJ9m+Mpkneu/ZDmTnE+7pR+dMc0Z1dMRvtbw/150yHicl/V
HXIess/uK0gnel2i/YBe5OgmNVqOVj/mWyoq0T3Q4+Fo2qN0UK06f7QVp2TnAw9Lc5Bbni8/hv3D
0NXql6tJSlNJqK3q+WNToXtgj6p11HtnTOk6wQMk/KDK2sdGpn2Oq+EuGe3kR6zFMCl5entCX7OC
Y0pEIMna56rv6HxK/uzvIt7X+GUEJDbbzWABb+02/oQuBV0aZwhDu5Opbn02xrqCABa8CEBFHsjm
aUBja4E5pIUG1JNuGHttQL2qRW/3UGg048xznX5N8zJRFi6LivnNViw6gpYUiwoMBcROa1m0VcZ2
F9G0BGgxzyqy1T/4cpmd6W3ADmSy22Uo2pwJ3VgFE7kTFFbmxx1hn01VJGdnscT7OsIUGegeR5LC
24x8v+i15/Hxs/zzZKrxfW3Q9LwNguxHS3PooHGcb+Mke9uEjdYSYTRytwkA6dBWT96bdQSB6j2f
ihxAfZ8XiYLDkuhUPeNtVqOBDvamUyS2LmI2RZtyo6L5MP8g++Y2HybSa2Oa3qcFWqKiM1ZbRgOA
qv90VKbEXmJ2+GTUlhlx5/Apnh1+VOhnVUOH+DKQqkrzWq6f3/I7vUZH44EC9XkoFBTAulH+3sSv
kR+lP8j0yW7ojNOdAr7pDIF9Dci6cFclEng+KbIPY9PuDbmxbs3RMyxa3JbxPkNIEZQRXcqEO6Qd
223I34P8UBzvE6h3x0SFxC7+MmDWOw30/2s7oPSx2tHG2elJHLz+Tbw529XQyUE21miR5f/D2pc1
t60r3f4iVpHg/Kp59iA7TvzCSrITgvMAgiD56+9C07Gc7Jxz6lZ9LyyiuwEpjiQC3avXAr1HnrX4
luqcJI3NIG4XKBu7O/1MWIa1NSwcr+jOXdTYLwKVl7ZDEhLJgQtvZb0glk3wrIDSygDfIQ0dKLP+
10mN5QCcV44QewTF8nwxwFMJeCH0M7rpl017U+54UIRRgD2Z3noEu3FtBc0pFeP4wPWlHNy1qCuw
u+sRXQD4dxKBTae2hIU07yRqxTQCpSP4OIDsO5tRfLyZ0qEtjqo3v5CJLp4Mq31gsm6eKZKW78vW
/QGJHgnVYgMyRnLI+qMbV3IJInQXNSZVI9+ujeShSLqbw2nsxMWPMjdN4GWy4YQjk7Vupl4tCGtp
KXTfYF8OD40phu7oApY08BZkp5sZ9L2pXNRSvk1oRY3+2cm8y5gPKSOjC338JhsMfznZRuuxiYNV
mtnjk+g58qhu+MBMYLn4UIM91LOMIzknZZpoqKyaLXkD0D/tiohHS/IGeNScvdH/is7i8ckFF/QV
cgBV27ZyWbXGXaPALUaRlYvu7GYszT2tw1p8dYSrxjV5mZCQL0e/K9gw8Y6A40jvU1YfaFmKABIS
hH1G80ijpAQRJY6czYlWQ85KgsS+gf5w61WnxCmh4mf1OIZNnD1HaGZFwSMBTVSizJ3CB3lvg0b3
jK5s/DS3cf3UgBxjYaom+VbhjxYh4RNDLkiszDgddjIutWA8cqo4TlvLJOENWPEwLFjF7QXQDNkZ
DyXwtUAXGL1Sjr9Ku9Ra5lHxWyD3IQIQNcXGLJtkwXUJztAluEiX5nLkgMJ+6C5kIqcnQGBjho7a
UAQ5PAkiJ5pPttsiliuB0YVqLtlNYShI0kAzC/361qmVTbmrefQQTYYD6i+itIoLBiIrCxypU5R+
L/AsB7mK9nAR4hZaMJDlbEsAn7QR3M0Ip9s5FNSV5VpKlKXCNlqF4QuvuvHulgIYDQdtAVFi7Chx
QI5EOFAq5qJd4QfWvidHzgRq3pX1AoKM/OBXVYkfvpBtnUKGl7qDrkHhJhBUiKZpabZ++tKpoFr4
UxF9bYLmohQS8otheq1x4MNfterQQdI3PzKn+OSqrHyVBv5r0b88PuM8UKx4mYsH2VdICEBj+hzw
YdqNsS8PjRmqY4IC2Z+vXA0QIby9sqtf2eD1pR4r5Fmq/BVF+4+v3MvsU1oX5jItnf5uSsoNSMzA
xj05xtapRuOrrfA5D2XGQIbdBmtQ/Icn9Pz3B9TRra2tUvM+A6HZ0hdN/dkV8kWDtjH/J6iNUOmc
sq+GZZgvce9nK4Yv/X2cQ0ga/dvpIclScR66dFq7ISRPfR6BMJo71jcIaby9DQtvw4ji+Ju0kQT8
422MU/ivt5E4QfXb22ixsTnb2Ccv5YDvc6MgX4EiRPEEKtjqwe7ws6JHTmjiAixf6Y8lxJxhwm5L
rEJhyy0NaTqfgFWiYWcP83T0dftiqaeiMQA95iBF9icnWfU2d69RZRUPOEkBmNC5V+gJuNc+1kkY
iCAdydbGsUb9aq4rkBxfgTAqHrzobTokwVBPTFxkExxpnmTnvF2EvssAf/cMCBuT3Uv6CbmV3Ebi
VHtAzgPVHsvcQ2UVimha18GxkF1ACWQ6gQ0WmnrmdzILSA8eKIp0aiiqnMbxVDfmA/Yt0TKpa/Bh
jlosutcMKnRhXd9jfwwy6AT0j/ubA9IIiDbfo8ehXVddtOsqnJxt5M/2VLzLM3BfgWEiABkqcNbk
Bed1uKfCX8EmuYQEwQI98tF6Bg5MivNFFKlgWyVWa6/Q51NdLG2EpkKwNX20w4/6QnfkZWBxW3Ta
23TAzkjVVfsSJGF3E7efGLHU6tHomU9EYUs+Pbr5dKT5Hvn7PMi4z5G13dpoJAMsLFLuuM46cCjR
FnDeDZJxSGrohOjNIpXK6TJHO52NLl+U5m+XcDTG9Vhj96u4t0sdwwZIIRlfAexa1XmYvYxJW6PV
D3bips2SEEwWTT7bg1EzjAURNFZhv8VbzPmB7ZvCbxhyL6RRTpcuY+gWUTJBug0s7jdvrOMKv5sA
dqDTYpkX/BJbeHB1nUKnBeTcP4dhFK8Gu2AHqu741f00jeLljyjlp7q2eMhxgn8w8J8mbQ+FiyDx
nVVQchQ4G33Gt8Xw0Iz4L6WyRs9wZqPy2mAb/kPumPYVLDtrA88baKa48mTkOK+RUg3LLWznGEcT
kdaxgexLCWg6F0fydrl7GEFb8RjH3KE1yNxDWvTEC6xBS9rIgwGPlBWLglcZFKygblqPTQP6HQCV
Gjvh1wrE/SBrCZazFGpj99A0jCJ/Q+qn5M1wrKapZPrbfB1BTh8NdmsXmjToHWj9rtb/FDETmPuV
05zwTxEzZ7np8vZE3klXxsmL6jiCucmeb176NtGQ++zj3L8F03cNv2rZSR3LxB/QQBgaT0Y8/utu
HNibTb3f/RFnpLGxGEQ7bKH4bh/5EIB0R39ogYN4HOthvLp9Zx9rOeZQNcSHswXdt43Tywc7fZij
X/EqBRfo1FfKM9e15yNBBBKT4yQ4O46s81aFk9oLst0cfxsil8CaBc27ue1y8lYdj+0/HZZeP8cT
d9UFNiS+DIvf0aWo8if0r/pAPP4y0R143cIlOOXzdUV6mWSsUwHaFC8ABdrv0QkH2D33vt3M9hgn
t1co/OrtFXwX2C3NGhcuWczzNc24BXtGcY1VsTcMsGyieyldNMWQbjqofEJLLmD7bjKbi6krvQYv
wqMpATHQlV48acWjQM4JMgsNdFt1BDkK4ewt9JDNk9BeLFcC4majNUUXyJF2CyMP6y9djXKkywp+
LKK+foEe2WxvR6gUQZDIWTdZ23ypsVe1rKp6tMsIbEXFCKSxtvd6Ojqg4tv0BpKr19iTnyByUa2g
vZddlYl0C92RTWnbqG10938TZ1RIL5QmuKaHgVvL0J5At69/0dzt1I/dZ4fx8TiawCyTNcsLazko
/KLU3IZ+xVpOIMEOIcJjgCBv04rU2pLQxeTbF9eqzMesGLL7RLB/yExRQRKY29Jxxs86ygz9rV0A
D1MZzhV7zfJoufgRQD3evZKt4nw1oMnxwXYhO566oIL1gbreUgRNcEakO7UA7JVsekLvgb11zgME
LE4A4svWYO3mL4BLt/uob9ma69SXD7vbuR/tFY5Frzr+b3Y15VCfbaIFH7i8ZKUKNhnrq3VV8uIZ
NIb2DrqU4ZJHXfGseIumZT/2F0aIYTpFSErUoMekYMsGn09fqAs5szqdHjOQkMXYOinobK2KuGJP
TKrkQfmd2vWZF5hIw3ndocbDMl8oK472jr21XCH6f8hhVKC7OhZs6A5zOGT7oDcDESqgpxqwsEz1
cHGSSr50K29w1ItpiA6CU0O+oGFcS80waUAGVnuhSlpDXAGtLDQsBiiYxa66ojIdPgTSO5MZf10w
FMUAuddZiyUDqKAVEILZkde3xtfIGbtNluN8d3vcIjuSQ1cdGRJoAXx4DNPT9vbwjYa1bur9EEA+
TgoscE6QeZmf1TSRIQedgAzp5IDdHWdIS216XWUr5NA9JlO06SSP78gkzQB6x7z9h3xkuk262X6f
1A1Tc7Sk+ofi/38nJRJoMbA94K1JESBP6g93YRoD6lELZTffxjY+Gil2m9cy6qqnMot+WnrX1fht
sgiwmTyDTtCeh97vQ/LegpGxEufbUGXoOLPyuFmFxj5ydGfxYAfTPUYx9Rn3fx3ZflkuVO41j4CE
sKVbcPYQMGvcQFa6PYEIrj8oAbGc0A/EHfLL9soAYOJ5aiCkMVZN+y1o+F5YwNsuKsC5wU8AodDC
/gblHf7ZYz5bZii3zUv2hqZ99Mu3JdUEwJJU7tuSaCk/xfjsJp1Qn42K9aBmxN2IHrwFdA7U51Lg
NelOadtf4yp7Ak1sCMLS5dAVfEPaYBHSKmfPB8VFA+LkNQ1b2UIoHIqcpBRGmmF1wfzzu52kxTwk
MPAwzlLsBc9BCdngBW6cCM+fBaQ65puPrv8SYwLwc+inxN7E0pYrDtn6fRKG42cfctZSVfUnYVXp
OQdD9GKArsdnCkuSzNiDIxg6m46/qFkf7tKMRVuOZsUVGpOddaJq/F/X+SRXdpVD94PGY+dI0Io4
znqAqBB0Qb1pbZv+FlimfyJ3jPfEWw/QVXdHd+/2m4nsk2vN8URxTyZXA0YG2PFUjfdkJxM5/6f9
j/XxGf/wfn5fn95nSIiO97UVczchuto2luE5+ED+uvQgsh2ZvJNlBt73RgUoXZTpt9b2o2wNbDvy
P60EyYieMMfYUwqhl9SHKkyKX+l/L3WzvC83T09B6esNBRTCtRqCU7n6UyTqZWgF+YZspJ0gwXx6
Ubm5sHsGXmw8Sm0ntvYojZozbkwFubNwRSDPPljmn5PGfnsAp/Vb2Awj02FhV8kzWEO85+xX2NQN
/1rt9zCaXkUx/os9fPrtCQdjKDDddbULTXq78R8SkTgPQHsq9A/jg16Zp7wDswVFCsfudp5nB+BK
ZDiU6Ph2SkB1yFtw3VLMaLjeohVA0zHUWOYY/QpgX3Y/vIK5msNzFU0n0EbcUzQtO4T43bLn4pAp
hsPgA7XiREaxy6GD+cmsUZKI/Cg+0xBUf9u26JKrAUW6azHaq1H3uGa5zdD1JKoFDafJsncgYzZn
bz5wAGGGstyRl5bkENw401AvOebg5KMlS9Dr5DLuzm4cgRbFCJGs4EtGeRN9EW0BmDjk4E6US5Fx
PUETL4k3NLQyro7MhGZR3/DyKUbd6OrkcyqFAtoGlM+36UI05jL05drqbKgUxmn4MDRoVWNaLbRW
PWgn/A5AY9mD/eHfESroju2AR/0fEUBOIS2uSx5/WcPH+X01JDb04bFnKdgaSBykVDzbwXXStPt9
amyISH+2zX6Q6oNkv2nBAuuWhrV1GwdVCQZWU9TBmpNPQ5RM5iEhbAhTw5U7m26YmvdJjS6DUdS7
iUYU+j6RoR3hxGO0UqesupN5doT8oH8FNNi/+ox9QhtXewZJrA/J8iZYI789rMnZ+UZ4HpGy6rST
TGWZXyo/Z2ClxewscdM1WurbDU0PTGHhJNp+m2frSZDS2ALen9yTyQx6bKpA/LyldzD0gTxy6AEv
yEtrMNTgSpP1D2RStYEOIuVnO3oLUNduDi7zTABAfr0jkP5A9ct4JEtnFlB9mr5FadLvKQEnQJC7
nRpZzwk8ldjdBQ/aB3LShwzVWIi+p/yBPmA869D28ft0UdT1insM9M1lFuwTPAeA3Q32XdgUTy5L
y6cC+yR7yIa7uLHxGXeZs3QZFztyAiE97WwQJSxpwvt0/F4VIHEd/XXgVenFtq8EmmB4CK0A6Z3A
vgO++6xBUblVQ/INNLhfPQl9HxCNhPuCQ43Rz3PrFRPJTxPH2ghWbgrQTLkyzJTtXQ3Bt4xm3KEs
bmnohXhAXdhdRHWbbwKwFijIIH2WWWKD7TRHBSPXSlJaykXbgaxlH+y/x6NmeGZhy+UercsDIKwZ
kAo68/dHDrD2k3ppJyho3BwfkoUtZQJ9BVbNMsFveN9X4NJQ0QNUvKIHz0KVBdvjcNtDxvYBHAHI
+Xto/VJBeKIIFqXW/SC/TqPrpss85J6mD/8R+cpLl65mB271khRLa9CSbtNCs0+/QtMzJG8l1Luj
Hk1v+mSH3yUPMn5xt6dhy8wVByvsc4KTB7Yt/w6jR0XvQkE7LLq/hjV6NQIyv4fpc8y8GtnpRQ3p
iNuL0mqyB6NynykAJyBMtu2mLDtCFyw/FpbhbEegEO64qgBjr6zgKiOkrhvmVl9Ywr8kXNU/mhR6
d5k/8IU9AALd8uqHDJsvo8HLL0VTppDGyfzryPBlrg2e30Gg4u1VGmv4+Cqek6Rr1MFa0B+/Nrb5
xhoDpWl1BGaLOGI+mKENOdPK/M1GkzQFRxBbkNgIg3WO3NsVIjHVwUV1BsI8rnMlWyw+d8rpH5WF
x0HoQna4ncCFdYuH9BUgjcLELrW12of58tJ3E0RLK+feHQfvYOvNqgfsxsbKxhRl7Encodg+AO36
u3EWjyejrSPTtXMYRBD8U2XmyQTLye3G96zZEv66+S2mSsPxU9I1r7RHpt0ybZTHHmLzIjL3ZFdh
cMftANiHfPoiY8gO3NK7lAbWdodB7Nzx4g11HozqUx1DqQJSEdYqQZ0RknPpdLEjYS4pwA0/ZV3j
LHmJZvVWxPlSTGa8mRLXuRhA3M4XK2T8FApn3RcR0lvkoBAFuaVliS/Zhmw9+v9WppvEEKaT4q5X
oAvp3GzYVKXA36+pDCQgxXjApnH8DPZcHxKVrnGQesjYpgkH/6UGec3RDaDex3WNwSomfykFKPwn
3yjBhFX/qEfbeNU3QVa/3Vjgx80EBEFcC9XF0sqtT03QdSsuhXOnLGgLZG1SHFAwAKNDNIXrmkEV
IbWicpnXIN+JtTxdqe9kALQ3gDwYmxaKfulgWuv/HEOBdElTsJ1wHX1bjO548bUsuxDHLftER86+
4tM9M6YTyZBlKRvvtY9OmORrGT4t+nD67vtv88CHApb7wXltIcuwAPERv3I7CjZjAIyNAo3hmaVh
spaNsD5VhvxaVAPUzBPw4GFX9x10z/Zi0JMM9msSwLfDGQ09KZg1DfPTNAzzJMiqzpPaCgktwE2M
qM+OSeMay3xS6RI5p+wYRwNI2snTRen4dkuuKTORQHGL6WAPKKCVuq2yMtAInlgQXocWWHIKIzBo
GIVoHw0nrZdVLfjrWKg730Wv16JXX3sRdD/QMvWTB27wyc9t8DAHg3OX+WYG3SfBD/jL1udstNla
OIF/Zal4SaJ4O+n6EV1UNYbA1nD0jdM4t1EuztzhYFEF6kPMu5sHfDzQqDOhON+N4bQlSFA1QKe8
b5HRmxFCGj4ESpa/24QHBgoSpaZgihve5xLqiNajuP+4nttijx5k3Qn8G2hPMX1jdcuw9I75BJZ0
YG50kqZ0AAqsXA9UZRodrS80KYK20/pmm9LwYhmvDY7dhyQIa5ySTWPA3zBezcNBFd7dqIoUnbtJ
iHQBiJMSfSEHmOyihe2WfPshGrvlVTvm/fkW7Pqa2Durrx/CIOSerAe3aMEF/gKCmPAsqtq1Fx3y
AfvQjl5qxqLLKHBuWQF+v/FsMJDNIei5mhZpEhn4dRmLFfBEEDW4/T4NLK9BZr2mH6aO7M4onUuZ
d8VK6WDyRDkqcAtTACCYijn4jx8/Wr1gtgWyRbSla7ZDT9MjxqxEXybdmkR8eHORUVmpA1QfsBl6
CmngfYjjvVXxFQW6iYX2ILv27T1z1GybV7DHetdCps3hi6IuIDdhWc59kk3Nzk26fF/a7ng3QQgS
GnFp82WA3KNvxMaPQDU7r2L+a+cXw5ImFV7a7FRugXkklOOdjSXnSYXpnekXwSm7HXJE3jwpAq7t
PkzHNYNC36LQnQqe7lSgSz00SyStwrPtKAu4Gn20B9cGB/0VWg9AyPgWh1MTmEtE3QBvjpTP4n2y
WSVqC300yBujnHMHzPBwV2SqOTMPCvWCFR7Ed0CBYibteKhC84FGnjbRHXhL8p30dHuCnkqLkKM0
4mxj1oDf+VFbvq0S5nm3YhKZ1MQKomRdOjhoDhkDIeHtpVBbwrsBgmZHqw1juovSVFwESBXWQaCS
NX2jKv21MpPyCiU3dqJRG4XduWwkeP/go0vYmGrtAXGxTqvwzYbO1YeoMoL5u4iu2vJcT/YdxdNX
EeTxYh1z1axvC6lI3NuQLT7TOkgOg35j9FMkmUCpUmv+KytLfgqV+vduD/FuEYG1nuzCc/2l1Vrs
2Mbl8MxSvu3GwPqSKwtK1mU7biksQwk9t3Cwb6eeHf7TshMz6oWnQMNFyxaRKg82wQJbQ9o7dA1G
68Kdug2xkNEwRW79w5DrIVGWmW0TrW/eSCEpYZY/YzwWnntoCh1Ehn8lDR2ObHnlBWhE0N7U1RyR
vAYuUQ/NFNhDoWn6aYiSQXLO6i6bh/GozHNcGz/mlVDxuKRx+ZVGsXDdS9+Zn/xpmp67UnR3BnTE
yMctm9+3eXgh3wDk4n072uAMwCuCUaN5wAZrF4Fg5TkxJgOYonFDvqJn1qMHwkCaJ13ZXscuWZKv
nuLkySt+1vjkbVUKrLuMyv6qijIDLVfeHz1N7gTYsL1LmVNDSwd8UXMIumka23UfaJSWOQMGMLE2
NOwtYLjLLLzQiCaV2KAvkCDojzSkJf1APvhZ+jRq2pO8b7NHQ2dty5o7W2wwesjd8Ho/oHf/QiEo
yvALNCj2twldIcwtGgGAoNCL0EUWiZgXiYum39uALi/AMBGilF17i7QJgWauHcdYMMPlENkS4cqR
U3Rf51V0j27JfJdA3mhhUkzD0GZX1vJCXrpQ8Hgow9i7n4OyFj8uLT4D87pZCKYk083i3W3S7bVK
/TJWCgrbMCvdFRqugCEJY5MdXfxx3vcChUqA1qbxh6f/kIz5WvpIgteduU1l3u88dAtdY+7+w9Op
+F6aISoHfvVcgC7tbwFZ6z+HY1XPAXjw9rt6xKFLr5DjsPTog0dmkXjQtC+tuD77uWG/MLGZoiJ5
qZuhuQxJDJy2NstS8W0G4PgGxSj75TbpbYjdeopM1jRVx/nJOLAQ35GEV2jvgzzSh4uMAHjj/QiV
Xzha/WylO8i8+xcceBJ7CFdkCRnDPierqm2Ul1DDc50Qsq65WLuCpc+iwFYw6eLunwq5KoM5zk+B
Mlbtj+kXt0NSIwc+GydtieMhtt8Hq27RbKenRxC7madPgdk+o+TRr9Mcu/1WYyE8jY8QrYPHpS8v
NPJNsClMXSaW1mgB36G9MlBv3jhGu3zjVkBM6anv88NgKDdmCAbTBBTWyAWgEb7XLSi5DVoVfEGu
qNsH4IrCWaD3mfkq1RP5I3C7rZgdTkeamOuJnZ7YTMNTkyfjwddtFU0XlBdX39Ew9iJ8T6P+ZE3Q
2gYLB/gZm0qdKIwiJiOutp0EWewe4CO5DNyiQcVzNObegChPq0Vimere6oP6AuyLATQrSqeeqit8
PmstTvprhh1n4QMIAcFhnjvffRGIIz2cZJuEF8igbTuOJ/2yZXG/AZNeu7pt9fQET+XdkUwKNH0b
M7ABkkZ6VKTe8Brl9R7EO8YPy7VOEC6dvggwCyx99PvfgTfL2LnS7HdoLwVqU0/yXfQtpmaznwZe
3U2RUy6yseTnXHelZgng0QqSQPPo3e4KtxSrQhWH0gaX4o1kBrBQ6PoY0ge7qlkeyJHj47Wucgc1
fhZByVWa47kBQ9qL/FkrS77EbIjBkQtWtLAJ7RcB/q9NaqlhQ0FgbX2bw7zGebG+O3G+U02ZPMjG
5ldW2ADG5yboq9o0ueaiak/4xflCzonz+gyK6nM5ePnJHrN8BWVcCCzqYSjxBFzQLV0iI8VPmPaM
QwaPD+FOLdTjrcnYu98AicsfnNFvLjnwo4uuD83PvB2MVdWwck/DDBULqGOq58zSRzDgbBcczDCf
o7QZgK0wg73Pg/SIrlNvie3QQmZCfJqKmJ9NYwxBoAsYAIRku5VRBfGh0kMdJnSYGTf8jHwlNNHi
FsUwoLBWoLLhBxq+h1l6NYDFwI1GoIKp/YbODjBs1dXX0ENOXWfMU7NVQFrJ4DKEZXVCR5y3eo9A
SQItAKlSS09HRB0o5SkCmkTV17h5W4MiDCjOgYsIHMn4QTIfOxTT1lODHpChaqxHtNJbj7kINy2y
lHcUUSSpDcRBOCyQnQLPrp960wK/NuOegh0bjdlibIG5wlSa0eo1kY5s106lpmJZe8Zm6N0vDJpa
+wx0TItOM8O4U1QfaQiRGvvZleJtGA9jsknQqrwaGuHt6hKCYXRW9/Cv3olKJSs6yJOXhnRavwU7
nYqOSOqkC6pqdU4HquC07DdJGxgAKRfyIBw7OJpAbc3VsSwCJdeACitNIDuVztpxSLYjMEDzSrcJ
f66JTBFUCVcZx7aH5QC68aLP7sMMT7Rh8h+aqIQJGILjwILXm6lPPUgiOIVaxl0u06XPC7FKjS7b
zOM6njRneWLv57EV4eHbVOWFlqgKL7sfB4nzoZ4MvN28fo4WW5DUDYc8ORaxyk7Y7bxdpiAF2OfP
Ma/q/li0R7LTjC4KbdComkQ1Y198DTaf+giCwT56Ke3IYAuyudqB//5qWQIUtb7RgNAd0ugoowJp
x5PiOrmj+zQIwGTG5E4Kw30ii21Me9BHyHuhTb1tNou0lv6RIkpUJFatgBJaa7QedlRolRQNOKRo
KoeU7AHNWOGChmiJtS7/45V8u5H3CSAuLarwocxddEpPTXHs9CUZbIzlyAtghqbiSHfkrhw5gJzY
HsDb+D4npnDyU2Q91eDz+fOW/EbbN2tIaSVbJ4+zFemG7wvdHVbjc7JiranOEgD8s5vn2So3mX0c
vOqHiDJ5spR8u8SpI09k8wLw67lOfiTnpCMk2BqQR3sPIc+ADjpQOoNXrTAebmWqqff50RybL+K9
s9xBmYFMVKaii9GBolJH0YhCaeLEu3niXNH6tdZt+d/XIvv7K97WYr9ekVZmZWkf0YuNn0/8GDUZ
41tC8AbvQxx32HPa4Wfl5sV24uOQvCiI85y1Z8c11HlgItrj0XboWArEDtnm2wAAlX1qWQey0aX0
avQz6wvaDEBS+sI7nCDA2yX88dkA/D5IjZe6a6pvpR28BPggfAMV9HwDPOl885vLjAb/E6QyDtpd
6pn/Y4n/8xhIgKHLC/zda1e67qkZPGdBRA8Fz/mmhU7tzA5h+1B2qWvTvXT4J39iwVMyMfvlb5Oi
gLUzO8S/Jw1pbb/EtpOcVInmS1kYwz1dusTPoZW5vFkmJOLuvURvyDOuRV9NzWZZ1tbWSnBG9ZQ1
fpiay6URNVU0L9lb4OowB52U0K+gc3r3TcStbRaBCJZsDiqUi7bzS1CDlvW6R0/9PvJF/mk0pm3Z
MIBatd20s/BmV3H1ZvfB2LZvgK/75FY4Q77bb/G/26sG/WtUvZoLX7p6BcpLaDKPc7GsAW3tSYbt
061+lves2fZuMCxv9TOFEiaysEmwuRXFpBN/yWNnOJJptvNlFaGjjGpukxFlJ27XT7eXlvjB2TYN
H5e3Zdqo/7g0OUYrn5emhUxQOd9Ljy0nCx2CwpuQGMwBSbnktectjVYU6AMYosvswS/UuEdfy3Oh
bRTXsggKikCQbGmFeS4t8L6KArsPGpr0ou8XbE/nlW6m25pNkm3xvPGP5AQO7DF1c3nq0ca/Ggof
O269kZl3Hnjw1aOD0qw2BeCZ3lX5CKouPaTtilvGqLWpKDuSzQtAcABQ+B055zC9rodS+OZmK9nP
27LGGHxcliaFBpJZqRIZzlHYBtGyPRityUmX7n3ZSOCoMNbYVQ2d4e7rDjs72s8EMXAQNKT9DA29
oFdoB0Jp4jYkL3rZ8H3JTkGMU0+PDuJtNExfww5Hotg3+xMIxbHHo7GvjXRHlyQqIRGbtVuaGoFl
HY8NPYXGtxWiCgT/dt8+/mGfV/7wImMeJgs/KNUGKY5+P/jxlTm9+epDiDWM3OR7IdN+2Q5pcIHg
b3cCjQfaCccq/Go1ZwpwoUq8rHxwyjdDXZ9L6IisyOFBAqhAw31bNSuvUck55HFx4ROwByhtJd89
9tTX1vTVRlP6Cjq2pd42R1uUiJF7EBDuxDN3fC1MRyySzI7vy9JzLuTAEQC9FdphoMVudtQG+Jcj
hj6KoTn4Fge1oqshUINQj2RTnQuU3diPjw0ygxs7NtRdlHN2Z7Xmg9Cb2hSlJBqpzuAbA4z5UARG
Q0vs++yArMqemlpujS40hLqzewD5+eykeLLTZURp6eAm3u5Pu14W7NDGobK63Yf49/6ZbDL4EQ05
s/OP6ejeRf3YVPPbu/XbUBggkeVxqvPtbVkGTP05DdSyMcRw9jwUdAZg8u/6CI9rNJoljyILAfut
oNgwtGG5tByrfvFFizY+1eavQQAUgFLl9zADeVLpyZ/SKVdZVvjQD31EMSjFKSUXyzq0o58onQHG
nWffhuQf9Og1z46U45rjp/HUmGV1tFBd3UyBg00lyAcWcRF0320WL40pL36Cg/uTdEfnJTQGJPeR
eb94hmnuKwet+z7OZA9pGfRL1ZnW6+j0e+VZ+U/Tnw5yDJtXgDYh0AX2Q1+KBVf9dDVZmW4jp8kO
jS+yOyfg8coKe/UKJP12rLP8hznyzzJPx0+9GkacPq3yFFrSOeGbXa393q9efIl0oA61u2mf+AE/
Nm3iLus4laDAdsUxCazp2gnrCp4O9xUazVBzipzuBP2w+hE0bd/Ijn8MsjJ9o84laOseWsEBpE6C
lRGiuQ4EmPHFKMrk3Fgch33b7r+17tpLk/I7wDWQydIBTHjjFj2UfJ2yrLxH80t5X0Vo8ELCoUa+
3i3uLWivBYu6wDue8jsyoYfLQGVahTZfDEa1i40u3SgN+sB/tfHAgjxZIG2sDrZ+7s2OCN0CU1Td
04h7UXUuGD/fJuUVnvojT0Di+b5QiYLxCl+mdGMQRAQb6reFKcbnllgUQfudyN4mzcdZZ3I8dsWi
dDXl20z8Nl8phi4fxvUQT0cBrKu0ggMkbBauBxaPKrcvM2ZhgjQGkgPp/6Psy5bkxpUlf+XaeR7a
gCQW8trcech9r8paJJVeaCVVi/tOcPv6cQarO0tqnT42bW00IhBAslJJEogId99QjYOfWfUZAI1P
1EkmGZhny27f/WtUuCNN5oujUTliSXQUPK++5CE3HywEzU6/sbdl9tEeWc0XkdTv/iUKgJbEXoHf
zRfXi6yH3geaao5kZV5bv/O7IglyUhLcoFSTQFC1FPwLTdWAe8Lj9/hi8ucWkky7BhDuTTPY5pcR
D15fq+AbXmGgT6lj4zRoMd5BpdoBUQYAydNI5HTz534aWecIDPmymEeSg/AAAqORNioq7nQE0XH1
50j6TKZQokgjReCwLzWKj8gBKz1gL/x16lf8ARXi0Qb/GO6pi0PwDUO8emfXdoG8QGBDLVwz6FHb
oFe1rfg7pIs2Q6FGH5jEYA2OLvN7xIEsRMVs9EmMrFu5Vmfd5Z1vbNuxbQ6ybIYT8uwQH1d5+VDi
MQ94Xpu9YBnx5MUo7l0ED6OuwBhWqGJSFeEvtcGy5e+ubdT2367NL9iHawsNAyK7E/aLoFtBX6fL
2g6awwzOmpqomm8OBPuqLeMBOJJ6X3Rx3C0QWQWFHIXrnEqVazsEY8BslEjbrp0+MBZIY2fYtTZq
00PMbBn0Hr51MtZ5iHe0L07jpOLVT4dMM7WpfYidq6Lf2r3KDgZKQs6d1P2ZzuigoxwMZZ6Uq1tH
WXrfwpp5i7RS/caOfHvvqCJ4cIYJ0jZRlaDy5ASIZ/GZPAZuW8hv2s9A/3RL6LH7hx6PEvuW1v8Q
459PyWmEE6UAVBSKTdcH2PaDjW5AcFcoBxgUL1mXU1lxbdfNwmxQGdiiLOhJCpRI83j8Qm4eA82p
KApE4FrsNcKwaS7N5Nb6wPJNw3/n1uPO32YoRYSMldLPVZpuAeVGXg933sYSwbhNp2aXFMsIuiGf
46xkh9iSkB03RvbCRP/HELnOPRLN/R3YtIFYn/xt05XLWitkrqZpU51tyX+I1Pu0OeLGuzEFsh3U
2mDY3TioGVsiuxjuaWtLzYJF0X7e+E69QGyEH5qIZYb7qGTIRJdAlzpUuOqHol2YZivWbuayk6Bq
V7wkWrkBPOP+/ROhTnP0G8RpktFqTgCZgF4iBVH1CQKdnrXxC4DKc9V3G+qng6HC10gW1rbPLA0M
Cw5h5rfnvC5zQPkTAQYZR/YLMoZ5/e5jS62XRV0j+zt5U4dWfg/+SygtxAWSt9Ba12fdeSgmhL7U
sskh0djFqOZH6h6nWHk1GzC+NQsHocl+QcZq6qEzB5Uy+7xUdzd7YVqg/ph7tb0yCxQa9lgZCLzG
jzXdaLiFgnMTc9xzdBo4j4WdRFA4Q9ycDshRJR1Cun+2G5DAZOD1J8uHkdQe49CEZvmS5rqNgZAQ
QvHTwUqVveZ9IpML6MGaDQMX+KUwPfvM9LM5lXvRgcx0NgadvZTRkK1DrFQU9iCecxr9dEkuMdkG
N6ug3xPw9W2GKmTP2J0EoOlzdLYwoEp2cKcDnfmxaDIwKUgYsZ9z12RtxoqjfHfyEopD6bweduRD
Ji7yP0fTlLc2+VAzz1PBl7ceaap8ZUoISlYdEkZdFr4fIkQjK+Dl0U56pwThkP/HbEuoh9xFpfJN
mxo/KAL5IUgZhyFUfgKQpzeoZj9h7/gxmvlLcJMGO8J/NkLjE6qg7bNlgB+ws4MBSvFDdC6HJAP3
kjauAKFZy7IJLMR4En8BxsjsrffjNYoUM9R+hBCuEV7wh47Kb7kvmy/VgLy9IQP2gAWPA+7JmuHf
MY/3eGm1YMGpgOZX8Vri5Yr7QWT4LqJuOM2nhq2Ng1lhTZXFJZBEUw8dZIfKrAG0eD12g01oAbQH
OowXFF5eIdZZPTpj4Z4AFqyWZDc0yBfzKijvYs8e713RY/0yDQjAFYCMUS6OHPjiJyeHnG7Hsmc/
H6tFD0a+Ex2GzkhPbDrcbNTUna6XIrE2+YiC8C6rz7X082cXVbAPteMtmVUFqGtZVTJLnkXf5M+I
vKK8sdAP5OjnyQVVUs4dtaqoeuuzcpgngV4daFWTAPfhNGc+bWjxIOr21ExGMa5QC8S31GycAulB
BLg31BxCr8ZurHJW9vSh4AoN98hu2EvqRSbeOJQ56C2o15FteG4arFCpl/VWdYeQwZU6sXQNF4UY
2C41DHsE23JcAZBRHRosDhBKSmPvjN+Wd6Yzoyu+gC+721lmLsaFVXotAvADmODNFBvDFMrM0xkd
fKgCHLwQh1vzd363YTSCXGjYrfn/P9XtI3+Z6pcruH3GL37UoepO71vz0QsgsmxAJSRf0OntAOIP
scrtol9AKCE53jpUCEr6Mk//HELtW7czzXhr0tmvH5A0yEiaCiyH/zxNUP51YfQpdCWz8fapZJRV
yfOF5OZ11CH2btNF3IZQc3ahUxpSFNFnKG+We8MO8/sG0pACqaBTNjF20qEYBKpADK9YDpb9buvo
LIo3BkSNzsN0B6A2WtebSsfASvw1lkbkEarlemWdb/aRAbs9JngS0afeOgbQ63Syiy+ZE2BlroNW
ruMidJfzJ/41MaJUAG6Dw7ujz050hl1yaUareSoaHOiXRHXB3TxVos1iHYRGObu4hnuxQUK0BcOE
PkjN9GE+U0n7fvYbG7n0DlcJbmyMo0P219nNJqdpbrNSx81WgiV0GXHc8aB3cx+KVoGbKgCTOjU9
EbsP2oKEdhdbd8HkUUJebRc0ol1SZ8kd9yFHvCUtO3aeB3UaSoEA8SDyhRLRTNfZnWPbF9CklG/F
KC6GZMUb1+oSKJxksDheVJ9UmICbyWXeXlX9MxWkUxm6P9WiIxIw228m8iB7Wo53QJkv2IANQSKi
exDo8WsURuqCB9KaWnQwRrA5J3bz1g5+jExfg4q8wi3rpSM9sBio1D9WCZ/286V8af46iyPz3UZn
bcLlSxAMyYLlqXqZe/0tM93HWOv4KoSIr+C9lqe6GY9kgjhEfG1QiH/n4VkG1bzeX5Jb214DkDHd
kxcdmqrexXbenanVh1F8rbL8c64yMGlMM5Opr8FZIQ3L399sbW5XSydi8ZZcqCPRKUAXOUA8ZKM5
gxJyon7D49XtU32l7W3cg4H6Np9vJ9ZemT3qtUwHFxzlo3PksrnSMPqTUBdRQqm0+DC7WYKGN5ov
4fYnxNhRdmD/utxMmVfd964KTrcr08oLFyZoEoFJxRdGvrWsvIVhSPXhryotD2WkFuiqyIUO7ggO
kNqszfmvoklV60J0L0318vaxrMmcnVGibv32l7ZVaxyY0325fXEIkIL3Xyf729X1mXDvcv+F5pr/
Dd2+mKKuw93cHAt+AMNGN4Fpur2yIJJg5Gn/GtXNk5Wk8VMEycaDYgwVupMdena2kTeXEetwFH86
9aYBldHeSQv+rEF0R05MWuaykaw6h7YwVobI04WGAN9j25ufumbIzt3UkoU7blArAubk0jUfK9lX
9w5IrxonNh/J1Jqg9vJTPzySrW/9YpeGOVvOA4TlP/bmxtPaBBMnSvSwrm6jPU0OTtz4gKiIuaAm
DXDxYzGk2V/J1I4IJSZ9W21pcqBN0lNkZ39QJ12uEZpHpHD9u/nTG7tDtVko1zSZo+LuwnhxIX86
uFH0msfKPFGrx/Jw6ymrBZ0I/qDR6P0rKlVW1EmmHBKZC155/YGa8VjYOxUiWEcudAkdkHFsfCSD
oaDx4pYj29EFgNaDHXzdYyuJPVUXfmah3V5HrvR9MXZvXue6XyDtPqyhCDjs/B7NQBsrkG6hRjNy
3VNRpVDgA4L6C3gKOShx0+ZYtCFK16zrbG6hwKfLEnwhiNEs33fcoFDbzXV6t9r8GKmPY5sViw+F
enZUQ0zctB8MXHbhe58pf+2z7Juudf5UIMm20zUkfhCldZ8mB0ptYw34jddfDQQ5v0UCBZBxx3/E
dnLXJIP1oqNmgB6olV2lHbZbp7T6g1fKGHGKmIE1kPdP8QBl3AwCnd+n4dAo5T9CDFcpgsH4iXob
z07w00gYIAkTjjx0DDBbmDHAZ0nQf4JGBbicYb+5dRP6PHEV0ogIqM1uEth7cgM64n22YXK7zRZG
3z0iOoDk8QCab8A7jEU6vKUqQHWpa32G7HCJokQz3dV9E38qW35ShRl8A54nWRYoj75oZbFzbg5I
rdlD+O2vkV0CMQoamUsfZdu2zVZGFCFB5GfJJzrLfBnPZ91vbL/z85nJ8Nwskg95NkPawxHMYLsP
Wb05xyaGR0OMck/ptblXIUu2FkYJmMlfOTpyplmSst6RvY+SRTYisXsp2qLYStAPfLbSYuazkolj
rmPbqfaoQoI4b5LPfFZYS8MeNSDQtlzj0+TvIE4GlBrKFMSQg0fZKjprPdXOLwPpgge7DOJ/0+6W
kV54ofaObgzZEZTKxPklHQUSLma3og7kCfNLCA1BexWN/Qo1VN7x5uYNItgMfqKWPQeas0OhxlGn
bfsUdFa2BktZv5mbI4jYuKxwSZZqn3RnjiBwTU7USYdOgTAMoK4rtWi2PjbfZ+Nm9z6bbxv+ptVZ
g4iXY8UL4syC/NCpc8zqQq2aJfUuctNqSU06IMgLYk6/vvDSRcHm5FGDQGzJJykRsv1mjtljGvDz
HL/7FLuE9mvRgnsyGHjxaMTmkbgZPKiT7mJgrdb9dFNAoy+cYtHdXQnR7kfejUcG8dc1Ho7qGNR+
sGyckZ/qOLc/MdClz7R1OssPYKEsVj6q5r6Qm5eU/GQyf+tYeQtQvfxGd0xdQ7iiRMzi2jDWHBu/
dVbMj8NvOj3npe1+bWPQro7NGB5YmmSP00Dqr+IcGjoWyoXsMJb7OME8srbkm4+ATxA03TdkS7tl
y93gPnZME2KuI1hG7XyEiHL87iugyKIhx5itTCRPWzD0gvuDs1VPZza2ql2mHYQLcDb3Tmd28Cqa
HiruDmBC0wGkmNrf1ijo3YqGIymr8SRqsIwAv78aty6eM9dSIbU+8aXN/xhBM6xqiaAr/VsmQRtd
oSw3aXDdC5eJrwm4diGm2H21xp4tdRx10NLzu10jW2PHkOm86wAJXyIvN76UfX8iDm03A3tnmHdf
WZlADhL4C6OLwIsI6D2g2zjzqwKyoXgkPxmRfrfdeuksY6xed1kFZiCOByUgGumBLtmTSXKSZfU6
X/H0p8gCZF/kkQZ6B8WC6NlNi1OeG+5TBMKnA54o013YDV8ne8LwtrCCgB+kAlXKz/YRiYxFbtbl
Do+//owFf38eheygD83zbWwV4aJkfTQsqEcF4bhoShFs826ArpkBHQTHnYJaU/NmU3Ey7FDbVl3b
6VCDWB/ZC9ioSR03W16relN6VrukKjeqd8Me+Kq49PZU33azGyoatwy1w4uEaFpvylauXV2RW6vX
mcbTwzdM6y6LhbEOpzNfDu9nZPtdLwpLQZ+DWslthF/PwUHqYFOPqniuquzNRpTxLSzrDQJx3Vcz
9eIV6qeGi3YcRPbMvN5kiZJLKxuNheek5skhRgQKFFNbICKHdY5/IBMd1BRFpjOkKaDlWowQokXx
6iZSGmjlCXBHRVxkAwEA9G9seUYgJ7+40+M309aLNTZsF3GBR3Jh9PGeMwNviTKGBnpb+xxiOmb0
5uGucCwpXgs3iFamEOnFjZlzDMa8Xvc608B6Ay8ONc83Xqc/hrxtnpwgbLael6d7PxVQSpsmI4/R
huJ6WItXhPajlafGbKWYM+xAIUg16nRws6xce0pYa2p2AO89yHcHboutTFOUiw/N45h5gPbHYbpH
TgMAQyg8XKEM8m4r1dnwon0WyPXvNCs8G6/aqXOcUvEqC9gKJYud8YjoGr6FLvSLFWH/Y6Sudsj1
WniFQeUJRIrVNUAwZrZRkzpQ3d7s7KWhQIDQ8tZ6Bgy8PXCrmLipHYQPK0hD3JoSBIr4Xu1zZPuo
kHaku4wnhnFItX6SdeU/KtEkp3aIvSUxess/7Tq3k1NuT/JMiMCvweWbQJSwWOC2Nb+Bb0Oj5t9K
7pWWA7he8A+RiLB9ZE4FwqHpUTsE775tAEZj29LBQ2CCvFp7SGRhbzh+5QzKPL0ePkMu5t1OhRjg
yJzt5D9mkbf2jREYg6aJd7wLgw2SHMjrOSOei8iVg90GoJA4SXZmnDZfyCNoQr6NIM63wGIrXc7U
843B+u1v20Q8j3wZUDLCcXeWBDVcIGuon9FXqquPTepFxL/b0/dfht3fen8Ze3Nup6lKx9Db0R8P
3YCkK6TQy2OPCMAmq0z7MUNJGGSOs/Et9+6KvvP+sMfyhy0c51knJnaWfu+dUAVezWN0WhjrbABS
ie43NvBqGxlBjtjTtAbS04Knmw6JO9pLxl5vmOkbrroAmcQ+LSHuw4G87mRaQ6B40O9I7JsfNBmw
Nm/TZ85qht9pV4GbJrU3iUBxcRiXxRkg+GyNsqfyU6XM7wRtNOR3PLbit9sYFo7ByvDEi5b4xyTU
GiqMy82t6dZ9uYE8crBJlO+fxADoleg/U/V7nreQpgu84eJwpztZGhuZsPTM1zqeHez+kfXmAtmC
EhUiuCVyrDARFubFiWRo0qkppib12i2wndSLvaL1TL2/GxvLAJmLNAOBqpFdsEzAuhICtFbZO8dS
Myw1J3tXSRAGDM1LqZ3c/qFj5TxAj3YFhls/vQb+BGDQ4cngSvDvGTDEK9Bq8DujgOrfYKj42U/y
ag0lqfEMyFdykEUst2OR2/d2VIhlK2Tw0lrZQ5rk/AeA/ahvdPVbUP45XAUa5RttbIHIH+8K8CO4
CMW46Uk0rYfqgf4T3f5kt3gmt6qoZvUhd7DSe2C7j1kGYaSbIFFaBM1W6ABkuCMEiW4dZsEh+GHc
g8EGTFQFqvYRXFmUIuyO1GyG/L1J0EO8HT72Dj83qTdigIf927H5iBqdMktXoLY9iVple3daYKEa
EYpsTpkGZ2rTYXLx8jHbR7EKTyYWn8RnEOnuD0/kwb3sev7AxvhCZAh21tlblI1GG/Ia0vEPoPT8
e6xtZy8yW4MNrz6B17Ry/Wsu8FfMXlldyI12anuNCCUKhPuKfQ5tcMPhvvauWVCDjxsP/zMwMshB
eW2AoEtnn0eUikMcsbYfmrxulrmZ9V8i135tXRX/YZUNhk95KJGU2Cqx+E26EFrtfcEgyObjnvZr
cKN0A9IkrRmePdN4TQyPzwvKNjbTUx4Fr7RMow2CA5TrwrHb+ECLNZfjNwgwfLEmNi/i9dK9l5yN
Cq+KifmL7E2vAe2Y7LxzljdXskOmM8GLwS0XIOwdtwDNpJ8V5MUz0wm+pR5g0ApcbJcoCbqLAwA1
Sg2a4FsEaQDBwL1hqdDb/jwyNsPxPkvtzxlWNmdQMGVnrHqzM3Yg0U70xifHDsOjHYUb30rLxySJ
2nsZKxS0dFAG7RFzWVYeYzvqNVrRnHzf+Tr3skG+1QB/HLE4wq5FcgOSl4iQkS8dQFy3EV1m3FEr
LF25+td//e//+3++9//t/5Hfo4zUz7P/ynR6n4dZU//PvyT7138Vs3n/9j//4q5jO0JwcFgIF+wj
Ujro//76gCQ4vM3/FTTgG4MakfXI67x+bKwVBAjStyjzfGDT/BKhW5fvbHdiVQCS/qGJB8BwtVZv
SJ0jfZ59b43VvI/1uyA+ArGyjWmF1QnR7lBqJpKLHIN06xCvHORS+SIYynA7qwzGYfNTGzjiS4BC
mNsyI4pFtEI2JoVACJiJ6ODH3kcbOZdpsmL4jR8gT4zq2ekgsrQ/29Ohj5pqk+OhB0amP3uTSn8B
pX26Ey3Dil2kskI9ktPOLjSWnGkCqCmwxT9/9dz6+1cvJZf4ZQmBHLTkP3/1oMfLja5W8rHpwmGH
JLCPqilzXKfcKF+qGEmTaTnRjcBBlw6v7slDAvMEqDZDmdjvvarMMw5p4HyYp2MTzYbda4gVGwch
6uAlCStrFdlxd1aQxDyWBXgyBuSmPo0gfcbXK98mV/BPo8Z7cmUelEb8ZDjRbWZWw50OIvvAuYVn
LiAN6j/8Ll371y+HM0R98e1wlIZIIcXPX07nxKWD0vnscV6ky0IAl5/zT8hQ5FcoyrZXQPWf6XEY
1pmxoUceNScvlGtl16GAVrEVuK+IAeu1FGkG1jQ8mIKshliDEM0XS1dnNa0R8VJ8yCKWfxZGAcmg
ooPrkPNjre4DI6/uUWi/QcJePOYTm34JblvQHcTekWygDIu3TQH+R+qlAVXYb8TEy4+oGVRrq5AD
t2enSwSnov2oMrD2exkgj70Hzgy7i6tl7QFFGDSP0K4Xj7/4cvO+ltbegXLHL0t7UpiztHAPUyfJ
z42tD3RSh6AHlr/sZPLwj6pz06dmOiBSWFQiAgEYGmko20UL6OEhdYvsydJmtTHMMV9TL43uumQe
nYO8926ON/LCYmuLN/EHcvm2UdNT2Ww21FFaLPgPvwju/vSLEIw5Jv4XUMxWgCEre7qdPjyp8GSx
BlDJ+I8CryjIx7H+0pmgVyacYVh+Mt3aeqVFGDfa/uQLr78YgYslmlFBCjKKz6QqO6vEknjsLA9L
p5VbFMWimdTeQhQBQnunjCAuE5dHGkQd1Py3tnkyn8Xetq4dVNkMtpPsVDeaR8Yd80hnvI/tcpGF
A6qtkChiO+5E+1v333xmA6/09j88e35+7E9fJgigJGfScS0Q0bny5y8zDipmJinzHlRfD0jFpu7C
BH7h3goNF0XfqbluEzd7yZlY01qXPKoqAEqv4x0YbkE8izRi4QB73Ba7GnmG6TlbTU/XDweAjM6t
hngbHMgMjQ8EncwA4TR/zJZVbILe1WLp1XTjcEHBFupgqfHegexMiCgBaN0NrrNlVBTgsvHc5CpR
5/LP34qr/vYTs7liQpkWKHcZt3/5VrCi4n7WJPKBQS73bE+CGaA2iVHCNqncEieqL6No1RfXUI7J
6gP1cg5BA6JLJhv48wCMdUAlT9TKnhpQB9fLZlVXkQEu7rReUilgLkDPASlk/yimisHI3ypdqM83
r1qiOk0xSDd2U2io8CKQYoSGv6OmnmydA4RSMNh/s5FfMYWaZufJj2xD7WCpzY2XaqL3Xih/5I94
DENXxPIjMHXJck89YQmNLa+CDBf1fvB2eV1DIJe7p0Bb009g+IqfU7GJrHrcZQKFKpOd5b3EMwJB
RbCmYMcPwn4HxfjCWbS12z9aE4CkABAZqVvslKbW1NcNUFBKGoTlIBEW+BnonTvT20Pcu7joJgTN
/Nh4RydVX5JMNw9kyvHqWiXIYWyoSR1mAggVM1//+Tdiib/dOi70NlwT4gKu4NiFT/0fnkODy/C6
G+zyIQjMKeqcfY7qKvyWdSg69HrJ7pH5CVGehwJg8OsF3wowYiC/770USCttoJsKlgwlw6efR7pV
y7CBGU5uaoTAuIKLRXZRhZgU6Gqp6YTjOij0+NgGCqwifrYJJ0W8IjfyM2hiUWo6NbHDaHaOmlhu
pmZagXy0dES/oyaARu9TUhNSyOsQpWZrx8avnBBBoWfV63CUzQfoNdDiWBlV1QwcQqBq3CccULcZ
ei1SEElACcycoddQm8vvPFt8gF4Xfl+vdZfq+SPocwYAc1D3bcXqxbKUvkrL9e/iFvjXHiCeF1tb
UApnLD2hQkE9mX6594LCfAGrSLPBM9XbklsUgf+8QK6raxzUO7XYQZBd8ub1Nq3tj4gAT8Np2kLn
PkLxxanWfETdKKQbh7INnsC5zlGfg2hdper9UCMjAFiBWoL9InzD8ilbpGPpPcftaK08o0/uMtSG
7nTeWnuaSTTIAN5m6ljqP7hFD3AydLJar19aEI1DcBrYZGc6kF1UzbCuha2XphzfbdRBfj1G2YzZ
8xxOuIWIVX3n+IigZFynX0EAfyBlyCZqjqIf3RcUMcplpIYA+AnIp6qmMnd9iIC9adk2rsBJvzph
fai97BlghviO4XF4HbAxguYFBK5F3j4hz+VDzs7Pn/J0rCETULRbasoy0fu6ReE4NSHCbN/XNdtE
2s6viLCbq5wl6sEq8+SOlWprDr16IFMfes3Ks7xxY082i5c1lDtmd69LsotVZHsK1kI0COyGidxT
wCigDNlka3qF2uiWARCOxZID6rYXIzOvYSUQ1Mvrve1V5Y/Wil/taHSAea29Jbbp/L407XrLk9pA
PdAIugagODdFqPOH382TxPs+LcotAhbtumwhiZeFxUMxoVFQBgmV5AmIkhk5RBvrJMMtBRsdBIQD
yFeOeEo5YYmcfD98cfJ8NQ758BzFAGg4pTSRa8GOHatbDoBGjhfpRG4okmIFYFF/6KqmQgaua7v4
XEd5uaxN5l7BTxpsbacIoTiTD6fYQnQeJYnqUVpIFMg8cL4BU7VOUp//8LV7bBtkZGg4ygHcK/eD
cIuCpnHzz09C+9e3JVYNnNkMLwZpmiaeKT8/CBGGKhurN1oIxpsIsXYe0ksEGQDd1L0baHMHqjBE
RMjWQjsqaNqnsZElBG/Aki9VYV6jNsN6oCvT7zl+lSgu459vHqjh95Go9sKdmihWiGdFg2QV+5/W
XROpip4EbOkMEo4Qxl36dZ3O6wgb1cdLzYf4ooPGuqcOhgzI/T9/Deav69LpaxAM64bpPylph/3h
faD6HnXeDtOX95p25U5IUtzyDMrHIPFCGMC2RvBl3m76xLdXvLfLXx8GNKJIUORPd39QgM8OmbJo
+c+XzM1f1jnKdEzHwb+cg4cH/9vOE0hTE0KDYXSZF/SjpyowofvhV8SEkykoD7adeFu6Htv+aaZ3
fGWilOrvZh+8jbOZ2Tr8CqmNm3cdNWolwjIDR9OawpypcsNnS4DLJU/WQ1CDOBgpj1UWm8GD4Zfv
ZxBC4KtOA+aR+SZfDdPZzS+DRN5/2I7T/uEWCRF4p2MbzLGxsKXLGdo//5y7YezDahTxbvAA9RJL
G6Is7QipbYWFJgJI6qEbOwjqToCTTsf3KHqrPt08PIOPyA9Z/aLzPag2WoAyhH2f5MsABNMJ3jlA
gebBo2BpeeimXmrSwUcieJC9fwo4g1bVX+OzTsTACZvmN9Yd//k3YE3RhZ//XNy8jgJLCLeUAibr
5z8XUIt0QCbL380YLrtYzhEZxPbds+VnSFyCQ6WaDvHo1+ABh70dMmDaQFC9iCVYHH3dgpiPKYSt
fcveDuByDrBfAHT3Q/vWT5gwp/oPv2b8I9lTNODDHyOYhb/EdW0LER7uOL9GsRhUfXMVBvU20TE/
aMiFL1EphAq2TvhfwtQFBR4Kzx1VASnJ+3BBdlQAqQ24GJGADrPgi8vyBGJHQl5M5ByeU+RFyS3L
RXb0A4RdqJkL0FLXUcdA6hhitdw3xQEZs28otop+pMUFi0a8kTLfRkbKc14mquElIoP6gXtJs0lZ
WZ6apFUHJJG7bVPx8R7YbH+FR7n1eZqnbbzwxzi+z2MZYHqUSCYWxcX0A7xAwCDZXlBof3b8OD9Y
uLvNKTykwUDl6/NoPFfg3biQF5mpOehy3AH9/Ep2MlEnHYa29FYmlv3L+RPIWE9T1mbfLnSW+Vuy
ffgwRzVbPUT18YMtbbP01LByJboSepM0hD5KAPy1tZIq/WgjH0NU+aSB1iJg8ferhhQ19oQOc7dY
aZV7n4EFMQFyDCqOJvCZTpKtgPazxCkqLITrY9MDTZ422iO1cyf3l41vhljdDuvEq2W+LMd4WIJA
GW8U2aSPSgfqPHLvTvIArcmkE89c1A0T0AoRKfI3Pj8aPP1x8+gE+wESbIVHO4+xXsRIJOLUvlGQ
WaY53GkiEKeDtECLM3nwpIx3iI0jAD11ks2O+Rqhq+B+/qTUHTbpMIyreY4QK95ojO5UtQ3rGExx
0zirdrK16ZpqPc+Qe+XVhr7lbVJljuEKQM9iS7PysfAuYeIfHMFEvgQcEIoUhTfsEjZ/TuN7/ATp
ls/kTvP0SOsvGhBpHqjpBQ6fUDuo65wugQ6lDz6NRFonGuU7vrGrCvyb0FWRzbYAR0Cu+0L+IQ9B
zuGZwYq+m6H3vtp5HZ4ccMPhGdNurIDzBxA98gd7BBUW9CTcdSNFkC17I15AsSW9kgtqDGxA2KBG
GlpWvrYi3mzdFmzCdfKadEmy6Uce7rlhFZ+S0cMCRCWvqICsV7LJrSNUR/sHo22/maUXv6IuCkuJ
rDEvju/Gd1idygV1ZLL/0ZbKuIZeHp/GuklW9AGIjB+dqZwxb4cLqPpAY9/jn4I+JPGe8sK1wb7a
J9uk6NxtzY3iC6S3lwOrvI2V1ICWukjjGM2xi0rkHjSCgUs8XaK9GSsGjDW+MkQe2aLoQ1YuPTzE
PNPPrtRryrBdSez8t9QMDBf1TBBenaeq8BsuEaO5OK5mjxDECDeehUAeNcusYneANO5m36YHPhtS
AfnGq+3vNJsqlLGFyK5YYhduPlpGzx9S+0h9syUDEiJFxdt8qY7RZAfsWSC1Ml25nWB/BRIRwIZq
vDQRj32/5ikmGiFZt6Xr0DnjJ5tn79fcSecO5cTZfM3Tz2EDboN8TZ+aCFSwj0ohkz59wHSg60a8
uZuv65+umQb1tfG3a/bjCoT9yLvdNVm/6YxYbHXl7gvk5oBB0wUKO4z/R9l5LLmNRGv6iRABb7Yk
aItkeacNQuqWkPDePv39kKxuajQdN2Y2CKQFiywyM8/5Tc/WQt5OaVcDWyUnUkaOtfdki6sUsBXz
FFu3a88WUkdsuSGubQsuZJljAFG9DSL3PTEERtKyTkVeVJzk7bW27HV1BdQuyJXEFxELgJE8x00F
n6NG5Y0tSPoM7zJ9rjIcKQfvUXYANGBsVKhUG1ks1UR/YrDsKIfgAOb6gxjyraxrXJLFXbTGCnU6
FH26/hrGvI1oweV0Fbrbep8+q6HV3k+avbv1yKqp48/sir2cq5tb78w7kvfrqizvZD85tA5H7NjU
sTnIunxUh9Nkxp9zNXcH16hSn8huvDPb0TqqSZ6dw7Fmpz76QV4e3KTA3krNs1UqyumnmLdp7jS/
pnT+ixO0/uYWJBfiOsjBhCN8NzcmB0u9DR/HAB2ZvNezb7rmkitmEIBZTjqt/j22DIT42zl7kk8e
p8I6xvFoH5AG3JWujbyQPjt3bSx+GoNekSZVELe0XescsWpszTLUYNNhmT0llbdWAzAPSrOpTIQ5
UlAW391QvSChvaQ/idq4I29yDFBARHrxt9KFf1U4u37Yo5qszWEKnhv0KX1sGFRoH/PXs2Hxl8c/
nht1ofsIHwLanBDDGyhhCM4aiIL/43lYdMPnK5py600lCuaon29rNED8IMVCJ+81NtxTr32HmLcK
er359Bqo9gLVuL1KLOPNM+1jlS2z1p62dmeMjoyx1+7zKCGXI0cSiwxENT0HnlYeHcykN3JAlu9m
PXa/QS1JMcgZmgMwffdl9uwH2T7bMTFdrRouoiQ8D7sRv/PlSZkXIvRlOi987drDqIpkW+l18C2o
t9eBhttv9G4ujppKhAuTv4/rCwE1u1Jy3riEA8FZJ3+zLpYJAS4di6jL32ZXTHsdKvg2a7vuMymn
leygGPDz8O7L7hBfqp48F/Mp+ajGgrzdsGt4CMFAnGwUMH3ZoFjN1uNX871zDXPnIlW6E8movBcm
n/zyTCTuKn8WbkoKF8QPHsnV9e0qMFZfgXcJn2wFh5pgMRGWI+oYxA+BpM92tsPdOJf1HheS6W0u
8FlZ3ugkQ1cBAczsbM+KBwQv1lczS9IryarXasLBIwJPsC/CBNuwa+Kb7LeFdgLxLJvU5SIEIxu0
0HlWRsw5l9W0VmLrqVwubsrerjJiZSOXz8jraXD/EvbYXBfUMovmXYHuz1oOkr160LsT28mzLNlj
5+G6MbAMF4W+Y5urHWFQrRxQMa+pqSiPSVjeaUEfvo9OwZsD2fMai6xrDZiTmo0b2WpnYeorpO4O
MvgIkvRXWrrqRZaWGXVQFK/5MiPydAirE7+0Kp77D1k8FfhNQgo5gT11T53Vszvtq1HfD053ry8N
cN0gkf3WrIzlnh99+zCXMR524LLcU2Dp/9xOwsZlZx7/DrVvgxki9t31GUEwz0jWwhHt2mWN3FWG
aiZr7Bh3eu8alwa+ydNcq+JsZOr9V+dcIeE3dpl/LevEC2FoVi1ON8tkTY4PqRo/ppGXPpEaJ+Av
vJ+dndKmd2620duGfzP5oMYs/urKVtuARFc34J0NlLjs+D0NFXuTKV6BsQ3FakCSPRBJeZLF0dD3
YNDYRRWB9ZzP5aaY8uQ9FDWZjMXUi4108o5bgrur1eCrNU7HxEexaTrI1l51vpuFqO/lUCXczIYK
YyGtygeCL6/yOVluVkf5orJlfijj//2iZGtG9FG+KAWFTzYLSbULplk9SZTnFe+5FHMS4KuAk8xV
LEB2ucoI/IYMDZWAAPvSyZFiAreJrp3knNHSycqy2a/acMORfg0sKX4GBzK/GqDdkxZ2sCypQ8EW
DTV2WXI142DManItpeV0MsJieJBtQevdo9fl3suSHqrPFdKS1xKoyvdudLSLbMvD7IcmrOiqGq7i
ME9uxBzO10eodbriuxGcpDY4Aqv1KvcmACHLiwu6As0CLXXvZGvOOr/SMpM8jWzF/53vVArStgvV
V9vx0nWmnlu7Tg6kxoqX2XbiXaKomi+LYaq2Z7cOPhzVjvgvxqc0nFAbk41qy6MKo/GOeaMUL2PS
F9s8JkQvW4fAyE7NxC/adWyLToqbYltP1yxHqpxAPRv35aGiG/oNjg8p2XdaPRQYjqD/03poLqmB
tUCaZJpPfr25WBU+v4ByuI0FGIsJx4bttbISHk1Voz3EWW8eCD1MWMItc6gAQTIj+6gHcRhnMOqI
I+bPmjdklyoSF1XRlAKw6MyBTTOwE1parahp74IJxFmQVcWzrMPo6puV6QCxlqrIGzCNXw5Ck5xg
0mAt6EXDry/jRw3oVCAwd5RFOUIvtyLp1SdZown2epOVJlvZJqZkeCAMcu0uewwjhtddSSRJFl3C
ngj390+zM35DKqc9yepWAdbIP2h/lMWwqUyYRtAFZFFehlp/Mdo0PcsneTP0iojVC8oSL1ReVMvH
e8PnHyV9GMxR3Rhq12/4pam2eVs4vhzYF5ryNPy8/rVN5c3+BNkcWB6zzLGh3ydpvNPFlD/L7lZO
YlZXZ/3r5buhyRnIevcS/KbW8EXh44drnJ1Q9nYM4yFxFmS24h5vVfIuGZ0tSL7xLEvXKgw3SBuO
4w5C7ddwdP4NoONTv0bp4CDK0dmkJjyHCRTsQx+72fUSNO5iuBAcva5AZiZrkLsbx/yrn+F1w7Zz
MPbzRBn5QxJqZ/LZ7RkkYOYnYyr+Cg4yzHxrV83+f22X41maMw5/abEly+X4FSmiu66Fmy/d0W9F
KaJzK0IdQn5m6QxNkc5sv19vrXJsAyzTrz11PLhksO4bQ/slU8K2K5Boq2t7J1PC7NrOE0YETy27
UNkriJ3XaUCvOMwGb3v1UNK1176L2kfP9KrH1EjfJBKmjEN365Slt+1YOknJriYbWiUk42J309lK
lTo7CY4tSRKJEhTQP12kxlYyispHCmfcTEORTCvHyx/QPYwPEiB1rZMwKXtsG/9q7obnNwCRckQB
3VZd3jSElMVsAtnNIc6g+2e8ylYsxjA4xtchTYZwO4bE6UplQE1T0wv1LBJvo5EdezCWy4T6xUOY
lT8mvU6OsiTr3U7/Girr5EW1ldGfOLTdWwZaxxHi1HeT0/QvVtI1m7YSzXZYiqaiOQc7DqO1bC3M
2LuvavMoG2VV2fe+Z6jaoyzhl4M875QVd3iw/z6bqm2jsLYfccpun5Tk3On58Kgt9udDRgrdC1p1
JdtknR0q2FhFAwGhpb+s85JzW3f6qY+zy22gPY3qShb/GGjkFmlxBsEHGwhTzF9PkgPiLA/2he66
6SVnn4DogkYIK3T2ipLrd3kw2P/XHTv8reYEoL9aokdE0ohSLCwE4AFD1VsnWepGxbrDGOO7LMkL
kP9pHeN0vjOyAaHu3g2feuKpy2A5TRC1yvLtjvy+SVDdXmZshWWdhkERT7YAJJXmeEDOb7r8k2Jk
rX1T2C4SqLx98hLX9V1qGMpZlqYBHu04aG+yVDtDf6oLd96lZM5OUShwlFwuyb93VuR1uzapPmWP
VKu+esjilKZryyxjbAnNFglaSEAzlrUrD7Xsy1Cl3r26NGRLQ2ECZkUQFpp+MXj3kI2/RsB2/TWX
OnQdKz30C0TB0Gbz0UT9ctabp2yBKTj8tO+bkjCK7CDrhkUMSAELex3UFIr56Hjb3Dnb1ri2Ez0C
LJ2bF3kZvBEbNjx0tz2GShzoaRDuAnSelhYT/uJoEFKT/WQr4MKXHle2vVTWyj0bSxTbvZPCWp6G
xv5KNsjy0qoE4V9gPuHfC7yEcm/Qn293oTIJv1zqlJBWM/F+b731GwvrhNnNDzEM1SfBWdIhfPwX
8q76U0U2UtbXeNATNmvKvTpG1afgmJSNpf3Wd2x4kODkyL3U34bnuNTc1UCzH1odxZoZH6d3DhII
oC939VIn72SdbJX9hr4Wf7a63vA1tqiDeu0NQt8pswFJrhWIJKHEfwSAspFVt3p5V9hteO5cs9l5
VjK/mGlwVjDp+Hu5ATI5yBtM4a81To2T79WKPOCT6OJOHJVae0gDzhCR/OTkbePNmPW400CAhM/U
Xi6ywZh1cfT+GeHyl16uVCAH4xYwHsbs68XY7ga30l74KJXdkIa5L4tpA9LYImyzksVmTDimsVMI
60jv1oaib4chjsEOMdQD4biq+ObdKa2hvciJ67gisLoUhc3EXk6sPSDCi07w5D4gMLYphT5evIUc
lIxYhKpW6PewnkhlB61pvKMYhqRhkpVrzUvNd8XOidYqeQXPrTLe67L5nCwjfQiJf778xyBFm1Q/
L3T7nGOrrShxwl7JD0NQl3xj/EjeDLPPimXvbcO2tpmi57sJjDfxcRZfWTQak5PVsvjKYouf6nrO
RPU4Tal51FNPWSMDNX2oiCat+87KToRc+ncwabmJZ4LsJUpTgW7mjR+ei2gvgk/ZyegV2UsO/q9e
hgIXJNdsQTQk6d9N5SxnKNvu67Gy+Mdj6dWkQ7GtlEHzyR9ml9slNtCDK9XzrSbTWMdXYLLWdW2V
J9mAu0h+gfzenVSEfT/yjO8y68wrLmH2Ppsqa5uQ+fzo68ZPF8xS7GBiEJate4pRgr0feyzPr2Am
RgZ1nLymVfs1Uguy60jZIf13ZKVnxnWkRDthMfk4Fe0+wqvie5PvRgSrftU4Ua6qsrdfLVQ6NkU/
ROe6UpK7Whn1rWfZxTORFnJbTm/+1c3dSo5KiumzE3P03hKM90GViYswSa1qFvE7SLDJU9wEYh1m
afUjGlxUHsicJQErqlI2H3PkVWi2NOIeucj+4NbFJ5v+zK9Gk1gUxkvoPU3uNzacYGq76NdidJLA
evvMM81ZB4UVPWhtoO9dN7H3haGRJAJ/j03vMH6adoGNDWurpgSfHQtCp1neJai04qWHQrAu8QjZ
a15RvKikqqB7evO6NEX5MkyDet/ilsj3rniRPazR3YfzlD7IKrv2mnXsuuIg+89hb+2qTEt92UoQ
v70gj/YoHyWrXDH6WO10j7LUCsODb4SPiZw7impla+OpjDQsL8YOjQIQbPlN9h2LrL5kkQXjO1IM
zHSi7IXQ1aVP8+KbEYGRNpH0OdauC7Z2htTRaMW3KZhQ8+xM/inw8vgo1R+yu6KBTRpdNvayiC6D
U7TDZ2F01R5nvWYrq/Ex9VszzuBSZPqh0EW1kZP2inUs+DK+2HkLJc8wD2DIkqekMPHtMQF3N06P
P1XRByyFFWs10eSnsgVlJKYeklc+JGs7rLs9Kl4KCdKl/P84+DrV8rT/nEALcQGN2wL1lUWxoYXZ
j57Fa6whRtZppbWS9bk2zn4ZDsa1W52Pv3Vr3fT3bjabpYPKPvk8RdISnCTi31HSeqvG0fBLaGfz
XcV5N0cP+k1VPXFv25VYzcuPKPuDfufBzdjIol1Z5OEJFJxkMTBe+9Bu34RRm5cxCxPSmEzW2xZk
4g6Jw7hf2eT8/4LN7qt6TnACYNNdrHneN9PATQ7rRPUJsZZ+Oyatchd4VXcHudvdGlGpPMYTgm8C
jvc3q+8uuhw/J8hADVH9d5ljUTE67YBCK97DZeDlF6ecugMy1tM+Dpr2PpsUVIWxInkjQfQzi3vx
K1T3lm7wOipNf3VTd8SNhu+espDM4rjSdjADumMrZtxa+9zaRGh/vqjLDwWn9/GHYjdoWRMTwy+y
3yeGGuwnpQ79ttGN1zxq3X1ZEYSQxQlI2T5RkvhaxOTU2Otek1yLQ8i3NMP6zFeL2HxN1ZFsuZHn
rK8UWyseKdrFtbNDunpfYaR4bbXrsN07RISuY0XhsM9LBVaDy9jSJnvSTBr2j8urgt6TYRun9NfW
zIJI2rkqKpRLq+eV0T7UlOnamnqBsgt7Tb22zmkc7EixQ8ZYZq4dEiFYghvXVkvD6dnSERyXU4lI
NXZqi46qLLK2abu5a5AtWMbm4zDvdCvANGV5rtbr4w77NqhaU3No3LLdB1P+ivfQOK5gWTZneeHj
/bqLjXunmcfTnz1kNwHldUUiL93JYlNiMpwLC9OkxT4yM3X37M0tOKMyuGfxNRzEUexoW4WIn8pK
2U9ewiL+4UQgS2VJNtoK+pNdNmzjZfyta5wSi0pjcmG3OnnX6uqLnmNpepu7wZn1zhXWsYkCVjzZ
LYjh3FZo5fhyYi3jx2cVwR7PYFnf3R4WFNiPVErxkHAg/+35UDgaRI7yeCP73h7m6MnBcpvydKvv
QiU7ol39Jp98mzvKdXdNYEy7zuE8B44GVXSxW5EXJcJpRXi4ZE8Lq+yf6jQVVruSZR2rjH9vLVJp
6LcgOWAoma8CsDhdb2XXtkyVlWjx45Mt/8t0bRrt9CAktbA8clrmscOOU5Esm5PiIjHi6Rstdtmb
oYPrDZp3qEL+y2XRthKHc5MozqrlhW81Hm6yXhtd41DVKttYwFcfWgMVzG6AO4NyNl8zogGyPsm8
8TCLEXKgnBxbHnIk4AqJgbCh1UgFyEvZxt6pXi6y2LZWtVUDiOKybqgqktTk+MuVqqsmkanYOcdO
65yTtPE7z5jvWIRNYmNLgx04/YbAF+tKkrPPlh1lixZh27j0FsvYW7288wLta5gsXsfWoXU0CzRX
f1Rps5smXTkBaUhdMzvLy2RGCFYtF3kn6yISRj446Hr9RwNS4xAQl7Gyc6z0u0kti+Mf9bKHHEqa
PNjWbJevT/yvh8mxWu39IIC4ROYI/aZDMG3VxR5xWi7gur4upTRQTKGVHOxQ3dSyeOszGKG6Vj1l
2OmNE68szYowlK7Dg1Nm6W4QYfoWBcmjpJTMTRDzb9H+3sMDjP6/9wiUqvWnuUUe1kNB1Otagldt
mJ901dmYBl67tyonjRFHuJVvI2o96fZGUZ2hx2QnWX/t7Eyq4/cZjnZW17UPaM3DbDFx7BiJnXik
+2pnjy1Vsaomq324VpZ5swPQtwi5Ulcsl6ZOow1nbNWX01wbNAf/mAQ17VldbJwWb6dRmdR1mgbd
+lYXu8JxruVCejfdmjQNOdWVHCkrf2uX5aZBC+OP6f6z47i8AtkiL3JGW3O/6m5FvnUs7LKPm1c4
wmwTCGi+R8ZlXJXhVJ5H3BjJ7BSVelfBTVENQVG2dEGjd37Y1nAr+ZS3stKu7cUUZDJiP6nRPjWG
5qmKVH5L9Mg5uF5CuGSok0fd/ZBtsgbEabx3iDyub3W2hY9HlMOm0xKrfhJgBZ6KJ9ldXlLDY9uu
us71GbLOFGqMaIho9nrhDnstU8HAZFl6JhiXnhtiH3uBCkQVFNrA/67LVbbIPmA5W/DYPTrOS2/Z
AHdS2xa9gWRYlurHwkr65iXIMPy1KqzwPDd8zqxo/NQyMOu1lbXkoStM6dIQgETeTMepglTPxjF8
QEgTg0YFBmbC0Xk1ZOb0N0T7NSSUIVyl3QDWyPDALJkICqRR96IEJPF6o0a6w0F6W02T+KAs+y64
S8XGGKfxpWwAk0c2yvqamxyuM2F0SnAlQPCx4+uXZvklmDNEVNvyzrB08rjOlJZkh/4pyzt5aaKm
2JuNgdhTGJ7tfy+E1uC+j/ysZZGr71S3+ZSNt/o/+s5jJRZs23/OcRsqErc/4sm3kXPf6uXdrW4u
3egUIZu9vII/nnSrky8mmZFednEh/Lerm5vRrrJzhLZCqzkjDItRvRMa29HNmk0dz+D3s0fPgcip
FK37Uub6Q4n90r1KIvWl6bR5NTttetcPmfcyB13jE3dxeA9oNZvB3hps/zf6UvQWL91ZAYIjZ4r7
WsM3RnyXjRZSQU8BXxf23Kc6sUps2EK+6nivcw0WOVsyUGAZZFneIpM+HEG0LryP0XvNAny+03G4
yBJUzucsV4f7a0mYBLbc8eFasp19Nhfqoyx5CRESG92A3HDewZ9DGx7a+V5edICwmzwwVCAK1OWV
+dVQg6jEcsV1N61qdTYM/6UFUZVVyC/U/jZDhU7AfRyKXZ5GmNH/OzPkeG+TG6AvPUw4oTtl5gbt
MfuhBXTzYBZOvJ9MB2ZZXwItWS4GUZFzhvW8HnAaYVdKXWeEO6OeR7anlGTfODL1VW1H0NWx93no
ME2KlfGkRtPgZ0S2fqDCU2n2jxqlPV9NMv1kKKVzmXrSarKhgm2Ob6f62Q8WHM65/Qkhy91NTVsc
M8waEAG83cbAs4+kdZt5HYd6cWw1G++uUQkOWDoQc4ZQaVt1+SJ6YOCs8PWB4F75krHB2dVYYfuy
NYNceK6H7I1gdNquu2FeuV3UPJVLUhWVmXllObg49qGHKQAMKWxFulw9NlowXy9JPvxe/KHMdobQ
rxLeERWCl7LcBXMhfivKhj/q0qVf6eZY0Moh2txu+G2x9jVwoFEIMh5TJjaOUGtYsVH8qFk1TJiq
qX40vf3ijarxknSjuU8cM9imZR+8K9AIRqA02OYiOZr3U3uJ1cw4j2Q711U95vdjJNRmF4Yw0XJQ
XuhhDMFBaxK8Ihs9eNCXC6em6jIsRLaYcP8GDCyb9GbANYZG2Y0l+ifh6/go55AXYUeAwMMttFRw
acKc8TZHytA0pm9GWaK0SSIdV6gu3kU9iPCgt8QlRsfhUlQCzdcmsIlEULw1iKWYmS3QJwMTpluD
YlvVWQG46VQ5yrl543wYYYDWsqidOxti8fvQ/bCX6gAPqEO3BAfJElQrEMzhXoPrigLWoOCOaisn
yMPmZggzEj9Lg6yTrZbGMRexdvoAh63WaBCulGx27r0WhLjrmNEPdUqfmqpSXkqgXftmNvVtWuXK
R24pa9lhwmHb76rEPMmRQQ5UR1qvYDPylGkq+d0vK4jWSlntEuM+ti39nojksA0zBQeRf+vkXR2L
ar2EM7aTN/VwCDkZ9dPo8o/JWHmx6lS/eMWLLBgFPxCrDNDfYSycv5166pIN++50Y8Lg82+jqmV8
aJT9qpkCZycb5EsJwD5g4RMiMr+4YjtQ8ZWuEW8Tnu/3famFKxL6BJzredo5VeNsZDc3IEVgmx7r
7tL6/z3K6qPqtcN8STH0/gFxov4BNgJSHwY+yWSSTrf6LspJFM+zy3GQbrIhSVX1RIj1IAfJev5e
RB/aYQlxOcY92W4i7INrv6uW+iFFdWJvh+6A81MJG+T7Nbd8cxrF9nsPfJ0RivbQ4Bi1B5ll3Ftl
8zWad/QD9PAvI+x+Ml14vur8SQVAZ5GmERYuTlGAoedNGlA2tP14n6eJ6uupBhi4cc+ThqqaVKSK
e30XqpF7liVZv1TJXt4sgt018avnBYA/0xbP5aQHj0r2BEgYystymbFk8uNqjLayCFx0sVGupl0V
zwhbut2p0drp3pozhCzJuq+hVM0H2Rg547TFhTnfyFb8bse7LMeHR7bWGYpeEzgu2SirYFoAtTWn
e1myAmIMQXMKON7kur/4TaeLnUYPoNRPAaSvZfHmV301upHlcenTVEq7lp7WquOOcKO16dl1ke3U
FYxM2fLOzwqsHg4T4+u0lGSVqutvyMSmZ9m/4V92h008q87SwwVG9NgLkwA+k3mQKRDZACmmY6Oj
RxfssdgCjvz6lOnjpNrsHs3oTF5K9XlBwyOydjob2xW/m49j3ZeAK/VkPWUTfntKj0tA9xG2lveQ
HG1+bB4duN3pNJFtTTNnZxJd37qOZ2/NIv0o41IBpG8ra0F6ck869oAQcPToBfy4a3AUv7kEus0W
hWZNNw00LszxIu8UC7hRVSLgqNt8rLEyZNi3l4vosbcm/sQqTSiWyBlL8qAGuB03gem7hU4UN1mQ
5HtnfJy8ZUfkIe0b8nwkMKbiaOj1vH7VI1jeyGcc+f6PK2BsfxVI7D2VqhEeQjf79Prwu4hDbxdE
mrdPAoXYFsdhVsmI/6L51YqmdGcvaAa3GQ9xXfK3op/jRtgUm9ZqQk7qoYSJuBXIHiQB6PNKe+kM
7Zun6e5KBRHmm11AtFNxVrVBgkidAP4MYbfuB749RAlyPKdabLvQDFEfPE9F/pw84UqfBQQgEhEb
QM8OxNNybHwyHZth6FiX1TS+G4EtrkTRnjvC8SER+78TK0ditjLaTVho1bZslWw1mABM9bRfoysJ
0Cn61Oxu/t5W3Q7/wkMzW/dGWat3XgO2lcWp33hRna+0aPoVdN/rHPVlzr4/kcLmvWg+URncxV7+
3meASfSyg4pbPOmg1VZDjbm8rryHebK26oplpWqxHxPm9zT/QPdra/DO5B6meaPT/FTZJviW+QYb
oDoCOeZ0gtnLyox7QgaKMqz1OU8BWFnf9EifAXyzp/SiQqzp8AmZdFPmLLBThtlUVSaXyAZZPYfk
7awEj4Kx6HagRb8rQ56/dMGvCgndHSS0V4XoKPuE+VKOBJCyaBGcGlMWj9nxVU2/gMfkL5krVJkI
LwCRHH6mcVhftMnADC196fpeezWcYw+Ccq0E4kWDF+IXKBv4I78BRDzNA/biF3Mej4VQceJKssvQ
4vmkQZHZzAkfBonefheBJz1G4cGr2o2jY54YFDUWOebw2GlRzeazrXaRjehg33cPQD98s54GUMjm
UStcZaVGUQbSrnt25oKE5VTMfhfk9VHEw6HuwOYitURqFvi60qn7YYBjVpg5wFdwXcjWk+2PHCxU
StJEbYdbXI8rQxTYF9cB5oxrjugqe9d2EdqZkbq2QUAKpBf28wyPwcQCaKUFuXbkWO6uh05h6x7U
B2LYK7NqJ1Ac6jH2BPzwqor0TTVVzbFLEE6/l7cVvLd09VvbrKtU5IXd7xq1OxQlgS7QkYySs2iy
+TpBiEdQHOirbJyHHWSPHLazWa+weh/R0Zibo/AifWt16r2ql9URIPnMNyxysUvhfOw3EyCTTp9+
slbZ0GRm77ERi5o8O4MVq194tHXEFfJwHZQOHlSp+/cTfk6fscsBbnKqaJXrP3TbeRZBt9LJ6R1C
uKobJ+7/Khs+HuHND6VpI+Bbot1MBr7IF5Hs3ruv0yRCPxjjVVu85NFcbdIOIHLd/cwcNEsA6jrI
ppblZlYi976vg0M2u8pzgMBvMEV3mtG95lZbbFEu+WzzVNk4QcOHh7Aj6j/9WbVFTwqfRLXWFM9N
1H8La7NFyTCyd4lNQqUcum3Q1/ma15vcZdm48yLekKxEs0XPrP5cFbxZWipesoG8vl5xdAnELomz
7UxAeW+L5pRlBdI+SfE6lOpaLN4w+FRiE4VnGhnNZNsWwakuUZVI+DKqWv9QBtpHpDuEapr6TuW8
se7mvt/AXLSOiq4IYvaJeUgFIhd1W/0SWlGs8KQ21PoXKj3xajRjrMmbFMPU8LHNDW2PQm8ddpaP
AnLhNM9qKt4qU41WnjFy9HWzS+TY4bY2BvSFQ7CptZcddI1NQuImH23tzasucae105zKNl259mSv
hJdj+J6V7rYg3XPpgCzWYdNecqsjmoscCWJq8LBaoaJJ2XSvxPTjleitD6MIYWQRcroXqrcfUjRP
3OZYKNNPz0H/yvI+rSHD/tMYDjmZp1UkSBezOI/ryQLOV+ieuyYMPe45eaVk11CzSbPqLh5afoPd
0dxinqGvusXp00i1NwjdI9jV+mROrufHZY93RgI5VQzxnbz0worvyI7epVltQx22M2C8/bObQLAg
srTKbGXVtfWv2LDerGH6q9ZbcmCReQKMfVfCQnQm4oim7VY+OgjvDWajGydPX5AVty4jy/2qrdN6
X4ZN9pBN4PCUqHsU3bwyuyzdZGzqfB1iFqJYMQ5f2gCWNrPXnYazcqULA0EgN9nXmRuesKUJUPsx
orvZy6xDwE7tKKJEO8aDAUMzyue7Ik6GfY4I8glouLHThJjOfZSFbGahtQKPqbb9gDEiuSZtU8aJ
85C1YbQJ63PVQesxhU0yFQNItDPYEucVPocR4r/rBQW5bhOVvLkJJN4SwnqxDQ+7wFlUr02z7xUb
v4E8dl9bkvbr2rE61PYjNIY7YEDGhCUTEvnq+1xxctKqvvhQKnKiXtKOh9IyLR/Ka7Nq+bn8GC2Y
PhG8lg9oxS3gZLAP4FRx/euE8cEChrMiVK2P0e46PHyFiremhX8GcZGPEEGUFT/rwwfxdA5sSdV/
aF7QrzJQUh+ehRSSNbv1R1jwE4GOYfUBhWxEVBuJt1AxjhgO6hf0Jz0CEk7gy2IsZv2SK7CIxuhj
bpNyDS/JBNMdttvKHFlkTfMY2ZyJg9DsLy0irpeGv/VudOstgDPOyixAfullUC1Txzqz1yai5D0o
c628tAlv2WCue5tXicRQgpT3OKCRjChMFxpLFBQ1H6BRwH5DHPTs0dTWNpDxraoqDcYpzXe3T0kx
ow0Cx794JqczbXv0RHyQQvYaNyzjf9g6s+ZWdawN/yKqmIdb8GzHju0k++xzQ+3pIGYQM7/+eyDd
na6u70ZlCUwcG6Sltd7B7zUju9XW4PiTSI1tSgrYN6x+r5ephyd5Muzm6tqn9XTomiS8zvwvSmJf
wCy+Z3EoXkmkdj6aVCxZUlFvSKGj6FfMr7Y5sWCXcgpIJICuQ7mbwhQ7WbVPugAyQ7szFhPUrkgC
GPHpzR668ujNOK0i7YgHSzX/XXYlPiPlvK9x5dtOlfcBOHjTySGB+MLzH84gfqfaFfwrNtgQDIfb
GbS2Y2/DNI78MCPR2kh0cAQvd0kCZUiEaHxpQ/ZqK+lVX6buKCNxZeed3HRohyrosLFwC4gPJATQ
Yg2toPNyx1fzkkIky0ObhPZjqDyS6la+azqj8oeSpEbpRe4mxQDOb6gsb5u4sjeTK/sTQh32SyK0
hJtuBrfQkC7TTCbUghD65pTJpTBqQLrGZUKabttbU3KG21HvCfwtPtkN3bT6oKGYIZQmPLc8qohD
Vb9MZ+4wYhPWoUeKJo4TUsiTo23bNiz3ZSSywEzeG1urX6Np1H0yan8ze1NhHsR0Kiy/n/rKj5tI
udlV011He1T8gnL9SyMGEaDZzD+ueqcY642iJM2TtvKVbDfghg7gTylRoCwsDLQdTUOZHs1LH1Fa
V9XSK/TGHbfEeG0bqo3YKHqnKHRxTM3dF4Tc932kZH7vqjeThM7WsKfJ11rl1HrluxC2cyla5Y8c
+aFGSzNezKouts2U/m4M8DsSUXGcc17LTiaXrB9GX0kmxx9xGWhZ91GFYFlR7fyEkXe4nULcg0QP
U7oLQ0zXkO4QjvLHHM3hbIbAt8YqDuJutIJGcJ90lZ6fFNFDATVIjE5jeXSnHmcQt6wvaI5dVcmW
ygAqYmCJqGO5AViWiEzk9lmOHo4uI8GTJvtmD8l2G48KlLVazIfcyhqgldVb25R3RQXwhsB2s3ea
5rsmMj0wpGbyhGU8fJ55m7sRltwcHd0I16IlJ9r1cbpFDpoIPtKmjcruo/JicYKjpFK9mv9uGgOs
HGHBhocCDgU+68E8jrgPdd73LCxMv3V6ch3INI0Z2tCNfaNUOl5HQIZoFjW7zI0+HMRqtqOn42Yq
su08Rjab4Z4vqO/Fzo5CdSuc7ANDoHFTkzLbIrmqbrMYNGGpRAit6NWlGNHDakKWqNw2Dd9BEm6n
JL0TtHnSBiKM9+TgslOK9K6t6vaZGP+C2WWLjHnyamiasq94kPxwes0AcAx5Iu4N+9nIotBsuNRN
BLyStm7YsapSJ9JnZ1cZ0bjPK1vbJABsfOEiJ5vcIjFahDdNH+QgJDeWk95jT5xty5XbFolc6ta5
uuuh4x1mR/Vg/CJywhwOlaZP812H8Pvc2SVyXgleDOip78JJ3TaOK33oytku9CxmklBEW1Sevmvo
7mzrrhmeWk5aKId9U+s6Vl+eh2epgfBXHSbjBvPHJz+VS47F/UH6M9sJBaeLydg4GRiZiKQcaH1H
4mgiEbTTwxyYzyg+YvIz8FwDBWwgoPZWBj0hxa62UDCvUYIAHV62jzqDwmVQCPSo+csRBH02mpOv
EkmbHdZgzD8/kVkYziLJ7kpYz0GvauGLaIzvtkkdfu6rU9Kl4lhMTNemApyrpJpROWeHXSbU0zPe
uxsNF7qgrjUUkcoQ6lwITiltTq1eAPIaMzQdo9oPEVjdqwp7lr625GdjzaAgzDLHGsm27qGXzjs4
mphhpBBSu1lhpz7mCUAArz5iedmdxkH0p/XVVxPZZnfKE6BTcGpYqR3S7eDb91ORuXt+3OpkZGp1
ssl37dq5vE6I/Z6QRJpPSc6mzYOXFKxXc1uKAV027msKjMjQnMleuD6p/qvQPHlK6+JDujkJlMIc
5GGOc7bIHqxmN5uQJe6m02B0aJk7DV64tpbnvmWhzqIX5rFXFkO8aj9Oc3FiFSnYBI3h1urKDzsG
FdD2Ucn1SbU0+OzmZhkocRmzl3LD09oQvhKHxunVIu2+CxVVnuZOopc1WHvJdHiSagp2MSYs9WtZ
viVp+6tpi+7zu1pfrV9TPFton0/h7KL80ol9uLhRrvuM9ZW7dBdrPn7vjayKkQ9NY4/hcLKjd0hN
FRPdVkPqn90FVVnPST6MIiq0oFHr9Ni2MwX3eaMN6V1TvAQ3e/4xim8WMpQoQRDBN00YBkxSyweo
b33ZXFOF6QIJ3SBOpzD3YzUM93NWH4amRlihwBUxiY9DCy9RIVgDBjsap/UTIOZBXdiZ3ynbVfhV
GO4crC8bLa7Y/oaGH7eAKJEKgf79VhYeW6vBJF+DIdUJoIN+EnDMg8qBx1b/dOfsJ3kXl282REOu
1y2X3TF9PLCwQY3Fcf2tKn0sT3Jp1u7amIh5cJsvP+X/dzjEiP6/zh4cr9lNgyC5WOy1aggwW/7O
5qQLGhNVuK2tmAiMFOmhr3OPog4nRBX+36WbIJY++dKT4DOFUwO5o+lB/O2m3wJPCSqAo6a0lzDr
4mOm5Mi53zpsAndd3N+LsLqkzAMnVLJxSKvyH8jJRSTKG2haHR6zs35r0IYnHa64WyeVig8wmnJC
lMyPsM4L5u4532lDdHeoioX5E9/1d6m6xr5f0gSqZeWnMUImUkr9PGlY2+whIjjPTvIMe70LXjIv
37yVBon9QBFBpOyHo1LaKY+OO13FhCCb5SgNURN5Rg/xhrrPTqEq0OVuFcIqyFhnvpojWjCK5c9U
nX1lBKTlGrqfepH5RPGoqKr05JXzb35s/GkArR7NocBbU0/aTUyJTB9a7zqI2diTVK5gjQUJW4iN
JZvypuaQGnu2UYHIqsTvsqi8WQkVZ4SsEO0v9hDt5w1VGI+zEHw2RpRt8bjR3Tn9C9S/PIdFYgZY
IhebRpnrS4pwhqGVykfFNLtzRukeM3yJ7nhnUpO25vbXmIq9M7d4z7fm03FEuecRKA4hefSPsghR
TEiUH11oVgHytD2IUZFdFZV9T+P12yqLxY+oit/JJAU4cJvf+0jcEUR1/uSCfBrrgl4o9i0LCV+K
KKl9qWLbZjb2TzLzLrkA5ihHbbsDyZIHpUE4Ll0N0YpsyaaMmvSoozi/cXJzPqBiOu9nSgcbUJrG
ZlbaZkv4uCmrIdmr9ZLv8MhIFWRaW9HZV4D+2BWK/lHAJzGSMv4eKpUNE5xigv5MK7VcyCvxVjXs
+dEM6ve20f4qhrZGnRzCJNV+6jB4tSRu4qEDNBQbNJfTu0jSHHJrOjFJbdspz851Xg1na8neTUB9
B0PWB6+XyjvW11vhGaRUYextwi7bjlESvYMU/Ckwmnoxpa68GaqlYJ+hDlu3y0E2WmW8y+Tofpfk
r6Xngq1vwulM4jPaZCZySj0V5AOK/BsXJfcfjTcYgZM62o0dgHGUVdzsG7hnz9hsYb1TCf8jkQ+2
vOS3xJCYeFoz7l6ZVYv3iHnwjF7cjToktaGI4ldW/UFWIKZGGlf+LG3vCdo43EWxA2G4nvHYmtP5
Rorh96S3x3kS7XNoWvfeIWwRF+CZMZqWe5TAmY7W+nfGhz2tNe+UWlrmf/U/D69nroNrf23W07/e
/TX2/15iPWzP4TrPI1amHCMyn7A/FlPjz5flgN3x2l9fretNH6uctPb/6+XX8a/T17G1+Z+x9Trr
2KS1xcZQq9Fnb5eh/VYUFYvq8lJ1CGFIp/571OhNAoLleKYA2d3ix/av/udbP1sxUQZULGUXpaI+
rU21LLODWSI+tvbNZvp3H/Vqosg+uZSTHj0sTeVxcHMjAEQUPdaxKreZ3RNz2K9ja6PCTVfjIbx8
DuV2+hoxjX29qcW58Wii5v85th4omllS31m0jpeLf44lSuNrWq8ev8bYcQaI2Ru30sy0bexW0d6q
kBovldq6qpWpXsPci1n6xvaHdLWPHCDyU1eV8TSHIt/aGBDdy2lm+xRNPhJv5fcYxMU+wQDyQGEE
1jLsREz2Npru9ZteZuRSwuLFLvvmYibZ3mWNPePkSYg0p9kR5tg+Zct/LpBs3SPu8l7IzLlCP1S3
CtsuppXIfhnaMSHCV1/SsT0hhpKfce8VWOoA5AZFNW8NT7MxPcnRjyvnH8JBdpIv2nuS0H8pWql+
R2+t2IjBLrbqrL1Sbu7YYnbINJbpGDSoG+5NWVLpURFk0nSIcoTem7Tv1ffaGQCMtunCpiCTlOEP
hQVVZPyVVL+NpmvYKQNo7CLrYx7MapPDnXtkMSIF1Vj+JJc/ndchGend1cvy49pbG4jC0a6B+r1Z
z1/H2k5/96xeXtZeH5czFabxpW0nD5xaKzZlng6PQoQFNNh42CrRMDzWsbgk2AUcdV17Hq6c57jO
/yBD868T5hGparKSYFCWa6xNrv8TD5a4r5fxqjk+qlgX+l8n9B12D6Yis+M6VvPcXlolvHoNNfyp
3KCXGL1qc65i4plOO8eNlvQE0/Y6FlnxPS+ooK5DVtmDus3KX+u8vg7FwzwFaqXp+7WbTE35mMiK
f16hwAJbB6i0Yl5XkCtw0NekSpxD0jC/Itnyb9Dt5ynNTHyuhd++xv/3PFL8BXBIQ9+t1/s6sdfi
50g1jp1NPgQoOJUvSAaaR2Nc9HPqePTXsbXpS7V8aZcmShTgnPo0L5pPUHP+c+DrZC2dnUOlq69f
Q+urKQvLl68xN8n/qJ4k+pGx57uySV5KnZKxwKz389XXmK20gAikd1rPUKgwfZ5WRHV2UHTAMK2O
6nhSmZihqHn7HpEI2obEDLu1q4kyxw2hg3ftWM27CMMF5LPkCpeT40Hkh0QIQNVLdxBdhWMwOBOk
mth7Cfvd8DLwbaVJhnnpmhTVD3oDcr8dOvt9LORwEAoR23o0G5v00Mpq2kQmXPm+tZ1TKAlK7JTs
nKpoApG0zH5z+oItmCc+1p6Va+lzqROsvdgN7TfDtFBJavP7OlR2EdFEXs2XtQtiygzwcPxeo/Ow
0cfae7PiXkESLFa2lue5bxqh0UEtCOrWbonUC/prBDnryQbTxSsMhvN6MATR8fZN57bug2EyeK6q
6lVdLpq2hLut5xWX9URsiYnppg5nJIwL/XVsYOXZigYVKo/9vRdXPSQalrxxXdjWtcnVnZB051LG
aXvoIoFh6/PByZqdcPoM7GcU7wvUQt6i4V5VMt95CsbQ2bDoXg72kySBRfFX67YlqKx3Je3JTmXq
ty5KWd2nIn+3tHEizmeWwzQmIxY3nPMcQ3dGRzR775WRYosXfiAHjQXHiPiz15n7tVdXg3xzjCOz
Y7y18bJ0QAWdHF33oG+lSFEXoXhvRjJZWU1JChqNftCKyAkENYEly+cEPUiXbZyZ3Y401pIbcwnn
8+fUGUVg6nl08PQN4qPuq734wayNnh0MU7kZhfzW6QpWPG493fjQyHCUI/nqjL2LYkCLTCgeB5Fd
QTXU0RBENav80Rb9axjW6htOhivixpemFz5z8lppTayuKjXfz6SBLlqa9ZVYYgy7NF+iIso+h7Qx
jE+K0T+SJvtV2a5xaLCxuAoLfbiJEPec1/lfxN7NL9cU137MtT/YbOxSr7HYLN2aafYJyAtq2G0L
XMJKfQ9x5W/Rgr8WhfQjvDHezaQ5xgB5f2k5wnDKa4aNyUO3yzPKvMWu1MjTFkpSbN0hqSh6x98I
+up970JkEK0n0KdP21ezLyWJADv+JcUPNZrtvddoCzq/cDeTSo6wSESJcbZL0lYFGWvP+n1OhuJt
6JKFXZiJ09rNavRGAU1cYN7br2E3UYfqhhquhjG+xtJc+GVJswMVnByaGo0QSykO2D1h4pDZ8kDS
T27NhVbOztx4EPrz52dqkBQoNoCgtolCoZ+iVuYnehuTvLF9U7/jOviIZmYgg6l2F4V6idt3AepL
0ap33WnRrM2Lu8Vu7b2fXe3eNvpuPYb0qXfu8ND2R/t3x+T8bgrHe+YV8vxYZLz3ljHhoo0J83Js
RAiOXDOupktPRW/xUfdk7pdeT7H4UeDEu/bQA64ejZfuRFhZ721ZY7Zb5Pv1WOdZ6t0J5eGzV5n1
vR3mo6mmKrIW+iGts/maL02rDuc5aXXSNfSqrul3vavYaBnp9nXUNYc975T7ZHTQDFgHjeVIYrHG
TFN+znVpX9VB42g4tfPWjOMewdqlvx5aGwqY2Dz117Xzeam8biyKqiVp1HwQh6HPSUs2AsM015IC
whDKYWu3XP4ARQCbdy+wZ6oWwInojq3O2bOrzsdOTG+f3fWIJqv+FFvpNc/6v8wyKY85Ga9r39f/
alDAdLb4ytXB/xwYVG980fkoX+e2hqMZfjNqtQ+AHGmR5SpxSzJo1BMEA8wwuhmpO+5ED5lSy9To
xpMEScDu5+myeBitY+t5LtZAt7Xr1uYrjDuyDMv7v8bnukG+SNoKuoyRJJQLtY2YQgHjlKZI2gKA
MRTLIasoIi9jscnsiRBQBJzDbt9yq3ivwlpc157nTeECrcSRfDk4tImyVwY7YSNddG+qXegvNr4f
IEZaQC+cUQNLZXP8XDtCUmNCr36+rF2tBcoBGS/br91qKpJjOHggh5d3IuOZ3+Yh/vzD65BtTUEs
s+ix9qx8IMU6oImydmO837e2uSSil7cL26pOcDFsf+1mumO9Sii4a2/9fG2kHzI7l6/rZ88XnNdo
JQp+msvnXoBFk65V27VbYS7PrVngdrN+NjtHBilBCGrprVeLw/41q0jxUlimtGZphRoodSNPNsUC
EslTzVxtls1BtakMRZh/vjtjOflJFDk/ABCfJa/wpON5aqz5H/IWHxOZ0O9VB12Eorx44vPNUk9o
6OPRWV1BcGSHqrTDU2vM4hyGSnygDlkcSkQ8b3qefGTIs/1uJ+dhTvi1O271u8hLG8vldDxpFabG
bgL6htxP/PtIIb4hg8/GQIvc5JqNRQISJ4rOlEj3yTi/2XNh+MhxAt+oMvulnbty9vNa4/bmSe2z
/LY2im1nN7KhSGSHPxwUHoM+hYHuDjX1tKjuAVwBPYdDp6Kx2cFi8drxDFh+Psqm/oltpnK0tHx6
s7qa22581fCD/8B37VcxuwEFepS7q3AnbPGn7vL0FicxurWZo+yg6asflZVoBK3tTnN1+13Ye0pi
2TdjnoedocTJ1lWyc6R4vwjX1ZMp4z9mXP7sRmFS3qmdgwZilCqbi3EWQmOjTDIUmCA/eMJI/x4o
EmWT5QJFqilWOjzYaT16G11QXqoBAjzKck9GPqHkh+l5WySYv6BOTJVA+1bPkXewPCqfAN+zbS2Q
xzQdwEoDWPim6cOL9bcL6/s6FNrDUJsTRPTapwoV7dSSjJiF3CWJl5F8r0psLh3jNo5/6zieGPey
td3DlHfIH44AlGVAnlE5aAp1NThN9Q7uvI48SGicfgH1UK8ZGbAN+kr2prCLxUd2PrI8IrFpR9/r
3JXPWWfRZki/ORTuAXc7gowpjWKO4jJ6ya+pwHRxHNDOxWrxnxkaTNXqHm6AURNYvWjvFG+1vVVb
4hRZBVn5uHI3UaEaHyA/fw5WUv1jooJJLehP3HU15G9Bsr6sEIcY2s5XEak74tw3PNRSi19rUCpr
b21qq9V2EOdJji1nrE1Y6SBdRu8cQlZ5IKOiAftLDmAjtgleDLdeM9XnRGl16+nUuteuhZDiNU/Q
gl8O9qALn4MBGXu0+8s6ZMA+2DuxXW8aN9WeXm+0oDwBEC29dUgzLATf2iw9rW9YVp+jwcpM7BIf
Si1c1D6r7jmFQFrNuLqvPTypom3mhljoLAdHdjbUq9vT2vN0rXvGSgZCwEGSfh3T8Qg59l5hw6Lh
DWtDULLj0cBedHlD5CrTNq1TFTQCZxBVJ6+dTvVhOagszTiQ+FMgDRzXM0h1D6ewRAXq65KRm50Q
X00/P3MeD2UQe9NzSkh3TJamP5sQa7RCilOWC1a6sk3+sVsbXWlip4cj7Ec2/K7wxH0jpxlMhjVi
TVIYb9VY/RIpQhPrMVK0aoA4pXcAMWq+2Rp+hkrvDdv13MLQo1ONTU2wHh1UKj3Yr1v70Hxlva8A
w8gpP3mCCAIqWvxYG8RRym2dhuU2/c+YPsW5H9Ue4t22Hj+maATlFXpof5v7TMTG0y0745nOCpM+
mJbj2k0UrztqM/CQ9RRtsI0nC9jk5PHn+UVDGXlEpfVgL2+vI7kD7h4iiA63rVY657E2adIw2zXD
eHSixHm0aKNfx0SBZq4DQCvNCHY0jjT79WQyguKOlhx7mrAtAlC/zZYvaNwCbP7X9WT3T5kr4RZm
P8AobFMecOl0LO6a7rO7jrWm3EiN9WztYWJa7ucagN1nVw9515zvQ4Abt3VoNGbKeV2iYutRR891
bJrDk1bwYKw92Sr9obVkyRn80bXp7elWAQ55+RyCBYmj1eD5hlPEr47LY96inWVPuulT26VSbAzR
Y208VezV0piva28M3eYaS3df6lmcBnOzZIFl7fjr0TJmlc8sndRZkya7rzHDS/94qsqi11fNXYth
lf1x8BYdG/WxNtxHKHj0VKu/xkJzeJexOl5Q9FEffRQmF6nZf32dkLJPQXmjafZfYy52Ze34edGm
HxCsQEYosEZ7uuhx8tqOXn5lDcyvlNBPPSSI09rDKNNW/fWll4mH1prt8b/G1rdZTflTtmG00ao6
B+RTOPe1cSVZQgdCAAx1xipVAaRLLUYOmxSO6lMmYfUM04r0mpfE+3UsjwtylQkQc1GUVTDVoepz
74fH9WTTwKO1RKXYMIH/VCp2WBnT7DbqYvmUc/VoSRS+oPcqn2WKyK0plDBQoYPi9TCcnc7s+QI4
KIBPbSikgpTSbPlUJ5ncmsQ9rgfXIXzGNJL3jXfUpqG6TuZ4tqXo+T0H470xh+rkjbIDFTRF+YuM
qm1RbRV1qDZN48iNZkUzwKOw2ZmK4bz0KRSNpA/TxX5si4/bt8YIS/jw/SWs+herj1BsF9Sk4CX8
DLtkZwkED1KLnU5JBOBVWn0YY/v37BYg2ORR7SOYE4oA0632+qYlBgkaoo/Cw19Iz/0ZlHAwxgpE
0pDVfK32gY+BXW+CQVeV4QRi4l2TTryPWBBIcKtA0gEp971+Vme05lpNMSguwE5ylX026h/su5hs
QC9sKkO95l12xIxaudRdBT22H9xj3kOAM4z3pBkStn8u+2TQnnkv3OecW9ppoqJNvqMlmWiUfl5M
LZwpXx1x0kWdmPLthBuAV/Wp386skWyGX9T+ronGe11E+CZIDPZUm/AeI+NiNom6UzBG8cv4Y57n
NypCm7jVql1pt+65z3GDIRHAy69mGlCAt436jGjZNxAWIy50bb+rHIGPq66H1774zWXECbkVw0f3
eQgc06ByWyraJSdWza1RvRsZVx7qfD5bCM5GApBIrmC5mOpw8qb00GiDPMkulFvsI4dN4zjRJXPl
vFFb/Vs04h8AYqrbRjMUDXWu7hbwj3utm+9KEteHHLXGCzKJ4EpYU7ZZ47SXqizJkugD/K05DKJ6
6i8ACQ6dRJCxlWlQyGrv5aN3LIyp3mTEDWytTOEbuGkFsu8OVr0gAqNO25qDne4ACP9EqunHYiZ6
MKmSB3xbfQAcrgtQZyODx31jNwpwvbRtzxotOgnAtdCSYMfeGaz2hg3bRv1Zp/oEr86U5wGgwVFZ
Eh5Gc18jam0JqwlRuI066iCZQJilSJGMiIdWfdfzH72tXLMMni/iKEGW3EEv/zO7Rn2i/qayEqYS
zTX1NJW19jBheJjc9pR7bTmk4G+cOjAKEV+6oo5O0UiEkWs8v5PAlyfrKuT2huXurXJSVk6PJoUT
v2PUS4CZkkO1ayn3wp5+uqbqXkY3bQNSga0gFfoJdsBbjdqS7RyjXuAIEUGm0QpMy0q5ZEq+QQQo
giGJfzd5hUt2bB5Yy/sUxAryVnLHF/qPzLCIGUnDU33AlKOtrVcSI7qfgC7bhEnz9NwGjpnb4P6m
GuVRSObBRDGDeeiboOrICcjiFU1T9dLHsXZpl8YxMax0IGFmhS/0KNyaHUg9oensUBSnY+61mm2U
pm4AKGsXl9FvhcoDSgwxikKkMn711lB9tMias2gfugIbO8eF06RH1EDUEXqqR3j8EjUAeeY7O5I2
oO5ZV+YVW/Pcxw3gPUtUwZ93rAVCvZkgF99GjwS71LuJqnD0QFiF5bOtQSiFagcO30wuI8hLH9ss
ogo2hV2qwuExW5LXcxbtbG9Rn63735Eb5giUGcAbXT0DxGAWAA/DvZixatQhzPudBpWp/TNAGoyB
/W4bDziftB2yzo5vFq0aIDRdbtWyA6HcKRiwaKqCfCR6MVEUUlio3OdUT49R2M2FVGMezN2EKFre
3mAvP8g0N76FnvzRm3RQoHpoHR3bPSlh752UNHRP1oLTqZPuR+N6lypmmjUbhWksq+vDjMISFqp/
DwBR93XX/Y33gQEn2I62SpVOLwNeRReH5HG5EIijTH9mjnsG/zARZY8h3+Dw98iunexGBHwpSba6
0YV+U0KiyJOaREUbmVTdKutQu3XpW6nd7oGul4DiPAvQDYvBDjLzySkoSuklmltIxz4rq3PJ8pTa
Jk2SfTW15r6XtfdX5r3BZerUNvw123ID55211FsgMsqv2OiDwsqjkz5G+CPWarNhp+4deoBnewsc
KLgTSlJKyOatg3DvWCVJD9XcEDO+eKM1vGYDGkUOPcRk0m1rRm9Frtjnr6YeSuezaxP5H20JRQyb
r6sVEjt6gwWO0c0Betaetwuj0AuEh/qaxtQXsGX2dTXiUQxN4zzLhLIp0cfvrNC3RZROJ3VGvgmh
qLuWRH+sxSEKqs4F3eL1ZmR3xkK8NIt4jlmM2kU1ZXsf+na6tskyc9Pzqqi9y5hQt5bZvoocVQSZ
w88IJuyotOw/uj4j8rDijzTT0Tk0y1fLGO3dWMTsv5cmdF9mr4OH1mrJtunumdOkJ8H24JSFTrwx
SggAsLHjs2Wbdz0yYG94I3cUdo8DiCvye8l2UOR9xqCSxB6bs24RONPyw4oBs5eKNFRhYImmtXhd
gcD8T6N01It6tE1LD7sMQyCpFVYgNcbca0mz4NfgIHu+FAKUWd/qIbauGG7BkcAM1INjHfWgsaZo
mNhxhryX1MgFQekjN2p5bszpVRXzCLUjtDcjqjTBtHSRKZiC3uTHMjMXoJkjMnglHdKTswa6yDPL
M4iMwzDBSAGudO3M7q60+D8VZpJudEw052DFzImFwG+BP9s6w1TAKZjd65hpGqFgl988SnOnpKk/
ZuBG73htgDYsf4ghzt7VApcYr/3tliE395olcJZUgZx1djoZN5TjudrL2kwsYQCsPGUTrmejAY69
WrW2CmDPEKTAJAvztF4G18q3WEbFMU8qpuyxczYYdgMPoaQACK6cgxLFtNgpbZ4LOzCZ8l4GDUqv
BCiA/9qwSxv+HpIj4UtCgvWQzuJDIAWH+Ohuwlpu4zgjBPcFbwRAe5Nq/Lro/2ZKkPXyH/Y17bkd
8r0cJcskqMDUwdJaTSEJtfA4pTw64ntZVMY3JORR5BwfehpZh2xQHjNJgIXequ5rczEeSP5WO+OQ
eKOgWr/xktk7iti6JpTSgkxHVqlVC4T/DBDj9tk19emiZcnbqLJLFXWEjKKAMryYNNUhujZpw98D
CvTxqQAR5bLb2RS8wXJV9qdwRDb90w2O9gS26yKNrUxsBEzmaW3B1RdZ32zKzPZeYQE4N3V6m0Hw
vRqAEewianZ1kn6rCAyQr4yBVlYUU9funOk5MV+VA9BUlH3auYL4yciAv1ibIuqMoK7K/gA7onzr
TNkcRtgiwdrVU6cBbywt/EKV5oVwmf+n7eyNXkW/J1uZ9mWSzWeEP177GbC36drpLULK5RY1mqQy
jBSm0zvZ1pJ2va+ggRsR7AwlRWIu5+MtTA13QCrYERQZy8h35jHfsou+GeQ5mMU3eX7rBGCxH4X9
hmlZe8wXzEy14OoECIuj6dziBTcqjUk9AowQC5J0bSY9/lAUI9wm/xlax9fT8+Wxk6cq4nv1Wuh0
fl5mtCvQs9FBTmuyjjbhbsIR8mCJt6QBKRA+xybKdhF0Xrs14BYN4xOhctQN8bz71NVYMUIrbig3
2TC4iYOS9yK4sR7o/o+x81qSE1nX9hURgTen5aurrdSyJ4SkGeG95+r3w4fWonf/M3/sk4x0QBUk
SZrX+CkkyfHn5DbBHbgsaz4yWOWXSFTeaKuCS3aRaDKzggQLi7831AVoX7fVURAqlfO0QAoZy2Z3
RQ/cOmjwevB3iaIt6wjkBmCxjuyqfHOU/JCoAQ65f5n9AIp5uXHNckaJbfhEW0vU+ShQRckc52zK
LlIzclruDLKIwZ/j2+UkUksL1WlnO1l6kF+ZoDXNBizCZ4ur3zlo1LMojDjeHpL7cAXD+atbnt9o
Rs4lR41a9oAlSOT+SzRmisyWFsZ3ksyy6hyWio7/zPKbcnCfAd4ZF7mk/Aycl8OoGhAn6aujV5Z/
yXHpGMAxXx7j+oQlU/BSuc+ui7WQRre8sdS7M1IreDIB+lixv9IaoN2yQz1O6XhU9fqH4IElGIBR
dzX8OtZTkRzJqsHGjKhyUvp4tznKpveK8wrV4HsPc/HoNSFP1EZC9NQmzUd59nbiPg2s+5zm2qBb
t4YIvT2G7mxvFXepw/SvDdFs2x4a2GEdCHUTHORxydOQWInHZ7KTqLQCK9R99pW7nVf0+R2+jh7o
M4kuAUQE2oZyrvB6p28ZkhkgAjBnrIYxAn0TlaMdHClAIrtGfrdG57QHDWVHF7ne2DSsUTeHuE2+
zKN+J3duvUtQS3eFlU4HuddyV5K2YP7faoivLBgAeSZyhMQkb20OkpbASHEMaboQiCaij0P3QR78
2jTl1mytQUpqVj53FRj2g9wK+ZF6X3N/2qDQ96ygM8q1qp/tYhuC3OV6f83c6WeAV8YpYzRAq/uo
VXkL0zY85TNE51afPuhL1yGf7Sy2nfMczCCBsePbqdA5UcJt0BOykrz4fy785jdIFNsryO56qK81
16eHmgwOpb2hH6QLkO97h9z4xQaQNX5I4fKuN3eFU7x5a96AKt7fQYNtvCKCNTk3JyPMtfkYu+F3
pcvU43aH6QTvdMeF0r11Lmr/nGFieZLf0vvVU2rP6gmNxn7eN1l43w66Asxj6YeW11qOlNi/5nld
OSMcECYHaQl9nJ4YwjB1WRqCPiLtZMKx3prPUsGuZiqY+n5Agu0iLXjsrOEy5RbTkuqYOwPGR+4C
rvzX69pFevVDsMJebgBXWAApW9ub4wdXXwCMRmHXi7wN3dvSLUtLkuSWV7D6s/RIlj47R9+pBjAr
6bMTKPSRUl+C7W1900TXqJTPlTdcvMbcS0tYD8FW4Kx8bhs2CKQvZMLenFHovm5v+NaWJU+SwdIK
1b4/NYD0zqETnaTMlMYuNbbj3zdBSctTk9h6jKTX6LtySb7LW5ttWdn2n64HWzk2+FPzGsCV26XA
Y4oUkFtvg3BePhy6B9E00JmoTvoJHwr26RkXyBMfbB1jUOcpn9sXh7EB88N7nRWLWS3w2E5eckAp
Q93drAWrOo/lSz643ck0Z4YSja4e1KBg7aZHYGbHBu9JeAdTvthFmvNQH4KofHIwL94evFxVkuvr
tKUlc2sm7w4phrS99NgPSmOUoF66a4npCfQlM4bzJHdfTlKAZ5zArNDseh9a/V7eEljt5Er0Te7g
Gl9zCxElmbdMuAYfIdV9s4VLEXLDulhJr6yDQw2JF3zDmOifoh64OzImR7nHEshjj5fhCUK5zJGn
9Gc+6XdebGQndR5viVkiUOZ1F+lkNHrtFs5uiXruISyC9QtgtH9Bys+uckJ58hKjp28XNowdDX/N
g/eMWZy7Ypb9xP7o43l2yqVFbJ2BqqnOleO236e3o3boJ4j3210sM4eeNFk+M5mbWQffgi4kpBJ4
AV/BJRuMxD3kR6UKe2tQTgx0UUbNOq46ZjLYAq9bnSfXuU4Ac9jPPUOPRKM4svcZjmHr6GqdRUVa
ULDnpmtrJwyX+rE2EuMk55ff5dvReG31p9nI25NqGi/yVLdHK7G8637FxhTtxqJA6R8K+Z8J2tZx
KPLtl/Q6sGN6WuJIw/QBjP9Ry+wcdn6bDw8IspsXoGnVnbB2hqir7mgLv8swy9bnK09i62O2B8MH
+u8UeqY5efXBgiCNLIZj4HBS8BK49OAHFAKPJbdMnow060Bl7dECHuwX+Ib8tzOXCluPvj3JtUEv
/f12E7ZSiUmV//+pGKuNsJcetq5efowk17H4lpbYmjlH2H4woEWYQQa6SmdfVDwWpYpcdh1ySRSH
TV61Ncq+9h9Y/fqhlN/5ZpSxHlvm7h5YwD0bgthj8KGX8SubIyxdy2syF8jB7IPJ/I7WCuvJYZ9c
iiYM1aNUX6P+8gWNAIN0QbqO46SlyohuC7a8ac7YctBQitSAiS2DMPk7W7CiJCX9Ziy7/vpyHmHi
PIwFum498QZ4+slml2reo9dbsAn105UfYtZ3uqurVxmWyaBOYhKsp16GhZJkIwjN6wACyFZZqmxJ
iW3B9hi3vO0a746N8k8dQh30YfSZ0nF2AAHyi6TlzeOOJ0zjl/L1x8+lVuwiZVDfDCPlEa4tb/4R
QLS/SnONUNIFNL08g7DrkNyQlvLPUTl67aoA5TQXt0wP76kgAUyRbQr3jhMiBA8p3Qq2OaAUSLDV
k+Tg/xq0Or+uv35pySvZY3tn1vHM2pgl19Pzjv2T/753EltrSfR9Wg5az/qm1vsLvD9K0djYaO1X
bUZqVvqVbfQgx/5T3lZFStdxtkS3QJ7HlpSYHPevZ30znZHaUvHdpf4p791Z310pWDp8jObqLoTR
t7zieDizV1HN61xVXngJWEqBnAmNiMn7ssy2BVvenOEJCv2OOlVrEF0rSXcrJ9+qvimRqG8GIITY
gl9btLws8p5sL8v2Uv1r3naYvHdS75/y/q+n8ud8IfcXMWi/8eDi0MawdhkLy4drC9aZ7JZ+s1bx
T9Xf5a3zieW06xXkPO/qrFcYEu9eU4bfaueFe+kaZA4qse0bLX3IlpTYNiDbKr/Le5eUen6PYED/
S6uRREgKGyIfLyd77wxvpQmvUcmV9MxSNtPqrMpOuld83Lp3wFTQxre0Mi80cklLz89YKGBFycos
d1068gOrnffSPbD6jyRrgzLwH7ra2mnYKmsI0rsU5QwJE/G3wz91t1tTcGTSv9XZmsGW9665SFJK
x6BJWbJwYXoN6mweOkdP573MfxMABiwXJeNr0A7RaX3j5aZswdqtbmm5Xf+alILt1ZVkwELKn+5b
0u/OIHlzloCd0BJeo62zXwfWa7k8n+3IBq8SJm/Z1WJhxFhWSN7MHLdqcqwEMjDYkhJ7V0860S3v
zR+XkneHDF6lHGfjAVTgcw2VAtcAqcFKuaGB5Fg+XCWOeO1H6br8LMmyi9yZMunz7DKrzq7JHOsi
L/v2RNd3/81i5puhwlZVYvJ4o6JnRW+ttC5y5Q6iJ0YcIZOio5U9zF7JdgxqLtr0KK/ouk4pLWCc
9bj5Ki/yn1WtWg2OWGezddKwOZjn2TVBIhiWOKQ1CeqG3crdlvatQEH/LLR25aI77MwWBmR0yNvK
h6VrwdnU/Ztwti02ACIV7Rq5q/Jc6gwqk14Vr2UMz0T45PrygOcW0Z12Xc98d/vlpr55ROvUdb3r
MmeR6PqaR2xOzp45HeUuy2W3QH7AlpQb+y5vndVJyXsy51ZTire/pIehvrex1tthY4hVXJD7n7si
Hs8GQoBHHcYsSahnCJAWV3wmKbV09s4MB5mepdTzgHnqSYJ3Ux18jLTsrC3nUJM6eyiDut1JrbnL
xosyl+ZB7TNAesNQ7JqIV10CL3PNve0B8NTAFN2niXtSo9DKj0gGYbjMzP7IqiSo4cm5NnrQPMHJ
Yq8Z0ViI55mDe1Gs3qf++Log2j8EyMB+gH9TH1CNG1HlICl5GYJHWcL2RD2iAhHbVfoh9hyUBc3u
YYrRQnCALZx09vbPnuXPz2nV/ILveOlNrfw85iauWqn/PS8Zktf4wN/5gQpSPGtee2+2fnis1rOz
6wdsOGgt6jjDsAuauv5Sz2B6mZKXn3Q1tfco6gCvipDtUovFFsBkKXnOrQr9JlU9VEgEowxVguPG
iLF6HJcSlpIwExhwFAgT7dwUdvk4T0n1KDEJsqJw0D3Lc4SFWYS3ijg4lBXyQ/40fDPZPDu36iLl
l6mVgR0JShyHZQF45/rM3OIiRvVahfBp+BiJqigYHtqsABPktQPz4aZw70BqsL3msdjeovo19VP0
PCwBRJfo2VeT78hqKlfJKjNMutFdRJWrQPjMsNitcYLnBjXsZ5Wd0OdU0bT9NI4BMwgKYtsDWpXa
3MscS1E8ZHfTMHSPWtJ5T/MS1BmwPZu2BbuaGltBqGfpXisdXNEGdmfMCbO5cdTRhfH/npJoflxT
oDlQ/nVoc9vxVWR5T6jMRPsqbHfonhpHR7PMwzQ1ORpvgOkLQzPvbAeoM7BW7aDbetLusIJHBgMH
8NILy/sKqt19swRbkvZ5TgrWUAekjWy4aaV+l89mauw109DuJCim4D+ZRV8p+8mD5e6FKYvNiBq8
9j6AUdce+2/JkH812EoHFw7dn3fLhM8MMhG0QlGhEtPPf7Pd+SXME/3b1CSgFRDEeQ3GDNg1OlhP
s8ZesjUl1q1y8/5O7+P2kqZx8cgj0KD8t+qHZlRoXFlqPqhG/1qjGvTgRsnTYFcN1Fel/hD3bBw5
iD0eJSkFbIV+Qn49P9bjrse4Yzct1WMtxZQvBsu1HMcONlmOAu2WPuPw5mAr/+6ks3mTU9WNqT06
XniBHIZTZ4Ys2okPTnXYfkEbJL/DcE7W89bG3D41XXvMVWRt9j4Wy32QfcSocGbRvmiYK9vmDaJF
8wHuef/I0vFVUhjtth8wrYMMlY2INS01JM8xyvcHJe6r6qLHhWsgQG1oP6xYLFEFBt09+mn9fT2w
rFymqJ1IgYOSxRUZzAQ0G7dCN5X2jNimtpek3J4sVZdPlQMmbLk/9jgCdKmWgV58tsff699Jk9w/
20UN52y5f6hOg8jLJg9/etrMOJgop0hUgiqYYbhvaWltY4uE5JtMKZaSDnLHYXgCOAMCLxh24Lqw
VCgrOiW9/lrXQXjp7SFA4z2svpflScrjIaxPqY5qUzUrDgvWiotbOOuB1yaIgvtuCYYE3RPX8M9v
Cvo+xU7mc+Db8REKQ3wrxwwPwyWQmOSZzLKxbLBRVIu1qMFv8F8qyiFr7e3obsQc8P9ySOoO4CtU
7fz+NG1XIHL7Mj6WKquB+3e/TmrLRaai1Jv7tF14FGw7mlYLAxZFyodoCXIEJh4kOfk+ioWRP0Be
V2MW15fiUkW5fLdVkhgOejc+fB37yBwcu6yqhGXl4YkxKcqd89kCio+ylJS+O1SScuEW1dGLgxD4
eqhc7c0RmW4euxKAxvuC5VdNZQzZ8WUu7K8p9qQgl2Y3vbVTld7cMQJwoqG82WXsM6rsVhyTItQ+
qmU43Lt6/TMPNfXjYBfqRz2sHzs62Ef2pmG6IDrI16830P9y6la/2UBLPrsZp2Izp3xIUTP4HFXK
F/jIwZMUmmXw4Bex/SxlIIWPKYS6D/lSc6w/J4Nmvmp+VHzSkqtU4ZuTfVSbBvrlY1in030faOnD
uASI++nDzkxqonYz7+izQeMtSakD0ZSNHN/9W00G3Etd1i5hLqWfM69GR1sz2r0kjb4ZLgauqYfS
tFDE39lW13/AxgrpImvUjxGEys9Njy2CCl/vvPArPwMFKw925puXEcvM59IeX4HQdN+s8sfsNu4X
S3Hbu6yMkE6y9e5bMwOkUB0rf0ZEBy3dsP8dOHb7DciWfphjXMTtxn/VAJ+hYdsO4D2JxWF7nLGG
hS/8nyxokX8K3+XplgMqNpvvy8Grj/i1lSjMOcVrplj2XZN2E5rbffGqw5j+gPX7TgoVYGyvIDC+
wORVHyTL9hv2F9yhPEtyRE3iqnlTspdkHbvm88wunaTkjN2gPqhovekwom/BNINLKKzQuNVoxUCL
rn1U2Oz8gUX3uDuAxUPWE2nZY+UPzp2U9K3vHU1tsGh3uJ3MPj0PgjHR516t+j0cn+hOkk6k2sAU
ov4mSRsjInwgdf9ekrMy/XD55j9KauqzZ/rr/NmIwff4Y3AJo0F5SbNWfYh8aMShj13VkFfPAH2O
yE70L6XXfkriVr0BVhhedL3lVYlRla8S914qSD66iKdSqbNHyZLAROUosiEw1J2O4WqBe2xmBy9S
PYaO9pybL01TnNzOrTAsrI/ImJc3e3KKW9RBllvEgsubohI0XeUiM6tOh9jrER23o+Yp1ByswCfr
FYWw9JtqVd4R3czyIkk4OkDq9eJzaY5IUho9WIKlmtZP/g5NP1A1+Yi7stoCFK/Sb6CoszN0fOek
s/fxzbaMW+4q1kczzJyHMrEAWCzV2kn9ewIteeXTpj0wrNNwIyLmLsGspf6eFbwG/O5/8rYqErOU
9u+q17XzPx2vtwBgOjt+qse5eRyVCrh04SJ9B6rL5Ev0d676n8xxsD83zog+UK4X91lo2CgbVymI
uGH+0lfui1QdjfS+jgzva93k6sGtY+shLT0MWOoatRR0YT9BR/qlIH51jIu9C2zoXi15qdwx/tFp
AMQsw22ePLML7hTbSc5RGqofUVWpd3J6Z/6qll7zq2PfCBiRGaPDOBkX1mxLVHdL68Wz0RzndXcQ
ttTyXZLVBcq4aFTdl/Sp93YZHnpfj+9qxMn/FKx1pLjccuGRAH5Gxv+gzoEaH6Q8BPd4L2eLHZdM
u4JOWDnmdU1Kse5pyXji1Y7WmoGmv1hmYp1Ve4C7vZ3CcsybDbz8zgkt5ZhqhY4t1eBcLPC+V7xu
mnvNMJ2TnWTT84SPy6Fv1eYTb6MK9Md1vjN2fkGbR/ndeK/ukDAkHQvr9PLRbgvzF5xExCJN+nla
Hy9tljiQVIL5WFdV/RjrbX0xjWq4i9zWwt3XL7El6Bz0sQCr0vHBzNRLZLH83v8WB+OnJDKVvxWQ
luuFslxDKq6w/prS4UeoKM5XzW4y1I61+WNoow3OECV4gkLtnrNFVFxV/PTWp7F1ZjkgfXKhAoFx
bizWz+jIbH8Ov9EBf4d8qPylB/ggg05ihM0gPAlc8+8MZWS9618DrDma9kPfgVlGp7h59VrmhF1f
aU/gNjrgOTgswbtyDiyu+f5F1w08qEZnkTRQU9zitC67ScxxarYAkUB46BJkXfCv+aA5g/eap95X
bYqVB7P3PO4B8r11mNZ3kuwMlOdyJ+6uetwjTKUxLrt2JVC3onG9TwGE9F01hOpDX5X+p6iev+lW
oD9Kal4Q4I5uPUlVT3NukWb5z5IK++DcpmX6wSx0/5M/s5dYWM3H0nCcT/559DPnW8yn8tyOant2
2iH4Xujneqjt7yWILCxzqvoyBEPxFZu7fW9F7gfmkfeYPBSPta8gnh9A3uj6UNuteUtBVLDjjLPu
wmQZz4gdTbxECK8ZkfG32B1aiKmFTtB92io0Rm0cKruzTgOWgo/dEtAwpkODN/JBklLAhm3x2My4
bWFZfQPsxJWDrgLdgOHojrW74tFYAhsp3purGA+5U80fWAX42pXR9H2KFqBHC58DHSgk91L9azwP
0/exjqz9uORHS/7/ru8iubTV912f8wBP2zeBi+Dbf86/5f/b+f93fbmuXg0wtz3zaOZWvB+YsL+U
w1S/6I6pn+0lD7mM+kUKcia/a55UQSiyeSmXvHfH8uVEzkrxzrHON1ECa2FbelWjnmgZ2Z88Ffto
LzdPWzUpHGPP29U1fIOgfFKy1oIwCedr1OohODq864ceHZtDNmrFkwSjyfMq+s/6Tmuqox4m6n1Q
QcSjk5IECu3qfbsEkrQNBdL9ms6qQ890Da3H/5RK/paUIyQPbbtbHgFo27LWM23plE5vHt2nktv1
o8f+A0Uy71sCn4lGVeZXz4dLqo/Oh8nuvR8GAnSsFnrDk+W6GI4m6K0UqRqx+wqbGOLxtSmVk6F7
8xcUGYZzx1lF8PQztKyrXCPMgPP1VWs94ITtPfqdxkbXcm7MK5507toncCMWrgOGcdKbdrzT6xDN
7sVwRxx1VnMdKywg5zL5kgIJerS6jy4gK5jovXM1U7NEXKf1XzInUV4QiO4O+sXDRiyZZzRdDLRj
ECF3zB1DEHgx8ViflSrrz0z+kMU3fldm+x2JkeFLFOMEn3Rt/xQ1vXZR4za7+mNqPoaBjieGUs6f
0zD9Degw+83BIXbwd4ppoo6F9e8LfjJnY+yCx6pompdiCQyV4WFYIJe4VDD0hYrUANmw2vJRS+HF
I5msHgev6B6lvlTD4OmIaeSEARriNMniyQ5kHi/ZPnkJEOvAV61JnxEdwiDCwhjN6NTxhA9a/WgF
XXKuoNY8JBmkCmM053vHBVkMO96+OdkQXQukjG+eGVlXlj2KO2+ah7usGserokblLTMKjH38PrpP
Gh+Jp8Fx75Nywuu1ZpEk6hL/FLetigODWp9crxghuiK6jABU/8z+RHlMY6d78VF7QjcY7CA9Dmig
qu8/zh1WP5g7j6+RhTxyZ+76LmRRKijUTw170PtwVI3Po+ui5Y3u6Re8Z/pdFU3jg48PFRLUeXqo
pjBCCQv9OL5NED78dP6ZNO7Rx4/sK7vXDbo20cK1n6OPYEl/R7Y6/1QS4ycLv9DLrYCF8sDVT1nL
x9kfzHO/nMGN8e8AB1Zi8TAyobInRDqBmPwswCXqnfnDA2vAFDAbbmijjs81RuqLGv+M6Fr94FlT
hxQybwAzo/KSNRpCMoj3jY8xai0MysdLbirRq694zqOjwaYVI/jQ7KHcWf5w6dNh+mrazJ00LXh1
C94UbcoLZAPU8WsEAPAYlEN/kaP0OLnWxqDd5Y42HFhLLO5gBMVMVRdksOVhyOG3uzXLnBBElCoS
e5NpLyWS+b5kqz5mok/IBbbzSF5VufDQ2MDbZzgGPlpli5Vjq3SfOwws70ZfzZCv4JZk6G2zbjnA
9FiSKNp5x6kt8Llckro5QVoyreIqST+ttR3sxHiHyQMkOdthUrAEeh7i91SaU3kbvaTCwYKYBFsd
iUkeTuPUbnQgSkMOGuv/cNyMYFQJQf1/nVuSby7t4CNwZSS0e5O3HSLXH6NyvsvSr80Uhq/0uf6u
iB3rqvtwK/rc+Kh6jn82hlDZzzmP2fGK+Nmuiouk5CDT8D62XeY9WJZyQbpofvS6Bkphm7df+tGp
dsbgBD/aQHmFUOT9ZWraKXfpDtAB3wdarkdUQJS3y+LfLGY8oQ4S/6yiOuaz07RfF7v7fWJ15QPr
3DcVEfcHiALVQ65V4Qk503mXmGr1sBVIKQOsP/VMLHmK1tmr3WcgMjg3L2eQQ6Tiluzt0dk5Q82e
5X8v8u7UypjAF9L9zykYVQQzl4tsJ5BkOqgXNr/iu4M7KM59NwYYEGEdiuOL0odQSHTn2UTJ8Tm1
l95XK0AYmKG75sH0xVIpdS8OSwUPjopxSawi9b8mlzycuoeHaAkkDwimdsQXjV2QpXQrkHqSV9Vq
djIHXAEk2dpGfoyQhTl08cTyflX/jCAueIVaf9OCCfpbX06fnZJJez01/sd8zvsDULH+Re9i1DCd
MXtyDURVYkTcHiarHy4FqFoUHCMw+9hWXa3UQxNk6cUHR40e81StThlz3WcVrV1WDFi9Tq1aYWG9
yD7x68I9a97ul8RGAcWaTfM7nqJf/Sa1f5WWf6eykBmghAOvKakThtKfirK1ke9jkYENje73OHn3
fp4Xv4wm/qGYrFLTWwKgBzVkWT1uWCZSCxaSntmcDZ/8emjQNGcCIaWjE5a3MIMKKKU5Fp73fj83
OymN0zDD8xJNOSmdWjt9rBXze7KciR2P/Cmtq49SFpsua04ILTEmj57KVlUeY5yEiAfWHD1JTAI1
C77NulpdtyyJ4YYaHmJ8fNajtlLVyZxzzEbUTvKcJkRu0m3gnSIOut/qbddRh+yhMQv7zp916s4x
rlQwkT6OiVeyReSzeaKl2s1zO+2mwqOCsx5p53RGKkYKJBhdVIP2ylKnVpSpOm3HaL7yq5xLlO3+
e5o3VSwnhkMmJ9/O1mPTse+dqTys55ViP425xJuas60oe+ywzINhexDBltMrQw1FEAbrmwOlYL2k
/MAwU/2TZ5qf1zxDfsF28clLaIK+06nXJmwP//ifttp/zqv9lQXoNqy/YbkLEnvzY5cft/4mKVkv
2pXZU4ywK1Txs9W66q1YqkkF36xZ5pGolEgwye2XqOl2SDcMPz12hB6Ubjgx2sBObWwemiSq9jUG
FkEE1Sxo8h9W0Uxo6IFp7NWrHfrz2fG6v4HlTocUYUU1+tXrCdaRpo0fhYc+mDd01zBt/6oz3zsx
Zrq5SJhGlR4dNHtapGy9X7aCRXbc7ZSajhyhWRM5fNdjjbHB3cqtk8/MMy+Q8D6ZTe/tel47dD2m
19qvABd3n7Rg5GTQ/FDETh57tbl3YviXFagnFnSOKatbhan/CIvhXmHXcyqwRJyQYCiXDb9CYdMh
ge97gUfMNNVLbpGivdRtojyrMVPeEj+j58q/mYxFsJdbsoaxhyaVJg9rnoaJy24uhuy6HRWwknfI
aiSX8E1VnqUADtqPdoZxVbU9VM75Y1N9bFJzeB4YCLVOjRZ6zpR8mIGMIF4W80OCT0qJyQoOOdge
VJ2DskM77kaopqYH3tBKH3ttxAFsCabUf6kHePxZcXOCwQL1T1CwWryHYzae9AKtMcnLUWA4z7is
sWD6n7xuZiCBpKl+rnDRK1zLf8qWADkKr3Sq59ZGrilt0cUZGcM8z0sQpUZ5cSdn2kmSHsR4jlGj
gDDUrFlbfmObXyKrNe4ky1UqHV2yccYutCmOkieBofs620RoNkqVNwUo5hlTs15Ysi29YH93KvKr
XFjy/HDY2V5rHNqpZsd6+ZFSGCVqfrNsBAiXLItl9UfHUQ5DEMYvRXksIAQ/t5oWvbBn/nuMKv86
aMYDQuTp/YhZ1bME7ozWP7JW1mnLS6c+x8QNZf5EVWIFSqNv4Hnd3SVWYj2z2G+tx3aRfZwLH/ej
sG1w0XKZtPkpHkOzVbrnNY1DUnWqi9Tcg/OlPCwt/bYMnuPGfZo9Rgf9XLFXVHXms+clypMV3YIl
YUTxn2C06m8dq5Z3k5ku00L4Prj/AczY6o0JKkfpTNcrJ3LUwsa7InrG8K57LIvpsLaouYwCsMbt
DlXk5qmos+DFZJHsRY+Lj6UfjDepJgFDMn2HLVB5kaTU1VBZP1gVyHE5SvJgVKRQEpIH5nDj3lMD
7znNDe8ZXe75zjC674FfoxKy5OtO1uMkFe/82IX5L9VQwLyycx8+SA1Gfs9qpBm3aKb9FVPUXpTA
s58hizrPOIhVRy108TIYZ+dZCrQWcU+1ZHNGklKAYIr5WKUMGHHeUFCODVu2kg1j30f0v0lv3W91
Q9ZOMTNrnHOqV/HJnUBMIGcZvpSwIQ7YsyRHw0EZbe+0lX8yPAPlcPRbXpB6jl7MtoEbaiSsH4ys
h7pGiqnQ4mUiAWOXGbcs3Dz1eWS0UQbY4SmYhfiLUp+P8PCf2JJEX+9L3uLlh7eGB/5usVbxMYe+
kxh2zRn713ftwhLqFgijxCQYBCi5BExqAU5KJtK13dnT2fEeYwRfiuk1XIFXC85bZdhdf1X1mWWW
llnsQnzYAsbIUB0knQnroTezL+ZCPOoWJk29/AS8iWAe2cI/siqE3VCDZFEA3d07CfSqHWcMjupF
f+O/UT31fkWJjgZGkyP7KMV9P8MQlWiM7AyS/0nMNgfC+WzaobK33jF3woIkQWckdm22EOUursWI
vdyWVZkz2ifYHcAwg75gHpXJUKDYdX9PnfmXj1pEWlTnEfuvg6V9DPB1vCu6/qvDbb1F2IGdWs38
Hk6mdxwXVG3CaQrvRo+THeX/bndbYvIE2MMKj2bAvVJwSbupnX6ok8C8tBi13dlGUV5tJglJFdc7
Re3Og2l/SvnXljXC0IfUofKEaQJazZjcRZB+VqxDXENiXkhp+YK4dpaHJbEM0YZjhSwI391eu2tQ
tggqm40uo0SJL0nH+zc3Booy9832GiQUHW2vKJnPej8LblVo/TKzUDka1n0x1ONdE9rDGhhmNN75
+nLnsul7punVHZTf6s7LK0THJZq7Xq8dJSrWqxKTIHH8CrSThxrGgp0vFjuW0qgg6DDo+MeGVXpO
fo0yhAAWjujyNyWQP7wlu8xAWUbDN9NfOEzzglGU21EI51Si7cyCV54502F7MtJOt6TEPG3A3goC
L513gU4ggbHA/rbA6szw3JnWLVmw99IOJIiW5MAWx2mOmnvJKn0Lc4fAZTQitga9OBrYSs/z7Yvi
Q6o1Ne6jRg4HbGGNrVGn04drgsgXJHnu6aIPUZnYGEggyThChViLlN81Q8rhhjFku5sbp8cVRYnH
m+MWBwObrrYYp12QYa0b4k99UN2KWYyu+mfWfv7y0vFVKxdhXcYj+MYWGM5BpZ/YOj/qWQ9vNHnI
iircoVHGRulchvc2WJiHwO/27Lc3u2HKHjONT0TuVdbBQ2X1plbtni6jZAudlcWy6q7IDSxT21l9
gX2vX+YBByHbxZPW+dLWbX4y2YQBxd71eLE0wSlqMaI0853SZ+yPABM88MGl04ifTF2z95M2KUdf
abGF6fUT2v/I082fDDO95mXJ+h2WRFFjfquGCs/CKT0hvxQdLYh+Rdvdh0Gt7vg4wkwOi+LQQMgI
u3uEX8GTxGzpKipbr0HMogpcqj2ibNFpqBaP6NYAhcsSBZvT+7nUB/yN3eZQIlHRuKw19uPvxuHG
uL2HVQrHz713H0xJvI8w2PLzWEXXFIvSSGO5ulcRvjVi1PExzaz637EPI1sFSbUfZ8s9+2jdKGV7
afWQm4AOXWTa3GkzhCveDCa4mOGz5y5LlxhBMh5r/nL4dC99i6ahHePY1zw5G8oEEVgB798NypkR
xbxn//E7g+fw6E7w90vFTtAmAqbjzow9Tbg5LvJowDf540HuTZfEfRmRQLqw46neA6bFPcPFgUHN
edAlLF04812AYLAbuCpeW52J5hSsp1D53fp4y9Tjw9KC9NhuH9Jw/tuicJ83fCgrJtmK4z8Wever
ylBH0nlF99rQY9Y0Dew3hg6OOWpsHlgQvS+SBgdcG54YDO5DynKCYUIKnxM13dvtIimC1vJu1Nsv
Pt+LAyqvO3yZ8QfN2MJxuZZdeRGaEHO/B5UzoehlPXSVcsqCxn+ZUFyfK/dnmeKqF6jBj+l/uDqv
5VaBbls/EVWEpoFbgZItW87phnJa5By64en3J/97n7/q3KxalmXJRtDMHnPMb8zGbvTZCCprji4F
4Cyd9Bqv3M4N0h8DDuum0WQTW3p9CzoECwRIy/j1iEiEa+RkR8dCyQty8x7igh86SxnF6fy0WP6O
IFzsIylWLEOYdFvZIRnFd9FZ027t9BQtadnuDP8lNep64+ZVvO3LGn1mrneuNJrTmvKCakQZzCzr
nOh8BE25HCfzk51/GgaLN2+n/nEoiGrtyetCz9/KoH23xhk8C4Ak3yH0eJxfcOQ6wI7yNCTFs9pQ
DVrhCn91ExCYuhkXXW1yLz24wjA3M8gumYsXQGKdwCQJ5qukPurMqM5JX/EhhprWdLCcxOV7y2sS
zJ9x0vVAnZqffH1b7QL4Wpl+Y86tosF+JkLxecYvSdcFWqq6DkCmXnobo578CK1NL5OHZIYJWMb2
P+QbECbyPVfubaNp2pfBSdg8rbLUjWNS/bOm59uZ1OGxHU7xOhEgWy974nkl6bJ1eli+SM5Gr34q
6unDmgiUN8flTuRU/tN6wfU2CIFEo9PoE6zQNZDJCc8wYMOEcyLsmwkgWP45c5A2fUsosOEYx1ZT
ZKXC6sJxz7E3o9JD8CdS4Nppd33lxvdkG45bWjt5qDvvWeoqcuqJhcAAQ1uWb2Tcl5EV0PAe+jHb
DEP1il+UIceRPbQuMvKScG/KniDhS04szmi9HYzyBZj/Peg0fzO8zhICXZcVzN2ro5/ZP41R/FSZ
/T10DmGBPWR+kz0UCve+VtOy8yuaBZmFl90v8RGlS/JmoYLqCtifWppHM+9uu4tQVS+XRuyvM3hE
Lyh+4RSr7DCLDdy7fqsNeRl3bs9zmm+yRqKWXIy6XaKPjcVNocIjJIH3wXph1ZRJmFvHvsrOHkaM
TVs2t1XR/Ksc79h18nPI2HhpcZf6ZRUJszxgVEEPikfyWlTMXL2vrkbSzBJQ1VGHA307OTlEHjUX
kTRIo7eNcdkYbq2j2DG+fchGaTxjRM+crSBUyh49uV90/0TMG23oSuxRAfbuipKZ1s+1NneCVO+d
n0r8w3hWMpfTzGjeArPJr+YwSf0LQ+xhdlJo4+XLso5lBH/mKe3X70bLV7tZ7mcZ2pXsdjLRNyto
zkJCnhvIn7SkvGnAWPvNAGewsemoieFYxDE2bblXmRH5GVn370vWfgRJ+STb6aQlnkZTvaRjeRjw
4BSacyIfhx1INtA08ykFHIihDTBaX7pR0bIDN/rI6bk+ocq75aEbGoWIu8CMgw8NNIDsisT9WEb9
QTZ1tfFK43nwAdmMmf0+VMW3AqfndPqd+bJfbLv4Yp39OmfHSVRPC2PkYWk2D+0EvDyDwzQXOKo5
Ho+CELF9QxsAz5+DdjSsexqQwNSGYzJN92QakSHoo4+r0fsdxACagjssGdtEvdcC5C8A5Y0hFJGX
Zg22qTzZY31fgObZWKtytyII9loGx/dqANAHbejYaHeEt19gll+wR6TkaJLGfk0oRnPL3DAWPg9s
us0V2cYoO6jCo/ttVuOpMNXbxC/F1u81w4QB6bN8CXrjmpXvEXNZu5kmj0Of3Fok0zeuvR9zddBN
vBsOg6p3A4eFRYKdP71DvaG3l1H/K1DAXnuboVIdRvLUzIFgMR2cigbW5+QU9FPqncq4epUf/5Yl
EcoF/rRa969yGk92MN5NfhmS53DfjsmHW7FvZISM6AZVvnvM1MMnbeaQ1gwpD4Loz5Vzg44A2Pia
sqG3FBWN3vqOicF42gv2GceA3XJT3RI92lMHZCZaFZfL9CpHROW19PUGDs+5zPWw6TyIgKbAcORU
yVMjy9921P2mGksVdcFEYiRDh31qHmczePAcisglhZxdJ/O1M1Blt1P8MY1cd+tk7yQwb2+YbxzU
O8gpRQTiThol3dAuBiWKdwrk7isMQoxOCRKag3bYzw4H2eMwEnmysqBbVTTZXsDAv+9v5lxVUfU4
VDCi5sIwd7YDs2HoswcC4McYtj03OCrJ++DH1NN0sgCRsRtzD348PhliAbsZTB9ihDS+GBm+l+mj
H4JdMoMUHTIyioMiiEokgp4GR4kxPqpNg4uHIqwTedglKAKTaVYo1sWhWmf/SMjkq5cB7+EOPs3t
jzVSGy+Ky7OBr5NnJ2E0JMwpGIo5p0uXPVgsPxHTSbiayO9Zs+6UZM0/QkbTjbAm2krOczz4BJXU
XxbkOn/tmZKwSASLM598zvpmSrprSbGYjPXtHNA0JF8E1NUNA0Qv1NovPk2L0E0uWRG2/l5cdgCF
P+tbP+BWI5eo8KdLwiB3c0mAVD7AUe1eC7vj6lCh7Ffz7M6Vphgvi43wqcFkiW8jyf7N6Nnjtdtc
CFmuhvem1bPbqK1lu5rCitCMzIPtIKc7Q+n2mBnFnZNQkJNJW9tuvXdQprpuVRS06bxnSNsZZBUh
CD3LNPmCbwU7tcCzl1odVwAnjfEP0e8za4pjLB1NMvBIt/K2asGYgbgXmxK37WF1kz4aIGIGKg/z
1b3ppwBv6vTrGldELZ8ygllrRGiAj3jvinbLKONdPguxM+vuHcjC1VSvEJ+bC6L5oxMEV+vAYli/
SZ9b4VEJ4YHyEQk2nZlQdzYZmEks6LW/x7TkEg3pqTCXDPfIhakQ9zOfQEDOaiGzXdo74SxPtilP
Xc4VmHKEC0GoBF3JX9eL56gcIQ5X29SS+0zqj1Vf4Zx5LnGkbsgF6baVxXEiSvyWSQxsIyv7dcms
0rhcJHj31YDMd/G2hdBD3uzh2rB2ksCjTeAaj6IRuxnA7WWRajZwUBmFWjBQ7y90OdI/ChY2w7kG
Hfg+p86XLY1lF9szsGRGSCEasj0tS/B2VIRuwNnfGMwOUJgQm5gyv0KNP2YpjKTC+efIsd5Ijdzv
Qk1i3URCdMEL2uZ95ps2VDkvKkg53RgBZ4nn2p8ILr9kKLfXc0HX2qZxvxBVVNjWA8C+KsIqwwCl
Y0Vm0biXH9hmaMSRbdPY94u9cOHSWlofPGv2qQPyNgQ1N0BPGd9yqwNHPV4bGWdb04vNULbPeVkz
jiSvAGNGa0P9rMaAVF9Eio0s070icRxq53orsbC34mexgu+2WvMII1vLaTrde7V69wb1DUn0sC5L
KG3ro9GZCy1Zgehl+CLWvQufRNUhfRCzFY9z4d1Pg89YRl7dzP5EA6UzaWQH77k7kmhfOU/x+DAJ
E1Q3DFESxEjcMb040ml9U7riJCzJpZuM5DnRx+hN79yy65ibWkVpZt4ROPJsz6RiBlO9S9LlIY3d
GS+gd09DhQCXPIbZvL75wYMvDUwi9oXFV406HMecApsCE3xdEuV2Ey1QbIk538z9RL8h3RttfVOX
z2DzApqd8YFzMuzb1Nnq3GInNls81c7qrWFLJ/SvhgRgJ6If3gWywYMJz0ntbVVnvhllSatlsvex
hrmnY8LwSjBonTeFyTx+px3We9c5Ul8MdUmBobyNS1XJ7kudzeJIJe1CHS5JqcqC0GpmyduQh1AG
Rhjjza07xwp9P/9ZvPQtpU+5LFMVGjNswDywl6O3vDYiK7exvS8FDemaOVRmUJOtJAemEdNbUScX
hZqdf5zzqQWyD7kh0CvpLZRW8uqMfc4Q6SKLZ625e7ukeu9aRckxy5E24UB7OCUkOvACGMo/bUxG
RpG2t2OS7hyCRHbBoq/bwv4qDQZ20xzy+4U31I3fOJKeaYg3OwOPyqbjit8GhsfeMOBSUmq4rZdd
AAV4WZDb8XN1UVwk0NkaxgI7JhFKulr5wOxfGaOFZNlPE5cn0zOAmuctyUKxS+spGw4pgI0NpiVv
0zf2j3LATpXPlvTqfdJYH55lHLxVo58EuHmc9qdpQJ3C6/6BN/NJRa12nZ3eriCHIfsWRUgaLBSC
9dynRLjeae6mXIoMHNafWGKwfs//yLe8jQMiljPWKIug82r2XgJLXy89MBI4c2TJO/157sVnzYcF
EuU+KwJ7b1wil9N2OZWuCfU9q6ddlrFPM6n921a9cI1iA8FUf1kO5bZPlj0/Rxd8SgDfpkdihZ4L
yzYiErD2LwySxhvVxbiHfgL92vnOK9r2k1dNVJsYU90VxxnR1YxOXJdFwDaVJSp2KHi5NjHZovV2
Pfaad1PaH52Fl6rCM4Fg+9Bw8Da1cu6NskAyFM7bTN/SStQckf5z4akEySl1xVOyyoNVUqCLhFA+
VicqAEh77GF9G3ZrNzkYjSEJI1jdBWly3/6y8MZ0fhSTlTqd70vBTk32zNPkilgUYb6lPUENi92Q
B6WeAJCWOzxcd7k3n2grMOhnlLeiTMaITeBJXciti/NofSa1/+lNw8tgcmIW7gvZF4+2rCORkFNI
BDAUcIJkl6uh52phrAuH+GFwzLdpdL8Mb0ZXxuk2OGTX5SZiTM7931szh4mJ+dhNt0UHB5wFABvc
Bd5svceXzatvJKcVUiFI7VNhyxXhbvhuO73rPOOlJJJ446WOClVD4W26uBlizhaqmKluAkbFhblx
RXnVxONXLRihSKcVKCX2p3569Epx7VRyCG1joqaqsd+bAKp1bhiRuOTzToG1ZRScKPq8+U6r9AC4
4qrP0p1ZuD+p36NT9XQBSVIlSjHb20t7W0gCRfuuPLYzkamT2W5xhX8W1oBd1Cah2822eUHjOR/x
v8U14GB3y69wPaVnL6sxCatTbVjwnaSVbhh6jJXzEI+MUMTxv7U2nmyihLRs0iej+ICZWLurHRqJ
iRtL2bcL7LHIGa1vbxqPdpA9NorOOhOAP2N8Odhp+bFY82tRM1dN2gL0q4a/OVO3S6Fumhx7Xpx8
UkJ8Eqyabrxm3rnt8jG1l7k8kxu5UQU4AtcG9riN247a/KJU6j1dvDRyFqRZM7MJgLdRE9KPwCWR
ohjqU1USp9S4D5WvBB10431N1MnsQEgH9Y3NEi48fz82jR9WCshdPW4zlb1lZS/Cf53bfrtO+RW3
LV5Lu7mvoDWOXsXiInvSltwRPN71WqttTH48Lidmta32mjmjR9uYMacz+cuUxWFRYAlTskHz3ETU
m+qZsxHP+SqcyKSnCoMrYRakVqEZjqvOSUrMit2aeNdMUH5K0X2U63qe4XzRVpM3XCGvsoDWZkxR
UDd4MP1kb/d56KkJw7FBWlS+3jK8dAW1dt13rrN1wRtw/7HIoyxD3+bqmldzPpDpAEUfG7j2JyDr
/FGtEzxoD/HGQ0/ZOFR0nMX1jVO+TKKICFC969PxLZ1pgV9OwXUhYgpjiblLJCcK8xO3axnvUcTf
Ym+8Rbk9x4Dy2SUwh1Z21pYUoutSVI9jar9XWgo2eillLfNUfgDlSYzcGOvs8c8qkJiIMojH7YHd
2COh2m/tmH+z+31iCnQ8gs0nU3mNI+Ze3tz21LfxO+UBfoyUEiVGqD8ZNHJ6i7CVaXGLrV/ZB1xG
yHr54lAydAn5kMap8Vrjlr3mq67QdtfJ25GXXUeNKxV7eh3sqhUUzSrK4lD3N3Vj0CDgBbZ+YXyz
790szEKILPYPejWYm6xAVhKSlWg/uZozxaYRcgK9fSNsc5fY4sXdL0NlXRklHayOSQQ6ER4bNT81
Gc+w9ssSdEfG47JNv5DBpC2nejCWAWi8Vwz7vy//8xgY+pzrcijjyGOEAxB/a3OvGgkb96qGLINL
+pN+80UGjJsAC+npJeyC5dh4jKQz5PQh0ZEtgf/UcybjwN+zWy0K1UnEKH1A7NnavKxlP+xnKvRe
cQ+bewTIbHwkX/hzGsvLZBd3n9VQR2HNwd6L/3lkdoZLaX3iI+NeM2B3y02RkHNcvhsTQNXGobSX
yvqNa5+Lhgq7iuMvJxdTiETkR2ADROAAcTZr/ibJsuR3V5m6lGypcZ16ePhi7zsN7O95wL69sAjH
U3yExAwgHcVqDOzXoAD67e7axbjpLm+XXTowjsQ+pSDfB/4L/DywhzXJEmsdzkt+Wk35ULXnNhfz
Ji/VY53QfS59/9i3AknTOxc20+Se/9NrF4h/0t0tbnmfX1oHgVEhG+r+WpiJCofe4YoISIFnquyK
fIw66pJO08MfI4prxWXtHOtZEKjjsns7OEkqgE3g7DAlRALLa2GiFo4HoTHpt7nbnvt8ftPVJWhR
5/M+dqp/KluHmxHSRoK8bbrslJ0k4Aa7OPQHHGcbpOZbtng3QfLPHhx6sj15aD4bzjbza5bH/LFS
L7GTQRfy2aOliZNsGLHe6BGWg2506Ac5e2fPVRt6qvs8M63XImC1hh3L7haJRVfkQ1nZtZhQX+Qs
btljP0mzeh0qv9wavcgwWiRvMEYYYfftPdNMZojRg2XwYjr0iB1COUSkmsKL7LmdbYbVbT5j+9Jt
XQ2CId2i2BNkyk/Z1w69sJ3py8+VSf5KIVXGM80VECqMuNNxV6NmD2eQu+TXpR8WUlpMNM1PVgkQ
0HRAvsxNi60Kwcptf4q8g/1Sq0O5oDNbpRscbXEcq3HaLAmNqWFFfPK84nNC5ONu0xibGtPDUDbp
McnnSwFtv7uMuGxQKxNwJ7q/M6uKxortfjWX1lP80aGwhFZhULuOpwHNEptsf5UwGjhRjNzHkrOy
bhA7J5O5k/l2Zr4uxKPSboPahZK+0PaQl8SaqUPxy9ZJ0S/jhIGMUOz7FEoF5d1G98V035GZHg3E
G12A/Nfo8jeJ24XlhG6jIWpYClmTWqo95nMH8YM7QtqJOOymzLwZlbmrqCk3i8fkdLaSWC7Mc9AK
Zy/MqdtBiDyuXe5tZFFvU5vAljXh5pAkYrhW6O2Fj8E9L/SLrDGZmuMzXTM+/3rF+oMiG2dDflU2
yOrsW+HU5pLolXkHiwGKRFdnp9Gjf9r1iPatow2GYuFBlkG1XUeHm7Ea3kD0bGv3Un82jMat89Et
WEnLrHmp5eocPLvBzSya5UoMl55Qj52G+A08fF7RU9eW5Ikzu7EVKaeFoQQD2ANCIBca2yzpvlRl
X4WeVcchyJUaLydTr20eEtlWA4C6XJLnUvMWxcIl7JS9GwohLnkK3ckV+esoObaxNcpDnhUYmLjs
GfN56SV/cefylswTocQkkmWNloz051c3cDEWF9UJ1Ke+Tpp7EwmFM6rexHwq27QYwH0PPds93ttq
lx1BIzNdZ6osj17PVvptE+bJfBBs3IkXrohYnUS9p1nswIjZBfNNkxLewqzspynF+FDZ8XbOl1dH
MXU5e/PzEDPriQ2o39cE0bBEj2edrTzJ+CdICULWSb5aR06R509XCT1UhMPABoySLMjmsv2B38wh
WvK72ZwMwqd9JmBmn9iNmsGErsVPa6PQ2YSNTCRs1pzJbgxujQuJqf/2Riwjy42u7SOgkmalrHA5
50Rr/ejE/TTtf7Nef0DPEG4BKNzt7tZBmpBxYnTo+BP4Fj8tbLkzSyYoaBlCrxkYMkH3MNR8q+gx
S1J88nTeDqnxHvTC305WT+BaVjQ3dP68bbn6pOMJejq0vULTotJhn8NwLxUr+9o9YB8RwsQoIm7b
x9yJlysZm/Q22PqIGkuOlzR6Z8CCx4f8OBqluev9OxgXFIbm8jJr67AOJqqw7p/HmY6IVGNoJ/UQ
ahVYFIrlym+f3KTD+F5KWmTOP3vO7nx2+2yCuSvOs8ZqxHZg0jSg08CgZj/0zI2fE/JIjIYwa8Kd
IjUYP30zvzsJuV5lfFNMeCvF9KN8BP02R4LHXfk0IgqQ9xbA/a0l4ofzPMdsD3PoDVsGdD6Ny/Ra
6i3X2iO6oMrze0O00PPdhVNubZtNgxUlsmb2fN6FiT+09a/pqK9xNqlYpDpYrD37C3RbNeUX3g3S
K6Gf0u9lZ2x7/QN/Uc5ZlebIL265T0HgYjaMCiM/VCaBzn3s3HVDkF81A+e200UJB3mztAH2QJrg
Vhe423RU6rb1tw7u2cjXgrSN6XNZmjN32Jwq2NmIlvG5vqnxgbS7Jb8M7I7sOwhtwyC/tj85Q1Zs
FfJH2wziMO2QXtPGzfgfwkmZNNO5lkzmGt9o7erDSA50X03QTuJ2Hmizrbr+9rwLm0WwNeoHjHUz
n4plrvskWIdzdvnHRX2rcNJe/T0ky44oI5SHtpD8tcMlgibWhwr7I55cm7WUYHXfCKD49/MStR3r
cNxaT/mU5ZwH5usAXiKybNsLE+fgS+lGYg1ekywVTLmhaTdDpbZ9zEamUsxB5JteN92x08PT7LXr
3s6dbDv35a3GMkbvmO6c05fdnouHYGN/KuAIa3q1dOIo4VhjmdIHU4E6vHX6YbqdW/+hrDmg9Vpu
qtbqb8dgbMnw3vnc9P0WJstIewPq2LmPF0R+ZMYx1V9qsqCIe7Tl88l6cSTOwnb4aDtILkx0UQpV
26D3zhUdsahdxRBStG5jRgdnWqwwcy5BG+o375colvNIfOFV0U96B/gb52J8G6zJTSLZq7At2xV2
m4bKKNBjLHVlkT9AkaN/WXKBR3n+neX0991UIMPI5KVc6H8K7ksJBOneWP5p8oPz2LFuM9eZo7Gu
kp1RkozQWf4/z8WjWY0vepzjjQCDHHqLGXrDwvrsrD9C+4feISY7/+dJTtC1Kr87zWyt6Y3UfgYh
RvWSXCunfe4LzBQjJ5c9PDHHcR30OHySON3GWQ/FY7I3XiC+LxMnFOLQSYbAdsLY9k42zuuS/st2
TuQxwPJzxaDis3WJGU9ag257wwHwxM9QMmzJHFGD+LrTsQ/UJi+fAkmf2vbIKIIFciWb5Tw7dA9c
Eb+ndzhQWFXCWK3byca6P/c3y1SUe2wZx2WOz8SFMPqCFlFYGquOx2smy/Ja1e5vv+obIaYzVSrY
4vS6iHkGZ6eBIWjYFWLi7L5UZ/RRzjJPBeXsUKGcOIfOHY+WJge90o/Gslo3E14gGx/wrskOVU+J
OwbOr10406aWw6vRjCs6V8HNgONmM5nZYXrq/fR6pJeG5vZpi3E8WYTF5qm/7IxxDKJhbcJApJwt
2X0JmSFMWOubfg9W6Yhnklt5YdrM97cfpSROLNYOidPGb+JOn4UovsY+XTn77b3q+FxERnghees7
uQ4fiYMImeeXcfqcDppDxpPd+EkoQJShMNCxdTnMcz/vMD6xwl7lY/7M5//gffVtH0QJegEyLaL/
EJgbQ7GtcpNfPeiHwfZ+23J89ZfhkS5EHNq5ASffIzgrgCjVxWwHhHVx79BHNUgNlgJLNpEH/maq
1o4tv0nX2Yuda0BpX1as/LCr8Ylduln1yHg+O7UyInbnOGsJ/OFqcZa9xxVUJ82+YuGOpfHmTNk/
4GY1ynOn942JrY3x97T/rb3hlZwp1Oi6OXdiZ8XcOVnToSsHh0rM0I/rL7vw8abr7eRnWOpM0ZLL
wNxpe4mfMRYMdrH149m/NDT9bboGNxpLWlRboBGwXmediac3SK+0u1qbPEtv2sYgtdKpTpJptaLu
qv24uOYW25xLdaHCqZZ7S+kE2ljbEcHSPdi8MIQ1Lv9CXPVsShMmOkl3TBm8DrqRFX6/tPlv2nQX
6NR4dGqDv5tUTiFRcShv2YRdMtAW9WKtaXCNshHqgexx382srfbqp7Tt75yJIAgw1fwaWaQqvK4+
ajnz3u6NLNgKdbTLw2wxCa5yihNMvXvs30D/dEvHStPE0IQ74Zzad6PRblV7HlfTuq6readqI4m6
gqKsHQ5NbVG3oglndcanp+utn643WcUCFKddvTXb8SrxCW5PTGIXcBxZgTFsg9JgXHl+K3W/7eeB
EmBM7gyLol/VzU9CQ6/LCaMMEiOLjMX+lGN3FuZ4qIJy2Y4W9W45FhI9yGFYqITIEqu7MXG+WnGd
OKya5AR6tMP+BXgcGuEy5j4Hv2SkfCJ+ic5/oYOy18TAMdNy7bApTRPKCJ3YZwZWzqkyz5macHtY
xzYpq52FPCAreaft4GLloRxtO4IUF7yubW+/Djp7wmFJOQqHyh1nBjVqeVuvzmPs5A+CNWXne9O+
6Nd90FpXMXdyhkXDqaFBRjTlNs9RI0nszLN+Y3faibBR8pWfUOy0+GKGCtWcWe6sSffLbO28caQq
QWwMyCzYtEZ5Err/ifP5pxjoVeTrxuoeym6auGgY+YubNzuVP5l2f6e5gddvR45Ztnvg9/TLFsAK
Hbt2mX4hydKwb+se8cw4O836lLreS+7pg2k7xy6lVDVG+wR+h3EPgUdn4oboDv60Of2zhLHtzJYb
BmiIORA7t+MOa6qvvgYbWHwJR5DDVhwRde+lhxJXjs3rGgdRv6xin47Wc0AOa9cF7+l0ccRn6clQ
GCkw2pECUemTW5F72tgI3JX/bEJxm+LmDPBoxnk1P3YzWsyYMAzbePKGwTEC7eL2oWKQYROsy6me
gihbXVKUeAodk5MDJ4U2q79z/f7BcavPfiCrzDA9WPsY0sz5KRDIy07AWIHrP6rRomBzI5ZcOtAw
ErDhiueCgE7GTcCLuU7/WZtTZOBS7UgN1Zl9lpZHZijcwBzNfWrjw+WWR1/gda0LdyPSmtl0Rn3i
zr3vnOHW7bUf0mtk201o3cbonLtyksO2xtOjfJyPery2J7rBCe2U3viG5EDUI9rqRvUQJPGl2h4f
raJfXpYW+1LviATP2phZLfe1dT9Z00tlIoFBRbpMpO8NBruHQFKUUCgqplUubUB4UhnYCTNZEAeo
fuPho/Ot3dSL0+R58FBakiEL1myAFl6DoDmNN6oV443VZNMNAsRKW08ZB+wjajMYrT5Wg2gfcmEU
D2yrL///e6AZmH+EU8RtU8awIOM0scLeNYf9/36bJxp63hJr2J3/HsIOQB/CFe//fZFcJTnruK+3
7jq0D+gw3QN2scfWBN7x95BDvOttF5iH/zzh8qySANMdv20a/feFENKZ0le2cfx7HmZrfa874usv
r/r3D7Mlh5SBStrW/GZ/jw1yGEMcdi4Yl/97rMz80ALqc/57BuyuBbdLjqDtFuos9Py//7C3u/dF
ra7+v8cFtQEoHUVD6/+eb3USioU40Se1b//7cEm02m2Cw+jvRf8eL5uF6KnUvWMvsmvtLr7LyfR8
6mKMU02rxqu/L2XQFJcMuHWb6Xx6CvqkvLY7tMQ6URN3jtG/JwMhLBm/GcPa0zfKZPH9+9GlD4Yw
wax3/PsyL4N8z2CDiP7zwkmsTmQVIppd3rYvoc4V1n+e+vdWftC+0nURN3/vpDIiG9fYTxAkeLqa
uurAdtoI/77MmDy9UYH9XHUGv4dpnp3OGh7/XsfiJ5Ey+u7090Jujamvq4N49/fdMXfDBU8vUzVl
c//3j1t2/a7oubRAZaVpOMkG1oWqhvDv2ziam3veMDv0ZDCzil+eU2VriuuKptZ/X6cYFs1+oN4j
Uti7cXSyMxJ7umuULu9owV+cA217D6LOi5okmx8KkJrRAFXhcek7GcZM3zxRe/VhomT5MqK+cd25
6jVd4dl5peu91dqtN6UxNR+ib38JlWVcsq9f/TmvvnVbMzaYOz/1ipG99Jt/o6aiqOip0OFowtls
WThW8y7WVDSb/oRahSW3gkIjZI79gGhiyp2ZZ6/NPqUX8ksj4toZ1+6n7L17D4f/V6byd79O+0+T
PQHV2xC82/RuN0VeLrusTYhGCazunjB5uJqlxxJ0CVz+eywpWkYqV4PiZ+66+79vWInlsUjE7fbv
y79v9BniUJ6UBuUOL/Wf57WJ3kosZtHfl+PlBRrP9rez9iHq/b/3IOu5wT5NH81VXZOGa++ZO8Ox
oBBfnvP3+gE9wb3u3Pk/v+rfN+ohnvb1QE/r7yl/r68NE5//nNLvbzr8bEykH9a5IC6SFuiZtKDq
MHVuTiRom95wmRnb0dD5IxCDLOwtd/yoSuPWdluV0CO+X/04/ddV7icG7+BVSdsnAnlkbFZ5JapK
0F0bdeNce7byd2xeZ67/yqYv7sxvKp7f3AaUS+pumR7gA1qL9b72Wvmupd2ESaLWh8DKml0gK3A7
1TBf4e7396Q2x2diTYfI6QrzBUdhDjApvevM4qFebfvWaStAC45UtCboBU5F2v0Pe2eyHLeSbdlf
SbvjQj5HDzx7mYPoG0bDXtIERlEU+tbRf30tgLqirjIrrUY1KjMZLBxwgGQoAnD3s/faZz44FIr8
PD7HTJ22OqyFUxwbybYpoaQkGQWuNO6GU2zq9VbPUBVkBsX/xlDTk9oM2hayjX9SXc3a8kWxb+IY
I0DODZdv2SFDdLItsPbvdDMKbhmNMKRTbevVTw5wJaxvNfPwhaz94W7uGpqjwqrMn137Vv7WVcfm
fCfI+N62tcndt4nvUU9FN2SfbTsPtim0ZZYz5n0seG7bsuiCdUdc6KqoBFU/r7tNNUmycuSNay0c
u9t5Q7ysvdTBSWzmpjr1U1ucuL5emNuCWxvB3RFr2VB9/L0Wlv37eUHEorKjedWBIvi3kTQ/QFWs
9KP1v9aFC/YGnxKzQWeXk6KCxrLDDIwv4VaHKrxCtNOv531d7ni3jO7R6EPcpCZEv3mf3emrbgDP
NLe6wEvPIMp2c2u+EP40dxeRnoecmWvMG9MwPYKb+Q597EPPWVHKtbR987Mf9Y+VBtruMu8qXCcD
6Vbt8ooI9T5J6pXQOtQVLKDUGyUy+L8jDjJY40bEj6mMMWtZmrzYPBYQAkw7WZuMl+9tWVYA+FjH
fe85NwHns9Q0bT4uMR/ITb++WJTUYU47YGA6eVG9QezmhftMSfgl+GD+H3b6piV2isoS/3zi3HHe
zAfwoVIOnk4exwL5eOxae3+agJZBpZ9b1n8ufloia4Ea+IVVQ0mRx8yvWgGowhzx4+QNBUfdzt4y
LXdvQx/jjVuynj7vT233HtyHuHen4W5ZYotRgob+WX7MC6hQ5kDatDdk5Xre3wTMiLqmeKaKYwMn
6olXjShdpiaRs2rQKUdp82lazC/rgeTSrG9BmZvKcd5VRTFH5/b7y3nvx/HWxbiWpMr33/bPzd/2
mZqj7tMyXncOa6jkXg3HQBt+bISQt2HD3zoa6MXTwDY/qRHmA1HExReKdt9Mo7BeFDt7qlW13huW
bmwdNQrWbqpD/YAB/2TkKuUzHB6Z5nA/9VW4TFUSPpN4SagxN0xUGcpa6sPRgbLlDZG+QhXO/S/r
z0NZpm9DAdSzkdon35QCBWnuMGPvlEP3vNPUFqyooHS/EJ3u77w0Y2pdY+1ytPSlcNXP5JMrdwCz
82OmgRkM7RFBQt9syrRInltBEW1QEnWjYOH6YnlLLpCum+e28ouDWlbJRmAQ2+eNnz45w7BnMTJ7
UTs9x/Xkecc0aKM7z/C/zz9u1Bz+B8s+v9h52p49nypDP50w/R4oKKlpRWgDM8s3tuAkv0YgSU/z
Rs/65lQaDfJa0wFxoDBLLxFInnQtNPrF3Acv5/QSmTYeOOP4o/nzEnP3tCie0zTJdx+XTnRkwYbS
1uumxBrQ9+Mebot7nltZjAHNbsHez82oQsWCPHXfOfJsUxCs95IVENRhIlzmpVI9Dy111Sgzys/2
SN067BP5kifpMzKP7pWI5lPDePRNthaWrMwnwT4fF7mDTWChMJGflqNdH39L2qOQcXxjstun+MRr
fMoTXC63SwhzmlosQqKlt3Pz40CcKCk5yOgsW5a7L+GT0hIjrgOkvnGsoHQ3skDi2/WW3Ad6c5hb
82buYk795mY5uYuMzme9rLZvw14o+8zB15XiUmeW3gJR0DBfrcLp8NynUjyxTBLWRCvTpA+P1Vem
9Mrh/RRNTZaV5puX9878P51VkiXMyrRvMQxxkZ8/4/38zksrPln8DImk4NgXdbdZ1uiw7/w4ze68
acoRigqtzs99jmzqVcwSGNIdkHA4V7RrJRznptSi6gYvyzNzYvNBYKuCN2ZdC2mDlI3Qk9t8EG/m
gyZU+xU6kGInCnSCdasX28xG75rUuv8Yerm9LlrgCFrU46PC3kl4TovVrU+thzFBZePmvvK2ob7m
vWUtQ1K9qs2HlGutEcjGN72pB6siSjAQoRS4ZzVz3XOtq27q5v1YeSyc2hozTEx2zM2BuutGHS3m
o7ZOpXOobe+G8jyA0TBMzoW0qrONYo0SehV+Le30UGWR+VTphY2nwgcHMqbhc6GwgDB1sP96JrVU
yaK6E3xFL/J+psUda1kMUrtSW2LF3S6Thy7BoQTAM7yNPA9ulFrnlEgSe9sNlnaMeEYgh0kbKtpR
fsP9rd4OqbDPBu/P2o5j/TZPiL8LhWI/9BOyCB7voiwNZysbbxwW6ZTB0NiDeqLUmbBwCXVr2pWh
4D8V0+a9X10ZOdkWyo8z5iP1MJCQ3BkeEYSY26lxr1EkNneW3gT3hQWzIgT0tp6b84YOhm01d4zs
JxcQ4KGPDvM+OqgGy4GsgHR7z20Mkmlb/2hlSXXqgi5dx2lSP2lh9Dr/V6v699Dsgm8Rn1UW0weC
LqZzHFBFR2M6J7FZU6giQz6N+lQ+6Lw3I3s/J3MTdaE56Y9zSgtdSpxkRyxV7lGtB/dIyZP6VqdR
kCijzN/EPBsq0rA5lM2Hfn/JIFhfKU24SfoybQgpMPDxkaq7kPz1UJ7JUR98IAwLUzhss2nHx6ZO
QgKAUb0+jBhp101P4roMe/0mz7R4HZqR8oxJ/tLxKfxmhu3VkJ3+jG8hoywu/6WrlzaXeehqBP21
cMMfXX+7qjEKMtbzMmYZ8UWrMv1ReFXx4Le/NML2RW0t7f2I6v5y5PdzCrfotrLyEKGMZUuyuBQ9
z1gc/xREhbGeX8YqQIBw2hRuBGHSuQi4XccqnuZr88sMBq1Cpupf985tyPDVYdRZsnYH5ZCZ/hHL
iLFNKBUfqMorh3k/xncWT+edato7cJGn3hT93Gwx92ostTF3cwc5751fzpvSMamV2U20KCBn/Og/
HxlU/0vjVsFx4D5/9flq7JKehTk1LbOrl6nZdX7FKPSppph6+Njfe766c3QK9/Opf+2L2vRH3xp2
7wLGQQN22PFP88YE9MnnKDXWdpnCLqkbvN/zy48+cqDc8Xuf+bAlTGAtLcEyITJD/0EB/n7Mslqw
Pj291BQUX/OreSN9nl3Ik4LFx75Wc4by9NGOrTHeRCkcs/lkLI6Qmn67DsuVFGmktLhdOdTIfrkG
Ayd7mQ29QF9T4NUC19e64RWQQXb1RZBdy2Sw8Yh7+sodtPTXA7u6BeD3sbfQdXtFpVVfzSfOG9DK
2VXuqqnnvEN26MMshhxbfBopSTPPI+XGE2EI5WJuYmXKt1KHtDQ3NQPLqIJX82Zuhla44gGpPRSu
pl3j1HiYd3ch7NbaIEMuGrLhWaqUeplC2Pv5qGKKC0ma4y1B2ca9zMb3S7uJ0Ry7qCngKXESFY9h
DVeI+ej0a6kJNMHcVPRzR67Ss+aRTPKvv60x/bYMw4INlaT++eO3nS8Z89umEkBziUt/O5PQUx4X
mzr30UVPsPR3OvrEU/9oljLAieYioZmPzgfGPuHOPrcTkX1O1CTbza0hLY/cKrH4JOrajRjrYgsM
wytst34lWc9e99IekDIF6dIDVHDOGQoRneSZlB8q8Flz7/cTbT1AO106U65HeDUVGV7Rm/lMLbrb
mPyLGwDyx0bpnWeh8eMHt8d15LrXso0f5bQ7c/HZVDHl9LqJnee+1qMlC/HhzXy0tiIyMYb4yVdR
T9cGETt9pzjPFaaxTVZF/WY+S9M6liObKDq7SuI+jdHN/CMdpRU3kF6pAE4/yosiCrlVpmzn5hAP
n0dyZ2FYyeJB+t56/pFuTW1MHUm+btpEezJwjcWhc6oTnYqHEJiLCbI6kZRtn7rSpPYSqZaHLtS4
H4bEADf083CvoGH4OGUcx4GbKIh9k0erbuI6Cdp7P2jae4KWWDpMEId6Pk2QNwTIdMPLRw+18R67
SE9Oc39ST+RWbzFazs1quuBUxZ2uNZ/TVam5hCnibl3d3NbNUF36DL89AwCk9pXCt1UAyWx0y/8W
3DZBm38jwylFJ+hPWQMGbtuxdjD6d9Gjacmvrq5k32JPQ/5ilZ90zSzXNWTCG1YjrVMxqiUZSK79
JVLK1dy1dKjzaZ1w7saEbLhBhDxJzKq7Gwu3Xcw/z8KkmLRW+eIVSBWVsmcwpsTmUWKqXOeh5Twj
HDjNXetI+9w6Ag+iZqn8UqzozH9D7nXl0mYe9effEDOHev8b8pQx1fw3VLiGHsOs/Ip8t914ZWxs
EhGPO8QB6UoD7PE4N9sqzlZaILRHo5Y/jo6ur//SFLFW7igapRvcztRJdCV6EuSkr8QgqjNi+G5f
qrHcgU2GI6qEycqGm/dpGNpnJNDGd0ceZaKMb3XJbQIIeYShnLNH16vOkvXMvAG40OnZS5eWwRZe
Vgr+LumKG1bmiIyaXv3WbIA8EzNs1EvmAfQuy27AHUEMtFen1jlR9bXXK+ENZSNnmbDuup73l46G
Fgijc3ajm/k6rzsiI/yGM3Q3JPjF7Z33C3R73TZI1VKneD3bFjeGgRZ0apWRj4onr4b3g20VqOuq
aiESTAfmLvNRt9XyIwUEKPoRBSpIYJuk8s2TwfrmyZo2czNIOus4Ei45t+b9cw81pX5E0ceGTJ1F
WN+nc7ucjKPATDcBqTfLGcCO0/WxAPR/H/oIJqWKzmIGodujfLRcJ76nnB687y8Se9momvwCbQO3
efsN2jjPMOQvt35heDsfdNDWCZLsPu4octSKaL/pnVgCgG5eBNSmFRhH9Qw6lQS0Jgk3fanIp0qo
j34VdyB1CMoaMvfZjMhQiVQ7vmmKsiMDRB+g9g/+lTkGZuzMv8VW3t3oWm3dmtPG0NAtmvntEIXW
RBRrTkgwj/j/0FpWRlzttZFhxUf/RspwI2qmbPO++bQ2QIU/hE26nZvzARFWb2DrzcNHNxsllS3z
9IJ507pNSk9enFZZfnSALMPQLBpePy4jdbvc1iOmvvmk+UDThP0qTgIPywUXmvepddYTdh2m+7nZ
5p61ycICNYQgG8f1zWeHKd2xcxEBzE05DMEaUo3YzU07zh9ryl1XzFTePQ71jawb87kYfAxs7p3a
R8aJ0gUIfl98R4YltlFVMKWZ982bMMzkDZ4rbMv0FWOub7yxKvZ1m31GC4z13PW0lSqc6K4bMvNq
aF8b1hYwzhBXsQdjhuV1OphXeXwnjFCsBNWh9bzv/YBXfNYHTT3OLVCK5tXNvs7d5z2hqYo9g9Zf
rxMluUAVUSvrym5bjKS1/OzjoXq/BpML5Nrl+Bnzi7OsXCrTEaV/dboBhfBe7z9anvfemu9VPZSL
j2PtX1o/z5tvcj97zudRc+rutY5a9XQD/Nnz/edNxybgzr85z+191I9+t/e7IT7hbIxPZuzdNenQ
7sCxxKeP/fOr931lT8GsQ9lA94/dWcWdfjG35di+Jj7CfPIZTl5q5qf51byR5QBTRUsaAsT+POCp
Iux/aRt2uMuFnx6ijhzK98t8XKGVyrBWo4ndN11/3szXYlDQLv7423/9839e+//23/Jrngx+nv0N
t+I1h6cl//GHpf7xt+J99/7bP/6wUTe6lms4mi4EJlJTtTj++nIXZj691f+ViTrwor5wX0WkmdaX
3uvxK0xTr3ZVlbV4NNF1Pw4Y0Hg9T9ZYF3P7i2bFOMWRXnz2piFzMA2j02lAjc3swWXp7xDPY+1M
a1seMMhr5y7zxklLZ5lV6H3LhRJ2LgMVQgKSjR/FxrkaTf19k47q2eDWeqA2zHsNLck4o8ovtorq
N4uPfvMBam4EaOYhyOQiZFHUzHZl5nQnM0v70/xK//lq6gE5JWMYh+40YGpy8jR1X4dNfluESGk9
Y/il5WZibwbusPnP77zp/v7O24ZuWYbjmrpja7rj/PWdD80BHZ8f2t8qYlxPlpbm564RyZl0i+k1
7m1JfWPaU67NgWQyZBs96JBp82N3VLlgA0vpnRSKm6vUECbAm17euqFdgVBgX+9ZJnJS0Qa4+v5s
F031WiZVQ/pM8FQi17+EVMOfhPaUxHXzqGOauovRcs97naaOTqqHxXBuJipFlV5XgOdP55h4D9Z+
IivM+435hNYiWY52lhzno1ke/3L9vvjl+oou9l1TYbT0VFJPPa8G1iHbE6vP//mNdvV/eaMtVfA5
tw1HxfJlGH99oxsncxiw+tkbKyIdvBjev/kd9lOXN9UEZYGxD1re/B5/HO5ysKgyyw7v/QLZ4BSG
I3oIjLG6YVkHP2zMBy61hobQzGln60z64fml5xnTS1v70aswrbe2ZNxV+oW7h1mlr1unHl/qejFI
1sNHAmI2ItWafZMazoPpqdf5eMoshxVzrcDJ6VnnCrzxUrbO+OLJ+KFnjfmBe8BvF0yQH9wJV0do
uOwTuKWj2V9b2w5umq44zS0ggcP1x/72Ss4zBL62yLxFq0N+ROairzzjowun1kb2fqqmGNVqZHyy
yyNUHgHoEBD2YX8nvPJh6FWVgLeWtSSnnv4WX/lk2+uhMcVnAf1/h1jIem9aQ3jO8LDe6w4hQWFu
pgSmcva/u+p0eqXDQpg/Gv/1l9ufnG+Hr3kxVKEf1L81/7l9y88v6Zv8n+msn73+es4/H/KUf/+x
yyl8rXKJkuD3Xn+5Lj/9x2+3eqlf/tJYZ3VYD7fNWzXcvckmqf+8jU89/28P/u1tvsrDULz9448X
+FkssxLOGr7Wf/w4NN32dcr85i/foukn/Dg8vRf/+OPhrX+R/+aMtxdZ/+MPxdX/znKh4whLNTXd
wDT2x9+6t/mQKqy/WzrydeGoGtIljdtaBv4s4Kdaf+dhY7gO30ZXFarJs0bi1OGQZv7d0U3TcAyB
R9FxhfXHn3/9j4fY+3/bv3+oUbP962PNVCG7GJrj2prBL6Qb2nTz/eWxJmoFxWuei/3/F779Pxe+
9aB5Lcx96pIoixYI7CEHZn8IE3C21ChR3mm+v0Rdo51S1K9HO0IAMrWMviSgbXqlVhZJs0KccByo
BEEjMMzy0N3mMYFVC82QN8IE3CAV3VoN/TglF7vKhfqBf/X00b9SmNtmeNVvxkGP4BICfnLNUrDW
Q86vk5LAPjeb3MPzaSxiEbobXWNcH5qh8WC3UjvkdmugcGqDE1OCZx8U3kW4frEhC7Zd2orjXeZN
5QzKpdDy+1b/moI42XmjXeOUSCzmmxhQWGzXtoWRso/i1VrxkDdGIYqBpZ4WGOpiCffUzHWfACo1
AN6Dp9vm443gihDGLrPtm4oSf6D0xdEkH+TG7fKKSBivWIV46q898PJzCPYsHRqsu3XQNMtKaP02
6bKrawkFDfPQ3MshRBLrkz7b2GZ9n1WmcasKKE37wFCrR6HkbARy+JE5zNTQzIp6YN5ebdCBahdZ
jy3p4Qzrw08isZOjLtoRT6aMPo3EyhJTahIPJPVPPSqUB0+vn1ovb79CxUItTEzFbWt56oGsy34d
oNpb9o1ojgNiTrKTlbfSUlBu9gVBbiqBQehusIj7gHMzyneapZ+xPdRnS3TIyyvtvlfy4ZtTpozq
iwbjGI8tFArB57xD25q42yo2UqQnvXUXdHH0RfVUZdGpuXM/YL1d+8IONrJjwkBc9LhPotrfkRIV
3I4eHv4wdswvaIb3RRt7X1sNO4XSX9y+7h6lnY+7IOgVhMa6/ATyCH+WpV3Macwsukrf9griEnfo
/Kc4doxNkeYYJXrXf0pjHYGW6QuwKxx1O22r4r1fRoAKdnHRDM+2VJ+HWMmv0sC42/Oc3zue6aMa
lkz5XxS18O4Qo+tkXZZH0hrds8SvC2bWcrdJH0JzVDXU0jgcHwLwalC+jHUiYQOUEZ5Zx6skNgbt
0dUMYtsT/yVVwnJR+cZ4zVUxnAIU7Ust7QnL4Mt2LEnGO/QQvibnZn+fg826zzRt15gM7zqW+zZI
Gvt7QN7jug4HdT33sGXlsg4usZSzFNva6XAbV3Z/axp1dyK17PCxi/9LQmVFeCRFVCxknxXPoiD8
ewTZup6bw6D1iyLAN5FSWau6Nnk2VcgD8FVvzbGJH4ccj1XcwUt1RpY2g+wBUs+ZubR/mVu93/ms
kCX+LuY70Q+988AdCG9YOvg3QxiL51TgLaZsw6ila66V6T6ZQl3ZwkruADAlt3WewaJkZdVgygxg
IElPBiEKJyVuIcU0ENV95kGLotfDo6c9GJreHfKQoNEcyM19MeVJkHBQvgUuirGIJdLSBviqFO5y
JAL7RGWtuvD/By+ybYMtPrxsJ9z8yTcUea9kanoEwSRWRJBQ4C6KcFdY+sUXbfjNcVQSHoXy2m8a
1dojLhyeFfLvDo2bUJSfmqu8DYxV1ZTavpKG/SnhU4XONH4GVOge7RHN35CmzqcOTdhS8PFahB3G
Cdvy80/Nmkc+EHWUVsckBH6mFvX3VuH7xHomuXJp+wS3SYHapRIg0XrmxnWRM8AL924z1cxxL+g5
NGLbXjltaVyJxkFNSMramZlYvmjcNFu1TeXtLCMonhCGhMvUrsNjD6/Ew9N96UZchoFv+wd+5ejR
NhMSY5Phk0YK4EaFDnOfiry5dUCBAp8J7svO4F7tWQUFg4nMGAFRJL/qClRN4WseNc8ViOsozLOD
Ra30sZfMOww7k/uiDEPmtSh9QsFfNB+Fq0y+HFL4dNz7vkB6arEwejUtMJH+2Bzf903NrI3ydZGK
J68Y65MzbeZXHUvSi641iafBDs8itNYe51c47+HojYW6SgMPfZuP7LzPuD2JSmKBDPHZhJpWkM6J
NSN105JiVLeDEfFdFSR7uy2VnMTQ8wUsch6DVnIIM8/fqE4Kcp43gc+PA30gdZd88FmfKD8DSADM
HRIGnIhmT+7QZoCJtMVji7y/QltQ4PlRkQedtUMRV1cELumtwl120fgxGiDrTR0pOBo8FLapoHgf
a7KEjVZAMw7FfeeFETJuD3OsDtbHdqhz5HGx1/Xy85STp/qttibBvNuZXfWVm/AIuFRxL/5gYDfM
m2e4jtGpNUA6le7SaIpmaZs8H5p4ss4P92GboDxpse/pdc2PxTllG0Z90O1XxAcPY1RyR0V8pzCT
k1V/q5q4fWVVfveoLzRNhWHQEixL1+pVqSemvMbqaD/s4c3iGbfVcFMrZonzJSp3TmRjQTXkp9FN
IVE2eGFEArIbWz9gTDhCQYBU0i1efQkLnW/rk1KjyudbwxQfHpaPBTJ0n/RSe1VT5VTb4qwID66t
8dkpgi1pMLdNTlYcKIo3u0F6h5ALRmdoPfowkGLb3ErLs7Y4GwV/+huaU2thUpVu6v7Z9IrXNrcw
bY/+kaGGrXcg6AZow0AwuyC4JaC7WYB560S7BrsH4h8wY/aNEA8+zHWzdKtCbv3Ga5eiUre1ZmyG
bsDEnZgSA6b/qsWYskRq3oJUgL3yGkbVp9EwV2PSYilnqaALCXtSk0PZgWgZTfU5r8W9Z8d3eeOi
ksVEbYvvHbPdbnjyIKkUWrwqfHPnacoBotrFG5VDRZ2VT9N6ZPw3ttdeOlCn0oEPq3LX6spL3Mlb
4RM8FDerSLF25EXvYu7EE5fqgTUsf5krqBBjlj8XQQPVDadq7vdYE5O7zO5I+h7T1eiosIOQk/Pt
Z23NsV6tDsKSo/GVrKJ9qZlyoYOP6TuyAywylks8j75RPuY2EnaXZ71+CIvyUvpI/atA3jB+iqls
QjuCC9qr/VnLOmCcRidXVQt439QWLnPfbeDaF+lC5av0ZWZnlLpLXk1+k1Bwg0lBZxAucE7c9rNN
SRNKyStrT8WW5b4HwfdxVVeAIg1b36XEV3RFCUKg5Ivo4jxjIkYN2x2u6tAJfn0c1jVWLgjFLeSI
5n6I02MKPXWROaJaDnoBeqBSN3zUg0WDEmxFwvKTyPVzLFAq9i4mYgTbn8cSF6JkaaeW2BDdMFqP
rtYzkGufcDV8ltN1qOaw8puc9cbrCCGKoUwGb6XBd0RX8EIT976QjSR589FO3S+2g4jP+cYT4OpV
Fb9qAdGghBEgne9OOnw1LA1yLnYQkaUVyZrNNZYgSYbEWoXEmbe68zSoxltrdW8DBFKjeJPSEMs0
T2+MLNibgOX40AavgRne1h3wt5z0eTW38hs7GHh84W8XPItaIMXAF11qMXDMzH6HBuPEgPkT2PZn
vzHvpGWdncK9TbThmucsvg9p/1k4zQkvIbkeypGhkQZAJfgWqDqGQT6AKRGJqPfkpm0iNDmFdali
69iMA+iIhYWYH/fqKnckwgzipLoq40MyYsqCyrDolG4S+11J0PxiCorOPH8tJSOBuR9zGIPNjS+N
XQmpeC3DcEnwdVSl17YlNboZ7eXog5ygwHbxLaQ+NaX4itxDHBXYCzv0Zc4XY0pWKcfxrXFA0lfk
HErrrKTRmkxMD2FLSEEcye4OYsRFTtRhS22vzgA/OKm+oGDaY86MNkYLIzyRcpP1IdT5tidgAYqu
Ffor1SjFbihNqs75S55Zzd6we5h+QjHPzPc3hl9UjDdyjdESxjDV4T1wxx4/AOyAwZXB1a68hzCv
vseD1EHSwuXQk41H8fbVv4vunUa/tyDhP8S5/ux5PNp9WSgrxesOrSnTDaMsuTddPlKZ2/S7Ucsu
xK88q4GBkq+C6ueFQ7yJuzVe5JKp3M5VupMsI3GnJA+h7ozUBwqDIIPJaN9emPkZuJ+5m/ikc4EQ
DknADNyNaoFqKFtytFltxwBjWMCtw3xtOtmFyKVo07qNXAnPPsb8ryFk2aiyDvbYFLA4iuSiKJ22
Kk3n0iEY3fng/63IjRi0YBYuRD2uMDgip1f6L1YF1op5IovLFKRGh5CDyow/h1GuHaoU+xomDKi9
IHyKRHFWnYuRvtDBnWop1ie1Lj9BG97UlbMecLzdxykhAiwRvmg69Do/5973xVQ0Y+mwHrmrHebN
Fv/5i1IX6E8RYAaDt2Fai624cu4sMmMXfqWzBmzxuKwSDTQNKRa1c5Fmdjt43ODtRCDMU9o1lU3n
6CrHjserk7o15lCDCTpkJjgkA15j2DWVG36CHI+12+xOXSa+EyKf8CgLM/j0cC7V0mBi7SNQbQgR
qay2OBAgiJvzoz3v1F0LBDABPfP+LiWu1JLDv/abD0ciPDAbK7fzqRU1mJxl6P1vl5wPCo8RodGL
m/mS865uIuGVNnRignigePrZUdgDovc057aMykw3912VnyPsPqgJ3oKUwWw9iE8seJzgECoCDQH6
4Bz4CiTnPXxZuQhr/GKN9Qn13Ne4GN/saHgrITYsmsFbSRc/Q9e9jbHHnQAGHw8xBNQAvSYY6pQr
a2rwBkdDe4PsypwyWFWFeiI6Cg/Tt3HM7U2S8BRoTfWmLKyVEWYZ4nsdpAHO66V0KGOmeV0f4mlD
EPyPV+DcQFZ3pb3UGrvZNZ1YzQfnTVDX6Qak+WMZ9zCWtPAlDRLrIEC8t51BVFFBrEIPWo4MC3cR
5S6UKwPqg5ql8lBqTc/j2iGvaG4XzPEPRbOL6+Q2p8y4lcTl4tTMoWJgoxzcIDjEVpKtdZPR2agh
mzbGYDPaxDaVI7TvLIi+jA5261b3CWtpdVIYp43285XF+h9DKZ8vcZ/GR6CV8R72HKkx0X2SAhiW
+lmxzW+ahflU3NcazIgOxU8MLBtRkmtWr4H0Hu2w3wUhb3h/hkfVAfPpdLHWlOxgqA0+tvGkq12O
z0u78bEiG1S/tEaswhwmfk+AdwN8mEkPnw0mKUuXX9bLQaTLQlunxmT9CG/bQm8PU53Kste1q0Dv
9Hky2Nk57N1vxeDsQ+ktpiECXBXSG0DAuclto5pHO6sOdXlLOuqpyMqzEvobFw+5KpQvtdetML0y
xKdKBL2qbIIv6ihOegk6U47EcuGdYzWlqllsEFeH4JtVcJdBPttRDTm7vYaZF3LImGzQEB3bDTHv
sB6U4oZEky2wG+jhpcpzX7uQQHyJ/R4LfQT6sMq6LSo/IBAhiHsgKAFAreQhp149iXZANbII9jBA
pF4YmveManpL0gzzC0DS2sUgsQJcTv3VczAgVpFHSkiBNTDa64LQCkMvvscFoOVEORD/IklGaA6m
xYqAQ2Ry27v5ueDGv4DHtzSdfK9lAN+Toi320kzXvVOsFdJzytQj/xRoiDDiC/XUfJkXl8GAj10Z
n6k43StoTJY8moBYXdGmZAyDkPYHJhAsVrGhbdaQFEbGlzLadHn67MEjgNOHzpO8jGUV4GY3tg2s
rUVbMgtgwMFHXzaLorofGe6TCFlr4O6oXkpjeAS9yn0E+Q/qoc8Byw7OiOrTAWdTyVdMVofaiPG4
IzSO8tRZ4VhmZXLoVlp3MuKE0iywMV3y4cyAyBldsautyX6JCGSRe8E3XPbNOTQYPULt6mMeY4nj
PmO6rWDpNQ9R2DKVaUbWiLpPZRIuozp56yByqMawxeT6Wruli/AszjemZnNn8Lp9Ot4nWqWt3IkJ
ZUAaNIXy6Nig6I0gPwRDA4C0MY8i3CZJeJfa4uIrPXSK4bZFrrRX60+GIXdK/dzY4UEPgCM05V4k
xl2UDflS2Oq5UxvCP8qQ2InWJBpKPymq978JO4/lxqFtyX4RIuDNFI5GIuXtBCELDxx48/W9wOq+
9bridvREIVEUSZHAwT57Z64MSOO4qRs0EmV0KqKOeCJt0eihnLti/GnW9C3ObjWlwWKhC78SJSC2
ytTCyWRFw4wQ4sS6dkCPvg2i/lLM/KB10vUM3iSKn21ORG2kCrG1xhPYwhRnhuNBKWJim206+UU3
sitUeA+xihehmLhG51ckanpdaz2UWXvQ+/ojb1Boyyn0nVpzOrfPh7dEd5Id6JvPKCOew7JJXkIA
8JgkOaG34jdhoVDX5ldIjSdH/V0hs+ZYCqFbkUUL83NN58+IRUFRyl/bUU79II6LZb0vmXgfVoc9
JjB5HaSsgO7tjkpdhpPCspKvOeE1rvrW4uTbO+v62NnKA3EAeqQHnF1PtTzdAT18F9E2OkxJLZrA
0PIC15M9z3tneRpKtHPxUh/hDHKwiOq3JyxDhuqAO0x7arkEkJx0oztA3uWhdpWlgvFlhcjWid6B
3MOlL6TbdlcoM+kmXyqXMOynHkfwm6acB6o3mE/nep0OPamf2bjemzpF2UqnGEegbeBbnfJbvZ6I
igSOPvflsTNQXDtk0SvAhVLNemgyE13RcjC0CeoJsGt9Ut4m2blPQL0TV4bzgNpQjlUiPBoSlqyC
f5ccKd7tPKMfslBBQ1oDOeyt9Xy3vcVDKR6dwhGeyYqQoxxW++RLYl/mL6KmzNlSw95Q3dNT7iry
OWHvd5nzpM7KaTL5oVLWoF1bVs9yNUhyLm9tsmQ7YznpaeK4CCResdC/aTjd2Vo5vr3mz21MjPv0
BLwD4gs5M5cTqS849MUvxcdTmVp1EENwylBMB41925iN5k6LQ7cdDq5nyQr7DwTDRM+/WJgUwDdQ
s0sAZ+lIcZnM15OqsC8y82vGYzzW6Bba5naeMFupmBx2ySB/RiBUlDy5hcH5WVg2i7zT3MYKoX5q
NwVLLTgrVd5AfAyBvW23ayAjch0r16bY+Iq5c+bTP4xVlXp2TDtEmmWAazptI/zPfB7Gnhyb0jMh
0viR8WQ0aEsMCGaWAn+GBsc4/VLjPg/FgwFrI0wX248ms/Y5tgo30tAFwlvYCKO25A9zElNHLseo
JVeETd+vMZkywAM7zOflPhY8fzGMQygGnQuqqn6Wttm43XTMFiM6GcPwNDEGLzu5OaNgJP+kS0Ge
yVcqCF7Q/Gy0nQkaFkBZWq7UpR3NJ9necPIdRkePKIw6TOAIcJ7C1k1V5W1VPtCaPqOBJWYRWBJQ
GlbIpnuDxPBhagRI2rhBzXIkJ4OsMaijJXjjlpcHVQj5oww4NOLaSpgGfXdVB9a1ApLtO8trLMjx
lh6aAzD71iCEZiwGhYBDqgkls4kg6BPcg0l8a0kJdpcFv5Ae4w3tEzuccJ9AFUieWhTbrFht2OKx
XuUFF3//NTS27s76unDOxTdW4dx1Kl3SXnvom/lFaM6mLuHFNtIrHVtDhtg2J3W1LyValGD4uc5y
Qdvg52myQJaEQsM273fdaMPtyJ6VOR9DfOSivcWFACxJQH/dOUQpCM0OeztqVOAmXqWR5bN1U7hs
fEPDC/TS4oNL8jxYBXw7xbp3za4fw0StnxN9COqeFzAmsuWOLV3l1RkCpazjawm27OBwiCs1bRZ1
jBu/KbUdkAYj7IlKoLx5ild2ud0qoRjdiKkFhLCk/ypbPewJyIDBkQLaV7DiRBHBG1p9VvrhGejY
TAbMzVwGfLyEE9NPIl3oRqoTzR+gIrJPcdyizZ+sdYtI9SmWBv2M2ni+GmWVLm1cE+5UIp3MoII9
Yy4DyDLFDp5mImac7kNfzYaogeFI2MapmoGr6jYqXVhrtNe6kOV5wbnPPp0Z1NHutuzk+VHOxcmK
WfMc8mulPCFIwBEfuso4KYmhnc40scYfW8hkdrBvUjLVnZTyaZ5ykATN5ulPMkD/gsg9eQ1qhLFL
3f1UUmOEUqeFOn1+RTzD2AMOmlo089L0U1zNXTke7VEmfWGXGADAypzg58X+IUSC/j9zvYp2tSRt
K0Cpw16ZAl4asuOmbN1xLE1oT8QYCmyOleq8mDPveIvfpxoW8BR94Cht4vXasIlW5aDrrDs2tI9J
NH1AoLKwwIEIRMOz62XtrSUOcxf1xNGMc/sOhJXpZDpkfjLrpNwNHRcn5cZgUGhEMrQim5VPk4gI
F2k4zlB5QQcGOdOUQI24pFOyi31nwdERLSS+tLD3Yu2o0Y3ZL0epAyL1PekyOxhLdpVB63yQkaaf
mYrij1323TAyA8SUPVoEfLgqnQCIzSQdmDQBeWaViYA/MubyZ6l7N6KE/DKNwliOVIIZiNhU2vU5
lkC/QZ2SvckmXcis7MUf5PkLX6AMhkO9tQcoi/Z8jJm8+DTGuHW+R5S/BlaSAD2trzBj7aGRrW5k
2qRZKq2/lFD3BbomsinW+6VzIn9RYCIC7OsD1SbdhkSAjaZDMWm8RJZ2p88xbJmULiEqKp84nzfA
HJ4zPA/ZAMCiJmGxGCPlCqaTUllNqKsDte2jJWCKwB1fjuVa4L9Xw5SxvnmOCs5kJk/aPrMkQGYx
GYKRNmrhMHORESYgQCVXflI2f14yc6F1DIKka5ZsKGplcciX5TqZumlfFmsRFLp5mMhgZTVsD9TS
d/XAsCebkpOkMW1Ii/lA5AIzukI+xIWy7vH5feHT0T1LhX7sdBHuYpikwBPDqqNE0Ns5tEdob13a
t15msiFfO+m1bq0jUdp5KITfNfWVHIvZk2MaKlprK2S0Zepx3DReUb6yFtVOFy798qmi+j4V6IWZ
nhW+XN6nMRHBjWSdoiGfGdJyYsRyUNdZfl1F6UM0TBQeNq+MEEW30beAPPIuUgCbGdNJt2+H+y0t
FN6wgxKUSe1YWcVxrLAUpUeCum6NisECZiYS6O3ifhpj5yXqj/RwamFI33TnoO2au2Ik223hMqM7
3Q0JuKMvZWO64/k+klGwao7Dhr5nHK+LOtTG6lOGe1d3GTnRicUaC1GGcEHerjg7Q485cgm9F5Z5
GK2q9I0eKuCs10CqoWKS4KSbHn9Fs836Qv+DfWYoc1b1zA5Ismba06lBTcg8MxZxxJkO7U/5hJDW
XQ2CRJy8BQRuPdmLzMw9KvIbKcMmUISCf2kf13FyYFtyJemFzvyAdgjSiEPeqB6SI+Li5fJ2GdZr
zcLGwHDHlfvulpxURh0YyBXVGrk6kCxsjT24PRI4+KTJ/MgT1GeV5jVxNeyKVMh3dhQzSpS0p8ap
78ekJ9K1Aag7jsiOoyZcdYwiOkPHw6jANW2dKVjp+YdyV/Z+VK23gE50qa92HHcnYqXOiApQfszt
WQWYcljYw3m4hTZgkvQBKOzJfqWhf1VIzxOiU61muzfBZvBUh0sPoYbTOFMUFM95BaGaXhATB1T9
bL5MiFAu8gZALrUg5JtPctVmKle7NAOd/E2XafQLLjjGbxU4RJyOiFvWPRa4u3GJST6KcanlpO64
Wm3icijsc+LoWOhkqj21Sk5lW1hnKbeu4syA/qXltNaGtxRsFtA94nDlMqJRgYU3eaM7yE6kJ+eS
MMEcap/LjqLydKSETD70cwESfIIKDit8j4ceOjzDZcnD1NX5vUonm8stOWcohkQ3fpq1LrmG3lQ+
xBfWduyOlfKtgIz3Mgs6T6nJdlA6w6nc2QRVTW2yj6Qt/SWn/s2HcYengUBoytghZUtFU77RKtVn
Zln57Okcz8mBMis5KzahcRQuNL4N0+H6HEXLWasKi2t2eTULZQzzgbhppCZ73ep+Y9z6rFq/OkxO
X/CJ2KOpBWaTHgckMVwHQivRP5d0uiHl6qgqWRAtFvdKx6e+zh5IRSFHZgKTs05PC/+NOvbvS/rR
Gz2kX3QoAXYePyEBJ9SrqgjqBf8qyUPbx5Td9wSL7Er0P4oy3EaOAzPBJnpFKx9yfe5dsSbFbqzh
FvZ1/q0mG4/CrB8j2LTIJt4Gxu9ul7MQOU33sZJfQSUtW6u1L+KReXdNyGWiPq9jyFLO89O1dfF2
PVvKfOoWOwphUCSMtEvZq+rSG9LiAzSPysqpXjmq/B2ZFRUttT/1rf04mrtk1MywzqbbZWnOjtOb
LgqkPcKaIYAnIYhXUTvCQrvvXJlyNp9UwIVsNXdDo1+lluEEZQ98y5KiY6Go2Ob3I1MVBoVyxkU7
emEw1YY0K/hswB4ThpX5eQe8tuTiqdPR8NK5fDdtQFP1dlmyE5JNOueYbcj6oYDjWo5EFnHFNGb2
k8LEt1eX3Q+jOJKVNYRXccUQiT5dtTjFMVa0o0loRD0x7KKjCUNp5IDjoVkZsk7ftVem1dDp0J0H
CesK4ovuG2kXm6iCxBkoYzjkNW1jAJoJ5zEUoJRiU1GeVxnaczzrkBnqQys7+b19bT8qBG1ddSTU
YQ8w6XfGD6b2YxZZd1tn6108NL1Xp6QNJ/N5Xl1OEXZcXd6itzNydzHXxZObU7SWYMN7lNnYgEma
AMXiNsSheURuvhi2LL+anXHfauDtjfw1LpVopwOgD1nVRuveoMG605w8u0IaRWwbREF2Pz0mqJIF
MteJVtEY+MjWCHXJsA+zeMm7dT5EwqyPstF81t3YHEuheUM0wPsBTYZyQMM0RsNHtBI0y174cWyA
NIQNuHQiDppGdyHanKMFfIEyLsuNYmXXxAaBBU5b+WCSAEjjgG52tpIR7WcNi7GcDM2+1xUQnekk
Bz0deq/L8QbGE45BvlzX0Ku/k5IR29yIIDOdnWRGBdbFTkDxkYIBjz4ZVuluNqKzJAEEm9CCc3Jn
52UxH5Q60u71oj44E/lNc6w8pMyi9rNM0OXSR8faMMmZJOZ9ZLB/VGzSAeHU4MFRnhQ6hIZOqnQe
yZJH/olyxAjwkQnajku7hSSVBsND+Jy1MrJr6ddA0TemRSkIa9u62Y6cgi7tEj+y+4+u0J1dwkpT
mXgBl5YOWZT0u1ybwS0XOpq1vBgBoTrdAR2IzFLyjv9XeCUc0pDZewtGmTEQ3y1cw2RScMucXTdp
ykPxMRqNckP4eDCVnxEZDc9FRP5VoX0ahRn0giQEpxhrutJBDlZkSKb7gkMBT0Lf+tJl9yv5kQW2
qu1fpGZwgtSswsgifbIguWvXcF2WRfttxiWFqWN17AMhN/UqV8rxONUC0n4TH1in2E0RGDpluB9z
DWlf6US7edtxfqd2X531NH0TZKPvQB1epRKMkqLLjyUH9V6z9aOMMumgNdTWU01IdRtYGuXTEq/v
Gpvh2WLsKrI8kGumGGn/Gqkt8WZ5/9apLaQbWnhQdvufqRXFjqShxHP6vvMdIiC5nQJ5wBMUWFZY
Shyv6zR0oYGQpJDxnhMt53i4irG6VBljCOtKsNhYtb7SHZZfZKp7HyvVo4yNym22NrFep8If6v6x
TJ0+hGuy0HMyNB8MOpA7FqcRpNGRnEyc613yRFQl7HWCsDyhgu9vV6kK5YSVDy1JE8Ta8tH25S+O
foFQyrqtW1nfmWj8w4K5A9418YwxmOvlWj0PE++brg2EtFlYSuSGHq+6khEipkd5HNd945eAwAoy
9JAhdCR2MKI6JE4884/qyZVTziVnuVEeL9/RT0Gs+f+/TWX3Dtv2P3dctkf4+zCCUsgzm6SHfZtV
jXe54+U+OP4R2l1+po9vL97fZ4xywa8uP6cLxGjv8gf/49u/j//nNziXO9U+/D9fxZ8X+ecZud51
sNAuL/vPLTHkEd+CS1Rcma3G8bH9M5dn//NCLs8GRbYu93+fGKMwJcTlrg0wg/bP+/fnwS+3/n2U
y3eyNbecDxykB2d8j019OAIMqg9YmNRDr8w1y0wqjpfvIrQPf777e5u9bpF1f3/OEFnRVfvPPS/f
xdtK/fe2Liq8Ocp0jMbc/ucRLr/988d/n+vv3/3zMIa0yXrgGHqKSR89gJGlUDfEN39fSKNKTCAu
j/U/vsVW0crB30erQOGGAOue8nJiaz7m8hLaA6hhqamOly/ZslbMH/jyz21/f7x8V/XWtZVXTvjP
7Ze/v9x2eZC/P65Uoex9SKa9/PbvL/4+2d/bLncpaGTRgd9e2j+Pdbntn4e5/Oj0DfjgzgCMMzB7
+c+/8effvfx8eahqEKTW/vMwf+703x728jf56hydbhA7szb7I/al3oc4PLL74kcrShmjbV/++VGG
Y1BARfq/fk2MTLbaYeZsHRe5/d9/dPnLy5d/bpNrmPrarBskg/yfZ/jnaf7+7T9P9d/upzgRr+nv
Y6EvbI6QWC43X/5AFxMzwH8e9H/8/p8nufz4768lpxT7JRuC//oW/LfX9V8f5nLHv6/1cp/LbQkK
MvxU2s+QDrqHzhcZocIIza2mntGHUmIuviWxA2v0ZTmdtGfJIP5rPSWqeLqsBjUtvGOS1fVB13Ky
CWlX5iTzqtAkaSmyZTM1abuI5USiENGF62DH9Le9WpAhXRnbd3TrWp0ttimCUYHCy/98VnNaZ7Jd
PkLfkfdOku1ART0SIETLUaKlaVUVY8QO9R8RsKGIxptOqU/GyoUjGqiZ4R7cLmL81qPIzxP0BFrW
s/dgDksPsNnkugupHQ2KNFWOdqUiYzWfHxXhkNjRIIooZxAafQvhSonSQMVGSGbaqQQo7LYpMUjV
KpJrExXUKd7mMDVxwdNSnksFLQBDbMMnURpBAKUwU3QR6Hkf3YlmOMwy6UNk1cl3um2q+3XilZls
V2frhdKErU2fK0jYKXRUu4vDtN8qMWbgYOh3A++pD9uVjk12o6sK6aPKIgWRRLbD1o/B1ILQf30C
O36ohDih0hVe2kHln5ojUQ5FSAGVBgbXdiqU6yRmIpUltN3Ysdd+Vx2WZLimK8EeA1S+S6Z858eZ
4soaU4Co10mIb3jv8DjvIztJHmNmiKtQt0xEu/MFG/POXm7ycf7tLN4Ye3TemKkzHh2d63jJQfwV
PE6VAb0VYt4xO7tWRwK5gaKwb2mTF0IMsogCUpapCObVgOq6upZEYkOvMv6WWnuX6qQpTaD/XNFN
ekBt/EwtOYcdHnuv6LtvK73F1ZdvukD+1qSVvNOkZblX8cS7A/C8lqkbMa/5ezc6ScD4vtwLiQaB
GJIWHLsy7XTcvjYajQDoVO/F6Br3uX03p067tzte9LxFsMVYAY5yxQdNKmZiOR4zSA1Cni0zNuBc
6lV29on0C9919dv5tB1Bamb2pyJZfxhhUyZ3jAca/b0nRuFcq8NXUxJhoXL6ecgACQxdkMoBZhWe
LpOdEeGuYUwxwTF0XB3+qF8g39J0oK1rLqN37gmuoSHLDEftX7AdI+Y3iYqrEF4tpO7FNs9loiTz
q34dvWEel2M7GOjoJCiyXXS3KL27NvanKCrdjeX4Yxm3/AegEJNCXaZoJ/oJyVVSwTB3km9pU75C
RqKvPa+vTkPgiKnvFenHgpLqqqmWHjRFLj0nk+/WPiKhd8GUn4yPi2IDZneuB5vqG7CcHOZj60J6
/sobZQjXhsKYxqMgzec52SpoIytB2hET4utjRS9Eqq9XTmlvAirvp4pC8CHdiZLp6yB/GA3hT85i
jbBpHrq8eUJMT7j9ltTliDelH8/M0EoPuC/44fG5liPN0zuyunEhkzeQE2+3KrPsOnFNDAJOWKii
yR7Ot0ydrNybmf4sZTRF4bUXBXukrmxkAuvFUbMVYh6VYa9oCC6LYnmJnfEjihvIsGn9na2vq5pP
yNSSLzlNmN2rT3aTPI24D66qFJrMRLh0KJuj89HPg+3TrpoXxHgZ9kXXjNTfqkBPLZtv2QSyf15f
SHO+1lXuVirTCTRA6fZgooMRSUsvuusIfQitKcITk4SE+RXMIKnA445Er8cctqcyVMyF+uVWzySM
3MDyTTqJmCRYu3UGYQ2mY6UaaLC2kx9zTHhtPaCOyz5G3iS3FQhhsFkcxIwFC5sWmdPsEROZmt3C
79PVVxqkgdKI7lCjQH0jJc7bRsjmXPpaNbAQSHQcioKow4FEIAccb7cF4HZd+SIMRfOMfvELYIx+
nE+rb7YyDZmZiRgq+6CTimczU+/GeWtOv4wmU98mzckQQBCRqt+1lOM+Vb+6RqPL0aJyl8kEHqwS
x8xAuVZGuUfaqMHAjalWssSvCiqFuUTXOS31g5w156ZbvLJarsVAo7OjYaVOvOBEDcnZ1mngEhQ6
S4SurbKAWszctTZ1X7Ni9q3xfKhJ+uITqXJThOhFaI/2ZuxlyqFlqk6qNOYh0CZlTmNLA77YmB9d
KoJ61m8Tuyh9XS72iUL6ZRz1vT9MEfoPezr2TNZjs9JBjU5KsMUYovwbIW1JzG4Q9y3oG2AjRpr0
ZTcM+KJx3mkpgSPLhEbJMndMvR91Zd1ZfanvQBzsjHU65Un1VM1yCBAeIXqCPGRpirfU4DCTSC+S
6+wIfjcB6yKaezTAj6VRANuBM6S33WPSrl/1bL6oNboaWsOl2YRmPJ9W27dyGq5Kh5RVMc0TxEsY
mFD+aK5ZwMG6Qx6hUCGrbEol3CUo1d6Y2r87cfFoiuF6Ng03kycErsW+04s3MqM8I+u7UB2oDbTx
OlkREZGHGMgtTa1cqLep1JJ0zPlJCpFR7Nl1oz4kCTFMJxOJfb2QWmm8L/38HnfMBK0CSahd0yZI
mfiW+ddkpU9aQ5h1s/5kDGnHWCNcPT0MOjF0NetIIdf3gjiFISU7Y8yJ4uP9gNuIIKVe0zHIFQ3Q
AUkPuhN/dHZ3iAdsOXQ3g4pgR3fqrZ9O71a/5wrrDj0ShopkE660nEv65DaVXPnR5hHqqzuyqtgl
IYwIMEXtZtM5vIFl3Rpk8KRmxvSY1GJPWvTaTVKuzZJ61RQD++UIQbtuqftNR92IqHLJrwWT9SWX
GI/k6XXgRR1k8ZKKvHHlpXh2WumKle8hbSPhDoPFWx+fFUGZYKi7Ppv2c00W5b6jhdzxtrBIIJVI
sVy5E2PC92RhMDhY4pzam3qh7wK5WyAFO9d5XT8UA/nvDIUwqXD2Tnb0UxTzEYSTAXizfUEVcq06
/e1AdJw1THeij9+NEjHB4NCGyqbizXIc9AeYPb0Ozo+r6fSGV46NXJdNl0XspWmViYpmDsArXHNK
7vRhWQ+EjkR1ecYbgNoGMxCeGU6X4cXsacuthT0DXqtvCljrLi4f3k0dPadWxo+1WfyIzbhS9sWE
9Hp4SmnE79uEqQqCHgvXAh4DdOdVPF4h3YJKRvomNhifJVcNzbIJLUgRWusQxAtUrCFyVipSPF+M
1jUJXcHQvZQ56lQ7tiTI4iB0Ro032eJttKB9s6CTfjeoJE51eNjpszBZLR/QUwuOOcRMaKhdA37q
PTGTfWT2j1zgqCTvnG/CjoZrZek9EuWMvR31j5K+sJsjbx7Nr7ssUopddnhvO4c8C5upRrrwWyRz
BU2alqlIUdeNj2yek4cirEET2MSMz5j1IUgt8325jvbBXosXi6JecAUfRoEOnNp4gZmX1dCSSQHV
8WON8XQzOxmHS5PeKyw/fjdwrkVRzpiwuY7T+tfqUtrjCuPyHK5JZ58RnHwqIC/wdnaU3piEotQO
Gfeehri5MikWY5psoxOfKUHcjAwkNc2fqbWfbZP4HyNW0Eer8xddKYYt9jifbcBoEdmQuT18xCLl
am6CHsloj5sN0m1ou2LyQB7KN8ZYMm0yi9wlWdbyzEIPszj9HUNH76+MWiEa0ZihCM2Q0+opwOM/
U1iRd0Xq2OqZwy02VIa9Un6r0Rtn5vpJS6zaMWa7aZqVKeaajDt0uRqEYF+xqycURJ/slBvPyBtk
rwoTf0B8J+lXjdSPtM4Pkcl0ME36K6GfS0FApJMgJi5KCtHViBHc5bbnYMrJVuPUDs5jKQ0/jHY0
R7+GghogeYe9jcASq1HQj/FtNurk/1bN29zC4avW+1WjOTOKd0hiqFUdRGNynTwJHcnoLKIne0JA
28gxdSdpNGhlMYDbaDlksnMQpzBeWfejubhpZXxkA2FPUPY8PTbVUNeWRxW0c5NxBia8w7mexpvk
7Ifo0dEveouw1gCoPUqQ+X2dj8x9ngqLs7QspyYoFd4nfdLP8VyeFqzM2yZJpRzrTl1uvEgkgOjY
yJCrjq9qdyUpoSnPjAEM6UGv9XDU2Y6xSNUYA218oMsz8MfVnqJA5DkLm6RdaUn3RtbAp2pKSxip
IxzFKFh6Qt+XuCi8tKUiNByO/lpaQDu2GB6KJKeg0rhYIOmrc+2X3LTKhUz+w1D7sm66aUO29KLK
dynqejdpLD93mN1LDkeJZagfhm3/pMyXsArWB02d9uOiOkwelPvGcJBOKQ6iYg3rHOzx7Q+CNDV6
HwHWfrZzBuMEuSmIIi1ltKkDMuEpDhIexB2vmdIc2qi/khAoNjWiv64QT1lRnUjBPY5t46/AyQkt
dpjBK5CNzGKz/GW+W5MfSSvgVejfC5IkUUIFZWCFT6wb7qxqerO66SuFKrky1DZV5R19p+EL+D9e
tTaE2bXY+taJgQAHj9Afxty6GxiGuktWnkYcSxIzSrfOnLfMQH+C/ukx6u8HXWYQytbdrVpo1rIV
+QyVTgX5OBBYOHXjLYNlxqghWzeCXccIUsyH3nbr6NOTOkpPsgOZNU6Wexxuow/a4K6MHAbhWXRg
q/VqE3xGrx2RSWmBFd4MC31GgU2BaVr4kuB0+stkHJGNuWM77HorQT+E67l4anCAHuUs2nNMegR3
acGcERON3I67qmkVSKpJ5/lI9hgi9w6fX5yugTPgPa2sYGrkV6kojnY7qLtoXnYEaYT1COgthruH
pKr/SprOXwztQH2BJ5wCYyKshqqS3dd0I+cHKmnjIG3KkzF1UMiMJk9DYHXhSPg+nNeq0dDg2dn3
YiWv5IsGy4IhWRoH8vIcFdHV8lLrKXG+6q4AQ+JWY1W6cB4DM2O0pw+vecWEPWLa6UcEtQLeatHC
OBNuRwULp7XnbtkmvjLzp3nm6m3UCFrFRMkxmr3n2J1wGQJUiISco15/C/Lo3DwR5z5OQi03Ukyv
85XI1U9AEPsoyQY2beiRm/4LaNlTjootlGoiYBvO+MAh6dHTHE6laerO1RI6BW7VJSXNpesbJl8x
o9A6iklEC/RiFG6Gyc4vInohafpdR8W1bKFpYgtGXHlkCHdNScCeCU60qbPdtla/Jw1TR/GkMLve
IXx7t1CzWOtM/8QpD7kmvmtmQKFVF99ZgdV3GqewIUN1jRGqNnzxum1+L683beLsrduZqymn4hmn
8kcKlV01xl+1EOfIweeVskYpVhuUo/XsKDCZWgklR8MuHo71zdjq6MqY/llMr3JH3UlbKzwRy3Vh
yH1QpBWxoQgYTYbNrhDTM+coahBFIHKZdDNoCXDh79xyJakvz5KDUshPeFAlP2X696yraEemJrrr
k29nfmls7QX9zKNVDlSbxI0Z6Cy8joQkF1EHiiS0lBa7BQpezk00uzWg3NYMtTfZVPF/aM9zOUi8
oe19zZtHU1C7k4p88Xtdex3hfijxNPorWi0+GScm7Ep/JNV4r2y6N4CDHaWwSwVgcmTxcahozhpI
gvThcD2O6q2TxHfih4U3ihHzNdo1rPS7QmenZrYqup2pQUIgvyZtp5LMU5+NYgKQvw0mk/Q2s8Zr
zUFHZjOT1RnD+mwCr+Fe+fOiPSgfSKk/LJzLncyBmRvPVmI+qGbl488/Jc66y3ssKMVy7FrOlhjr
tD3vO01+HXrjU7KQhPB/HTBVhbhxacZkXP+tNdVcWR0PzXDOG/PUsQA4elp6ba+8Rdvm1Zbi67VF
q6HU17lKQg4s/C/RzJtW4LkYCGCgQwpUjCQ5WTYQi0QcLVQxQ1U7+1XGTWUwQa6j/pPoojuRAMS1
M4M9zfBgFdD3S7PzGFJQUyG1J7iGZk9GYqpeZj8UAApDGYKu9Kz+Sspknxn5scVbDE/7O7Fb+lRt
K3y9UOJwTnfqIs65mc/A84qDGGf8JLIImtqAQNwdW5VJrGOkAQR4Ikh77TOJqrs2NQCKoYhKbixo
CN06XVcS9BuwegkRxTfRpN1HvYQ7I/pdK+lR3TxrOHYepfx9RONgrCqcN1lQc6loO0vyEnvlyxr6
g+qkDxBx4kNd5d89oWC8UcX7oowveYVVpdJwGnc1/zNRM0s+nWpyL7BQfFBCfIAdTdCIjKEhlvdB
EKhoy1zIpdIBQrnWureqFvLm4dKpnHczS6avLbRm5VQ9olqnm5C8O1iCtpnqdQlvGRX0fWlPumvJ
0hsJjddy4xwTpzqpLOFAUXZ9XSMxmAiMR7BI6NxrCrDW+20M8WVoxWckREQBX9+VEokQFolNW/Sp
RhpraDZXazUFEbZXk45ekSviSivKB8SQbkVKBGBWGjVEEdGIj14AWNLUGyC/rJN1la6Az2SBmF6q
453ZVJMne/06Z65lpXm4xtYVyLUPU2/ekY7fjGVkgxI1T5whL7gdrEAayK2uiWax453aZp41DXFg
SZWnkWUuRdWxKsZ11xhaYAyQfrjkSYFReLbK2YWKctyTaYVUDj31bGOx2/4poTn3s0XzhnxCduVU
dBzF1UkrniHIkCxW37ZJ/5qMaF+3Q5CMU9UlsQxHhsmBQi//jN1vR0f8NbL68/9i7rx2I1fWLP1E
bNBE0NymN0plykt1Q8gVPRkMej59f9xzZnB6Bn3RdwMcHGDvrSpJmcyI36z1LSa317AhuiAM7YHT
ydrKVJ1zUTy1sf1RjKRIV21MWUu4lR/M21i0XIxl8oR6gXvYZCjD8Fgd6Mae2ql4V236Tff7PPht
e/TwgzjlHG4gCLzDACY07YPyoDvGMSVKyKD+zvDFVqOjWiO2z0Ax2QdtCMZ66eRQMtTRXTEZd5Wn
jHt6zbexYLY7d95OK0hnKC0GenqEOBhqmIyLPDuU+lISLbeO+QsIbzS+6XtXU9c/iyT0D3BQ7xVd
OXEVGUNMPzr1yUDTaOidMzUGeeqI7tUk91NTWCcjR8tcz3XEJsKjUfNjstBDaw8ruj5Kw0eOPwX+
GgdY8WhMDZoayBz7f/7xf/27sDikfC5Z32y8PMnQAiubu6qVtPFFtc9jsMXl+O6L5MLip9u5Hp6q
OpiOlVdkOA68Py5zZAsD9cpzOgNKt7GbLQrVToRM+qxiTWvzOue62fdU6HrgDus1A8ikfVJj9dmR
Ccy4h9tnNoajsPpg74V/PW8C9pKzGqqZG89NTb41jk2kr/kHUSstFiZKe3ewfnED86Ghwi7C8MtJ
BdgclxE6VCURYJGPTSRY2uVY8usTzpFleG4g2vQPXuh9x4GN+YXE8olDOOxCkrqSO1MwsWoD+y3I
7jukCHiEL/Xy7ZJlA+O4Vo1A9M8Q+K++gIjhlweB/2bdT+ndbLqPhbqqFAwDypqnMsLhjpHpqJVg
pOld8TCutOf/6FESpRxB8pL5Q7qsDgKjYGw46rMwowEXhMMnIgB935ntqevRPdZRTWT5hGQNoRsf
a+dY9uI3MCXdG/wUdOJ1FjMJdSEYW55qeLIcb2VPGO9ASF01gbxj0VAOjSm2Rqf4OyRzc2mzdh8x
3jYlnTKxKlywZK+TY483MDbfk8m7BNFfVFDp2dSLF4GGUyV+yfGYPhXDa+hgS+l9erQ4Qh5bYf0e
2wqVcIUyIwAUC4hvWMGQ2aeJab1lAad11pLOmjFigQYl91ZyFh3TF7cX9/TYz65ZvDWFn28NjcGg
t0BQRAasMN8mfgp1SooikzeRIErPPAgmhwyp0Gky9sT4O+fsSrA0K6M+zYZ7P5IaukcZxJ+yzw67
sJ3pu58zhsRiYFQZ9ixXemj662ZhvLUjPZzhQFgqc3+dua61Def+2corClWnxlkM6WflMLCS6idL
65sm9+uQT4u7KMczYotjW7Qd0h0WU83M8Mnzss+OIR+3TWVgNmVillfxMUr7pYC2P6SL/5VpZbTn
q/XNJKxpPdjI25bVU/inZsKCccmgdm0Bk0+YBjFURjkxshQjDyGYFyBzDDs70wj2/X1vLAiaolPb
oJSamp+1h9sP/rGrmfglczewL+OBCRxCsXWsyWVgbTlqwNx1wRKokQ1vzVCdmctfIglXoWNuA4+T
+RBjTWopdUx7LDR0U/u4FmAHusS8tKzdcZRyiHm2h8cmIVTQvAZKOHthdvWun6rjXKcYNDIiD2yi
3eaIyyGKRHMemLdnPpaGNBtf3RIfqNm+sDXj/S9nYHNMZMOkSU95xVidvpWYWfSF2ul3UH71eqiB
kbfgYFfkYSbABkbjrHmKYYCRktsi96SBeA+CclvKpf6sWnme+6PMOEnzpHot3dk54DlLOcLItRfN
shPSprHqrALflpdp6loyjWBC9lsR81gYg7DP7BsL0OEr2ixXvhY5tjHPKsO1L9alDSVCDhDFBR/R
RvnLR/Kaj3yLbOIj7OSkzRFm6KCiq+/w1761Lq9taLUulD2SW/mwT5tifNUuv3Et+ZZ2hsFsjIie
aFjJuH7/JgNpIQUv7nyGkueoejAZofBEsejmXdnGWUO8MUiEbcj3tsipdWqOUGupsjx2PVDQUYKn
UX8QNO4r0yiMrd2Jcs+y2IlluQuQYcZxz/erP00iOx4LwqEIRn0Dx3Cneq+HmpBW6CmxVpQTK6IZ
gMCYzHyR8VcU5ASTLvWlHLfbeH53itihMjgM7EADsGBs7qofuyVXDXfCrV+cun7ov+Zx7x/wKfXb
qFYETKNB3dh1fejKsy55kmWIa4oPEmQWdRFTy3EzQvz1bJydlBWSZ04o62eM5Kdp/yVu9qcr64dA
pVsp69vcuOapSTCWN+En2j3+tLBdDN3PIWSpzag4MokyuneNob8f2DG7+KfSuN82sfERaOEjVdDm
mvMOSYEwvG0++99xJtjpsPZao4yl1pipRSYqVvravV1xVhbjlG24to+pE04nFyvOKqH1EWVHMRtV
445Inn2ukieCaM2d9m+2MCgMzem1HwFUNSZT4VG/tD0bEXfAdxeVDRigALzOmM/89NElbtqP3GVF
5vy1++Tm0+3TBHMr9v34JmzagQ6/2ipeoOvpQVcyJq8RV0LlsDagVhka9LxV/wE8Ak03caFd1pP0
8TP4DPQVCVuckMZzy1CgsnNi6+zSZfjhvBBWxLQ1b4stWpBPg9Zdx4QOjl4CvzxNHwxBUpEvoduQ
w1itqoD5tdXT80GNY/ivyl/TGb7a3qRicQdyQptqn5XVZqjyLxzlIX8Wc4nh0xnbnn7kN0p5qvAV
aSXzfeyQXz3Xm8xID4UJW0iHzq1ugpQYap5tp4aPhBdwUsGZ56hcWzVem7gdCKXEmiWgaPsj6Ky4
+5ym6soNm1IFOytMJQlh4CU6ELWb0qq5w1nG1D9I1c2c1U/aoAVp4/TJNoNwHdeMXuOKzPe4ZnCC
ga67lu46KYxvZu3DHyM6sH1Fxm6I+75hzTaP5Td8c4toMloj3dzXizMntcx5H0G1u/4TdyqZvhVG
4J3++Vf4VL57yeRBZS6/beM/Ay4YDwUC8VWGBIIBUbbzjQCyoCZzQNWcw6GynlOCnHgOzLdGxcPG
An9L+unBd/GMiTl4i5IYqIxmpl0RQQJum0amGGZqoZUeq5rot+a599S8tzEgbQlMvB8zEbE7ZjsH
C6Te8+HBRexjUWp9vL8WmzhKOM5YF5U9nRdxM45uuvte+Y95yQtazvhVlaXv26BVqywBScmfRwBv
kBq7rof0SnonQ37GjDgKv4bOgknqsZZPO+vVcWsPdccfVZfhPh4xWFegy7R3LdiIbbCwIydGOR8q
Y9ezYrVyo9lUQMtSTFuh22MNr06Z7sZdUdTAw8J7oGSXyKVXoS1DB6sISjcy5jEWeuhAKYqc8Zcj
Fxib598sRz/UxFfsEhcSx8T+U3AvRTmxOgbezLC/pSGu8UQ6/aYti2hn5ODfasv/68ke72H7OhKn
hIOLcsObUNg2E+ezM/+I0T9oBzpr+tdzeUDnYolfg6Rhei21H0mFiqTm8+CoF50hpmh5uOzmecya
c6BR+ODT3KIzf7EyuAZeIL5Fr/HJOxZoucB21qHt3dmRWuXsX7Z95B4DJD8nlY4v1oyFL1IG2/aK
F8ATP3AD9l1srHGK5Lsx9NPNkObPECLYm3o4+ZGRo8Gbrr3D9kCK8CO+oUDhVFmHA6E/drsxen0B
PJbvkWUcpz68qoYFsccsIrNGpDoefyc2qLeilL96Hi8CvAFV6iYO4zOG5HLF02kgCGp2mcCnlS3V
GXuUq5vGWLqzBsNm7xxq2R4tiEldMT4Z02xdOrRAtpJcA8kBLoWkeHd+7czpViWsCIO8XuZcGZcB
r5tdr4sa0ZP243PLLo2Z26ct2vYO/SenPQntRtsGm2au1oEg7KpIHnJyoNYRZ32l942wjm6fc5Vn
pr3NLfUndxOsdSN2Jdv4jWT3SWbuV6vjmaff3g8174tIhjU+qGznzg24WoaQaVpsDSNd0oHw89kV
SBCBi40JAxtbycvco1lG+MQJe0rb9IX3/9H70vglNxHzAsa0DP2bwMR3SFslo9+xGR8b2/tVefvm
T80TWwgopKkR8aK37J1xl9Uh7YCwFvUOe1QDz7UrwBuZS3huV8w1Lb/J1tkLnbOqrS8rHMAslejE
lm1W2UYIX3IfWFipjv3onnt9mpxp7/EJKlHvFRzcoWu8O13yV9s4sWFZj/uKuMEhxD2vf0uveQsI
RVinZXWtxc4KuTk503P4dYdC9GTBll94ZweWJ4DYEyR1piA+hkKV7NJ8KxebC4fPj2f/stD0t8TN
XMjhQblkie+8iB4wC8cnGEKnUc7/GMovCkAYhXtx5wIKzMq62LeTJMC8YFbWMvjpSndvDWN017SK
rPWmfsQHtjVlxcc/EydNUxq1tYFRHvRAEdQtJzxGsvQ3hriGaaE9OqXB7w1OUbhMcShvacLcaGtM
AxaIODgz2ViPTbncg8Q1kmX2HCt9c8iFHYE68GMkmwEf7cZnWr7WzPxcgLmrmnX5Oplg6HlOdpe6
9UME63Zlj4qN1cgSYyxShlX5vm4NACXq2s6mBbW53+GaAK+WUZSp5lCVoD46ZsJJCXmnHckqjudL
Ar96HcZ1uTVVe4r89BhGJkJ1FEcWAMYt/Jq3hGYxH/G79A0lQBvBgaPoBwDxE7HQq1PACgFB6Rtj
sj/dtr4Ksz0UQT5tW4t6N29xh1BXG+syr3Yg/25t5HwpcY4cTs0xGTzWYX8DNA6VkBAr++DXm9pP
hl+i9l/ZoOzHMmJXkp0dmtI4oowYI/vqpeM1HpBUDx1qD+uoorzYWYwH3MK9jTZmOMZTeq9q8wRX
BrSZtt+aEd5NzcBUFmBW2p5c2NK9L2fnKXTSR8GZsvO9bp/peR8o6xRykws/XXcVCzIXZFKaMo3E
ApdikbDr0dkgo+Sf/IhiR6GLaeAZm21xTCpQ1b2189qWqoRhY1ASD6iM/E6M+idM+5+sYVeRziur
fszrruNDM2GFqd7R3f8ko/zt+mobWvbGMXO1N42RfdkEyLCma3fjL0ayLOwxkDE8M65ONT/H0ntN
vfFg2s4RU2a9MVr7LhmMBS+LRqfjQpQNXtu7v2ipt0ucdaAbve4DsZM1N6w5fCFZv+XZl3AWwAHh
q1n+gCXM5v2r3uYw2GjQB1idrJeg0qiRgg9C47AtJPGdASZhhdCuQzg73snCf8JrxYC78F9M3d91
YXX9B+X/P0o9IM2A//3fUQX/JQHhvw00+C9f9d/FJ/x/mHpg2aZJ9sf/icf5f1IP+F10lHz+e+7B
v/7Mv3IPfPM/SCiwAlCmtkVYgUO4wb9yD3z5H64ZCNtEP+K4nrXEufzv3APSEf6Vc+CY/+FIT1B9
SN+zpG//T2IOmKHzl/5beo8k04T0Hv42ghiEIJ+H7/TvMQeBXTGxq3zkW4X6rVLEBDMocihDgXRP
o8GqgqfsJSnqO9PhtI1jaC1Mik85N/1EW8sKgAYRHTRybKAsebhsWGwzOgwGu+8i9LahDmyWowtN
brAe/I657NA4RNoDmVO+81dP0N8d4f2Cs1jMV8E5dXrSaGMCZ6pU4KdDPdcgI0DWYS0GLExLOq7v
nSylRSxyjlxJ1zM3wPedzr8v7Hc2cuxnaWibNKUqruRNGUaFa1umG9dpLkYx+TuWfpgD2qJHEpMy
mAjJC+gLYxVn9k85SvbPs4N84xCbFAw6s+/LSvyxNMcAdEqL/+rSkZifIo9vYR72dHzlCeDycZpp
DLOUq0tV/rVf7o4FRcxAAiXzgLrUk8BXhFgKnPipL/qHOgSY5gcsnHTifweFuUG3gvG5D9HzwC5F
1QpDRqbyMc2YG0j1wvhjuJuzc1XO85FlKEu8BsVUwQQ7V6IA6TKgRIm6geYifjDc6Vfkxl0agUiV
zh564s4uZ6hzKFpTpOsoeQm+WxaQSCin/CFzCSya6ToKa97wWt3Man71Y7q5cKpPIMA0wwv4Rrpl
UDuYrVrXObBkHS/7BpSsBfBuFHwjMmf/p+iTe52hmOmZ6hN4C+fEsWNUjfI7gCFHM/JWIsaJKhe6
sPzOPAauBs6+iV+LFLMbq6e3sBB3KijXSRtGC9aMTpcs4nU9upsq6R5odMAdFf7j0AoG0uZaaBwM
Aole96M8io22e+vC9G6y6ajI5kaD6jRbJwCs16BmYIZE6BPxWpPeG1Py2+bITzFi8yhkjza755Ax
uBCU7DX3rTPNh6rCslWi4h3HPELAY9MUBNMWqnqwafNFpN43R9yIhEDnzRNRPOjDp29H/k4dQWwj
0mooLsi8YFpss5BXndSkZOdZLftKoY6T4CMTDvlF+VXK7RpaO4p0e9dIdOV+NT2mcYpgsgnjS2em
R2J2uqe82fhtViM88YuHoT639tie22R8HvsoPxgpusqG5mCKZHiUQfiONpQ5zyRtLBq7vGaC66eG
OLMBvoAqkJiG4DOkDRwHL83hjAt6PNBaKz/GM2F0IYpM41SHsbdvOryaUL3Qk4QN7LAuXrY106bs
hj9w/8Ko3GYtgV0p4zY2vBX6IPMPlRGZQ5P1ko4OQxjP3WknBQ09z3cp+Y1VxbM7Wu68t/r5I+4Z
H8a9vitbMe0awBWMhbDwCXGtMl+zIxsomcbuwNocswWn1K7zmodlEH6wfkjYDo5tFkna7hE5YlL3
BCqHW7Df7pl8On5pNcI1TIedNfXI7pP6EBV1eDCgekEKDlDhWMbGRDKDfXygOchqtS4tZ352Yl6a
IEYi1pDtN9ZPI3jjq2sSQxvj+taeVA8ogcDEjYBS0jQ7Dy2yqRR2LKub98wIrHupAD+66c4JEnmn
ZcSsImMlUNmvg07cQ7UsonEokyUZdcs4qw/WjqA08RvoVQUIuqmo6Bn6esBK61eb0VYfeefJnTCI
7s0VGwqQuvP4Lch1f5ZjtpktnW5drPir0WqZ2o8u5Eff8tYNdIDB0A7lIjpqFSG5NLKz4Z37WgHj
mX9CT+ttbbn9VvXBJW17jz9to+JMc30YGLBlmEU4LN1X5AfehtyFXQ9Kd9XY2W5sYzQKkXWMiNuk
2s3RHQxuvuEuPDd1ma8NFddXl4SnJipfHExxOxJW9447Vudqao4iTv5wgRZbMYePyVCsbItkCBQr
m3h2gm3mjvpuEMhJsC66pCGXxWtblp+eOV7SUQx4CLlQ/CD8LlKD768z9go6vljxFyIREObNrLau
ZBrsW9aL3aSvBTDBXVMm546HH6gycdSBOeTbAjW5z2NgY+EH56qQg0nrAJ512sR9yapa+sHOnrqz
DxBn15FLtjOo+FAJfhi+bd+m1MfoZzL37+tuFQQI36Jm/AB8AjnKi177CQ4L+WvQdCsmSCkQYYkB
ctPaxqOcQVPryLxaQf0YDwlYdvT078JmSCW099hXsjyNuEmRAC6jIQ+2s+XrGX5hMr9UhnkDRTGi
JPZJ0h1pwVQwbzDDx5BM+/E9VtaFC6052IxBTpO6sc7ItxNj1YOBi/fsdrwidgzPcg6BL4AwuMaw
MwErcJJmZJ6G1X2eys/O7pLjsjXqnFZ/SKjp67i0TLok3r9yGu66qIlhKU73jEMIAJHATxtZfXHX
uG+zJ14m+xnrx3jONWIukE9PfYnnyfb1Wzbn370TsutPQg/fAZoMnyn8sMF+zAwuKOQeQdoPhlD8
ya77nsZ2QK2e3g+BCTTmhLa4Z1zJgG4SRrZAs2F6TvNZdVtnMPpHEhnGFZPVqx+rfuMEY7oPrLo4
+VzGedFl934qLnGB2ICj2qYSme7NMgAiZmjjmb0PJ97UfqSsmnbwrku8TFnL+HJyeGGjiPtY4kfK
PVjfM9MdL3MYCKvJ3UoF7btwdXzq0hhCfUuaqLQvox4wYhp7LNTsLWfuwB6h8r2bI53v6QPgOqqK
68T2PZf4C/ZK7kdRxd2aLOoPM8i7e3v5P5Zin34KajrcjapSGxC3CtmAPqhC2WsXzsra1gaLxxAO
+8QaA5RSwSsDyx3/WMEMyUr/ZAY0oNmtlnspNxZ9gYsp3Mu2ThbrU+q6hBPNnJYmM2R+h/gt0q9d
/LeBURK01cZEP7fXXv0ceXbwmLZnpLIYNDSODwTNmCNi3Dmajns9TMzylBtlV0Guq+v5x7KMKORG
9lEhpYhpNvddn/ZEFo1gUorqYgnW+RqAzDmrvM84Sru1ReLiaspyda5TZPP5OYwyc8WcdDzaEY+m
Zypr66r8l3IoOLURFggT5ilGR16MObW4NGf7TdssQFoHiadjGN2ubfmoCHujNRi7VskjA2osZgyH
MKJtLO+AXDB+FyTs7mEzipXqZ2qsiuB5gOQowAhg2lJXhodEUGdDSCUOip3AJiub79R3ooOjpDrY
HZOnAj4eqsO6k8MlH+59y53OZlj4D8sjA6dBPoz941Abxbae2YsZbkucLnpPdCvTKeBhIwwjcUHl
Eho/EW/QMYUi4TzjmY2iy+hR6ttjuB8UKsbO8oz9tCiIY8Jn1FSWN10CRPGbB0afzQ3LWnVtYRLO
VifRlzvPvtM9k9weIWjAMzJbSKRFTANs5cy1ZEBrXeUt6CmPAIOWn23vupWzbjrX4xFQX21UZWf8
EhWAOL5MOjb6NHxqioyga+D+KWK06KGyc2g/dbmOm/EdIPndVLCkdTgJ2mFxHuBy4oOCU8yM2ARO
XNJ9N6O7DEuxZYHkIQgsMLqP16qAgNBP3p9+Qq2pCuTtc3qN2Dn3Vm+vJKxDRhHHkdJlId6XSUB6
JRjGqjkapJsiNSEgc1mRFCD269faCr48zTQN5lNn28ds8L/CofqNYSHJ5CPwu+uUTIcZoKH7ikSL
sJ/PPkEwGrX7EalAIoMLtenVMMUxDN01u5vrOA6Lf2ETeWxn2szALoYLgeWljxqP/BsEdcO+BQRa
Gw2SRLjtGFoY1b8u+AijSu2N6bDnNuH6WPN8EI58dJqQUZfnfUF62/hRCylWPfGF7O/7eKds9QDq
6ZmbFq968ttTeCO2a95CICu6i1tS6cNzVg97u4WhR1QCSuDOuqiNkvXr8kW2yl58GRxGwK9YUB7Z
dd75hWQGKKwnxPjnZlkuJxYixqTmpnWCcz65D9Xko/3w/hIFtY2iRK4ztVMKjFmP+Jj1407liBBn
sUOM9NRW0dugH6JA7Xlinxl+ydTcGZa/nckxYeHz64pb46CAXb5h7TQHC+DVGMznkf8u+0mvUCO+
1iI7LN+XhnqFdu4yeNzxxhRtKvGkJwNkpIX7xYjtLaFfTCkHdEieg4jLD7fFgPi2rM3lA3Jxg2I9
eMPGnZKzlyRHQrJpiCNoLMQrTa2N36o6Rs4IoAPHEAqjYI+tjD1pcilE035XbJp8X+I6C9gp2oTK
Wx9j07wPurkbu91o1Z+N7l/IbGmyR48RFBnxrL7k+M1O6TgT0+B5byG8/5UqnssuAcTd/GnEeE+e
/Cop5jvWn3sxxgfVVF/OZN562764moKFFScxHinbg+mpJMqKNZyzNyL73cM1zZLokFoduuynYll1
UOJQ0G/9SoKOdaa1srytLPNn2WN6uyrN5TqH2D8LMr4NzT7cKI90ZPkaFmFKfasAGqDWxBdKMru+
GXZxa0KeFGVTHpqK5sEjNKcZg2txktSUXtXxceras4isYO2uKzkYKyJd1PKBtG/M7U+uZa4ijoiO
0GVABVtlIUqvo0f2ZbwYiMkgNwHELu5wrJxctkMpKEHZyXv0fycxq6tZT1dtewX+GYM4A+yDiJ8s
2jA3SbDnyTtGA289SiDDxRgwyJInxwFYl3yQp/OAGcyb2Jl6UBBSKR5do3tviGbiEGK127A9FWdh
kHDqAsaex3t+0zumk4fFemlaxZ/Jc4hJ9++lqH+z8Vlbxa3GzdoQFBjNL63Z7PVAoce8GdnNj4JD
6jgW+XvRi+E1R/YuxN4Hp6rjScPaSe0G6I9xvcmdmhfFTbO6ihwCKUoMJ6GYcE6k/xyZJR6ZJm8+
ICw/un78CTfWXVRmsvsGz7g1XeepqJrzNFRfJkraCf0hc2aycvZxll8DP9qh/MfMTLtVFEeEZw/I
P5eG8YWf9a+Fd9RFGmPi7PDHP15bv0YccHPmQlx1n3UOzic2I55//6UvxItpNT9Ba3xF7XQqvWpT
heYGmfldalUQnL+Bq+1J+aJh4GGJiJepUvXZ+hRvMfaaFgVZEb/L8LlsULQ6pt7rXhzHOrqISp1V
PxjLMp5kFcnHfiqah8rxWZJOf+2Bj5wHQ6ccmU9lcqmAq43yrPe29V+KbMkkCe5HiolSyXe06AiU
oVIpnMgZQUT5B7u/z5L3JAyyp66Kt2lg3uHqA/kalPsOl50BVbmQ3RMHBlIaw9oYasR8VZ4Md7y5
kLWKIib/oT5g592nNBZOaq3sIHxKUYinwtpH9nTpJI82CxfZIWAnuWDmR8Qhn9IS2cZyLB68vkZO
AmwHHCgkwz/ePYPGq29TjTAcA92UoLGcktekZvKv8m7B2cU/2o7YX4lrkrEHpeHdyHwEm0C1xML7
gM/JRWGQPdacrvBmgQsHWGSM8afI01cV63QfAbteZSk59+HwMJWoBurMeNZcm2SSq8uk7VNtguay
vNdZ8VRPrEbKBAXFFGOzddkxP6i0fsgkph+kBh+ku+28VNO0zTeyHVdsmjD1mo8DMsnaQVLu6rdg
rB5qR2O9wlDZFDgK0eqQIzYlC+BzOETGgYkcaWDDom6E15guhnw1tHujbf5YlfsA3Hwurfsyya8F
WwECdvZWO1zL3rgWkqxgq4HhR2tE+ILMXsiqfClddZ4QraNfg3aKGbgp34Npfk4L60mo0V/V00XN
TPUHsE8rp06Rh6e0RJXcTljii6XQq8N5X9EGCvfQcpi4abix3WrPOAdY2dphBVwXqG2d/cjWFHDb
o3SGm/bK97i4Gkl5TgU3Lt2fGYynacgOmjCIznm38o4yWZwbnhHHdHe1DE9pTMZenz6TbYe1IOKM
6EfvwujxHssCH/uqeW0pz3XS/PHd6EIBTKWFK6iRm7J3HyRupO3yd5UmqFSmFOXkYsJJjAcbRZ5X
wZXrtqnzz4PvDdGBwol3JdebQYpfk44WrsZf9pynkpzxJczSDiaQwcMDrq09dszYKs+j3W99s/6N
SPrEIIB/U85vui4vozOj2SGtwulvruvxuhkK0cSIwABqtzeOd8v7VXfVR+/2r4Hd/ima/L6t5V7l
+b6rtiJRj7ZKC0SQzNTcCRnv9APD7G/Cirw188+QcLaFmJ1tAqd7DDNaYTGnUO8alo3UiLCwWXaX
fPVEFwUiiYreCQkg8J7KAar/Qk1OkcmlY41JAJtsSyhDuHje4bkb8BM8sLb22BwyUeYHguAaJtk4
ViEBym6Yd6ViPIk2g0eA6eZc7xioJOtadpfQgjOHWBHXgDdAdfzTSIiPhaRgggfoe9NDPh9hNDxV
hHWzeJ/fcZ+i6K3YRUXRVrrl1TTcj9ZGCYmUYTM5BRut6YTPLarxkOn+Ne8Xq3tu2Dyy+X5wAj4b
FnNTtm85DNf6rMMlnMhnKanp6jdeRCSDa0NeGFZW21c36HskWYXzKSfwFiRYTf5I758E+lGjQGXI
1Jmqrpq2Qw2Sk6AV4LTUWCn1EUn1f/O2ZAbW2ocmmOE8GKF5N3N+uhaVkSwb3IdxcGtZwzMA4ahr
5gQbIy38LlPstgMZwoGfsBiP1nSkA1j5m74NPDpnZBZW0zyNFTrywY/irWyiQ+cSHtLE0TMdwdcc
C8CPDTkLXc/IPIJB5mloJI4fJxc7Ruth1eIZit8N7j2iAOHc3EFcG6gjq8AxXusAhWETRc+zMd5E
WL6GEmuQbLNm44ydsYnbWhxSlZGQm2OWzW2LurkEr014muUBLHEtjV51aF4RXwQbaDIY70Nnl5Tj
UXNvaUGYj0EkWEOrl1DLEbQWGVtRP0rDJHtXpfgJO3gbEelMBQ7ztW7op3yb4JJC4Vzp/WBf1w2v
UDLtGLO390iMvGATxIvBsHdeqvybJcOnHu7R8q474b1o1YHOTvxD6fEWwuowbaAh6F3okMEPSBfU
P14Xd9nhRAHNeBkka4YGQFnjaDhGVfoZK5xCU9EdpYUauvWUOGa5JdfE8RydvEaYToAZCYnTXQoT
g3eDnIegQUEQpuEfOVCeRgmhAEajITbCVulGHiUnE1AhERtTQ4E0kmO0snu3wMub4UrPcfjPB0V4
wi5w+fE0tkOVu7dYj38L3+e6eyuqig4AiXPuvBiAP6C4o6rHZNosT7LWrEXaRb5AJBwy1AqYLbHy
i3qT4UZJjpX2dnHGw6Yx8cPtREjawS/GVwG3fcj1LU2d59GCIU9GGzmkszp7qrzisd1mFo+s7CUh
OeHwATHlh/2sC6oG32aNcJkcq1kc5yr/JamYHLcUEStBH5MkeDMby1c1YKIyJEQUW5xVW39xxV3M
YRrXFt5S1EmgZaJGXyqEV4PzTXanLW6zr74Kmwxm36g3DJZ5LCK4S2HzSH8N6aDF0+Eto0OFyzqI
EahYzk+u2IcRW4Yg13C2JBQl8pCTcFMWHlwhYy+Il2l5Cwo+wEVgHxHHMjwmUHn0nnvRf4RIfeIE
VanKjsKVx/9k7zya42bWLP1XJno9+AIJj4jpWZQ39KREShsEKfKD9x6/fp5MqlW66ts3eva9AQGU
YRkUkPm+5zzHCYlgiLEYGJoAql2TdVPHN6PXQ0gwEP900InG6Z1pFa0rwJAIMTYp5NPVmCGtRR34
TfgDBnVIxbp4GJP4XR/x2831Y5hg923m6yRIGWsV0w99sgH7jF/NmEmJ626pDn3RR64+fkPOxrM5
WNGR8ORN2+G6QsV7R0laW3UU7HYcjRHBzLzZlYD9xoglOdnSMB6YzioxtDc3RIGaVA92U6wpguAe
xYoeQZenWgi9YPqIouY+puo3eg/0UDa1DnFVa3BZL80jARtPRt7fiiBg5BGBE8/OdhdUV2Ono7cE
mw6oAgcZSbVbrDlr+EWnGYEsQ57mSHH6HUnQIZ3CE7OkDUYtnFyofUvHuK6H7DVkfI992r4f03E/
Dahh9JEnE8fJGT8yJ/1mB90L7rTbTmv6bZRnj5DWUwe7afERguy3C4ncRgriuGQ/5eJa852tYWJs
J9scalF/0wgUovMCkr2ZXoWFgq+dXQj1cb+pyClGp+494vzHSVW9mhNTLV9fGMegLByWSR6c1/gK
oa80SN90Me3zqvrQYlRI9BSbxbixyug+7txv/uB/CRwctDamfcJjEZSPDEaaFjILaScaeRZ5030N
a1qKOCHqL0gYbvEN4ppvogOhUhChpvIjK2pUZsXdgAcjBmVwiFA/uh3mAqqKJl0K0DCWIymn8GRP
auE36fi5pjY1ufnHvj82/3iYesTn88XtPkVfBUnIYyjqPMZJCQdokSLbenDXgQDe6pfQeAp6BbSY
lwcS7oCmZ15xMuRCrV0W/419GJegYQWURWBOpEfYAOVpjhaEsi7fhoCtBmIxkJxFFmrTd10MVMuX
Ru+H7pyERnmChcITeJMbggQlP0QPKshasUc2miZfrjXlREip1SoHuMUwh71LJ24Dy5t2gYc/6ROa
qThyWhz85HVq5IyVZM0ezMxHzVnVR8/ueb3qZX6uEo9UQC7gZVc4hCjYBSu3atI1Q7jmNIVlc+rF
+HOh9qlNdYPrhQPf+6+bW7lGHE+25noxrkvLK7F/yZ1V8dWaho6OJjRLOmggLS2DC5s+ojBIo/pE
O7U+qbXLQu3D9qcd/f7Nq4Y7JOfvWaZXRwcmMNiq9MoLKce5Zvy20L65McltZAAQSR9hiD31kPoz
U1GKb5nOKc5rqVUZ40faeSOzVBYe856sLetzJYDY+b62nRdOkybQfbwETUMSnwiOIYmQxIzC+LLm
A2p2Tq7zcAM7qdq6tjutYU9+m0h1JTP6UDFbRmBvP+vDDMefSQBEifLGzWfiHNth3i6lTx66c8T8
+7fu1idzgmXrQ5u98ablwUvG9GRY0AeiMjzpc/0GPaE+DEWQMrfGrz3iyaqr/qazatJWUBTSZZBe
FHdb2sPRrSE5TK3g3xg4PMkN4evP82QX0rlkTOpyqfK09qac842TtyStZoZ+1Eb93sTkdTPYzTUe
+f60lM6xMhb8J8ycvsBQzq51XARh0Zk3g2GaN9gI+PWb0ynQnNuFDDdsbfGWh/Q3uZ1u8sK6bmLE
9xzYd3E3eUdXmAE23oARkLkJCMUUPmUUrzI+WqPLcfYxfl9oviBgxZdiXifeFFAtmGV4kU/5NyKA
dyRMZYS3wWW2LG41EDa3S/w3OXT2asBltfGoLiaDnm6J3ZvQcQUMcQni3MKILm4i181vdO2J7tIE
3BDkR1RltFQotxVQynaDaMYV83P3OqMifU2N9BjGxYMR1i6lrHq+cg7Q8f42KREstNhWTg1KpzDQ
r0sjw2bmwsRQFWNAWjOVoA6Qb0XFdDPK5xsx0RCGfXcVy1dC70mjO8fwRsiIXoLhepBEId8KiRlr
v8obrkR+doOQ94XrnX6gTPfEAITMC75EOkooTWio5PTkuFdUcGThoDa3at/nzeoWxHuIY3swMt55
iQ9FBWQzH/Nn0/fee2e5KvOasWtSPlroXBOruQki55RoAaACjF3TK3FUH3qfPM15CP8QibpZn8dJ
PMVdCB/NEl9LE+iR5lffXWOkfLNQla2Xh3EZ+nOemRs4b1d2x0hROONVSQPmoJF5VGf4XOOrtmCc
l9S7PsooPeOmxtcB+Esf7DXBNs9gMw5DCpA506WwPUBgGUXm2gkYp7qa/wBIZ4KMjhi/8AY6KGJ4
Qqi3Jcn1foxD+knjfFeLFoKBcWJ6uzIn8si9zv46BuO1N6ffRqIQG4eJp+60dyJHOiOaU3agtc2w
ZPK3gQ2ecoT4vsLid5u71x1t1MHcDD6KvSaNH6s42GSYf1eDW2P/KQCaUPz+MdYMwtxcxzxdAfHP
/e1YIm/XxNnz0LkGi/k34VgLKncr39nh9BDEnPnnqaTSF7Zrh7GDcO6CIXTXWMZ3mlFO5zFd8KLm
w0vvmA/W8kBiB1qgJrzrNSO7Snw0G9mEcNkg3GYo4ZbEING0G9ywEydCEimXulzXg/YcVHRewT/S
201LMmgX1KNS4zs0D56wtmPyAKiMM/4TCAmqw27xZW5y5KrmVV2LfNvbzj2R20fpBLbE3ThE8Go8
ehal130vUHykpTPvZpepXz99FFXpHxs6JHfaFLmbqqelphvGWZA/4oTVYQkD3EfM89CAJLfLolu4
C/kYshk8u3GlJ4woW+PY0wibCkGwE5SnER012BZP0qXI9lY26XJBmqEvJExjZQ/PLqO4Tdzi9c5y
QhYpUBhrM68/3NB6c4FarACQ7fUeyWuT+I9zG0+HyDZyUi5tca7D1yESxnNvU3Cx21PuuuEx7lGw
zqn2LLSbmvFZRdjBzmrqdzzVnKaHU1lFfwvBed+ViRpNduczOBsAWPRziFZMi/EW4MNuSibQWpSu
s4YrcNQuJzmUhJNwnm1adoZL+LDT9GLdTFQigF+8Jl5Hpb6SIFYASSFGsFX47rVOQU5ogVSNyQ/s
GrO8nSgnrIwZe66z1Admu8VD01ZfUEy9wTD8SPp3E83wbjCIonWW8MB514LtyZDTpqhXGMj1mPHT
D5i+eFUMKxDqI7UzZLmvug1Ho6a83JG+sp0JSwH/Mt0Kony2tUPzsSZ+aZOmpn1lv0aauexwB1Gz
7W+rUNjfAlt81NFy68S5cSwcMoyhhKFwxrbbRL4OWV3nt91RK3QMhs0UPaK5gseB/lB6Ba1NZGIe
LSOLXPoAUGe+cHQ5YX2fMfXcakbD5TegP9O4M/iT9ocxwCXRsuVJW5IjZ6SISAdiVssu3oe6eIxs
xsxGXkywIINh7ZIoEOFUXAVZ8TFpKQHnCYJ5nzMbJV3nOrGR6JTBle7hsg0rlG+SqAIvzKJ3hvbL
jrytazTf+1n3907V3FOW9Q+mJ25jmlKNHT1kKXJ4k07F1tfDB3rWBypD3g20MhiNXaUfkwggCcIw
qOEVAxfPBh9VZmW+bqfxZJr93069fIXrP/Dczsl2DHTCcwIA4zay2vdQknzRHjBQazbDqAP3DPR9
nwR3VFm8He5nqs8dqCMLSOHA2JisD/HWaNO4gozGbKF2PkoqwCsGpQRqG91u0kGfSZPh0GuwplL9
R1BDOjPd6mAVFqbzDo1jnlGeCJhSx06t7+rimPLOQHf4zXb2RHDWwo+idZHXSZ8KjTHjHHPd3QGs
B3ARad515One9ZxpGzFaJPAtJFiWOdBJDJkzrWJTO+hu229CiRXuCn08EYzr4S6ieNpeGwiTTtgw
b6i+ZHu7R6ejj8QV1HX6lvW9hh81wNkHuQrSAgjWXQ5deON2vPpUixOkB2FOEMHzpNnx+XOP3L3A
bDsZ0ZNp8g4LvQd2hjjs7DQ1l6qwaqdd39TPn5toTvaNJcbDHIzWjkk2zUU5+MN1NKVpBNyLNYci
8mGwE2K7o+AUZz4STrW6NBScgWNIeqf4WixuR+eQu6gFTtNylxT9C1vdQR8jNBp6dm6h750juRZ7
TF263CRjiABypyiOcCyKc9W25QZqo4/fY2Fq3zkkIxouJGijn8Fv2PSF3Wn5PudEjmDFKODp5CBo
3WTLF3RV8e7PjVzUJLHvIlt7VrvSCE8kyhJcj51tpccR8f6x1uyt0xr+wQthSLpww9QCVIG+niob
iIbfHwyn1TYuFIGVAhWP0Ghw9YOHySaDUtUAMBoeQ8g3jh5QQ4Yl+Y14fMZNt4SQKgjtOqMtqVc9
p0CO6/wNrITGpSs99LF30zcTzcUcvqxV46hKddxdyB31Td8gFcjBDmxsHSVeHE7x2QzLmNeY/GDa
yvGAivQ8Mj2R2ESyhhrcF2KiYOK4tKesuTpTW6jOnd6j6KiI3DNNopcWP63PA6GYG6oL8ATDvj4b
0+jtyy686hJGR30eNufCbiWpM5Rnl5BGiNrpJgUkwJ4ieAyUoNKhGnkFUDV3xsPlWdR21D+MqbjV
9qmcTKLe5IdADAO5w218XYd+fwSXvVGvPaH8dFZr+ArcDbEwlFXn5rYIcF41A7800fwwQh10Iz3f
zIibfTm4x64E76zX4zmyLH9VV4xntKW/7XJeQKxPLwYt+E3tNVdV0XorICWOvGx/rx0qYG1tpyhS
GM7NhvPKB70jFCO7pq1dbTxvV6ITCjUbpZRHNcmZwo0gdgVH9zghlRhhKunxzrq3HoKRsR6YDXIt
ne/m0H5NcoTQmt7ucthvq2HB9mO0FMzdJPn7f+wQRRd389Ncffz7v72C4S0Y2nRN/KP73dogfQr/
yg1BOG7ZvL6X//kxP90QQjf+0vFA+L4NqMM0PPHLDSF0/y/d0XXX9GzDNn2d//TTDWGJv3RhOg6P
1H0dM4F5cUc4f/m+MHyPupZtujzJ/489gpfxj+4IeClgJGlAuJ5h4pWwpHvix+tDXITtv/+b+N96
HlV6oC0aOsQIpgC/zNPYZvXJ/rX2uQ90CtO0mQDy1ajW1b3+021T0AEaJ89q9dvt8vnUplpQ7a1P
hheOxCHTIEl7BkftmN1HAydzOBjFKVVxEej9yaMNSalRO2MVASEX1Sz93J93QsOVUu6Ru9W9iGgj
7+LXXX97ust9LjerNap0RPb047eBDEkGjzIw49fzXTZHCNVIPn7d/M/u8/nKWo0yY+7DDbzcpxDt
M+1bf6tl3bFym2HfBgTWFwsVHt1y6EmMaQAKTO1VC9dp/2EbGGNzUrcsEVVMzQ6P6tFqF1AeZGBP
av1yR7WpFpd7ft5d/tvf/sE/u/mPfaC+vF2bOqAc8b05VJIuz6TWTN+9dvXa2UVxVZ4A9tVyYsGq
WiS/1tQmsjxutnpKZ2q7p0fLVYJkX/WRXb7FP75UtVmo798LjYXagcsc16nwczeWV51meaglFnO1
EizAlj4rR606SMF8ocsRhHypO6p9au3zceqQNuhZ7URH4rp8mlntUzcz4EN4FYEwkf8kGx2slDGa
p98eq1aN0bpzenfcqa3PH4d8KrX5+aRy0yQSkhnRaJEXYsWUnMkSYFUtQAYNRzoKRZz0J1g6kHry
FkFOKhcFjgfkOqyB/8LpoOFCiYXZnqAGRs1BrXYSVhQSEyWinEBuD0WDqlOqRd9O0vs0NlxjerQW
3rxV+1W9VK3pabA3ikbfYx0n+kbm3CQknBEB+GvbbEpMOE7xzZia6qQWEJB+rpkUGU/wAH9uZsv8
vMwQEDx5D4Ywa0wugERt+WMKNJ0lvSsonI3LCJakI1jAxSlkIgzl57JqxveTPfPzmFEypGXGrRHl
51OuVkkIKU6038Cs5HdOSEpqbevX6u0Ui8+/UKufNVuURJRXfRSPBQMv9Aj4YLlegkKxZiZVl5fv
isTdGDX0a0ceu5V8+6rWqzbVgv48IZNykeb1tYf3nEwCWaB1aeCvcOKQuU2sZXXKc6sDOtbeq08h
6TkG1Jr6b3qvzYeJsXwiGvQQfswIXSKmKU/V24keC1X2nhlNGNeyHUeXdlOlBQPCFF0CRAoAPHFF
1nnSdgCA5auxkHwxTU44QkvDx4cqX5T6TiwNpQXqgIPapb66y3cV7JaK2ji5Kpzk0yz/WrVkDH1u
0qnkF5GUGtgLBH6tLseJQXik+daeAtf+6qNR2o3WckzqctgvWt/KRMAWKBJrmDm2hpSK8Y03J43W
FtVP1vypogqu1W1zqiOswMLs371uBFbbMZo7AS2uOfDkqtouluRReGgp7YF0VKz5jNDUakCl96TW
pEGWgykkEY/mgGoapJ0MmnV+dRKIFisheXFI2374QjRne5rlQq1dNr3FJzFlif5Wu3A1f/OwoW8j
ZHycUlCsnUDkBzszXK57kZIbJHdFIWFt9A0P2A+eK3CUDM/+480ySCdJ87I96RSbjEmrNpd3+Pk2
wQJz1LUY0apOGEc9v1KV/cu7VJvq/apCP87B3eQ1wT7OBLGG1hCvL90TF3Mhb1UtVSelxNrjuKNx
UP2Tns7JqjeIe/vteFVHBzEf/sZ0JDiilRf/z1+w/Bn7vbbPI1PsL7ssK7+pZT6x0UDCSkwu8ZcF
vCuY4nZMC1t+K6VXgzbVhzvQkCUDg44jVl621Wai+jlq2xZ0wEokxltfDQh6mR+lFrqXVxw29bDL
8KzQyTP9TWWQlejKY96ZgpH6UwpwKB8wNlbFdFL7gmL+7pad9JvZCRHcLABtLysG92IzRjlykgXY
waVLo9Y+WzXkBKFtcB/FOEOYKDwEnCQrnqo8nzgc9Lo9+XIxTAzzfZ3WOjUTrt+pkXDAywP8c9uq
4SQUIEfBl4kNdQ9+aurrb2QXRy0WzAkEHs+jhwPct9fh4oplTTov7R/ZE+s0PafQkaxwHOBgkR+f
OrjV2mWzo0a7LfWx33rUat15ESe1CEPxbA8QQBbZCEO3+XPhys7XZZ/aBDOHAVutqjuqmy+bap+Z
hBEYT+esttAJSQ296rypVbX3t+f5XPUEuPOO8x7tIGIX2/rKKPL2NM38WIyW+aSOshH30abvXWtj
CWohg0xOK20YFGNBJKMirhF7yqlBDqRaUXDWsCSG7XNV3c5J5Zbkm2SlZw1MCXk9GeVFBjEKr1Kt
qp1qUcmb1ZrGqJmLhjzcLo9Rm8O92dvx55Oom9Re9USzI69ZqQGzrmqdiqGJ3Iasznj21zOhtGeO
FtvFKAco4efNpRrPqHuqeDK1dkk4+zPx7J/enKtxs4qCU8/xXyeu/XbzH/+N/ETG1erpsTeU+66v
PuPa1K7fXuXnHT//hVs3YF3gg+CJ46JPdghnmxbP2EltB4Y1gBDpEEXKfWrR/1pTm4vH1UndWa1d
Hqs2+6WOEGit1IYFPYUQcvkA3XZACas7w31ir1r93Ht5nsu/4oqI7ifLML78+n+Xf6/WLnf+7Rkv
z/XHS/zjIZf7TTFnCi8+GPLHKuTPVi2WX2t/bJozcctc4BFxyLsY8tpWy9HGZYGeqaGvMr+rXXof
c3n35dDscpc/NtUN/+W+sozgVqP5Xqn7mWq88Mdzff6Xf3o7ojNAfA5JtJ+v+NcbVa9d7UOLzUlK
rV7uo27GBPsft1zuru5ji9DGUkw1dzQPY0z2s3xitVAf3qh1fOWuGFG+pM5jRamFXJV+2JRqkJcP
w3UU5u6ulR15Ww6EXNWxV9uXxefOphCI8Gqy0f+8kykf+fmU6knUtnr45061TWDJtBUFYSoeapzI
o+BbjbrGRLbBaQWxCcYdnZC6ocXsNUm4tewGOWhduS6YPo22q7rsTdYyPoqp3bgz0cgDEVsbCX3j
fMVvyZLDNhJN5CGvRtpRxPv3GqnPETr0jt6n/03356TWojq3P9eseHD3TPUPBJ9yapTjJ1+NqhLU
v3g5jQbUaRjra+0sqOifcjXim2Lm/lGRMeSK5fU7lAu109GAFw4GHb3SFQ9G5De7TA8nVGgR9eMJ
uffQezbaTBa9RSAnJnYsnNBeoKR3nG1ZI0v6iNJMYF0s9FMnF6OL9hLwqNiGpf1m9Xp/GuQ86LJQ
+xxGCBtTmDOfdUsgHHz6bdmauOLaJVpnmmPDWkteqEGTeK4ux6hxGZ3JRbvQ2i/LZ51TMKcI+UnY
clylPhi1phbqhqyi8Ag1Cw8+eLjT58LIokNLwGOgzo2dPJHTbOc0OcpCwOeq2qsX8Q3ZFP5uHqPh
5DtCglhj3m/YzIc/7yzk2Vo9TN2i1jBRVCZfRtl03W8LpEO/b6pb1b4Yujct5AmhM+a8U+DPw8kB
dcD3G41rte9yg1qb5EflT0h6UjmaV9+vWrssBnkMqO9c7VObnZBFn8v259rS30fL3JParGYL8gnV
DerB6nFx6N7Q+RI7/KD5iUpscWJsiPbm1yamOS6RkZrstfL2WsgL7+WuUUwIXKDjaPvtTpkZ7+MY
o9/AVJXM7aDFntUPJ8/N+OAN12NwJGAd4N1roSxiiR5dfBiDSZqTWvQ1iIqup+WnTwCKseMwOpOL
PqcOtbIslLh6j0dRnn5qxCg/T2Rqm5DGCWs4WtO+8OZThpECTQX9JjlFE3Jx2ewXi2iay7ZaU/dR
91abVUDI1v8Ua/87xVrDMkz9X1Vrb5Fw/l6p/fmAC7iGGYWv6/BpbBx75qVU61l/AQcAZ4MGV1Zj
hfF7qRbdsOEQiOI6/LF/K9V6f1H00oVnmYYjXIm7+b//BzBQ+IG2PJvDsmj/2P5fpC7clXHRUXu1
eKJ/4NhQpRWeYdvofTxhQNb5x0ptMGrhEBW2fSyiDMipNd8GPsbIwUbRm4f2m9nP68R78wbxUPmo
x2iapZuh9V5q3yOw0LI4u40hbU5rONYIPapP3wCWaSKK7uibch4dJ7LaXXc5FB6OEb+5rwQi2GpA
NsBlF2t0YKQbNAFbaI4+EqebsjNSLiaoFG39Gy3PaMvcyFu1TwUo73mJDrkwCDzGAiba3tj+9u39
/Ih+/0iMf/KRGDqfOZ+KQblcfi2/F6/9nkmvGH00yJqLm4q4R4Z42g1403lfIu8l/RSfGwEJ22kx
b/QwOhhL+l0TICmTKqdOzTvtSFsl5qvg3YRXfqUT8JX42HVKstowoqMdcF5meoHHf/3akcX7f3yh
Hu1QxCGO7eiuB/vuj9J7EBHX4YDigIcWvEDjMNdcAO7By1M97vxyz5Ttthifi9il1FfVtJ3cGmJ5
4z2XiTbuRYOoGf6CA3GYbCy3xBw9zkDn061DUAQiFHtjwERY5fXbUFXuxjTIAZDovzKEb9DaGch/
MlnyBASJsdzHom5XhdZ8IENrVxVCujojv6VCRjMP4bNlLNfpCGc8mrwXYwi/uFWHwjwWRzClhC45
R5Em8dnx7sKI3KC26qFXAlZarrIhWA4Y64+5BuQr9hYHifyWYS4xav60SdHg6ov1BsIQDIgz/JiZ
5deAjXMetx6jW08TzbYNtQY51OCvnO7dAMcNep7aYRLMR9DO7TYy8kNmOc81MreVaMFOlCnKCO1r
VcOwHAztR9enjNTczr6Nsh4Es0upBOoKEilO0mGvX9UjRwtXb8JldRdCjfNUGJTUmimvEG7woimr
rkkovrfy4gcgTIym47CnP0nw2Sxe0xkQTWqhfLdePTJRPMq8Qd3dxbYHY72yMOr0eO/z9pzmHrLC
5NuyOFs/oAFJVBI1NQtAW5y3COgWk9B6rIAkVezRq7wu6ezBnM/19QKBFuPES2XjeUdwDpeonyYC
M4x+xXULDuQ59xkl5oBBNnaC8T3OPPPWCHqQ4cDeAkEIbt3fp9qjZ3op2mjkFYlHlAsa/Iz8jdzt
3gLcbzZjTRnlSTm/eNWcnFZMN2JY1wk/XcrlHmUnrqJq/pYPX8DAQu6uEfzP1vema9/cDJIdET+u
h/1i6Ir3NonvjYiWLgGXt03aMXTsh2enrr4t9lqzSKNDupitF1JqQo/usxWcq0Un4EG3XvAgb/HC
XNc6UCZc4Pt4hgGRNshAKhHu3Qrkv7706Zo0jHlVW/NRj+rdQokl7Ybbeej3kdFdRcA0Oy1Ze9N4
bNPmh2vc4xg69X7+pRUAqkN9etWEva1B5aVmsl0avhYP4Wi5zKuJIQCyXazmGOyjmUxdLcIlQobW
iqkUWlzr2UvdpyyNT5YG3qeKUOZPSb6JklA/FBaJf/mMELZ8SJz2tTTabzDFMCVkO5tf0qqI+u+d
dzALUpxKl/yGwju0AuFW6kM40bVk4/oBJ1bnidEO9ZjsrcV/FPBaGqJjCst81dqoWhsdJ3wXugWm
47t4sF8Svk+RRLcIaXC5J/uuqb9MjH5rUtjoLv4IbN5AYb0SzNnsXZHiRwjQ0VbXiQ9LTEfgiHvj
IbOabUe2y4quZMRU32EKnQ/7PBQfBb88cEkTkVdW9qVP552j07BIHPy0th6jzFpKTIRTQJQB3PfW
LR9cYo0FOo81dKaEs8ac43cxb8sCzhXCJZ75fna9u3hK7xNnvsGtdJDGHzCPaP2Yzm0Z5XG69rcl
OU1znELyCQlXMUuDhlR/TBrIIlnwZtj5lVZEjz4W0LUzT18w1RibJYAkG4z63ef/TelVBk65o6x/
CJfkNUtdZsXW/dxSXWv4KRGTeoR8tjUTfSsw3C5W+G3AEbZahukDBCjEomDgQzJJthN3QJDv5Q2J
774QFksd0n8zuuAhxFPAvNBcxUErnWPfvcm8Cr1zkB7d1g93QT28LMeZ7De0jT6JS8GedGgEiL6+
juqepGkNorOOhqo0kM+6DvD3OLJRgDrRUzBC5kni/mgYnDKjzvHXLdE6wiLEy2+ORSeeTbI7kybb
pK5747jlc+jDEIntFzBeycpbwLQ5r8hp400dT1dLjH6xQI2Ezp/AENI4XJjyq6r3LGJF3Ces++Ru
CQbVMzIxQimctcvlbW2XMWIXExtLdMgygSKqMMadaZm3WdV8DaLpznHxEYSF+1W0JH6n7XsUu3iq
e/PdbAsCVSjmF6wAQcXlk2MOkzchd3ioLP8K/gzXQIS/1J2/G9RYmXUUm6RBQ+yTpqCh10PnqbIN
Uqj/C5DOZfh7Mvt7J/bXU5i/kc2nn5BAj4fYwQs2UkIJ46nZoTGtdsZsw8qwnO2MA7zM+qdJg/oe
6jPnF649s+A9p+IHst9hZQYlmbJk37mm/Y1UCTJZSEqstOC5ifprk7k4QUFlsZtCHUKb5KLo1zkK
xZVBfxG59Qz5YC4wBc7WdWWkewrKj4k9bTTPfcm92Uf24keb70kVv845nGPHNl+ltC3pIoh+4AoD
awKSGnc4bRqXCAskmEvPoVh1Du4p3qBuhg5qaM4smGujuGvuLHhREdxQWcslmKgyu1tcZMXay/3q
2kHFdu7a8H3xdCRxw0IyiU8CAwc80C/YYwKPkw7dxkZOPjrlR6zDeM8EsN0ZyBz6/D3TpyN8Gb4e
/KX0+qBYxOHVEBzdKRtWTe7e6Rb2HmLz3pfYxFttzNSMjS9R0xZ7SwtJEAGUjP3paQTynYbeySAj
WwqUogoGtI34jnwg9Mp3CLReMwdqms0hcb0DgXg9Bv3zQjQK5+IcLJaBQcl6xP6Nbi3tvsmPjqBb
PEF8H1RqX8K6f180fsR5pL+M7khvhHKsY7nPocgfc/B+HOhi25bixW2MaudaMZrt7H0oBsDfjLa7
2MY34NdnyLV3IyofiwsiTjg4EgF5mgX+tiFrylVdl1+9EN69idbcqY/97DxoxnibVM0CjP2J4edJ
66enIMLAZVvI6YPFPwr0UTyKxAr7i3p3XB6JLcAYmc3ZUf5b07F2Ruo/eonz0SYTeR6T+7Vy4/uB
d+hY7XZMLVJXb5y5vtX8hhdukVpIrGcATb9rvHhHDSC76/GRDvRRwrSHzNBC/kIJ71TAcm3yq7t8
RvU0OeZ6GPN7s6TYyKlezAjVi+rL2M3f6Dz2p34Uh0mzprWZzcbKsGEKFGPsrlHanBCOY/GK4eUT
h0uxrSl3lWMhbVzirVXl3bn0x7vMJfpKI0iL2GFcf5VhnkQTxdsmzzZ2P1RXqZU9ic4bdgml5HVq
mT+8LhHnkZjUmUBTUlxzOCcABictRgJreU9JCqCxADPRdz2s8FR/FD0FETBbgZ3gqw75+YvxyLik
P/iF/xGHKCCLRQ/XXsIHn45ETszGYmzSFmMDv8MCymdzQ5FBfyiKiQthGBNfQuR96mOSrgqLhKG8
BycnklXWHqew9SDQtGTcNWg4PUdArBPLVsd0l2ejfqxd5DYWwCWaH8sK7tPGyYL8Gg7QYxS56aZZ
MpKuoujcZ4a2b5Hi0OzKB05pTgl/NCLeODboX5oz3r2yJZ6J6l51GuRCl9Xty6ZaE3RnGmeM9+pG
sPMYnKkIbdSNnw8w7zIA6YyMqDtenkKtzfoy7NxBA1FCZbocdX8z17iaDXMfkT9x1HrZnxpiWrAR
Au+1ZoQzY2UOGLUwVLVeLtRmNRl3RZJAG5cFn2loKPio1VQnCWIMKsjnHp4gSkZFZNIrs0e8QpgZ
cdWII8A6zBSuiwZuKqwjQbXQHio/PHH5eHRpF/bJHDxZOIpK9fTyadSa+hehKi+p585kJcqzxLTB
2krAuZbW+WF2qC+KnGbgVI9XcRu6xwFtb402cVUlojj6ja4TVdNjiY685Qb/ADMm0672Jok5HsCr
M4dMdAtmLLqdvEjstNmFb1W3BdDSGqi7aJObKAiz7TQazaYKfZ9f5fI4TlwUkE4ZD26IDbNJ+mjH
CIbRXFbDnh1nIhQcmGZCs+x72xAxRLBUEDhB+RqYQ7XGAIntFfN7XhIeRVBmzbhdxqGmiX6LbHjr
DOV3xiPl0Qr9+CqOmq9djvc7HoptnRm7WSBg0DtzudMAGgoPSyfVPR8KUWWjiOT/txiXr8bBpgsu
fizNkh7znFFq2wS0ZHdZm1H1zcm9tLTKeohEcvLnvl/ZNvlWDvCeNR6adtvlkJ/ayM6+S4Chl5io
R6uhOdfyPGt5g7mtQ5TgltWcDYExC//bI9qB6XpcmEzpOYyori8EkL55HTlNeCummLl6YR+Z41vH
dgiS+86nBRzyk2GoUbwNHRBZDaqMxQWs1fLiXAhGYkkdtl/COe5WETkiUM1kqEA0ZC+4Fu5xspNj
lSYTfP8hfBqX4m+Tbgf6XemgaLqjD0n3NA/jtzrNp707uss1h4i38QhMZzIehgfHGBhjut55dCRb
ckUfN3mYO3K4mXK/UIVhulf5863lDHdpmvj7tA/fkNrPx6q03rLJRdsaDOl2ctp6U6Hxv+nADt9o
5kg9FGXrpjcw2y71/KQ5kFggeXG2zIwHG9biU6i1xVEbiDGRjGxm9dDKZyBlKCdoTgKVg2ufeOiW
5WLQrTsiaId15AvYGUtnfIld5y6txvyAfeO6xeN85/vBzSh5cZ7ZtShrR1KSM9orPvjaxf1/7J3H
chxJl2afKMo8wkMuJ7WEBkFiE0aCQGit4+n7eLDqB6vm7+lus9mM2SyYlgpAMlW43/vdc+5cStBd
/FCDv7pEqX2AoM6QTTo9TBP1W/zY+mkoza8gT2xexARqvCXdYzgG7WqwA2ObexxVRfXVZzWy4SAm
j40Ve7CKQWBkdXlTIiVamVlgHm1mlyJL3gVDIg5ao5wN8BIOaWOg7nzSoZSwRrevyB6DW8NQM3up
UTBeHJwiM893Yeb/bPukfNBHsYlzuiQTJAWQbxZPmD5/6+sxOUTgVUZRHLscHnwvirPFO7dubMat
5XMW9acwRJvrDEBlnTB/8WcdjBVICt1nUniA8AH0KGIGgjdED5NepZjPAVUZZ8UzPJLJ94cba6Re
4trjfTTp3q6AM7SG32UdxMw+XrdKCyqyIZk+xx3nm+e2J6jV1WWwDrruHQVOeIti55ufyS+9x0pm
nOt9OUz1fc07N6zI6AMvxgk4S1JgzY4aeAdIELsVawkclHX0KqOiZxQMc0CbnGpM9/cxJk4sbf2W
8mTOBiTDWgm6NNfOpTvxv5NQ48z5yyxSb+fFWb6P4lTBxii9tFBKqa0EyOLO5pB0Zzi6eX1vRdld
xJJGX/uuOe7tqanWbidLdCq5OIfadMt6Ot6BsXSPvrafk867hbnSc6xOtW3gTDd+whBajXiRt43h
7eHo2TeWPfAtU+fTXgj/ZHZ2/mxpw9e218W1fqmYGXrqGJdHfdXd+aGSGLBgzIT1IALYB3jAzC3w
ti2NzVXisDpv66JmkT0weikbYztaUDCb0UU8kE17gtrVGe/RxrHmnVG2FuM1PZQTl9KaDcPTQ0nd
W3T86X+sxzT2DqXoesY58kudPNdGfGUmIVC+IkYUwKi15TkrCHrMKbn/ohH31CxXdLUYbyinQbIr
qDzv5KiT5VyE/AqwKgkSjcG1Wp2FAcsW2OfoGGonRgFoLvXArrxy2tJKCPGtjYRGUi3v1hNthnWG
8OkEr+EDR+q0bYRmnGLqxUxQet02SiaGuPWukKdfZyMwvlQUGDWEeeHmjMXcGikTibNLrJBZ9Zb6
YrwbxmSmPckGvs0wi6QMIpzChokjpyNBq0Qey1XLydR4X0YGp3dY+AaibJExn3rHAM27nE3gYh4F
hDGRWeI0qZPlHHzwWdEehj8vt1MabRjbzzaJap6ZhLhOyzkGotRUtkmUiOy8ZL+Tr5cbughkYjHG
xDTVwqWyVXM9tsGVFDWIEnWdvyxdPm+2OfZvgyZ55WveRhnoYW7+188uv2A5+cd1nxeFUL3toQa2
XgfsQT9/pHJYzwYLjuPvv1B3VaN8ueOvs3pJydaikc2ACo/4t1s+L7uaja2yqdL1P/8Hy30+H9By
0XP1ki1wyJiR+tthxYhPa4xMlP7rD/zjJ/7db/m8iz7yyY1asSvVapEvQtSX5oj6rYjkvKbJyERF
Ecbb5eZKJWaNweM/GePUChxxRPTesqnjxPGj7kTxlFTrctlVV44NfLHET4stcWo2b3aW9Ru77ziK
TtpjmsP18zIkNuodwOfqDYpCs7WKqRBb3uIFISreCm1Qs8H36xEfiJE+eu1Ml3us9prMwumcNjVF
ARoLCthCwNUUr2M+H+t++BlmxbAD4WcH/rUzyhMEERrHPRNv4QRJPGFifsW7aBWlrNOt/tlMMHLU
SfkYRc5HWJS3noUJTHp3hR5A1wRzovfJDZXYjxqGB7q0auzEauwi5jrt6Mi2+2sfKSWs5a7xnf5g
8mdUBZ92JWrte8egmT0TUY3n8gD/8C3JMqxX5ThuQq0zyesr4Wo7XWWhffg2C2BPB+1kPsfJ8ASh
vNx2hnu3dBByP6LCmw5vEihTgF5wbRvlS22+uyOVXMvtbzPUukZ27AUVIFEP8SYM23cz19ahHM9O
mJwzLdgbevBqqP+zRrsCLoWhu2fHggDWWCF/jQkk1n8x3ivGp8muBfmjluTnYfQUXG+VINXKLfPW
sLovEcWwkGJ6Wn3B4v1gQYLCz2JCANV+NigmNl4T3eJAeXT1+TkpesirZo6lxysubd0cSo2pY9Zu
SeIn5CT9ALDL9FAGdn/T43MtJpZFFTSqEIoT1HYCSLZkFkimm4i2M8+EZLLLr8lwz4wr6+wGvPR5
VDQ9EO079wwam0xH4gIdog7hVTOMJb6T8Cax/A+06qGtnqdkGj4MtqYAuMgYv04awcbRP+qdf1NZ
wwE0yLXN1SAeetPIuBFu/GTqRNicwnt0xk08XSuLQey2v1audbCZH/Xa135omOkbtDfAM5ek15N9
EZhfSkB1Rvwy+iGj534n924ZnwnXYiUbhpjVa/QAetvfuHb5o5AZD7nxtj1fJHsZSwQ4nYx2gKws
Qr6MMA5GBWKR0MDGp5mkWl7rrqQJgdcAaWVpjQep8ykE978zUfqsArWRsYvC31TZz1obRgSjfbFu
oGMwDxWizlxnCcSMOeYJLAecdN7EXpCd+skF5z49eBp5k3J2fzpdems6JmbB0U/WfpXxZvTvjdov
V1meBGtKiqB37QlAhP8cFc4+F80XNmVH9hJ4F3peO1N4jBWa1h05FX9TEibnkz6fAYG8F9EuCZPH
IvU+3EFU274grppAW5UzuTTfM14bARzHZB52TpQyk4rq2mBEb3aY+YuFCaqG+r3xUqQAQIvMoRCU
QoyxGtyYYkRkw1dKckjKlIE00GRmB4RwZrrf4XnzguQrIfJjN0ZrCkXMvfEUlLmG7DF/TTnI7Qz1
WSvtjE3LqbT0G/XPZ6pmDUrDosAp8QhwfNWs+ok3PN80NkEtxGtAgDt3UxeU7PBQUJyeOTgyfcpC
aAzXo5DhOoqJpIawb7KUYcah7OjewLoDjHiT0SrgaAZcyBfBBZ3sZDNKJyYNo1jAkTsdcgrF3xrK
PWfmx8Ld7JK2Ibk+blQImPbtsK3d5Cs5JixjGQB5WVePfor/uTbT26SZKTdpX7MRW+488LmyHQp2
9qtBzp7HyxMJ+Ib+l5Uhu9TpavmPvTmBhPPeauohvBr6q0tQhmFkP/OhWYzvUH/ea9wUkVdsnQF1
lQ8mVDWk6XbBiABUsndh7tRDFW3tTI0DJgich8od177Pkh7qISoGKwP1PcRHxUXb5KTwycyq/37r
RBu3YqVeS4tKnrNPK3QFocl+cJQ2f9AC5GyJu1bThm1vV29GFTb7GLcxYqNjQyOtThkaCgyTnp/5
0bvshivrbIFdHFXBHusj8wXdER1VAOiMGdccehtCzDcjjC9JWrzVqp5u9PDUSkqF56vrBWur98C8
Si3aOxAzxrY8+sb0VvEJqik7a7r+pY8o3bRT9M0fP0akD+skR+BS1DeDTntXm8mf8qYTlE6F/ZFQ
MtiVpZJB0oJv05xp/Tk/sHMC1clmhoShW0DwCjM47tRgYa1Z3yKdrnGcvMnUQIGWzlQE4xKgQjDc
E7B6S/gOLTXr2Un0Mwq3EkOBcatl8Ak63fzeNsRi+HzX67bhMeGx2+SajNZ+bt/GSdat7bzB7jG2
Gz7tPPs2s12sIOJqeSnMJxpr5dr36owvqok3hC+gw3nag8vHcpWRhSeehdgi9739KD08kNoh1d7h
D6bUDejsdJYGWiwLlKmn+gLbNS1g/2OrAX4Gl1KWxrXroLSNJZit7kZANd+W3bTNZXf1BJgOnHgo
V2YWB0Ya/P9Uzvt/K5WjU6H5LRvxvxmlrlGevzdF+zenFFkb9VN/RXO8P0zSEvQkTXI2tqlGJf90
SnnOHwbjlcJ2beC9OlP8n9Ec7w9J9sZyTNIhnmE5BCz+dEyZ8g/TQ1rh6VK4lsdv/p9Ec/gzf49y
CE93XEG0DKy/ZORTJ4b0exCF0TB2gia72lxoBT27den0tTwXZo92eWrc1j/bZSvf/TGcY0rCDk15
Ol1d6DxVsZEFH4R+BuunwB2jPZu+jZZuKOmkfwSTmRbfZ0f22s8+dlmvxDPDBLOcm5n3MV8Iq8ql
wkwYAG1UvCnA3jSPDMlP0NKtpvkSQfdPtjFO1u4wVm1FQyioAYl4LpvIN4ATI0kK2wiMc0n96zbR
XFluyBqFDl5TjY6RKboxvNBxrYoz7muIHMIFNHEboPiWMHVcy9hDE/D5PMdGwB6tS/NX4bpUxlu4
24oPinQciYdFrbai2B2Jfaq1+rsxYRVdN41Gv2Rkv0PNqBpVVsM3qaXbUdfYlynFDUyxIzcZlNli
UPeahr+GRbw5hoG1pFdSTIffnbBOgmNlF3yjiiYVVF0HCmtHpjrobfuh+WAOjNPHEqALfSJHb9dy
YkYACYSf/DCaoZMUR7w0vLZBn9GBTB3fgDhhmmm2z+ZwxKNt2Z7/jTGFJtohkZgBoVoyk+sp0id4
JCNAXeIkFocz25m8uw7WzPAsB7eSj9zRK3/a4Rg+B96Qvol5nJt9k1RNQg+zLqMdgACOOZMl21cO
+R0tZ4qMNxkjHsBpfPmU6xaHeOpUHIFiZ45QSYoCgtwwGicAk+Z9bqccs3VRFah4dADW66bynWfi
wyAJ8h56+L3XGTisQi2O441hYHs81TS4KQV0Mkmo8MCyVxNPrV3ezWNjRdvIngxVdWhKGwCrQY8R
d0Yx7cIuxEXGpECf33lppbkfljNQXNG8eeAANLYJuJasAKhGv7F2AvbxURBp5wziyrTJDJtWi1my
GCw3uc3UL/38ZnBWveGY7j52BzhihJ4BJfiiyYKbgO9oppWiJjN2RPAacVOWvQ5UlvXwfkisobqm
7KOCqzYGdMJyS/OMA7gV18WvaJnYBrsAo1eypW/JqzKsuqQZbuyhG7fGVOEJMvrolMyB9hWx2PTY
O1I+6HVDbcwH3d8k5nAnnIlwWKWWc61l3TJGiiZrbNMIHK+RPGl1M+yHXDm/jCH6UfV2sMcsZ50z
4ZaHosGQjgMn3xvl2G4dpgu2s0s9n0N1Xm/DtJVns9araxRULKDyXN5qdLA3XqSNTwyuAHCN3OKc
OZVzQayV7D1/YNVMHvGEfD07YlQaHu0q8Dd1awEsjPX4EHSSwTE/sL6ICYUVa4/Iumlm+W5mw/S9
a9L6xtR6E6gjHOChn411ruv5fZn3Ac9HQ3s/7BlXLILuR4919tiJSD6GiaBBknROeHXTkTumlb0H
tqJ/zRiGOQCLTo5kLcZV2iHShlVXQLaMwQ1lbu4fmihIDvQjp22t2cGFVX8EbbrQ4weUDO5tPcf5
az6aMREcL7jDlOzsuzom92IxF45RFB/CNNaHpjaag9mV+b0n+XYhHFdfJW/FfQ/WbGfOiXXXm772
3YgmclFdUbJqKts7t4u7XZ1r0y514v6WsF96tGOR8t1ggwO3IvNOWC0dFCtklC1xtZzwTiw+MhHn
jzXJYFBkoDNXNiRJDFvUI49mM2svAESaK0hO2n3DNNn9SoRJeRfK1Ln3sNvtpgmggyHhkFIU6LdZ
X3rbuDCgejO/iKFN9JQoYz7mnd6OD7NddTsbtfPaHvwJ/TIJq4MfGGi50oEuQebKrdsQI6BfIym1
0TFfD6zq3jrdiHmHCL5uRRc+9kVt39SjBRmtCpkU4PU5GBEyFz9LkMOUrbYzkxjgeijlqYr08ZCk
lAXcjF6LFhugWzCk7N0WOjZFeWeTAwh+qwfEnslcRYgS42lHZV4D4UM9d6Bus5GRR3mXcMqNWyOJ
GKYyfPabdLqGHcVrwxDxrprHcd/GGgN9RSYpHmctI3p8xmy4zBvobAY+aBOMHJKkL27TxfvRja0z
cu7q2uLd2hvzMN77mahveA4cvpLpJO6ToShoXouITKduq6w9kTYGkvZTXcE/MuZyJzKg2HmNX1mD
aXSsDKxTug320JnYJ1np1J3ChJ1HmFrDruV7czsGjqRQ2OuH2e6pBOlBv5ukY6w5ILj7kU/0zgxm
f1+VuN99IM/XFkT8zzQYaoo9pMpLx1I5riLbuwKjZJkAWtEy6vyuO4xHaJ4mlpwO7wr0k610YFfZ
09QfQ22wDnnW5TuJHOGiCeplWRd7LzD47Oekdllu+06HYC9w9khR013WtgyAaAkGyZnqf99O/jZt
OVqUFoCwitjpR2iK4KxHCKEBPQAscyf6MFanb2MqDeBOdSpWGG8AnBMOzSabbTb++VM3z/Um7ruB
BCYOSq3L+hudb4797DMumjq2v55prexxSKQIZZx8m5HD21kaqbdVIcGDRYHs16Am4lPflM219Kjh
0qnsNiETTJvR8+UGtSxvByKNtGHSYT4jSUzVAVdsK4dwaEbjcmthyTt28eBv7VlHwEhyjERcjFlJ
55ORmfmEKaIm7E8jaeNGNeaYGKK+nQOCL2NBAJDsMgeQoTjTMYevEggL2A7buCGLA6A6RG+TePbA
91ptvAWEyDG0Fukloof5gO4DaXnG1mkGuX9k+4XtzBp52StY6Yx3YE6TnnZwvMba4h0kuJXbHe0M
m7CqOSUE/uoSFabozX0On8ZcpWNHykKryvC+t2mcpq4LbdLHLvJSdsW8k8Nc3phpPFA0R2nqbOJg
GHAjJk3jX8fIbPWNiIK024W6Tdlo1Mdhvrg8SekakLvdsiclkrtjfVm3G7MuhysH9bRYSz1kEWeb
U0r4pWJfuotNT6+MVU6C06IAAw1fm8SlI13+I5h7Ir/5Zlna/9/26v6/ZMwVis7ynwtz/1f6/cf3
7G+bG335kb/2NswWeJQzbc9lHoEEAnuLv3y57h+moxtQXty/Bgj+IsRI6w/IMZYDOJMMme14zr/2
NlL8YRimBPVi27YlpKf/T/Y2OlMPfxs74Ne4uGl1QxiS0Qfl7P19axPrpWE20sQnQyh9Z7hjvJaz
ByoR4mBJViAr80NTBZhrGiXbTp1oPffwCX97zv5N1P/fPgyHjZrHo4GIs1h+f+PUzHpTT/3ca4cK
udtqSg333PrdD6cRP7283QRsPgiZckTqEpf4kQrNhsYof23i/zaU8fvEwT83eibPhqcDrWLUxHNs
1uR/fzZIjMSNh5zvIGqTfVJq4g7UNeOo+WsJJmoYiq+J7d8ROvyaTjV58wIwtp7RdM1zojyy72+G
iLLDf/HsmCY74H+8TI5kqswSOJd1ydTJ3x8YWymr0p3ax59CuDBDVro34+pWL0L3kjmWtxpHapuF
ahrWs0EFGoz1ZiRTVRK/6YBt9DZftByI934XnHoIlBcdEcbFcfbJ6LuXBp0u1IjsbmDxcpn+dZLS
6N6EFu3TcuI4nw/UMTsvHG9ZJ0ynSJteKPGW55FWDNRJrbgGE0AOuxDvWuXaJ/PeCh4qEk4Mpg2I
8Fo4j/OgwZXIPziIjwxLcjBFZL5t2ubgVClmibTZUgtApEWQ/Cqy5mdPANmaB2TMosuvIp4f3aL2
Cd+8+QH7PPYsqDm3TnDye9wpbL4L2sP9OUgI6W/JeDAYY2dyV2nVjRP/RJp6Z8ZDeIbG7O29qp3B
t6bTmTzrk0/Dded2nb1tvLPQMHkYRn5JIfjsdC9mKeEcXNuF2Rqx96zDnL4VKAfS+yT2HFRA6ZFU
0CGNeVhJ9kGMKjtqJYVnGXrvrXpB8pCwS/SSWTYsz7bLNnPQQ8zlKMXCK11zvD55hDA2Uevuh15n
AYLNN6cxsxode5t51YeTz3cFC+hKynWs2v1jX93Hj8x1/hicrF43fV6DcMS2Tg+I2i1h5jIauJe3
aQK2D5Ys2zWAoksA97AhgLBi7zSxOTZ3sjbuZr8+ONTpV0xQPSqGFR2h+KjQSfugJy5XhtPGyoZn
l8TbSqMJD1k2AFw7Vj9sXex8506fndfAmVl8WlgWkM9hXGE1UOocUjUp7ltsD06Svusm7L02Y5lb
ZzPmVknbQkBO3eTON51+m8720sun6DYWP4K+5BBO4tOdWYBncNhJ++5lMrxTrV9bpSIpNZ6+p5sH
6JjN5Q50MKm+fLx2SHJ2LvulO8Y65g0YLN4VU7gf2Zev4sx+m4BxrqeYikFBt4daCQ5Ynax22mmI
Omyb1leHZlRPg3YnaXBu2Jha19yvLxZ5tk1UNRZfARQTvFRit5LWJsTEctJIfDIt4BBtWc6KeOhO
nydZG1ob7DvQ5NUNmlX9mKJ03rJCb3k2w1uwxxZUOTVaq67qA4UKWi4vJ+SknnXPSH+7y3J9ou68
/MTnzy7XfV5cztX0urA4WYdlGjNni8wszmi+MPdib5frOjUBu5xjneBsWVW8AMgl5/hrsDUycW59
3lFXwJWidmyqtkTvlpPC08MZdyKXectAmuApxUOn6TluONKBv678dbrci3ki4Hp0GH79UP2v37Tc
OtudS3V/+dHfHskkRHjwJ33bNqCrzEqPfz3Cz8fmLjiIX39nuXZaHvzy653lgS1nq+Xh8hWClxE0
qQlgekVO6b2TJm8vBQZld/FjUKhQQ0FDAzw65AAQVSugaK/IohBGB4UaBey0qRV8NIRCGkEjxbNA
CS3+YkMpzaGV5gpb6sAvNeGYtkyVlgps6qkws69gp2xZssNSBORzAYecL3ZiqeBR07o+0OV5MBU4
1YpI+PdO/BDDVI1teUsY1qM00t7jB/X2fd69pjBqnC5kjKIBzQq1E0irwrUy1agA2f4lz191iKNj
iU+3VYhXvr8xnnjlu9r1rgDTHnKJP55ymcpmAYkNhf7o5SICnFjeaDQsT3OYHs0ey5Qh0UTBmm1g
zs6RCXw2p5WYKSCtA5k2n+nujQpWWypsbSQB2LITsTbUX7RVpPC2E6EkJjWPxOGo9CkEbqNguOSV
GJeBj1tHE2BZhcxlnuxWUwxdBdOtultbwXUjhdltf6Jgty92BKYDyCbVMIXk7WDzzgrS2ylcbw23
ly1ot6uorIqWPsREgEsRfhNQv5Ni/kpF/+01Gjkc4JoxtO4cAMGDIgUbJszgqPtZD9m7Oc8/elGT
UqrzBw3m9cHQvIOXcKgLGOC6zVN0YjKAfSa6uDibH6z3vJXfTsxEwCYGFZ2uq6T/3ii2sVOzU5QL
79jmOCpq40y5kC9jZhsaRemycPWhHoUGiapkznQY/iBHqt5A5EYAIb1zFWnZUMxljJQfxMBI+uhn
xsl+6m457KbA3ZbVbTWGXyPPkBvInyFw/I7BsI7GWCRf7O573kfQqF0rIwZRjQet0IhYw4XuAURL
nWhnrts/DNDR9ghDuoyqCjsAo+kaYT1K1GfdHq+pa9JMB0E9a2Q7ZxKAlqHlK8b3yrWIiYsL3gFG
hXrMIcUG0pr4Ba2zac8Sg5wczGve2Le2omALxcM2FRnbKHY6oOxKEbODCb4npnHtDoK6d2QwB1qs
S7IkmDGkzDtCWa9RgfODOawJ7+J9GmVvfMSPPbDuKHGyrVNalxmMdwLO229JRTBE9mRbN0TnXNPa
0sh6yHwST1ptfGcs5oCdFB5nCX0ucsOvcCKAkrskm3KGebzyNp7TkVeiOEtw4xnY8UTxx3tFIo9A
kgvFJrfmh96WDxPIckKm7poJuvEMNWanKa65Yd+x8jsminc+Az7XIgjodjASvYSJTu2IQy6YdE/x
0qnoj4qfnjuQ1Jn/3LuZeB0VYz30yjdTUdcHR01sKBJ7BZIdEdfjoBjtnqK1d/vcudoA3EdFcufw
w1QEcHedHeJqBEnVEkF271ynumsUC54ZgBULp2+gl67CdL7UNIXRavA+1E6Vy8jQPEx3o+LLB5N7
T1KSTX3/VDDRwdsDFj1c73Htgqd3fJdvlxBifUjxaUQvT25oajYWWHuaKi9so/GXA7yPJTTUXjHw
k2rXKiZ+BRzftrMTKhBSINEhHFEPtKSTkE5dckJso+Lr1/ODoXj76CzIcfjlaykVKBcof6zo/Liy
npz57EY6r6IfXoVInyYGLdxRfKdRkQD514D9J0D/LZa0IRKAwMsY3Yini4keIB+yl0L5AkR08M6T
cgjYyiYglXEAeg0GAgZEshtKp0RClIFguWW57tfNunIVBAQg8Fs/VcpikPbG1+VevjIclMp1MCnr
gab8B0yz58S5GI0KfOwI9FnzG7BN08VAnUBzd7oxkClgVienp/wKCempeTMDHYxq7AvUx4INgUNJ
AJfhMhNJg4+sAfqyMjdI5XAgUfdQI3XISuwOsjWc66CMDwW1mJ3D1Ap4CGwQygsBz3y86tpTRLXq
JlWPxFQWCVv5JDrb4elTjgnqtmTksE6Uyj8hoo+gxUcBuJcTBrRWZt9/H5S1wlD+CpJdQNKV06JT
doue11vZLujh8L/Gf+GVxruhjBgaagwNRUaKKoMtkn+JlT0jQ6PRKJ9GjlgjR7BRKdOGq5wbAvmG
hoSDTNeIESa4HQwpOehh6qDcRzgId8cPoSZTlM9DUPsxlOFjQPVhKucHBJR7Qtfi6GT4QErEIHBg
qBMD2qaSyIsIHEz5Q6jtCAOnyKTsIq7yjJRQSSby7UHGWJhG6qJTTpJW2UloTeQ3I4kk5S1plMFE
R2USoTSRym3ixVhOPHQnvvKeYDczoQvB8siSj9DmMWJIkU3Pn1HWlGTGnzJYyVVXRhVyMi+VcqxY
jTjoRrUpkK+4Fq8KgiRU6crMYtTi2BOt5rhELgR5S6osLqCe67WpzC6MH+MQQ/ZS6ROdHOV/8RDB
5MoIk6oTD0kMmBZzlwne6Eofozwy1iFWVhmb2MbWVKYZoZwzrox+eMpCEykfjYOYJgN7Q+hh/ukW
453l/bCjDW8LEO3qBD/gwAwJitr1crbpdEzYy00y6FwOUuzoGEJZkHjLuZh2arr6vLxcaZY1OJPl
bLjczkaeJ1D95L+9sjHJmMmZzHxXDOtWIWQWNN9yjjGc+j+/uNylVj+xnPv82eXHPi8u5z5/FWgH
vqtSGpXLH1p+Ad/fltaqnDTYxE+G4HLx/3ydu2AH/919UBNAoS8Y+6VcqGCcf1IZHSOmD/V5OatA
sy0Xf/2uzz8fGd5f9zQZPPdR1VaI1oQT/7r/b7cHZufp2+W3JK4N9fHz9y+/r+u619plvIylEuPh
hfqbSWXxRb2cTcEHAQ98TmehpPLxLZGzlIWnTF+Yi9/j0NZvB410SZtMBLrY4h3jAM9rnpAYyR2X
3FqXttskyO6oTt9HCr5WM08OkrEDOpAVm9ossitav3pltlmDt8FPr27W1DvYkA1Ndi72gZ5eIw1c
gBZa424oB/OiN/JLLCxzP0u20ilWx61JK6Xc2HZ3IAWvH13XlUS2mR4W9aMDxSg04wMFb/wjYZRe
sM/CP8AI2+qhTXyqwRtXCxRBXtuyLJrqy8TDYxbVCHeTd3DaubiA+nlmIz5f+pxx8+WcS9h8pxUe
R1p1A8MI8yWXLvQnPz42VfTn3YJZny+k62qmegj44ceuSh7JTPIns/NrHBXU4Sf2BEyCMYksyRO2
s74VbbCupW2c+tSH2K5OdGoXTQyxi/iOvgoH096k9BS1K4LP7BTklTwbwV3KgY3niF/Idp7Dy1yM
F75Nx4sVZE8VmQ2+l7lHHWjDJdEGslkJAyENdNmV5pQZ2/SUCsMYfcEVUV5n101ZuzED75n5G7hJ
Y+d39OG9pjq4oUkkSVhnrW8PfsWeckYjtyqYVdjbY/Tdr8gCt3H0tcZfvQ/cQlxE6goGsTm3nEj8
vBfPQohCIJD9EhIZaj+a5CXo58QocCpw13LycqaQyDPrrmedqyy3mRDRD1gWHIy6zpvHdv7iWDV0
56DdaupSp94p7C+oU5oktz+vCx1KK0Bcmn54KBGqke7IzMvyxlrOuf0Q7GLLKFY0+CYWju2lGzr7
QDtCMsPcyn0Sxy+zZxrlBpNoYukXR9203M6ghLy47aEOCSuGBv+VaBgAHRTz0SrZUU5FeyYGhj+I
ZhpLLde/GCLTLsu5lDE8NmAMTXpZeY1wjrdRw0SQhZVRMjG7TdPqZe4Yz7CHeWtUw8SEdJ9cbCNN
LtJpv9USBNmo75ZrA22qN7Yktq0VbnxhfPrPey53X04Ylort7okKbLLrJoCqss+8jTlxJKb7LS7g
OVsGKHgOW/WmX070LirWs068fWpKNoIAPenv/3miRQGTTsvlX2dp5Exq156vOo1BFnXHTv1IEXeI
PH+743J2+W3L7ctFR6DYlAmwsn/c8PlXlzt/XvTaCpNTx5L387rPP1rKJjtN3YvEVAN+PIyS3x46
KWa2AKa3++3xfT6Uz4dXLY8cbAfNKHoBZPn4Pw284TwzFvvP+33+2c+H8o9Hu9zlHw9jufNyv76N
3tKuutKPz/aBCUpxlErtWSaPxAEucDJQQ0Mq25iA9u+IzVoHWcqvRWpqN3Ft5LTJKE+ySsfh6IbW
1SMfMDjNfOMX3lmK8Y2we7mekc6txtrqNrmV6qciNYwLxce7gOTvgVV9OLXzbRC/NA4RImoWW6NO
3gzWuVvXhgghWna6ZuH6KI6YFwuox5ZCCrW3DF9dBpaK1IF30LjbYRiZX4kMsc9a2JO2oe8J8n6D
Dyuudpd+DdnX7KlusB2VZHm5aBx5EO0KugZyUYApTEbeBfMUXGc/f83E5L704feSCf2yHvVbXM9Z
3dcHre7v857v2baNGMdh8wR9skcKniffyO/D9Rvm4cK0DVDTTr51ZvMGRM08qkrHto8Rubcjo39m
/63x3TuyRQyhmesgxNcR6y/s06wzQ+HbmdcIWavuM4IBxkVzaXRW7rDWutB79C1hgE2Z+CbKXBoA
ALR9DCus++F22uVu9hu2Tp75wyq9dl2J4UgXNXlAvGxRQccJwCgFkRNRWJtyaG5HpQnIixa2A/Ue
3Wyi/dzZCYY+8QOD12srLCLjExuL2UQIXH6dsXM9Zk2ydz3DJjTQXoeBw39hxnd9ZUQ7px5vtd6/
6ZX1nI+yiUtshiLKFozZudau74XXbvGGMV3Qa/kBHsdwtoDTDNGthhN1HzMGVnimfRndCaFWYYQU
oLvypn2NfdtlZnUqn1ovYlZkNI9FH8OxyAl9U/yydqGGN1YvC/vW7NguFfSSSSPPu74vrQc9DnaI
4O1VX9jXQRv0qy/8PeAoeUqZA98wie2eq2h4N/IAnEEeyC3rbFjeLdBdameQWkDx7P3M0OD6Ewvu
rUA7siAhkMFIbsKWeCsyQQbC0XTSxz1j5NOs3ZdTeNO5Q3e0/4O981qOHMm27K/cH0AbHBpm8xRA
SGomk5nkCywltAYc4utnOVhVzMru23Ov2czDjM1DoRAKgQxCuJ+z99oVSGKJwy2wx8Y41Uv200q8
/E63amS0HFFU2kyKfBOorXg8+JokfUbppsZi+sqsj1xvhww/FHrntvTOuXCG/zPt3Jv0W1f39c/h
f6hG8be6Wbo0ToaNfvb+6P+ipq/Sjf7SovsnTeufWSL/Uf/8DzJCxvJr+rcO8Nvn/+gAu0R66D79
X8sj18gTxnsH2HX/IZCWQpEzTRqPm/D1j4wQ0yMIBBGrh+LUg27h0BH8Q93KS57umwYvOjb8BF76
DTT378Bz6uv/3lrUdZskEmFTtTQdU/3Lf+0AL6LKRbLMGG7J7WqwacQ/7fVqjOMD8jyUSLRlrCzM
PC+MxA+utYxmPow6fu31u6ro9dS7U6owcYlXcbqfmpOe3g3tZwE2YUjvf/mZ/0Wf2PD+1d4qFpxJ
B9wyfPFbv7qmK954HtglTLwXkXgMrsoGAR/jn8jCntFc9whiY/wTNOu0Un908XE06+3iyVOrDZQt
OVEt47SWOs77nNF8dJOSfTGZDkwwazdNVD0xe4x4kfw71/zRI2XPZ0ZY0R2baYHS5hG6kKq5V5tj
8I7+ned4R96RftfW39R7JJ2MoaH0zNdBtT5NWCV0LIPqq5BdMfS+9uS4PaXeojbZNuKo9kCVadWm
mGVcem+EK/GNlNu/dqq1qlDtk9rBbYehrdc6qVMu2CB2HMTYLkZxH01OGDW8t9aY0ndgqY1Arbes
91MURAMOBbwBfYxy0tOhDXa7pHT2hJu3CR/lZQsBbkz2QKveGvMcxselrZgz3FlKZ4YFvZX8R4Kz
+rSV+ie9jF4xtaPYZxtpXYUthJeI/iUNfDzQOPIWpiQVyhz/Rm0OWdsoEfyZECN4mKfTQ8u7scrn
xGrx5xj0n4aHJSofA9O6s/srq4YA3J/yig3wHdt+8eV0xw9//lPV9ymfnUtLcACCXMmTeskygb3y
//lk61/7bAwM2pfbP4DtWCjFIrwZ6udR/3b15erfYCFna6v8oNbVTxipdV7r65I0PLwUTzq7tpjV
s4qgNjAr7owCWA0ZU8eSQdSIaS/GjOywLuv7zHiKnBJ9D4fDcElxhDhwhNVD9eaetkPde6dF73Y6
vaAWm7YFTGPMKLCN5JLxfLRSF5VRmK2vKd+httvjuU/zkoJztG0CA1/gD1jxxhR4Gd9tiODPj3oG
owBukvmU7dMU3ADr6jVsETu5Vx4xtbVceWWIqf6gF/JQ8nG1B+pjaJYc/0WY3N+c6CTb5SB9BQGQ
9ReEqTsfoAz66KBEmjc01wZMd91Mwi9yLoNuzB9nLXryY23YFWbzmmNuK4RDYdm8j8oCSbyThdj/
0dWRfta7VwR637SdCFYGVkOWE+uIw2PGrlWppPalPU4DnV/D857y6rPR41cm37lF6wUobtGnb5UV
h2S6wQmMOWGgdtwX3FBhPXOcjXtzGh4oSJGc3pNju/ILmndcxOJgu2T975ZE/T93DzWE/b8yhpC7
N3bp35Ctbx/6UztFgpaPb8A1HIwf77dN3/6H6/oGWiGlpvozVEv/hyOEgEDnekrJpL78zxumg5rK
olLOG3SPFF/rv3XDRLz691um7rv0IC3dtqntgAHTf7sJdYKm29jGycUYxsCzYjiq1XCktEFgeWIM
lyUv7KMNv3h7tC2cROw7DOQnfcmbsxTfN/j4tsCm1a/Btqp3Hu2xYb3NQf9EVgJIaoC4kXk1I+8o
wahVdddiRWNglj+cvg5IYu5uQGHvUunT3SOWKug4m/l4dh0hTY5nI5TOSBx62aZ4ouP2WufGUXXI
aSp/JIFRUG4hqvaDXHCiNit3/nGi60QfQVUjbUpj5A6KOmz7BGceEqWw8yk4dMac3+WwSCf30nb+
+kmfLxWpFqiDius658NV9BVngaP8n9cr1CszRfvc52isV1yhSGhwF3sLdxMB3QOUwXQx7GjeRVEj
97OGLmSIffz+Z9mBcscISJIktzpDAwlj6nmQ9tFwKHwMCTKej8KIyHpNvogUSza68goBqP7DNJ58
qvKHbKmoOmlLvu8d/LWGDbdj9ZBF1VYb74usPBGN81Gp/oMBhiDNI7J366vGbPJjFmc/ncx9zFvD
OA95HKbSIkjbdO+LJL73muU8iGwOdaehwEycsNX2YNdHeSSXvvfW5C4usFrsdbc2wnLZTDZUD5cp
Amzm9EFiwOzNWveegBmxqwYsOX7e36GhB+EvQErJnD12V34PnNBPa8W0NxWTvKTIbkuIk2Jcv/Qk
AbfTj9lPaeNEoBjVVABgCGDCgqFBURcf7IkMFY9yLthiK2wH2Cp+nOi73K/n/epGw85j9o/cGC9i
igEYqXJxWeeHxasg/jXFgDfeeqIVRhV50Gj3ezdKIY7I3r1ykflfxbb5Q66MFscIAetEpkeg2RoI
InbTJmh6EUca7Rw4RSFPbgdwxR9dktNzGBeR5VZh3Oi0PeNqOU/1ku7zDtziKlzFBE2ePEpY1VJR
+21NuqwFBnqU0dqdTmXMyfEG2bp8mUd7CYkag0/hzapJXe2nJTSouYYYyeiZakV9lPS+L5AIv6fF
w5KATItzfblbJ4v5FtZHiWolnAxbaXUg7Jh6HMp5OGvcA3F5d49OnNG7hGaXDJxnXjfxi9s2znRs
Bpg+vxeRKF+TnpqsTdunvFiLR/+eehipTcbOBd+zVi+iGkUYcfsFZ0Gruq8fuUGlh9rqT75ZMWLR
xuUMgQQI13KkjEwgdpKbpGaHvjfx10sY3Aw6Wik/qSNkWMZBJOOVTHFppUVzW0PzHFoIp8PSa8ep
Rkp3HNf43pydg2E7B/RJ+LmlxRtUsmhrJPoR0gcNWGMO4F8ekgZvdeXk4I66+IAZmsxb2vmIJs92
keQ3IKrujLmB3xOkqTndlsvHodeA9jWwKzUPzIAWfzB5O2n1GUZM78WV3hkXVgvjyr1mHn4/lxzI
6NDlVWPYX3VfC9O1bo5Oz9/4Om1kFqSs7zxb94mb/5hO/Yixp0sOcdk/RGIMB0Lh4jiZ9jRvBprw
klzrUcPwUdL6Lu175KTrnez7z5pMPmVWztDIqpGl9G197iJyOdlGY9dfO2gPQneKw1p4xMuvyz5G
343ZSf8SCzQ/bUB0KK6vaIoRKZY/QbteRuxeEWyVW4PIpR2iNQKPc7gYHSq9oIGLHRo66rFosRxG
x9toEcZiBS6P4SQIBa8LCne6GbT0ZK+Ze7AKcQUt+M5Mo+ZYO02Df7X/apVafah9CHat9Xlss+5s
VFQpU6O5Ewu+22SGFgznET7ZBI/QYpZWcWkLl9Q5JxnYrmVZvix0mwK3WU+RdHuG57VktJncmLF5
NcnY5E40I2ccGZxX03Dw8vJidAyXi9S4hx3cIYXNCO8+NkNMIX6JoeTEyy1W+mF9dmdKtlEPU8XD
+A+nBiAVtwii566Tqb1vkfycsrr43sr0W1Z52VUEqGhXa5U8JMsn6I3evlu8LLS9mRUyJSxy17u0
43zBjs6GHP/YaDr4HSO3d11aTKdcn34SCV/vRW7dTL2/HACVhEU2txR8ViJwSa09c2t50K0PbV3b
393p2UmLz4Ob5x+mFCIILCqu0UC8gkKffgw+QNoqk48RMunQ8+eFnol/1a+GFlhCf02768nLb7Iq
uuj1HM6qljvTXx8jcREOtuumaODRxn6IwxMmQ8OvNEj5rbQ/xRiVP+hJhT+s56pS3i7obY76Sn9z
9vVns39AUlPsHXKZdqk/NnhSFjQVXwUaR4EaCVAe+OkFX5Zel/ktTGwuzPg7h2Z2Dy7gEAsQIadf
q/I12ldtWTDvFwZkBqyFB102xKlHtblPnPmjk6yfUyx52C5TgqXxUnN8vNZkhhIhNbwMjucFqxPD
jREuTdAiO/R4SOmbV5z8DtIdscYBqKlyt6R03XyRfsYsk13Zjvbd9iCS5zZKrQ77ZWh5rgxsv21v
00XLdrDQ0pvJx2w+0fgCH3pfi6k8xxV/Vhe83Vg5fbhkUBGdBsB53suLbWEZcWUGBLqxnWPJYKNA
IIUAnfIc99o7xCoXD/vsriBM7AKRGEahOYVzzOQfuXK7S+3+1HYxoKCxcA5urT+PukSwA0FmgdWn
mxRkZ0WRrHPzW7Ig4ejsW62H4e0BbK0aQRK6w/W8qdyzO2qPDgD9icMoYPqpd2CurLTXvvloO6xJ
e/L17A4jDLXifrjVh7AY1uHip+mCsoJidb+sn0FRdGfLkP4pjmlSkGzzmbuOfaiWLgpnj5uZa+vT
rlMVggGb/2gKJoC6F9/Vcbrr1dTU7asL7CcEFbW4VEMxHXSt6g8Scn0396/RWqcBxNH0Ao7tRzow
zoiwtGQaXGjbjQ+tWTMH7D04G3iB9nZZO4zsqjpwLSHuhb4qmSqAFPT+hxX7f+AaenTbTRV6Tx/b
EKEB+TWWMjBajBWC5LMmzM/s5RL0/sq1Wmjxc29j/nN9wNeueSSAfOd0dYVTitSAvLQzCCxkqaU6
BRabHpVOEw41Mpa2vkRWNtFFtUp0l15OI4oTCYxumjMinYz8oW6Mi43oCZ+4f8hLcYBnHjMORZ5c
DchVhX3qJU06ZhdQGxGv6XMEy9a2vneeX5+IWg1JivFuRvuJ45Oe8wQ2YXF0ZGU0MzVZYjOaRnHm
5s2Rgf66Nejt4euoGJqdoMQlV75JSalECbzrNONHnGPuK4Xzag3wlefNnJRP5C6Q6VxJKrOTtcBP
olRh1Uk4a7ENZLrsUQSt+6UGXRqrS2fh+jvyne/MxnqdDY6VFDLi6pdZWOb2a+XR0V7cXj4NeqKH
Bl7H4/awlRXI3oyzcWiRIQEFvM9GBqeLbZ8HTg5Sr0c0rEX9ARcDmd4u3eFJV9fvAswyegmo9g7E
BGuqH1sIGYOR40SSsn0uY0LaHPREdqv0iVafXUFRuMkGBuy2nfRUf8K2fdD0qQmLyk3o/q1wr5mm
9E5L2l6F/Js5BuKCLt2b/MnLjCt32aQRB2H9LNvSoaOS3pnl+qnRrJ6bsGZdiSmMyWv3+vrkTca0
dx2Vlp3lZOiSC+7XUXa9GvnXOcOPBdMae8GMQbbwjStLDA5CKKhMiSRe0i+d0PGXwByLA/Xz9saB
RnZH+lw8O+0+780jCcnMP1x5YM7Rf0Kwx6i6LK5I5WRQoNcf8G9Fe5GAMB6m6mrAEHY9gRqhXd4d
LZeN24BRPeNxNsaXPvXPRuK+LIoRr+dI2kAimTgSwTlNXEZn4Qexn5kH2SThCjibPb3poHjc6oJ/
iLeWgR2vHGZ9v1/j1wQc1qWjWxAxg2Hi8LnzrOzYG9xWjUEeuTR+S7vSeihECbjcxx2KaskcVGGl
qXBa2M0phtLmRmBb5TdoCd6N4MYOOQgx3WJFH7RMfsdg3x5mO8VhoD2iKR+eE9spj2nynXqZfhjb
DkT4ml0VmnFlLJfVmlGUjS++XeKpTe50THQ3Lvk6tdSmHWNX7OOd9GBqfJb81b4smblr57z6Ge9J
Q77hb76gkRQjNov1rhlczunEIyFPGsahmNc0XOmBTnsOJfvs6lO9I68gPndOemo8WPD8wXEyxt43
w9EYZmkG5SqHK2MroXs2fXZChxELTtKk6vzQWDiOViSGyXhdxVoKBXTlPuB659oSy9Hy+kdA66AK
Zt+iWGXv66zep5lWfTcyFTIpOLWbtmWEC4p6LTmTmQOrGjFo4Pk6jtO7bjCKp8EBykCfHC+EgFFl
zhI+uRGdCw0Qe1fpjJX5XQKDsztc9SbF9yjqYw6hR1/6u8aZPoxpwi0ybWIQh/I6yrEx9SW3VRr2
d1j9XsymvJ91gzgjSxqH1EAoUvZWUNSVGlj1FYZUwh+4J9PsJ2M06ZcHQ0KzqvTiuXQ764AyIJgt
2nGdvQz7ypXnWTbOIbXs+QiuctojQ/80mGm+T6JpOmuFMQEW+9Yjv+A8LX9mSC6TLksRlsk7Qnly
RpkAIMfM6M+g0p58Wk1XnQVeP8m5x8+mG8aMC66x0DAYKzGymGbE0LKOb5qm/9E4mrOv0YbZhfsh
HfmxM1MraFwJPcQAXYV+1bQ3bQbpaOqeAQqkMK+gy8+WQ16zLsUNBWBUQ3oglX4baQAsRtfa+4gt
yQf91DkdpjTNovynGx9g5DN2lC6pr+4UrnCtkkxjiOVq1MXZN/5s8kefio/9DHEUnZDZxVd6ROt6
aJjC0BWgdpyEheRi0vijfRyN/BGvyhU0oPYwgSnYU4MArxZBlBFzVV/pOQnN0KN3eo56Ka1FG2j5
wp1vMKjuVh+NOv2xGmyuNBemx1CPi7n4ysj3i2HYQLSi4TqeOLZxj7Y7vfQF2KfGuvUx4XA5IkPT
RXHN4A0gN6cDJqldFUfou1v9E5JxmTQxg3toQXbb3WneUwozYZ9FGGAWMd5XjmFcWoWF5Drlloj2
eLwqIuS2ti3g00VjNV48pwempj20XZ2FvpaIy7ZosZ5darXYHnLxFoFuTEVQlQWcK7WAMQXFc+iS
W0yL2dGwEsTjhX/vRHl03r5tI1Nui8ZsCVJ1g/ed0AecG0gte1QqZMZJtdjW/tXDfupgBGn92VU7
qCuiZO9+AZ1FUo16sD09G6Sm5LL7oXeiAtZKnrGrIlK3Pd7WTJneFQzzDyP2YMD56lUNEwyHfXzG
BWRcyhj5y/b7mFllBcIQOXqyzLs4wygZi5jI4Mbkfhgs6jODYYULWL/T2IFcVtGxtVpsa1ty7LaG
D7fZ3jEwACAzmTCE0Jks2m6IKy7UTJDF9HSHwNJOoTYiSAtWZQ8y1efmGTMEUPOLFfn6qZNxWKtk
uFUF0m2LGTAHnfe/npTcUThKyJFjrnuvdfl0iXRXMoxkzVeL9+cqRuunysqCLUl3cMR02RaFJtGS
eenTjJ8etoJ4jKGwXKj+1ReZTAI0qkxDA1X/5X0hKKtfGGSDt/SHKfT0mJCLGhyiir/wBy1vTotK
ottSp13G6BzQjR9YHfGuVVmRceeBN90eajm4bn9sUX6oCiGGremScyaehfNCi3Ii4TauaFil1+8i
0u15r0YMSB1UauS8rHYAQVyNgBeS5HwAq5e28EeO5xzR4Fq+CGIGLLIJ89kuYA+mGZYs18ugPU+k
kMbNcHlfFMpilQPCONRz9bA9z/dDxPaDjOx1lTj3ZzB2U+kJVbzJ3C1kTBzj2r2Ydt4EGbieYAt6
f19sifC9NaAt3568N6H/XUQb0yZSG2zVXoxLoTOGVo87bQF7X7gIurv6qbY57rB7o12c0zB2uUzi
5qBQyjSpqkBaeDH6uGR49ieweBituKYL61XOWASASVIXWZ1vRkt11s3M85RrNxGSTK9zIc5Gy7xb
lZ/FhlsSTHWLusKOXjy3foA6epS6tOlQiQ+t6X9aymqCKXHQ0iw51m12ny4Sl6doh5tksPSgdJzv
mfbB8g3Cz8vEJ/bIe15ssHWZVRxGRus7P5n8Q7l8L9O5OOKPAKpBlQ5qxW0BH/0AfAABM9SjsGLS
QK57ZISOd9EMAMa1WTzHAC/ReFJFLUqEfD6umBKRmdUVH+rGM0EhDD8Z0o3n0WZUquXPaU6n2sm4
XupHWSgWu80h6KhyOZ0BIH+RPPieO95lNZv1NA9NWlzfmDORFSUYokPWVc6umGCDICaZSTVRELpi
8JlPOLjeMkN7sbAy4S90XM6qKjCjOQrlhJbW8Z0vWvHcl+4a2p2j7Xw8gKj9mx2iG+1QT+65xyB1
8bJOkNneOTdu1Z3zTD77lbyRXb1c2prpmcW/jGyCdrwHmh30mvmxLZegHhksl5P2qTarJ40eF8gP
Ncus5FFokY0Sn26iXe3rF8hGgwLvHwADV92n1C7GC7V7ahuYn10hXkaTuyoJee6+rmbUUtNzRrzA
E5UsuosTSQkrFt9CCZOi4mGObaw5VXawQYcG+OrmvSvGz9L2GO5BvOd3+kLDpvgK9vWlcuFvCjf5
OqzoqppV83dkY48BqSHzTpuqr/zgn4wi23uFe/AHoyGYpcaManyXpfyQ4vLQ0AHGcYR31V3CeaTu
6Qv7OJD7VlCW2M3IQ48dkUV5aXlcwUfuwRhk95Tf76oJN93shLbEumfWLkooC7ZfF3fJEQTODxA0
NrJA8kDiRFXX5MPaaivy+jxY25GZnd64O1EX12SDIpzs/Y/MEEiumJliDowR0v6VWsHrNIMHiW10
fBMVRloh3EoIM7xfILBR5UCwb3p0Q5bko+wqY9e7HYUq6qtBX6G7Fvfd42rwD8893Der/7Ka3nAA
4YL7i3jcwSHhZ66nG9PMs71tICvobji1OLps6zZbcM7Ftv2CdK88VeMjISqgxcz5WReldYjl8Boh
VQs1Wy+Y23OY4UqgcpEx8Km1Q5JULzF/GObhdkiwnHXIBgRnIzPG3sMDXbUphhfIFKJVTagyeloX
9jSyPaxaLrQuwFY3nFw71coo3BGDgIfhTZbuGXF3Q8A7cgUXBMqjdd+U+IRNoGKqtJVQizEveut9
2WS5EZHjTM/tu8YgYwAgLSlRlPoWR4uv2ux1sTztEjW4icSCS5bIOaxT4kFE+mcny18pbFeA9WnZ
T8258UR8xbV1j8ztyCBunyACw8bM1C5xGhEmhIuO3HuP9pC2u8XonkjASpmafNc0/h8l5rKTMxm/
QMHDXjcJEiy0b7ZVrjtX6j+7CVTQOovnOgU0mxiADBkbPTkTYWNOLsGYRDlWO7IoDyCL9WCR1J+x
oXPNopbsU+jeOUmJMUvboa6+NInzccoH414Hw7Dva468qGltUm972tia86Xq64/VrOKf0GfmrVke
Yq89tTZ+vCq3ZZgu1Qk6FkjSIs72Ff4/XD/UyCau4GMiD96Al8i08Xcg/8lSJjeGOfLdlCaZXN4m
xbMtFcOna5+NNYsumpJq+LD9e5Guz5P06nBAFc9BYJ87w7mtF5MSrXFozG45FSK9RhbynDcp1EgP
ApBIgHBqcXlclvRG5rFg0gWFDgCNmyxfYyBPxyya8QpL54mB5yc9ISIs08hhgCBwqZNuLwd4qVDB
b9IUn5nufxpx1gb2UCA/mKfnJGqoJrsXfTKZjDRIQNzF/TDBhF8X/WgZ2Hcz+jFM+GxQ9XH9pS7k
p5bOwU4kGJdc+SWtFVGyE4/9vCrvlQZNJQKqWccTeQrjXV8WPygGWtIBGo1JWlrUxehblohCovT8
Hu2+vbqlq2/57TCpnqlrZodkxeqyLVriHxgAXUqvTCiLLVVMfJV1O6GlJ97rsSSxFp9x0LXTpZDd
eNww2tsCeOb4RtVeoiEiSUyk0aGPRNjMmJB8XFsGrZVRk1dLZMVQEWifCjA7qR7vU2qStOmsKKT9
CfWNll+MVfPiws09FVF+Q4yNe/bxNCYzt3E/E54IqqmbsSlb51zXkUNa6XyZfbJVqBcBd6oZv3KT
7BmhMIh1cA4bWV+ft+fbtTCOcPqY1HsPLeV7FK20J9P8cYoG56CbpX9BHsfAWgbzYKeXxhipFJYr
s1JaWWdscD0unJZYlsGeoIArh6uuN/tFL8orc/WKq1WM5ZUVT1REmF7Fi4o0npzB37VkTys4Ieee
0ZNwEDPsdNRiW9sWONeZUm2rhKKRDX6QUNiuqpTC0KwU4UUmfjQKrb54nNuFxQBuEQhIqJZ9j3Uc
QoPmEDxdA27cHjLVa3aOhjJ/mah/1EDPNxL625ok1MjKuut2dlsiRXwtWDsA055LYGURpXngM/kL
UvVV1lxRO4+r3crPASToQS9T7WhaDoEAkU0yF8PA94WJH+HSGyml3G11e2Vx2kNkMF8gk6+8SoaY
KB+irKukedko+gvQ4xU5THdDSpZ7+OU5tLc3UqwZJyozPwcD3WE2JA1Vjvgt4Hpbox89EKXxPGE/
Jx+IdIFSxpwJ+U5T6HVLZZxvC5D7zWVdLTDNSTSEvllSm1GziN9S7O1sNnZiIg2nn/r0ypDaMauo
U6cZuS6mShfQ+iMCXyI//I5angno3mhaj2qzGtZbkMJ3httxjKmh/rZw0xGyTezelmpaN6Tej3qh
Sspt/ezSmh/N5FL2DOGqlGOnVmN/F/UR0xalulOaDhp20OZnFek+NiDZhANha4uLfl9A8ilOgqRS
GB/ESfK7lljgtZ8gQsl3wOj3tvD/WjMJjcHqzTFqD4l3QNZ0m5vR8CYgccZ2X+ROcwqXZAW7PCF7
OZG2HYALh++gZos+rpQA0ABIbfUniW2w+MWWXd4jxg8JikOzyCCNJj5D8qbGdOh1FY4WU1wNtIBU
oN5MLIfKUIozyBic76e3HO64qeVxXKw3OETZRI+Rjytm+56JcAnOLVtd8uBVWYfInB4Gj+QZ14W4
WEY1hV9rYGclKWXGGExqGgNU2N3LvP6M+Kq+YJ2uL3pqM2713ZVUY7O6qBu8Sq4E168eWiizj6Y/
EDvHJE/yVBiZeA6nLXPbVHNBP2kBeZKrdpQ9qDZcdpIIOYrC5vjVMZbHbM36g6Fmoa5NSEGRx7gF
t8czDNBj2qX8FrIer0hhSs8NZYVNgjNXc1K8rdbq+Ox6szvRPYDuz84l7efFKbrztqd1QXE4wLVz
4/b8CWWuUrsAvtTMLnEjt/6BmIKrWl/Mc4KpR/2rlxE02tvWt8d6nr59N62qPyLWjX5mR98fY9fu
g8paH7Qxf01i8+hMiXfs0aLzz1FHF0cICV3Jqp2iWV1c1HOdBXbGpQsRbv9iyx3JX9x+h0zrP6+W
8MIMkqOufp7kukKMc3GL0bkMfR/UU26+nZvbLkooLztnaenTqWl5V3pfo6X+WKjySN8SoYgZ+257
FC0psB4yZtw1qi8R7cPAStDiC1dSHlC7tZ0v28NtsaoXphF3ifSpuW97TlZWezBN4xre2i1eFNQl
/HVJO1Z/lQXunXnIUyaBEgW9LMv84pic8iVSRyron7mDaaAwyuLY5N2DVhyKtvlgAg6ByDDeikow
fYgjLIMCGg+1lt3gdzcy1e8ZQVCM5MplFAMRXbKAN6VitE2H8nUrEs5B7WLU/KpGI7811DXxnpWP
XmN8zgbnBVDubdsIP2RGaR19QuP4te3rIsMh0GQZt3N9uNhNfdW7zYsNvTNsbf0R8xj0TBdVzpKg
MejL19g31mCUBsrIJg0qvMVUSvSdNL382KbWxxGXWBvd1Fh0asOewtQYbwHJvdZ9wXXWuhmnsgKW
Xn+jHN8/SmqVEipBNyfLYxHpp4HxmBe3Q8CoEEetNoDU0QGLFs4NZfp78pbNnfsgXCh3jZXj1nHS
u7lgZAxjs9p7i7U3DSbGDFIZqAzTuenqb5yRaK81BmUGTl/uzD3p05nRBfiESQ9taaQsrU2Ak1md
l6odv9b6ve1G1rck6hZaE6rFUzNGlaD7gPo/x5Z251O42GcEyZ6dafgpsD2KNpEP8A0gt9eajwSY
k5Gi83hSuNu56iCvON5xu4r4eCXXYFvN5xhzxHJGhoCiYBnEnShAE/lJ5V/mEvji/9d6/lcg4MK3
EGL+G0heRzOq+ptF4u0jfwg9hY7S04JtZnuuBYjOsv6C5AkBQE9Yjm7DqPNo8L4DwE0XWaeHnEvH
HyH+DskT/8BqgUvCNT0BBtz77wg+hWP+5jrQfYzypgApbOjskGUqPNsveLqydft+zp3p2jMLYpWA
hl22xaySkoQalRgAO4KqiWXgb07rltFgxBgehq9aUwtGZp+qwYkP01aoXVThlogOednWGKLCGUje
0EkbfGmjHm2L7c67PeduvKLtSa3NaawZyVmfmVPE9fKU1JLxnS/K6kI5PO4+68Z6bSRDdNjuqe8L
AZabwpS60ZYrRdAdZJdPG+Zp4yNRh60ub0MB542d1GLYjQHhhe8DOqMdiEtZ1bDOel81Cv9bmlPJ
j/uKod72smTI+8c7s5J5YlDk2aLIo6p2lHHx234xygLtKbfo+nnKP7499/by1JZXqB/oT3Jxay72
ws2F4QV3jr8eFoUadFWgSamT7nI1G6lABevBthpPK/CsbXVbaL4YLt7cUo+MqhEmcy2ToFZIqvcF
CkquGHQXIYrlaoBlr8wpkEe44QjKjLEut3lmc41OA3e7p8eOIINBPb294f1dU2c82xOS+RUk22Fp
W4LzODBMWOOXbU38tcZgtONm8PeXafJFYm8iIDhos3iis4N3fmj4kbY3bo8NqX7IX1563/ov26xM
9dMuA/P/YilF+Nu3N28vq2/fdmnbxts3bavv+7l9sGyOUDGqS67lyjnuibc1zRoMytwF7PRtdXt5
WzARfPUs/ELvT21rpdrAtma32nKq6uztHe/Pv3/A7gWZn82xVFlQc6UG5v0WBvW2vj39vnDVsfL2
+vbkv3z8y6a21bSdskNum0/vH9nW3rbz+yZ++d5/Ws3872bJpPT3b/hlS4WaSwjY6MEvn/7l9X+z
87984JfV953+5aP/8vXtnb/v2u/vTB1i4q3CPLhMMBBsM597P7y3tf/0ubfz4veX08KsTr89qak4
2e3UISMEbepv39CQgaLvtXXlj211M8QALmnvn3l/92+b3V5w1odEobFRajJBUtO5bU1UXEreH/72
XG1FDOUd9ZF/Wt3eur20rW2LbUPbJt8f2prkCrg9LrfNbav2NLDlf//t2xu3xfY1tpVQvcd5sz1l
5K0jP2+rMkukvs/6VRz1yT1uHTf6KRQqEBFRMVBTiu3JbeEVYMmDt5e2d23PDimA8cBdqd72bTaF
1oBO5Gp7adUzZ/2wreqoxuq7XzZjODFKqUagB9vmVW/b0kysQFddRykqT3EUL4W48dEC7Rpn/pp2
1ku0NogZkHBUSWkEczd+zQuajt1Am0cW3xe6JCWsu32p9SV5SZURTF56BRyv2RczeUj0u8fyQo34
m7lKeai4BRGCLvDgdZCMftnLt38GZWFMcmmX7Ed1S8N+y0Jd57eH/+lzvXrzL29Rn9g++/aJf/HQ
h8PBXfTvm/4vbMb07PFoWd5p2zLOKO452ze9rW7PbpvBhEErafuC/3RPSv1/sndmu21r3ZZ+Ih6Q
XGxvJaqzJPd2bN8QjhNzse/bp69vMT92dh0UCnXuCwgEi2qsWORq5hzjG/GNBOF3+PenYTO5r9gN
V+tMhqUlv/HzKb9Zf+rUB/577L8/5+/Df5/z91hVO/SE/t7/P72tOagA6PXVf9/if/Zr1rf9+1v+
vs16zE/S9zwlMZJgruZmUlOXqWbT9af12HqXGfzeSPR5//f4IFt8LutT/vy4PpSs8+r6mv/2juvd
fJ0h14f/PHN9EVHK//ndfx7/e//Pe0pLQxxgZ8FidHTRSu3Wxr59Rl8sJ42q3JJfUCQOrC5mQK/9
OB1aqtcbwYoUjksblF6qB0soeoqPDt1jWf1MB2cJPHRrW+bnbudIcPmUgPxDk+eX1kf0OHQG+1Cd
TPXU+xBWBMGXGIz2w9G8k5FW+YnoEsgBIWGIlvs4F3Q1Ip34ba2tvxLg4MHACmMXi1vPiZb7qA4P
bTV5N2lDnT2L62edoIuDLNu3LNa+0DbGB+Qm/q5c2LWPugc6F32+/aMlgv3gx/AbbKDodioPVg+D
EfH1ZsgKQs87Uktr+ZWGOBnm0TmKlrBmOxx3RPfu8wrRwzChdi1c61il9T0eze+0GNFKLqXOTt+5
sEWQuF19B+di+jlnCMxsj1DCmBU5cXnuTWbqP3KRTrd5XF0QYcEErglnd9ynYSyTk12zHyQ/mWgV
H8SuNu0s5T4dxvjRMcjpcKIs3XwORQkArEfNicxDpebFyYUGDwyM+BNoj9gZ47vePvURvmCLZMT6
WOZ6vqtcNc7Z8rA0AtfvPLCahNQf2B6lhj5MbKw9IO8f4JYca6fn7DUbcys6hLM9pq9yBDvqdYhh
c2KrN7MUD6b4lVEtIe9SDi8Z8iYvZXOfI4Qs4vrdxkIV9EhJ+/kBBfpNYlbnpJq+q9xAP1w34cau
cL2Sut7tjY5Ev4wmxSYsZHwi4YAe6dxcQRvcjB2Daq2LYm9REcpJcIE5RjUPlNxXAnV6Y7amd5lF
HvhEkwS2X8Yn6Zrvg4T+hwmkipEe1hYhyVXVHejDoQqmBCi28FlY+1NY2hPgqsGVG0/T6L0X0kzu
hr5aHvo370mf8E+5MWopu9V+a/Bd64JeodRfSfwqDw05SVkkyT9fxL3IIPcW+8imEzv5yEg6e0Kt
QxcU3eWCh7kp6DzRqCgAVsgia091AlUwTmKJ5rRxA1kPgUa8ZxAS5TvaOYJfv3vHcPxdwS4KBF6p
TZ7eDXqX7+a5te9s4yzx1OC2va1E55y9KNzOZB9gOftF9Em4R+++z3Ks9HWp41ztEU611XdRW/c2
xoE9YM7DQteRYrG1xNXBT+/rZEAS2JjZ1mnp2VPryrcir/wARXSMhZspmjQW8LYOyE8vGrh4FuOx
Aie1sQz8qxZJq4iO3zscWw5QjV0bL0yVJmIh9QrCOmQg9flalO19EUYVYLjsGBvLuaPnn3N9tGkO
349kvTZJMCZg/K7azDs7hhyD0KOer/f5vW9ayA1m42wmSbjl/xPRUDG+JhsfQzha6OOjubqfCpz0
kz8fm8zXA4QJ22nK+oeKqwpJd67ikxHM2kac34M8JpVN+BaxFN7LMg7M4Q3pQRUeMuwHkXGgj/lM
N6i+1En31AjpHReiXpdYuZabat4aJVKDniV0nUbtVfducintwySy+2lk+zek1rzDB/ICjqXYN8t8
HEbK/hP5LEPfYumKaCFWdNOXZPi0gFxsprFAAMiFvy21ptxju8s7s9nZWnjo7Wjam2kBtLWvXihr
u5TuhXUJa9xK/vwhWIw4An2m5VZoQr2S0a3hDeKhsXcRGpTWqvfkqdLGR2Xa0IKjqjzbDAl2Q7FP
9tkPasVbMYIrwm/TBMJqr/XoE7g4dCgDJSq5pcBKpxvTG01Q9MPJeKz4cqkDy99g+X8XpbzGw3J0
kukpLGqIxJWN6MNH0Fu7ewSrddBpmB+nsnsuTWSOMixXq7k84G57QkNvBQu6ZuJ4IENp03w/Kp05
ZPfDAO16I2WW7rvcJhWztEjRdas9zd9+X+bLIUKuXtcTKePOG/pkY0tQL6AcJEllubwHWDAfa7d6
5epDMtrA9Rp9vSAWBq+aHyJ1sdiPpqQ7R0t0TswaQndrbvS5oCmYRy8xl+mhF59GCZZy7DD8GDWw
QwpPT1NIj90dpLedO+yiCc53Q3Mu9JafSWplieIPF93+8LOwOFSmPPodXr88zBAlNPmTCGncw8CJ
tlqRYusjM8jxO/uJrMJh8MwzZOG61s4jFxhXmjgA7Z43ID22xO/2lGx9hNID/i8E17vIeRho/Qex
8pSPKpW2qBHQTPa913e3KKOboHY590biPvGzpKe0Q70KXoepUQ8Z7rou/WCDAEwSLLzf+YTHh9hU
bafCqpCC4O3QJ+5YSaNWT4LenNt7xHm7ObGShzRCulQA2Fxm1KqgILCWoAvoI9U/UrwgK06uYjmU
S0ca7EB2eO9ah3kIXxdnxhM1+a+zqS8QMWqF6s62RM18Nr19HqjaB2MK3atInd95k2mBOxFqypUC
r4edAJAI86mYyI5Lw7jZZe6ZYFMsc3UIBWDyjX0na0LqDOQUYKvfaw/IMTGQEXZIDjWVDvHA1UgW
K8p3Kmr5aRlYEfVOTBCL8zIN894x8hcwuwDjveIIid0F1ZShQPeXS+1ZHbv19rnoEWL2YjG3vpBE
PJXjjtgTAvTojG9br1Bo8WhHptBd86h35nQLmWvvJoj5Sq4NNyVIjYEE/tjwOfTxLgoJVIgJexBu
Ruc5Mm1OaP2mRgi3a6hXjGk8H+PewqaQxK9hnmCXTbRbt7d+WsO0l1imbnRPOQNxeWBOb/bLjDqi
waJoEQFeOvMlVH9p5Mi3JQJ4ug+MfGMHr6ijye013kZ48a/KiAk5tVgotMCYcX1asAzLCuupRuvY
HKpDnxTPHgWinvGY3ra/l60xXoskRt1lm/3OgjjaS93ZRSRkwoEon1pWDnXtNEHXdfe+qMFrDGKb
oa26w4f/ajb6uQwPk9OjXyY7Dklg1QZ0IfI6fepT48KT+NrEw2TjlFry6BKbw88KKpKlg84qdAig
ru3eNENYXwxTPpIePnCOdvsxkb/S6dUBcjqb03c2ajOqZo2Emsg4tYoVLqzU3SRWTncdYvl2+hYz
A4heZyVdXevF86W7Fbq8DQeP4GqPuNnaHTDtFYkPEUWjNZEW4almCa035aWqloIwCWy15YDj0iNH
VhOnXgKF7EGS8htRITfKvpS1aCGEfqrdab+UljgyxmHw8cOrUyTgoIevnuQTKzVohXj84WRGug44
e1Y+/Rk2iMpqc851dSyyOT7Rvgii9kR2Hb1WfylYz9dbXIrKyahtfQDCB7YPW9P6QE0p7lpDDZ1Z
kUIyJBOpH74KHZKfI9EXplBZI++ZHVvFtu5QtpiAoAyycckfJ6vwAq2orpHQH80x7zE/F0923/+K
gOCQvapvKle+ZQn9E2+S5kWzatyfZn+UOabvmv42Qe7yTBLNbUoZelq0DREob00s/Q2DobNL0urC
PMhyC1O19JCO9hhS8Slx3lqyUvEd1qGu/a2h8pDbeoSiqH8M3fyh2cM+En23MUT5mPtefMi6PIT8
Fh172tSBbioQeLi45NImy04fzLvEae7hEnZ7JD+nPnWTa5UMt3aMicvEimY6P0ThbjP0IVCwd1NK
rXtJfs+LQOw6NCyOfFvuPHvhHEURqLkISr3M2rBE0zajBz1BKs9vjWgZLfJm0NBaTNODYWKQTkLz
Vqt4j7Ijzhh1vbNJNEfgsgp3nQEDpRgTNJnIQmKk2we3WXZjNF/DRur7Isp+SOzVh6JR1j32PyAy
qxcseJZppVsuL1YHRm8H2Ui5Y8I10abys5/jZz0iWK0IyRjvADv6g3Ey5uGbJGTK8QD02vl7zCfx
aksSR1OtUgvLSexGw102Sdn2VydIDBNPoRWetTa6VN2w7PxeR+2jXXN//OnPbXqlcrQHqmLdGFN7
BQJeb5slwlLdiyM1+k9kKzBLu8VGdH5yZLggtOp/V141A0DbST3+GswUy43lULTxAcb49F1l1v1q
8tAnDX06e7NNq9TEWOowKVSu/+Vo8B2wd2uNjweoPVgN+mPY8GDSogevSV9LMzyOhvditWRoDWyS
0Z7Oz02IJjjtX4wICbMRDrRq9fR20NsLo3QMDojSXZPsMrN8LS3zU5bjBV7wZi5x4NCa3lRpvNyW
WgZOCdjqcTCRmzU+X5lmPDQKFK8ndnhPnHd2X4dnS/NdjfQNDo3TgIkyS69/jhkuXjkkWkQv/vOq
yAwlCMQJAqA6tj4wLOIT0eoETWEIhFye2vqpzSwYWMZ46NzG3LBRBfW8pANipCThg0QvWjVEAJlY
xYIQQRMxdAQWx2fb4qqiRHCLHzt66NTNnIUPqDS8Ii/PbjTa9+sN5UgUE/PCSrR0/3OsoDsPpk9y
yf9zrF+8ZINKyzzUnpLA2+Fdrm7IpPMrsO5cFCZDftfsp9wk90XdUJqtjt4MxHa923ZS3CeNG9+N
0O3WQ3+Pt46FTLgTN+shT6vN+6yaliAfW7Q3/7wlCe7mieCZiPmKp/zrAbHxBMuXv0dss0RvM5fF
af3F6wOhHNFIdyJgc1oF66H1wTjVC9zH89N6yMZheOu6WjCi0sUsukPIO993hhE/jDVR2nEdnkZD
XPU5yS7TZEMfUDceEl58AY69/3ssm4fiELYi26ZkTGnokUNxQYl/k2Lwv4/VzfrkPnZo54TpbpYd
6ozCk3ypGQ7qxa48oLfqflMuNQG0mYWRWN2XlY2rzpnuE/IwF58xZFjqkWunt+59P9Xu7PgcqTuC
7c2fG7ZW730ilxtygnmHLFrQj6J73/193pRiK4abjKRTvRazvnMGPH6fV3l/W5GE+OeMIgUIgizi
S+At7V3J6uvB0rzowYRwX4XRdF6ftt44dWkSV1dUx/Xu+lxcdl1g16O+W1+1HjNnE91wmV6zfpq2
vh758ICFfw9ne7kRov+Iwsa/X4+bLgZCZ0zATXm6ErbytBDGBcJcSTY3r2QXeK/HhqBsw/kHAKQ7
apHv3JMH5t5XhayxZXpLwB7LvV8fMLqkPemVytdRz1sfwFRt3ULB34ok7bBS+7LbtzlJSQNhVXjI
7cvf58q6JvEjbUmHN2tSn2ZCmBYtlA9VYXvBZAGLEW5YYH0mMZK0U6pvbV3HD726sbq2O1FTKjZy
Qr7+/1UE/28qAptYs/+biiBFzfzZ/hsYRQwVr/nLiyKzzQLOhI3XpKD9L2SUBR0KN4VjWuhuPKBS
/4CjhPNfEJxUrpovxJ+w8H/AUeK/6PfzbCiMZPF5xNL9T0iLWML+d3AU+Cn+CaVlMIgmth0+xb91
BDXzpIW61cJkCnJBwADGj9KeZWy/Ao2LT70ZU4NyLNobe5eUbGE4J8dv3t2p1uGjksIbMeh5Tv7e
EmYdOAv+i5IlJBve6MVniCvzMT6JRWUfi9i5gUAeeNG113EkJGY+BElIOWHo3R/RnEwHH7idtNqg
ilLvposoMNruciXnIJn2Wg7BJDNme2+aAkQgIZpVavwksy1MmJL1Ih62khyuTeeyOckNMVDucr/T
QThPLYFBOBoDk7HrDmj6MWs71n49e+rKn+kRTbp9YI4gyMGato7u6Dt3lvdW4ZunTGd7lX+cGgJm
Wb9TXqu9OehrSl3DYt3mXrncJ3FiBESQ6EH7IFEIXTQvIRnMZUtZwp46ltnNrCLa4jKJ7xfc5PHo
VwimkunOLu+QiyhUOPArX88NVuHk8YAemLZRX/4ubPd36IrsgAnyzZ9NTP9jUZyJLp0XbGSyLPQt
ULxwc2sM7Xgq8cn4ISk9DYsrCK8oFsTBTeZXIkmfcpaQQZHLH/5CDjX2PAtCF64hRzDtLuN3mE13
XRPeZwmr/Br3KNo9RvkYsy4yu/yY9rF1hr+9sWsdFqVvwUdimT32OCwGy/gRlsRcdIWOBSwN92EU
7ykmoPdl6Z3XsGMsn1DdcrSvtuHtvZooV0TWQwmMvlLM8CmDSC6aKToYKSU+vaiRjc5ypmzvP1d2
ARmoaZoDSZAErlTJcRmLj1JPHxE6n9y2+mi8nvCM3AfzrFGHbjvCdpjW4tPst7dmVN/QnLG2jiNp
fOjFR60d/bqKXtrkQIgd4MbiK0GJ1svpEYdzwQB87IscWYo9fUiQ4OTWG9sxt6gh6dD/+wi3R2Ug
LPXe9Mbu91kD6BOX1S+tjl+oT5NZ9dxkHqqMjKxfYbif1pS8Wx6LUqfn263t8tMdKDdh6UZN6mEp
jzXNPeaRec1LKv40W8MzZZW0Yl43U0dF0VJ8QSfyjo8bCy9ZQXh5hw28hv1IvaKjbpllFShGxG8J
uBM+bvQ5mFDz0/BeSyJygfL5LREmRCTnMJuo3msb6nMb+Y/MiEeh/bbJwn1sJ/triDPrkGIASIr2
Fwk5Y0AaEuAA33xoR+8pk4PYvZaJV+0LPvWm9xwQrBkq3t65b4BtsYsxWj8ONLcuCJRKzoNFMUEk
ZRmEtFcM+Emq0cg3CQDSFB+UFJLdQNl2W2JFMapm6xoptQUbBgdLbRJKHksHAo2zDM6Bgsir7HFA
ObisJy5oaWavlW69w9ze4p85RzHBQmgEN/puxIrE/wkV6dWIvceEK67zvIsdm7dh47IotUE1FTBk
CCVkx5qNzcFMRaB52mkgVps1OFXlEdREnxwnC+3p1Bobc6GLLPX8yxxYRcx5Dl6o83ZzFj9HmhwA
SIxXYAvlJi/I/QU/OSnoFurjYvwmEwwnWUZzBGwtPPmd0BpoJJr10WZS3lpNcwrfa6ASZL6T/WNB
BhUAvY/xNKcbo7O/KcGhayRH+Bwh+AyREoU1HkbzxjXdX1lBzSNPEmuHYYBLp4MaFllyp0c1Wn59
AMiW0ZNsut3kR2+p0lwxB3CaWxD4S0rDW1Y872MxP04TCCEuSmSVaP7JQxbgswgqz2v4IoITVAzT
NTI74gorGn/kLBAHyp4Wp4RqjQ+wrpUtY4Nx8mMkxi3QKcyzD/5pxdfGbn5Rjoi2EfWcxYXAimI0
3zcSNjrf2uQvRE33yR1hSdl+ToHvkEDU0H5ItKOn4iBbOFxJ0dxILhXql2BpmkmLL92Cw4HRh4Bx
wsyyX+Xkplt8GJsy8u5N4kfAH+h64KckOdcZCm38wjsNs8e5H6NHsys1dsPaQOqDudVteo7addbh
fAskVduYXV9UGc6NmyMbmJ02O0w2Zwb5EnnYXqVHlsSiyyrwsibeTyLRDt08wwEhzNKopAayCCpO
NspoD8HkNbQLncls2nayBU8SjnQmBschUysx4RHyG2ST7U143p+TkZlHypFMsbQXd35X3A1T9U6X
yFO5DLcTzcLd1E5vWOf009S/aR3cMvImSkzZFKbIBNvSc/Foc6TOJk7vmiiyzgwGDMqkmmxjPJM2
jbJt6zDiEWPeTJAG54Yor4YIhEzYr14ZvdYO2Lt6aDQ6ZirY2i4wL4VltScFz0EifotRXRxGpO3B
6OBgMqP0k7TPl6RsSEDwji2RVUFPaiVZS7tBjEeyunvEN/x9OioxnDNs97BZgvm4K4YFSpN/E4m2
po5MOlipMSM68U2IeropuMHFRXTQSGqP4b8OjnyJfY/GGwQYSF26JdjSVcNFOegDo4/4Zhebsp1Q
uCmGXTdkVsU4zG+llsoMhJmkfqUwXQZO6IdBtfDEatFcujb0rELM9+n8lBbmndMpKygDCQ7IWDsC
YAwGrWuuDq65LA3nhzl3PuhQL5yT42mJDf9sRwChiEvC7TojDuFCLinsG1UvwQ47JH/n3aW1SYbV
iTkusOGPcf1JxFOemOcidGH6V9a3LyrO/HmPIqV9kXVzU0UlYy6w62mE/dvH9Ld6Td6Zy5BdDTSK
ERefPYlruIgjDiHn5LFq8kr+oFhQSLULf/vdD9AjBKLZJeWvMT3KTmzDKcvpyROArrnzvX3Xz5x4
qVF/QCiiZD4yQVMpRc5fjEHSVMumIxs17dP4YHLCjeSAM7ZYPxsuxCDTMdpqJaieDJoe3vpgeXP1
7mMurfyiEzNQsno7Z/nc7gHmR2c0Ax9GUlf72iQqiqnxOcHmuHXVrN1HYX3ydN2/SfgDItlG2R+1
YYB3520hy/UgrerqGhOdiOiZ7ZXc6/lvTOQtk6FNPGR7Csfs06JzALGamZRcWZ3xiMGqjaG3uPpy
8iz/wTShltoZK8HYmn9APKsDt6UsUlCpofTbaptCRx/EFYZEoTNPSUPZN+yB6EDoTwNTGtHWr6fT
MtrxLsFMQ0pEePLcJd6Wy8KaCTz7iVUgXAXvNAm+9XTWOEUF4qAhF4E/xP2lasHRdLaRB41MzSAK
/WPvY+nPRYUwQ8jPLJUjctJmny3eLfMSnuZSzFjtnY4zkhMUntUPKB7O0j8PxO1Cxhv1a+YSBgDh
byiSkiRC88126wq0or3xPHTy65or1eIAyzN/6qTlrA1vWi2pAmyuBjbsY+45lwrWxGkEc4KvqIYJ
IVlZED+8QatM29cWcaD3qQXue8cG9s4H7McMhms/q/XHJauOXdg8ylhEW3sxvA2CsaDmS2jYw/aG
+NH23UwEY1Xt4dxl4NEclhKjG2hD7QZj7w9HfHcHmziewOHL3OYTXJxZRNnJsXTwCW8Za5cDxsZO
gSCGq0sCsJHXP/swqoOmiH7GS48Pgfg5IyGnAz4Qs1s2kZ4X+WhdbXDR5vBttJG7iXCz7lzBoDyP
JIpYtVTLNjAtLUtNGjLvQzmK2/F7FNXnLJ19XYprbqIKizPKXbIXbzUNoj7trMBKCNLNYhrkk7dn
iejRukYcgLu6Sap9O1buyTQw/Qx9rwejXB5dipnQa5pkL9zyxm6n53So+mCqaNLYnUXXZwIfkLZU
uxtd0c3c9LEtGd5tLXnCyWIHSQc1y8ePTUs9+Yx1HX+5Wm5iT09dfxtnPhIFB50u3otfnhvtbB2O
NakXXCcNIXgjFdhsOJf5r0X62sYekDQ4nndm56o/z+MJ1QRFpaLZx2X7xVrpg5VeMaF3KUur34FL
DuxUd3G/Ym7uJrB2JvZaeFThpnNKWpt00zYmJKzBGRCF0R7KqbHqbFsCtBaXaNZPidE7157yN+SL
8GtxxnKPMmjTu4XYFcA3tm27JwhOozxLRwYnjhzcPWl8iPWkZPGVQYaHpmAvQKEa/NOIrrVzygV4
aoR5JwkE3EZJ98OTEknBkHzgb6W7pFX0JdF05LUzbGy7wGvVj2d0EP5DPydXTfr9aXJp+oFEfNf7
Md6KZjk2lfjORPY01AylDpAgSeV38HHlKnd/lup3UbvXY7c7WGF7KZyKbUwjSIcxndNA6FMILBe8
SHzwavEauUqu0Y/lwcmgAzKHLuzCMHSfHfNuiFhLRDqq5mJytlGj03GljB/Z2hcoAh1TzaZoBwtK
WE7tkRN5b4WYajAqprH2MxkNQg9t2qQhlI6NLViTsNmhYedKuTf16MbadWzmuxmsYVYCYK/rgQgy
TjHTkGRvsRDbpui3vBb6HCx6wW4VNgnT6bfnubcwv/aJIf1DmVYT9FH/PbbMH4Yedk9UuB/1omTb
Xx0z7EHbJHpxC765NKbbCbQQ7z57k/rRqtjN+8uAEtQJQTaDSzf16tNIUYfBu/IBN7PKSpYiSKxe
oajSZ98dLui6mmPZW8+aL4kTa+Y9TCSr158TQGDtBIij7hFRSIMeEzS/TZ4rTIRXv84zmJN57qpd
FNs/tdZ+wSTF126++Tb4O5lAcVTLKGEEtjTA+I4JLQGqmfs6dYIhI6EzRSDRt7i5pU10eWqM26F8
71pNWTj1YW+OH2Msy3PJUBAXngdG13yCJrIlzb16Jsh20E066Q5Nnka/11vSvYYF51efBpMN0dKP
WjwByVcRQY/1avtCpsZ10WZvw3w5Gd/IWj+iPrzxOn1vNUtN/iq8FbMdd2YuiAkwerLGnBkGMtew
HC3mkNRAkUMoH5nvG0oQ4SlCjKP6/XN2MceWgKQxuQWD9qsvvs3R94OS+KCN3sNws1PkQeNoA8au
oXjD/1rCcQiWzt0XzmRgRU6Ql5S3rjOGD6Fis7lTAyhHqGAEbaP13hUXwY7dm4a2lu4tZHMMYU2o
LJ7bvGNXCRtaMaP78Tj3TlBm3aWDx8qYSo2qlQVRbfqzOdbuyRPLj9zdl1pKaEHC4FKGxjVFJXPs
WPE4iZHANqED1ETI0Bqvug3VuiQK2TeJrLgaNrrBziOwu5n012rwXxrBleZ0r07tLXvhmF9jSSHd
STiXrRr+KiuHnqo/0U0TeIvoSmX7edAZomLVGh56rs08eZoktfRCUpYBfRg9Zcqy0eXztaspDXUV
ZHKp6+ZjscRvqam3j4bM801SjJ+LfRjbpDq5QrxhJ95eO797ihf5DGaDqO+WASy2KlqMOM5aNAZE
mqsf15sk/4WUozwBBEuIF1l2K8hpvTGwozlcc4f13ioQrxUl3rPCe5NUoFnZz0JlRDOVJS3s9Tt8
iKhl8/7U5hYR2MrHY88eUKr1xzHzDh21twNWf0aytD+um0mvIUgsiyao1E47PEiUbnM9fhcCeYk0
kIJFprxvXfO1b5sIOdZQHOFZsTumbd4xIn+N2r0j7f7nmFUnqEjkIbV2cYYV6ZBY7cA9yEbCsJW1
L+8nBqY64+8ZNV+OO50cjUjsxMZ8iQ1rx1+62Bk5GmYAKXfqckWhkRJN9aS70sICOd6L0L1qo8Ma
ck77II6qk971FIHwJQIuR/zZzY+hVmJZRPepZx0WyfqLoYimrHCulpffpLgdgWnclpE2BqWmb5Hu
3JruucEdOSqb5KIMk6hfFHdym1devpPKVKlD8wVMpZApOmeI125mQI4QMc2gw5PJ9IAgt7uplVkz
V7ZND/8mASqs6JSls1HmTheXZ4rbk1Dat4oGfF1hA2WB+NVPfg3iCtVNrm8tZRlNlHm0VTZSBIoU
wJS11AlQ+uA17fGc0ulF/1K6BvXZEDM5xtSqbm/dWRdHCIRPwIxZkj0M+EkP2JloZrjDWy7k1lV2
V1zYaDTpxGbKCkuKdlPIbbp6ZD1ll0WyeqaccGvho52VodZW7ttRmWwnZbcFA4YZ958bocwQYjXo
qmO2Mu1qyr672gxGZek1Pe1rRb2RBHzXcioRfwv4LazzlxZHMJh39J4tMoolK3oYyFwhzkoA0D2T
QabdesperKj/N92NPuEaK3zo2tno0dOp31b/wLjaFlhDVtiJ0Ai0ysS8fnJNGZtjHM7USpDmrR+1
Wx3QrjJDx7iioyH9KHFJNwlLfk+5INabP/aEv/cVggxfgzz9vYjn1fH953o2jxbldIiR0bkTib9H
27qyzhI/xbYxTI67R316jVplMY1VMYfdZn3qvB/rxShcKlqI3o+W+r+vb2kAKc/+/EHU7xbK8E0K
e45shF+SaUV+WP/H9mrRXv8O6/1C+s3eNedHGz+7PyBEUwb3UVndbTzv4X/c7xjhp9UTz34Mezyf
iM0YlnkL7zyIje6gKWP9+knXUWS9WzZi2Xpq3wRGrrxZP3ojsrda2fQnZdj30fr2ysJPv6U7Frj6
IWBNO9mPLBvN/gHpsAVIVFEAppUIMClvhaYwAXXhP/7HqADfXqEEWIMxJuQrYADSwCrhnxV8QKDx
GUE76GcScADBNqQSDBNM95VOp0edYgoCM8hXroFUiIP19xBGzV4mg0PYKx4C0Qntja0JJJuteXQ0
3KRbiosw89QKYx1/UxXL4RftbYfum6+wouSvAAxrJnCooAx/I4LXM06H3bAoiMO88hxMxLoEZ2fH
P5fKer2oG1PZt1inu8CVVzyEMqQlymXk82KkuoAkVpxcqeASxA4gLFHACUR7yCNPlQJRTJX9e4UN
5pl96ylYha7YFeuNUCgLW0EtXIW3ECvpwhVALxKFvygVCMPNGG2UI7Vlqc7mSsnrw0M6JfF5YmIL
jE6BKNUJud5Uimqw/iRjrTl2URdojTJr2j7mrhXvt94s6tT46p2eWdZQwMhI4T1650UvYH6s34OZ
4bz4841QzfFM7UsbbLaCTvwT3ep8Yau3XGDaQRCPkuYQ6cvLZCLYteP8btY8OvLqpo7lvteI3Ghb
+arbbOkmjwjw9TGj0Q524hD/PJXY6UNz2CwalktwDYpEbV0cj0pXRgD4+gQkZC0tdjxG6jGyyy6t
E36PoJXQ4WgIUcb5oKdDtyEdfrDggTbDQXChIUIs8tsB3ResufbYUg01oKsxQIW2vNao0Df2hLth
JMLyMgEnoXr1RG2BCm7DIslUH1pv6HEhTRq2hGObVzmxLdUG7mrWghSHqKlE9JfOtc5DWxyhDl6J
SqF8gaL3Gs7fZW9I4lVbakgU3MgrndNT3CRHL3J0oFvsnsdxtogxak0D+Fxtgn/r3YAEtZhY9+wi
03o59rVGVuOQ7Tu2WMgrtfc6AsXWk3GglfnZCws0cD1CGzBB9oPutwC6pvyDSMIsAAD21tfLuCP2
E4fa6Cne8H2uRLxzOySHvmaNrV9ir0K87sQXAuWqc0+LfWPOlR04RpuwPZERfU3yASGEivz898ad
TFJevMVA8HQxB9fZS89/oHBLWgmEiQzMmQLWLR1rEEzUfcxUh0AzsGeYLV4Lv3T9yUrMnQa8+aj/
w/5ZAUAoSSkCIapG1Pp7goMeQCDdxT6K7nKOzBvDEjBM1U8QK8w/P/19QLaVeTOF2M1SOqaA+niK
Li1Wf5WNlOmfN1jfZX2yZfwv9s5jN3Jmzbav0ug5D0hGBM0FepLeSJnybkKoSioGvbdP34v6f9zT
5w4uuuc9EcrKZJLBz+y9dvTSMF/fVabhnAiUc4BDxARW/PzSdy3jMEkosoYaTjh6f/70nx/qARLk
z2/zGg9VobIEx4KgRBtd4O6tiW1weZIsUKQwQNUODhhBWGYe6gBdFhXh1HBxDhWK8L4m1K4PFssD
VLls2IP/1+dy4o7xSwG/+MT7wvEYCuNk8uA8lpyqw7RgZAwk+1U6AGkIk+FsTbgr42GEl0gxaQUD
xHrONXCdxU5xCqyEsn4rDSTRaV6JJfpmurIGbvQmQJ2uFyRdVzRPUUKPm3j+65B4gG5FueJ1PDBu
7S55oL/SUgar0U31Wgwlq7d6azeQcZcZ5kkk6QfK1RiOs0qYpPUO9hHDTn+PZlVtofOd0rr57bvs
vL1264/iKfbf5MRgPFKYCFs5PfPIhvQKJXA9DUy6ChK5PRZfnoN6jxyObZuBwC2QLOroCaU3VvTW
U2vao+1YZK9pE4OzIawtFx0PWU48pdHdNiWvgmLclsd3XqNPQYr1pEr0U5994GfwONeuYjKKtWdm
V1T1mB6y4Dlol5u92MI5RNWWl0crJ13CBzDdznptxSCyajcvLx5jbat2luCj/uRBHzkvY9ml6hei
/IMsmuWXe3BAaYpJqo3t8iid0/YXT4Zh59nX1BjhmMZ3YzHu0de+VRM7Nh9ONYtTLizWWc4Kjv8T
BERsUhE6d/JS4AAjkfX9EXBliJZeELk+88l6potkaPAatRF+r4KJMQ6Nems28uxyKIZqpWwFkKqc
LlmCii99atqo3vQCbRcHIHdwsEVfCLO8IprNnM3bKgjeW4sxZVQtWe/H0Rt5faLPkk2Am+kdvNpL
WrDNMe4Mm6xA9iSOn95XwabtsJq1QX5xLH9lRe4RDt9X7+aXKohZKfTRJ8KN7dhtu1L0PNHuA89L
1kkjtn6BbqdETGT49drAVJdh2BnQfnbMDDzol4z8CtRd0i+3Sto3DAKxEngmkUyYDAbKT2GCK8pu
GJ9LlOLpH8PuDyROPZMO9Xss51svh7g3hOfGDl9qx3q0nJvAVV+1uCRZxSDMpiEdGK6xQD5Wox+f
J8MZN8rBIDvjsjhztxP58n8/dCK0z5PHWZrp+KOcl7wkl+IykTOx8Hb2SjRWgdstzZn0a81mXUOL
4Ahg51Bxj3fm3msw7lQHf6ED/NgOzcUH6dQ+Lsef3zcNkNGooOoe7NYnsRIHQMyEsRskOS2Kk3cI
E/GuqT1WaTtxUlKriaXPZFbBm9kyLT3Vywdbo6HV5RRzdzb1NgKt1ZFrE8GGOUFQgx7g08dGDurk
v5hRS23ouu59k801AkpGxyukdNCQPFHC1x1/OXiN12lGE/ODDup7dIjQPPe6BKg3AYVNfxzUP385
XrGkILZfOhVr+fAXcSsz+3adMWpGNA1t08ZJEsfcKzjLJuSrFo/DnHs4scDYGQ70OMWCboXKYUmO
gb2XJf6612rAPjBH0WoYzZyNLrjhcPmQ0fKczI8f8FQ7G49ezk8ChZpH3s8/WtSwBw3bFR9bfWq0
W51o1hrgBMsvx7gMjmNNag2a2sYLX+0fF3gGg4qya3GZj39VjyyDZIcqw0hd0Z3HEKyZ3RH79AMQ
E81U8dQooEP98/e5pY7mELZ7SMtse//55ePlG2Gxx6abs2UhkWQJ/FOngqn/F6Jk+bOfX/18MOzi
puDWpz7yxxOlinsYXb0NUoD0smnpXHNIkBZSVeLkGMExZMK2wJKuEPCUuu7NbCJGwqC6DjXlr9OZ
mM+WD6SBzJiwFUugBSv98yGcuWFDqI45s2FQHXxQ2t16gREf2p+fsAEog2J6AOfZEAyKBZIxlhVH
u6gUz6nBsbgdU8yRllvUm7ImqK7pemySC76NUpd2I3LCbdNwovJL/jBt4PANrf/4v2K9/45YDyeY
9f/NSH4sulb/2/oTgWv0r+ifv//r36I91/uH4lO5juOYFs6Rf2r2PPEPgW3KkX9r75ZEx7/DHoX6
h20qS3m2EI6kZSCBsVm+4H/8u7BBCXlI7JRyKEEXltD/RLNHrPK/avZA0KklINnlk6K3o4v+V81e
F2H5Y6ddHOqiZRNLjtYNStunTCJpcMfXeugBbTGzX9dj32+0tNRNPJ37GRFSR6rU/upmPmt/DL8X
t7oPXCPY+LOPD8uwTqIgMQZGGtHu0wWJc33oTQy2MUn2BIXEGweNBZ4YTvsoapgwwfndhBcvS+NH
PzExS+biecLJtqFkM3bW3OH5cghamEiLA6pP+RyiM0xrj5VEzUaxsbAI/OjkYFzHB7tI/V05+js3
D9WZBd/KYXuT2Ja1tfhGKZl0QS9e5kfAppwjLMhqc6BcqEOfnCRC+iaGj0HLBCscnEsje3q4Mn0k
noptDkrAQ5XMhwhA86aKrJJYHsRT1eAds4gFsa3HZ1+zhM3TuL4x1L4bF9gDjQJ22qF5ZwIFSaxm
tBMziTHSSF6ClgM34Ho5OUP+VZOyQGpCi8a5QMfSJJ3ijBiX+ENlbwEvv6VFdDP1hn5p0xxSGOlp
IqoEcSREt3BVnTsGcKd0EL/qBjcIC5b8aIVQIS315FeNXJzix9wmUgMVX0aMDPPywA7pJtiwBtus
GKfPuW9uMvHMetQ/C6OwiF4YHoQZ54c5JWHPMVPv1gWw2tOT+E72ELTQdBOjkVfauQy8Nw/DRFO/
Bxj1zqpj3OxM6UknbXSJe3+EcFs+I7Zod6IjfmeONH3wz2hVb9OuD26CBozaEOATF3pgECjr+7mw
XnOMDjdm7b6MhYsOTDFuncD/PwATJtyCajWoEGDDJB3WftcTBDqwbHVa4OZRoF4CnDutTYiHXYcP
kp38rkpjAjhLva2y/M5kpn8WfzHSowRIpYM+Mpmx8LXqvnZF8sALujF8B9FgMzyVhp+uG99st0aK
JzvtY2QJ5eCtkqQYCMsIBaTEL4sfl1rXce9kgp2rEO9lZrHnRcRG59/n9yT5AXxkYbmu7d55RTV7
GFAaHPISI2nhplfXSadtMpYh1z2rRK+aAGG7xl3TP8ErKc96hNhHFGjUtQuCHlk9aBBPh/RLFHB+
E4gT2ZeK0Bjh3gclSQB2FlK441mSVX0TjTxwRCvBOc7WEWxst0XZZq55eBMBobrm3BrzfVX0yWH2
k+o8f8XGgtWNzIYLKHt0xhZvUDTdF2HwlXUeckLXNHlf8SYS+5DvdEWCM2vWiHIXpU/FRglm8rgx
SkDlBuLisx2cLePDnfynKqqrK7rRLK7UnjdKD51Hkpp3Y/gsodhC4uXqGh9gQ/JsZpJFlO/fTGl+
NZe5lSe6KyEZ6TXfh1gnnHPhjPF5FLjqSJVG5R/bcH48HxNw0+99TSa5KmA6jmW3Z3Grt81o11c4
1wRNw08QuX6q7Re62XXmUeDnphVdwtC1GFPBP7AM946l8hNHkHvH2PqPbmgMXTCuRJZnxdbJJgdF
MXV6T8vqdwvM0ZQOYy3M+14CDMFyqssYRmRHYhbep56BDCxCVNS1ncFaoHvIShjJceRoGIJkrwxh
J7ZGXJGGiFaO18f+sFzJ5pKIg72pu6/GSXYhW5m9waz8EGPbRs5Zf7skLGxHkDKb1jT0doi97G4D
tcE7D7XxjGCWQB6RUGiWRYQaks1vMRVsyULjboa9sp1H3W+18P5IP3jBrw4JwWIqFxmO3Bevk9FF
l8kLQ97bIOD7HkmuKkHBT+wS8m/W591zjSSgGCWLVl8dTMSI2yWG3UJ3MeLhbVn0HWsLPqQR2OCq
lTlu+gXxyHYI3TabBnf6ZmtB94aVcVVbet61TfUaI0RbY0R3Nib/xs/ztzphx4oIoQDTMD7n+EY2
08iOvVHBjbYayDtm/nv2qOgLiwlhPvzOrDBDSIZopI5RAk06XhdgwlHasjFJrb3FtAcDroFwr6Lk
tFromuG0syei8BLYDeU0AhcVuKGiOdEsdOxqx7d+oKM5Vl7i3pCOOd55lsauN1MuO+apc0FN5DMH
h0DBSETikHHMw3eYZQY3xHiVUfg8NWNENe+LRXjM0nD4pUDbrh3h0eI6TYYevnqHu/8LhQCWqvro
jLJ/aKZuNSXq3jNldBdG8ED9FtO1dGKsuLjI1o2M7msdgXWYFnZAJsJNx1YmJ3mSAAf8crnr76wk
LNc1JF5DJP4ptcj6xJtAoFeatRvTvPV6NV9RyGNrJwzk4OXxL2TkyPVYg65muTU46faF6SGDqKZT
yObtkqGgWLesylHDxBk+WAZgLtp5ehVCq9Bnw9eeq23gygmoKQ7DWdSvmBz1wW6xYFt5RBLIkKOP
acFp+/FxhoSHAoTUaFuNXCVcYGllc8C6jX8syjsSe8LnMTMO2Vht0RbNzD/l1+S6+naONbkSQnH4
tH+mzLOe8uZAHuWb5Q7lA6jnV2Y/v3NWUtu55ZrJpmijCtVcUQMQiHWMo70fGMbJ6up3z0ng0qcI
8/yS3XWg4njtNq6zhwGcPVp2i2iajKaI83tXqcC+C/gBRO1Z99g6tjHm3jdGovHYBHCF0TParsXq
PUcvhbaifU16+ehF432TW/qtJ643VxXBOnGncEcbzxxL4Fd0+4q270vLHnNFkrBvixDP+VQw67At
oGQTbrNJGDw8ykX2zniSLECTM8+s0LjEugneRmf6sKe2vVhRLjd+fOOEtvzszZBm1x2Cc+tYF6+K
zDMSbpCuTut+Ku29BWXwqYmHOZoyk3jVURYWYere6HqWT71bv/aSYV5rhRD5keo/KIdGvUYnc5ih
aG3byMBG5o7JqVPjg8z6/laQFbGxZ6M8OOEhnAP9XRmswJVTx49JkHb73rPYIndCXeOB10PJgszl
GgCCqPSxTAb5pwhjjsb0ZrCnb+2ZN6522QGzSV8pGDczav39oHFzJ5EV7OtpQciQOuZOXXvj5A8g
QwYGvuXJh3/05ANZYYUg+t8j8qHSqR4irzHXVWA2rDkCQqiLR14q6IZNVB67VpAGHkA+Ein5W16F
Xgop3ToGDsCbQtZEbVUbNUb6yYnvljqrz2ZozgGDfk3P7mfVM8/eHTmGCSDbqMOfrh66srmzhyNM
C+/DC5jfNtbso81iJKSLOb+NKFc5q9kGpLOEhxB82zz813KRIZc56aXGcuEktQeAkP0yWsUMxkcu
/iDMI3O9lc4hy807j2nS3LzKAVG16Pz3wC6jN1MH3pqdEw84xg/JrIadwEvhhMXLiLBvQ8QREmcD
iWKToQUcEf6/B3e5iG4Ddxi/YW6fNSTd96kRj4arfgFOKh5y0R8n2d1yHnGCeAhoUyQRzuBFV4vL
coFFtfCg3zCas55XVKXk26FBmq36O4C6ACYhcq5eL8+zzoytafwRQafPiOS6TbyE4TGVGhAyg6uw
3MWeYkiia5hOrHNyGu8cucnCyHjxOnmijtObwSvNaxEY+mgNyVfpESPUDNZ0KILxtSqabVXi6Pcn
MkoI37oN4GsfY9c1D6peXK7yhQlduyaN68+QIfCk7gFAvMwIBLb9HW3CFwqrVeLY3RlBFfSPMgLI
bEcvP/tEWg9MPkVPFuXyf37+4yCJQdAyYxhBvsmKCv2xHAy20NiAVvRYcTqfG1O/5Dhj13AZvliX
dFihCqJtqhYosRe8OKYBYXmZIf5sTn8+cD4ftVneG63NqDCdY6xUSEq54uwYigPqiT0F2C05kOE2
KGHt/MRT/XwYfKIRon54t4oKNVTEllWYCsy7L9kSkl/hkP6QhI6/Tns7I0sIkU8+hexFcRoyFF4G
RsEQ5/hQSuIUy/jVmuZk17UVGbUksViKxbxOQkIC7CXmoOnOods1a6WBSXcKE48wu+lke+l0Gqgt
tyAol7LZ+dVWI/KfLnbXxAzhgA/ap2pkiteA4ViLOdyFONdX2eQSKjPp+0qxpVFh5x0pT+bKfSh6
gkv0L1JMkpv2S/d+SP8QXzPVqTUcQSSvVnMuxjQ8BpCtb0aQAnlk7lFMkOENL+CW1CG9yxOsRMqL
r55rIgTV8Rb5Dhgrz/Vv0aC/FLogVSKR0QNSj71VOeu+8ymQdRI/WJm7L1X17QPDIdCSmejACpoA
ScwwSQBVNpr7dwP1EUpXxP5J6L3ldoRAsh2gchPZMnBLNjFD/Dgn/XwQ7eMco/I1Qu89HovDVPf6
YOYswlL3ncn5vi1x5g/6l1Y+ccKZfDXqWy1JoG/ZigYVYiMboDov5XxFRfsO2Hc3m9C+B5ghXmUQ
N+WgEVtONvBL5Nf2RxqTc5LHJ0meVaTQYJKZlALWVea0H+iKa933h5xojQM70X0zecHpR4+ezYpy
lx5wVSexw6avXKfaMXbhaF6lw94oUDd9NsiT6KrPPmYO2kXqwWhQoPqQILaKYPRzpF+Swft0RnHH
vXuXd8lrgPrq5LcZfADzIh3WThT2P5+oAGVzqMrkQPrJSTYlD46SOAySR1bYBF/tMLPPQcF9rGuP
trBvA0xIxE6r5fLrkmygC2J8oP30TH6AfQxqdDlZNu2nTBzI3HBONaSsfYLzuQf90apcHv0pq7bu
MkIPbX4mchxJw05tYmx8r9mwEn/k4LkHXkCNk1FEZgHggR7e1bgVw5LFnl2BU9TnECvQdC3H2DqW
DZuvrgrDc61CJJ/tl9HR9Na+y6i46wyawPrijZO3ixJ33CBMaJGF80KCRu3oerwnOit1kqJSJ3RB
iuCBTuwVn68sl0CpUKVr0yJikiXXuPK74VGSKJc67dXuyInshmFCp0QdRS3zZFUFKUy+S3wzeW6E
CYW/qYbIxiFfdCVBV5m2eh6IJESVbjyQkIwi94H4FSK22wEApEuqhJdezLkl/XOGx8Hj9cV0kF0a
jr4N3fQr89iaoPKSO8PcGya1MvG+Hf0BObAu2SWnpBv3chG3mmbwTEgcecHW9D3k7w1AkEfb/nZm
/yUbI7LesT0N/QJU7kSyEuil9qm+ZhNDWdtxkaobxbFD8hPo0TrHbvvLqqxDrimZZtvdt7Z3F4fW
B9PiJu/UkWEwSeMma1ivXalpdldth8WLJcaMigHNp2DjaX36TCQwPLb7tpnAZiULvn6qsCbY36VR
+beXbvL9D5tJmdesqy7rAGVUKIPDs9MwLvebCSOq3e4KNZkrDStlEwLP6hIxXNtREwxlxvZOBd5+
jLL4xqbUX7d1E25NIs+ivikBvhKPzZsxoXiblPU1jGwr03rpAZiMcF0658BAqx7FXr8thFVdB/4V
7pRns2zj7Uz4S5UpKB8oFtZD0iM5ZR+yNWSor26TYXoVQ7LpO7vbBIiBkEgXkJIjIn98OuCKyxpy
Gvz9Ob1LcraFY/Fd0eviTYO57yKsNrCNls8aYfPA6i7T9YtvgD4CgX2HK5iQyOjD1gZOFQW4MJuT
vcrcZ91yoBWMQmb7wn29i6fyBAf0u2y5HGxRnWVQTWtV490z+pH7Ch2sPW1mRFYrWeafJoqbqnIe
KzNO1/A/Ngl5HCtbYgBWsvtEQ3XocVcTi4n3k2cJiyxjRQjB1mjnW9dVPBcKahZWAQgdVpH88mAB
MTf0NZuyEN5PIgRvUP2WOMn74AzfmBNkzTtn4U0hvgK7lLrH98CYtU8/C23d9uNiG0VkkwZ4JbVx
dNvgEJr5l0cwGNvQfItt4RTgyzJjnYPaw7GZmWQM9a15JCemvKGpwu9p3JWgJ5n2XMM6fsJ8++hp
Yns54Xcx9Q3F0QP3SBuW91ievx07iykrndewHy+FswCJ8zWOggcGTKfINn5hlHYAJkviv2MAUGgR
Jcd82BLSam4bq8p2HGrGSkhxV5OxQxwxJ24vNVXrK+7Z3/Mgv5GwPWcSwgQ+j9gbXprAOfj5+DsK
kmpD6PqtEYlfxlg9zgNxwzGpG6b14M7DxvT745zk731qIW4tmB8Rm77puvRzNKAB+cP4ZeHtDOyW
24f3gUblIm3GprQJR3+x66nQehaOOk5lAiSGNEbwb3XZvheVehroAiBm7ojeJtkpOTS9XAtc47M2
9hlbKs26mx/2oFeFIXhD9RJuhyvRMMWXp31YERbSUTdi59imL8qB9xEHzYNLF2L2FX8FI2RDDCxB
I+UvxsB3+iizL/R4kGTqW1FjATdNwvjmYeKmktNt0Va/WlueAzUd8TkzVhnzl1Hh0motHwwMdVlr
Mvcs0u9JHnOSLFGNLd2NlyHP2I+W91UHw7tEtEQoGPVjkXtbp8yv1VyeDXGXohgwqpecn71I2juf
awp5S1ZFmwDrGVoZ3tgkAPEV7PD28AMI5rh234GtjMTWcV2CAwF34KMGBVd31NZaGY9sJEG1x/Il
Ec/AWUnyYf5R8N9nZtCkG1sMQyF2yoQ2KkEebaD6ybz5XXsZ9ohAzEcRI2FF3c0bqv+g+rq0ivQo
OEzHzuu2dotTV+ic3XvxPTEHc/ISkKsW+7zzjIPTPVRzJknLJTqa2GM2nxOQsOUd6R4af0zXqdcH
R+AZt0HSaLpyaJZzkG+BZF6zPqAwZZhD8B82RGCxuJQslD35sK97Uxwt3dfrORh/oaf7yCtkF5E+
uzrK1nThxARmEG2m+oQdtzunrCb0QZaQ/XqTzOwqCDc/JFmjZiwliU1vjc5e2yYsodnniec19Ji1
ho8YTR2jqqCYbgxuKzutvE2UVcxkLbUmYkUepSVspIkdhWfWrIw8/nR0CGvUxJWb4Z41uPRXakzM
NRgJhPuRcpCr7cUIJs42DAbmGQN+95RFHjUQ7qOuV88hGqVquDjK+szT31XQi2dPsyGo0ZjYgRmf
m8nCnuWqgcSRMEeWbQKCTOud1fU14gubGsNiLikkkeVUWnlPPDyRXQ9z3BWMy2V7BOwC6igicrQO
DfK52VHXRLvXiL0u6jp3v81SSAIGC4+n3ETZqK2dbUzYAPv+abJNf2UYD3MpKl4GRhKm6xNwSA5j
krPyR+dAimgREueSjHuei/Jgj50B9DtpNr5yS4Qg+cvEFA6/6lPpp4oIqeg1adksq0Feew4t36rs
PYbPO7OSTxYqtZXt6ejWwUpMWlYqUMerh7KJ6+O0EHy7pP9V65DYdOQnktiY3guZqxYwNc2mefQQ
4HAa+O7G3SwOYppJQLSoN2AVEUdY8oQoGdSD7uTu9JCXrhppUosg2gMX0eyURbU24TNruQ5uaiws
2xAnApA+ahTP+wMXLlvnnFUOmoptXzkHDcGU2PfXejLKO4nRwKq5DNs83Ha4xbZm1m51T96Yb75Q
4OKKL93kZDMToQJJf5OJaWOpesbQVR0TnyZM+Zm4muH80ajM4boWxaXX9S5Lq+cscJudUAFg1Ala
YT6UGyMLPstuThkA2mhdhd8zlUr3NjmrGKLot6v+hWl/h+/uO26m0yiyrwG8VGOz0p4N5106+XUO
w61DBkLVC0Qh/fyWw/WCk5Q/ji7flHlPNC8nD1P9Wg3Uwx+2O6BYYIThWxB8SsVAIUy4B3BY7ugq
IOYglicGVXZEVtYhwsV6MlGvwLiTObFmY3OwkCdvEpbwsiV3dIKoWD8GjHQi8uOwcNHAmShsM+wn
RuA+NiK4UhYw+p/9LWNMGOCx2IDTWfuNPdBrYufxEwYK7CEeplomGyRz2ELN9FPzj4kB+UMCsJrq
W9ck39cqWfuRGvaAZcfyY4pvuc+m+FJm9Uc9tFyx6bui3HXG8SbSSINH5u4GJibluOAWRH+XLL2B
gLg0pbdt9uqMbA514lBzmdX3jHjVJx4v8Bl3iT2s23t7HF7ZLm6zRiAAd1E2d8iBwW4o+e2Nab0x
Sz7LECJhw9wrPkXQgIzIvgjVGEP/nqjfcW3Z5dr1hxvbdNi+Bi1Bxs59rTbt3EAGCJOt64SIX5uP
xk22ddG8UOXJXdR5l27EJeHEuDzoWsG9pk99176hmDotn6tWCSBfeaZihdr6VqFxYmNBszWeUElR
Ww37IMqBQF0rN3/z7eluMJ0Hv2sI6lxwDm+27d7wTqIM2thTjr422DTYlGTE6SMQPFt7myNyNVKZ
1IXaphxSdbv0J+YMbmam1SmnWwENHO2L9ehN8xPS47eRQQea+c2IMYwExLMYCAmTT7xqG+7SY0Si
U8c+pB79qxq66/J+dQYD3Sy+8iUv5kIvc+6DtvkYSqZaEHnh53b02uOwylD2o8U9BMNwEFMERCKt
ebRkPBkls/VS1NiipureSbtXoM683A1PAPvBdryV0aoVQQZ3Tlxva1HsWGe/x0ogDI2r+8a/zy3n
Uk36WHvTDtfzPqcsRlqpXqLO3jkkygddflvVnQAwZzwRNQVDa7iPYyZVhuuzrNF1vAdj+zIa4xdb
RXRMTbsG4HsnuuTB9JB8l2l/GNv6LFP2Bo0hNzoJ5Krs5bWyQziS+qtIWbjqqvQYk70wewYbZ9Vk
6tlIGR0TC/wlABZp4NyeenuDRG/r9/HB9KEODvahoEvO5s3A8Si7u9DBLM01YljTbSStPVHcR0A8
T3ZM4W2I3dxO+6QpD0Fg7FQCPMZh61ISwUd0qEGCaOAhN09V9xgwBG4Nelof164EZ8yheAMBZZtF
+eNy4ZMVQXwqUw+eaUVPbClYbNzbtXDfsEufa8O/pInaNq33zKL9DfQyIIPxTIfNcVWZr4iMFYhf
zErY4sasuZ+45VcW6AnIGIOxHqz8TOlxUyFbhaC6zxr4mzJ4spk+lNQvRWZfxog4y7j8ZH393oze
wYpbbEd2tneH3zlGuZy1pzTmTU3hYnCieq3xa7aary6Tz5PtPTcLVplhxBfRTE9TQhIwxF6nrV7Y
Y37M1Ipd8GGq4F7OzZ+k0s95nuyAwd2zcz4OGdmZE4tW9BU+YFmzx25RPTm627Ck2kV++ss22QM7
4jEPcRuq7jdjmMMMfb5LPmvDfKjT5j3jrofiedPp+M0uh/ehhYEQSrHpE/eQgDqZWcGKgt13aCM4
TngAweL1SE3VbrzhGXME0f9sC+uu4D0RnvfF97qqBoCXTb0vsmeTTZrD87Oysrt4fGK/9B1M5NWF
9qVJk48UgHToxodUQ3Kd4eI6aE6M/HYW8ow37zuCJVon/RkH/ZvgpnIQUjkTTvmInWli3qdN9J5n
NupcUpZjGtyOw4Qb7FUZCuwL5nSGjaVbrchhuWjXP4ieZYrZDlcxl9fBJkB1Fhcjsxg/87z0wlMT
JDedNTwxXHqseaasZjYihZWuwol4dIhzBqenskwsXNyemX3XlfRPD7ka8EnhBmQU6XTt2SmW7quG
SHwyZ/eKgLziAAcS5ecECS4XS2Bnd0F4ZwX1Tpfo5CLmV5wzBqOSpk5Jh2JoRXBikOH0n4JyV9QL
HvQq+xSKdP5kSQ+sBrTbQolVCxKkNcsr2slt5z6KGMP2JBAnMOEPMf5jpN5nIyMgd3oEr8CXGDom
afV17iWiZ/vON6pfYtSHsCaYOJvhiiN/mWeEts0H+YYPRfaE9hO0keu+Tt4H0WGQpcffhVGySbHs
S9skDwGWrfF5sKrPodv1dXMzNM2bltO72+ESTfwX7XHLYWpL0fT9nuzoVjIFZy2yL82CLaZNOSVq
COmtvQFXeUhcN2M1xmYDXUyEUGLwmcVlLKOT4hYw4T5IqJE4MbYOMsB5IMvZxSSFqV3b287CDUSZ
tc7lo4UMd9O71jPbrVufkHPUASd6nEMk0xeJH5udb8hnn88m44dSNIfcqrn8GDwpeUfN+z3x94Hl
bX2fGA8LKnf2VKSYSuAQz9FrM9SPjlK7hSvEdoBxOfZdICPUkDvD0Ayolb91LPln+brJ5Nybwj/r
St9qEHOr2kaqs3xBjJePbqaiDQjcmzHsHogKxH7AlaKjZzuzd21fvLjr2ppvlaWxdI+SPkT3+1R5
Z4zqzXr5R2NWvXbgOrniv+1GtwidHXjr5X2nd+4ifScwOX/0kJTIbt4kmf/LbgK8YUI9mPPMk9zf
zDRwGMYh08iRaB5nfoHqto9VsyvxlTcRSk7JUMSoGXJT7LSYUBgww9K5HawMgzcMHbIjDrXbX/3A
YUwogQw0uG7c2ykUx1C3+3gWR/nWdwyxp6ce/MUI0drzuquM3sNllDkU3/GAt4/ZgJOzA9UmVCD3
V+U/s6I5hEH6HUjvNtABhGpnIYU0n3PgPMDC3hLqefRyJjidwKPFKsdo0s00c0SWWUK2LATyyf3I
2aZtFBvyNC1OAFB4KZNOkpsrrbWbA/R0WauuY5BKnEEYnAeE95LcXp4V9vtyZIYgeJwMDALbH2dt
NFfHQ0LrxyZZqsXBtzkeUU3cqkkfWuqJU278L6vx+78j/1SohX6Esr/H/xN+F5vP9vPf/vqPl8/s
+z/+ff2ZRn+KOo/+JfTxr//1t/ATOMk/YKxYrvKReIJDdP8Z+mjLf0hEl77rc0vaP/LOv5WfEnmn
5dm+j5rE9YRtiv+q/FRCeBInuucJ1/Ot/5Hy8//RfbKScwA4OiTECFNIWy6ZkP8l85FnUkFUSjde
8kH4W6swd2U7ShLgS1rnUvfPBfncx05GHuJGhVMFhQq4MAI9ouA/CTuP5ciRLdv+yrOewwxaDN6E
oTU1mZzAyMwsaOUO/fW9HLzvVr26bdUTGEMhIsCAw/2cvdfunvqQ4brQ858EZ517JC44S8qr0ifh
+Esds7wVeqAdQ3v6SDSfAV/k/QGKz14i9xuYe9zKdEIe1Pru9i//iPsqn6Kq/D9lV9xXSdnK//tf
joJMft99+MVN9cVsPcC749koZU1XQSr/8sXsktoePYz+GmHR2g0B2LDW/jnbgspdG5XnCuXH2qBP
CNEanELXSf8shtG41rH9u40pjQVjf6vceryYBrpKq9NanCi9exFZvdEH0d17SWyvAptVCSTjHmtF
mF+4SPwiRCLZ6yNoOa5Hz15RCVZJst+Ead2fyJygma2Xf5APMpyE65tcmJAMls1wiADonKxuSE9Z
K7vViHCEYPKMdfBooESMB4KBNH8tVUkGMzaUBs+OT/HGKbXoUE6+9uRSFNmX9tSvogha2D8fU5ff
6n8cU9dz/cCkTIKl+W8iYTvxYt8NpvYazVO77bs42QY9UJao9aLnPtJXTj1PR20G1U2YRoJ4Nv1o
q+GXb0dylwSNeZItCTch1JK+B83dVm0HJoiBs0l3YhTOE+aP7JFQzzsOtPkSQNG4E6HzTupGj1ua
nklf9yz6Rn0T2f5MJQXsAd3X4RlmUXQXu5TZ8S3h94HdRhsHW5FnFtXVHo14h9xGqCx6A5egn9+A
dK31rm/TdQML+24yB+PZ8jiWwYz2wS1eJ6ImaEUNAJPq+JIZ1W3qacjX1C+TaW6hAzqPWeLP+zRu
i1eT6Auna84WsJbFLPHnple98mlKk9U//z+M/zx5PduiuIVclHPYMv8GWvUAPEFozOW1dL4AxVcn
PxPY+fpU21M/RGRJ3/DUQ2W5jL2d7DJ0oC4lzsaMTy3AdoB9zrVrbeyOxD1Y1LeDdo13S3/958+p
cmP/eip6hucZvmcFJmMMG/Wz+supiHovsmsZlVfd1OQxzZxL6RbOxomBrHWTG/wvbwev9j/fL9BN
3bN9TFOe/7dTH5rBNDcirq5rqRnxTTN+Ny0xzyx5nI0hDPs6tRm2FwvVTMMJdUd0wtoNuuqEdvcu
6mz90XskkSF6bS29wHdiMZx5X5DMcQyhE6mwxd5BFal3VYh9RgaTd6nmAs+PyQpVohq+/C/H729A
XZ2jZ9ISNW3Ldl11Nfn/D6DnWdR7yiK5Orb1ga1Q1Zr58Y++IRiuIop2Ljp5+k/9RgIXPFuMRCcx
s7JPlUIpMZmU6jGMf15kTYyGsjbul01mB7/hdXgHFOMp2WZzth50pqDjXLYrSYXPBG1z7g2+HTjT
YTt0cG1DRKjUH5ivFL1xhJFmHPWksbdSeDRtPeZ44Zx6bwEhhytsXJMRAixJOw+fW+5364LFSzBL
hoBabqMagTTklxFgBoXzNtA3sC2p8Xg1/ULZ/dEibLlqApYIs38bHF1inH2SQKjOoLqP3FzSni8H
SHZtef3n4+785w/J99TlEQsqRGXPVuffX364utvhnHJCaI3+qg1HEwCxMzz4jngfYo2Bt8ezMwh/
gM42/coMP/1tURoDNj58NhmyYJHZ7i3WUv2QDVpPr9gLHyGosgJTz0Wdh59h+tV12dXOrAO9oPQj
rXzVB5niG4Fn032TQ04UTs5IBJX008awAIH00W58khaEhFDWzx42xOk+rfGBz9ncrR070A5RaTwN
phI7mdS/49nvV3Ojl3vN0ZttaY/2PilVFQDJNQuLZkPFNb9GDqKAUPzoUSfecLWKV9t7EKYc33zp
tBfd2PzzATapb/79XKUFyIjgQpkz0Pp6THT+eohd4VMyAw9IvTKkJWDkxglzn3HSJU2MOxSru3x2
aU6oB5bN6FPRobHBc4SmTc32z9cYIfSOuaZ68O/d/OUpjpcazd2y8z/31iNTW/XeVK+/97s8HKKA
JsBEvcX3M2eXXglpUbYyK6NWUrvXBlEc8O1u//LC5YHvt1w+IOTocAun8/X7Pvh2fII/33zC3QLI
GInXgeUTbNj/4Tv9+ex/7df4VUQ+nPflM/z7I/7lw6oHvj/T8pzvN+3q4gZNmmoby6nWJ/pGPW15
Qkh+nfZ95JdHlg1qYw7/8ie683XWXGmt4wvqUUaiYzhrVnhKDGI5HMyWhHT0Kq4DH4e1gXMWsn6E
5zQwj31FGfwHRt5sO7Uvkzb80VdAf9ApnFN7/kMfWzhXU/LckhWSq9CQOBu/6gJGaopbYzVgA16N
I/57vX4JO++aSuTgeNyi3SzKNzNhukpq3IV4a+KijGgHWvnEBZ8QExVngpp2QzQD8Cxk+YSNqapG
wzSBZubVVIEo0/gwqIAUWuKw9UykUi49CcLoVnMbaneZBzzBJ2DFDEV15+vj01AyjNLlordE94GW
+29mZ/MKJpJFufAIUHQlVYQLhryrm/xqSHahvJVeEks78G8jwskV9ywUb0ABkYunrAX1tqxXhYu9
x+toMC/xMSpIxiRRJlbRMkiptpy+Hzax0oVQrAAgbgkKCYpPeLxVQE1KUk2/RNb4iGUK16cvQJxN
lpFrowJuJOt8FNvG+zzO1PGsY2Z5GBdkfNJaCow5vSLfCbq9UJl6pTDPThMRnl1l71mIvETF7Bj5
iPqjfjJZ7K4r13xMI3EJmtaH3YxuLrI5wKT2NAHxPSA8tDJ8BlUdrkk5WVXk/JTk/XjKWaUCgAib
ARRMy/tm2R9Ee66gvWLlmmpoaNZ456tMJM0td1AhjFMFetY0kCcSOSTqvUYCkYiJIuKKfco6wolI
OqKFQ16Ro4KLcCARmIOKoMkfC6/ULib+jkmFHSEs3kaGph8mr5FrbeQHRgDVsArbc9FV3V3ZOwfk
J/UdAcKJiFqKrA6X95hYPmfauWSIHTrASYzqdBkTmMBQJVLzjtIHmQpdyuymYCjOvBdDBTnNoL/v
qAAX+Yg725SICucKAaClj4g7zINQiVCFyoaaCYnyCIvKx1fbSX9Rz9tiUe3xbKePZVSJs0/MFEhy
yBFD428bIqhSs/+yvPgMeYHWa/LYcp2/6wmtKgmv6gErqCyrxC5hVA2TiVBjH2qENOXO6wgF5jbU
yKxj6nK17O9FozKyWOnNhGbFKj2rq5CiU5+7ag7JWtDlqYmrtC2P2K2+IX8rIIirT8tni2AuHSbF
WlY1qWQqtatNaLNNI1j11mZoTef812z3gKVV3tfYrmaV/1WrJDBkhdeuICrWHvRzhGSmFqSG6cSH
OSpHzCVQzPBjk/QKaqV0TLdl6n31WnRjwMqpVmWvE50VVnY1YeqmdZxCOlmgIY+gzkkx89AmYo59
gJI6cmoRARB+Fq7WrjGJ8TsAl8lqHUjTBBTOjaZr/+yl+c0a4o3OgAiZE1naPGOtln4HLWRMr520
0f53iJAoUD03wHnxIhpnzUPcNXqcyiNhIjPzS5qU1QuTrS2OvpfBjdItNMKzoWPSaM3mB78hqmDQ
+vYWNno82ajkm2Gmpd44PzSf4zc6QN/rOjNVAiuIL/DLaEXPvluJDdx3A3WR/WQyQ8XIUZa4KU1A
2VoDQDnwfyMUI+rJkTQCEu/EcuiLlHpKRxxp2v8k3/naK8oaRj83eus9e8dSDKLiTF6ePe8c4vPG
Bg9OrxL1JqL1UpWxp0+TfXJU7l7OqmhO7fQhh+7Tq2w+CU0+JawPwwwOlYz8Plcl+dUq0y9U6X6Y
B7HMocPuCP7L+n4gKW4lVSJg3r7FENzIQ/LvhMoMFCo9MCBGcHLuqyVVMERUktYqaRBB1zp2H9rZ
9DcWDaK7llhCofIJA4IKJz2f4Irr1s6Gw+A1pBn2t6En27BQDUqyDhPYyBHjISh3+BC2SkQEdv8E
DZYZaEtaIuuifajyEw3nAyDs2VS5illpPTukwHoh/+GZ6EV/yWBUaYzEjz6ZjZK/tCi2TJXZ2Fuf
nGAUSrvkJWPgRApNvmNG0GPMrHpWyY/1QAYkuV47/K0gyTH1TSonUqjESOHVr02mP97VhEmWAYZ9
BaYpg1RZb9x3QfAkqrRNTRAlFs1u6xFN2aiMyk6lVSYqt3JQCZY2UZYjAIG7UKVbVtQcSEQLDgOm
ZUjZFnXqPKaAUzECqHzMqWqfO5WY2RhokwqVohkQp4l6zNlRmLgnmeqJDvy+InhTJ4CzK7PfRidj
+Hrj3pnnYmUQ1qmr1E5DNZpozhLUU8e0JMfu0sDRW9sq7zMi9R4B7JurkkBnfuQ0KgC4EhIqY6c5
YD6V4MAYYLC/2z8hH+6nKTTeTUejda3bw6mPAu0KPVdfLc9YNsvNbC6jm+7GIyop1BHLy9TrDQ7M
T5/IC2I1Zu2xBQexJ/HZ20VZhAyu1f9Y9iEH1GYIv98arqdbu4CCOoAVpZCMI2FW+yj9hx7n2peb
Zsm6oip+HdtKnvPOgvIXCO1HX8CIUB8bnw8U6zLwH0xtrIBj58WuK8Dmoc/T72Yv/wR3In6ZhXFy
E9m+azaaDahS1Zmyy3DR9HhcB3pXfJCyu12eyqHP0XZGlEfiHv20HIAezrN4EDY/3e+99TRXZP7T
9PAMwqLXMUD67ZFApn5rUGp5gQX27qj31bvs0ode/D51utyMehSfh651LlHGJaO2SXido3wzYEX8
NXoolKeu6Z6Y8pxGVs2bKSSHqe8N40HvaO4uT9PtN8uu7a9Jwim0klLcpmg0jo7EMznoInn1TP91
eaZDtElaxOZbF/njJvFG+1SQ6XaFA67RxDRQA1Mthy7f4Dnxo4TQVtfCBC7gY5kTEFePQK8HuzEN
cMR8F5v+ktBL+QUEHdr47Mc3vHTYpqcw2/aQWljB+8/LATLy5p7LVfOWO/hkOA+GU5M14up4Q7qu
dFN8VhVRGGqvtUsKKngGBD6owvZuZSNV75LmMQc3/X24MXPd+bEffuJ0CaBCavY1sNzspGm5tmn8
CmtxED8te4u66BGuK2WDRvc3onaqU8Hv7iqsApADrf/PNg/+dSAxfOIDLPtHI5wlTKy43htDqz+G
FSqBZW8Debh15xMDGbEPR0IVQtdcn4letKG+jRMK/KL6OSDhn3Pzsw9jHbGN0M9VXmHLpTr4/YRS
OwnLzr9Skv7WmibCc0//6DrxGVfhZJU/Ib/nYjC+CpfkAdseqstkD9alrwyVscxb0Bzr+cHpLiTU
3Ef+GrqevAydW6ybdPK+0LB9fxTRUV1tsT34rUguRo1Co6hwz3oST1bY75dnMeWjecV7XatRs87L
E/Qg9T8n7XH5PG6IzaqcEv2a5XaLi9mx1gNsss8ewuT3B4qhkFUVedUTcsyz3njBumwd/8Pjn7U8
gzqEWPl+0dwYPJ1TPJkpfdap/ZBYNpd3cQKkpsomectZTp9QbNWkA/bhj5hf5bIPmJDJigMU30e+
U5wKNTSpxf0PN6l4Kgdmbvn3mEEo73F8+0eSIcyNCjb7UU7ddnmX0KI7aVbuPkm1hLVBMx/7pAw2
/JjIURkJnFf7aTVH5X662QNyAch9XHO3rqul731Ew1b9j2K0GEjXBHZAU4vgzCxCJ04vpgfH5RlZ
RKx3winxgM0NdUGhj9sU41pnesQLImVxxnn8TPwsAIw2JScw5Oaj0+jgUrPxk5MHyxAm+BvucXHR
Y0oannqBbuZn6pLOS25a4V6nHbUNY1jEGGOWF5pOijiDusaR6zneWT2WW9cvX5YH68pHnz7V7nVw
fEImgI997zXN5sdh0LvnVEj34DToUon+mT6xMZiMhZ/opost4SbVIcj15sWkwLd8fN1tEVtNhXUp
o3C8GcpwsnzMvh8/0IxmT5208LxXGN6W+8sYX5Rshx/1VDE7AfS3H0bHfJ09e798RJD3mFejyTin
bWLdO/QRv/foEs3AXC/3H5LUNU/9xFi97JJsh7WZd/G7P7bGrtTEvNMDN3vXE3u97BLg47T2SW04
aboIH1D/JXeByyJN82VwX5cGSlvZGPc1mtrz3CILWb77SMufMs/8WpUO6zNjhIJNjMmPGnmg0U3z
PW2ODp4FWT5jLcxjktrFE/rXH9+fCm4egsxquOnAwy6+Rl9geUDG8zWLvPKlR8iPCDZjjTsi1oDJ
tnzaDtHvppEJ9jAlpCTJkhqxWT1+Hx3ZIQaPaslYHnpXJ4YhvexVGN3LQGEUMsaQI+rLceirf2Cu
nUwu9B8+ss+tZZX8ZHBPvvgiYXnK45qhGYA6+Yl10RDelp8d0CQUfUimzfjn2HPpjoxsPAY2ikqL
KUEb+t5dVWP5wMZaH0TqfsDNgbVmOc2lwu6IQ9gi1seuvEudEX7oe/SKm77nqkq7G/4ilj04sQMp
V4AujN2g0xsXAYHQzPz8W9rOj1Mr7EuFzVn3a0AgrGC5xHy5E8mYZmLPWHFcsEpywB+LXRY5N8gC
v6Y9Y2BQLga/eqn84JAAm8No0FjHsfdJGGENmHitd/EsVtWRUg/CF98Ys9k/abn9QRljn6e+89ph
2lyZJjapzm3NbexxjkoH8RLS4+44t5AXwsarvzdoOFFaUE9S/zQoVH4Cmmr5c3Sgo3WAVcXYxDs/
CYvjn/f//XnLk5eNpbDM3zc7O95F5XxaXrbsYLl/7gXvsfz5550M48GKdE77rgPCzdoJ/Ocx64F/
2ODlek1SLvDldGFfFYRvLd/0WflaeuQtJQkroBgfxQ7nzGsSv8NhDpgQF/lauPCvgFLXx0Ztsk5n
rlv3zPnLbDgaRFCAPELBLHRt7fiEvPocom3ufnqtPh20wCD8WhDMOtukZvZd3nERGNON3988G5j3
8oResQIzGMTHQm2WvzJUGlOyt0bzKSODypGxPLb670qDpqBkPhV2STYTwNvZCTAnRYO5JTgHgCy+
/aTp3xMZEWuKQcCECy49kBW209wKzzp7kUDgoA4PZ5lSVeJgqzJBbgzoS8AJ/cvy5aiO4mAhnk2v
VckRzkZrf2Ute9VYqWxLL3kxevyRUrbPGEDGlcx4QTsIjpWh64SoErqbGJW2Xe5bHi0lU3TXAu/Z
TRkqO4r0HpSEsvTg3pwxbFlQAfhgsZVCZ69ZxVV5wTcm+JtwTZzsQjyjYECfLLX7uAjxB5n91Ubs
WnQsLb3A2hiKyobIQh7ryZLHKuLCS6ZcjwoPmnyYxdma6hUqQfU+33t3BGTZ5XYBbHiVjk4HVLE9
GGG6l7QM97OByzNiqKLFguB8pmu9drF7r9MkB1w6e9rK7VOJ8UU8dPai5KCRmnY5zh/pnV1tgviH
+S3EyZfTEKkDbTuL4TWxk61XNf6+ioLgyGLRbp3kGOuAxUikEEfRjxQhe5QXjj8aClwyHGvF3jJS
c9oYsYUeegx/IkH6lXohDoBOZLTXrKvdl/VOVO4tR9hFaMjwuhh8dXVGSq0pj8tfgs4ZJX5tKAmQ
J3umzdx5XwrrdU4C9xLmsF877x7BXXyaTaWvTmv/0PHSi0QMv8plYG9Fo7FOTx17k3oJiDoj6Xah
J/ayQ7yLD8ZdmX027RyjDzZWb3RXLZnTA3iy19bp5lObWjlWZLt+nKcmWydT5F7wrVjbVGEupg5d
EU1IbxtWoGNQ0lgQUpCHTiNzizFkacylAT+0Zu1QE5Q3v3O2ZUOBmDSHSq9xIOjTc2QP4X1WBenG
QgazAcM6P2pg/e54n/ooOmq2GSr8ozHR4Ugd5Nb5YBj7Bb8d28EFxrG3JbuO4WQBgHdNle+klZ1S
hdhbNtCh7gOpGyxnzbOvBrA4Zbj7c5NpBsyUCiWx7mk/0Ya/6AFObSZg4VGrulc31ki3GGk2UBDx
9EYeoaPIo9d/OH6Gbm8072ML+p8nHZbgfrqPLRY6m4aZP+d1D04vBvyNuV7sBqs6Fwov+OemctEI
zHC277Si+grjgvTxCohL7Prfn39QdLyxz8GL1H38DVReqMqUnHDtea9B1Y/EDNftsW3TW1LmzjZH
ynZc7ir//VcPN5GugvM6K8Z1Po6Y2yKD0xBXhjyak4VF3hvfo4yeONWa+8JIQDjYUb3OuxAJei5V
buLyO/dWlmA01IKpX9DTbTTrh8HPppNTjOeMCBIE8SGTI4VtBqvffW+WmzoaFpyK6hFS6vk/D9Vh
UN9k2RSW5qzDslTFrjg8zmpTR32+KRQExNBjC3N+da16/XnBZMchH2HZ+GDdv/8C9PSvv9iZdVc2
9PKztB2O0CmG4/KXPYZ/vbk8oNcePCG33i8A6GVjKSh0BuU9ss2UJA+YgcumaBjHQmZs3zeX+/yM
TMU0xhShNeASQ4sIkxhDz13se3BgLfeli9yZFqg13fnqpZliFMbWXK2cAounZhMpMJNL4Bl1fTIC
PwcoVUTFmq4bpVGfsd2EdVgD/atNAjQrhIMzhRpbRzYOZacIgSgMBoardmK8iFQPVmshmeZCNUq5
Ii4bl9n6XaUnxfch6ZBFUsRX2TzqV7F8kwyq3S5kua5re8TJ3XZMsk+9c9ITjIV1MxnKnc04tQxb
6HYpfFAzpBES3lNeI/l8tvJNFA/j0bHt8YjQJaQbMJSo50EdpilUqQwmPkskBu3C41QzSx3T+nI7
6AgNCrv8YCoKgE5VbWUXFrazoD52AlujFXItjrFbtJ1JjkruYTWKw+55CZlYOOTLcLD89bf7Ipcf
IsgmOq78LrqWpJwatcElnRHt5bEgRaDKyjO9QvxzhJSQQwM4ZdajcecVekt3l8WYWdnPWZk1W31M
/dvomtuOZe4nPRgC1ALboTCNHrEIQQgPjXZu6ElfupFExVlE3G9Fe9ebs7OFiocAAblNcNd8BIV5
SWixPhfAIk5+bwFYfYqdYHws5RxcSzQGlaX1xzSgIWhBqeFqFChBoiF3UxJNt6GpwW20BCaGPi5N
eAtEHUkTCAuqBCIwkBHArK52RebG98WQFfCBTSg9cYGYuE7VcsVzrihehgeTCu+GYCUdzuUwPHgO
qYMWiToQPuEZzVp5X+D6nAiPuQ991IdmQOsGoxsQMK1+J38QjmujRut0NFdkt2RnA50YUXLYD1wz
z85eDe+hi8me6IsoeAaI9kvoYX1ZblGLZwqIhXKVp0EGN82x38bSXqHdxE1ta+7Gsg3UF2aRvBFE
tlnu9+qeLoIZGwfXysSrKFB+V6nziIjzhwBgjd0GOXfRtO7enBDAmLPzXAOwfrPp8x/qxFBxb6V8
w6LpYGEpaQqpR30Mco2DB9uqQfvLIiK9Nzcw2+pkrN956HbfPAgHTOeDrwbMI7OneUPgW7bT9Tam
lLNNioGA12vmpvK2bCxZJ4gnRvIkG6hWzBONz1YTiAcK55lInY6FARMP6eTTfUe7nbXHa9Nq/qsF
OWZfEitKI6XDcBCb95H6a0pmMj4S8A3CLjl1nDY7ysyeHuJcaCvTIYVnmnHIof1qOdQSq0ieTnd9
qiNzI+D96M2MQHk3iYMeO+ZelvnvQiAd78q6fg36jN5GIim2YSFek4UcbXwf0iHzhvZO51r51UfQ
GPt9VFs6rJfkKMcsXqVu1Dx7INYO5YglEgUX9WT9KqXm8CHAUKcGHiEyfUFdBWN7iXNM3y6A2Dvi
gLkUBq18EA0xEaNRhb9hjhWKZuoxg5TdYRBN/SpocIDbzW/2DEPDJu4DCxiBKab5nMRW+wxGLoc8
hVeyTQ9i7OSt5Fu43lTsW6stz8uZnrg+mevE+0y0uiZew3+NS135mJd5d7FMKC7qluEh2tP0hs6N
RzSTBTXHCuf4ttfG3H7zxnwn5qr4GgLqbGGfRlfAXj+asZ7OtEWpfTuWd/B8x3xw1Gbu57OTUkcv
dBvGAKu+ldnwIwvSvL1H+7TqkFZgzBPDOgnd6cFy5vrQx3TbQitbhxVikXKioW2GzD0hA1rvONzI
fxt17HpG/OVLphKhIDyi7H6gu3LXo5R4wYOoeg4CyhZEDX1EqpRAqbI+0yDqVlA6XTzbDqZ2MU0/
/dzd+DM8niDoUUTlcbGGv9OtkcnLLY7c9qktMCYDzE9+AqZb+7Xn/gY4N2ZbrSexkemZf6zqFn8A
BS4EkNG28OPiOHR68ECqGeui8c0IIuulcfSEBiIXAjPWzRcnbP51c3mUDidNUoepYoVE/MkdGZzH
yX63LTnvMMwiWVE3GzG+96jS96k5/CEdfcaEGAGdDPIbIn/kb1BOGDaoADskjt6oWhYr2En0SpOJ
ugnlXd39GRS075F4xM92SCOALsmEod73HmdgQ7Rh4LLY1jw8YxnDgfeH3vZfADLzt7Kc+jXineKW
R8ySkgCZdSES+jgkyb4PidiiTUxf7GT8gX0b+/yY+Z+m9B8a32x+D25FaybEHjoDYCkT8odlhoGk
dhiWq5wSqZOFCNojeZw8130O5yHapMwIdpo3k9ToaST6jj1Gx9z4kSfRfMD+0l7s2VsbcN9fa0b2
IrVfetcdngrO+dKy2xvmhhI0uG8c+BEB5Xb8aiP0rFh3smuPk+06p7pvn6omh9lhtZvUmj9yswLj
AZPWPco2eZSaNNYC6jD0rbp/4zXvmcCv1jacGIJW8aoBWL2aWupbU1CzRLNt/22u8M2R5A2n3H23
6PAX5WFsdONmNXKXR7G+beywo2AKboVS0p4yEx5td7D3ZY9anutrBVMBV1WsPAtWmMsbXWEWjD3J
tnaGzbAqTe9JKNSVrEr3mGcEP9oO+Pw2I0Sb6tG8s3LnkmZ6/COOsFvOufYVGxo9unRk7RpN2npi
RP4p8bNBMSduyKovlmZXq1L0xlWmHV43M7zzqwLWbSc/hDDEUx7V4NtVfdP1hfPp/yAnI9rJ1jEA
B5j5CcaMQfyWVsJjljhyBOzaefY+09pYa3HV3rmuS54vfNUDAQ8lmJ403cmZwpxfNe2hdyyiKwU8
O+woUGM0ggQIz5vOSGWoKySVt6P7VV3sLiAw3dYuKSLtDf3i+rEWltj6bYU17/s/2Jr5GuL6s1vI
ce0HmfyUSbpFjUzYyBDnB79SR0W3npossQ56ltenOqSPaxgEMffO+BjPo3Y1WmxZ6pbjkgfPNUVe
ZNkiAZlhC9HcWjteYv3K5uqXcAx7C9fP30SSgOZcetjVWF/eZUzFcDrEzbVtaWQ0zfwiR4QXhp/Y
P4L+pYQpqXBfE4JKqV0s4HGnaZJKSqSfoKn/v42odp7W/aaTAX0sRFioWUwtMHOdNCzyeWykL4k2
eScN+dxdjCn6RvxWcOOsnBB/G6RkoNn6PTo5XIHYnve0qdInQmmFkP5RTK53jHQNV2/Er1BKKqSu
OV+rEh+qA1pbQmDH89/G26zLobTFgPeWxbQscGGFuXkYBhk85YaGACZJ7rsC2cPokhLPEOVV/jUf
WFbV6huif9KIDGCC1QybdHgp9Km7ULzwr7LFiaQ1vfMKFW9XABm7G0OjPtA0rtdzQ25oUvLa1mmC
I7t7yfThLWFR9WqOICrCAXJ+2NQ/VOfxM4mbck3WhbuZ5MQMraCBwLfJL3ZNvlFLfeGoDVO7c+ry
JxXeW5sn5gOh1/42ozy2riUpbDCBIkzxeKVbVx5Lu5Gvrk4tPSriFbEyxpWUF9KPQWE+ZJPzhe/F
VUv44QGJfXGymdoTX6uS3Cq5a4Gl8c3Dl4hgFy7aefwzVDNKbdy7CGDBEJPS7j9YVuPdib7vv3wu
LG6HtZ96UY48yEju517170NtrZtz96KFKd7lKuFSB8nFmatoZTH+bWPoW2dHWk+2R5fFTbT5ZmoJ
dnRE2PsoGMNtTu+DFr78LAaaQJ0o/qBGQ1fN8Aqy+JgtmW7y2Ph1ss7ttNo7fj+sSosBe3ad/GSr
eHDSDLyDpufVXvoGUb1Dh1xs1ob5LjFHa2/H9rr2qvzNKXVKLNTryxY3OsXc4EvnYqHHUfFUe+lN
eFJf270b3BLTane1F/enqUoismIid2eQhApiiV6W2/8oqiaieVvkp9GDBB20XMOS6N2JvIEPHKL6
1taVUctLklqbHHo4+ASrL+9NwusIgc7oPxkshfjafCjrBURgi74heqjTzNjw0fMNBSzjkWgB/ZET
WECpa+mM2jYLP1ucF6k48QUCSIbM1pisyXUL4pAAAzyhXD+QRXWmOFlNK051wlW+EtMhQoC/Y8YR
3hmBSfBumRP0ySMn4Y/ixFr5SlDBYQrb4WUU+aUBw3RgboKn1TYp88HmPDHN4uomf8QtASEj9LeT
jgUsj83s6md5yxXOji9UvohbzfX4nOX5zi5aeTIIPzX0QsP9OBtkZXEqE67kvomMHmXZvbbRNsmT
4trCHLxqzWwcSEC5X+4qMgM5bQGXo86na21mzxG5hc89OajIS4O3PhHuQ9K89SOm4ah+BJ1OAdiF
GtGPIALx/G38ijqJZ+zBi3PC1DP5IQIQscZUp4ALTrviw3Lp+KaV80HcQPOYqtgYWRTul94YK6jp
0VM2eebKarHRRMlH2vVktTluqeKsxrcWXRL+bNKbCzs/aJotnzI8fTntj70fRNIlGSWi9FeAybDD
8omjQVEK2vkJJQwm06+2U8td62OMSAJPxzDck00H1S/JwIkzz6mE762Yy4jPFllxrwPZcTLPJKNt
nDF+cCRSctXfMJ7Mdyl6ChpMoOKZsyCkDMVjh7nXrKPsgTVEuR5Kct8BcYu9QwFD1Q6iy7JJRtLc
nNLo10HUroTdes/LJqO0O5k4JpNifBvIYdk2KQwdFZkUwRXEgqNhi427/CJDLsd2iQIGTka2z9tY
P2bhYK6LQtYfVKruQda8a45G1gOQ7HBmKEg7lq9+B2WsBHTKcJd2yvvv+tUWOoyLICXXkG31ORy3
gIgr2j7PLZgHI2Al0DegjXTbuIY1mABXs1mrJwX5sFl10qnWphHS7ZYFTZBp0zHpJDiYWtQnU8tY
qEQ6GvIBvnaLaK9s/5u981iOW9uy7b/cPk5hw20g4lU1EukdvZE6CIoU4b3H17+BlG5diTpPqvva
1TgMUjxSZsJs7LXWnGMKcRphI9Bkl5CCIyXaILI1uSap24Y+uWktozlFnXP0rYEk3TZHZJYycFYQ
tUiJNrspynSv0vh2am60uNP3BsStk7SZUdHEdG5tnPpO4n+udek8trks9gnbETSiufc4DWa2fqTI
z3C3wM1GYLLqpNYfA0jHuX/lB2X8YAbg54Tan0ptngZiUL+qfEPuIGw+iyoQV+hYDhjuyp3eWhnh
u2KfkcnBQKb0V+E4FDQrovDLMO6baNPbmndf9mOPwR2sShW/McdqTorp1zdUwCnzPQfAv6fQXkjz
HLNPVJ5kz+BVrXsdbVbLCEJtJDlzMtzGOaZaFo9k2zROxQaDL1YNM6/RhwPOoPSI+T/asgdCFU1Y
5CLNTcbDvWreB01z5WdG+uJoto74C0FK5d8V+pS4XRvnn7LCZ4Ajza86Y3YrczCQ6ya7eNPZlJkd
7VMzFyfaVOopZdRyQo7X7PtKOTZZucpoS32SHcLasgnCAyj0JziMPCrMgnYf5Ts95+uwwsYEcvfe
a7T2RlfshZlCB9TYh6Zqpb60CnHficLMuBXYXgempjvTlrSMylR/VG2dnJBRof0fm9qjZiEXIBMs
uevxmHu5Xb+FU/IgC2Q6XRtOlK91sWaobazp6wHX9o616Oy7VBanIE5XNK3M/ZDPyVTVuA1NVjrI
Zh67NxVwvUZX52qA/0tNUD9ZdW5cXf4oCGp7RfZysTWLnJ4hT80kVGEK4T1wm6Knq4nM8jhq5qtB
S8vNW+UpLacB3ETZX4eGP1wLs4ArgAWQyU2LiIhpcmTa6P4HNXmk4jtjVYK2ELbxlnkMPD2El1um
7zqdD986Rlp5JZFANDahuT12rduGfgaORuVBts16qglOxppG3rmiy5PVhgcEzoDMTG6mTMmXmmKY
tLYShiIjzcmMpuoWOrezwduoLZUkf9CmhJtvSq9LnCkrw3BYY23xYIVhufV98pN6kaNlIIiRqRhi
RAB6q9yb/BNh1N+/kCANo54EnpR1qnhJU8U6XL4oRP66Ib5AWi5OskSOTRshL+8Q+4sb2YL0UcMk
WRR+YkEoow5FAEHE9DTYxs0YMTuompto/lICPlAMFEgSNGrDVHUpxAE2c/xJZEgbx1F0K2ucxL5h
t0KrG4QJ8zzyxKzWX+gpQQ7MosUqsUvTrYZCuwqJynRx+8FQU2gbjr3Sb+pxIHidTioGnszeZ6SS
rkVY3rWWtMl5Gu2D4weQViPI3YqVp4sprvNjCIHnro7ujXnd9UVobwBPVvdIQyjka9AfSlO/pRYy
E2MMpmXRD4SzknRPhVWnW1Tqe6eYVTDZS+2l/mnsLmLQsb3qQ25MT33Qu7aB4oX0Ki41ZacI/3ac
FHke8hbYRcP9HmIU+1ZXd8EIzQLNUD6hgWuqz07ZTZ8GixoU6Fi0vvyIQORo5YCSB1oECzXPAthI
wrgq9LFEXjoZYLeLZ71u9Ou+f+t70UKv8LEy5KiBWlqwJ2rJdSxkjp1qBAGaOOXSRl1ikoLyFBlD
t457Vd1pYXvNjcYkX1NhhbfoRa3KkxsxX6oB9F5mOtO+70piObt5gD3nhw6XL8OZrk+5bxit5oBA
ZL5Fb7u3Yk09E9HdLAlDe0y1OcUks/VPFqmJ6aRbN6WFcSDPd9AYrTfD99EVt9Fw28vyyO7A2RLc
i9w2j6MHxoHOOZzl5LZe7c2KvbVN0DO0TgelNj09yHd7KIFwYYg48yK0kDoI8WwEvj5p2VtY+pQ8
YX1Ooh5cvB90O0FDZS8J3tINzblFNx25Ig6M7eVHxF7dUmLNvZ5scRzgyB/zrtLd2OZe0RUVGiDg
PTqlkHLHRD3laqeekh48HKBpdHK6X98N7adUATSmybq+g8VC7IH2KbNU9SG0OBS+kn3/7vJnSkfG
3pTqG9koyCcxXd3piXOijdJ9mkZaXMXYIWwSlQuJxrEWfs6SIdAgYUZtGSH642cao3d6Xw13YVn3
tNFjDAAWguW2T6srE+bZAjSzDka7Mx8MG7HmOEcJ8pEYjIVR/tLCjAFCdhNyq28Cc6K/qDbX7YT9
hDELZXvjWRPM48H+MrtktUii0A78ZJeoaJ7UDPEO3Tjv3qjRTmuBtZdBMpx1FbNZENazcyBPdphs
STNThbeP14lu9Mco6bKl3bTeS2NGaOML67mLTMLOG+utl3R+RZugfNEQYJWJqtzSQi5cdcriTwgX
n3yGk4ds4p/oqcaByCBPyB3Fv2H9RG4PzhgBKukvGGUD8NNDcHf5Ar0N+83kyL3WpyS8SAd2QyHD
4+VL2DLgKAP95dLBDdBZCsUnyLttv2oskbvSv25YvbaxMrTbiP4r8/TOXnnwOLg4lFXOpA15tcAF
GZZkqk8i3aDEwm3lQQSvO+BiJcIdCjyDxnYjm40aKfSfDAJ5LGZfW0BNpRtXjPHKwKEEYjK5tb9g
gnJuGhpcbp3YhIblsl6xpJHBa9JQFvrBnNvDpdFr/0tc+B8RF6R0MGH+xz+zrH4lLuRZ9vW1CV/b
5h/fUQyz3f/bX/uOXJDiL7AIqrAkPUpdswWJWv3XuvnPfyhS/0tqplRVwAmGgLuAo/MH5IJpCqyI
LDc4ag3M1HUOQOU//2Gofzm2Y3FKTVMK/EL/FnIBsuLPnkeD+QXteFUzZiwEKbkfbPSmhufZysNu
WyUqMALPd1u/POKuJxBmyhzXbJrnRnmPK/3WVrtoNgM0GKio9GBi14vMTgwQVzUbJjt7KtiKqY19
b3d2vPezwjt05fvQJsfOhpQuFesc5shG1JA1g66kpJJA0kED1+EZvpCdR6FPVihFXOhmFuOEbHoI
5+EsZuAzM7AbdDKhW+jyhYb2A170m4T4MEZC/clQUNTI65m63TdzqQfGVg5oDXiTVcq+qAcHIV4i
gcNt5FGoDg+ePQFiCI0bZ7wlhPi+6s2lMpHbOQXvQWUBnYy+tL1zVcN57lElDw3xkGp1jgXi3qLB
stG25F4XXfU8BcU9xr7bzis/1SByRnVY1SpyZkSJj4YeXLcyfu8q3rzFw5r+MkEQjb4Ycg6ztLQb
qzAhB4qjlnGcINXXdOmqZ/rOrFtrPdU2HrQ7IkbOlBQrVRgb2zTOaCuek47oeUGEYjzRufGzN72M
VlVlA3/jsHk1vX8cASRkmZD0HA86QqovZBKvdGs8aaxg9IA5q1CBbMNA9ZKWLurtmsAoSPiAh7cq
Wnhfw1SENGRVqPbOGKzPnmxevYq/F3YkUCURAtE+ZaaVmvTDmCNZlytlRpVa02dhTUTrVOxBAqxD
VOQ7i62528XGDQaEidOpMfm0d5HhMZiazzZtyTejePJHjkOB0H1VDvZT1JIqWUc80RnA3dR+uTfL
geTnyOV5SmVQZObO7EuonDCcDOwmYd2f22wOgJ+yVVtWNJLZuoHG8h9iyuoFXld7SW7pe435HuRe
tqXRdQ4ZFC/4b9NgM160shZuk8unqrG7A3Xrq5coWMcr5z6ShIGE/smHCFknzHOCtkcNhicvSKNp
bTRM8QFPXSudeNWqVxGHyi3MoSW6B+BfbaEyUl+WjuW5QAaNSY3XlaSGpOfR24AT9Jr32ptyhz9i
F3SZe7lZoLoPrkrg0VQKInnU90J26pJ66IYGb+hWKilVg/9EsXWOQ84voCEMrDc0iGgeCZ+aNgvX
Mfl1S4OnS1RmfMxijZw7cIFtDTt4m0PnuUWRYYXJtFunaaqFf6viynBhx5y1fKbJkpnQJg5xFwwB
0ttCmzV2IzkZ6rsF2Q634XzjlfEuCWi/pKZ5Hsb4fWCTRrIER4Wwyiezn8csC8+IuRPA0lnopjxz
WHQCNQHtPaPnEqFmZViTcq78DNUOU6hnGuf2sslhSs/dBLeqsb9HFhSN2dJKFjQVqgvxU5IMvCmL
9IgiZliE+r10sIt1kPV9Me2n+Etc+nSWCVcqOdYt70IV/rtRiWXbr6kN7mnkkzQkgG+w3bAlN03V
FQjcU5ysebojwEnhB7JndEiSjCr1hWVHX/Q5mIm1EYh76T1nVTBuW06hNOS9VunMPuGT8JsMwmpI
f5LR5TKxWE+RIYcu4hUMePQ9HVk/y5jXtSTzTtbaTVCPR7aeDAEkRuTimqQ5TizF07qkelkUcfqF
raaBwLLcpQULS8Zs1YV4ANoZeZhfMmJVoSmqASzLRNy29BjdCAX0Nq2jgrYio9y+Yu7jaPM92xbY
JkNqlojFEgDbi5Y778zVYyAIyRIT6gCNeUQiWnib3FAOhIUPm8bXr+Ng2lfI0lZ0FELXCR7rmuUo
lsyBxl4/hrTg+Tx5vSzrNmDeTrsgCjMeBvFJ50DQcrBPvndQQ7yqTqjf0cxaDQ05PPZkLAwBzFCN
4nc9Tz3UuVm+Jj323Cucwc4wazdDakNGVCaB0NsPaIe2OcWzK8xFeVLn5Jy8JaNATTF9ODJneUuh
SUsfZEygZpse2x2MtW7VCYZ+XWyTX2w410CN14Z+pcyjZ8XLjlrhvcYatEAh4mVQRG9tlrDt5mzF
5nPfkPsxyXha50VFZ2YsvhQxVXRWm3RrVcCSOrHvRgJWQdGYDxhcLvNa4tfazUjIxNJ3mltmEXdq
1b5hD3uoLJzgdtOwWFj+tYxnvz2sDWeLST1gNsfoxNr0BuDBtB5n5F9+FdKJsdOe5ZZcwl1JJNfi
8sBC1IbPTeGN5krtoRWH/esRHkSDI/yCG+kKT9WLbLN3sl0AlbXwx7kMhEjeVIV7MaWjDo833aTQ
o1YheEhMMAwKHcVc0Oc+lJFTHkiK2piDuSlZ7UdkJYofjrPk8zz18tT3M4NbZQX2Os0tA29FXMaK
zREL/qR+xTnxaE/0PYNkvJl0fGtTVn4K20nSceBhpIiYpXxA8CIt7mUk3xUPJ1rlNWzpKbPZX0Tp
i9rHT1Wh7me6SIh7xabJWajqV4pdwhQ9PBhMOxexkfguLg7DMIDTF0ezp52fI+6uzJoYNQSf1dCo
bm+x2DixtXMQnLmyabK1qGlOpKFKTVvDmcZ/I33RrNqC00IJcl93E0uFPc+/Wu2mayu3bIdhPc0L
pDWQmdLRdVuoOqLhpDuUg7cofbBBONlCt6fuQMyHlGE0JJqfM65qN6W6WqcSIeblccjNo0PqrJ6T
efcVhcj1FLFBENyRqKLcg0J6ppUR0zxraQzgHa5M40ZVENIiY1wTlYH9SD+ZqNDYv7FtUMziTmFW
6AbOSa8FU/88UZcBdA46ciufFI3zvHUJC+1EHUu+gCbO46Q+X64cR8+hYiJhxcyxDzJkUpKACuoa
Mk6NDCFqPGFQroDE9Z33xEhkmyA5X/hnh7xKLiQjc81BNssh8K61CTZxE6FPD5jORIJJck7lVYXZ
Vxu44h67MPZSlTKxNc1V18HYRiC6kIu8lI/AainHFbZZZAyaJDrKvIkWFsPWdSOMWw55ttWAaB4a
mhjfvpT4TA9V39UEY6DwA1lpDZ2z1yn97KYQW3bgn4IS1yO2pWVdp5fNcb+vKkfA0k6eEmIAAzpm
/Gu3ZiBffGlGa7sokMF5Fa0tv+bLt5/VGvo04HEL4znTvAD9UETfBfOrevcvXfpFpp7LdWP70YoS
tFtctKmX4KWL8vZfetWLBtdbo8+gy2J86QV2Aakg7bNK0kStsZ9IooGrhOCOoJrRXMc1AFHHrvAw
oIFyFb0+OFplr3GNW3avbScZEkllnEUaiI0aWkDIYy/Aaldi9o2YW29SLcMh0KB9zOZo54vAd0iT
B7NyEuQT8y8Ylhku0fQKO2+6zxPJavuxna0H8/mkgHZib9qFtcOoA1V6kJ2xOUDY0XxCcEfhH6XV
HIs2aN0qAdtD+esf6aUflVxTN7D0rb2dtATnGESLWQZzWpryCLLuPPMrGh3vrp50NmBO95rnVXcM
pNodpxsCe85FOWepJCTK8CoPVvAZXau110kWCRH57pImSlZlxQVj1+qwbzrwBO7lW+ZLbHGs5P3y
U1gQ7tG2knicKbq7SJIjQbT55Tvig81M+gdpYYOJ8hD9qiY/ZQqzKow+zOpb61mqVr0mNlffX7TZ
zK4xVf/rZ6bm2srKgreLTFsNBxRr3741YqSIkuRRgUiIZIZC25PrRBM2CRB09eS+ss3BUT/YGFZS
7UgeKpbKCHuKb8L4n3/S+pByyvFReQx2Vyw7GyPU5Us9//rbj33xqIeet7byRq4oVFBApc3sPGzE
SutxdqiSKCVi36kNJZuAOAv7I5R5udA1bDZj5Z8RSJgHUkzNQ5lm1rfvYCRIgPcKsJr5zy7/S4vM
HZXpHr2Qsbr8iT7/JQgC3LxVMbhtrZ6Ebp7I5eq+kmx4KAa1+oQphW6RqeLX87yUiqbtDn3ZW6dR
UY4R2ahyMvq7sKmVc5OaB0jNA1PnPjmUM/1OqTOccWjfN5cfyYM762lQrGTP3qzoVe0+CSNxrIkU
XfRdApVApCDiHNsHJaH3n4vJ3yBZjW+YccyA3uFT2sr0sWgdkN0ZG4Q4M9meWyj1Wo52IK37H/oL
17+CBMVcjf9AL5urdcPSbYQDXCy2o9NN+JFQlDiKhnGoardNWmcbzVvNtWoYj/aS1uo9eCwKB0z8
YTfm+O55ev3/vL4hbFWzkLbr6odugTMakB6aot3Wcngwp/JcSTaTFILEyb2x2dfqmsgsK9h7Ytr8
/rU/8K++fXSUsZZmMFpx7A8vzeZfMcIpa7fJHBM0F4x169wPySgWvgG4xFC3WDv9b1i7//gG0fx+
yOtLi+c1L0YkckHz4cf/uocbmaf/Z/47//3//Pw3/usUvoKLz9+b3/5fm6/5zOqsP/5PP/3LvPr3
dzc3nH76YXXhhN60X6vx9mvdJs2Pran/6S+/d6ruxwJo6Msb4PAlE9EqfP2piQXOEzrW/7v3tfya
vPQv1dcfG1/f/s4/G18mofCOrgsLYLvuqNYPjS+TnpjkAWqB2eIXtKS+97105y+ubZpijm7QGQNt
/d99L93+yzCE4Na2IFxcKKT//PQ/nUXQqH9zIwFM+3AnYau0hLANlcWIBp314XKKoy6IiKost12c
W0uWxP0kuhL8ir3vZ/9HmOKE48IKF/qCKVuxVzpr1YdlthVdPyxTxsQLn+pmYYrUd+dEujFCh58L
YkVGoioOyLSSxVplirAq6sY/dBk0FxukexHDk+9zrUFOVrlQ249tjSdO8T/bFtiDxmysGUjSQuf0
qREYwy1FGbxg4bU3tZydymO6Y0NG38MwiS5fZoFq4Dmz5/F2/pXydNoY9bwb4SMyXnJWXVY/G4N5
zgs+lmB/2iaf6ZfZSw+g8TCUwNFHOE1OIB9HXfWROHlnBi10slGprCpNlSuvonCYvFk5RPY1Nf0d
QY8H1aeqUlqzcTH3TwdrBI4/GRs66eWpEqa3Gm2e9umwI5Rp2koVCINRx9ea73+2vIQggxDdQGwf
ETxX+3QahauO9y2QnIVCFbRoAqyAOk5y14ikdAcwkYvJVz/NeX92xhZ20sy7vteK1WDE8R1x7p+I
yKkSgosYRvRNHawqQ3ydMtm7kSzOxNoJvGGOS75wvdRS4soITf/cImTzFQ2Fa4XyIRUDQdcIHK1+
lbLWrdM0RWTfrLmG3uOeHa9e0KiooubuUpdYgnO/JoqDEZefLKeBVdeErxJYDIds/81UEABkXooL
ONBuqg5Bdkx2pOPEhHu2ATijLl+sr4JYO+OXIVDKj99HA46B3E+dqtPHzNNTSwBDaqDE9RA6ytoi
a6bC91SEaF+i8k3MOgKzHOUyBnfjmlF6HfBClj6os9T7BCidLoem3cBmXYy6BHXQnoRHzzUYsruO
ctsNPWgL+Ktc5KcM+uOsI+Sl3sE7utHs9JiPiBfUL1WRXhcl5QVWHBwzOL2jiJOCVPgznSwirNht
KS5RoLtE11HhxZ9Lk6cD4Sh3LXN9aWfJY0yDiSZR2gD60YOASDa1WqZS2bYqHYhwptJ4V35bXg26
R+Yy2+bY45N3LZ0JkwltzVybmHqxTjsN7Q7BUdCefMbKyVb3lWKV4gBBC1wwwieWKuUeJ/dh2OZ9
b6ytUm5bSnPXUfphh4poCSyYFgGyn42eJcB5yD/n4TLiiPDvUQIOiGKIRAOC8B7ZtMOCQ93b5Sp3
BOgnZd/4oNnaSrIBse/aqu6vrCo9piqZuVNxh82zucUbiz4JcQ3ilEe9SMg6D9+FtvRSZMhJb25p
Q9sL22xKGs3ONhrvxlGvV8lAWYlU/75FTZbAQktizwXFFW6apKCF7hS5Cy+Q7VcsV74eq5jkVLqE
RFItrdpA0M1SE1dduCu+VInpXZtnZPFUAbpypv8brIt5bcN7qSxyz4faLZ7GfsjXvtrdpiEgcNJM
4ZchY2tHzV5g7Mt0V8iqWnoE4SwNpa9XvVXelGMyHPVpINCJfeKibEZ/FehZtcrCgsgYMpkWglSY
qUtu7RLYMrUzMq6xXnsx23XZNrRKA/XK6SZnzTS3L9vc9cLgLg/KicZadsfErVwAJH8HhCg2zYTz
agzEqwz3SkqJ1d95dbTtRto5MPaFsvAdcS2BCS6dsT93442mR4dmpgGRYES8V+otbU99hSOGRVjD
l6hld6FP2lSnGdIlesI6WKDzDtHQiV1mIUCyU2JaC/ylCUX1odCmdN3zBi7CwovEENNYTGrZ9IZp
boktcK2Pw2MkkIBZAlVzZ9ob3W+a7diGNwhfiEgXebfMPZvnhqysg6aZ/q5ofWSFj9W88GtiaA+q
GIgVTjKS3jH2bKc8PBjo7V1CV+epTBkfzQRIqU+OCulhmzzuTRSypHp2Nuvo6ITT3NxmXuxp3SLV
63cG0bPkd1LIzAJIFSa1ufE77VoBK3rIupAOlpIBvUvK9BAkrUqDgJdTaDliAZrODaOTrVLlJ30Y
1QOWVsLNpxQyBZvloHRwWGX6k9NO0Ya2lnMYu7LY6riG8wipfJSNQM8qw1qGzUznm99FNX+5fFdO
7+RqEE4w/wkVx7DlQvv2LjMgjJD1cBTWtJInKp9uLE0Ko8u3ZWjtMOibDl5039LvcxURttIG25Ft
5LoytJtBx3rLyKmb3bBAYbDEzt9lcxVmKCRANpFJ3PDUvadwBtf5WJZMtp+7hD/1LMKfSzBRZBXQ
sxmNaxRaYIec6UTihLb39SzbCTpJFIXDplemUznQZb1sq/53A/qHDagQnKvf7UDXSV6Fby8/bkC/
/53vO1Bb/YsdpE0ZbQrzssv8Pni15V+MYi14+uB0VUefZ6L/3ICKv5jHsiO0NB7npjHPZL8PXgHk
m8xwHdtWLUZylmP+W6x7Jrg/VXKOpQNINoRpchPo6rzT/bGS8/tBnewib7cmouFliXnnSoly8uyK
klBOxMwWaOVNmCoxYhhVQMmBpJfjiI+Ka6OYgoPWohIjRW6BmrN3pVllx/npWGJoWThtVu8a0Z1q
E5ZApWblxgm6P1WDH4jf5jw0ZqLNXpyxssXo5uePUJYoKLppQL7AqeKxzGRJScmdwEi7yKCFgEUg
mcaRb5Iw9X+zEv324g6lPmRtg1Py4cUrPeoEa1CzqcqAnW6+KROwjdUYrNjk9YvW868Kq4CbilnU
08P2T7jzD5X45fU5bZC0JNeYoc+c8R9wzJMY4mI0jGaT2vU1QpZ4KXrRuzW891T6Ct2BXRmymwvT
Gp4pgJ0frvW/KWDEh+vn2+vz6Q0ub0037Q+ff0CfGCcmB980Ue0xCbj1K/aG+ojyEnyMzeOu4Yli
U7jS3HFxGxjsIDc2DTceBphLMWr+/i39/TticZ9vLiJcPhwRon49kq2bhkAmlngRDQH0bKM8/v5V
xAfBAh8cc5UgicI20FVSR/584Gs8gXVXehQuk6DUwji0qgYreiy83o2txt+rfuadp5rOtNaJbYtW
8FpWiMSQNGvHQocgkwyWdYhCw/73WhSXtyZYHzQKVy7JWbXx4zVhlp2mBwIle12+SY8ZgKUEr4bu
LEAA3oeGqroWsQt/uBJ+PezYSzWHBpsNG+iXQtYjpL239ZykGjgcPO2dxC1UUsB/f9j/7qhrKOEc
W6r4yfX59z9c7qpda5GIYz4atFK4OXwMaCLoBEhj/sN19KHRczmKP77UhxNsGapfkvDdbuyRIWmb
dEu/jd6whRQLXSJNGJmbh8H4B679Bfz/Q2vt8rK2tC1MbRb+1I8L8kg2oU2J0Gw0qUJ7UZps66Tq
oQllumazgXDZucIb1p6Kor9voAStxrLbsjQgQVQk8dKJqa/6SNkoPVE9cSLhDQO97xA5Lu226wHR
xsB7qcg6qE4rTwnfK0izG8XTTt6IkiGr/HdijrGCxdeVnY+uH5sRm2ctPNqQTpsb0SqfjdIMt78/
tZel6sMnxyAgESkh2NZ+uWxt1KJa3nDjJhpsbDGEN3iVAVX7fCol6G4a4ufLvlNWsnPu68Qg4ckg
4TDr5HIYwPxb2R0Es3KhAi9CMQEN3877pT5G9dIPmUV3XCxaBwm4rijlEzM/23LaFuwbiXdYQpvS
j6ZmgHqtX8OUHahv9+rWe0b9Qepg1B4VLXr6/UcWH9Mq5rOtqzy75sXK5L8Pt2rkJFY8mUmzYXyU
rlrAM30ZfR1y+qZ1/zChOqVlD4q8N81hi/OZ+aP5PuKfU5twXaBWPvr5G84u5aiqnzRinJdVIT4F
3iTIcsA+6phibbUmzYLGWvt6Iu+d1ts66pdIsYMH4vgY70iek0oJdEtjNWu6dMQZo6JmakD5OXWz
aBV+Z0TpzdDZN05ePDTtUcSIdbKxhN0sT1qjUqPAFx4O0eQ7rh5IEmH7Estzd0OYwQOalXhgPpcT
ZrbMjTtVNR9sM7mrItPcOhY5YaRMrZrOprRkmxxjKqwMRa4nWejLXOt5jhrhI7oSWxSMoZlj2v6D
HuEnJOSKHssiCanu7bF/HQuiN4lRHVfCL1OOHZ46Qlzta7kcrVTZdkV7b6g0inoFo0MfHuLaSNdD
8VCGDFRAEs5TzWRvqGWziACKkQNfaaiQlFuRA1/OndegMl9zWV2bxr2VI81JS/OzJiyU3MazTLFe
K86wS2lHIuwhD7yx+UcgzD9YPlreyKRwzlPGyKxXQGyr5ioJxj9cVb8uXLZJr5NyDd29JeWHLd1Q
+2Zr9txHrdGsi3TY2F2suCIc7r2BZhsqA9dLsuwP6//fvqrJU9fEQzc/CH5emZ2Kq8OZYh676mOt
9zdtnry3qNegqz8Q8/oUO9bzH+6eX/c+eOB5EghHOI5laB96p7WPQV8hPnNTGR2B8HHK2hZhE2jq
VfViym4CkHtQG4TFhTld//7Ff9102qatzdtzx1F13fpw4/ot/aS+y/m4Mn+GMojtC5m9McUKYVHa
nkpZKm8K3os/HGahcxx/XiV5YTxX7HN1YuE+nl3SExRKU46z0cqzwx220tMU5pU/DjsGYS8pNYNr
dk3DVG461yyecLWTF6t7xPAo/vRufn3q826wcto0ywUy0g9nHTHZJCyIMbRv2QWp87LhF/EKpx2U
d3vkzuxrfOMMQZmO5FeY/ZfJbGNIAzIeLYa5GI+Xvz8z2t+dGvbDNDaASwha+z9fiSXw5ynsZE1c
gEbAMxaIwjLEugu7x8If36ETYmUrc7yXlgZKwEueUj2/HSU8xxqQQDzg/NsyZN4H6AkWMfJopB40
Izmvy0b172GcnRqMj2e2It2GjFqv8dIT1n8kK94A7Zt/+vcf6bKt+XjSHQS4VIS6Q632YS/iG4qi
eIFeb+CBg11cNn57FvhSV1nX8lBGkeR2UVi6nW6AF0kGyHC1gZ/YnG/8lGqtVq0XrGXFwqIJD4EA
mXnRLDFiOyvU/kvZJ8laxQC7jH1P37WGfa9qOQ09C/PJYBD1XTlHB43E1sz5wL6x83Ueq0OSbH2O
UR4S7/v7j2x8CEHhyWjPlbHQdWaNLGfz73/Y6WExcNLR7utNF9duEwTbAHKWDJRxi+bw2OGe983A
2AU9OLY2ywbSeN9BCi8xBgQADQ1ly/YcfZNHujUFIK0X8AfIdXB991H+nA5lu8AnlfNvW+sm+aLY
/UMVgO5IMlGvEKiw/7H0ZQpCYKHNWG5TAxRsdfHe9sFQ4FlHwgKoc6pTlEexwQjFIzJaU+u7Prfe
fn80Lru+Xy6AH47Gh/usb5Le8POx3vitiGkxj5WrTYJM5jmLq0BBuGJdKNweOLslCHFAQKe5hB89
dFFz9fv38jEB6PuZsXlIswoJ+XHps8fO6EezrTdOKrtNb9jjwdDip9bDy1qK8YhPTrpFCGoIGwcL
QiKu0iGPr6RT7BxiFybe+NEjvAHSh0OiUoYj2JmVjZMCI2re40QZpB4j/kLUgoc8MX9pRNvtyFwv
Fl5p2UsOxj3/7H1lt1i2JDHrBLfT4EVltUrt8D3BseZ6UsO+b3pr0tmf08KsSJFHyaNP3rBBAsz+
Xd0FGkuUrdspqF/bWQ9Oi15XfdIN7wWj0oPVRjzbC2clm/KpbWpXL4PwGJa6a1T+my2iZP+HY/vr
4o7zRjBhtExLpaXx80XPxBF5RcRyahvxi+81OUJwNcCXxZ7+96/0N4ukxeaT0agBalyq8+P8h9uL
9F8LLSsqo8LP3qOidPE8blk6r+2euOEAX2eWosY1MuP+9y/8N1teemEYBjRCfpAPfCycIde0hfRM
lufMXLXQKRetPRi7uKlfNR3F7mR7S6kR8mJlsbUwfZXUaQgrmNoUxGJJviwkOcdmG24mkuvdEbMV
mIS1Z4ngD8vu32xpLNXQiIHE/kAX7sMxIvi81FAK1pssgIPQl4e8jl46NbkeFBMwVPheg7D409Pr
bzY1dPw0B4sGrTmGzD+fGKdTaoKtubtE154R6DHiIA1VhsvJkv+XsjNbbhvZtu0XIQJNonslQbBV
Z8mS7ReEGxlI9Eh0CXz9HZDvuRW7TsWuuC8MipYligQzc60155i3NEgAJnmYVo3QOdFl+GQnwdnu
kUnPyJp2TiMeNXjCKMuGKSaOzcEft7xIC/WM8W9HoG3T+duaxDNl68RT4ov/ZdmQ4zC5WKN73MvN
EJmtv0UM+hmqe5gObpb//u8Xzj9esZRIWE1ot9Hp+88Xxgux08O/7RmQ3c2DfScEv9WuiUaZUHSX
XL/7cCWbw/i3C/ZvI/ptvSNgjsM0khf+3ED85y/OeyttLNH2x2od3uZFPFk+1SFyo2KfafVAucL4
g/qz0Bm41RSbWu72UTYZ1OEJEb1B1Xt7x5xiEzfKujIY/e8vzD+0oniCPsWjyYc5cP++aszLiISo
L/hEGeI7qwojUzHkcQH0grrxHXoWEWYiiD1SsGE+P7ciZeS+IjhSNiqyvPztLLyE//1ZfQTB/f3y
4ITMO0V1G4i/X8hDOiW2U5PdvoykvZgVAyJGPOeyX/OIwbcP1yWEaYv1P04xUTNwBuli00Qc86B6
JJGvtl357Gj9ToT9/Dxa6VOW9JBj6mtoOLCXg+x+ZaW5dWEH9TZx6yPOdPO+Zl8Ic+tuCBi2yRBB
6dqyTdQTRzhJlA5KunB667u7uqVCkJoOz7kfBrK23C/rWDZnw8n9V7tLf62dPBQTRNC5zvRdabGt
OWolP6qN+o4zwH9/wf7h+sZQ5XksxkRD+tbfru/MCOTi1l53nFJ376wSBIsgtmOuR/KsRxey2/jk
Gep3Pv9rE/sfzlp4wxiHmb5Fgu7fm9iIzWj3K79DGlz6p9wcxUkaSYKwyylgMIEJnJW6TFiULyVs
x73jdO4lW5z//5qKWspFi7NNI/7XztBiJxjaQHRHAOgPSlRgkQqTFLO5brC1WN91UKP6bWpy0uz+
Xy7Xv0vatk85v5xuLkWMTy//b59ye2X6jFgZPqa/YLhJs6MdND/yNk1vVbqBEIyw3qfres6nNG7J
D/+XT/E/rDKhSctPIC2zBIjK/1xlOCnVQ5i5HTE5ZMe04dlJ9nnQ9zv0ynakzH/9iymF/qGW5Exp
EgVEIiimkL/tNQE4kREKDL9zqsIfjf3h6hi8R03TJpYDZK96KiFudOGL4QYml2HyCzE4UZsQlY6p
TsLH3Phe44U9QPeGFiYlGNHZSR9He0C43ZEVB91gP/jAMkrfMT4HSb9H/kbUg9kXNwIVfLwZA36l
hBi1rHzrl2nZ+73KSTYIGWD3WKzKamaK0BCx5JmUvbWWn+uhnUmWqdJTBVforRDix+Rl7gGdJYwc
aqK71Np+ENmQ3wvfOObT3rJN8xPdHAPEHcdIf3ZfZVjkZ9pfyV0iScZq8JA8uuakntYNTT7OzhOD
je7zgNMj2LDOk/cWOK/jam05lc1e4XBVo3zxqSCemtklgF0lOPKqmpo7yJLwU+6Hyy5Nl2s2gmlC
V/Ta1xYO4MUJvyAXQOsBi2k32EI81GH5yklmPKs8Xe+1baKqGSETDOE3iqDiriVX7RYQnIHGNahf
9ZK/mCrF2AeeJobmvnzNOLdVy6C/i8YtWTvsIhpWA866Cad9WcbmOZf+Tztr159mYT3hmPw6VBKg
iy3k3eKPElLr8KtdALNgISsJc6ma8VCh7aHeA1gsm5oKbChXFclCLWipK+3hwEDsWjr9ZcVqcmPk
9jYY+Qiiia8+HiKVNUCxJarIMX15z84u74emgbRHm+TjISto3QuoimO56Xjz7aYxxfTn3sdjCYKG
flLJEWlxnBeOe6P1COZiu/fXzVyl06Gd6ckFblvFOIfY9uxGot1d5B2YTHqd6dId0gQkDcRILAKh
MTRoctU37cHDhZ07QCWaUbNv9yBTlIeytDELTun6YDRqfYDwbjdJ9/DxCJO/BfZgDhxjLU6N8sCc
JO7jXzddPe4lZ5V7QE1Z5MLR3lgAxalfauBNdis+a4gBJ/hmx3kACgciCNpRQUl1QarzuvAOxJnv
p4cSEduzgMNjLbX1BjOvufYZtYzBMdlsW0KcWsv4RHrgEzlOA1qH2ni0FL3jUA7HhPSYyE3d5CXN
iu6S9ahTP76sOOLfLZgCxl6f1WRUxg5V8fzIMUGBaDAQJQBjgGrlm/nV7rPkqStDeIOQP8/EBiV7
q4PgmJteTqLclD/RYJoOGihrtC4e7XcPU7xjyumarEQwYlELX8slL49t0/qHobaTV9CwhIiKATvP
iqrQ0+vrAuF2l6cTCZZGsr7aRXUhDSp8gv6iXqtv5faggER01iPRUU7rHzvKl89pEi7P3lCTjmB1
nzvSYaK+QKPTrg7QjGZTQ1ISP3i9dOBico+j60ytsfODXkJ/GTgj5Yujbn63+rHfFd8+lPp+MHgQ
l8FVrA3WryFp7qFApXvGa+rokvtT8bd83nqUO7sgfiNz0y1j07GezYqkQWN6RAHWH8KVPzuckvDz
RBI3pt/APzoFv3iSYxlpa27vjMVer5r0396+WgrkHNPz5Ak24Pgt1eLLNM5XzET1gzfbzn3Tc500
NolB2I0HqPfIrL02+0VE97KzRYocsSFGtUnd6jDhGqGiHqrntRqflkB7X6uc8LMeI+HZ0Eb/xdWv
mLwrRPfi4LQGjeM6n1BXdsHXMbt0WLO/Mf/VsVbrcOqNtPjiegzat8c9CDKHsh3W/aRZVp2g6T97
CFr2trIxHWZ4wdSavxJS9I2FpPxWo6Ur2+I5txv1GFiF95pBoUll9arHGd5PIO+y5bUVnfWCTaR5
QLT5OR1V8tmVa3GfDyDqt69KAcyp7kuIkhuRZiZc5ujSe31ik8FK5yXPWAyS52UQKCmzVVxLRqBR
m9vq5NTjEK00l06tbS2fw8QTkSSkjHlbs/CDYY+WvvlDz7rCspD3z6POrLtQyE+qn/rnYbuxNP0D
3QQ21K0CgM/k0nauw/ky18C5IBXiyxiH/FnWbeTNJoRrBQsu0P5p9sIviPwK6jWPz6JdcI0I/2Rt
MOH+nTd6Bi0zj2w+gXhMPJ963CUftHfvGctVuxp+6jHoBsYUs+oOLHjezTWC9uAOMov0BsNOg255
+LgH1gUhcFHu3dXIIfU7zPM0slddtdmDV76GXQqadnJDWmOpTa6HYyEro2PjA3eIPMOzL57F3ht2
4XoKl8rfAuyjos3u/cWHQWUV7VUQTAudOA+PM+idsQCcxYi2f7IlmkZHC//a2UF7rTZeV+/DhfjY
7BrBv2b5TKGfAKz9uAE28WoVoXk0e5XeRNgdgtSyzyJJvq9yuHoZGOS8I2hk+uklZC6V9Nn4A67h
1J9H+OUxFTXRHD4ZagKZs2Xi9IGglhMoUAH4X0+KMmLnCnkwpvDoOO0vWRSfiiJBkVoucbrKd9Iw
jgp3rWvM4lD3gmfBuW/S/aHxg9OK5YHkp/zWZ/3bgOI6sdWvfLoJ9nEKmL0exFcMcJ9MYykj2l9P
HOejWiNJ8QubPX9yYUFxhjQqcQvG4c1ehsd13qbK5Er76bbrMllKBEoSTDx+8QYT7CRW96dtZ0fR
y6O2L/jzWNaM38jk7pFD/loHjTLUaTDdYSMafTIq8dXutQldllEoYsi0mQ7+uEISXroLxVB+sZr1
lYT5R7A3Ky7w9lyo9ews5dNU78RIyYSu86xzUYO/s2KnXo+9NA7LZB8BAkRuycjRX96pOJ9ah/nq
4iuxr1pBB7JaHF42jqwuf1Zbc1Y2iyuYEcw57eei6CD55O6nXBDBMvbC3FlgGyMH6NQhqcyol8HP
gEg6Um8QKZOP/FSHySf4TB3MoQW0Y87JxDCrrcno71FV8/EMHsp8DA7rOg97oiHPQ19fKsebmE0a
D1IT47V6sdusVmSqhT/Isb7VrXlPqwTLaHCsTTvyQdxHYb/+ykAnMfyzzzivrD170rQnw7jcKYVD
bTE6bOyEeqIIafZd6zyaCiMRqHKisq18X9pf7DG4BypK89nlUi2qsiXBJu8PHYxXLJk1zHxLIQac
YFlD+wcfYN+7BnVETfJj3E82YkWPJUH478aANaoJnN9G7Zh7gDVYeiDhF9P6ZPYhFbLl2ruEQFph
A4wv6iE9gf8F+q2BtkOnS3eThOSy+AwtvPUOeuZ40VmGP9XBczQ3N9uSn4cV0iVZ7hc6gb9rWsnQ
SXf9WL0Hef7b6QlzmXG+kruBmNWfVFxUvMdi6l+9yfnWWS0CA6K63E8CojLD6DTEqj9jSdBmqMB9
4jIPWgj8hounKR9IMI+bom8jPPwlvM40Xm3vOyoOwIidC3TAA6rajRPbruVFVj6D6VyGm5MLuISm
/uJahnH05/lBtZNDjC9yB6ubr2PDvkTs0bmypTomdQnE2FzPfTf+rNkA83aRT8OiHqYcHf8oMz+q
uxYl57xAwtvu9ZuHNg3HM4EOd7RzxHFeU6C/2mmu0qfMpc/obqEUZSAMpCDZNaxJgOxMXx0wz9dR
Y9IzDohrgOCvrsGYKlQGfUrsHqyj/ceDY+5013ZIyT2YAwzqY3e1DEyQc2t2kRkW3dWmvmnJx2rt
42iOd/72CzuxtH98fFgBXD6lpBZoRWO8EcH+47lnla5jx89/MhqQ15xY6atH7Y41sgdNicSf5So1
I2zt/dXtcoG8b5N9KL0eJhncN0VxslPsFSDEINmDqYZF3u2qaWyu4/YiFDnDhbDGTmIkxnjNXH85
NYt7zBi2o26fzxUeUYZA2zdQBF4C5SFv9noDAup4WlpkI/OckH/p2/3144a5YOz3dgiU1cXpWZFe
PbgCiVpFpmhJeOS+U0F9la7xpoxkjvvtq4+HKMFvsvbzw6ogfDRdfV2rrL4Gev0WuByWnBFhGY2o
9jB6ICRhzQ3NLt9e5a7vm432X195evUZzHTkQx8550TXy8wsr0Sxltdiu2fN2ZHUleFU1OOXANhd
zFf/N4gFNtqAm9h6rUtySUzlwr3d/jEvQ5bKj7uzS5ieY/unrl7S61IU2NG3e2G2ngx49WuC9L8X
oAZJ6jr6qhNEsKruLWt7Hf/50sjCknRvkuIF6HuUFFR5AZIIQ+bXj5uFQMSrbt6IoKv+PBwMItjV
Xq7IfmxLEpOE01NrJAgAx9G4qK74YVGYQg3Og4szThC00+neKSB8ZKRTdvIYYNBmhmbOTDzZ14BH
jFE5OMbJ4h3H4yChDFLBHewZafpaGpEMzADUrMGNbotdThR93BmtzYe8QLDR+ypOs3eYZcmVJt/m
GVDkINTn3OvM2E1cimtSIBcjXPdzAYlDMHsgqpkFrCBmcSSu1RpYWBcz/LXYQ6yDTB8K6PDzPJCy
F1oZ7KkthAW+QEig2nZ3laLpr3yI64v38WiYGgRVT8v6P1kt23e5nUXYUkKrwlig+5qg1sftcSer
LT4U2/82PagUCE62hz9uPn78xz1zdmBbkL3951///J4/tx//tdmylMj7Uvs/D378p/bj6f7141pc
GhFSfVwN/++56Y8n//E9f56Ju8BItlf/z1P66xuzJPMOWos30sUkZ+7tCReGC0JTs02npCB9OKI/
7n3EIP315ce9j8f+9n1IOcp4HOvPH49/3Mypsjft7P/kKPlp78ZQyx4+HgJZuB4UeU39UFMqBwnu
ltAX0ceXf92sOYV0s5IhQkoad1nTx4sItRsFpXNpLM7iWde7+xASSaSa7jaZhrhDQ+lF7er2cTHk
8MoqK4laDbTZ3GaBOl8EOIzht84tLEKp5e5l5f1kI0IYz+J8LFR2Rmq/RvA0HPBoVh8TXq3vCAwj
b4Qhd1XRnFF9aB1FO5S7GYGVXczv2OjN45pVjE83cC8AppFprzR/BJQuDxmtDurs58r/yoktixQL
OSbi1cf64uToXFl7CPB47/Vwr1z7CcEKsk8N2jGBbdjQsQeWuxqxufrfQv/RtUzS7LsfiU5LMkkJ
MgFnQPWfDJ9LsJLGiJstnzyJbUWeM7V6RzN0n+sBcVG9didKq8d1IV8lnCAR4X7agY89OtZwK0n0
2wf4l/bkNYLqSLDeQLVyZobAsgkjNWHEIIEE2HLZ/ZDPUBSfpEjsXesQLRWmj06jAWPjLxXuARZn
umP/fJ8mC5z1QOEROEM09eICy5KqImeKoFFYUNjRLKLHQkdMcUIaKEphPlpNE9wqp/2qx4fRrD8l
RTcfVRqAsgBV9ghU58dU54DMg+5Xm44vxtAtgCLndi9rfU3z7HuVx0alfN7ZTZY4ishWcLarDkRz
U4fXVKFNkJyNrHrGtWW/e3VinbLpc4Z861MKyGDXyuRmoE+5Wst5mRrUSI55g6vaHoowx2w2NjIy
cYNHo5QW2/N93v5qALAeekrg2HJTGB3gAvdklHq7yZz8Y5gqnDDYnMolbfZWj02jVwVtLau4JzM4
PfXJ+o7Gsbj3BTmIQgXXasKVtLjT/OQgPJNV+2aUbX/1BYlqYz5y2hFdc1dKaJuTgPpdSGDG1avB
U7i6tD6wqQBXgkqlD6soRdz4eXLq7fY71S14SDBGx9S3pwfp7cyRI19tMJZvxyHd19pX0cR4E0E6
GRNW5VMQgpve0wLb6LYYWNQiXyholqPcQlZgH/XXZHpCxxRyMuFsgNTg6inv82RDNimWHenfSFxM
0NCVcV4R1O8lCUXnyqvbG1YrdqKq5Rxc0LJN0HevdBJRRWVf8c+xw6+OjJxcqdtAf6jfkI+iCtS+
hXN8CObgi7ba8hL8KJpRPXTJMU9UTia6fU+yM0u+NmAbm829aaH+mFyLpT8j3jFfpir23B48bemG
UVaIb3MJE6YXOOAzyXl/ZIBLWbFfLfnmaMSlsh7dKG8onCCK4r5MazgoXRmTVd3T/ZBt5OPTo40F
LoW0x0fXLtUh44cQN5efx7HfCRO45SjL4LAA+x/LwL4vbcbChSk42mMe3icNC3Npft80YK2hOIzw
6lDX0dEv198E8nw3GvnVaNrf46zFZbSwwHGS946Vh1wLY1GcumHFx4j/T0yQfTCs7Gcmk1jXLijZ
QZK+LEOYqDMIntKRcB1r5JxQSRFGh/KGzimIWgTbbJ0iiYXSy0k1zXokv5coHXv+JWWzPLECIoSZ
MDOqThOpV+RdvMzksKq18s4G1ZyF4htaQvaQel1ztSYOYI5pvwr4VnGFr+WM2djlCGQQTT8l127M
ZwBCefY8aOdX4t41LcEhzHGMyQX7mYj8cW2sEJYryWary9lMVXy0t0/R7HTzudPWA0mgFHHhVDGj
9I+esyDL5KB81203mGgz4V78eiDYxA/F0ejUrQ/b4u7Pjc3aODjh76TLOGAxhDiY4czoD+MrP8zv
sltTI1NxJSwdxoE+I0CagxhJ3bkYrz3C+SsFpcZ5yPyiShOQX04taa6zUm2nSfvoqvRMAl8JtY8M
7NaoMSam86H2/ZO31EasoH4Pyah2uv4uLNglrdNKxuSZHb32U+3F2OkYC2sSbrIgi9NGpchcWa2N
JacxFM4nYY7fl3rNzn4y8bPIv0gI3WVfsQ88eiCEoT20I+wmkpIl3NWhvEqnaHZ1JmNPpv3PuZp+
2qbeA2Vg1wCYDEqotjgnLu+N7ZwXzzkuxeLRCyWQQxmwfXsg65xgHy3ARMTUKQBiXJH2CKKLPeiL
tFMRQ8l6W4f8LksYaqRzlR+Z5Rhcbhg9qrE5pXS9YpRXannpE1ZZnJ5wv0T6lWaju+dwi3bHrneG
Jr5n9UJ1JesiVPaxHuzNDs4nM+RnOiyPDx0v35I9cEyd4xZj7Q43VL4ngsCP+/wzLW/MR2E81s5D
uAYhyloY4L4tSxir8/1MtgYnhjA4zNVWYwXlcglLg7CjUT9m/XXAfI3zPXgoOAGmJRlkyml/yiLk
ohNTcaeL/kvR5fK40HyJm3GKXbpmB87JaSQbhHFqaYO4K6y7TFCFNPCX5mYuSDaA4VKyaEdpKtZ4
VhM+P03WOZ16wkZG+QDx79A7pNmvKfq5vMvYYjk9TOSwHZavWDqqTxMDpCgHm0U+TF1DJjamuBEI
2IgUv2k04ucpLX7NVtruwR4IPLgFA57S+VGWoX0Us2KNpdd1stSaHAaftFMGamf6MsvZ3Yg3vSJ2
eGiTM8ZVQhQD/cNwQ+dKUmR402GYEgRCc0atNsM2HQLUR/d3TyvAJESi21vgjh47QQ2bLPaDFW6h
RsbY5I9PoGLgHzJePaUuWANWWxOUmqftE84t9egkn2AXk+9B0GyZp/YjGoX6GW18EQeYmyNr/KrG
pH1x83y805n8ysetexmCkWO9m9W7MPltT3n1RY4TWRetAeFk+xJlXBUNnl1cnKnRZHPTY+j8NJ71
bP0m4OQakJiiQh1Nnet/qRb8m4gA6ZL41KpLox9w8CvsDQM1Aa0kN8nzk213c+Rb8/rg8DLv3FxU
57LmCLnwg46hUcZLl31z9XQmlnp6ar0svWdmej/otnqR5XiiBWUhRyt/Q1GYoLCoNBYVtv3hAQdq
fevmHzQk+rsix6Y1QFIPszoE4AO4yB3B1uVSn02rH/l0mdg3DOgyOcMs/L0kayHqYbbFsXPpiKwI
p5khCcULOe/EMm9kyYRjisuFezHtnzIYD+4y4UouU+sgZEKBmwzfbKe5JymRsHiLdmGCB/7sEkcH
F4+8S8xKxbLGRpt5jzCQj2JxvDND29M0zJ9c4Q73S66wpdrWFLfNYu/Sit01ATCIdi87QmsJb2XH
GXauvyg705yQJLM9KzxVrf3DH0znHObOnXY2Xot2AByM6kjaz0QEgxwhToLCGQNxq3T6jrWOhqjv
z4ciXz3oNvOxNBvvTIBAHaflMG5EIyLcUoD1SbKU9BM08OwmBuIK6UDN+cPEqkv6uPskpevuzKTy
d1Wbi9iu6YgYjMAQmiwHTwpnb879FlVZJmekPOc1K+2oDMjlc1gpZuXFDq2qyCW/96wKd9l5yfKa
dZZ7dXAs7Cp7I5bpKozrQJV73cv22SrJ7vNoKTeoW46tBxucQZXEHF6xbtEe39ldv0Q+gzfL7M+s
SBrphzfR+JiyTwExXyay6t4N3y2RTOfJoTPcO+5uWCSHvjlv8T4HbC8C3kQasI2alTAOtoCqQMpG
XI0QF7f687pSziJ3BaalXfnNpsV6FkH4jWj56U65ByvLs8dUYxYpR/idDNorDhc+HZWW6o6KFsYd
Ym1Hd/VtXqAl2RR+eU8OZOaqoyPlEREminNPn5MCxmfX+0s81yHo0OIxzzv/XnXeHvGJ/kwoR5Ir
483STGV89ZQvXRIbjv65cFa81RC2t+baLcgT4iSR4xx5Y5KTEm9JA8jDkInxzZt/JX7tvVn5z3ap
kkPo6uUmgik4qxrkNxJmNvUiu8tqHDCWqD9Xte7vkqGwPk3zSwsPnsPZaNxleVDcVwMrCa38Y4Hg
5KnKRtpDpfTupvLeDajl0gDVNN57GMNVPzwlnGB+L6XyyYsGyD25iFc9B9VoQEJp2dJemFyYSz5k
+Zu73fQiHUCqgg/k2Bjeh+YTY68bzI9TqogyUOv60mZDfmNEsXxSYt0bq0GtMeaMn1zxpetX0vK2
G9p2J/Ih39vGYXhnlj4i1I2O3C+YgdLlZSXx5Y79YPokJvOS2dm3mTYxXeuJCQ1EZbjHYX+3jsRx
19pQEWogXlanfmqcAn+9P860hkdm7GsJy7tE+xy0c7CxB1q6cokCjReRYh2iXSSwwVkOvmfW8Qhl
9uZkPRndwXqtaRQfpG2CFDbpeZow183eZdzcuWSnbBlYBbqRmSFlB0H3hndUX8IU8bZs53fZgc11
9Aphva3Jz6VgbaTsoynrsNVWKVDUzE5jC1DjbF0LUueea1fyKu0dTEu3hSSxxamzWLktAXHS5fye
ZOF+MJL0JoMaKqgjob12WweUvFin/cLwnVVEwKLVJPNGRGAuD06zDHvmI3lsl6Tx1WOu9tnCMMhy
f6BFNc5u1gZHbckLegN1/bgx1BzuW80L0zayeqqW5gBzyHqZ+MRf8qkfcRGY02WRwdc6Sd8NzJuP
gEmQStbtGTFVQ1qLM3NkrNvDWlQVyRIETjbKZnIM++9cDaneq6oD+7WO3cltZ0n7n87dsmh6r9k2
4wdY6LrxkCeEis2cDjsZfFl7EAFjg+zdmdVV+7JlKFJ/wRg7cEmE8pAZ1o9FmJx/l3K+DNTEx9wK
uij3qifCxNR9NUn9kCQN2XOwQpbKIcacVehIGCtwUg8ODkygt6UHRuwMZX8AE5TtCbbhKJTPEDPp
SDy4KWkyvzt/gsvQzOj6vPJrY+AP1ULnX+mrt/uES2wW3pnC2mP1xvA3ZyQ0DQ7xfVk1v1RWru4A
pKxuJY+jN3i7gHX0jAWG7sCxGCZ5wmP/UkPJjZLQdvazD2HSHQIvlsUwnvMCVjChwd09QIvKfw9G
wGlZl8COcJcX4VXiPA7jjngBxAobNhjWPe/oMFB3BOgERgRvSG0GUH2GlzKuXX95AhVuw3Cc6pHs
JhuYxbExCGtq4QxuODSoL22c5KXCsOAjWacqKoYCUQ4iPPpaK7TBGr6go8Y6KqT1vUsOvWVz0jcY
+w1teCxbqHFJSIqFIMMWPsy4b9GZHstkPU0E1Ea6RfRetNEcEBYTtEdPNOL3bJ7xj8C3NnduIp1H
w7ImspaNU2OWh6KkcWVr+j9eMt6pyviqK/0ztemFVCPsmpqMh127CuvcGMvDOvnhXWsU6mY1QxCh
pqoYaDJE7aDe1I4tD+z320e33he6UrGjv+SNzTHFv3RDxXovyKjxuo6t3k+hV+WQODhOyWU+NHOt
yaLFIe8lNpJLWjKcJdDXtTOca6a5VZMHuyLPvnQjKZ8rPX6KVPQ87UIpp0nRUOtyac3iWCSkG6Zu
bFlEv66g9SK/pvllu6S0GKG0d0NTOyR6b5g+9qhL4w6/6Iebx8Dp+h1G6fkwM2Qri+Y7YzLvuKQO
bS0il2pOQYfUJvdTeua1ciG4anh6nzqaS4tmXjviXrga05BR5g2fuiKDMlCkyCFGQzwP9XffFiVk
HuZ9Q7VYUZe17mnc6nqDxtoEye+0YO/dGxLXgksrHM9tThu94+RY+W+ZEQa0F9v62JmZjrqWYKgq
0X7ManjlzdL4GhS1idk5DxPhUtjvyh1T1ZmzLCJxhb1mhxFK7Ikjcm5AdtZzNVePoT80t7qGp6N6
pe59nzOnN+gbi/AWq1iED6WkDyLprcm8c3e6H144QSkuVlI4/aw/O4GdRwR37Bl+poDcVXhczQo5
hd4FXeNHIIoVsNb1xWJStnWk/AshoFUkxoaEioAXbm4Xyn+PyPghsV66Yh0urHAXsXgFppv5+zjb
4D7zxtj3Du297CASAg/tjuNb2lg/snIomXLUv3qK9iOpKMneaN7ros9uSOyC2HfzX7O7tboAYZ1y
LPduMBNqhIswFkHyw7brhyT/6NvSyF5s5mR9hvl35KoODdM7W3Xm7nXI/KVqyn6fDi2sGjfnIIu1
cA/5R7DOVu/MeSmyiPuOkzVn355oFgUGIYuy1XfO8I0eBmAdWbz583kZlH8prMECA53z7gQdU1Eo
9wcM/Jdwdb4rPzdjaWYwrVpvQMgP6lJO47mr85ECnaWEc+RTnfy2fNU8mcJdUEME4I3aPD8ShV6x
n+sdPceQghqBaohtJHW2jbUKz0U5fx1KJa/psDy1NdRo1bW3EmcBYdUNE8KVephENGRoZMOnDecB
WdIMWgrxMyE5PRLFwLsMJKrxicn0XF3uALo5FzcwfpQYiU08rTEtR/aDLfFIO/x5Qgce/hGobhXk
zShl5PgQLmTb+ki66NCmkegS5+gzbClIaUkrMufnxWrOEMZLyM8upnXx1VyMAD4x0GdLzvLsi/uG
JguczEIbxlNquTAl7JArwO75IJfqzfGT+YKxrzm2q+ntG8ZPWngM9J2uRUXSsu4L8qc/bsBe/Wrp
rdH7I0WK5oU8M5Mh2b0Vt0w5PzhTmj9LJZ7cxMzus6ULYiuTd/405+yvk3WgJTTFQNX4PI+CN7hP
SmpNbwuokm952ACcHsmSoAmWt9t4bEhfBuSsHJjK/GLXANwLAnFT+HXnWrtPTg3Ax+5YtNaC/Dr+
tKjI0mlXovP4OXBcG1XwlpSKw/kMuVgXothXIdBzUF2fc78+VWMPJL0vXlpaQkfGZSg8Jqe7r0b1
wqFqOWuTPMgV+hmhGLRXBuc8hYpQOT2AOCso09oMnrScBbkINEyXAIN9lyy7bLCzC9F1TO50Qm3Y
uRjM+4JSYMWFYaX5pQNocANuG29C9kOt0+Cpzxpw0Lo142UJv/kI14CSphjHNd4DrFvjntjaU2c3
zlUv/4e9M1mOW9my7K/UDyANfTONvm/IYCNOYCQloQcccMDRfH0t8L2sm1ZmZWk5r0mYrnQlUooA
4GefvdeOnEXALNamyG8ZWASEht7YNBYzzVTp54CiG8GecFtE7GKorYHmxqB7doOM9t+AUYd8Oe9x
+HTJw9zdpEFHL1nNVS6FiUITl+G50IedPtjBIecsvVc5KXNXSPxOZn6JQfbvhgiYscNcrqVPY+WV
+G3G+BIQGYxT8hNmZOTbgj0lK6hB7idhMypTNwwLe+nosPIsg7bytmz7DS0W9IBCkCYOopA03fec
a+VWGDTzmTLelzioroXQLsXYqD24aHkJogj0gYjzc891GYMYPzh0/S2BcwNCwAsXZ5e4pbdM5k5y
ykLB26Nac9uUOXerUqc4ar7x+4pp0tOg5Fatae55dlySkaOiXotbFaVXy0T0nWy1yrVUHXkzPT5C
LTdyIfSdyDoKK1F5mrpxn0OX5UTcmM9VyRkl7DEfqYzNkEqMrzIV5S3x5FpVtf3LR2hZEgXiWyLf
sS7rwnrV1a5Vf1rR2o/a0tubn7aPklpKzECQ8aimzl+dPP5Tua76U1Gh6DpjsJga/LCOxiicTONJ
aa61l+aQnX3T3tLDKX7xGCzxIFJQm7lVfOgs6laCbvQukKKjTRjRbj6ojkq1mvpPVulhYj5kEjzF
xcSHSGc6HysLNKEiIYiT07rQFB8ykbbOVc1tBjEgggop71rPL7Tf5aRlm+FmD1DK9V63XyZc44u4
fyUnF8wzLliNPr+Nwhp2chB/C0Ebr59SOcfQj6HIHodbHxjRpdGp0osrysKYfJFuvKODzrnyCTMg
34PINHXQnFrUeStGa2dfyyYhBEC2bRKc+xu8tOmMTW+RnDnAM9SZvUaON8o+DMe4kk7WtnBTqMNs
MLlxu//wjAmwvVa1+6TqZ3Zwk60nM3NJUMVyZ5N1es6K6a/g8534qnzYQWftauboRca1POlKv/YD
t5/Ug+6pT9DZwetW56KZjS2237FancJj0Qi2LFNyItCYXUzjFDUst6vWKjCQBPc2j6orTe/NIVN8
6kgMyaPvUhCp7FJeTJnv9bp6tpy545Nkzt5vGg40Lf2DHicuI4isl2EMnhD724Oi/9MmIkBlWBQ+
4xF+tXsfCGFWZ8cakufdlFzwlUUboWeBqhxR885BWiH+mQR0h9gsTuxombGE2hWBMW66tDXv1fAT
CnZWdZe7J3rv5KXTwT5zz1jJrjLX+fwU0XKkWzdKcN7hbepZYDn5VKELdu1TpFX6PYgP0t0Stsq/
M+SppTvo8ibVrWrz/ESfkMbgmRnvGBMJcBsNBnPWDG/Mi6o/h8L2f1lpW7H94aFoIP9wOvTYLsFe
RbPsPsshxbroCvtQGPKDiUA/mg3PhCCx1mAnL14/VscWPznvCjenLFfxrR9g0fmc9WwjRiGZX3wW
VCA3unvK8/tGDOJuWMkC2p9zsFOJiyg1kqMaA2/Z1uSNpNMDDY16PrW8RC3ztjb1/S7vuq1SmbGv
Ayd9CjHGuXq99rgv0tCgQLAiYOxGN+qRZIpDrxELFIEVvTYJsmtUyPDEu16SYKwRoO2s/MjBObJU
9ZJ7UXYmgFm7e2W3jU3vjrLn2tnVLDDcFe1B+J54Lbp5eoYu0KidRmzobEf6S8hC829l1TwCPefm
dih9Sur8qaFvXdgK3bOew5DfhuN6hBK1qrriAnIv4fzEiE6NiH7W0foXUdY9txiU+Xctk7e4Rt6p
ffJi/dhs7Ln004mMpcMhVBVKnEWWww3FlckeKuAmnAK5bAr3E7g7/XWueja16NqAb3/tsnLYhq5k
aAv5Mo2d353R94/s6Ss2wX2KTpKHuzIH/KPsUd170iU9uYN3t0H4zLLkbpA2ZFFiuguuSVIe4Z70
38aVpvu7I6fghmuqib3Lz0vqGN7Fjmz9DI1pFa009kHvuV03RzfnA29kpf7eNtT2qSL2j1aPva+T
sbfNNVWcQf3j3Xac7iXmw43Ym71ipkq3yIeMVBM130JGxiLoA/E1siIaE0M/xSnoAwFA/WBaE+3a
lYu/E9j50Sqsbx+r0At9KyanAadeeh5Ng7rohyegv9VRa8M/A3LQUxLSWiRKjArBj15V4jEtRWyx
u0G+chtZnPzxr+dpw7CyLJydQGUohraNblu3c+qAnm+Q4FSRJCa1vzJU1ktN6cS//tMVPO+gxY3g
eVW30ymWWOXlUOzHfiQsUEQfY2clL7l4CkRQvSozjJ56q8dzkab3oI+1K+CDrYjDB6rOeJJWENNJ
Hnj3rAzjV+NnF9EN4qDCchmQ+3zE+XRqA8dDTsnGR1ahtBEyOzY5JgzGHOvYe0SioqCp36eQFRbh
AkENE/6wpkFzCHCzARbogk1GJ6ntYMIuZ3v55DTDVha9T74kLy/OSA6SLvZuMWI1XyvAghu2uzgq
HVnNbUl/kRr8bQ1CeRuYvbXnRM4lwWFjMRQs+MNR4zbDSXept/RY0y+Pqm8449nlwL8UVa8432nG
LjDs9qomRl6RReYrDQ+vbed3T3xjf8emCVYT9pB1l8X9rsSGtmjaLDxh+27XbDVZsIaNe6XydetT
hKs6atkiDryF7P7ydiIQRlLyQeqsTVlk86PYsG5MuvaNsbIj8uMcC80Z1u1QZWv7bXSK7FFHWvPg
/BYtdC2Pt47gfNSXzNj91E4XB8YtWrn3RsVF94LFlhHXK8Y7qx3jMoXVqsu89EyEw2EDOX40bmuc
f140ZbDsIQOJfsHPsSbbNXWgtn4yHXmv8gNuPeMpdOix7rK7kKF1DIuBe5rBWON61mMynlsg+W/G
dy67iz8E0WtM1c4Vosjb4AZilTteRb4t7q8/uN7Cn04kYMPgAPImtRcTusGmHDmiTgRfWROX+kbS
HfZDNKDpfeKpbFFhDXrZvHV2/pkGeC+HVFhv+KRiTHbPrWIiSV0DmqilmnMsy6tnK+3KwIAJKAYr
W01pczQi7SAF7zzQlDd3MrqdrTwQip76xWRh7AmOWUcku2g3DEaxCQYyM01OlVmADxThJLPdgVE1
9tZmFNYgTM2QtFnzGqOKL1l2f+a2Gb9M3c1tY8jLodOvJ9n9UaJ9GoXhrwabfmVIFQdVWQ7wuOgl
Cmr92BUtMPFRm1Y8J/xtb9KQ85O3/f9E0/+GaGoBLYJk8P9m6r/RC/m/XpMmSsAF/Veu6b9/53+S
9b25NxKy6U9slZUwidX/JJua/wG/DmsS5bfunKvll/5NNqU30oVXqUPeD2iQoI/y/5BNLe8/DG5M
kDTdQIfxB/T0f4DWN3maEZn9Lwl0G4a/B1rfIU5tALr4vxPV1Hpzb0yjeN9rM4berP4UqpZLs2cN
77Vo95bFtl5w7qi77pMbGY8B7ZRRXXxRwJ3Ro8Er4aeKttQ/pcuypPrEsUnJyR6FxfU+kzS8doNe
riuXBiUZwT7LasrI8pRwXh+F58Q9inFyV6POExGNBae5tuzod1+H/fTWf7q2g+LfoQ93087vBFvn
SOx6nWIqlkP1Rneh5rcWAJt63/hUndu4blZqpHLGLPtPL4oLFl/9BnNVtDTCgRsqz5t+orTKw8FF
FOBaKFwcRgDwzvCp06FRBDDpPohlvC3D8qxVRr2ycRuuDfOZZQ7egQy7A/nLc65b041gpAZ/w2Up
IwHEyzadl+XZLI7DRRkodVw6RlxsCSfiuo40fZ0nPIaQrp+zzvE3TrJqFJrxWNbJ0uw+m5GiTnte
tOAaJhRsejTaclLvhp4ubnFuegjX3gz+duvMA6Q9sDLN23oV1TV5cOCufdKlG4T+dG7X3MQo1g9L
+U/wT5eyIr4/EL9A/pVnnyChMe+cH2LOoOix9mBJsB5bIgxxf3eYCFTvbmoODS551pLIYJW8TRQU
JwEd9bp27EVwpfP6rLrgRffEp00rDAo06xz2Em02NpST+/v5V60cwHhLA01Uyo8e5WfplJzc2wJH
iW7YF2Yv5hS3lRuRV0egBihs2BbZ3dDfS8SwjzCjjpY6RIR3j76uzqbS3xOkHDRNEzkbvNYmhieH
DQNUv8mTKa9Euwgy2yDdPImV5Tsd9HS33aY29T7gpReFNBXobrYTrVNImgo954hljZOGtWza8th6
2AO9KKpWta+3K2FM/bJmA8FOP9rmBaYWH9mpiGBBIe8ZdtOB2c7OuDAJP+nWkzBMdAjnbubBtUKo
YofzYUc57hgjfa9F3Fwpc10MydTvNIuylKxjfY14v+4YIdcUpm2SBl/lQDPBSTrQwXNaRvvS2GY6
T+qorA/YhqaF3ZPXGrtxVWduDGOe0vWOFS/u9jczz4t9FMJe7eJmxZ2Ay2ygl5kSKoKH4SlstLsy
nXrl1c01tpizZLM1pOqZoFmjV0W1BhzirwllP0MC1JcjKOFlK41FLbxLaxf12UvUBppa/xI/bFM8
Jc2TXzBpV3aJmUBMv0HCU6xXmb8dv75gQdgEpc61aMti27H9ojxScCqbGnYefhu/984NeaqlX5Ms
nZqktW5DD9PqksvmPU2fsEsnpP9oRsLMtLYM5+I1OPLoi1k241tpDH9GDX9HrJxLzba9M0DPkXgl
beKPmynDLRAP6jaO9Pt1Fa1Lyjepp+q0Fe7rnUHn+tYNo3vTUsKmh3eprqGJYNMQKuKDd/FKYvZW
5lpLU5gCOdnDaDk5A2ElnuaB0wUwryi4kZ/BODnYXz+HoUN61sErRvqnPs1vUDTRZGDaGw+cpMfu
YNmkMtppfqmIHTffncm+saB1bcsOZ19jPz/lPU5mHYMQpIHwJS7yQ50/Fyw61m1Sfo5dbK8qK44O
UI35y1TxH7QqzHC9dU16/Dy55V0tZkUyTv0rnS7FIbZfQzelqAGhWrHExg3g3xVyOIP/LBBBWKAv
jtwXOzpMajM5QLSnwqfCK/3Liu8VxRWAHR1DK4eVe08sDiMZ7FR3BCnm6A+vgKfcy2/Aov3FcnCR
01dHtobAtgXUFYszznE3WoIwi1eBxQ2rtZZW6jcs1bkz1dgwh0pFGEft6O5uDa9rzq02An5ISDTH
TVJsQ2dcuS1uY6UF2sKe7Vcew3iGWCo658j6dtnE9kshdGw0sSDvnKJe58khhPLsVzntl1pL9Rbx
rYLhbMPunH9jrzuzSn+p9Z3062uvehYowl9qaRmtGCw2LMrMexHM5zpRchWA/JCOplaGs3YcZyW1
gFSROayjniWbQ/X8us4KekkIbflj+dzkzbjMgyjd4iD+cAMPneVvkLfvpG0yQpv1XY7Ejo3dMFE/
6mfjNdcvdo7nn61kt2pFt4ptkwVqa/mrRG/o+oowmLiiWIZBDXA3j441avwt74J16lh8dpJXngX1
kvqObOtpkXFRMap2w2OtL+obKWv/Br5nWVD07Npe+T6YdswiQKt5Riasfcno5g1LscQVZ7krLVe7
EiClANFVeLg7npBKP9p68JxIjdyC0rKb1um8MOzRNO/uYiF3TuqtMY4+T179AnTrwVYS8kP2FnN4
XQx+/xYYfCwhaWx60Y37itqyZY0Hs4g44fZWAKRbsNWVe+6r+G81eUim+gqLS90z/4gPY2nVXgPv
cTShgfk4Ujz+vwb2w6gCaiq18R52dcMObfrd0avLjpRlBZfaB1T2p64dtb2c10EBIcxC8MHkzEEM
KTTbJVEC3CJgDbp2zef36lA/XSGGrCgtjldVL8TCFn8qx+6IgFR/arwRS7cefUxVLBGV3WywWhib
qvcPLATmtE38q0B4ajo/Y4NjP0UcQKAkKBjsAfXybBOCrvKXeqHvQyJ+klrspcXjKGm0caV0nMeG
q86ewnKa7MIJznMByM8F9oEJs7gSiKLv14w+as+Tm8TQsp2u8FFWU/yiqtBZjoX5QckoQb6ABzws
vEAOb26Tkcesi4eReW9ON7CzG5buoer1ENecEa9rgAQ7N2i7DdE3uatYm+OF+3SQu94bPfquYqPc
Nn62tUzr6Na95ALiX0zXLKwPJsH+slt5ie+eTEilmyDqQed7AY8xx3wtKDpBY2NKa3VcUi0N4XXU
sUevKEHUKDoZ29e8I45b1TFO4JZc9FTvR1pYTxGMRT6o6qVGPiNIw51L9loG4gFVyvMmca4GYNR4
F0zxpYe1dbFKDZu5S51lMqQHmjj3RRLfE0NQ0iScT6GSZo019J5oYpHgzXGn6H0UAXfE+sMFj5Kl
rU0nNLESO6LYhl243I1efJY21nXkjHueOB1tdqlzD33jbzEzb23c2hwfMGBxfCIG4qXIQyDwfeIs
VfhGwjjYNGa68Xif95xW8pNPvZFTcq9L+pBtv6yjdSt71kIRsOIkU+OmHgc+Xw1FvF4OCfgL8Db1
330utn1OUMz80jRiIYrSYJZ/+peMzA+bUr291JJrzlP0aBSBvWLfXi+0a6lzi6Y+RKy1kShKXV9J
uVULp0uf0ulSV/GdCuhi3eKd3sQ5nEF0fbxjhA1pmi8es4kW5sJ9LBtzpdOmivfS2jRSf6oGRRs6
Zx8v5oge+DzHeuB5jjnf3FNwQtM8NXRPjt6Ty66auwezxIfZEFJKuqjUQJGcxujehyTvbOz2PGUn
C6C10nbckTqG5an5Vdj1G0deznYSvQ6jq7Eshbx15VjghYKLZ1fxXrD+emRtSwZDYaE1cpwH0tJ8
rm7+vb1ZguX3RMEwbG2AxINnIKSX9Awl/hBuJkwKR6WlycomL5INVrRvp6FfhSlev1z7yz0Gkbfu
ig9H7b3aOIRW99rocqOxHjhNtnlRkQ8Ykb8zwWFsIIZoyNxYajUEGGqk04Sgm/EiGwFnM23yN3L0
rUWredk1hQLAwbqrP4jkOgTaafabWKoDOInitVvUrCPD/tVOvO3klcBqUlT+tujfQ5F+q7m4N82G
q4zVn85iF5faLlH7wrnpDBsnp+OOkpBTpbOYUAowq2j+JT5/hO3l3u0hL1jqqPt8RjMugBW2TzwG
J61w+FJkNDZxX6M2jX/MOnsiyTB33aLCdoN5kmdbQzuqyzMVA3xPUtorJ6W+S2qYJfT4Cyl5WnAS
+SiwYPvuyHPv1qTJQXbikynq7qrxtdeaja6RWTPNI7msj1br221UGiThp+CpUNHWCe2IxQ/1T1hW
pyin0uLJFcGTM0SfPpZ02NrrBsAlrBoA4NEnaV3yCWjUYG8jxhvP7vEBUuEcGt0qUNWhgnPKBmpP
0h5GgHK3jh2vXOnuaNH8CoyXYZrWE9ObmjduElHbDV5sD48ZhrQheIRj8M3p85enuIcAC4e4/cuc
IRkZehlYdh4tvp4zG5S3qeX254W3CcJEGYvXhGSY0GbyirzZAculNveenHRaQSvGsm+U7NZwayFl
LX0SvASpD/MflebFXdikz1zrYBTZiKfALPBjDFfHjU+ib27pZL5DtNylfT9v9w5lyB1agzbiVEe9
jC7EsTEED7BtuC/QoI4h0nfrDWWn90o3Xq262eW2kfPQdr6IVYVVdZ40n96yOnsEtsUCv7mOnnYD
DYWl91cnqrWWVTOREV6VtkJBW09CJKd3qoKJjln6A81u16XclY09kBKXm7d9HRr7o67EQ5fmOarD
S5etTfiOPkCcaMg+nMDhvFc7X10RnDj/sieN8dcbdvc91O5m/PE7xUtBrVRWAyiRHARouq852rlp
eQGbuYY09I0h9s4WCEUgZewzSRz67soS6pEkeHMLRIP5rSnZUZEw2hTNLqDbqgL1oZn1c1pFc4kI
3t4B4rkJUkJoBUXO5qGFORmzPMUW++bj1l0i97/1PJHmf3Ot9x9NZROQix+hOKtefHr6NsFbTas0
NPTK8chTBbfO7F8jJZZCqnUw11CMbMps54VjxSvqRc4xiulZo4o5wwcdkThZ2Mp2np9w2ZMX0Yxu
TYKLrrUiu+EBYUXac55CcTlrwOKAz8qtXk3UzihuGiLmBDAxR1FHS62uRhbe3UcqWKQwNBmUtXpp
UVrFs7+jRqk9AyO8Dh0KAA+u2TlQnN1ee04qc6PFSbPTQvtWtpJ1j8kHv8pbYsljeCyj4TRlZFRB
UKxJsrLT5hsIaZGjMGUzDV5+lbX3FhRK4cLrF7HLHnfoZMtHIugwrU0XSsUWGcY/sxOMr3r82XCs
S3AehnkFWcPwTxYGcpQrjnGRdYGu2W28i+ufm5pjQRqbDPPxmbPjFzbLL63fy4ZjXNrztHCxdS75
9FwwiWAlYkRbDDkRQ1F9iQTPdGELwBwBpTFG0W/iQN5EBJWi1ao3101xjRJbo2P9q9H68aEn19oP
ycGFMPnC1nnYkQ9for4pK9UWwCC33qg9XGTmzupfTYkEU0nUKl0EmMrMq4dnbIEj9cPIaryPVoyV
yh+52rodn0tW13oNQC0AJVdm5wRW4SWJ8PqGpHB8qribKYkPWsbmLcwokK975CY+d86clYiF+UER
OIdo8Q0PnnK/xiXjlzt7i+LI1ESrrjD5VSHWiL7F8+SdssAkTRglGBOSbB8GdIPFTXvMUTxXjh4f
ommr90SbEuVOhGgol3YzwiuWOJa0Fm6HCFE6N/rfRSoFvS4a4Fw2BVJw26AKwl8XGVafHp/Q4JlH
02HkqIbnNAaOEhThsijbD8Dq6QKYHaoc+X3ASXtgE/ggnfY4xghsbRe+R7a7qJvZdZLpmzKQEnyR
ZRDv6S9VYlCe5yBOJsDWmCj+FooLtPPoPhCOenfbjHmhfwaCXmD6aqDYVez1ZMBU0sNKOgakizem
0O4duawV/3e2jk0Gv8LxtoPVZkRhQqa7ydnxTKUM3jcRBIDfXTmKL4KUh21P9myfOc5uHNxDE+fw
jwpvbdsh2D+JvIHlRT0N3e/KIlLXS7I2VUsrh2+dazDjeyPSYUzYIHZMUpWCJQooM5DmQl76tLl5
Q4VvPLYX/aCGda1tMqP+dkKkwNRNf0+D62EEM20sx1Tx0cBdeEa56fO5DdH30qMS+nMTyJ2u4bSw
u+jW6tEditElnF0OYeAVS5sSCxZcgrPg0C2pHMY7G6U3kdvfdISn+DPUiU3aeTLCTWY28yVqFavG
q9NlJbAoRpm2L81HyEYEvyx/MI7BYcwvUDe8RZm297yyHh3+APL+2kepmTDFPf3QKkhVmLvjZaRr
ZyBEFvxuDIBUaroEcaWOv8spwAp52yZsXysZocdG7loEKRQWtmO2acllWaCMlpF56OQ67pvgt6ab
L+6EIuWmEd4wR01bBNVdqIpdCPWCosV8XHhEAQ8RXXYiSol3YWEkusjhd+j8ZazmOtN9HZ5yg1a6
pv5uNNsE0JP188h0D1gdH7z5JcJYdYjT3Nm4hrwRqzV2gESXWgZmgoiOR7u4/PePGqLa674v5/uG
ph24UJgImXVWjo/2+fPyw1ij1tmF1YRTbfHzk22QQBKzuNQl98xDF9FnbiFY7VPLrA+g0C8IMg4u
7EIeRKnHK6QZbNXJHLyeX6woYsPZqqg6jBiXZzgM4RtUGIaN1Nhhih23yMn1AefPri+KEWdMKQ6W
snmZf9S3HGr8cZ8LHmC5G++76l7Q3JGuZdYcwz5gFPn56rERNAdhhyuXPtgceywT+8/X/flmfn6E
JF7xtvO9/PNznEIJAQoTgANvoipIAvQBjT19AzTRjNF9kKHNQ0nr2b9e4nIuFw/cN8ugUHBwHLSu
ogrG5c8PqdmCblDPVAg/CYtD0vL8AaN7qqkr4FBqO0dVJemWK08cIIYBA5zd6kaCCZi4vDz8vHRc
Neve1D//+SnT8Q+ccgUb5A5J7Z9fEHSE/ut3/fxcOhbGamy5tf/zCz1WoBUtldWC4us9CqDcMkpW
h39eggYzGN8dP5kk7bom0Q5mg6uAcCveRLOD/APJpJRRS/MBXEu/qJ+9nNKFKuI8rMDGDz0Cdl3g
RvJKfe/boER06L4Gnt6Vrmg4aFoA/V3hEw8nr0w5OFZJymYYVtJA07jx4N/gSYD7hAc/ngr9KQ+b
SyI4I6U8SxeDSWSVc05y8gB00vuIyEvoMFzHyv0zYQzeiVLtmQmcUzcm26YFyQ9VPdSGZzOqW5LO
5L7xucLS9PF0gIYwCPgvxqR4GVPZb2187R4fymNqW9/JvO0kjaU2GZxPI8zFSRMZAr0Xk7MxD2M0
zA+BKGHO7M11FXY3Ow/kUScabFS4VPBP0JFTwwgcrHRHFJmnqhcdJjoAl9zmquWkOhMZhoAwkYtd
qY+gOkL1q9aKF32QJBDRg9zq0PW0/niGtYwd4e3xITAukR7lJmmxD9pC+uSl4hBnRl/MvvlNaAYB
5DAPWNqAlLH7VVOK31g8r1K/RLa5qy1GFWvcQjy7u4Xziid67oe1/hSa+9wwVOfYdPOcJB/hTKRP
O1zaeXq2LPMlq6Gp4gHHdLt3beLBnMlwhKvhIUc23dlDmcS/Iqu/hp39FDRi3wfpRU/GlairV8R4
5n3wm4yS5ctoc8edKhAqIKcw8t3mLyt8g1VJIee6D6J8SfqbABnls0qwiBvfw1pfFyG+IyBkz47t
vdkaGxyFKJvH+nsJRQ4NqvndN9Z7y9/QSRFGWrqVrM6Uv+IRDbsyn5v2VHWQGhAqvYU9yrf5b4dN
OvDPdCZP22BqPz0V3QKNwznkkFnaPfScJ1p1SSOfyY1Muu48BJGZauLyyGH+bEOhv9TtsMXhwJSY
dL9l33K8Ys5FAedZae6FbmNibx9mOoTwG4qW+5m/x2u8TUwc0jGLGpf2x0WfFH8yG+iWV6tqVYJ5
TSDYxcTBQ6YKckrNtLCM8SHM4NuNnOkoBRoUXl0yIKNsr9roQgzsa859pGVaLW5QHLZOh0zvax5R
LRzTO1oU3FuJilk5U7HQ2WXkVUl1Q0OeE2wcXT5s9uZ/OhZF1mdNDkNZ2selqJhSKakKFl7nvGsu
mIHWfTY6XEluZZ9NVnCpakGzm2jeoYHgG9L/7eJvm9+PpiIyCkAkWGiVPBuj/6Ya/ZN7pbUqK+uX
qgBs2XhCyrrBca3GbyC3YqHlZECaiEwV7a122DywoiEgwA0oDOsaEcPZ9H3dbNBrskWSOicDsW4H
uFE/5G36NZY+uxB5T1z518sQQidiHGNBJ3IEZXCZBBP+UhYROu8i2Tei+rH1MQmft4f4R20HJ3qj
n8LO+k2gv1nIEM21wkAmWlBnNj+YfykBVLbIMvnbxMxc+farm3CRhonicqxeG8/Ad6/6jZOpft1A
McvrV4YserrY3S+j3MamD7hlH4TRUmaMlEXhPNio23xIEX+D3mNyszAVe/XaSjG/JlJxdE6SVf1L
78DzOQVspjThLfGbI76WN11zLnZS0EI+rdN4eqOJZW/a/bXFjJK0Ll/Z9O1llnR7rXeMnXLjRxo7
c+t9Mx9TWd75mr0FnMzZWCOlk6Tz2Z1pi3z7KMF7JTMMyN+hZr9rsYXv1+dhfsw849Q07kfNEUw6
9IhAh1qFwn+qA/cL8P1cEf9eWt0fs5ruor55ZrUebWTAAcc/qlP3J3VAnJR1+D5/4Jt4WndJsNbs
aG9Rsj3ICnGis+9ZRsplTD+lirBSVnDt8Nl3Llpc0Ou3MUSJ4bBgrpxxeIEv0izTTHsqsvwk1Beg
RhyPqt1PDqgXoGxLl/o9DJosDx1/bUkSzU4XrU3hE4T1glUIhytzxws61R0Ews2awYgdqBA4slVu
XX++7gguCxtsFjPt5aRNq6dY6oTScCVg0G8Wtp7w6XS9cMEBiRNRhvPVzl+8eAjYukbkoMrxDyGs
LUzTmCfPPCOSw+fxUq/T7kmCLwR/A/nQb8pzUIJlNMB7jn2zLezPAB0X97bzLbhv9WAmZVO/pHW6
lXiWnVK7WAH06Ji74hDcfNQkq50ZKW3MHcy2PiVsBm30Plrf/+vnX3pFhw27s0eJ90Gm6Uovgetm
FVv3Rt9xc+0RhVFYB3039c0HMi7Dop8yRrYEueUvraw/06h4wkxxbQJnmQt7woge5itVeNOaM8gp
1mnnDOwHnv03QarQLfgLcLbcJyMOvIDvBbZPvRhR3gVWCsEaZjE7WDmTr9m+HlLHnbkSn/rcJd/l
4iVVw0ElT7rTfusRZxzChS3NRTnXCQ/abd6qq87DwIhZ2djjXlTIxMaELukLg5ivwba9IROWjuzE
gNRuGx1g51iZZz9J1qNOCnjS5+1ViJ+9XZW4EzpvzJkS2aXoztKrxa+0o9Mga3WQJMnVihsxw5vv
8NJ++z4KUmYDtMvrtWzlVz3aH0VdArLjWNAlL7WrftkeJFpVDnfOGoR6PRwpXp1QVtpnn3FrbQK2
Ewvk0kVXNl8O7yc0IpOLwQODa6x9Gqh2/vgcpVp7Tyv9JIaVqdf1kl2fdc1DA1JKnRAhqNW0dLiU
KhCOHu+o6IZh/b/ZO4/l1rE1S79KR81RAY+NQU1I0IqSKC9xgpB0juC92QCevr7NzNt5O29U3+h5
D06mDEUDs83/r/WtUpL5XTkt6MGkfqegHyBMghrY9PQljeyzb1AEhEwUtMWsLZLhW72gX2xzYJAT
AHUFW8J6FciI5m71ubkpe1Y+ONTsFRKSGyqvZ0fDDuXFh3SyP2Hb2BzqZ+LJPymakV0ux53mo2kA
HPat7u+wipp117tYL4p6XZiwhybbJTfQO6CbY/Rx6cJJC4QMrvcV1MNi5ZoeTAnID5GHk6AbMjag
pvZdIUldO9orCY0rHSjlysWJs3JwsyMN2Nuli8bYhU0VUzK+Lve9/pfpUp/qI4hBvmaoqfm+HEMW
Kg1DJjA7I+u/NZt30eHdBZW7XjSMzj4WpLTcuAh5QC9DQfIi45Dxd3vt2AD7zMxygDOTOWysznqW
JjcDnRIL0GoFpnUEbo3XLXz2E/ddj+kLROF0O2fha6+PN24nso3RAIYa4o5XqX/PTcmQYS4PZbrs
cLjBDS2ym4rtEFUFWiE9oByPFI1g8D6tDoB85jmBB7ONQhI07owoywIaBR3+tVFFLjRtgd5UWBIH
rfPWLAkUoK6gSmfQn/SSt8aEvM4ichcKaOy+mUEDhyVkzt47whs89C1R9GncrkN95hNZ9LgHEiDJ
m8aMeTdTXB2HZmLIcC+wTPLNUjGucHLtbanFj00TNRsjRLos061bRfdV3L2bS2ps0M8vgYYwqfMJ
ARNetDMs6DV0T3Ct9/gRqBh4dFxpBt3UHbuKqnPuDMXfsATcajRmTCZn05HygOznQfPSF6kDrUa+
E0E5YyJrwn6TTsqdaM1NwGKNhO2ST84QdSjRDiHMTdZdl3OrcK+A/AAhj8EHwZTrD1t4Hc2+jg74
CGBKsCHEDEp7XtIuNXpbUidwzz4erm3lJLc5dasdPWd9NxrZo1NbX1hH0pPuHPzsrmWT/QCC6maK
I+tAy6zXMShHPa7eiQmrSFUAWiSWA5nfclXrzgqkO1opqnn1ULCOjCHG+NNLT1lImuVjX8lTM5JE
SA//te8qxfl99+tvt/e6QOuSEDpP8lgky2NpUaZr6VnicpBA4h5EFd0s1ETwMEkWiNWNO+Rymy/a
D6wEWkqJdBmWJwXwGbE6Dz+mX7hBHs47O9VfbO1CtNVvHZCCLDF+WSXKGWtMTgumbXIJTfzyuqUy
Re7MJX+1HS7r0leZoegJli4oBAhNzSUTbqijvez6u9GYoK/NOI7ivt+GsZFsqEcLOBONMtbrjIlz
GcQWcwhnjbVNekAarvqBMZJqeBGVv3MnW+zJT9iJ6ZXyDDVCl3hT0Y9fpUlbpqjDJzl574Y5vVKO
eBlKgNFoYdqdVsCsg0Gw6uZfRktFNh9Y0rR0baLcVaZtHOQ+qJJaH3aZGDD/ysgJmEO5TPPunLog
ROKqxRSdjdue+J3Gp1YfifRzydm1DcW7BGFmhMMFHsC27Fv68nXYsKCStzTEb2dMnBDyIveB3qxn
lTD2RrHOQroewzABq2L7GS3Fvlu8e5EA3CyW0VjPTNl7dzExStgstCh1OtY2hgIzSjNb1ZPxhdq+
J8zLCIoo3TP3RbvKeBl8u8C4zGIvywvItlq8EnlxTh0AZ6U1Pvil+TR6vzpQDcroREwtJex+eIcL
FdZtcZs7GI96/i1Illa+l+e7MFxOaL/Z5pqQzErTJtoBWHLibnofTHDU4XkTBiGJkKLYiLUTWQHF
S5KQvFyQ414jkw98fZkChTUYyp+mzKqNP8CiEIn7hberXmVF6ipL3CPYwf4wSUzP3ey+D1+iMuN9
1tBNosQ4AD9Bz4zAP+3ZcpX1Ng7Z0mbyRTjNbWxCexQCGNBSzoHTvCRh1+z8YnlyTS07Jty/LPjy
dNObtR0MU9zhX8DgiEpmZ/Y9nbVyb1i9XNPfelqi0ORmvXdaKutGmHy6wkwOI4TADnjsup0GzH9T
keLamuZgsZ2dT4byo+YAxXD1U6pZchNTXkFOWa6HqoWcOdnIFfM9zRz8aLMcsejtzXocHrKId2am
iqg+0sON6o2lT7+u6uP/L9T+N0JtU7cFkub/Wah9q9SynyWH83fZI5k9/Pqv//jzj/6h0Xb+U7c9
T+e82bpOptJfGm3P/0/bZ5b0yQr2hGGSpP6nRNvyEXZbhuEJEwU1lg7iojrUP/F//QcSbYGyiNBH
B+2f7unW/4tE+18E2r6uu0LXhe6TQYQu5m+ZS6UOXKWIM0K46SYGLDEhbdjdcfYYAWY6FtVEsS/D
Pr1u8Jnh15Qh6dA02gRrZqbAX77SP5dQOqBg/5s4LuNvoVgcHN2zPKE7Jh9TkLiLuvyfEhLBcsVk
5tGy17rhaHpsh60Rvq/Ty3uiaxS5siWsxNuBDVJkTdQVLo6Xfzqf5z+06v+rHIoztYe+4+xxFv4P
CTtvQvicDVu5MQ3z7xHHvdOhbSLSdE9RFQ/vOKNVryk6zzUHxQufa+i6BQ1BjDW/v9IKfoxDJ26l
vekZbzEPqVn4xlPFjtpE1rPWRUJjSM8veX+xtTpc+x3vWYuhOfy7N+7861s3XB3EnmVjzuUE/y1c
ahhmkYyzioy1PKAsw9voKSS+Ze1zlYqXTq4DAzG58eJUDyK9ZdoCzeMuH4S06ez78zMIt3F9PdYL
EKOVjvTcZH+75vX2YFkh3MriZTT058mM22Piu6ySww8OkrVPi/7GK3kZQGEPPZC0fT0yUk1Ntov0
gZ3GYNJZaESyhwxUrZa94bUU1uj9bnQrBXOKvgp6TbbQdnw0bctch7aRbd3FBumbStD6kDv8KCfU
iCx5KBuCfuWEsirUFTM9hItKANW2o72Hbjck5cEpwdXUT1GknTVYcaxBeUxeuGrv3UHIdgQrXXNP
0elqWBQ0aeuLp7Tbk9Ivj8UuLeC99YuTBQ5RI+4QQ0ty1JEMBZYctQmhbeVjeuwXoPWpFvXIXVtn
TVbMjNsvuqk9a2NoOojUzqXUkL9HpQcRKW4gs2IIW41m9IMilkysYixooMFsotoGJMx+rwTLQRaP
HakXFCbyhOwdIijHNVCXi0zIxmEDQNn0O1f8U4SuWYCljHWsQ8q6DT/AdohTuGL1yJefFmWPtepl
m6SvtOUadoPangQf7qrKosLOKqFb6jPtMap1Heh+kbq7kmIZVUiihLqL0SFRE/fYIVYNBDXKczUb
A5ouDtqIVdaTlUJ76rfrocMBAMXzgkmDP6X/cZdqo/6jpbyI4EW4HSLhPDc2gVDCk2+dm16cMr6r
SxFofnZpYclajUVFrfCfB4u2WAMfpPbYDbcARhE+768ovrmNbuSI8a5L2WtY6dvkZJfrbwqD0zRK
uZ0c+2luOOcEza4HlmAU3BYTBDKGz5j6XuSy7Stl92IrvOyc2q+k7WyUtXk7luM+s8sqIOQWby7H
zqu5rVXstFdHpynNX0xA8K7mAL0lfB2QtU9zqsXKJQh5Nk3K2v19LolrbumUIolieZXFlJ0MLsRS
0hA23Cbo7cha5/RQrBQsl6yAbo01Ckz1CaIEjE9Vzk823Vg8i1ypaetwY47JGVtxRisG/pA77u2W
vncqn9GG5GzhEYRFnLoqA4HflTujZlhqtS57lM06DumAabF3KKXEv+C2gIVwsgqrPncN5EzPgxft
hLfgzhn1hF0GdtZshkpdGCPJWP4C4NqLCOvI2ioPHLl8pOMsMdObJYbv8X5JfLHqJh4fbQbCRHam
58BlIo0n8GEcjWwCUsfAsSqtL9NA+tHMc7aNiuqFUiJWUfk7Glpgq7lmHej/EGXkEGGnOcY6XpyV
pSMgT1Eosuvk6iUQArcqPR3EaZCRc/6wKMHuan0eNJ3PKRUgNK7DeKUj9ekKM8NrQ4BxTyqH78JY
TgiYxU8QeHGE3lxNNLQ9wGiE5n2kvdq6+B4cmzvQFqcWMW+MzIst7dbxh9fBYGQTKTKF67mpB64P
upGXeYEiqYldhXW16cyaLRs3iUxSf5VHvEDs1hSnauMWp8pXWzBFZDR4N4J7Z5hV+XLidgak6Ml+
nfZMv3bGrX09I0PPwCxlvFkm7bczxY/txBgxlwztGJjXUw7GLtkLo4b1EfHpSioZpTn2jG48eyyz
XVGEAfRLAa0n/anq62Xqch33HBSkl2Svt8FUvWDo/aVyyBcJ7gCUy+b6QqxSuKNhxQ1QMxsuduiQ
yatStlsp08v1MmFuYI8io8cFDiXtBW6NkYw4w/9MZXysmuj9eoksktGMFvtPhza5oKOD+i7aCsK0
sSM9xpJ36NXlxc/bbCuN7AepHXjlTsGfU0J4DILK1qMB7cxBGTMmzqaLMmM1qRNoubBj2yCr/Psw
G1XrfgKZrwfgKCS4pDnoDfM7snSdsF6C1NW1b4X0Yko7xxdecUCFPvHLnv2dtN+63JiYFcLD9cIM
ZybvJMp+CIjXAy0ugc1O2RYJ1FefhJTvzTZoxuHpehVZPsOKHS2fVpzdk2uDH5NZQjc5nY26wLsM
no69FKcZuCcacUxEbjWvxLDQWGi5tkknhFDmVhc8PwDcIoJbRvej5NT5JoNKoYZocvLwdyA71FGD
lw1b5evv6qI+ZlHzXcaev25SCtZG0oVHSdBTwVCMc2Gt+xxTnOA80dhQkU9eXfXKc0XIxJDdF1Z5
qZlWAXnRlxrxYOucFadQWqya1NsQHQn1UGZDtGI+aNRmS1whu5IInCsFaVquy71hlxDm0/SXDRwQ
0Wnz0nFsIQSQ0zSgEW8cvu3N6ERX9eLCk2vtDG7N1Ol0a+C4qRmb3kgWYJL+nbIR6xzOYk5bfe0U
1tYOnZeRTx+Morhc1wHaxHU/6UyTnJPVUpiM9+UdFeaBiHIQ3db0RoWTwlpGaXvusp+sHj5q2zsX
jkYLsD/NUHRSg9FlSbOfcno2q4oUmCa8aBMX1+zhGhzGE/DbasNUyzQIQpxsTpJ7GMjMpTjQ3oUC
Bn9OHTNLjz6RgO+vH0QDhN+Q1pZrzEKLzkK6acV3tZ4Snz6EGjkXyTFNTFPFlaDx7ji4fyxBDDoK
YwMQTkkWYQGw1MLdMtdU7b30vrbCnWuy6Y+5zSPZPI398uq7R2puyGts4kdK8jthQVBUZSGLemE9
+g0iozjoOlhzbcuFNIQa9jWqek5221p3c6P9YlOCgUFZbQZ4njv0SDe1DaN4sKe3KG+5I9WwasSc
pKzm6LRVffHB9qBX5w/NO1flGlnxwnjGsejwcQR1gTWtQiq51mjlog1m/QI5MEinYzx5I8YSbllT
gvJJwRb0GfeyFvFktjf/igSoBtdmIO3ZiqBCEs66d7TfKGHhLA3TPlsaEYyhWuqudZS7K9OAnx/Z
2msl8x9PMLUiwcSOluDr1Pwf9htbp8Z30TIFz6UJoGFPhZEmKf3yjpBn5ELtvFvUOh7d/7bo8+da
yxes5HzIsor2MfYSfH8szzABBJlebfsZ4kfB8cxiBtBxTigVZ1Q5wXeuTECkq7IrvrtheDQbADjU
6ZFnoVerU+cN8oMYreXOHD46NbBDB7lJRAV6dBrm3SBfs8FCnDb+hDm3zmKTPGVNww23INBws7/v
WeghYYx/hHr9Ysx8SsHIBKXc5G5xHtr8kqYlbcqvfEqatRliJEyv82h17qNY33uCS8TNLjmEfdq0
zEMa4JQijSGXVbq5KQb7Zk68tW5P+jYyuFYpauurrmKJmFWX6+Xnj3YVoP2k60rEZ/NZLNGGm/LW
U4PqdT1XTcX5ugxKzI9cGuH6Ohinhni+rkGug3jaMbkaqf4QWj1/llHO0bP2gul9o07lMHQvfot2
oATuCS9ePJObc55wg6Y1uxqTqu10N8UveE2CSHlM/YjZudDxaoVd9n1d+2LaQGmFSlBY2g1iUbwH
JEPsGQ+Q+Sb5j15z3asFd95lHz7bG/izLCFdPYRDkPwkRobvpWW8hN7ZhASloP6t7CPMqbNYwm2F
MGUNxZpxAL3iasp6my5fdlnU8L8QBhU1ZDQwH7HagM2B7uODvDm2FjBW4s65ZAUTKZC+p9zPqPxz
rMckv3gdaHIiJSxy9OzOgJEknumaPk/gKIKhd2/62blcZ0caFVz/7nBXyOTYsARnQ5H0kNvP6A0u
SceqpvIWqH6kL6hVfF6Ez8QRshjks08yPvnReAbTxXxSoI8hk2YtqvSHVSLbEOY9gqTwGfOBDDUF
+IizqXywCGhObUdqjlr8R4nzaZa/B1TCq6Vyb8rcPGe7Wst+X699jybrLgkTn6gwHpHjhWCtjEaE
VUw5dE+QDW+9Us0v2cKiJXlX6wVl98oFm+4xYT1sAeAu1LERcrlNNAieYMK/qv6CeiXHw6aG8fgh
Q+3MmYyWbesAXjbEXrPzk4wZe5qhvMCyo5xuprvEwiHTJX61rbtvaGIGmBUG6/RHbZEogqoB7Uku
jHbX61jNw41t7/WZt1UMLNuz4oz/8SSNh1lHvi9SlkizOfxmqXmxXXfYdqO1LRxA5RZCsHGEjNOq
fS7avSCJRlxL6LsSbXqUxGocZH+q9SK5revsRqs5EXYFBd9dtL2mNR9W4rz0uviMff/Oy6szNGhW
DUaHPsbNf5WON+6AnmdboPsMMQ1q9MWlfBrTfrMhgHJkdLVLQW0Nn1muFxmYTr+ZyLJYmV5pox1E
pkxH/7qoVDUAVL+InxyaMLYR/bHprKKtWwD9LRcWhEadvGZO+E6w52lA/h4IjaWF6YYvmMlUgRjy
c5cxSSovIl7gZNcAAVdM1x04/hN8zyHQQyroDRabPY2R+zL3f8YQJUEmiaXLyK3zv0yafDtAcayX
IsI5Rj1ZE017YrLGHMBKrFvygxlJgBmol1eh41arpJzQChnzp95yktR17nlQ4sbUwyNe++Cm+ydu
xuro+AlCPY/gIhbMFcSiitaPXhaIP6bFq4JUIDqi0D0eMyttj/Jc5nGlb8ZCKJSle3dVGv71n1pJ
EPWrElKaC6wccuMChgZ+KKO1TTzMnkJVvLWb8QWIFuZR9SZCk8XKvlV/e/3hgBqbO5U+iDm19TEf
0YSPkWq9gnAfWYgdPafvEWJ5Q5AtM+384X+HaekEWCS5+DN26/rzPx4irqFdZk7Y2fWnGnHDmWoS
sQOmx4Hb4Z+f5vqQvx781/Nfo7ImFax1/dn12+tXf/3Mvz7zXz/86zH/48/+9qxJQY1/pFLz58cr
rh8S9ywSoL9e5/r2Og81Z9/T/r3+4vqfUM/Rzc4Imwut7W6uT5719D7+yCK7vovM/1X5pABYVQNj
ESkH3n8tw8xR2CnuPatc1q2SklqjDLubTFjl8fp95LkPQy1o4Ch9qB8SViLz6Q+Dgx5fBihqW46l
PIYD8RFTh0kkV+nGg2dXKAyUHJf37RyvP7z+p2nyOLDo7NNSsLQjVTBESpjXSH2dvGNEAMLx+hXD
qXdMagQISgmMIv9MxARhRTPCVq1VUmGlF8YU8WDO/kiLjR0mQpHvjKVvHbLhOODLIOMHDXKBGNlV
qmTw+Qhi9XTHfcsH1NmKFJosYF+X+8of92FsLTu3zLJ1otzKZMG8YKbzccBuyHI+tqQeBVEKGEKB
xAyzLjaOW5CamSa3Y8VW/oDXjnxNPcx2jYkZLgzVGgQdNu1eu4/vSNGjmFLCHeNAHrlXLW76hAUE
Oivqic9pNj7UY+WtjK6805Tyu2z9u1CvNl7yAtXzKHPkaFY40KCSogg6YvT2ltAw+MbI/eQp6ZIs
yD33uwuzc20h9DcE5KEeiyQSIsqdRFivBwfkzhJG95OePFiI2BelZtewTCwDzA6RZTcyT5SlV9A0
s8Rvc7a/RenZa63RiPqQxS+/gzfWNf13U+xGpaSfGtQRmlPvqqQ/O+lw1ynVfYX8PgJ2vppcBt4G
gnqtNPq0CW6BWgbo/tmUWkrHP/zKla6/Uwp/S2n9a0T/jVL/u1wQIvf2FaoPWBzSWhPzATHIqu6n
ApwAF5BHzczbF21iYH1AOVIQH9wrLJojvIzajleqpK/HqXBdFi2ZfaPTykKOU9D1tAkqiru0XEvx
5Ch3g1/M72aMqx8uOQ4IVqCJwI2xYLpfywghMICru7EAXuWlcxfIxtg2Q5oS8AqMQkQfYEXg2cP9
JhasIsrZmiGDtkFH81lX5ozQGi+gLyDMUsWV/pOZUIaWys8hMXbkODxqunCbvhaINFU73hJEBQF2
X9dh/4t3wH5FmUUyXCMEVQbliEOuSUJ6x8paotG2xmlC8LEA14L5xMeFQuLiYVG2lFQZVDKcKiOy
H2Vcof34ST1Ox+MoNqPe07xHqmMpu8uA74Wt4T7CB2MrQ0zGSqxUFplBmWVC5ZpJW16qSTaUU+Nt
jLMmVhabkdo1F5DKy8B+0zTJ1tRp8bmk6MnK3jodWtLBMS5CmXfayL7XZbgtla3HUAaf3pKvwJ3O
lBFe3FDshqsVCE9Q5fq3heE9h8os1CrbkAF5R9mINPxEbFwpqeAwwhzxZsRDvPa94VwThekoMxIm
XDJUlUGp9Jsv8Ol7Q/rkAisTEyXUO0/ZmjJlcOqV1SmaDuxUvigNfcVLejtCVtNyl4uhvHPvbGWX
apVxysBBZeKkEhAINWWtcpNpRRzCAwKWT0OZr7ou4rIl88M17qDYYlB0KVdFyrJFQiZT8zjCAvPe
ZmXrMtHXq+pcqQxfDc6vAgfYqPa8izmfspIqQrFMGyI/0JkvU0sigXsmaqjdN1DOZjN+7vGY+cps
NivbWeMbMBnG2xlax3Fh4Aa42ZLMBwG0IofEScVBdNFmCWtY48rYNuBw63C6IWXuDjHeNzAI+olO
cXxr4otLlUGuxyknlWWOmwC4qbLRPWBxcJ60hN1ZisuOlMKzrmx3gzLg9TjxHBx5U7kWyqBX4dQj
DnHd49wD5HtmJYeJFEtf4jioJcVuSbrPcLl1ivS5wQHIUPecoDJQlI0Eh6CnrIIensF+pN7bOPse
E6dyoRYmaSfQLVYO1oxM2Q4jq3mq8SESjIv0ZU/G2bZQCnzcirWyLeL7X9N3frZRJSz4GnVlcMyY
xIRyPOJ8tOxxk4TV3YyySQyo41jFI/RBY4dj0iAsQuQ7iZNSx1GZKmtlpEyWYHpOA65LW9UyNCqM
lNbplGgYojZ0ye6WzrytcW3CF7yUhXlPb8sFhXTAVvPl0yF01CUNBHl7GoUWn/rKgm6DiyMKmaUL
HE0Vs+UHOn6MYNo5wUkqcJTGOEuhW7Olw2uajoE94js2WQabeFFL3XiVeFM9PKowhFeOFaFEdJ0G
qSjL8i5O7qaugbAa0QdQzLb+qI55gQM2wQlrTPXZyKOTmch7E8UJRAAK7diyjxUu2gQ3rYertsVd
Cw8e3dM6UqbbRdlvM2XEtXHkdjhzLfZcSNyHc77AEieGNW3bVwQ0+Cyih9K2X9WpUU+V4PltGNnA
fDB436bi3SaLmh07kIF2/AiFi4PVe8aF5Q+MyZP3knM6hqn+mLmHJEJhYbw4uI8dXMg+nuYwhwZX
IHQx8ClHi3tULlQf/7KhjMwujmZq8Csbh7OgBD5M/UGbLtOMaN2idJqLZgORKLBxSFNPeZwf5wjb
dKQM1FQ8bWWoznFWxzisNRw9qOkwXee4rw2TsBzM2JIDTygGWmrvoRPFZ7lEx746C4o6OV5uB083
9gfE8LH2ieMP3QmVJVtl8CwGSjA697cW3nCwLvjEITYwByrruIGHfMJLTk3sjaVK0NT1N2B2kXIZ
lkxXa+oHh7kyIBwWN+Au9lNO0BXejmUBNI/sloSyTDzMFDg86cTssOV+aG2C1wnuw4zone251AEG
EphQ1cUpVEY1HeOPS3lNmZTwXxNvf9OnwtuU+R3r6iiY3W4JnCS8NFPzu546VMQdsDKDvHfd2DRQ
FwF063uQz4wGJYABV6sDsoq+uqz5cjtm/dLmItQzWqyImL36RGT1xqDKLeI5iCvvNHXyJx5rwj8g
e3cOhBeyTthGOdGH1LjWJCDPMGZ5MPlg3LUxQojlLIE+YNsZSB1YcToOSj9ngarAYWjuislmexFD
b9FQ/6+KFjGXtLwb16BynGqPVLgfXM2CBpAz0buQDHIz48zPkiRa43FmkaQqL1idbYOCMtvB2Fuj
Mpb7VNNvUtjqO0a/b8MIX51IS3Z9PX4MJVpz6kvTChHNpaKBGiMAMpIzsYof+oQbpC+Z0+t5PNkE
nTiKwg3nSKuqN2StdNjS4m3wKZxmlkuQCkB7zGr81eDcgqflmpfDxxzH20HPaWphkFsDfmMzm2gv
yPQ5Jnnzoo1QOZP4pcDw5JmQFWBLtateDjep6eyka8IcMu+zkLqJR+gULbxkQ7csWdnL+OP71FUC
h14XPoH4uXH8sywE1n72+dmXvbC+Zq3nelSl5oK9cFYkD+nU7GRo722z/hiHe3J3HWF8NQudV/7N
6CJYr68H8NhZK7euMz7pdN9XopZbAwsIPV6qYkowSpQXZVjy6iQyav5MMHebf/4uAQlus7xviX1m
lqP5rMztjN+8hMvTq2dLKnbitbEblTtaC/7xp2ZcMxohFlEPAWOSTeB6ebnK8ffqKQj/XGUhUEpv
2Mw8HSt59a1pYbhIXpblrJ43QjJp8n/14JDXIJfRw0IC8US9q8kqX5cMHVT2LAAsVBTmqJ35ZbY1
mJDISQtqvgaQsbl+rX7Hv9pXEt5kB81idf05i1SDsN8W8L2tf0nSODVlgb7+H/fYnl0Fcpxdq3Ex
Igf3+Xv1kJrIQ/W1uh19Xist/dt27FTKmd3dmPY94xACNvr3vf6j3hgs04wWJWXeRD6gJ6c2h/iP
vzDSG59vx8KnhFNy4+xqstvVI9Tr1TiN4BUF6r06XYNMtggvVuLv1YvX7bCp1QegcW1l04Fe8tSU
gXo69b7Uy2rq4xC6e/3sPEfj7CJ2W+qvY6Hft3SyQTds1a9bGa7V4VEfTx3Cf3xUn3dlkhAdUTdr
FjYTmNuRFyMEsjeM31v8EquCn3V0wGavCNTX6jGEoVM5+QKwt7Erqhk8tEPwqB6OpX+nJyDeebrM
xzWCpNigjkWFoom9rfpRxK+rTsAa4nP2SbAga591XBNG/q2eSientjB4NxTdodx+yao8q6dUjyHj
IV/u1SPUeyqr3/HdP95UxA/VOwDpd1AvxUvcyjFlpMYV0xnXl1NPR/7dnqex0ICzRXn0l72MC1Yv
KKXL6lS07/AMCFguyzNOZzQH0XLsLbp6JQaNcoBaOJp0OiIr+fFYbFvcVanUDLACbr2LcRcz3c8k
D9Chqfv0h+n2WZu4XAsMN0tcPEep6ROKBKuCjjl2QtrBKWblnlq0XnIpiri/TcOQkInU/qkxU08T
3WwyGZItaJuVKx0SqVoDeUh6aqLPlIIek435wG7hi+jjgoa7d3+VQdgNF+pY3DFJUixTTRG7ebar
jmCVAllw282gfzA1HcplH5sFSd5R+VQBpg8XgVqnh8rHGodyQ37sqvFB/Sv8xtzUSiampGAdoiEz
7ZbtuFUh9uuFSWQt4/hHh7C9TbxvLC5kGzjzWx+2cP4cStQ4Y7L9worNsZAbWK33Yi3pB0kcAsoV
nlE2DDJmhqgvs9M/ZRHrIeDL3Kkm3SZrZs6wsZJr+sEjlxdaLhNWmxpqRKFoTNQBY1ekP1/L3cKm
mg5QBvdQ0BbFSVP9SkN1YCjY5evWph+jUoE0O9n7YO4QJTP6WRSF52I+E5YGWiWvbrEZgMNSLTO9
R0HRldm33SY46CN2j6bk/Ze/KwE2u7XyD/QTMKp6Vkw09w+yNfZ6QQPJTOBs6SHUq/qtrA1S/ews
xSuVrEjc2C4GjZZe4BO1B53ATmraNNMuUBqoXjewA1STAgR/gp2Tvc61OcnaeV961A7KmEK3ia6P
dB9LpU3SiSVRLvUpqkDZBuZWlVtzgriDx/5Qt/pN61OMmGWiYAI0Mx2zImxNAAE4FBVv86q8qpCK
rcCFo/8bt8nUUSkNqWVDNCQlxUD3lldPEQZ1blQudIGzCX6ZC4nSdzb2FA7bgp3M7AF7LzuafqRU
d6yw6DsP6pKvNQ8+i4R/5zQnd3YIyNU4qwNaZwlJn36I2JfOLG89Vku0VZx73Tv6lfa6hNN3IhbC
UPx0e33pZrpiIrRkM5kl+BE7Kg9kc6D/AtLInMqezKrufrEVVPtKDx0jNysyNyUHK8vbFPND0EXi
pki4LqQOinASJGRLCqcDXvvRZ92yJPfwacjsnvlLL3VIH2FFhSLs2VLKDMkYnSbbftKMq5JhVzrN
M1h9zM+ScBBEvEfLNvNAkl9K9EiQvDlhJVYN1Q13apdtSfIB2IBvVpwY5NLZ3KFpuOk7HECT+a4b
NCdimZ/YBwJbm5Zsi/vzbMXVN/3ueIXyxt/EGMzRpp8Byp8MmIoiv/V9lkaNYozPGlVndS+EA9e2
VuCSiyThZi5jgJG5AInYRBh6f/IN+BDUCacY9VYBcBPMLSqLaztVNRSvKqmi4v2wyFt3S0I0pHVr
sN738PNuesnyiEyiFAnZoaBsE/sxkHzVPbZdDKu0oG5SgImDABJHu+jaNGhz+nIsPy4ZCyaspHQM
1He6XZ2dxXksUBDS7KFxww081OZdP1ivTsoGrsRATssxG6vT6OK0Mqatnrr0fOSQbcmrPC0Vhu++
2mbhecI3SUVkxCCJLq60WJWpF5F0osmwfwPZeiHl5SmL0QEplRdTB6tHmmVLj0024QYuXC4zwkm3
YaH/Vv2zqzAH8b3Jjj6/cSx0E9SKb6M5pE/LHs2O8c0nJ/YeVJHUPneKqL9Bzr1p0uxiGsXZUuGx
MP8+NEncbkdT2xxSb5tLj/t5wv0w6AGBGmyXF384dT07UH16iyPMzaoM5IwoeRLyQBHto5FBhPJs
LNSISj5hO9Vk3cdWtsYUzZQdIaz0o+QXAjGLpqpBJgQlMi1yuREGNBFuK/dyINDRbkjHLTSxrR3z
BPbicaH1TemQC8Qd+RCJOkl2iH3EKNpN1VTkyFfWU935zZEmG2HNwwScEqVHlTr5wXdtAh6dS+qa
3/XQfekpPWRrYQ1Q6v06GTkFvs3+AoCr5/3RZgRLc0Sqjwd6ABuLpqcH+dES+ASWanW9YoaW3YM9
iK1HT6qgOddG3Ws2+buUTOp169HT9vqfMhXPf4inZPdZ1j+afEiqQ2mTdpQrXaxq+anc0cU0jrqS
dXZK6ZnFHrkt8F0BNSCo6RDjh1F5UR07VzXZwWhyi87Jj2oKuqJ+7Uz5lBmkXqr9xogXdU0hOFkn
tfvAdfNYttpK12wWrqp3RpYT7BP/vZXLu5wYgIDD8On9mEHYqAGC5unu/64LthCc/03QbMACZWNi
MfNY6M75/T+pqluTGw0NbL/Hsq5O9rUpSudXiLQMmEGfFsSh+6KjjGgTEJfCcLxqF9KBgwT96Q9p
oN4z8E1M7Eqr1CRcDVVbnTWlZPQilkWQXQ7X75wQXEWJBo5jAu0icndm3Lu35ISq2eSY5gP7t5F2
pK8aeA0oEDagjzgonH8jiHb+VU7+x8e2PMf4b/bOYzd2Lc3S71JzFujNoCZhGFZShBSyE0I6kui9
59P3t/e5QGV3NarQ80YCSt1zM3VCEeTmb9b6Fr+7J96Yf/nFkXGRkZbU3Z42bU+04/20QExzEI8q
PJpXS3OXVr8lfpuNrgE5qF3NWPGT0FyQhLix6eRQBVCulOjvZiHziVACQINIfilCPutWFGCL9+XW
cFkH1+8t3j35FGXARtqSchoyHmt6lD8NTcCNgAQ5UOJfUTZF4jpNhbAJnnf2j9ZeCByKglFQUM8X
qqx38DIukofyI7dheiGtPLhqHe/T6FT91PHy0CiZ+T+8aYb3f7la+EV1w3Ytj+Xu//GmuY5LDoFi
tHslNhDAVcFtYUcJQpGzTOxyp+ap01mLSTGllEewdTmQuXTD6k3RwvDNKT2o2ZYCoFO5D2vdl+IY
KWsif4fHpz2XtHHZKe1a3jmbSyhSoytj0ve/ajbTeAZ4y5KYFkmIG8IReFbaXDvAE3kRHZrSDyOG
0uIO/O9vFue/XjOGxaGBC8NFyfhfLAhhX6e6F4fwi+DF+TBDlMAVpEkeE7kSst8aYpTbnBWqjg22
deOTFOkpBh9lTNr8LhFq8mAOHqwKH1TtAEKz9ovNUZcPh7ZCYikLhqmerxNKg1I8VEIz/5hd3pnC
824FGPC1ozFuQQPB+aOQczGyIwJsKqVDuC6RzNFWZJUarvIRKLJTHgl/Q0mVTCg8smnvqMU+IXFF
6JCS0ayPVlsdbLdGWyiebSbsnJ0Vm4dSCLFcwYbTMtZABuOjmBacPEPUn+mHGqA9CufnFGnC4rQ2
fgCerqyrKgpyMrdkoawn3gYdNwMw81CjxNr8958IeSj/9QBzoBNgpsGYQb6AiFL41/vY6hWjyuax
2SdlzglJsbrrBOZUh6+RF+O9vdhQLTsibIuakGy71jfNEP3yTK56hM16Fz7PQlMHWQapcF0Acs7v
XAsXrCJyb5W4eG3A+XkF+6u/h1KrHUy7X7VDnWwVTf9Ux+XbicMPtGf+2MY33ct+3ZSDI1eeGHzw
QIUJLlVlaWOruLicu8TsP5a8qraEbfN52O+10HHinyNSaojIAZ6zbe4oz0EXwbap+vHBcwhaWcg3
rTvVTwd9g/PfAns2WicLuWuaGvm+YU1CMF5/HvLpGHgDISlWAexw1DdxXj+0zOr2xpSlFF6tBoum
VVGTo53dVCPjxkzNtxxtmDfKD6HBd2qbYScHnlCGSTmb0aFAt4xvIYhtMmokUaTZTfYLYBq/P2eT
ZVIFSiWV/Pc6hZwB8l0dwt8iz1ZKYuD5g4shCsowry42YUqrpiBKR/oshHCrcSyis5uz6IvDKn5z
kubglcEzJ+WHaE3poo31LGZD5I6+jZ71FqjVJrV6JL0D4egLLk3GkOd6oeLyFGqERdA9lvJdCIOo
+NemElGmWemvOUzXOs9PuhrZNIlo6GODKnzxvucifAmbbC+Vql30WYb9l6KLnxXRQ3jm2imwRFh5
DrSUgPch5UpZIjZ2ai8wlHSiMcnsje3cUgUFr1B1iYqzzUD5yN4SUfnZzaKDS8wivE6pb+tF34G3
nFOdoPg1y/h9jIbUZYjgRIw6hIDOjFg7pSrTw4KXq7f54rN7QntvVrdeQ89ft0R0iVaYSnbbIoz0
2964ukH5FohTyFkoUtSufolr/U3e4KAJ4H5BGoiSAQVAFWKAqfVLBZfmWDb0+C2Dh5CNXuw2r244
XiwDvpNO37OyxmRn0ZO7SkMpl1P+aR5tkeaoj1NdPlZxeZmFb6JjldzRHsN9RlMUZOMmNoObwvCc
gARt3Ri197ft7hQGJ4PGKGChvNeE/BEDuoXg/RDF47kPP5n0K4q8bKPopGkNTw92RpkBk9tG4Z90
RnxqeJNJbEIkURRvY75saxcjWzqyuGYz/twT+nTqkadZSrkexzS+JDqBsLM77kusy1hOchti7hD4
GNIYWfTpY1kMPE9Uz9qZS3Sx6C0PCnFfmypQWQC643mcly8rnfWnFG+9kQ5neJm3asHE0jnPblRz
HDU57LiOiVOM3lONBLKOvAi4MQxkuxjne0SKH5Gcw5YO3d2kGCv6PtvZnULorw3Uv/QmMSXt6FRN
FnedEPYg0iz2TmttpTAI1BAItVXCJ7GdrCg4oio7YiSv/VQpSLeLMXaTAw8ud7nTmZqTWqAgZCmK
Q94BkFu85S4qzHSLBeai9Br+adzlkLLS3WIuKoKut2oGJUb3Gvqj1f7C4KIDUZgxlCRnHZGkGUfH
af/5jrWhlgI9U3T1umi27iNf21eqoW+IIrrZXrkcve5lrGOb+RJSFEglVk4Fz7dgibMeHl4ZpRN6
xVo56Q6s0W6c9nWwKKfYIdK6WX7lP7TiT+R3OOpYgjYmMttiTrY8xy0EgO7dgnh9b5qOBzFhSXZu
YbzGtZeep5AgFGPBvazlFqupWT2FbXnX0//sy3G5Dx0n2WcJDIA465GbZ3V+ypRCWZcDhAzGiFD/
B/2CiM7ayVcpX4XhtPwaRvtbBmhYgpLkNCRzrFQAXKwD2tB1OZKslMM51cM5OthZxn6nTs9ZkIBN
iPnr1DI+FaoKwyxjcK6xPNwaGjreFoXgyc1f6h55nW6Fh9RpSLQRRUiglejppnbaYTa7mtAQ9qPl
7hyNkUpK3cmiZXrxyDRe4G9Nuv5tjEkKS0ZvTmZN9s4UaX/AOkCfncr+FFWkvqCQIavKnrfpRDiV
YxYsc5gSnkbddNZJyNqQs/gpCN2XNB5iTHYqcpYA01FuA02ghzSM5DTOV6ub74uW2yXytIuu0Fow
MUE/qLTJfnoKi0WDjndceAE9Wc4MhgJth8hp2LUaWbz93O3U3KZLruulPVqK0zLJMFbDIhIXklm7
FCicjgjskwP8W7THOBeYEcLlONIWpphMyPDK+Uh0ABjyZ4RIefcjtgwyLYmVIOXkPhasZF14VGjG
8HZTmhWtdpQK4LTFiVKWpBJHQMCaNmSs7kR7aeEqu44JcDr8gnVmPqXUZ3lqQfEeN8irv7PIfjbz
5VlWF1BSyI2fzN2os84Lu/ZtCFE7uqz7UHJnHy7MuXSZuo0q/AyEWDA2MjumPFspjc6mKd5FGKpm
q/THJv0ii/Ik5dlAC0h3p5BmXQfrSMe0NtrKPfooX75KKZgWI6IlyC9TtEHUeNQi7V4z4fSzVFkv
BNoVcXuTdVIz8/gYw3wXJcitsoBIIaWnO2NMozHwBhO/XMXjU2rIMb+g6m84+/ktwCIkjwvZhBvy
Fz9GIQ1WkZ1Tpje3pc4/hB5WqM9tAwU6xiZWidOmxRIQY4IMyqWUU/MxnDc89SmlAfpRmyDNKbNz
G1BddpgQjZQ9XFWv0zo7JswVV33P39MhfU4FqFLpa1or/kSaZMgOUFcfUts/RHTuJKk5GVJU8Jk7
IGk3YkWGA+l20JiM6K7JxtIHoS49W1IgPDXYCBqVXpS4bGRkNc4yhJS/RhWiKWmZc+YG/W0tUthi
m0SJDudrUgoPqqfvJ6UmZta7wWVjV6kTkiG8IfZ4s1Dukq7zu9QZ9yorqB7OP8xEEUrAKGv+GFwU
Kh0RnvpcX2rH3BezjdHE2ssG2hFq4751HlBLPIw5FJ6hRcXVOc0hk9M04QcEQ9EEzUUFyAvVgSzf
zma6CueRtLslM54yMdCshLtGSZjHqLV3GqOeosU4Wzq6KZHW0OJ84b/jkVnl7JC2xCJ0nah16tcB
UzR9OhqBkbKQwZIRBj9DNFIXiytiiQxmkZSRq0Sv7imix5UctkwB/YkzZK+OBzw/bt6wph1C9iv4
itNxoyYjTiJedHvIe+Qq5kT1VITURTaGAaNfFiy6+UerKH6bKa/yL4C6hKCH88Eopm6VWO1NmHZM
zgdO2/pV1J5yfhAAP+xqK9yI+rytm6eU1TUmGWrfnKFNktDWRwq5I40CUnt0HrPZuK+V7i52UEEH
DUrntvFuQCkR1bK/tT3eOk+tMM4k95ZuMx/npam9dRvJUV6H06uqMdPRHd6ObuTjAc2go0Pgf6gx
fV6rs/PNcAs9/yhMYFBD+YTsH3fwyu1gx965E1bUWFiRCCHhpZns6WSLqPAjPPDS7hB+K+EdQUEr
ptXPBPb8VsoCzw79ZIl9ZzM5JTX5uFzGgtcazAnQv8jp1uZQPmTsWzl9sLpM2TZWwi+NeMOVqFJ5
YG9toFvLWH/sy9l7V/P8V9MxC4j7ttOiq+3m+6GrftIgPWhiAJIz+cXXqx7SufkemJwa4jVCA75V
Tp9sEiiKvEQP5VBB95EvZXBcmuqQGzpyMdtUaTT2I2xCFLKmtVGUcRMNBubGvjZ3VoRa15iSXzkR
cVE6hAoRnQ6DwA2Ej438YyUSWHPtyU3dT9Id75lBQcYPwOf2W3VwA6G14h0Q1qEy/CjA6xPzBrW3
XYBZ03r9PctCPuixTD68Kf10w+iniOyaaXSFk1oEbjtB4U+aP0d08ojEOQ5bfBMz21BjpKg2dlXZ
0+AIz12rIGkcascXphXRj4uWxJppr6nJ+Esgw8H2PM4luS3SX58Yn3E6YxgUDg/ZH1URT+0wqjDP
kEXmDN5NGqekA0MTF1U9K8+FjjQJO7UcwMm5tS6qZqfFlALybNUCVEBXGmL5pfDLxZzZBOW9NrhR
UwaR+37SsNmn0d8FgPTnqPgcVwHqL80ZkNKKrsMETBi3/qgeGtui7qWyHzTFxPt8tb37ful2eamT
Do325BC3ZIi1tssWJ86O8RwVPFqeexOs1GCBUw0PmqkDnmyJEUlsm34M4T8mXeV+WOzHriL+2xKu
MqUbmHobf2Zxyqb0oGNHZIXSIDynX8NPZlfcRMXenPwqQtKqwtPbmsZG7/gUpSMW1ChPosLbYqeF
5NTC1KXRz0e6PfkSzIQTl6CPdzNS8adzcyuT+dBOEKvFsZ8QirWuTVz7DgNataU4SEdy94L5os0a
AgxcF/3iFQejUp1VOWMkwqxxlAbRMdybFrkkbrfB6qkUD3LBKZtcnRiQynDOvZKyZ2f63uTlu9Ep
flgu9+3IjSpdt4HDvtKqJwjLX7033TylhXpjYlCLp8I8JCqkn9T+LrFB+F3unCsSuVmoMcivZtU4
lMEXGSTMHlQdp2+wl5iOuVfmO918yUJLXeeA13w58YEKhOevdYszs+mj4+E9mDhCm3n8LVMF/adD
+hAcgnWWXZIYlZBL1VQKi6H0LEvnSURADifazTPrd7lym2eedW43vy+edk7U5TrkS7JCCs9gzEuF
SqHYkM/8LsdWOEV5rkb9lxMsDxO67bF0bl09vZhZsSVZ+TYGw11TWjtX9K89owpUY3i2BNchIA8Z
+CcLGbFuBpp6Fue/XOMqKryGUQnBRJYpI5+4RHAOoAm20t8nHyESl7Zne8w20xcORHl3pcbsm/DV
3EJHupQ+myG/SpnUB69HQxfAeBXlXd1xPMtbLhcbGbnUEIuifvhybHLfSsS7u2x+ySBvoon1bkZy
iS31u+i5LxUl8gebk9PLoR2IyTEp2utWhbQvH8luGn4pSYlUmXf570oavvwKSZQtPFH9opwDxXqS
m175GSK1YFefMHRuWOY3ZL30DruJ1rmxaOLJImqkUuVk6l3scuivDxPIoZVYxiuq8jOYw1sXjFfG
YSwcAK5vIuJuuD0qBhjyalCauNrK+0LOEBQWLKx8+IHMJ3ez6jyKmhnRZrqRmwu5wOqsz8DtnqSX
CIx2uFIQNULHbzeTG84MEpeXaFKQNJCQW1APM3vktZoMDVdZZq1ZNfLjU0ZQNXHt3PUB7gHuDwaJ
YAzEOGNazqG4IKue3lnU0j3JWyt60IPSFBfPFd5eDl4t4/BtqZniUEHxgNqbQmjaG+KJ5yL5xMqd
XUQ9ZhBNn4OuEX5B2BBi9iUqLY3SU77LSWS+jtSd7sTAR1q8tGdnsRNeJdzHvlV4iqUkJdL6Bv1p
NsNfseuLI/QpS31fDclO/ixLbHWXik1q0tQ3Gv/fQsESPSnO0eWTX0tjMeQuwgq9G2M7yJXxTs6A
JlQnct48Eaw2tewkxNYF/Zm9Vqn22OBWfoL3sB47YqN5ECM1Y+fl8rHkzQV781tLc7vU3jPWBxYX
zDJQ1Ot3aRa9yXuo1rTRd6YGw4pTbsNy3rodDhPBqBGWOHsqufzd8CKNtK4w4As3r6N8ZwwpQM15
O7wllBniznSH7IPBEeS64S/doGehrc2EdFAoTXA1eTNe5IpjyYESVPbTHD33P9ZcEkJp8uwJnHt8
OR8FLfXKY3QBn4H1UpH9Gk7xEefjhWBQ7JahJvffpuPXBtpj6Z9UXKpbveLJmbfFeRYwgdxJiRQn
bAk/QGnSN4iLFeQ8whMxnRJlCzuyeAM22ZeuQlHPxQKFYOTYX4UDUcpGLCP3MzNhZFyz1EY+hVtT
2RvQWG1cQdsiDhgbJ1y14sZi7XO0JvOqh+zLVGUefROz81iZeyMsf6VgAIk9O9Oi24wGQPWPplE0
FOX5JV56CpQQfq4OaoTXwkn3pnrQAxmTxsJbS6jlJXKojsXyW5x6CQFVqP1hP9ehsRqn7FvMIMee
GlI6uHl+vISwdCA5cF27KdZgFa+PqNMrRr89PtElsA6jTdiW/BWigeAfD4w3kVw2uvAnucEoxLU5
ucFNci2gzwE0Zc0GJXNfwgRIod+tU0v/AN3KUpz7isAGG93N8jiBMF7VOm+3BAbRhlQ6ftUQVChi
YDwtJm5zWoiauPP6cc7smo6X5q/nY/Eq/LG9BYQcIzGXhSxWcEJdCqDOhRv9indU/G2R0dCRCUdH
qwN5EzPp3NQ3bM9IlbDSc8EEebGKzJdjfpXGVNsUTf7dZ/GdqJyWlBKN2tbPkhhXMag71uTVi6ox
hgnwiObaOK705bXuMeAScIHHhpPS0k0NfsdykmdGK3zpSYKgKcU/SbCYcQqayWcsvuXl0uixTP9r
i6eymXqH1tlllgv7dN2AnQQUv8xrqg2IdAPdbphvBPmCMRHrHeFwgM39o7LwAMfsrYmVTZr8F+ko
w93AIYXUY55CB2YKw63VDRu0ZMnKBu2FGmP4YyfJTlzu8kwEPspf1ye+3IfYKq7/zGGlRAkmy0yV
qE4mXH/cEgtEn58TM4rWrlsER3aa67FW4B4zA5fIAje2fPqoe4kq0IQpPpqZ8pbQ76acGlLeP5Hh
YOBgzAvqODfIkAnPovYyHfahVbjcT2MK6y5uUPE5z3PdEmnlPsthgpxjKO1MZM2gP0k4RpPNqG3T
FrUnfqAh5Rh1vYge2nCOEYxPI+LKWXjYwNYO/fa2mDy60xRnVu722DV+ZxMAUkp23bq2rKeIDfiq
UJb91HENFAUPdtUbSFNM973AvOROeaf0RIuxpvx0xx/pUg/qFHmJx3veM6txaVKJgT9HOHVdd+BR
sODr8kaSWoQwoKMjYgxPPs3ATQRc+TxFnENGUPO4jjuWCsdI69mjFRuxfVcdpo+DeNSN1UvHkSwm
K3nJPEar9jWdkeMh+kM8/Csb6G5pnwyC4IYRRCAJN+s0zcgVwTWM7b97U9jajj1xduMEDLNGfDvS
YDh2+pNW5WHOVEpAonVMR0h9xaAeddk7mQifesQRwXZuWI+LylmHZEt3EGcomHTiemtWCLnGzD7F
EF+R1JnXXCg+yJG9rxt9YV8T35suGqxmQQeXC/FUFVK8W9yVDGcBeGbncLbNVbYwfauZkm5UL9hI
yUVnu3SeVni2KVLWNaTJVbD8OBS2aHNwvRROUUBWo05Sl/wtr3FjWA0UoMbh500JoFutQNiV2lsp
HopstHRzSHvaBhxKZpa9TZbxF3CkDZ9J18Jg5iU7zYdBthgfJcWxeJKLnZgk78Q2C5Da4ocqpvKr
mOpWDlD4qGuqklcJV4nTWgSVPonnZo0GncF9f4JQhY1ctPAJ2yFH4zZvw+xP2b/KI1SeZ0XyEds0
BUaFltJ8zbx4F8TMB+xhIoStae4cdq8+bf6HQkqullfXqP4Z3P6zAqqOn5zPLNMp2WJUdevJwYBp
pOfWFOIkDhqJCqEYr1bQ/Ji/fojurgi9vRuTnIBQxyhshjzhrl7O+hAJPEDLvAb9sm9W3klRgl2u
pV8SypErnHC5GE3jIVg1QvQRBu7NIzaXkoIKzOU4F9MvByiA1HSMS3Qc3fgNxSHDvWklx5wVq541
fsKdNzjxXoKhpNJrJC8h5DkghQNi+ZfaiGjdMP1B8kRlFECcN+v0R4KFLJsnigfFmifwKzGPP0mb
PQuAkXhsqiVZp17ZfLvkDCCi/JbrOtR+sOur18WlDoK6U8F2EdwGppxCMzR0qC1bNruRuPnIo71h
0TzIBbDmsLFjQLMyPe8CC/AhQO63xZTBURuiee+CJ9E+TRPlPRhH9KnCbjY4gmBFdZgLiV9vEmVG
3BUEaeVHDod1W9iJp4HxVL9mQ4KQ1eJz11qU8EXjorEWcJ2BjBGV/Rymot4nn4ZOXlykLEYJcx7s
dd4SmcEi/rGPUM+Kd5+LG10PC8i8q86MCc9Cq4R7YS9rP9m7lcp9nAfbxWWnCcVWMKkd/F8NwkeE
2QaAJiS68W4y012X2K/kJ2A7CYOvSEhqI63Zeq3OipQ6xGjcR5ee9hgP1WunufWG9c7as7t7tGYI
4QVKTHRpk0Ai4fcT0fPvQik95OQjM8RafDFeL9tba6K5lu1NJ0hjco3a96R6m0Wx6a3vzJpwFAqc
hOhsxHQ05glYtPAYjMnBlkjLlvGvHWGfFVIQE2lIMrgPc6/eReWCVMCgPzOt+gitk2O0cD7FDZHk
SNPAwa5EFS0FcOSQi71p/F4/JA0NRS5+0UhUAF3/oOztJi+2wQRh29Xaq+R3pQuP69j10c27dIAE
I3JG6lsbaXhbGhH3cqD4xYxxWmdlta56jJs6gH2u16V0vgul+RREK9Ezsvh4xtOyr7P6IpgiZWyd
F4YeDJGpGSeT7an3BLb0DRchPkxOco47zpVLvqg3yT7MxMv3lPOkKuq2TvEQt4JGB0mESGsDmW57
Yoj5Kacs2sTJEbULjWjzTFr5gvE0RgYYGxvxFs5LCqM4GR5dIeYpywDkN4B+0WoZWfGSqXKrLiWU
ovGUd+4i6HqiB5OzJ2YUR4PqJTPzP4aYn4p32a2Wu7xyj07Fum6x/+RjjU0Gia6a/86CeeSY33o8
XcXHY1h2Crl4O3HcswwgBUp8GgpDJnY2NfT7ns/UrB+x8PFAZ40n/rVOiTbh0ljVorISb7OsiMU4
XfbXk8NNL2lF4n89Q4dDLU7JLDtAEt90nMfpaRYHhXiC4zlKO8h78JYRSVRkF83EMeDg5ShUtlZO
P0zX8IEv+d0SGXVKAxC5glPDO7GIUtsV43tYlw/2hF9NqDwXcsdXTe0+yifJgMoH3JFKKc9+P6mo
RLhE322AhfmSH01g5eKXGPq7tOjfxVkjn/1WsNwbCI+26ETN2Rcoth45DllA8W8AB4OsCUJ4K9iG
cVG9deXTbFg3SZASRa9tLB9Z4Z1w4An8ICEtSxi+dvcq8dGVYnxXV9NPTeLom4oPVFQV8mGjuLhB
59lHEukGolQVCwX9vgWWsDKH4ZAU4wGbFPBj9aUdCfrEXX8rxscoZ5OMJeJW67rBIjHh6Eo/ZH2r
FKayzoNV3FrPZVOPf6dxmsYwwLJwNuqh8VcF+f+Jxv8D0VgzyYr6F8XV5rP7/IddfP+Z//zHvx2+
P6PyX3HG//w//sEZa5oGz9jgP5ppcEwKMvH403b/8W8KuOJ/1w1Ds0ydibbznzRj0/t3VQUw7MDR
Zb2ha2gM/6EZm9q/ex66QlU3LJJVHfX/iWaM6k2IV/9CfAV62VLFj1B5XUBvcQ0arvq/a8NSjaIa
o619r80JLTSu9zGKw0OvA8oX02lRFbGfhK7BlyruBt8Oo0dQ8O0RNywyEvmt/EK0osN2s3XBOljN
UX5ZlKg9AstkIS3+rJwSdiQQX5Bok5SO8Kk+yi99WILDNfR//vHvnylFviN75lSkIcdx2mc1xQdf
5Hd6O/GHZuPCCXCAYGgC7FIlENSJzOXboNYZvg4O4K/ylSMWRZfS5NsazdLJsdy9XUaXwPQI6Onq
exS08Q5dKRwbl819K/E1psDJ2MSiI9zK76IWXsPEZF3z8sQ3hLIctwbTP3S77Zx+eQVegKyoh2NE
0tdxHqMB46oGukFvLwpR9MdGRLaaPJCZ2NUV7l4sborDawoT97mfvYND4m5cq+XB0CHdpK0VbyzL
rY4TWRnixubbtmn5Vs8QAiN32KSx0uzl61QqsDfyuzgunUPQ+TWN9lF+0ZY62qlj/DCBw9gjxd+H
CaoT1kxkM4THWrhiIFJtiQzEhWQf3O4zidNThHFX7VrnIPLKAaBWhzCEJmA608EMzac8j+tN2uVH
8o5g14gEP200IHhMI+MgQcX5zy+hRVDef/7jLGg3m2JMrpOr9X4a6iWcRb6oIsFQfucIxI/8Tnd1
m5zjYIUEhQxI8crlF0fiYsQXkNfkBuUoW5KB2An5erokIYo33enKPntaKJOg3yC0Zn2erOurcYbG
ixqhftatJ4cu4LshMAGDHhENnV+oWA+ZofjaBr8LQrgdvqZ1zspz/kQ0UqNZZJPT94985/U7z1jn
LyxiSNtrReDxQ0dHO7Y+OpDWOaXaXc0l/8a8fbOsmtfyDvFiYm2x+bYp4SwsF7EXLw/G9GRW36Xl
u+m+AeDUpP1mxj8fbbTuGDEdXNenaaTsIGFsxW5gPw+H5Ut9pjnFmGGynX9UceNRxq8iSMc5ShR2
jQAqbd/TKUA2S3p2zDMrBaJATHJXfpKLx2SzRsu2qs1VR3wDzoen4skgUuTF7nE1ireNxAgrFbjo
fkKTRr+KxZ3ftdtG3p6AkozcIHweeB+ddRPeV95X9Q1PgrfvAVrW1X5R8FKRXXnunlgs8k44m5Bn
fL8z4dZ421S/m13sUit0wNcqXbeP/Hn1jpV4+5keWIaclHsUhOx1q3d0g0YJRRYB4MpFLsYaHDw4
UixSbFbmEXntNOzm+FLBtIlW80+PRq35Q/3tANKlPiBFEc3BH5UwiI7UDgoVoJms4dj5rdVPHK9E
02EhbWHe7bD8TISJoLOKV/2jMZ2Ki/5svObNWrM4Q9CQrpJw014ZFoThGonPkUgaknGKrcGgL/Rt
7s3Hyt2zXKH6YXrEOkYk/z7ZZ1rx7rX4cp6LF2+bPSSg6Mat05Nr+87K3NnjKFT4FLECBrtyIYVh
43IiDX8cPKfps7sjFmVek9lVb3IRrLRxb8ZZobhd88tw2Zqf5s90EymDJwAEh+7gghhHM6vjudxk
32XrkwWZBLvkT14TD7UiZj6/0w1Oir35ApaHdpK67ZqWT8O5fpku+geb7IaI8NXoYelYDWcXtQK4
OZZFRyJLnJJl0ZYLysogd7J44ko4dUj/mVZ+NKdtfFDtbXmzY+Tda4eR6AZVlJZvtW13JRtv+fWO
GSqKle677ZZo3KP96/3BFXZqf8xv42h9xt/elXNnbrf2U7itmE+SPrI8B9l+GlY6gojyVF1aYzdh
kn0NNlm99o7WvB2xMtJ/PhT74DA8zMW24nFgYz1ftZ/6Z16C6dy7XA+5XyEm/q5Z3WKl3XwPdwx/
hrtq2tqvJvQOwsf94c7b2FsdGtKWaSUD2+CN/Uiyze5GWIbOqj51m+ZW33XLKfY4M8go37u/9Abz
i7psi25rdG+t8c7ZEUCmBYRmf5s5vdejFW35pjmryUH/nJc1aaLcUjxy+XFoyedl27yzlAcO/92F
O3ay8Srdl49atOE9bz+XG7HtX+WPxxG6Utz9bPvjxN+/R3GavM3P1pkxCcfiuAu3OCn9id+fJvg5
fkd9M/rljtNy/BgSfzlUl6Tba8OqCXZ8lujVg+BeVQ/VLThqwa7o9tlF+UM8Fp/vqGz56Ln3ihtC
Kf5CPV7z90zn/iVYDhBjmG/N2FMU3+X3oNcmBJASfzpZmOfTfcGDjnNHO2a3hIuyQauwDT/dFHcI
MvBtVK4M5GzJnqBS+8rtfc3vkq+IEfuf8LFjU/AgKOaL8UMr7hONE5EQN72Vw3NS36XazntSEHUo
Pj+GuEnMu7NydpSPdmb1PuFnPjd/tKfuLbjztJUzX1LIvOEmfBlV1vMvdE64xvcIrlMwYPmu015m
kW1+bacHR/2Nen59kEeAibiYt4F5stGgZz95sleHjaGt9Ov0hh+VnBd+bedpeQoGwIg/LYcsd289
MxD0DW6hapW1noilWjFw4meYbBRVdj69z2EhYhnYlnUQyFds+VqPT4asoI9oeDUHQI3HYFoxxD/w
n2E1+YGgVvic/4Qk+fYx+hNCzl/dlK15DbO3lIzJ+4KX262Xu/GwDt6aIzbXmEffSa39jEFCsZ/C
P4N9ToSh5sCOhcRivNZ6vl9Un7hBLbqUzYnBpNbdDSM7NtTo6xafWo6w5Q7RzvLAi9X6A2m2dFOr
57o4TKXPZlZhVXF1UkjT1Qn659E4Jo/2ad7D0n1YHoJn98gVzYz/pLw5IkOXi1tbVuq6euMloBBt
2gdsl5EGX/2+arMNYTJasB/ie0J1dEwT1pFwi+Ax2463kkkCkW88Hg6kabOGBcQcd/fphEsYNNF6
PhXb1H8BHMMnaH1r0R8z8gMhP0OCuSpLqJkEBVJ+CWiugFqf7EdvpL86Mciqvzr246yMoDZHyn5i
M1Pu2Q/UxMiFPD53Y3JbSr+37rRhPyD5yO5s4FtY0ysQANci3YZISZQ1bvnqkYPoWfyocZU/RBgP
qW5X3qH6KetN86xczHqn2WLylxBExdSNCc9PnF7JZOBblHwFwQHptoLlhQKg3loARewdMhMI8zXB
h8Sjpy9wbXSdpGAWRKv4D4GBd957zgToyp/OzS44RadJuXepNNbua11teEmP+om0vPk87dwv87Xc
qOfsEfTYLI7T7ldxNs196B1sv9l1/QZV7sbbwW/56K7Kbrgu2xAj27E/tA/jyXiv91coVsVP8zHd
d0ByHlAi8t/RCYnezi43UU8q8V2+Sd/UfRzcmnKtamv3xHtUky4MA4Sk7aeB0WKw0SlXPXqFQwE6
LH0xLnUHTGCNZqxgQwifZqd+Ib567dtXERT6PKSb4crqER3a03yiVuJV7KjZLci/9o5AveyY3RX2
Ormap+w6v46vzTPvP39Z3J+qq2KvmnseHNDm1uWhvY03m83VaUYNWPkda9Psvjg6L9rz8gNXyMD0
V9wtz82RNmCELiPgj9vwD0SwT9Nv8DOxT9K5hjbM4dlAOOk+euwP4ZNyc765cJqd9qx2r0h0rRfN
2MFiwNBJE2Grr+7y1FGU8Eo+WR1rLxk/jKVgt28GsKY7q9yhDqpPjuHjm0zx6g6rcwMQaaWCBERR
XXwk1w50SYC1YZvtexUo3VZNHwmR6oedDVgv98fc72zf+ASQViKC+dy29UP5zXPag9Cd+8YLLL9o
V/4vus5juVGuW8NXRBUZNBVJOVpymFBOTc6Zqz8P/gb/6Ey6um23LMFm77XWm35mR/DaU9du8TqU
EZngTHVuH+JXZs+rN9ON0NrkrkTpiTNpc4RH5AP/4aHXXPpbfavlI6ZJ/U0pvFWyTd4Zonchq766
TLIFpba6J998+EpxhjO/gJDaILVWmO1emGATn4oNLnFypNTLEL8W3fO6OaOi4UcLkuWlTX5T2y1K
6jx1TDJZpHX8MTWWf0rOuHgh4J0GHmb4kee+8PrcjluXtmn1T6M8F3Z8llK9wnOto7tRfo3YWf5U
OeDxGxbeiWJ32wnR707D4WzLNc+A2Q7DrDQ2+T3UnKGZI81RZhXWI7nxWoePoLKkiZYdPGvJhOXK
HwZRATsBE1TTrD98BePTPlwtOOFiPbr87e9rf38EKt9diSoVBoHv67Rl8lh2OumjfozXhDygdiTC
zSJ/pNiF0ZIZv/xtwLbov79lgsD7ipfvpGoTexgB7MeVGInO3w8y6G5hg/1//1sty87WdMwFWhSL
MVhkIrxVOG45ck6lqEFDxsORPrNbfqFs0h5HCpd6FTVgHtMu79N2gyOP3fg5PMW84tj/+6tS0udj
hkjGxUVnuyUTvXgNfovfSN4nPP5HWrSG7ZFQAGhAnlbjBo+CgIiVdceMkd+6CDuXLmX4xVxvX28U
ddvDBCnX+Reu/eaBjicGbDqRrxlBg3kH90EJYhwKxJOxjbSPZvLYAzKPgPYudvO8qKqfumO/Niz5
rt+V4wSEGe/RbWvMSBnQGU72m79OF8FpqUVRvfA7qD9fzXDtHyCvHrt3+Z0GiTxpLzvFNoiXYLUb
fb26TqHdueo7mY4fdJ3B4JiqHc42LkqZ6VCPwcHuXzH319+DnXiRPvR7+yVMdvCLwwsXWn0vPGNw
F1qNDgS5TjUH2EH+7X/iC01qmd60L0zYryON1oya9UYYNd3bFyxCpJ24j1nloT0QYTPzFP4TUL+/
JZvpN3SlDwy3hnfjqtrYGGOKMZ3iH4piOr1Bt/z35hddWwDqhUrICg1P2nPxql+Ky5D/FjD7AFVC
Y/+s771vY1oUljYWYtpBwVLY7a6Nxx2BY1cdMweWMnIGl9uNhme6kIucb7QrKoQjuADO+Kim8JUx
1sCuRHaLPwND4hi5HCV7i+hhz28Dc6haG67vBN2QNklZzzfwgTffJQaqLexWhtBNDitg4bQeXBJl
CiZAVv6FspSeqn8NF149l1pwvkdrZB+LDvgWW5GVbPXtjK/C0XfryWncaKdsAAdIyuy89otpq/rD
q1ZwICYr3+BR0lirr1xaC/c2xMzASjZ84SbcEIQmR7VE7MD5fqN/VvbMUaQ9EbnlPT4HKlItC1Ow
YnBi9CXvjbI2buJgsVYMnAJ+yk36Wvt0+NRUa34ikQmTd6oHqI9kq7tgj4fQNcdEGXKqV90IFSwj
l2WEPIQv6YOleBA52GxXR3GL8+e46R7xWcOC4bXaSXtz9NIzLJA7nDKlsKcfw1Kufk/agRU88N8M
Bov7snL6LwzU8CQKX4mhES86Nsk/APglHZVg0eHzOeqFEbT27/K23oyv3A2y/tzyTCyO+S4TkPAo
JSc70r10SxG4iT5ULGlpBBL24MIlp0O6UZxf8bNtMBQ10PDbcBgrzfKJNmS2hU3oRpWYd63bxh0x
i1FvHeMnDk4onnQP0rUD/L8XoRN/Gkfagcz8B36vCEcNvRu9+zfFH+2p7sGZZlgmrTXSl0MHvzkw
52ViwIwgsmjI/pkYyh7oI8XAGj7mg99/hohCiQvknGh4E56+2J6w1uk53e5T+8o2RgYKCTKxYzZi
YHgf3PP0RXt1xee4Lc8RYyYc76QNWikCTeCGEuQ98owzB3vN3xWcdWavQ6chQhZwxi+ptCWYb3/z
FmK/P5ZV9GH+MkUA/7uzMNBa8BgyAOKGd1emAgIqTkv7YpGEb/DER8GqPsh51b6a6ZqlpzCGh7OO
37pftjiwCGJZAZ9SarV9f2lOgkxNZfevpbzBUQQSMQvthp75OpD5IbjxZfhYgQnCuAks5liT9pqU
TCaBixzxN62d5mMq3Y6LNmAZgm4BiBlw1zL/Ncy/UteI1tmHuRNJt8w8gbEP9P/hCH3UNuzmyzdd
mMPqEbl59iRz3IvPcFvibj2/kjZym7RTljjkKKFyTNNrmrwQAJO/BoUVJlZfe8FwbMZlzMIWqsen
0efsZTgUwO105TuMwipe3wo2PRoHhg7MCQg7rg7za38pdtgt34mq4XYier0y1rLG1uHu1j/JlYck
UO6GxsF5nJWNYroZFiXhbhW57NCK3TyQemI5uc42FcqdR3bFIak6lsOTqRcnka9diB/lwebIqb8M
xzgxQYv2yivPLvTR6Vie9ct0QbJAMjm+r0hbKRaKtb5TXMVmNS0vd43KG/exQlz5WHYKAi7v3Hke
OeG1O6bmldQXQqiAw9blF6dGM3lxzHZDMFjHzrsvHslxuBgfBGyu4DDb4u+owle3OszuvzrNThRX
DDdTuMtK12QSGrkAvwVlxOriU8UYa/Yu5oiF8Pt3vbkxqiNeezYB890WRSuEtb4utD19tu+V56Z0
Nbg2yPNgCBvY/WG+tskwykXRSvOpNjbW3+LkMcIyfzlqzcGKJk9IiTvdc0Kxi7KwouEIYYewkfZl
uMm/Lbf5zuOmg8wPDiNxZncxVnkySKktDw6/UFXh2a/R70MNSDCLIZvtVJBGj+3Xuul4rNf5J1A4
Trj+W8NifJs+hiNPGhs2AZ8xfL9+HUnHNH6I2h5fp3RbbxW7hCOF03lebOlQuVaCAh3CHQxn3vDU
CpYfe6pw65eNXllsg6mz94V6b4YNz4VeHFKkqXvlQxsdzJ/TzCnnLfykxPSq0TWzc8dq/Ikc2mMX
z30pgNGJQ/gLWkGjhljAuYekyRKhtG7L+/KZ2VkqyCIWyxFq3jrkHxvtK6VOIcYRWWR/DEuyui9J
tJtalgJdJcd2shRGgo9rraXiQIwaRreWhaIyTiFK6ApXp0Fb3A1Hjo26ciL6ZEIJcnd1YvtdExT9
hA2EW5gp79MVBHtr+JWa+8p0sdDVupP44FBkKNjRJf0UV5yGCy92oyUAw1Ze1UdwDR7qD86dxqnf
9y2jzXENPahZB5vVWVpmv7b0HV+CfTNafbHNsCIi4JEDFn6Ex1zExxThUfBgxozi+N/DL7UXuGcL
OIQNNxdfDaz6LH1NmIAG6/lr5FJQzl3bFw2vzufkYD4FVcG/Nmwkyzg6oVsstnFpu8Oteei77DO5
odb5qAqoLy7NPcRdBvrdsJVeNXf4t6o3wWxJbmgB6+RYsn6Xxabxgg2xECHTMyt7cEjOqoutGMkw
3fLsNr/U4n1socKtiVsvj8InR3qyayx1Zx7LN0laB/90g27bnc1H2yLtUjBt95jYkFlCLN8OB7ec
L6nLYFVkZNkx08lO9PwQbEHcqPbkDhyZbA17eAxO8Mx4Aijw8MtlpyI6l8CpfY5H2j+U+tRkKS+j
rZmRUqlh8Yct2248yP/YdUHTo9kSzgGRu+v2nv+oDiq1nIgyVsK6PEzX1nD8X2xr2cF1PMCZA8W7
GfBj+FXsaRdfqluwYbV+8ybJWYbwwrC0LM/c5Grnb1VKN09LjshWow/zWZ1UZ9yj/nFzhG6A9zLL
k6FO949jGdw8fZEflF7aPqEp2aUH6azNl2nC9YsfwqzeXd3Yo2plI0suRobE+YzaUmZgpRGYh8Xv
MXLbRf8LY3ndf62+eDiFjCKPxSL/yDiMGut1cxye/i4/8/Q2j/F1im0eKJvL9/ORvsyH+t482BRj
5ifMb14iygRH3qrv89fqdW48DDsCK/vgXNLUM2ns4fTNQUP57x+UD79CnL0n0q4nhBT7M6+Ot+EN
GUz0ol1LBjr3ROYtr1OW20F+MViTr/2m+03pe3bpmcjNq/iG41SxTfGtOOR71SDoBexkXURruNht
Dd6ylrfQpo/BpaKo2YyOeibXeKCriZ+yqzg8O4fIUTYoUi+r/bgh6+RN8sxDzZZEs3Sa2qVywO6S
Kh5hh8vdgPcuU0g5VBd4mklfGuXJnT2yWfaNdfol1dbUQzBfwy0Sl5mzicEw3Rg732Lo5dSVxwpX
cys6aB7p4MABL2Jk00yL+O5jK2iSyuGaTHg7xF77ya0FJ1l5mbktIBHfscDP96aCG5rFLyCdzCDQ
eWXL59kyN52xm5RHycaKA8kybdjhvi3IG4jAFIhIKr6lXb1rP4aXvnFh58hvo6VjwrZUzB2+ITSH
Z7o+CtNboVjSh+bo2+JBx7cHENjSWBgP7BNWx/RUhttUhD2Md9HSajTvIpNWNn1I2TS5rS18+pvh
bfyHe8RQrIVj9Sa0bvfdPiG4rIZNeq1adNuQddba09yLXwyutN5RX4VdLXnY/z+H2tFal9FF8RNT
IfGumOYjjSjFTasQ5O3GGENgJs2gCUuAyIGe04UOhO8GGC8nF9CSD61Ig8845YNYTPHA3Ge6T1jh
OESx36u3gIkSEBTFuDE5GcMYxiQ3Nfno+URout+i4a6pLqT/iaXDbP7AJP170xA+dW1v3LbKX1t9
yuCNODL4WPbEiJxtZIPySPhpLXS7T0APP4DE5WlAbNImuihwolMbO3BsODoMyR9N55WNO7PyaYPJ
jY2R4fN+OKBtwVM3A0aNEE5zG1NXJorfGFZZwVvKfAzbdybT8nL9oyVecD3eJOyWUSFS1fq0nbR4
0zk9tdCWeGAu5je2NfwwfQGxMUbqJEd27ZRuh37vBw0SDzXY4qU6BXv4RpiSueUu4+GhVOYgCY6a
U7rFZ/fUvtpD3K8zVFGfIqNkNIF4BeNetc7+te/muBxUYH261+yafXgEYw3+KS+xh7hkhy88Df/0
of4jjwiwY44WbJQjJNxgBM6T1m+Tmy9cZtp+wgiQ9vokf1zm+cQrht1ufPPz/Yj9PVkZ3DYm/x3x
IDsz2RXwoNUDpGlAOuhE2DZKEMqmdbScWQ/pSyR60txgNgRoqQSeb9gDmWvY1zd4lW+rGdDNAiYi
+arz8sDDvfEPEzUtAoYwtq5uKkU5wZFgdG94YYCaLn4FCMoFh2MBtZz5SXHsn3RsjPs1qoYdBQF4
IY2f3fMAfOfvGbM1wWa3zFdXTfOi9Klt6ru0cieTAmYdf8MrW44sm1CMT1zfA5zMRTsBDU7PABzD
iqE06OeGxqVyfJ7FU+zWNF/H4ENmH6O6x0gOhIu7RwWcXEkXmaXlHcxoZq+yw8WBOxtmLseZ0x3D
c6wdm35rQF6mBrV6JjEeW/aJj0tlHL9RLWflIR/BiIoNNdrq03hkipU/k59Ad1jq2QFRoWO+LwlG
64nN6IMxU3YlRuQEfEqABe4wpAWsvP6FHh5AcfVeL67XvPhrlZx4pFHAk5Iq/A7f5juHnKzZy4HU
bwgLzD5mfzm+OeEyHSojte1wUn8JN6PE2RrfyHYWl3dyFLa+f8BnVPe0N8VmTZCoXPMkQd0D1Znc
KHewMcknJHfrZa/m5lP2vthVjanWGrzMwONq3X5zgGJU+jM9ChOnJQp/LmmG59pzcMazwHYkg0yh
846rYb1SnFhYG4pd0IfxpLGuMTd5RG5zT7AhkJxkEfRtwg8S2qpL+SCZg4xjwAUQBylmZueu+q0U
X6YBmwzHL6id2SgoNngrbveVMOfxdMY7NrAga111muN0zLfaWtgwOmItUNmVdv9gLjtFdknBdDcu
GnvpWd5xPKpPxcWt5hWT6FLYFI3VP2TIm+gw8kPE0Bjyb9w7mGPO9+A53xF2dcoHHNKWNwgMAZS1
gQYIMId8G4PRiGxkkCpD3wahO9fOACEl/NBPutPsEq4UKddvBPiV8aNa3mv0OSKUtLDZ9vGzVb1+
ugCYL0kDnasbNiNLyg0V0Fc9LNYFTyYXDjDWWwdM+ZAuwjY7Vy/pjUMdfwl9L9ixp/wAGMX0o/Va
2QI44MWxSe6ieo53w1lv1/yu9Nd/FV9xPSE2ddhW77kX72R7xtR3rXwy7G4/mP+Xu0KwOsmS9/UH
RFpH2LaP6M7HIdlbckA5lG24jSAYsF1DTj2iJDnmHpxa8JR4QeiiEGcWVjDFV/3Cozm+sMjY8OTK
1e7Km8nGfcbNRNquWsjS5HK+k4OgPHWGMa03EL2TuwR7YAlrtDZwd/mbK/s6cUxmQmBlHNFce8qd
bNNMm5D+qgVzcSff0dheBtsg2jXZkQNilEdCzwhO7nB5RgmpevMIloFBkZMRFJCw+tf+H/4wyp5J
/C4BZAnOopQyxr4XTtKRg6WedkBfXD3jD49DvICLW2KAR6+V9/o3umdfpIDkvwDCV16eFbPchF0T
ro2Brc6KXpt9/VsTR6NxpK+NQ/xANAUne/EeIpbmD1litFWtgQDRE+FhKbxwd/iMDf0HZdirvO9s
46ifoQlZ4t68gR2OtWP8aLFjI6kSiWVdjIHIPtnr+/5zIjCKZ3CN7aFXbdtTPa5bhAqxNwzPoDtJ
CiTWdZg4+TV466t1wWTXOBqeCDYiLgIKgE4ca7B2INnAysDsWrrZ9fQVvdJU+JlXhzZMCDROk9Pt
NJ5TKD1fuD0FVngtH4ioIlfYsjuIrhJ7NZnNhTuTfIGticNjAP9coQZWL8GvdJvAm79RSLUWtIhH
+kuMVIn0ILblV35f7/LZ4Qgdm1cELg8gRcEu7sK7fhvfA8Jutrj5t5b83VCi/HQ2JwWDuIcQbMmd
98AWH8bksWU093oXQn19De5sCrq4ENE01SFvmSblhP3TBpyhhBMfr3n+Kze6SN7wnVxawDfh0kGP
h3X3UN5VQJ7onqp2+TC/JmRBDH/23QvgyVwt17P2TDIBXniN9lpfxS91n5wxdMYXtQHg/OOjjM/5
o/aUYIFaGwYNzEXvgMzQ+30H9pv8JtvZPfxg2QV3kWGzZZ6BfMrJzg6fn7TVCROGzejhktD+GkQp
PCqGQlbIL+I9RneVDe8eP+Y73ICcqpYdvMD/fCtAoebp/Frxf1aHfykXdHVIvQBJk93BXQAbvWMT
BKwMcAtvykl/p7vuhldy06iQRw5eiABrKCQPBpb79pSd9ZNgc0vjD2Jgun3k1rfyutpqF1jUF/Sc
XyjdyOqFFrKXN9qFePX2LXrl0Q13kZ1f09Mi1t5M416MHHgvjOUpO6+2tM29CHa4i2BlMjbw8Biz
MJi/kfwgl8uH6F7bj/6k82mBb3+WkW3ArQalJG1yjy8XZlsR7Xq4zh/qJr3pgXPQ/lUYcDK+3hBF
H1Vb7vMPs5iQiNPG6zQkmyi5LJYvxBumDoCIxm6+KvJWP1NiJtXLaifuM7ZPjp7qwLok0O9BKqDx
qX/xtQ6L4F+2CBaK9B5Dp6Gyf62Psi1RsUVURDbebUPrxCA16EZgWGUWWzafUA08hc62wpsS1fey
RMSX+grvUwByW4JnmZZ/Ur2XyktPkTQ7mEwq9O7aGlsnrJhhPSKSslB21s/hTsIHrxPlCxJs7tW9
j4fcZ/eSvcR71ifgNQo1gck2RMx7exR2yUu3hUWl/6H8dI03+UASybClUi/Z+niLnJg0iOHGfAXC
RteSH6V35rq/RDGhRnyil4IiFmBx9eFP29W5+gy3PFoz89Q3OCHgNiW5oOv0IHDcQ59zSsK9YcTC
h3vWbw0tONrS1GbfHt9ISZ6ZTu2CJ4wO4aBfmQq0DOA/OOlekmRnXiGWXaG5Xtt3DGTsmjo6dctP
dmzcuvH1wDj9qpw5QThpyOpj+F5BQ2MQblFoStUxQOp3pco2LtKELa5VUB7X1+mluWuXYV97abKN
8BCksn3WHhvMuVNdYU9sabDVTyIEEk5mxh/zN2kVgQ0phvwTi51PcOE8Mmah6p1CSzE9NPQ2O8Fb
bdjjcwkDe8bP1YOmtMWvg8PmEdAGUX45gd3t3lL/mIe2QV272CRiVIKgF93DevoX4er7Fr/QMLTc
yMBbEn2c6lKfUDnzTqkJfPzsZSplJ/tpP+lUI8JDT6sP/15TaiOQqIm1sgkIrmguo7U/7PPyFIsb
/Vv/TmSMb9chF/FgGLaWbIDRozd6qu4NmcI4OTrAlXg2KHZJC7kMPxifFfd4k58UHszOQphz4aTL
lHNGPBwcFoXFpdJPDQSrHsjbWeW3KL0OCvmDbgXUSmH6W4H/vVJDRJyvHxJGCkybmK08gu8xcWQi
7uFJ0ObwBJlOVmwGZLWSNSZeV78SDUSvztFUMU6TYMtuWGW4yo5kUPkMr8CaAkzZ1vIRE3bPSj94
rYmyiq+ztZBprO+M90xySm/4ivJt0zAF0Pca/ifj0lArOVDCsiHPwlLRBJmTcViHywEc3MnY+h09
eU8QWEHQBS7eL80reYozQdLFwcQahemHahfKpkiPiJOhUbHzCcD6kPgMmjZL+p52IW4gFpZznEd0
N8wtA6upnJCzCve+a8zQfHiO7dnYmsCm/UZRoKEeOKeBpd2ADSfAHe0WzLYy7ipIEPpO7lDEL284
S98kH8ooAkKBQrTfdoUtcagARlBby8vlR+mUnEtUH1gcj9e2uEXJWc5Q+BCQApEdh1t7Fp7CsB36
Sz7tTNAuMEiyU/Td2B+V9GvSd6oJWew5mYxrcCvIFxoitRBFAvZjNcMQSnbKbtkxIxK319yOOYar
d1gJng+pjmyKaYMaWNexnFunb+ptdYGe1LVwY60WwLogH5cs53VeulLxGajbZjxoIxyOJxszfoT9
Q//qL3/Afreg/f/D+f/+KSns6nomCf9xAf5+LjSDZTpSw4fjP4w4quOwUvuDp8nh9u9rk6+rrtEa
l97PVrhGik7WMRiLG54EEo9Bnchm2EUBSXN/fzNKGPXDJBFWUh9M3J8YQixf+vumPOcQNltG239f
k/DTYwC5fPvv36tadc2qIsZRhVefxXLjEDf8Iw0L1/7va/XyjSqBav/3x4Tk/r+//e8bfz/3338x
1Y6IWyHqW7tXgbf+figjZZkdb3mhvx9tcUS0IrRNu15L63PQb3GZtxt1gqjSkbPJm5X0yPTqoSlc
FJe4hmSWHLetNQ76ZOsYaT3wiD/WAe7HftOinuOuFZminfU8Oqdp+LlSspuiCp/kIbaumqqqtQLe
wDhpGxH2U/O8dv55zEfFCwsJ0VX65gsr1HtxOropfLok6DFIbJvAzeKCJo8JAuYGeN9Ci52UWLQN
QaKlMQ3a5A6eaKrEmJclb1lfDNs+oj5FccLRp3Nu6l0EcNWQP4YBt5tGw2chFjIWo9CimmAzmarD
XUEAxTXSRAJwJFNjDTIaHS5ZK0v7lQb6gGLixxTB4vHqKw3wyaTB2nf6QBWCbnGm4Oh6nYRVKGlC
QGGURkCWEfxODbYFFsSBM3XQGpuBgzBpGDYP4rhNi/Ctj8mWg526CEl84IFuVZYbUcOHKyJ8kQuS
I3glzVTSKoiXq6pbaxEkr1mNIdP1/THQ5d9GhM6shzD8G8mdZ/DyMhxIlJ2NH0xGP3Ois+w00kjr
QQ+oGTATRhPuC2kA2xg2hWoA7fWKJNmSgEDewo5niSobcjrWcxZCtoMQOOU/5pjHztCAvUW3kv6h
gS2GlTZ0pymwR5XgaQ0/dUvAymQfhU/y6/KbX+CQGofyVRI5ODRFmw4GYUke1hRM4po02zXa10gU
YC7sZoE9ENcLPCo1xWlGKO4YjM8OltyYB4fltsz+kZHFYLCGsG6M6UD8uoY76aHqET1EpCTZdYvL
W9xmTtcue02af0YVagvpFJcVJIXChLRAGIRlJMZHaBitJ/v6F0YERzxsGEqZEsxjUXMnzEHweCS4
QGW2KYf6eCL3B1ZL4W+00KTo5VHbGgq5kP04btpphs0drpgHgymim35WrERHGrCfGqotiijIkZgX
rGMT5+QhrPelOZ3xUcehIZrYoHOeD38IRXgaKiBPSu1qfLAFlv/ULPiJ9ZrRWsrZlkiMqGSWbMsM
Tcam4UDEz86YFZ6SmGoAu5N3QlcgnzJBq1oAolrVBUfuMH2p5fRTqzJGXXX8ZqCdJ2gGrrNR3kUC
M5Ca5MyVe1BVkblhEC8Zl8rq3qkBY78yQVDIVhaXmXaW6P7l4YLzVWj7BDOpcmASyBfAzk1hf+f/
MNfpDlLCzq3Kir3qKiryKIs8fQXUjRUX1P9g9Py5SKwK0m0hq/AMxRz2fCp6s4VOG8C3Twt30vQ9
meM/fcX0MOtYZj22lWuMCNWNKUPxn+v40EUUKrjHOKu8TK5D8Bk14w7bFbAcSAZssYvHl4k3ADBE
lAw/WUrUUxIFb2EBpFwYqYSSOPEmheSjqE5mD1lm7jbmxGMCUzXoc4b/9axGNMDJaz3PTzW5jCXQ
VAuGOCYY5UgdKziszXUqMMQqAD6jlUCK/CReDTVrzyiVvSgZv0VDfB9H7jUha5MjTPhR+NVXU9Db
7/wQPx7i7M6myshRUJ+5jgVQ+EcBmgBcYhGybZbDwdXq25gJ6vsSGygrYJUGs+Ag7HG7EXYDRYQ8
6hw4jdnukj76SMlpITxc2SsNaVrZMINa9wCkY4AswYclEk3VdSURPdfF6b5QgInjisqhlRTR7qui
dnNhOsvt5Mi6EdiJibOWXyv3tEsJJNKYGRpjYVAyRFgZzTXyGyM851Ign0S5e6vlDnUoz0k3F047
irTxmIfRaDUkfpU0oBqg/awRLSMmDNvp5oyhLHld9jdZ8G8C7g9gxkKyg4uIo9Q+1Kgv4hUg+erg
s0UW5puYMKb0M5z2dRQKUjy1GBQMjqCnj9W4yBX07qM1Q38rGpTDg/6Fx8Lv1Or4548DnpUiM/jM
CYnfsBMfaolMiJaN/E06E6oMZUAqMOFR6ZdwifJkmTSMOeigTTShswpXT7UQ8W5KmVPwmMGUw/3c
VM0Zm4VgYfrhDYS+B8R5yGN9m5puH8A3zMUmtziNnmJ3m4bm2RS35S3ufCNkUYW64CkTSRSxorFO
0me0UkgezjVpJ0dgNDWydGAcOB4ENcEtbHkU02Jq3VVHMZ0DfPS60EGBxsdemgQL03Pf7XuNgEOq
UUNTCwdXLwxoEENjBnjNsmza5MA8g9l4hioTIRnOEBvmAS+VbCKgJkuZMRqT5mZJg0CEFxnpcDCN
JEDmnAcseSNuentaxtQNhbiKhxq2m22GLAHuilBKa71muFzOhEMJE7Mv2RcBIVrtNRUZGmTmYW6F
2VEr2BPF0LQwl+ZNWfYxgk2UlFqQOkVOCbnKkPbFS7ZrqfkdEZT4xfh0YQmxvCBotDAQTwYoC4Qp
wI+e6sQ16qsilYITaqRFKyONfawy9Wiw6173nLDYBjD8MlYTCsQUDFOAi73o0qe+R4velF6wRBgb
unaaRmbGxQ5nH7DYDnw/Ii5cZut3wxqhTCIUjR0YWryJANoR+LuRD0G+DuVXyWS6LLC+nZaBGnbA
EU2i8FiljWn7Jir5FguuqlWzu5zHT6EKNtLIhhx0DVYVOc2ImMt2FyB6yZsY3RKHSVYbr5jryM9M
PU1KjY2QUW4wBEdVJiYottrihytOy26uXnVTG96mzvz20+w+yu18yrq+2Q/BlrwIyJd6NOw1OYBp
vqKp74lAwrHAPKzy7FPzsRfuRVD8IsaV2MQaYO4eEyuQxUpZQ3VXDo2HspXRK0hj7OPHnlF7weOa
0d6AP2W6+pZlAFkCJLbY8Gl8I2ZYipiSiFdJP0qiPZGQS/ZYis44TIfIh/TZ07/YWk9qXimpXp5A
XQib22wY20ivbCmC1CBLlWdWAaPCAM2PggmX0gwV3VfrpNHIEEvIT0jdWXozgjHAgzKT3RURN+eO
92+3WlCfiqk+EcD1ToZMuNEHpjH2FGfqVW3FTTAxTcrk1exVRu/0NfwfsQHZVsXUG8cm3vrRvFOb
4YLzHRFpSuiFEdMrKYTFjxMhMqSoQ6y4tECY7zshtUDTc0xHq1MwSNPW6Ji+1HFhJxiKumIJSJ+G
sZ2rR13IYksPgFc1HSGjKP3ThvbbFFt+LLhAg5721HdcsPLhZ7O5rQ6rsVXvs6yju5XWZYYkjUQF
yuhnGONbjwJ83qwk5NOAOeT44rYwa4ch1ABTMBiSDLhChlxvI5zN12ODC5I+X8ogQ3A7ISVtsOjA
JRJubUa66mzAuxqO44pTYgD7aSpdslYTbMiheyr4ieNvnF0gIoxyjeASQn0lcaujdlQwV6udHLUv
TiuVsZ2Mao8/RnArY3xpZFK5a6iKpqLqWDu2H8aqHLCkWO2nFe3KSiu9fsQW9ihj3NQgFXYEg2TR
fCLsOjJeQ0m7t+lIqirvlcsUwybM/IQCksTowPyKtF7bKJOycpu8vUltHxwyla0sn5J3LRF+sYuA
NcGcdKX121Ar3+sKirGQNW+ZjH1hLBanyK+IU6PhHnhy7Uyv11PbchUiMlMMIUXSpNwJhcR6tT8H
JbM9PNIDU3TNAqfnlsqpyucDAcQ/xoB1Ana+fsJkx08mzaEYc/O2nE6KIZ2yUFDXAp6miqtKJZTj
kqFaR9fL5r+qruIKRIWY78YrF2ZvXHXblVEJVqDA/0Kwqc09Q4yA2rNBIVJp01MdM8SKZoRnBiGa
zkqr9tWSJNKY74XMOYxxl5dIzI6KPIEp1DB8mybhUiMteBEBzYaoec/GuLFCZYA3iVGyp0HMT/Z6
L9NCy/1eVzg/2pBEPYOYwHVLiBawiFLbRgQ/TVNqJ4qgatQ4EFn9tzjPMd6xOZ/02lZooAckZaE0
BY6uIQ4d+gia4kQ2uO/T6s1KcvdDPbLTDqyWu0HmupY4fSo2jpSBGNFFM8/HMiqi7dhia3yRjIp5
V+Mm4rQT4E2MGfCQCUih0KVCYSZwgkMLn4EBi81mdWvKQ526/xmLreAK8vDAcSpJHQiHrVLIXujX
wMpT2F6ZKTwE/P9LNcNQ0OcGClLNDIRw46TDtVdXTYdqXrCaVjz4E2itqP0fe2e23LiSZdlfKcvn
QjYcM8o6+0HiTIqaxxeYhgjMk2NwAF9fC4ibqcibWVY/0GYRMIKkKIgEHe7n7L12jgpyJoshlrad
W4fV0EHYtwQVYhAcn5Kw2/lpQukgEtkmDzXeML7shrdO1LMNwvcyCgSyWn/2yzZPmLuHo1Ght7qG
s+Mf7XICPWN1KGLtaGs6w23fC1bekslMAPgclqZ3Nh1qryEg6imYJ8uCk5N5KYKc5orzPF95oU9/
1//wZCepRiVHofU3SWhc8YeTo9qwYNNUg4e9r8+unrylZppuG5t3qMsZ/EoipS03vTMG1OO92SIt
GXl/9flzD9CTmiI4GoGfPetOQJlRa49JO/sU854O5JgVF3mtbbOWLOZBp+8ywPfp+CitlsaGncrs
apjrfE2lnWX00Q32QUJTOfpew9nhWbR1ZIjLB0mrx7IiHE2a1hNuW2W6+yi5KzNkDGHUfkY6mgpJ
caBuWfT49NUHkt11F29/oXh3K4ozm7BDsANyPtxqJYsLp8a1NY6D3HEVwAAtTXS66BGd2lFAitxN
5dtqLmXg8TYQxcVG0K2dgViLYDKKfSfR13XWVLDati6ViZpcDyqPsOSYQjSt59JyMFXJnyNDr+1H
4ynvsonTQhLQ0KA+Ij0nWFlBoM5NGu36frqadCM9Fh66v2Gqjn7XNqtKBmgHg3htJ8EtCUaURifj
aM7tHYh4CP/z5snJXFpw+spRz1Bj9ANAkKfeMhFz9UsyKEogPs9oZ2kw/smrpR9o50ez6DBKtWin
x5HzOtc2po2vYXwyM9IiQn2CNV+hrIJYDxwY1uBU6puhAAPLKvgZaUalS+Nzqu8jIxbredR3+UAx
mEIPPBtxjDfYjG+J6dhWBgrDaqx3TZqtaqEF97rEITLRF+YPA1j/nDlA9Ke92eCt0AiRYVp4S8Vk
QmyhtoVu/GSg/AJyXM/RPwj6OyX4BuSroLE08GAm7TUDWFxBSABoMBa0HmFdo82X0OFEdWkWKtbw
1waDDeYs93OaY2B6hO9do7PacdQrDqqWD1HO0Uf8sRGK6roqho1WJ/Q5tDa6HZ0PL7zD4lBRk7oI
/c5fu8p401uaKWruHo0vrmLlkjnNm6GzrKs2TWC9BCXeUixYB71F55F10XurUxRKYAaQZbeKDcW0
KqFJ2dT1C185CkyBwC+iW6/S7OAXmghPdacwkLnrH6aj7idJT6N1zqkskQI0HnI+gYBMpV+RGxc3
E1J9o6RVVs7rWJslnGAOV6nwREzRxlOUQMBxn4Ip9u5tSUNE0bwiXuAiNGNxdkuxKm1sVE2PVDOt
huJ+MvUPrxLRB2ubLzvgKy2ACAEzX+tm88X17TV3qL3Ybcgs67qsO7mjnGmT77IJ6/jV0uFTWvtO
cUGNLcy8TUdZjaHhRAjrxVjg22+JyDLzemuHTGJcWA3ShDuUabQmrPLgqgzCqOg/AiOpSF1CdRUw
OxkDGeC67neRlYnN4DG8FaN4JzHjsZgS/CvZMljRfAqGczxkrxDC1HZy8uZUD5ZHv0sTKyfWSwQ5
9XuvLKj9fMtLaU9rYIjT0ffJZU6Yt5STLDa9CK4Y6JKjZ/ikWFcFxQ1PPFR+zdowHzSknpji7O6F
i1d8mw7tSDK8f++5ob8OpgDVf908Elu9csbaWg1ljS0V5J/VMv4VwpKrLKy2LtDaLRpVo8L+FHhZ
znWOGs/A2EeGgIQ60jsb8j4PsiycnYvywMzcbgvudx15ODnNoGAUynX8CMyS9LjEJ89Sr48YUbzW
2sONBi0bVpdpkfiAJGvtEJbWZ5xr/nWcVDeTjqmTGKRh4+es9iYPx0teMJG3nLWT2Jug1jf92NKz
9Iv2bH4ohCc5Az/8/ZxMECZ7udvQdQieyTWCxWki0u/pZ0TJu6xK98ajHM2qYbxwevfJR3wHljTG
82KNa7vSfpL/uVWO57By067dTn6FFN7WpUQroSpz2vooMaaKYn0dMO2eq/alnhM46JrphYpCd6eC
8ewNgwm7mB6pHYxM5GomB66GojjQ0CCMJNOh+jJX4STJQgKAfel23SshnE9J6dor8LG0l6vixRin
fGfY6TEIGv1yVNgPScCYV+ftKh/x8WuKgbQUFJvN5kbCW1ybIUE3bhjZm+at0zqisEa6SZPC1EFO
Gy7LruFipTWrXuDl0YmTXNlzNkc7UY4YuMJdJsLPdgmkz3U9R+1qg/7pdPad2eT2q6+hsfKSirjW
4V1vtbMhnRPX2hvFJ/tUBfaBdCniGosGxUrDdzDPrE1SvAysineBhCOjoWYoTqnCyE8QAD1ZBv8W
WxYXkuGC9QjXZ6f+zMKCCanwkBeXM3nn39+MRnmr2tlQZcNMHXy7TK6Xp4e16400qudFRK/GFQv/
4vDrSfMzv3fz2oGJsOz/urn8+L99/PvHp15yXN/7rkeHUW2Fpn7yKyM8EiZHPG+WW8sGEmhxkD1u
1u/d5dZy3/Lo95P/dN+fdpfnBdBmwPgKGazHFKuwnw/5IUghyeFv4k/8dXO5d9mfzIGHtBzah+GX
96xPysOy4ezCcfu9r03B3/et2WeLjyZ+cfPJ3qWTRqKMTkaZRSmT1O924q/U2r0V5BdZNXq7YDCh
5Xh0T/O+tg+EdtpAiANv5XtMaZbdtp7+eCCdnwKglc6DZu6+f2B52rKrURTaOio6LnfFtmUdBsPD
ydbpqYV/GW7P8rzlkWVT5pJfzqLzLiGddJM6BYauZD6M5eHWsO19aXyOpE8gGIbqezE5aAViKGJH
Jg5QtmZakVvTzA8yrsV1RffXStr7NqFB0xOLdOmUTntYNsbQIoiISjmhb5xQiECdccv2a9DQWhQe
RNk4EfEx5QJuSTpmUdPQLtQA8gIb28UzVSqZQVEQKzld5t1lk+cK6XbnSrIbgYGXosfesDzSh4WY
1kFV/MgUVfnvn8uaiAvq2DmHADjaNl1eYXntKtRm8ojWH/lzCB/9x+/79VuWl/31nOWhoaWTIlSB
K/QfB5X+48iWZy8P/Pba/+PD369QeUmz9btm//3c335nGXu7OJXHTDABhpnF8OflgBRsnwSC0L9X
FsJFQ+Czc8f2lFJ6BicFPaP3CpphWkzp8j21RL1z64CuQBnt3XQs9k6UyJPWKbpKKX18uOR9BCO7
zfYkIpKRUILyArGyCgAY91L/6UAbPfQ1jXiZMdWXzFxYcdqssiEVaI5DTYyepRGw8vQLc4AAA4Oo
95ttQO9DcygFNK2k8AbsViXlOVUMaX6tI53V9XXYpsGqCnsiHRua9X0hEX56rEWsAahBA8OjyH8A
dtXWskIDxVxg1aXjTUeJboVdHnWRUz4Q3kStKIIMIlBS9FTJVky66Xe3+BXjjFSVehD3hltcM71t
LodMR4gQE1/HJXjXOwJIdgGDR7Au04MYOZWHn6vsbjJRcjGLg+48CBpLHR1MYdKm62Y1eBb6h74c
xlWQYtpKNLTE9lRNfLWA4rholeF+jAglvUqTNyW9xSC5joIpIzPQR0Ij2i87TL31lNQuWFtxLCPV
IT8NEKM3wSH0MIDorv+cIqts6YOswjDGQdSh6Ckaivfae9el2UYWBIO7G2K5WxqNNh39NL1pahbb
iV2hoY7w6waoQQ2aa0fLfoMj/m6kHebZhmKaNYqd7aAdJwKEqJ7rPkVu6Gb1My6D/ML34JzINgwv
ao86qUhj0iZFMwHkYHzQrHLY1y5rh5AebNrG8ugq7UyfQPbtQ60zLxasTNsChsnYxJc0g88qFSdl
ejCjiehdtx688NasN8oOrjXD+ijquW7L4WicwhRHDI34rQ5kYIExJg2Kn24WH7NAYRwPa408Rmpo
XM5gCsUa70lmnEMoI6bey0vZUA6okcCMVWhcFql40Vvzh5NquyLEXMGPXlEO4AsTTTe55tz3jhxu
qD0aIZO1FBgoVG3X37nwaGqKIQdI1iOuqZRMJ49VUOFrRze4T63evm0z46dt4OKPs8eQCQqO+gLd
rvXaNzq4lHZ6jnZaKFgmTEays9JZ1+u0nzQD54Wf0tZezVqvLTHxmV22rhJGNTMXE80V5qxmQUsb
CWxTuPqKNhYk4NT9DHsZPZWUt4KAxLJIxZtaAW4LqOtugjw46Gm8p5j5aNRWsK95hzTf1Ch1lvaj
KNtTlsPD9j0GUQveOBQ2e9ebkbdrq+CqiWJ5sKyCcaTMD5QErnRMWEPTv9aZfNMrjiCvEMHmwW1V
ipsmGlj68X73RL3aTAXNbvwS8KivZIxPwGgo4WmRQE2DDiuNkYEndvASxYiqp0KHqROBmM/xALdR
cFVOANZ1vh/QI7RPlmsoKvR9AYP3IuyOFgo7hbGnkSCVGM43poLGV2l5iKY2rz9yh7JBAyFxZTrA
9yz0bYLSHuIXEPjuZKn7vJWoDBOEMry3CJjbSDszpwfgJxDdjsWxJav4xu24Joe0hSwrDjeDKd68
xNdRwxToL430cbTibtvMGacicu1zHwWfLSW0TtggMQzkXQOJAhd1R6RNW4EPnEzcs0HHt3voe2Qx
44XfU5myQ0RTvQo29gSOunJb9dCViraleqibRkdbGv0wzM4kZskkxshG8zsIQzCH50XpEqNx6WYn
ovL9S4lnOmvyFt5JYhCTfM0hGiujCVoUo5Q+rKGptwWMStr4KGGHsTwWoWpB56EmRcixnTTNXqsE
UwU0oJwQowunsfO9YQIWsrXoGrKoQqM1kxDo3m2CxGv3bahf1xO6MJpVjx3JklQ0blUDItnwqH2M
lcBeqIcWXPPuM4GUSqGt+BoSkIRk5RTM0vQnTSdLqHUlHiQbUmbdjkfd9jC2de6mJ4ETPZJJgcd0
ZwxogdmiHu5JOkAPbsVUi7XVZFTTsUVck9lhfjWLzDhzXUJIT2k15WtJ+Ad10mtycWcBOslnZULK
0Vi7ctu16P/VMKWHUfJB+1NztsIYOE3VB5QRhlc3RQNCsuR1St3+oCoaK7mHjWtITEzDpb/Xh/RV
IXh1h+E1c2im605yRf4Q+ugRq4VDANmkS/MyJCVqM/bjqZNJdqg34K1vs0owphb+e1U0FPNbLL6O
fEo9PUYzU907NLWKKYYi6nBlzjX3y5m/qo5BCyfNT1LxBaJmx2xvGj4CvT4rfayA5vDXJzjehY4l
m+C2jV1HD8JvbIFU16/36HLyGiECLE1eLj8oB7gdbWZsUPN9ywOTBxuvdq2HsmnDox/ZL3EG2TCR
enfoZm6NmjdCpZgpwuIx0qLoEOXSP4zW8BJpgCqawhwPgtke8hI2kpC1tZ0jJ0jQQR3TmuDt2p/I
/aV6GDTGdpjXALrLuqBmHek1pdjqM99z2ZCW9MetZffXIc4/0MRkqBGBNR943xpM54b5yD0lHrQ0
A/LjKn3l4S1HF/mcD+2xKsZiy/QRZroaiUD1DI+bNNLLi9IpzJXwNQAk0t8WMBFz+WqGaP+Fj85z
mdIvG8vjVDDmzbIbaR4VdBZsK6uV3SEN3kKrG6ZfB2U2QPLX7djcRvMZnlpcD9qEGGSHbwuLSxYR
tQG6pJw3y60/3dd7PtdNB4ORNBKKk/PKSdMqprSh2aG+TO1z2HUs6Ir5s/zeNPMctYttYiToOF9a
Nc3OnZjJrAsiNUxD1iyFvh2aFlbCvElcGynTsh/PPNapphrjZ+bO0foUXb3bVyheILPm8q5vPbF3
XIhF3ryZMoS8Wltnl0pXM6kKWOyhq3CdydK+itySAcIxjMNI+NthuSV1zThUyikpZlCKDWdGbG2a
81yMKO15bzmG5ZbDUnflWEi4ovhU2bU4tI1HKK6/7iMn2Ns1NBMjRfQbVhEm+ExY4z4y72iLlIdC
eETkJB5QtuZ1UszzWOsRGTbDhw2v1FeEBmHZcUllrgxCmhszkauOayhhk6gPXIOhckYnw7r03QJa
AMSbLICmUCEorejWjY1lXJo9axn6mDdVEMRbQQoKJW6WvOs21n4Sfl0gVGTTzRuhAsT0k0lh6O+Y
XLeIvZXMKIhI6RXHguxA/Hdc0KB6kcGZDEmMwpkN9dV92U5iO9AfPUzzZnn/l12TkmKWU8zh7Q4B
6M2fATO3Pzb+AEPFQytA8qqGAjdjQWREJqJStS07FC81E15/Bgl/n4DL7pjgKS/HKSBR1SM8Rb1W
FZ66fpq1ksmUNJtIHz5M7PGM++5eDdXxP3OrbyKr1YazAYxw8vcUd4BvEuZuUbMGPkkAJznaaxd3
mP5GiAQLiIQy4Rp5NTzHtf9Qf2gP5ZHWlI5IFaX2PBeEuZwwIb7E0eSeosfpFbzY13BNxyJ4jIgC
uCDPeYRwepn/BKI4fymHLWVPOogVviRaAeOFaa1pgkC3TgBH0g1/KWbgGAiSDYP6dA9PWipAr5tO
30J1jPqdfjddt58luyOywQsLMQSII3qArwZfX7FCmNO+8KscenHIv+SFfocZjSZhjhsc4Y1zij8E
qxjsqaTMcQZSftqV2hHvVJusmTnLYYsjxLA2kf2JGAZYTQVo9EG83gKwWsc3He24C2zGCC0eyNKc
kxHwic2gKe80foY3xgl1GuCCNf7YORec1utXxeWMRLZ758s+G/fam3kI7qnHM9drsGORSsA7Fp2Y
MzCsGK/J83gdfA14w58VDOx2G55EvLcw8HeExmFKYCG5seoVsa8hcnLisCDisei+KF84D3DAT3Qn
6BqdsmPygeOyuiyCtbA2ocRRgCMWvQXGXgAPnXZRx7SwLpHHAYpSN8zEGDeQxPu3J9QW2+EjJP/u
7offbtoRqfxpxOft1VwMd1a98917LftFtv8c/guC2M0v1vl/FF1+U8ZF2/ztL4YHz5154RiWxS8G
uqfbOtMJ2/WQpgrbdnj88/0uRjrzt7+I/6zqQSWZKTBq6odKQ7KyTn9qx3KXfnSH8A7KaYZuYaMH
N7G7GvMtZUX3RGT6J2cI81o0eqRvUcN0VmJD/GbORzEHMCKU2UbePihuYHaqCobqytS2mm/QY2fe
sDWQ/L1ANEEZ+DT9hO63IVn8FQrHFR7QXfXU3yZ3+UP11FJxuDRW8kdygFj7kr2ToWVu+3N24NqP
DlPnhMVYvzO3Ix2JrXvLYIbWYIdsBjs18ml8+ybGpnFrqEtrxbeDOI0VytLJwh3VPrlXYJgHqtmk
B639bvND9l/OQ34Cxxv9xJiAocH9iQPKni6dI6u0FcC01+QDMaT+Rd0a+au6p7HwUPOhY7WBVcwj
fKvhNWjI+pGS7THMBif7llO2pf14h9isfkZi4Z3LzRmjBF5dasMZ798BSdQrAdQC6+4HWv2Ndms+
QcHc+Ovwx/ThYOw2t/FDNnMajRfPXMenbq/voq11xhdqvTXVJfapNdb79hYMIILn/JkotwnXC8qm
NXJnzJF8T13cAB/J+jLeFza4VqIOL8brGQHwYOqXPwCTxe6a2cGKwMjVDpglsE862BEGwmM3Gy+O
+BTAqa/FHc1KETHTOVEihy4+0xs4bZHxnccVs4yVVu8gMuz5E8ONeSO+8nxf74Z3luAcKhfwrX2o
X8ej/8q6csvMbcPcfKfhGFrNoIXzq/2GkhCF6PqQbL31b0EF/+7Mn+H+/3LiO4YuLMd1fN+w/vnE
B2TfoOgy1Nnw+jOeJdKCGWM4vR5d/8WYFaYXMbSuN2wzKJswGj3iSGpm4vesVf5fDoYghH85GGFZ
KJ51i+yDP38L7aQdHOn36hwb1Ar53+r7qFiPvEUg2nDYcP1Y4bNLoGPQB7uu2uuQBi42y0f8I/H1
cjj/P+/if8m7MIStkxHxf/7f//01gP5L3sVVzLSRf1UV/5568cfP/ZF64Xl/FbolBGIhVziu75Bg
8UfqhS/+6lgWSh7jO/DCtOfAC9N1yaDSDd/w3b/8xx+BF6b+V8G0img4lMiIXG3vL38/tD/O8OZP
+/801hvC++fTzPIpf/nzkTmm6Vu6PQdi/DbYE29PpmUFej/ry3jnq/atAwTp51QxrWKAyiCo1mj9
tCXy2dshxd6HAxgLu8W5JY0ZDVjB5JrR0dLElONP136AY8HRqvdsbgGGovsx5PPFMJxoZsyidBWq
nz16j1MzVteZCxnZDQkhbgraf4zMI0Pz6KLTpQx9NpMXfeRybuChmgYEirp0sy2ia0wp5k905BPN
HLiAKs+ONgVQlI961bzlNX1dkn3czZhg1GCOEXWfYWRChfese6cg+2oW/yDTiyjpThk51cFEUwGn
dlelW1+XdFC9mKwmUfrXSYqEadKKYpMQ8uxrQXYmXQrltc18wJr6ZosPgc5jhr5H5OGnJklTRGxt
PrQtmqe2Dl4jM4nPftlHZ0Jt47nKi0FzCMZTQjrbWvY9gAQI0lZuWjGVeoqUMtGwQPiVCdYh1Hfp
0FBDjF0Orkbsa5v4HgPwBvGYtVdGyiLfh21lp/0VxhyY3Wm1zYNY3WQRczjHnV2IaXrv6R8D2Kk+
KvofEjHO1ASvyuqYqflIJzQiaLdjgvgRm3odI6JWJWKMeMBlkDrGUxFAnTPE+CBYM279RvJCiPQJ
NHexkqNPS+z+6Ck13ExLqrQZjdtySGGT1TSWJy07+QioSskLmx6dwbiU72ZUXi7PHtvojHgIfk98
lwfZ0Qus+rCEjem8IOtzG2KUD+aYcDuSPTEk4qLyd4hqD4FvYGk0+SOZzzDPc6Kj64XhRrXxZx9h
O6cwnxz1SP2xoZiX/ra7PLo8b3nKv9tdHgishMUhgJJljxo/zKl+APeWdFww//Q7lterlkeWm1Nu
QfcNnbs/HQbmGaybU/dc0zAFgPtPB7q8ps1ZfRG0tYkQmr/gfzy85WeXR63UBMWtY2RcfuL7gWU3
TEJYJsvN347v1zM1QA4OAqgwTJnJfT/xt5vLE5dfMxH0pwUIVgZkx5cRS8fTsmkE6KBsovHiqFE/
KQQABDvlJAHM5QVifNKNGQ4PRX5y0j79baONFqEcRsZ9Wl0SY4HCwJ/vG5QlEBRt3Vq9Lj+z3Nt5
E8sXz6D0TjnNVs2z1LOSLrTBPNtM6oZMkFOk1WA4Sxj+PgUooefEYLdKOy23zAhL1BTgeWrpzh0z
dxZT4kqQicFCdRY5pFT8IVk6lCtPvueZJywt3LJj4wTwPzTMinpj9kxD0NwujxutMYsc+lPgalDW
NahsumOEm75SpI2EjnVabrUZ0LFmHO98yBMNrlWyuSFpGIlNJAmrn0DnPfy+z42g9nU6NsH5GaMM
PqUfeassNXexUs6xygvnGCl8gSJKMUbO7/s0REBOyQKTBIti3UW/mDAfrxpmrlPm6aflWctGdxDX
LLdMj+p6pdIXw4E7MibZO2n3+dbM6TEG/lgcJrfbGZ5vHxuD/6POUiQCTydCcxNYxWcaUIYx6yQn
NUZUVwQoPxVV62wJ5co3Tc2idSxzY613TMfNqRxOruMOpzGJSHPMy4e8GIcT2vrhNOBAvKiE9Flt
8QxD3qh+Mo85I/0B0eo5uomVBfVqVhjrfWnvh7jcR2MRnZJ5QwgxlYuUpsZgi3VmaiuvMbGyurxg
j7XmwonT8orkYQfl94loEV1ZmKEbW24UYa4nbRTTSUdteGoSVjBTFRyiibuW+yfFoky3vAQOAPcl
85m/3PqorYPpe7DYsr3SsMrGIQ0rs+YjKHwFYyatjOvC0vt91ebkb3tyI+K5utzL7BT4HEk4UWxD
ll3Y7X1vUdRk3DiNwyT2Y64ABKDHWtl+Cmy+Upz8WohSzbSflhNLmtqwwXtHocMLsqvaKvOrqemb
CwyVcrPsWlrTbGinSWTcY37V+rJcKRdztCaBiBBvSg86vM3C/EZ2GXYo1wO2m+I9SMMGFkpSZXsa
jTQLNQIbOqLyrl2bFaBpZs+xVmQoUJNrw4nEzpgrOYOdMKcnq7Y8DHOdB+1fcRgDdE6hpFw+KST2
dTujw5P5OWopuS1lr+XO7/3lB9E8U4xbnvmnpy+7mGSAk5vd9fKrXYPldIWgD64JL/39A79+3/LS
v24WOdSIwIg25feRLL9vec6U5xyeVIRnhA54nN8O4rfn029kTTprUEJdwCQgYlkelo2n8aX93k2N
RB7+dN/yaNdbrNqsKMs8MpqEcSkDkoqK0KV1WM+2m2FdBglfOOejLsKPNgjrlU53x5ncNzFIUlqS
pF3hscq2yfRikzA78L7uiVjnC2TNvQ6f5FxkNVvLwHotA1wZ1eDwEwaO75YizjDFiP+ybNznlXjW
fLl3WJrHzbSyJqKhjEiEl7Zb3fUOVrBivGsFGiHy+/ib6YRoFZ1gGuepbc62lFkM2OeIyukKOmEO
SsSbcX4CRFqe2Sc7DkhQAQPgQk0S4kAxGWql8up9RsKFbvWwolpevgSY4BCYCJfQeMGzVK60KME4
Botc5vqVa9Q+1sLmQUBcLoLnqO8GggEdqOOlSYfLqgkRmbxzgnEsTVmuRrn2htMLs1Bs+5fh4IF9
AU9IHyBflQ0cM6+Pu1OXc6llILzQdQdcJ4oKPva9Jj2gfX3j70u2lz75nthhg33aAhDUlY0krB72
UQw9xYijDJgQoRdkjRtMJAES2T1ADZ1UE1E31IkmsGhe06Ky8od6RVzvcyaYgQWElKJUoWjB5yDj
JtkFVEKpoYQYlOxmVoxFvAkqe0cmu0eqvyWvkXBF8yu2cf7k+r0jhgSraHU1kty8NTAMOCHJEU5g
9et4pGE8kjqN80buK4myNdY05Ap9+lAZYKiGKak27eS8hVMfIqORpABxejIXg91rk+RdpCCXntyO
4sSUQSvAZIS/pntpEDSs/MH9UK4OYwuzDD64OUV6uDB9qJeeIkPbUAhdwiHckgVN9ikJkoaOWcy/
cj11U7lVsA46n8ASkhAQ9e96lUJoQmV66bXP0wSSs6P1XDb1yg3oecads/chFc+xrleyCKmLHsXU
Z1ctp2Mb+4Cnlc+iIRtASVKKyOzqgD1OPkaUZ326o23507WkIKCh048g6pUq3ssiiFeNXu6kTWLr
mLcnP3FOetVFVwU+G1/yDqJpv2wL1FF+3GMMkv7RjBGHGzRpa2G+DdM43jpg3Ok+yqtYcS55TrBz
se5d2C0nqFfp11Lr7/Pu4M6WZZ8L3GU5wcC0AxKsHWsek/1HP9K6dW2RrpJQmfVQ4wKbo5Fs8kSq
d9AMk1xbFQw6qzQcUMi5JgJdfxshJErg1QojfBS1+2Qlkq9UgJ5F6uauU8Yu6pz44MLQsgv3KhyL
euXrB2m0FHJFCVOGY7T7XVMAAxUeHuA8TLpdZ6qdSNedGTDLzizMa/quJ8fzybfbR/wW74ODf2ig
JYYVxTCJUjrXWGcwjjCs2DE1rsKLQgALGXyJ0XYx3/iPQ2M+JSm+/b7KKGnJOt1WWCQpafhTAZzH
UFu7MGeqE2vAJgytY5JeO/TRL+oogleCHBG6r3Y5WH3J4ohKvh++BF0GDrEZXlRd1mtPkSQcu96p
G6pXry2uMd7p6zajrC5Ua+ycAUHPEOG3KDCkBBMZTPnIcScV/Uc8yvE69xVi50inNZ2CcHLxMEek
USN31Sgb8/50aNFBAWh0hlD06NjDifINyWQJmqt5ipPBlXfsLNuSDY/frm2cQwyXtgyJ9hj0Efhc
pV1N9HhAkkrcVxvRIpJuFcJtciqPZYd8O0PsFGmOd9mPNqJ5QcxYEXo32AMvisEFK/nuhZCPHc3z
dzZjiJYYMRMpICFCZypfGNWhosm99/SfBvmQu9jNcVaEuOyslHo0BsJrgb2NRThvrSG2BX74zQgZ
YqXxaSQ2EHeaR1+hfUraD28OeLYQCK6KeHhjxUo+XQ88oZgYqzzMB/PULoCBQpaLFdCFTsz+SkLZ
N5K8AZPi8KqNbl4JTI/Cd/p9O+vhVErG6+S+Fj3+wdjy4B3OI16zSA/r5EUUEitdkB085k9TOAN/
Qitaa1ZLpHQOrI5MzzWx4O6m16yvsDt4UxDcoxCBD3iTO0VwDHBegf6wfkaUMAhjjrudmVDRj0iG
cwaFvfYVMf1eZhHLdM16MzSZHEaxZoFMyFVWv8qCi5LVtj+rGPBnzht9wbiKJHdejkYGDgwt6hly
4gfpUhRk8nBj9pREYz3/DARXQN/EJiuRkNc23R1VAEb1vDW6qNvQ1/YmGStWpuR27MGZ+9iFuxFk
X94QPiAK/cxZcDJhaeuxd1eo9CrU72B/XKGAyRAzaRE4GNkeC+JfSt16DY3sCQ3RbnLotvi4RZMs
fMKN5WwLoqChCN5VrDxrG/9bYZM/UMUofVNvk4jZGuIGCTkTzpuVA0Epe3+HxolYgejTSCj9dpYC
YlbHx8Ct8YOS3QsfEwaTeak656ZpEKFriNBl4sFUH0W1uamQLKDpce4LT79NC75+NMjVKi2ar6xA
bY0gbdsO9qczRfqdpf3AjLPrmhD6cY23fGI15Az21qzFrrL7F5kwsfDGG2WEzPzz8L3oOL20FHt/
HoVMkcmOQ7pvVLgNy5jkAkNCcKriH6q2Xp2WugmDyOwVQYcHnMHmTDliWkYuMpuMNM3d+R6YZi6M
aN97ht3KLt/b3AP1DsTjskwiyvL2u1lAozIHCluGWTxQnZVJ+FjldO9QfK9Ta+w2neO9TE4ldiVR
WYExXZcln2sUIhJg2XCJH+2tLSB1596Y7LAat9FwF4PVFWHx6cymVercAA0eQUCOOglT2M9Xdqsx
JvY0hBNJekES75uonzD5WzTirHE69wE2Hz0t3wpqNAVBR6Mq3jS7wgzcViskF+RWjbSaVBg+eglS
o2XKZaQI8yzJBVokrE6zee07IUrckKh9cOtwawkP4rZ9Zfo9BthaA4CJZb52nHrjh/HGTwPGD3B/
fvnf7J3HcuNalkX/peeogDeDnsAQtCJlKCk1Qcgw4b3H1/eCsioy61VFdfS8B49PSVE0IHDNOXuv
ncZe0y4vZYEgf6CJq0x4S7Kuss6zOaNG0pTDQP5TrKRoGkcrsGv8rP40BJbbNsHFyqbzPP7UlK7Z
TBhnHWTr4GmWmgZGHr30fYiyoFEfi158nqNG8dFR0TzswfKWyiFU9poijru3NIU+aukYvONGxZNs
HuRpXNGzWm7Pav1qGUyquWbcsOPeQplhExILQQ0RkfBRWyZelJPjkgV3paWO5zmn1CFY0OKBwFzi
yKQjaO7UyqSpg3bADkxgxix4u2Nzn7SLiP8vkdzMLJdLv9CQqVHoGbU5u2W10DmqoutWEcs3nKPh
kik7YUQZpYaSJ+bWBAho3bIbml9S6oA3AYKUeTJgfR1sZUMNz6OiuGk1OG3e6I9xr/6UcxFSakxD
+Vu4wlCMPwxSw5F1XZlKHxGLpj4AZVUZjbZBXwkigk3pBn/LtJz6kCYUV/8+JrUgoFEUzcnkj73x
kgZYR1I5H9AAYHhMlaNEnlhuahq43mbyinyMEW4qJ1EIr0UJPVFbTKIdrAxwmJ7/ELT5sRvamJm2
Fj2NWE+K4foOTzbhU2oqfyKeEVxNXuJdp8jP5EUdmmVGtNoopqOJZ7QL0B2lglmXUNCkZ1LEONiF
Fa2yYXYMAdaaim/NU6r6KJvatk8CYm0Xy51hKsFZoQ2opQnnYX0Z5OhBtIiYNBOgbMXUPYnhEbbF
sFdb+G4tEpVcBjiVy6TaGxaZxmFOFIgK0BsqEPECav/SwjWTunH9KtjhBJp+Z7RUAscqOes5jb6F
HJc01C6aihky705SxNthUXXiOEEmCM5ypMobvTNf5qnVMNW0z5U1PoAoea6VnhVvZw1uIaQPmYQP
Oqqw42aetAbxAaIdowF3cTa4aVL7pW4FlDb8eRofEJOTripEJ9Ekb3TpE90FV0WntQX5RowOrifc
f4Y8bhSJfYzewIiShuSu74u7rJ0mbx0tqmpmN6cAfG2p8kebcZBfrbCG8zHmkVcp8t1UiJM9RKnC
Ujo0gdvJX5UukOpL2IcaUPyvGlbJi7bS03bNxNMZEZm1Ka2DPMDSF2rW80Dt+kWPOoKcVxEJDdOC
0vqXkj32dUrbLwxNvzMJZ8NZ7c2NAW2NyQE59C2v+vFY44jETIfLCVSUaOSaZ1arHwcZtjdKBVmM
U5FvyiLGZsukqCeIVoW1hNVt0W+jfUsz3UlZE6s5+phatzqvn8pt0FJc0Bk6gpqMqiGSgREF59BQ
T2liDhvOZG0XTOOTnAyXxmxNJ5jhaWQW4XVWuIbUlWym212JzMSiv6pOHaR1MiOj+WCWEQgJXA9M
rfJxyUCTCS0O2bltcASOMvhylRJpaC6Gz7YSn2n4MxAHoOSF4TKSx6j34AfTI2TxsVj7GrSJreqM
wQNzIT1qQoVqFLUUZLqnpG1l6K5semB4SYd8aHb0GmhTiAL7QgMySId4d06eJB2Sg1V3xAvEoRcO
I876XqcWJ+GY5r0Ohlkgy2R674390LcFwTYzi+CCqL6MEwrN99aQCzShFg1JNIS5N48VU2CVIAGC
8DRYC6pBZss6Q4JhStrNEOX4gKnvBypzs0tRf0Rqsol6mrpZyfiRDWwxILLEhvE+hyAWzYzO/Eh+
Y9/MdygRKcK0iQrKPWHGyiyHI8bWRiHGFYLrMOlPTQCcW+oN4B6dCAqfob8Sc5xSE0uVwnwmPp2A
agPJpGwJtaP0bJ6hWRChXtU+HJj7SoJJAwsFFSEe6aV+UyhZS+1zk2GZU/u2PC2xMPMVvaYzqvqw
ET4aihSSOCnHViJykh2JUYUkntTGg5Ch0Kb6vu+KiZSaeg4oQ6g3awmf5xb4YR5NsLcFEJqyAgus
IoUwEpPnBXo7ksATatDygsiw3iyszb2ieS5Woma5UMjB4A/oGV5xJjJ/rArUNE9AHy1i4A9j/qSE
+H6njmWpLBYvrUINeNXTLunyxVZw0WQRsG9+qubsPuIbo8adrGRZZWQJ3YnUIKYJGYCl36t18jOd
1POQD0+NQByModPyQEFMflsGmsMiDk95b4OJrKMa14OOjMRdFL1x1BllAjuznaRaD/0i7wtj8mNT
PjUiWTL0/ypW8uxV42eKRvmG5uQzVVEERWr30K0XKfVId2a/SJghatkujA8juWIf2KnWU42YG2kE
jFQqgQUDnNCznmTEPlL9SVi2piKvyeeIn6yOM9OipeqLhMiNifo86iFae61lVxYtP5eR6JlOULnw
YR7Xn0E4+Eo0PpqgJvpw+tKWfvKjmUgDs34NprD3ihIFWqRYa5qf9TPvjWlT1drbomTSlmmTOJQM
AyfNkzOnReflcwFQWQH+Hueo7Nt1djThGYg0ZgEofGRteGzM6kkZRMLMApA9PYSapk3vRVF9GrOJ
06uFHrdkpJjJhEsmKglx0CINEa1NvHxIail5U90cogbK26KxVQSoJtsB8duZqifHOSI/QZrY6Yzl
ueIU4bqGFZ+NYUT1OHttFKXyogp/KpNti9OQqi01FlK1Csva5n2FLRP5fGjMO6UxWFqLbhKSciMY
T03WnzNBBl6VTu+FieRNmk3ygEi0SLr2RHnSFcI22wpwe9uPpI7GA5rGt7wjZHWi9yqtJHNFbMWd
Pn2xxkweDZ1uo9YPh8Usd/0AHZrDzaacALsowYSgsWmLoX+HVMHwww7t2hW9LQi0MYch7jJYkaMU
p/JCRrlF4zlScSFEzchbY8SuzMG8s5QSi0fCx89E5SvFP7KRmuyrS2mBR3UfuMgxaDL2CD5Ulpe2
weBJyhgAlowBzRU6gbok0fHNUuJ2XcKTqM/NrsQDL0ij6Vdm6HMBgUyCzGhlcbwTomJjxmq8TbOY
U6Oer3PXItGUQSzMjbnr4jrZq0PiWlBA9rDhUGhCeALOteAaKqT4qAqnNiENSmzys5q0x7mgeIiv
sPQNSsd7ZaD60iovZTBq8Mk1+g96g3SkZISgPd6DbeiE8SLEkrHliqFq0KX3Vp8wZ45N42F07t0W
UVudSGsekdX5IAQuQNB+6JAIHSkqYTaV1lHRr1kMriFr1+1RgsyvEJFOSYOfi8U7Oyt4ADsZrfd5
rK27aa4CyoLCW1dRCxuoFPiYfxRszu1J0KPQmSxCZ0CrDZsyEiEUFndD8RXPwBi0cSe3zJutYhGO
0stMJ3h+wSS5UfmoZJexn0kuCQTWs4AhvUow4AkUMF5rDXu2QJVBEB5MZTu2KvtQCQSbloKHmAiD
E8WLSbXULwSLFGSNbBUkvadY1UlAIG3T7Hq/mbPGrYbFQIqXids+ojYwHfWAcufQE5WmVNJ9Yc4H
LSGGo5qMYRdn00nGs+JWqHlQMRPjKUImFPBdthPhNHFxv6TyO70p0ud2cjlPqyeaoLYUP1s94vaP
xY8mssIHxuafBoyNtXKKdiuRoamxUfIaaQdmMrvEeXksJYRJXVgciz7c4wohe3pJm62sEPOGmoMu
zqp4TyRWDYFOIQdY4G6o4TCEBc6VCWQCpCJv6VIOcNoTJozYiEp69MxKRHFlTmpZJO6szuLd0lJS
nYW3wCAjtlWHV2MmYVkcxkvcImZU9U7YzGIJtRhDGkYKrN2lGWEMEELKCEPY+8zilD/b6d3gTKAh
se3EaOD8aNE7qBkUU/moKasYcy6v33rgbzl2v6q1tW9r4u9/f/+EUPnvku3vx3z/ifltXPz97++f
fv/d92NiutjOosUilwLPUMirUzJfkmwjmPLjH0/z61X/7VOaGQROcW5l99eDvl+H2ZAm9O8X//WX
RoJzpiQMioYve8og2A6piRT3+4V+v79fz1N00lG0RGvzx9M2TX9gzxT7f33m73//euD3J2lN7T0a
oTx8P3VE6QlD6Le6+lvxvt78PnDffxzlBYrhIgC0uv729xEVNQk+oCId4ka4BsMK6bSoVeKzf8vk
RnAjES8Z4pqG4h0i9SET2LkMzJiTDNxbTZl0Zeid+cCmmDXz/Z2u6NgNJtnaJRhqdJFQy7CjEjYD
7soY4RI4CqoUfrLlh3kOPshmiiUeVJ8Z5pFTjxbteyj7QgDgbcIyR2ZScQXkuJ0B8Zha8pANH0NW
rLxKnD5an97Bb6RlMuO5ngWjsE3Eu8V8GOrkc21hNDNy1KSvTpjz39MWSG1fQ5+SVd9CS2KzxDC0
jVDg2csx4WcLuYRKEo6wJUjUokBhQ0u6iAoDamKgEFA0cjIDoMrmUqH1jFgAWmc9ZIgsYDsuhAXW
ibVv6ij3YkVFQKn7Pb14u8iiE5hCkH96TqM7lw9jl38sDYe3pMWlwK0PRXhwltJeu0Ju7DClXQNJ
BGpQNu2Y2LYC4BYKaRK5f/O7Qi1vHoVXdDqwl+TpiDTHUajZYnyFCajFjV+l7ehFER6rdv6BLIed
Q7cJTAJIcXhsMEMFhMfB6RDV6jnP9K9yVCZ3qOev0cg7Nog4zbAjDAh5mQOlvlvjdl+jUH4qM5a3
FSOZOwwVSZsvPUrxZYL4o0ueLIuwZYRY244p4SCFlKCobmig4+ir0B2Zfi1WPN8KLYglt5mpDKgK
InSMSIU7ZGw3ekOSdt2oWkBN+td6RAxpqOnTGLCu0GG30Oz5sYAcpZC24t6aD7KDe6jQTGqegMRj
0xU4VmJ9PBrwE2JVe6wpcdZTA7jUoCufL8Udw5hnTYgXNHh2Dqxa3nwNWX/B0NeuWIMBaOTU6s9Y
qeFSQJwvhKxGlA0whQlhwVFiW3157hbrGejgXku793yKL8tM11KN+h8gmXRPkzIVLY9hbL41T3pl
tPYf6sN/J2JdBXt/iFjp4+qypiiqqSosldD1/bOgLwrUOYt7ilPzTNMlHwRrb6R0FmIpu2Qi6o5Y
DZ60ioRxIYdVCCUm2JghVeG8LyHmKjuMhD49FLIwQuyFEpiNe3WaAUEa+TnlRCiN9pGhIPxf3rj0
F/Xt9xvXRU4HrK6KTt3/n9/4AoZPn6nR7mgEoxnXNeQalPPsyaBz1icdpcHEpKefRWctiUh9VIi4
/c8HT/o3B4/6h65IqxTS/BfRbVzHgCqinOCwvpvPVSbvUimJCNQli8laSP8ps9HcBOwOhJolQy/u
9fMSFdWP//w+FLSff/0SkYqqlirJAFl0fVVt/qHKTMt5BppghETDBPMmMhtYNB3teZFBcGyT12EJ
S7/M9CfJDOuTmUrTNqbYMlTqrgpa4TRYXX1kQQ+d0xxPIYIZ5iui3iIpGj01ZJhGESqdAiM8YHPd
m91IVL0AqqEy6Ic3Aj3pIgtKr4yld90chi3sFz+1SuP4fROvP3XZ8vqfP7b8r4d/dQ+pkmFIpmga
xvr7Pz52L8Id7Qao87pEusTYVmjUrXT2pBCwlSY7kbo0x6FGtz+T9K3JkF6mgv5+trBsn45FHg7b
XBxV4iDzYReo2GSGMLIIpQwGP1vAKPTy+NgHpbL5fuf/L4/+X+TRksr39MeX/C/yaOiKcVHG7Z/a
6L//0T+00cbfVAvxsWFaCOG4EH4LozVR13TuNnVLUkXGg6Jsuui//0uV/8avuF9FTM07UP/QR+t/
s3TDMPkTHRkaz/h/0Udr1Kn/ciWibzYUC0OMpUIBQHr9z6dkrMdqkkltRC7ytS0tazcHayZ0CzLw
lWuU/UCuyiCZ8NjinlUhyustfS7RpLYdf+lT9XOpO2FFMtewZkGxh4HojLF1mdsh38M/svyeVMl1
mJ4p2B5NuR3tPO4JGg8PlZRozyLTjfQZKqPxSC/suAgTeXaasTyMlBKA3VMelyXcOFo/w6qTIz+v
s26j18iym2YGsrV0w0ZpYUtnr2NZ1fjR2LMM8pFmPVUgCrbSmLxYM5ts1qezm2XM4XB5axYgoCrQ
WCMqjOHPVZqGGi57NudwOYjKzigKeTPRu+tkoushJL6O+l7oMS/NRdFc5LygyqJYRHgsuxzRJTjl
jOQ1BXNLOBGtl/XysRNb5dIVZkAWJXn2NLUcbR4KP6QEl1pJ8yJOpDeUE/sjkKair1SAmHpERiht
NG8xEs+kRnn3fdPp8g744uylIu0vMlStjHr33OOeSbH2O4OQKF6e4DoyV6CGGgsPTErJncbrtU21
+Jo0HqqGqMR4xh4rLYFn6VrpUc9rbeBRFYrytRdPSOZcLNKW/t6tGeedaCmjx4Z4Y5hZ6evldKb6
OxM+jMfUSKdLkw2GnYzIFIYSRsxA844qpr+kFGORKVr7hXoMNdhGVg2vqtqnfK1zCRNZqGu/OcYd
vYl0sleUsQz2LC9xespNoZAbC/kqLyl8q5q+TUqETXW3IAvNMA9qSf4SR+HZzGhJl2F1mATjVSQ2
NmVLfC+MpOjhR1x5BoFy0WVKHYVhvgVaNG4KSj8yLadDbBmxV5c48/I46ZE2jiSN6hXiplloT2kJ
mRCUo1sgse+mmI0ti0Lwd3r264aPps1R9ogqDd85fuEWaUsVVudQLn6AqHLLKSDOXq6JsjbBXqGy
2+a1GW9R3pMCFqE/K+QeU9uAT8poISZr9IFbQhSmNK1pf0sPBoVGOVq6s0lIvKTI8SmFU9qGCKDl
HuwKRY+n2pjDO0hGO/oQ5GYqpflBA5r0iOSYV3r7MLfgEFZJEDYnV6lldspSctNNND+B9KFGJUDU
gB66QMjBuW6I/KnBK8I9mN1FpHzVgX9w0NQErjjB0tWtfZHH90C2Eo81X20PnfRp5iFJlUC5RDp4
p3Ji5WpZ8EiFno6HFVPdQ/0bHqbWKanmOSxt0YiSOOHEw0KLugN4gJBnk866djQltu15hgCmJi1u
DlMAWsyW1rAfh9hbFvlTa9KnsmdjbokFf92IePsr8yUZMLHVZZAykZo7M4lIsK3p0iYSMpAC0fRc
lRdxJHO4UGo6U7FF55CVc7kaiWfD8GHwokD2anjFUpxvgikGMJrzvafCOdJBg1XzeB1KVttLQ/ke
kWjD0NgAzhmx/aOVNqTxQ1bKZxmfP5TNbot1GeasigJVFyhBRFPd3mE/ZvN1P9XZPkIhqmrE7I6p
Pq4QHqQeJmWSH4aqT5ubnsuyM8pfBaBEoh9s9dKh8GE3MtItrV9nc0m8DE2fky2oomOVfLWgjOhg
tQXuUmArWgHpRCyyn2xpH+Ee1EDj3LzGq1zj7jWDaR8r/YQ3H09nr0Qf1LPJEFbTD/oBu7Bigyh3
40/gLEis0vKzy6rOgX4JHbSZoALgFkOvhVmVsgoxqYXfW2h1ipwA8BIjbxIhXAyDRySmP4cBaUij
zsiAJJ3AzLK5FMviC2N9yaynyMTIGmnLi6UKEJUzCuONvK053+a2v9Or9hpn9VvBfqPNAlDdtEjx
qKPZrhaEuoHZv+XAX/dVgr1Pk2fc2Yj8B91gqpLJADQAAk2F4agRbWu6od0CfYQtWt9UX8UtGkNs
JNm0l2eRfZLGhTwphyQ3T2gGd/TICVUFJptEKEzNbCChpSKExBBhieim8iIH2VuWBTEun/mrisUd
yuUfcwX+ox6U1xBJNPl/8cskSncRvSBfeq3EMfXqJkSZqZJalcdgyuvYICVbb1/iMjkEfTBixAWV
vu4dbaVdHpdi+AmQuIbW7ShBcK9hyLIF9sKR/LNc2AtDBKFDSkfkbLWh4enZgu88MlBnvsoZRfLS
AOnDtW5tpohdB6jds2jdmV1nUqACoSzMhTdUzReE18kpkqTxOl6LbpoXy3Bhh9h8j+P4NEiwQ6QA
BDhjyxVZ9aM8MrMGSXdTteZgYuuBqixsJis8hxpNB3rOVcHInZCKcohoXYxFQ5qcbAbkfYsHMJ78
juujSlnSpki27Phn3Grvak/xNYrVa43lwEnLFqHaIO9aOn5rMpeoPsxhrZ56ykHAn8r9LMSPDD1m
y7O3OrVAOIjo4KZDYS3X2SjJSiNYC4Hx2RrNd00YnulpAgFVbyYz0AZXhjeCTgCNA1R2JlULTX2V
zo0ryNIu00FGtDBhWEZQtU9ejBizbQ1AxCtqIyXmSv6RB0N1x9sj7BZxrmUwcRgafg+F+Bl4faD3
1jGcuu5V5cJwYad3Yf7FpbpQPh+Zi1WSR/mKZ1r0dlbTK6Wmv50IL2S1dAD/hTF6KG6jku2smqZ/
Hw9Qb3XxlQ36A+gfMsUr9bOe7oNaQb6qr5WfHL9kzCoqbLXoQJkBbKpuHKt+CW2toep9nhcV52Uo
IodRGLoS6dbnTKWVLtEdAyRMWzymD6j2BtXS/EO2snOnoYVoig+5097C9hlRywHYLOI/GSU2p2xv
PgXpFgfNdSCjxOstlAi6QSUnRdDYbVLWHwutOaOB9zY278tMOFA9oYlRH6Q6pMhcfqEt3rX1vJc7
mA9zAoC6eqHvong6p5iIHwtP1pazcVOJS+QDzB98mpoFGWHmR9H/7CICq8sW22g+NiQ7Z+UnTr85
/QQW6UcpGHM2XK9tAfYo1L7IoqDhGBi3mMDwcRBOHeJgkPLY4zPN+gF+I0AMyhGDtlM1FXUeTQiB
fBUXrGmGIwTGW1xUh0IBxcQC4RSyk/PM1DIdjhLeP0s+R6RCtSz9OGEdefhYrGwD8+jeaMKPcEBe
mgh7c11XirWyL75UJbxoEqd1TMO0jjAeE2zJZwI1CtMfBafqSK2wKxnBSxo1goAPI38VqpQI6h6A
K5kx5rYcZleiXRtQUZzG5QD56xEdHgX5ULx20op+yRlaplx8QoS3q019l44Jyt/pZckJemZxGmxN
wotstrHwmsAVLLomOXFn+cBRlo1sjQWKOItvlZ0AuaE661s6jEgURieIpJesEaBcD4S609mY0sHv
VPnNSrtTEgofRmQ+aNJCCUTSV/kFxnUUopmi7pDKNnZbmtslfZRTARuNrj2hKaycEQdAMLQnuU0k
v6PttIHftS3UYtekDHRqTHxyDHCV8kdFKHQykpWLDzxpQ59TJraDYp1kRBwKvaDDMK9Hkvq+f9TM
3nJXbDtwxNXAEArI179/8/3vuK4j1+xJlfi+7/cvZI69iBSQZ/t98/0nv/9pYL0IpDne/uX+P17+
+8Hfb+wvj0nT5ECjt/ChIHWS9/04Ztj27z8y7tP3+f1StSbRGB4jFuvBXiv7x9JIq7XlTgDreiPh
+/z10+/7IA79eV9PJsC+ptgcBDP1U/M9/36N70ep//zQX/epe5F1KttkrC+tihWlX2+WvCeEJF4z
MAORbuv3nd+P+b7RGuAz2L9zp9WfymgJnb/8/e9/Dim8iL6Dw1hnq1Xl92+kUk/9miP0zSj9xo9S
JGGVvKJVvu8zBvQHY9aR/D7FaPdA8kzKiveMVk5MlE9IYr5/7IXwUqyChd6vx+hIK1K9Y7ZatBP7
iSS5woZHU4N82mOm3pPPN/0Y75VHfPpnVKHkah9YuUAhu+Z+ETjVy/LCilRO7PKTBgARDA4r6X38
JNVAC/JHE/sfPI+9wS7IIS/1lpytO6LSl5f+NFXGffZkXhBd2p+YhWlwNvORxKDcATwm2gNRueOm
v3H9sldB54m9JX8DzRkfyBZB1xm/jww8OSo7n5In3Bz8ebnffRaag04aKSTQonJ4mwJSTu2IqcVV
PtpTQEyv0/rKC0MJcPZNBgrEQfz7XD2lB+xREvaBHEahDQJFeKS23TOlnTKf7AfpCQ5pBJ+GwAHV
o5h2l4fOJTubF3Ld49pOfQQ5Ir7YkM1sdM735UPYbcqHNa6bbFJMA8cCPDwBXTtZfl0KlCmIrKnH
CiduJcM2SWK+ES+16CBbeJph2rHvQWPu57S37VbYQjVhy0rUDGHF2GUZRzuTDeZWkYk5YlnXi3bK
rO6oTwGqp6fpIRGvwvsFfiWKQ+psraMcssf8bbVkXpBdbEsneywe6/vIEWwAy8RbmS6QHRvjRmwD
enm3Nq8GWk9nIh0RoRTdmz1ZAr1LJHyHGhNQAZo0cOwDcXxERgHuT94JV9w23vyqnivvk41peLRO
3ejOrwUpPW+Qzo6hbGv3L5Mjn+mWHmFLTAAyYCKqisv20M4C51ITM7Y13QsSLu7GnL7egiwXHPUS
fJm7AZJEt1VJuzd3+Bt8/RKfECN+FR/8f+Rca14IRvqIsU74wZfQb7oXlZyoxA4uoQcPx2b5xQFQ
thbGl7eI5CAc37bu3sRL8ULC34VZsRxtfSd4CBfYjLrxW/Dj07qaF/MCYHNl0HqTugvCPeYUcCKy
dqGIhGjB2OAbyGwfygwskdArr/UtfesEZyPiU3ffyrtz+PCqwVyGi+QcDKIRz7gAsrJ2NbSVDj21
MrCRfZhE+zqTA57Klx5mxOdXYCN3N+XhAZuK4Ny6yms+KgLDMYeeY0KGHYNa//UpcXvQa4eFXqW9
rkXuJ+QR8NzdnGsJFTrKutGBjYLloBZu4X1xnr3uWAFPt5dtekU/NhxiRhx/OcQTR6o8Ze50ALi6
K68dxaQ34I3/uJeCxibcY74diNkrHvqSK2BTK4lL69oO98vi1leeNznXfn0jCoFz2em2kDaxEU1O
9dwe2aHI5F351Fmo9TjLJyfb5yk5TpvGHTYIUuK7/tScu0cc+NRzzuZpUjnHn5EF7mon2tzUXbNF
rJpZZMG4hvfrTLmljm85GXtUJJtu8/KZ+s0WbMsTNR/m74J2ecJbybEkuTNut5NwRxyCYEM7omq3
Xs58mZxlB5Qm4X49mO1tJ/Hr8YoenOZhca6KUxDuDGoc+zA/iHvtE6IPgqvdck/2SbBF6bfo26ne
xXhcQ5uKpFOeJjt8o0iCYf8FrooNQOgt9tI9iNV4zz6nvGfBxJErkZ7YQ36/GWvb+EhYpXjiadlF
0WFT6ht6X/ndW1ld5Pv+JwpKjkojbGhS1ltavDrSSIujVmKpe2/v4gfoVKS8ELvdvMlfKWAd6ZmV
LqWsGieZT31ycaVKcriQK92fsMbSIlHfhy8NRF93qhH3Tq5lv5HftTjmz1g8J4r9QZdfB+3kCnda
vUmvgTu91L2LNMYV1viJYkeeD5Wozo7O2OpwlVdufiv9BrOS5MBuvxXabpHRq8BJtWMvtusTJ0vp
c1S8cA9Pdr5Gr/396A/GmaOzHGqndFLyXz9M11hs9kZyQQzyBjAsz8+ZTsSFOvwoTxJfEZLk1xTx
LfnyaJLsfM9VGBK/RRf4yDUSe2LxgDbW76+SS9dcNY8dWMmHhHqNtEEiMuHuAVHur51CvvrxRlSC
nawzxqPywWTJFFg704GgCgYH8q7KN3L6iDMMPY4B+sP7mIl+M33MrFQxdVQu5R8GaGf97inVlO/5
frGnLToZ8Qv1N9Gb+inaDFt1Pfcq+D79c+4Pwfq1xyzxEvmBwmX29NYyC75j631cuKIeeIvirXnk
A68f+sTQMwW7ONpyve0S4EI7TH9I+O667WD/+i8cd8sHZrBD6G3a64SyHZmzS531DiyuE9wXl/Ja
XsOQysgWKipHAivSWDqECk66n32KfW+bt0U9Y8Wu/WTDOwBNDM+UBXiLUGZmSkJ0i4MKz/d4zW/M
DAwjLz0xlwSIotqD0XTmPGd6C/a1LXogkrecVsmX+VNvNxp85oY5asMp1HKtII3mODKT8gEnO7+X
PghRRMTuSR/yDZwjw3lmfRo54AInoD4HNSp5JM1q0c7xHk2KXWxgB9tau+d2r9e+S2QwKmgQhcZd
EnqdiNr/ftnFN63HYAwGoTTuKnxGg/gcPVkA1jgH7tInNt4f3Yt45UK94XdhVN8rh/otcWuHwZMx
A8g5oTcfxmFccFjbm/DQv+NF2nEZvIbvwZtwIETpEG4ElwIA3q8NU+y+bC91y37czi7ye3iAN4XJ
EnYrpth1YHLX/yZjQyM/e74QpUhegU3+ECyhO76c9kqwKIfQQbPLl6gwZah24j6tp2ntD1SN7Opg
rixyj9FxReXbHZy3d+jRC2NdyLFpfTNxufLNC9JuXpJNgyBRrGA5tGA5YQ2n7lcsXb6d84s6ZAeV
+UtI4ZhjQz0OnSMrGynfGv2jgVZufIwo/cYYOERxF/LV6slOw+gH9eqB8Fzn5pu6I2wPrugDyyKs
HdUkdnbAcJ1lkzHLV64AVrP7t+YcbRLrgizZ84MN1Sw32EBsdTjLHxQ3BtnnjffTORjPIapLlAKf
tfDUIECavhR2k7JinQRomOIeCqsAZMQIL0jwgT7mHkELS3mnO5zL+dZ8J7cKqyOYum1nvGcmJ0e/
q9xOIq9heVKrzBN3+P6ZrihTTcYjJU4tOILWUonl84XiU35qZqfTER5sZOizpg4eOTgFW2t4U+GJ
cQGFe4YdaYsz75xAJtsqH4xtzCcspCWDqMrJ5vLv+eZydGh8txuWK/WVFKR6ojC2Y6HKhXdm5Imw
DO/7W+3UV7K4CIrCmot9g4EdU9PA4PHQqq72UBNbwrit0VVnBel9LochoB1DeiQCMVfS/AFXA6Vk
+Yr+iZV16ulcY25X3MskhTvN41Jtq416U29CtQUlcBt9xWQZ8aM6c53jIvG6ndjaiIEjTyYBlfez
2FRX7PxBwt+FNbvzKBI3xFlLftpQgbbpQU8YRmfGCqckPp5RjCt+tAUwfoAbWe/IBAXSi6ASRJ+4
2MlcrfK0R6xMSWXJQC1vhIcguQsnh2bFm/EaqGRn3k1YligBf5Gk8ut4MPbByOxTT+U9+8wJVbnj
aGdngY3HgWS96pGlC+VHPEW1ihyTA+eATUwFj8u/T5/TfZJsuJ5nSAF8ltp+UsetFh41bPOOfpr3
ojf0HslAZXqZDiRmoEi0Nl29B1oUiTdBPaLDzAv3DWmagAGIZZHsBeT32enqdFhewV72d81lvpLk
O6K9Lx+G2sMs26cuRRXxiruGgLaed6CzSNsp/8PeefU2r2Xh+b/kngP2cis2dVmWbdm+IVzZe+ev
z0MfTCYYIAhyH+DgO+4Syb3XXuUt+klpb7PwEkxvJmy1cA0ukNjy907ckBHeOzrMpOARZhm2jJzj
BDPRMywPuywSjNkP+wsJ6nJA2oE1r11oNBr7nlNAJMVIHNRe6lOw3j2WUvmc3QT445dwP8PqHnfa
Z8tJMD6AbMW7EgInRRiS1ZUjbYdq2+RXPdpPWLsHT1mCyxwlnF04IJ046hSimYyaCBDq8rNBZ1TM
DoC2M+Whly6kM5yP0EYIduOP+TPiFE5LtnESQN6GX6teCp80K5+ikNGWAGAAyxVbrFyVW3NhSAuw
OzGIbfYIIQ2Du3QPZNLIDzWUZbBl/S91AoZy5o1eCB5ctBoBGjGjU2D3aDS/nSJxxMrPUi+w3Fk4
Yjc7YYFkQML2L+vy21oXnDELONi5DdhU+6qix2RXGFvJ09HyA4g9b9YkjHNEc5j0zNew9rLoSDu6
sKhbjymuWzi3YO32COXf6SlIYCnoAHDJEfkvyfCpIdfmASyfZIMx/JZ9mnIu1+lDjnFw72SA8vC9
Sg8RcVD9MI2HBhFvcc+RjapEpX6O7yq9rc8Kcw5qmR9OJVmzf2Tc1kt37rfig+bqDL+OeBUTvUIe
1Z7O9/xDsAHpSyd4VDyOaUbHEOJBNM/ky8Kz5nWQF6ytXm2KeyO5efQNUZzc3c6hWZa7eHriTRNz
kMBWqj2gVQLLMwkTsW7JrpPgDE8cD5xPm+7CvjH3CiNs7wL6jvy1ph/ukXd0t3xL/8pGc+ocfqQf
3fG92pWb9+pb2U73LwQ1dSxn7O67UongG6CG1PsxgWk+8RDuBjkNS/SFtgD0/Adq2W18yq9wwwR6
7HRmKe8+hFsSOtMN5QLrQ3GGy6S7yRdpl2ErHGPG8anyKgHlHQKquWs+hzuxtHDqa8zak1jEU+O3
A6UR0ySmyGSp/Ftc8lO654I23U3brs0Dvxm99eCl6/6ZCB7hhkov3ReXotqOj9N339ikNDFoP7S/
sCXTaEawqms3b98nVmWFFb1ngYukhpoQxWdlovMCod5eP0NMVAUsfEyZ5z5EqHmd1oNkurG3eCUq
d79+JoyV195nw2GtdsEVzyRmHYsbm5cdmXnMyukXENOBePcbmfRp3EZ2wxB8Jx3xr2aVzT+Im38j
pYA0IsSQwMEqB+aARy/qV3yWrmx3XiWnaHjoMKj4Rrgx/4mv+dU4AFt3Se/009/7gSqRfInucrQw
PqdwJMmvqm12CfpLkbwtxr6VAV1Re0OuyFf23rmkhUBavA5M+2eFhMq6J6/U5IYnDRttK//QYBI+
UzfIv4zK6a+yS6ZDgASGT8ykrTo9sLS6C5WqdCe91O3uDY9pDEEU7yLueOKG31zolaQbHOmX2Ctq
VySjXcU9GEjZ0heNI3QByUVpVjPRzwIKF6CiprcagaDY+K6/tZXHrgmJf+jfnkiaNOvpxxi80JWf
p9GjaB8UnIQdfC99yUGqt9xRZoipq6SXRr/E+S/qEHdevBuhx9BJJwFeYSEJaEykeENXfBI8SMSk
8It27B5CY9M/jucs8uRdgIId2ayqPMDEB8VP70N/wPm5/WEB7QKfa5BtDCgIWb0tLzsohR/NsZE3
1RO+jcIXgjeJYucAFwYXFfiHgSGOagd0XmoHzmTh3esvDBKP41N0CO7N88iBSdGJtTQscnMTXe2w
s2+NcYcsIpX2x7RPsKzk1Mk9p5ydgRTCQUY+dTjsa3SOPoLf4QbBAPsMqdrS5krj24jVkg7ve1Pq
T7HlGB1d+2M1vI4fnGe8zHvuw+Stu7d79QswERYmwSp0VeG3ahmq2ul7dnsCBRse2yvZSP+uc1yX
sC4QUQMPtynKLYgL2owdeSzdgfZnbjerROAGY48Fp/gf5eBbj+TmB9C71JcdWg30MOU3FF89HqSY
nsPzPO562ZvlA6qxCXpR9GA8igmO5+JGLpC/y7P/ZDANY6VCKVsLOpKwNU5vkMaIvLXZ8ZM0fuZl
TnuaU5+vivJBYA1NO4GBRnsSF3rNbnJs05bFnRvPaKWM6gPuqtWdnm+FrySBhzzUbA/5i9ldpuaR
p34SGQD3hxSeanGxGjKB7LPkIKjpwSUhkF1+2jiK8ysdukLfi8YxKPBd+OQ/OjIWEJz1f2clOOQY
SI7Vs2Vcp/agr3moHj+ARN5W5fYJHyQz+s5yZxAOvAZqgri7/RYXVv0XvRELRta2HXam4TaBQ0A7
UuOv/REM1baBh0ST4uB2U27bRyM4YIOiUF3hhvZGn44UvqDnQcZLtUTDstoLgY3kOOOeTf0cdLTP
7e7e3fnf2nHbanfrsS4eSzrOYHb1t17YUnidWfcdyYoPipPq7T4QfpbKJQ0jalyoNMziQxyRDphs
s+AC0FM4EVF5GdrXVG1s5oioTvobe8028VazbWx9xhf+2CfFJQqwQHj6S0i9TkNXhhZi51Sbm+ku
nDmGSoegqoM4YfBDElW5crjN6dr4cnqOU5xhvGm73pB33hEQbSNgEIYxzlpFcyKCDoNNginOXwTM
T4TbG7V6dcupavTkPH1yt4Y7uRZhDTFl/MPX1UfQIy8N3vrn6IvShbyYXi4BMvYIS8ZWTg4UFocf
3MmDt1i9kWImNP2YCbXMHz+JbtNrLvnguA86JrsHFM+BiGJbcqOpwdY6k7VnuzY8IX7SIw3DKX1H
S2f6lBhi2/DJmCdJXurvKO2hpYMV8UXVGe4i4E2qsENqWJvkCauTOHWF+NKarnDmJq8SW/QKVbTi
3f40PqvuvId5SV7tscmUz+4GlgypOp4+apfUoG9k90C/+ZDuP6UQKYVEz4ocQecZvITUiqA6XJIR
SdlKyaUHNbXJN+1vZnlkVOgP0HKHXji6GJvWPmkJyAh8qdFTKH9G7Q6VAKRVuE92r8KNnighw0+j
PS0l3hYPSIVu+RPSzvlVORRrVKVLr1zwK9zA/OCOAkxJKZHSPUVS8DaPJ+VeXFKXs+2N2yYmd+iY
rLUnkw5NiomfI4ifaAS9xe9puCM0rG60z9Mnf4mwgsEyfSlO+BHWHeipJ52i1jZxTCyPyqcqH2QC
3Ht0QzQYEjsdxxeYlhQ2wQndHMQE+GNZeyNqydwZaoubskWH6IVJsjYfa3t8iViE/HwVHjG07D4x
K7Ru04GNTLMaJNjZPLHA6TQh5eOWFR1FlxtC7MpJsVKXQn0tR8BujK5lokLESMkXEc1p7vnsM2pj
GEr9mj7xszR2apKL1JU1DOt9nsagMVyCx+gysaBfHBsPGA7yAb839g4JOqKmgLqckdvU+PwpCy1a
mqPanemMuSust1L47UDHzMHahouB4NuT/l5Ynh5uAUaTObfKIdfuAqGf9ywEToHUSrjNGh8ZnnXx
xGvlQcimtAb8AkSCVVkw+3V5Dip+kZdloGxDmBZDWzRQNtmNxARXQuVPopt3z3vlL/OBIrGe6afz
dGsapOgQsSLR1lKeeUEiGfejIqRMT3w3b2yEAArZpZvIx5Rc5TMUXFV6SjQIVpiFpnbJ9o6+q+mb
m9qPb/w6r7OWK3jlbXAqJs9SDtxWrojrqkh3Bp6Ig1Meb0liXs8IjG8vwGvWeY4xPHAWcse5Xyru
T5aXwNJB0Zz6asObMTDp7Wn2UBdXPEValO+sTv4mfs6ce7g9lOIrV53RbKzTF9r+fMLbp7PeremI
xrdk+tZESk4+SmoJTRammRqkSrqarBKeGddKNYgCC5kjD5VznruKxZpAQwP2GzueiTfQlsrjqXf4
F6IbCQ2OlBmVLN3mPfKIiAospUAjwl2F9oYjgl+/W6j0eslX5IFPGMqtKPyqtO1PZriV6KENsLB9
WpXw3tZFa7q69Mpa4VNarrK2/u1/XplXwJSMt6BSVoN0gxTLfNyhPKlA1rNQUe6lGRtT+9sUsvzV
qdpx+3l5Dv7iNi97biu/z2R8faChzS9x7QlaPJbH5bDoEcUJQddv+Q4/wuMY/QnqSbxeNlcr452+
mhihUbfeAt4jNnJc/4LDdWhz5fwS75dFsD4knGZ7pwDZhgHYBhMcisZoHd9AWDsGe4qNMOPsIUui
0WKbvTOfxndeeLgxJRComDxel8vhv6W98Qd12jwaisUOfeGUqllVb4Z2YVdoKiqBXq4cOm3XMxXQ
xA3OYlws+DceIn9s3RixzUatNaevGdY9GQeV+sf0eLBsEF6DH+Sxc4Vc5uqR6kBCqa+hvIWAUy+o
J10xnOGHxAUYKNmvM6xb2ZagJFf2EngTU13LkZ707EDzREhpJtxY87x4AOpZAMrpzsZD0tmZ6ODj
yvWMLCXywa2xHHkM/Cx2O+taBJhC+xknR4pToK903El3WKvAOp/HH63BI3fDXeZd8HM8BgmdFA1R
IgQV4OCeIhCTyjO/EKF2ax2Z17E+eJSoTAe5X0socKAI5kQZCfc+QbRNZghoHcZ19xmUfbwr3vaC
/CtVHZ/aXX9gkXUP/SMD0hAqPXsRT6snfGXoelSdG9WkLaB0fEZs6LhYHmRkJfrAa4l3xz7WItg9
9tR7aPeLll2hwIhVyyOiKIQTq78O3VsCTKzF4gcbJfUEpA25BExsW/nU8ecXD0+gUtwxGrcUF8RY
Krmh5onanWfM2xyCJ/YeRCA+5XJXBFdlg+FYZXCkrTFsoAoim5i1jLnWG4thEhAd2aV4AuG4VLu/
27/JXTo4hbJhTZr1szrt/rnDALaFbgumkvuDABO1cNrYI968L9MOrBtXNgsQd9e9yP3RMIvMMaBk
6mQ3D+oLPTzuBoZ8ZbpFvJxVCKbAwPdLgEeCsNk2yj0eHTeKqbUCw3bxMgCf3FgiEJ83mrsWUhDU
ed8JMHGMh9ESs6GMsZX/2ZAw9qqNR0/um+vjubIsA+Z2cAIpgLKD9VlfA66JwonFGO+5sZR5vCWu
fwUEGYCL7Eh3A5r5m7Bca1PwkTEWyfnzshx4+XURDLQykYa1UZ2ie64FvkqXk6psw+RCLtzJwrWJ
ltqmH2ZokrXtEz3tuqXfDxboMdZf2YzWIfoCpZo/rusVYiBFqrmbdTx236keWGQUuNTAKlVbOT6l
iL5PR3EK3Fq4i2A8/7adqXo6SocqPc81ktHlw6er8UktlBYonFOxxopdrPm4qSFLsN5wHXUVu7Js
7SWidiCWA+9iwgh6CvUpEAGHQbkC6a+f6LOB5EDlTkLlSSroEF2NLPDZBuv+gaRngi90KuB3KNLu
y/7IF3jUNSJBWLMPDtJRbMnxHLxwR0X5BLIroXMPPTdyS2KIvLHara7Bf9g25ue6rpUrz5JGK/Kq
DWPPGm8MGvWAXlDUYGf1rQfgkk4uEaigTQqcK0cq1IBPYO6Jw7KMQJRCiV+fUUKgq4hnDEbZqJVp
qp8jwRq6hOcSHWBzvYoh9CmgBRJ1NmjjJhQl75S7dbKzonMXAgD3QpHN43aJD5WCnQYi00x25fgh
fIFYIYypP+igW9vJfMxLBOFZCJvSejUaeIkOGMR1JfU7kOXoraGVKZ5QU2pXDaWDEp6Z7IX1YYgO
c+Egm4YF5Tr1opUQuRGkdHZosydWybSc4M4CTVZo7NnqB20EizGNX9VbFiaPgiUL4p+WVAGF/8wO
1Oj1kWQZqISjw/fMYWSWaJmsQ7zRPPAtQvuac0S79ip88rkZ7fhTYfSkcwnVjqfGSV6InPb7VeyI
mdm8XgU/WSKCxKe6U/VEV7/A0BewtbGZLIwo7XXfI7XYvNER4eUN5Kr0dfcwceLczjhO7VJmNTL0
n9cAsp7ZGZ20HZEEgDIir+j4s2x67cq2BJwetC/IyPLcq2Ev86fwJovdtvtiwTMDCZQrW7dDrR+6
wuJGyePEBQF2YFfgir3USP/4UreHW7JBW4+MCXuVg6Jtw3ErzJ5I6zx0KnxbGMRgYzkc1GVLI4fb
LRTXgIyLwPIXjNis1UP2xpphS/HOiETLsD5sfojFTDAicvCIQoyXsh0PjciTA1pBRpqNzEUiXPoB
IIQAxXknaDt+HGdy6mbyZfxVwazldildCGN9fGpMcMbk5k4o2qQNvBivytlHs4xPuYckZ+wWcaJG
fWCCo1m07dchA4+V38pDiDlgxk+WxGEHJSeZEGVSXzAuZZ655nv8KVKQ1CeEZEsLvwOAcJLSHR5Y
/Qhiiv2OPUM/LVM+HsEEMJIhE+PqjS+C/AO9UYp16tX1+AZ5QvsTZBE85hVm0LWg/nYgLWgmczg3
dJgCMvIGXj8KdeaED7zdqirkaZHgoVkxXaEaGy+l7iZu5vq50BRMiwZNR8OpIMDW9dLu+6ZGgXNV
CZj08byYGdp7RWfsNawxQyUZUNgDyTmPUPIrXb3G1aTs8b9V9lYNRVVMAFEVao7GpvqedNAo8m5G
WkhgTYl1uhPHiEG3AKkl1pvCFZp03AeiMezDPkA1apRXSbJREe1BJIhPFo2zRpdGbBjTSxXrgict
PJF2VJ9HfczsMGgNiBXT6r6tKoijPNWqSSG1+tShfFnujUX7bpBGHFGtIGRxOkdL7veGm5DXILKF
dRug6c3YWXi7GtJtQtYTC11+8+/XA12fvSA1L39fatJVokcRb3/fy/N03k50boqVFlTIU7fPW3yu
R/izvtkPx3jVuU7/1z9yiIoEdTBf7CIDMKhc4UJas3Ebtar3YRr9+x+l9TWt5ChBB450Q3z8zw8k
evJlzjpC+AXSQX//NMOMivR/Pv/7aGhZfnmR79BYQiLxz8Lv78PsT0BcKKsE08/l8I8qd9rMzqRO
Dewngz0Sg/d3ugB7kb93+yfV3dQpmt5/H/598T9y3iA7+c5/vlilyGw01GBdS68H6TLcTNY38fdP
sj6Z9O/t/H3490WI2HdLZJI4KbCVwlzEyVnlpKvWG/v3z7h++l9f+/vG39fkPtoqiR77ijEecyOT
vGJAGtxYEM0e8cY2ohBNprR+aUS5xek8MvBahF4QIrgtDppmyzooc+vYJ6buIm5b+q1QPY90ZhbA
Ypq5trfR8xqL6RcP2YbKL/gMNSyW9aHelwHiaWOtMRhZwLQltNASYwBAMBThpRAAyijqQum3Eumi
lp4nzt6k5C3MJnQZZtyQkaPuV1vQ8QG9Lt0bRM3uiwytLH2mJMrOzbSyCU2cWtrBXLbWZH7m7a3R
aAhqjVQ8iYxCYsp1Mc5HLzTrxIcUzCCEJona6NdZlh5q/GN8RQX4Wo/BpptIT2Ywh76G1AKiLr1O
SUB/rpw9JcpwulI50sqhf2zBVVZ0rcw0C05V3u+0YSfGUKqTrKmdYOqZGprUWkhgbttspA9Vqa4F
uc/NJ+50OHtt0XVOgz+r08CbDqWGirz+nnqBAzokDdLptoUVw3RU8pnWcwjBPTRspgpoEydUhQJT
GWS2Ww/PUm7qYDrjQH/UEhWvGkGE5BIVRl7GL6XY7cDTo3DAgDahfi4NI0YSBgwSeg0x4tE0ErEU
D5L+fSi5adgxqHReXxSL2qGYyDZFvI8hKzpDDqNteocfiPehMYD4Vzb45rwiXoaVWI9mj9GXqp+V
GNvRAdKkVNtOisDhhR6bGhUMYHqaVXrAPGqhtyPGSLP1ehJCaeqLU17LN3mtuqBC7ExaiEC9YNAa
II8sbAtxQW8GwfAxGXkre96xIKSAAgXkmxGHPYucXUYf7YspRJY+BuxZRemb0ZGNitqnlVi4Z/Qc
cLkG0RSN3rukUxmCY+53gjwf+miYnFosioOlDBAl8P0YDMQbMmlN76UycMOxyE7QwcZyHDCxG5QT
ysnXZexBSDHohYKyHCRDe61lBSjBIPhVH+MuMKK8ZvqZHIbXsbi0im7dEZ0dFs21RsU8QFLfJXHZ
webXcOyuyoMmNCfD0MZtWnfvyJFJ3jjWYFXYvHYtGNdeijn34jl2stCM10VEnRMbA90c47uolnGz
jHDbElX9rlEiEUKckzudfEQYUEA0YwMwQ74qPsbiITIkbTeCpE2WOQepNELeS/q3NBaYAiEBhCoh
5++sfhshSntjA7EP2sdZGVJ5r6TLPizRmxzm4APVBugc6XhCkjn05yck7rxBlaxjg/ImfJruAG8F
J3LpV5lbCDQVjTNCPrMGAEmddtA0KfGFZJDZrm6XSzXqGo+dDnm2RXNiXwCOgOa3MwcDFJs8UyRV
SWY3md7uYUj1uNBr3yIW7H5e6n4gZZwETfs8NsX7qGdQ2nrJR4PtvK50mLoWYqNCJh+NaP40UxRG
UOV3zQjK2whFpZZafyL/VpFRUSTkh/FLFnWoNoUF1qNZRuxFOUesboidBVVwFGhp+wFaBAZi1DBg
a81AFoJ8S5NL0ZNDY59XAweLEcxO2ke1DWkY5UVh2Y1KMV/VKNomlXZgieSfWSCfzALweldOz1JO
HddDc9NHJmtjS9swat7UdtqqZicclhiYBq7yEMCmJfQUs32eRQRgFFFBCrPk6K5AfyNyYM+98qON
1DcwrkZ6AmRFkjSfJ+a742pDYMXactFU5Y5KXEvnA8HVJlbICUsaUc3cURNCwtIrTI2FZph2paSD
G4yYImOwGUiKUyrQdMRav83wX/foaI9+HFiRPcvF6gsz7PWsPPZxpVz7OnkKJJSDCcbpTk6e9bAU
z11QHa0QExeZeZaexvJTNw8MdYBitQ3+iKPxPs3WN86t8Rax1N85yjdA1KPn0gmhnO5K811AMedo
VeUpqGecLiAdwx4QP3CZppoPmGeZVYNcf4XPtRS9FGhk2iKTjDmTTpKwEDZR9fOE1IhcKa8QYQRX
WAsVtu0d5fmAMbJgaZkbtwJTwFC7qULjZoumu1BKf5IpOCatjJfDqja+VKSd5Rh3RyT2gAMwdqlV
xkBocegHhOOeOgxsdiEMHQYPa4sE7nDYJPEpRs9RNfLf1pDgB0hfASR1SKDjuGuVOMXtRr53eYhQ
j6ohwDtUOnYXw67WZo5aVdY9baQ8Mhpk+cXsRRoUMBrtfBWMkKGYMiBgi3yeVZYFxEerO8oTTuk1
oaVHp9wbRbk/ylX+gD3321R2lyZv6RGkk4Ij93BU4yr0uxiN2VIfbypdw0ti2Ny80hfkHE2lLjTQ
9NUKWp0zEBdBgRktBzt5GjJKC4HsToOQ1OKtw4xRzp6g/1xGzHzQ0T4LmBO4xpLDgiChryt8ezXI
kojk0UFJhOIbew8XuweX/F39CES4zyz2x0KVaJUb5i4mQ9/mIbAOPeqx27EeJWjIYdFYjEzMAgC3
gxtFsq2G9tnSJUK7QFdR0im2ltD8iheyzdLsgcro9KkaGZERkZZmWhga2kLubHkpFih0rYCaYOlR
I9RPb86s2TOi1PuqgcTZkgwnWI9TWvxC3EeXSNc+quW1bgbTDuOgoLrh+nUYL8tixac5upgIkYBc
esMEHDDrTDUgH+YFF6+6mY7orIjghlHV10nM0W5/iYRHnEToIlhtjV3TgBaeGtwsJktiuYq4Inxx
CsPhK2yNwEcwXqu2dcXoVu4m2gBLuatzUvpUytGCzNWrlrZfUjf4jUy6UZs0wRtzeY0DgBhIjIfV
PLON3422RRNm6VxNGhg3S2joCUt6lqbTrMTRsa8YoZqJ4o2SxYDQoMihDMdcnoI3jRQbo3AsWSPj
rYmt3Sj3bxw4jzpau5tyVZTAJYR96mIDrR0rKztM0tLBNl97TGJ5myxsmxJwcHM2cZEyBF/0Kz2s
ChkPtgr8Z712mxrHGKTTjbivTwgT0NZHstyiQ2BGA2rMU3VRJHyFU4vR6wQRJ40wLRiTJSA2pZ8m
zjnHJuhBByWpj20bLddJQ+FhxOhjNJxIxlQOoS4JVyPPmKW7oqeXpR915MSbF2jrnJMm6M0EQros
E3KmmebeXFgPqc6jRCgCVJOM7vUcMecUx8rRpSsdsy7LMeLsapTnxeJUqG1CB7yjV6dXaDqH7T4Z
hvqlBbboVczXUXd41PWG9oVa8cgyErpBZEpfSwWt4UYtIO+VN1TOKYfxr3dgdO3iXpZ3qmU9tOjE
oXzdrnkiYrCT0Q5PlKaV30LDBg7Mp7mJo1OWau8zRqdOpDaHEZIxTUvpvVHrS14qWDotC65tbB4d
1R2KR26upqsrJpeUVMDUS59mT+2Qjq9j0giByJT1jTPiZ0Nyqb6X5L6ukos/eYMA4SSOOZCQJjrE
NQqAbNJKRnZwVFjgAePabOylXTDkpq2UOXw3wmQxwrRQTLiyQfuENZd5qgc6u6Vcbst4pSEA+Cwk
TTpMwYLQ2yBtZcQhttTTyrisWQHQdcxyvEldgDMCCKOg3ktpk1772EoQ1WS4nq60yLI0sBXQZwWX
r9SX8tVyqI4D29KmnT5CPzKNnqIPNYR9lg0R51VKTwp9MFVaFNIT31SyGer3HL6Y2gDeNC3gjpXS
a/iaGVDwE5J6RzeW9NhatFPqseDMk8XgPBvpyhdgfBJo2bMo0hfRVUl6qEzIsCqpzUYN8wWpMROm
PDqlbPrQAwaILVuwYL3UlQd4jD/1bMR7aymRV57a916vdhhUtrQcstFbSmkfNCC3LaNF3I82WhFy
saIZXjqFh9suxGdxoTDUsGEbTREYGZ5yWH2IGsrZ7asgxJiLyavrQ5U0u2YGjk4VQcspBvXfLd1+
gf/SdmdBHsKTKWL6pY7CE+Wuwtn5tTRtbavtYdBjOjYms8ZeeCwLA/NnCgWjZ6opBhzfWccUvTDO
FENOkSpfYxrp4JpjvI7UHCXpcAG/1b0OwfRC20GjfDKJclq7LY2mhkBhVcegV3COkrNdSnG/N6qG
2FJH+5ZJv4DOsJ/WKGtnWKKZUJp9YUESvBu1tQoVB8pyBeBkyMywJ3UuMpChkgL7RBrzHZJ3yoM6
DruB9sgQBvEJDWCg7VZdn1mfhNNEWZxEE4mdaFm7qi58yzALDqYUv04xx6oYsRtZLWxoUljoQ1Ph
NVKJx1bitRJhdNZDfVOFqskPNG/lqr2MK8M7XlJYAcUxW7SqaP0tr1IsPkcJo8JlYCxvWmMA/J9R
fzBjdyoU9XsU15KrTCFDSrDmLYKkXlQz/YiigbIrT89TrNwEA9cP0ZoN5h44Mn2OmKXiZl0B1RD0
nOShydwmumbL/LIsMxQyiwZwX+bnom2fETnbClkY3jLt3g7D15QgvoYgj7ipaHOgd4rQoEzvVm7F
fTvlsENAkEjlBF7B3A9meoqaoyKJ782CJEOuWAcDtYHV+gi+QjI8tlY+XFNx/FGwpLBNDVbIEFsa
BmGYlmpx9qqPL1VZat8Lpg9xes2npt71xcIYKJnWoTOToNai3Zqqp4kDyaUb9TvU1rDtLGZ56NZg
YYcyo4+CEpLcEohG9Fs+BHz9SBGQFsa/xxHA8LlSeidgDR4uAiAlC+J7NcRfcZl9V0ZY09WtHxps
Uo8FWMqBU9VYzG+rFSVXX6VB4m55+ehNaTqLPXqCOTcJ3YrSr5UAHICLRr38IDXD1khzapqxw3QI
adteQq5xCJWdHCok/NFpyTHftgaD0UW1bCfUNexpnqEd9AhHxPouRwHQUVZi4tjQxJi7ioZ4XzvR
iClZJFcXOL6MLmr2blSrr6g4/yg5dh1J334WOk9cjoPKnxf9gmY1HWkEJ1uBrMigtqtMqDQqYvFY
A9RQ9AGMTypKIBa8LZ4620eNnHYywHqkiCROSOUTsKEKCOkcnAer+o4ZU3Zd/qshiwlCHg5qA4CZ
SIPD4YeQAyeSwgXLpIw5cswwDkMgpjTNZyHBggpMb27rcoc2LuFVpZQLBhw/2vZ1GpblkmkPVg7T
OO0xvkfzowC7iKiSIJAxt/TSLf6GkLXXLm0iLxqxrPn/Qm9FF3fz/13ozUSN7//sg71Dl/mj+Pgv
nbf1d/6t86b+y7BURUPhz6IDjjTl//i31Bv22GjbGqoqSqam/fOtf0u9Sf8yNMsQRbohkqqrJp7s
LdJFqMApxr8MvmEhHmeZlqwZ/09W2GSQq737/66cifibZPLnLE2RyU/l/xJd7NGbjpdoEpB4cxe1
9zNdWYGKcX4J5gjHUEu0MxKIc5uQA+oJPWN1ZgCBYcIVJXzZUSbcFTMYqpEYhwhrkpf3IwYzdL8o
cD869LXJmOVP3UBvSi2ka6PL6n5I44/aiHDbGCPQkxwmh7KkuZjlPXjSHCTTqIMrYH+6S8mQtCYc
77rptesRTxHh0VW9MhzmMdyjrd84aV4HG9qrGDCiE21lBdsAG9xhtlJ4I6D4cH49oekrM1cFuFjX
yecsd2jTof+KUnWwQRGD5kXXPwqYxTYWevBGTHIU5EDs+pn9r+DLEsj9DHQfGSLNeC8FvELmHLQ9
7h8H+lEbfgQOXjj6QgiMEfFMmHit2zQlJAi1+NZ07S3JcpuGe4VBY/U70AOXPMYs2aEv6Rax7y1H
jmifJbnhc+4mti4wNg1ClVs8MbYdJJo48AwyGmxuoMFJLqt8Jw4fUW/9pACxa9k45hmQz0K6iGEm
+zXRYVHH+kVbRbqrdIvBaYR+wdSd1aQ/Nj1yvXEcPaDKDUimVD9DNeoukYq7g5Hq9bYMxZtwy7HB
hIqEIpWCTUbTFf3ejCSXFoh1toJJvNb9b9JdLFkO7yPqIE4+wpFRDGxuVMPYj3pvM4UibFrxcsZb
iw6c8TjHTPfmXNUvdXZN0WgyBikBfJMR0xZYaC06Kru8Ex4FBeeKuky/9Zrp+bCAjLAwaKKBPIY+
lm6P5QDZJ5Ik9DBjCtQEOSRHMpRrawIhReWIY7LKvoLSyvaJUflo4OBHNo4ILRlCu41N4TlGHsUq
GuUaRfAU+iFHM2QOC3I53nTBULx9KadS38lwVOg3SI5Sju0uMGgpyXp1xIvUtdqAnr5S95sJzI2s
zeNhFsfwTGvNcvtg7iFQ6rcxLas7x+MMv8zMwt6pslKlfEINYwjVBUBV1jlLBNKHRJxm6wxgth+3
nYBfRFXe2gVvOuwYVpn41hMyAyaTiAqebmEfKaUFbhYYeGoq0GdF6BGzUKE0RMtZ196NUZ2eejBx
VsDpuYTyvEtQzzd7QXRmWfBbDnlk9eqLQYvXngo41X3O6Fs2jKNUpsgnZxoSEtnojGIeHWOx/YgX
nTNqhr41Jija9O9yQtk/g+swY4glaVc9CibmeVl9NcbEPKcJGK0kyZAbHsTEGYyfNIyT3YjLUrBQ
XEiqAWWyCz8FwPxpO0e+teRf6NedI0WY/WJqtjLPGzhkRKRB70fRqMlERgAFeFMUucl3GcEqUqJT
rar/k73z2o0ly67trwj9rGiEN4J0HzIzMtIbJv1LgOQhw3sfX6+xs3TrdBd0L/QBAgqn6NKF2Wat
Ocek3j5MVJ3JZptyGauvXhArQJjweoiWQ0unFkjla0z0UtzZuOHQBRGu/ZWn5L2Ts3kMCEpbkWGC
EjNor53RfSdyQG6o2qIIiSY4ThLZWRY77Jb2CQE3+kN11DhceguToM87uEpEoS6oR6nNKVCAjAUT
iVh9wLqfHkEGQMDyUUgVwO6sUuwejMB2KctvoG4fJQ3EmGaWgFv6bqcQiwFtukCwRt7SshsOClfH
dszHDaJ2LFGBSa07h06RW9Oyt1n8dxADgUYe9ZShPXI0ibCwcNUr2oNcWm8GODFab9l+kF5StYsA
VSQvkk71iOVJv5wGAgXmBGaiUwUMf3AuE7ybzkijSW5zxggTz5nsvIbDaMC3xuk2q73tsUT9CCr1
1Ecwd/ukgJtZWmhWDCjqCaiLIfpWimK4Og4sdn22H2E1+2tdau1bgfQ+oKXlaUVw8efuYYwwjQUm
QC6lboedwziusDxDoh6zNqOg4tg/gRKhJ1K7J1JUKP1E33Y7tp6Z0SQZjMqNJfLzYr17nTPkz7P5
SnX9WMjpA0Woh1aufuk2KfZRn7Vra7APfsqUF01du5tGckyata3ItNHLkTW+VPbIJkfc+Z0XzDId
BNohpXwamqg8d4r1lIfKfLSVZkLVh1hDq95yWaeirkgHLXGkdVLMH2MVlx509e97DHhs/bBTAr3h
bHNpqhBAaNupVNw8VrorMW04Ducz6dLzg+4zhqqJT2pTp3IU4mlTz8AxqyYCAzAY59iZjIVh4ceU
U5zdM2lNbkN5JSByacSNG4DsVCVZPpstUSGjQbko7SgedhJxW/JcHRp7/vD1PN4lZfJsWvJwckoD
2h8VUKMcywew3hsSrXC/6YwGdLpouATGsa7y66CGyM4b1rodVepFXkspkKXyu3Ry+VAnKqN/pPrs
lPB512a9m3AK2JkaH+mFwxix1c4zOuoORCKifPCbtWlo01LxnWJPot3nrNEDiyvpmXwdt9Odz56y
r9tWtuFZsUo3LiMpMi/yi2SYOyVgvo2c+VfSd5/x1OmI2/EtVy0wfAalXRwQIqhm4T63jdsUOyNh
6jKyUjpay25WIK+01SPhoYzlmQm5RANUp6CrAQSOHy+fH6tSOGDb9FJmzIXS1IhWKuEygfIYEtmy
dCaGs7Yc42MtGHamZG7HOkONEofTEhi9Tj0VqNCo/KhjXXp2aR6tVt4ElFVXE41WsJ6kwWZM0NXG
mZVpk2gBxcfSZPWlyZYXs0xcBCEh72lr028mekmZXpsa0mZLPG8cBcnRoJeasX7as+G/BNQzMRH3
hPGBXttavfrhV3SqTKuzjkEvhwu9kRTPsNDByXr7SwmM8VDRilgZaYa6ik8SPxaVUy6Vov410ghd
k5j7ZOrVe1tqNOcappFA10ys6bupaNNb1NZ4BvUHW6FFWErZCzt1HQUyDLwpxfzTEw00yvSmk3Ik
V1aaP6MGViH5i6e6MND1GvhWlEh/VltFpZuCiT1d9079XF5kXyJoI0PCBPpsBYmDgMQWGE7cp24X
wCqQi/krHGj8qKz08MV2yPkwlZZWxghf5ruhTCqvnPAIZbPyJnUtyfCECS6cJEDdlGKqmKjzOtG0
5Eaplj4S7lnB1VhIJR6ZnmS+EfdqgbGKKaLb9kZEoBJE+bGTgfdIrEGKOX62tQryR3YMJecWJS01
66jtKZBOrl4NMGqaPblV866dCFOeZyQ2I5tKhxIEA/0Ijg0dzLC2U3vdKwSQ5+Tarmta3DgeWAVa
YFJaRDvb1j+GRVaeEl2mGAK8amKVvzBID4HnBJx574dGRTCUjAAjv6kWSpcxt3HbajXyDGtC9OKo
MrDRshSuXtyrmaQUNLRq5Fid/xjp4WPkU0SY+rqnJ5sg2LEJanbbAgOr7UfdzhT/GAUqmLUkI9m4
f3//hzW2sk3qB21wIKjVul1ik2Qw5bExUlM+r1REtNYMfUS+NpCDcf81ecTErXXyuer0cscsUpH8
xlf/3bf/3c/GXrXo7aCRuz82rdMaIbBZLv+fz3L/O79S8NmbY0f8WidR5/rzNQnQgZn4+/uWNfwq
tFPkZ79/8w9f/n5TgakRjm3XtE3/fDYJOOciCAqVchSLqT+e93/6KZUAeotRYvPhFnifKhOwyJ9H
6Y9PcH+qpMTrm2mS88cL339W1DmKLCux0YiBYnNoZ1VtoW3u0DWr1jDU3X9RiCvg/lWTUsNHb0Vy
qXjE/RdINUh6E1dZSrLfUmlbUTifuaRCJ4k5zepYEKrNPz45MKDYwGynnHQx1P3DP/efOdoY0slK
1EWWx7PXdulGFby4TsTUJCmWpjakKdRYakoDNq/CdZqlT6o4oWHGFdqKDBcnG7OdbBjZH1/95We6
bmM26jtvsli37NXKyD2Q1jsRFoG7vQRHIXKWTXHvqIZgwMk1u98wxxwe4tzuowgTcBH06E15nd//
TOIVC+rZ//CzwqT2jvyMcnyW76Siz3cEyktYeJNDRBLa7vfP+3501lOh4ij2s11nley4qW4t7w9y
QvMhVHI8iIRpAg0PKurv999oFlw2ta839zdcisN8/+ov36oTCbyzvueKPtxlf+IdpE0LvqgC6/db
uPVb3BVCRifDGnW92UzVrhZytbsG7f7tHz/jusMzsPCS7WVaz7sLKIpLTHZMhgxUX7/IzsJL6Xw0
4UPtDuvkkC+s48u4yxfBdlpXq2aFXwfUqrUZumVsrC/z7mVYezRnFia9asK+qbkdyPbEVOffvD7Z
ZYfUXnr+rXaNK0DD9QGk8BKmwpJukjfviJ9c1O6beLEDgzPokUtSr15ie3kQYKkXYiRfbGltnqcv
ftCteEE4AzeDMkfxS4Fukty4sb3s8OLf2pTyAcSsDj7SEijfllXwlfeGFZAX93huru0fquX4gJXd
vBxWCHiGFf2ogsQs55bN0KU5FpQs+XTDa1Qd9fzMYUF72MyXwvji8EzQA+Z56xivKetouv5nkmhx
VyL6V3cVcXy+ix5LltZNB1/fdaZzNV9M+geAk+YtXUIWOSde2z+mbeCmrNSHy7DmlCj4Yml4x4c0
Ie9+0f/AjqNmYcEGJNcGj/UAvdNLDp1NJXwBaq0myoyQobXJpICAjY810x8hKZeQmsDlC7519HVJ
KiSAsZAKwYLcG/0cIp4d9rQhCSzkJLAkMJ2jzYb5i06eimBiYDu8Ud573+WnBAeXA16wVZ3chhZ6
ATTvZhelays/sfgXLzaeFDpb6aJ4nfU140dCHK0G98SVzFW0NQOMUwT/rOTzzLxGXK/rRBghWW50
y3xyTaQj1Kvp19k3+1xtbfuc+hdmLALTL/pL4aoe4516FVQjOnXpam695HmaAKJpZ8xJ5RIsI92N
h/yoKsv+GO4kPimEqwX+bshPKADtTxmQEyp3GkZe+ClfyLLngPXfVbjM3zk62fTsPzAqLhwVC/pH
587r8LFfRcly+tw0j/LaHRlZD7Ag6qMI28m+CR1XpW221AD9pJ95dowH1A7JM0q5GjlDUh3lBzLH
V8C1F86PDxRwZXC+5uWpPIaYuE/5U1oepO2Pzo1TDW/9dgSQoW4s6EBbgxGj9AEIjVzRfYjwyyeL
UdMQ1S6MdKf9jD8a73xRHOIPLoHOkNaytaVfs4rd7galEVb1sn5W4q3depm2LPG50pN+NsurI8Ss
5aOSeUF1bfI3Ht4S0KSK46GfAW6DUuesK+yxgf0hpksBo5+5Hjll3fJl3slfHr/sXqmVvCvxBno0
m/cUZrnLhUSYSf7jYOxB/vygEJEEM25CtMsFuUp/OP0lnlTum3JJCVEvj1xcQbgKLfGSdEdn+5bP
x/CZD8dTckOEnFireWhBUkArgfWpYZ+BmglSkqZ0vxD2XoOtCtLivS6hjrlN6o+EZ7ztPriSm3qr
KiREHcLgyEWZgsinK6Wv+SFgXN7M3m526f0oCaKK/VSVj0751Wm/EEHhzAHkvS3qrYwnjcJWveYp
o/gg1Z8wWHWewLBvwFgy9dCzuO/B0+aKpwzTRuk+NP/SaywBsfxW12QC8jC+V/mbLKONKy5qebRv
s7KrEPlLnJEhLcDPvJD1RWVl27MXh7rJU4TFrxek4MUzMoegZiG24t6jFmgsau7JZG2TrAvcfQn6
8ssmahoC87abL867feYMq+AkO0bbj2hpn9vFKQofDG/64g4GAc3wxG3CsDDUG3qo1iZzzoPufmhX
rBOYSBBFgq2cM0ZPvuJ0WF6/610xdjPGvnEp8Rqesuu+GFdHNkWiK8Kom/8YfOPyVg75M3WmiX7f
Ejk9nzRwPkqwkzfpu6ZQ986t0qCQ/ZLXpYtzs97oCWvyE036m3nGmXYfmqLO0ygYZK624yLknYy7
6RX0yoljQN2NKoY366+dsjID1z9P60FdBI+MnNGBEwekk6NldU+8BVKY2Vkvexc90as9rqc18YfT
F6MPQ+nIvdYh+GBa9DfKTvHEzKEHK2iBS+DemZs/M1jS4hEXKlW+mGYvn8Hy7Ohgkt/ATMpVLz3p
rZf/SO8Fk7u0FsncrM9BfpoKjkc328JD5PFZ/P6m36TjNzoS+YtD1614F5Oy4k7idhRPH79QSWHY
NUiU8rnzl/yWofr+8hpptdayOFjl8sN6JxNhIT1ZV9wNr1g+360r0x/n0fI4QOHH8MUXHlqjWswi
OAAQbNAbZB5mYpc50WIm1PHiLJSd9NSHnCmuDS2/lCpXJBIqgBfr+TpzRrm0eK+wjpbZgY09lwNZ
sJwOfAQeS8lkKz7yUv764MpjurCWKJZ31YH5yz5zlpwrd/3MTNys5yXo9GvG8zEfeC/WO9uwAxGz
kJeA8q0YFDRPPktH6UnZcZL47yV+HpdfHATzJryopIQwkXDE+ZLPz8fi4mcK7XfiPjX2JMKSubIg
53JClLYyiuf0Wb1xGosD07N/s45QSJBdMkZ5TsyQxbGyjsx+xpW7DI9+ANM1zPcq52+pBq40bXjF
2WMqwz+LZdQbHK4ZLhb2pDySoZI665pRtHl948GsUTIuaSfbM1QG23zeRAdOPINP+swwqOy48+iX
HPhkjAGvTO7GEVHrQnvn0yB3YA7lyEKvc0lm4aWs97e6OURMqO/8Q8VzwuayCh657LPtFLiIbgmy
5DbivGCmJh/iIzf2DfPktnV1bKLiYqXnwxuwPI5wVq80+E3iUaO4SMmj4DJLf3hbTP68BFvxmeDq
Telfmi9ua9/yOCvQ7JmyJxRYeM0YV4+4w6ItqyjpwCMnyJ/2TVylupsqnsqFftBk0G7oowlfPxFb
AVjrh1q8zWoveCDjcKaPO96oH4QUXrsnIQNkTK3eyXRcGMZw4RAUh+gST5DBvA69OAxcTGo5IQpb
UdPnqidaTVc5kwuy9DKLjm93lB6QtsJK5RAboKuc5kDxo6dWEjYNf1d3a70392kYbWZMgNm2JaBr
QlsNhvJSY8QxH0vaB6mKKVhZGscP+8YmfYH8maFhFIOcCtpmOZCXYj1dpuo1h1UMofxdkCdlqgHE
+2JFkwBqwGVu263lzwdx8JX8vkRbR8PtJSXUvVqzbCpdplW73yMtVw5mdmaIsihLDF/jDji2E4ki
QAnUOn5jOh14miHC1xkLl+qBxBHXXxfOsSyejSPZLaBVUhoiiuf76zw/OaOr9+IysItjCYWCV3oK
GmKWbXAV62m6sDKXB6gPRxIeS1bEOrhDGawPgz8rV87PQ3AkREhDkpd92+z1n5laraeYHSUXcOBq
3Kdg7s4VaxpxgR0qxhHW+l9cs0LstOB7K9uMzmq4oPps3vppCaa5NRaK7KXGmpiTbitvsUMzmHeb
WEf7tGYOROUe2qeWb6+jfVLkZTIsemdlaq7neQxybf0gPdXAd3S3eGW84goY8YhR0x7XnXMkC5i3
FZVHPVoB/fUKNI2MAgwryCApgJGSY2ILF6uVcSljg/U02ZXkx6Hf84bZcXBteSHOCvY7TK8C6KyW
C/sR2TN1RxbpzBhNt1FO0OxZG6SsU1gID0xQS+04Tjj9Vtmh+RqbH8DDpnSlu4cED724sVMflfdq
xU1peT4UO9Jv6j2KAJulMQMyzktMJz5V9lQeLxUVaew8G+vTIfKp0cO3SgXo9RGAh2YrEzm3NAYb
+5x4PDBgi0pUwMNc7zkU9jZ7hwQ4WjvdWBH3EXaLsF0C+U3RuZ+jq+SytnQNLq4NC9va5QJs65TN
00FmQaIdm7eW2x3iuU2k1aJ9MDe0LIg17zDtL8oTjv0vbrkidrmJY8TuMs8tyBTcj7QZWMg5OBW3
VL5GMDXUmybq8aAmqA59tT9MU9ae+GLsRxJBTAtObqh7bXIs4lUgbUhvzI7DkeIjzc7mSgLnnME0
X1Q7Oi10T8K1TAGRpUsmLUlukHv0Sy5K7to1aYkNlGvNLVCgboC2ONY0ak+2dpHfKklcQiO3MrlR
3S/bCReXSoKlsM4gtvOD8AJaKO+eBzrdBlb3Vyxx+PJG7ShV4OJ3Ezvv52JYGKcpX2Ob1Rn5QT6P
ryPpfmq7bFZyh8f1Gx3kYnrrjKVSejGGNH5D94igi3wtQ/Xurm14RkxCQ52PgvupzDcBq2dzZRWu
Ka8RST0+OMtmHZ7uCxOVXRu4MCjyCHYeHMPLvoOn6cKE56CEiva6DMX+sUDSkwSbnroAs26G0rjL
D7HGMsSDdfYroEj/0AF93udMg2DuoIM7EJsffZJYhde+CzXCW810J5MMS/9/oNlzNR4aCsP6KsYb
3XIngQZrqneL8ad6J9qJc83OKYRhyBp24dRL48G/osbSfqFGy579d11iyCD+AZzKDaldvjAenC5Y
lJ9o9ft8W1beQDMSQOVCI+bLOSrv/sF5aCtlWZCnwmXZb2JM6do7p1knptqz1YPfMr6MO8YfLgUA
8ixVJfJNNpV1MNpTTaO93k/9NTIuwfA4p6967xbh5IXhm8YboKK7gAKT6RU2LUQHBwW0zTn9mrVV
d83fhvcqZSsvyMeMknv8p6voMK2Asji75sCsDIC5bxf1J/8Pz+lZfWovNGIwNoOroBht9mdItcge
fH0Fk2tkvIhd6ZgR3Nq6FZU2hAcfjBjE5MUEDEECokTboEl2AQIdIAt4004o+dC8++/zejwYh5DR
DVR5oDASojRkefBhe8dgMz+CyMEy5YQ5sXy3sd/i8QnMd9QLOMwh0OzQP7JWZr+3nMMPbEgXmQLh
qtzqy+LdWStrxkwmc7d6DuyVfTSfKLK4KqVh+agb7DB2kIbBUwFMwZdHp53CHX1UZ43GtWR/tQnX
CmsUaCbSok5xBgiw9z5gQe+cpf1+yra0McxrsIcN/aR2mwomlYcfyqAwd2Y01d+S47iHvaFtgP1o
G2zoD0RYQMkNGc5w+SzIxTkrKyrejAoJfzYeipxe5wd8X7IS8mX9mm/hlMQwoCpPFvELntDO7UpP
P3RbtITV5eafAFscrLNESWFhnQkF3cvTYryhN5bckFWoesh+RrZ3ALdX42PkYg7ElDC/mm/Be/eE
NE8OdzCP8YhvGH2OnCwwacD0YHBXgvZXvigPsPgL2GenQt0XtluDbyPDBSQhvDTAVAjrozWtrUHa
1AiBAxZbXnGEsSLGRGznjPmnEoLv1nKb1/iFURTiHVGLHv6CVttGMeP3vgBDbAl4eVe9l9GjGa24
i5WHSr9MpchRmPWtrfyw6rLrDWsEucazhUGdzT/5d1RD5cUbWyemP1YIUi82MVmB6KOGzkBLWPy/
AGYosShaxQfbxRLjBiBvtlBuEsbMfTguUuoqvJdgmwGTJ9h4hrez7A4DmerbmDWt/ZIdQN0bNhbt
yatf0CgU8OxShOAkApTSnmYWuypaOrTabIRBBFEuuqtur6ajiqmXxgySU0LfoUO027zbqKNw0A8K
d2v8xHKTHfr0SsIr8juW+qVrOaRQXCn1y9tc7NlRkrgRLwKoUVpTzZCO0/qDq4CcYJa9mUfbZorf
gSSlS/xQp3Az/KL1x64JXp9F32QRPKU9e08LyhpZD0gsFtFzZ4En2ejHAqabGL2DJ0B+jFfr8TX5
iV460vgWBeX3lfJlUD1ZORuSOHywChPI4EMyvQPrArehoZhgHAfSzMeBinoNYH8vGONQF7DiOCgV
qHpIMQu1OVAOUCmjhG61SLe0mdAHUT5AAcQKgVEeRQcMz/i1vIFWajzo28bG3rLIv80VoC5oGcKX
svbLj+IKRxFTvJnsBWJsXjmn8Ax+TMk36YvNXDWgVsUoufB/xbniJtvM7g6NZmhLDmMOSW4XvaFI
pFKkid1L+NwrXocnHZLxAyYjyB2TU72Vz5RUv9r4ykpL8jL90rWrQD85xU5pKAlDhyjmDUNHsnP6
hQ8qrt8OJ+XFhm+3IHCB7T0UPw5of2tfzLeQUZSWOJh13LRAlMZNEF+SDvUaYHt27t8cAXaBP9lJ
Lb4NOG6tftAeRtYTTxaA8f6YfKjse8m74BJBxQsZPFv6tUuToKC9/FJ+lp/Fl3M0djU7e+oaZ+QC
qAW06pZyQ3dgLRejy1LlO8YwAhA5ugAR3HN1RBuk37ZnnMfyGlBf2LU7WfnxDy2BG+VL6YpV2dl/
zLVN0ALpFhhAZURG739XDYQgUwwGTEkpOE71yY7axXdLOPty3gQgcDPLVS1Xcgn8YIsuTgtbRq//
bGHnQx2EM7MJabrtx027GdEiLMVxJDkD7j7L26NzAugG3LU4JdYrCCN7Da8OhekC8cbtwTkF7/Sr
QjIE5Df5Ro3t+YMGkClG2+fwhSUU+mFwcktSNSrCPrDVguODAsew3wOexWVKXfysMZInC4fiJ7kA
Kvt4qFTGy/hLpfD7rj0UT/4WrJj1Eu3GR67E7yq+9Khwq/hZD3bWw6Mu8dm+qiX5JAtL4NwhJEin
ZIdpkBmZS8G/AOUGKOn1sBsFIRPJ4uKchBuI0qr8CsxvSUYr7lHw1eq1HfxNMmxb59EqpEMrBZdA
NICCe/LP/cvhngdUT6whZQDRwVBocNCA9Q+i7zN1koXAq6f1MdABuv/MqaJ9iY7HS0QLK5zmnFao
UHWpNSXJeB4Aev/5m0x89ftbPcD/GsuPrZzDihG9tvvj7//c/7TVsVUw6pNnrY0V48A/Pz5Ra2Ub
DLtIFqQBETt1/ycQ395/5pci0yq0jQ8HzZBrsh0WfuLff/qXR95/YYhcp99/UtSgd9OkuRmGjfiv
Dl0atRsMiRVpfvwT3HOz7l8aNOwV9/6lfY+lsjAfQ30Dmfrnn/d/vs3fP3MCEbD1+/v732RpDeZ7
CtZ/+fnvb//4KsxCGBLiWX//JtFDDYUMU9PvX9hay4vcvy8G1mVKWTqr+0P+4eXvHxtFKAA5ERGW
kBVmq9zTWen0Lsooil+ihiuixfoSC3lNzGrcVxvDsMI1nX3ZUzWSWjN6XlFM7WrWHpV7aNlwawB5
dSLMLNH0rYSLZ4Wme1FDcW1bpnaTBLQokPDutsRNkYxmtd6Uo6NsZcpoElieDsq9Vg9LjZaFI0EL
D0XQ2iSRtYmWN8chBtopim2vzxSFinGvr3sMQ3KNrCDxLWejGchkw+QlFcFuZoMPkKS3gcS38q71
SXrgLfr4pDmK8DLEN1yT+8xneSYTHEd+XKyA0XSAgLO2BMAdZ69BwDqFKsfA5s2wna3UANspYGuG
QwrUviYHjrw6jCFrQtAZu0iymz/Iud5ZHaADI5Z2elY/lZH0IZN/lxugxoPPoScwWMvZNzPgkJY3
32PzEvxhUkGUnkmmntWhezdnijqk7Y0idm8kfw+pGeaTugRGk6COZAdA95VZBCpeECDWK3UKOjjd
pWOYngYS/qZ2xLJXqr9QkhzlwCKdEwmrSirgmHwpyi4Y0q9cRAbiZmIRIGIEs+4nzO1P2sj5vpMJ
GixE5GAosgelzUyuHEUottOtiky3zV8s0gqVVtnVMCcRk2yzjD7L7B9ID37Ab3+ZsGBHpB5CSCGQ
kI5QDfWaVMSMRKJ6MFmLMdz7NapGXX3qHK+3H00RqljgGOsMEo9Mex9Q8yR7kcP02SD6U8hkVNT4
U2e1lY7OuJgVAMz6ciipemQcM41UxzLuwNYT8zjOOqs95nhAjCIGciIPshXBkFJNRGQ4E5DSkto6
ifhIRwRJluO1EsGSs0iYJGkS6MtrVtbUQZ2OaipplBaplEqAHy7spP1AXuWoFznOf8sbRZSlAWje
Jtty1llYYhub8GzEv4psqauWvAqy4am0mV2n1hD0nGbc9gkxR+iBYAKCwJdqwvzktDxFjfw2l5Dk
KtWWVr3GfjJTn8dOKbZNNr/jVWRIURW0Mg1JvxbIdbSBb+z16T5B1SPf04rAuzskfnIluYrSPvsk
gbYkgvp0pWcRETrL49M49vue7NDaBDJr91lA7tpxsoKbFea7TNEgHTuUP7RBfRifaxFHmopg0phe
Zqm2MNUi/UkT4aWVoX5UX7Lm/FRJRrZpweEaq55JdtqrhuKvh4ond6aJyYsQzdaAqSBV5KWGxk7B
jD/L/hqFr39C/Lp3CFhV7kmrbB7S0nxCTV4jxER9O1XBce6NDzNHvjAWrKPpiM2ZU8HggWJkTcWv
GDLC5GvdOZELm8CJE+Lns1IlrD9qnMF64P/42hAfhu7VUBjmSN7dGalpuopGdzucFHBKtQPPOvup
cRi2zsAsbtvXWsTRwuaUSafVSalF7Uy+VSDyxHwQrTFZtiaW16hjd5GpAwBnFL10rGl2pDbY2vI5
VTIoncZ8KiXpORRhuRVt88h0wHpKVGTI0yW0nV4l6Maui9+nQXnpQ+Rfat0GniyxY45CA3MCCb1t
AmbAFwERDeB1WwHiDBRGI9U3C4n3jcj5Lb77uvzlt/R5DBqQ2U4TkcCVHpFKYsH+IC24M2EoqCJA
2BJRwkVMx0WECzukDBcibtgQwcMSYw8EF5yQyCUvIenERtk8Vflw4pif5lrdVCxoxy6mayrJL4FN
0StxHn38VZnIPS7LS6QDzZJyJobamuWFn0U/+njTihGmumZijijCi6prCdLglIq8DMLREcwCFKZL
yehRdJlEBusJVrw+/ZIKG0z93P7oJuWtSuQ3k+OcCNdWq4Wfdj3HW6TB494i9Xli/E5FDHSZ4O5n
TJqs9tZ00U+L4/OiAAir5wC1uu5g9xazILKHYp3ZRE1HKbnScVO9JiKGuiGPWrtoVELIH10E2bch
Iqt/mTrtgip8S9tPEyrTUpeBABSTDAMP7ydC/Z2aXSW/Jrukak6oq4WqlIK6UkCmU/2aaAbCBvw2
e5bC7tPAowzzTrS6RK1OJwEtS1NiLgjiBpzwFIloboneJLJPlUhc2Cj0PcnqXg3kV6XQsEYL5oqI
+c7hFQwi+LtsKYLYaHtHMsE1EQ6OFBfcsT9A/nKmRaSTfiCixPNRbdBUGy9yLbNiF4HjpYgeN+vk
UZ7VrwLzbNF0O0ARo4gqLw1WTyK83FLwccUi0Fwj2Xxq2X2GIuy8ELHnvQhAz3URhU76oLaTOoKC
fdpNMm2GwCdXvCRDHfiMfwwoORLenq0sbfpyUqpTckPJKCODXeop6Cf2KesKfxX2ncO7pU+Si+h2
VGIU2kvC5xrilHodiprZUAKw1Z3sY9pUonFcRT4m2VohaQOdoNt05ZeSmJv/tZT9zyxljm39fy1l
QA7/2U92f8B/+ckc+e+KYVkKljDNMv70kjnm301dNRVTtRTHUk3D/Nu//F8vmfZ3QzYV29I12xFW
st9eMl3+O/AaB54VvjQdbIP5t//z71/jvwXfxeUPi1jzl+//Je8yhF152/zH3xSMbf/sJZMdct0R
+qqa7sjISTWN3399PER5IP7+X6esbfvciuxdpSUvTNYIRLAzNbm07CqHyDMfZaw60dGUKFZEqGDD
0qA2PakfgAQjVxJ4E0BBOC8AnpT2eygAKNoqbpLoKcLWzsL5B3FbtJkEMcWimwNARYek0gmkiiXg
KmQyA/WztX0p14eoZ5Tvhie/lqlR5IQuYE17VGVZu04WGpqGMa8c8l0URBEqXmnAG+Rz7wz2TS+h
I9UthpQEOURQ24egpt4hEDGGgMVoQjhv+Hq7DmrNlQoL8qcCfipPQCamqfkSOrF8LlRiyFINBGIc
zCfDUlaxyf7VL3XtWuXmt2XCj2rC/jsyWurHtXGInHbc6vBumPKDtZU2NH99ZNh6oUl7XZ823dC+
DZEGYh8EQY/0fmkMoENzZXxK2NuXmn5U9S771BxzT97tJijm6Tr6ubxVunaLf79isEyISynU2PPB
e4LKkNdBT+ezhu5jC8xPiiaeUeI8QAON9HhZOWO06mnjaZMR7evSgvgCuQ/32TTvgeRt9HQ7tQTI
3AFDxsYRwCEoGnQCQRDZ4fRpCijRJPBElgAV4Qo/6QJdNMIwGmEZ6TCNJjXqcEqh2E9Dim6+8asS
AKRGoJB8AUUa7niknorcJJBJ5Eq1AqHUCZiSMj90Aq7UEIoliEaKYcdeGll7II+qChHHGSE4W+g9
2QDoP5rGCtgf2n0u1Yd4lJwDq761+Zy0xBrNznhMR6QScxp+Yp7rV7Uq73SBhoKPc9KNAiaEEY2b
qPhGg0NzK2DKSGgreXLcveUWsKlIYKd6+FNK7htk2AL6gcFFqR0YdazVObI64fQyiHGL2Pz1PYSr
Aou+pTMnyoH/SwGUttGEXyARMKxEYLFaAcgqJetqCGRWL6r9hsBo2Wb/jsNp3KR6e0yCuWBHhPej
GNotBuitYQXOfqYDSBKTXRT+SzGdATUFVzPeaLS2lBDPRMIF5lUKsWil/WpI2ryfapuNM6Qb0LrX
WmDBerZNh1j50WuyIkKp810jZ9tdSz4tz5wOuQVfw1QGdmSsdyg/y/tML0mJc2pooi1VT+xMSz0x
ddZVmUk5/EsaG7D2ffYWTO3A6pF8TVEy2dEZUR0L44fqQ4wpqeRHlc9VN9GNyaCOtcrAckc6DwKj
lsFTs4V+NJQpRcqrrscwn+qA1xRyemzTHDa5Y65Ntn44VzGA6jateyUAfJGg7mqnxtgYbbUeLQR5
Zg/orSMgLxrSAJFH8tqmOtLpnmUJeLjpPaKBCuaOihab9Xpg4FKmCQ5yJS9U2mpGw/RZ+Vw14IaV
2Yg2Q4w+IcxoVKgqKXlFc03V+Uf3gc+DDgsiivMw/laRIX/bJoQe8tuJ2MV85k/VZoyzL943UcOJ
tS0LEBU5Kl4CgEGvWEVBf5GgOHBDhCU2IRyjt5Eqe+I3kttksPP6GcC7HP4ne+exHDmSZdF/mT3K
IB3AYjYMHQwyKVNtYMlMJrRyaHz9HHdWdXTXWI/N7CcXMAARjAwB4f7evee+lly0b8TS020taEUW
PZ4x2VHcfJI1Pa01gmztiTm/N55iUkz9qkpPdlN8crsJLIAnfo5Jsm4KCH27SLQEpiiq25IP9gnU
IzDOAsKnyEj1xTQTFjn5Y5gzqx55kirsT0Ihit1PIoSOm0Gp2mDZJDElyoFSkFQftlBr+vJrs8p8
z42q3ZRZygQC74Hbki5jIy4p6hXuw/LLi2G7zjluS7Bi+xI38nYR8ruYOX7cmU/Z9gicsJB+Kd9h
6xWHvJLrSSKjxH4AULVeLmEKP2NIq5/1DLgcVfw9znq61VZvbM2R9joqkTThLdfjRANR1vizSps2
iu0RbmS8rwyy9+mctMTamChipncgArDI5hAKY+rEn7nn7sF0PawyRMbZWyqubblkWcI1qSrfwGa8
GmZ0a014WGJSrkRsI24wxi/tPKAngIloZYRHS0tlpNFEKbr4GVjEUztW3n6dYSo7rpfvxqGln5CM
dDOxeC3QB3GI0GvxO9P+hLp0/Lw4QXQeMkojne3P22kR6OUa4FJR55b3pk9qp2MD5nG7DiSujw2k
dteHKJc92TvtxYqIKJk9+hfQEpYHEEt48RZoPSnNrB7HOuZkPzwHLq0DcDM9VXsYDXaIRt9vYdYC
DrEPiU2mDUmJsJxOVPLKrRkGFGs7VGBVosy8XdafR+q3YmTGh+Ox3Y6CzmeDeSeNJu4JwUyKhlG8
BktQbIyxBSCDoiuIu2TnM3m+6ZZ53A4mimhhQ77qV743uVrKZ1oX9zAVuPhG/X4S8i4dmkspYvfW
kSh2YromAsjm1pvr7BOh8Ai1nPu1CaezDRwFazx977SkcpIex8hHqm70FgxyyiDc2dvzDE7Ybeib
MWrBnYN9bEbNyx1ZAYXq5DE1fZQIbrXNDeDdfl8eKRRPJMMwWwqkHx6sAW1AYQBIr6ivYA7sT17C
DTjFfQARjAMhYH6c2MHd0Lj2UT4bKRWmxHHoXqfxS+QnoIvhEB1E1IybKVGZCgNtOkonhSesixe1
lJKyzLsDr0T4XLNvG2O+gIoERDR6pyGvvZ2YsPfwLstPXcowICSc16BkHxfGc5Am8YngdAwKhsAz
NqzFBcvvgepCjD8M7287t2gKVSFcmxmwUGXDc4/8wY8b+xivvrUicJUohWMg+FEjQFcn/YojCAbu
IINfdr9QuLFPmod7Bd+6yojg4x30zbnaFd34PCOHOgcDFscWniNHGTGAjS3IkgV8hZzA7s+icb5n
ObXZrKKM6TQEVnARO5qUqj1zWM56sRaDRZZD+CMvJ8Sx3vjTWCMFFFZeELNUv3ZB2jxcuPpceutw
VLIaMeMEc5MYNWsa0tQZ8gpnGZyvvgvoY0DBc1C9+twHco/5sKHm37Gx7LDIvPWMwQlEQwij3+RM
MZHTUfSbOoJ+Pw8ek8Qxp6HdvcpSUPzsTFQ58jXKFadyKNpz4AXN2UKPltULtWi1FTfBBVcfDUuH
A3FJh/as12wkcB9relMvSoDzTpNSebYmedaL7h9ri+0YJyRZcoxSxFOYSurwyYlMGF9RlJ9GricV
cBeaiDmo5gy1bO3hdesZv+4tt3nQb3dCenZI0JFobrLGMeuFM+GXurluizjxUR2IL7NqkbiqkTE2
cVEdI3Xaz6lEnsZchnurHE+UQeWhU3Ygd5Ts06udy9ebA4OEn4d5xrS+WKOF9l+Zbih0Gwgc1Wrh
kcDZroDz9c+aKwNO4A3YnD6Weofl1g+rQM8JzPlbrGDZHJ90gtTadeGEoLO1qck1y60AvYKInIaO
jaPx7IyY0zy10Jtyyd9NrNy76668wRjihgPjLIVw1t+Fp78W/V11tnfxINPs7ZdK9us58aR7jlb6
2cGaEQOR2smtXnRqrQt+twPQ92QiTi43URLlMXOUumrJTSBeLmCwc9R87esiVMxtE8rxPg/X19Jo
jHOTJMa5mNQxl3J+tlRNV2NAIK4WoEjlzhTde2Guk7lZp3Y9JPh2tHsowuZ31gvtHvpYq1zcu5Q9
3N1s9N807FovfKvichkQacnAkWsfRQeu6qiPspZPKtLhPpIyPoAtoy5PgfYp9Kdlrx8c1cnutKjM
+3Ymi0aztAflCjNrDLZXc5JUXiXtULKWgL6s3h77+HMaTPFe/yj6t9A/1KiA3qLynzsH/B5pYwn2
QnxbfmrBIlao6r8dv90E2qCBfUIbHbukfopPnYhh88keWpqh+kCeuWqg5FxaAhcYEAT6C+E+/udX
pb8lrPMjQrlsSE5MJz6+Av0p9ed1Qf2dr5+cyzahjTI5lVDCmlGCrjOdX3URUCieK5R9vfVoMSP2
XcCXni0V65wuubm63zrFkrJH7Lg9+bxL/WpUQwqNFkCeva7I6oL+HXJTECBpnYtp+SqBvO2KIEZO
UBV0u4ig3UJGze+ui1npCH0rve0Q9YUuEFqxUu5ElmL6JPvZqfc0JlQakVC2Rntvx9GDFMzdjIQb
vTuc48wCUWCLk9u5T3VfP+MH5o5Jp91dbUgjDN6tEi18WN3N411WVT8t3/psxsRaFgbls2lKv5Tm
5yxBI1EEzdd4rL7afkQMucMpYJXZvUyqAsLD/GiiJqtbAltnVCUwLWgT4NMXowOqgpmnZPSO4bnb
D35PS2ul2RQXw3GKFoY+/viSNXZzC5Tyrnem4BgXyWtrLT6OCeI+3FzlVKY+hFvur7EJ2jjwq4Pl
wN5YZhBNwUsGBpC4nPQ2eDOoE+yWkjzwIZievAGO9RKMZxD9d4X8Odskcjw1BV39KDHQu5b5JfHm
NyYk1K4N494Y6JnbbpnhrWa2HlCYzMuSDmEEGS+WBr+YJLTV+1QVD0uQ/6IYTTDiknABLeIf3cBg
xVgo9JtDfgm8OdjM/nj0suYpkCdYEIfWJmTQCgi09ur+IfdhxCUzhlW3LMjcK++GGpSJQn+a8+fI
p23Xx+JuYZDRS8kpYdEXpdWQMGbe+k3zGsAFtBycinSd5SbIsR/0NTZ31dD+0XnjSyeC7yNfwpqg
OBgmIiJC4T3LIj8HpfnUFj3CusXZNXL9mdvMqceMNOxs6h5dMkYzgbAWOCQWjQJpzexs8fm+LlGE
qi0kuq/03qV05HZwAKTZCbkl3fAAmniX1HSY5tseCiIn/O9OZZ2FfZhswVjk9uxd2gxWgUfO2JC4
G6tNCQrwkDs0ZvdUNoQYoMnNqItS+ntb7fwJzAJUslzcFQsayyCvLhTOj7COz3253OY0tPKROKDR
nX9Wg3WPUfV1lf5zboXfQjFEG1r1m7VevZPpoF+FFf1QNIhlTTqR+TTdMCY9SDF8revyiXd5Y40U
nWOLbm6FMgVAf7GfnQrOHD07KiVKjKXo+um6NfgZYnTvhcvAMd+ZZH4REu+Mwkc1joTcRUDtuWjE
nTJ8SOfu67pEeB4iZNVQxmScRGSYIvq3BUqgICB/WxI+0s85AvO0TQ9Q576RHkGv3Kq5FWAdmt79
uvP3UUBTImnHHyZaPWkaw86zaTf2K5cDMRAO7xf9w9AF4JMUAkQJEWLGykaR3orKeumCiqwfTPEA
EsptZkuwmJLuGd9ayziZ7mI5TreQ0JYtzZLjAgMUP3I/0xc120NAXMaQVb+L1ks3o2i+Bi4xQM0Y
7mrLeu/RMEJXAefOEAsSZNThkgmLzdBgp4lHlFNugi4jfVryBE56OdKlGg9Ojhe9KYl1NnNBu8c3
QJ23xsW040tikjUZT2b2gMUakb10Dp2HtjaRoIDp11GNR3VZQCKkxP+bkQVK92FsN5yjvh1b57n8
TC/skXnxerFcnEZhychaDL+dIcToRXI3L/lj9qR5WKX5jaCJGsuoezv4dPtBYBB3CvZgcH65hfR3
a7bOJL9MZNsjxXUx2DgBxjgQpBHgFDq/pJFl7Q2EeNhWJm0RP6pegVk+dBXV2DKnb232rnVmAPuZ
uwaiuohC4FJdYAExVSNbgVjTJ/QEb8J08EgifoFLZIj7nnR0M1RZmAYN/LTEVNaPxzEf0fgllAV6
0o+iKPgN6wetuLC8DSAvEuD8lEgWz6KV2XztqFhfuKxt05lf04vlb8oey16qRBY3b45mFD23XIPO
Vdj+ToqJflXE7bOU7wlVFIyPv4NsqbdGdQlMEK+xWzzCrSFZdxRYfEqT8DXyz1sIhi4FBC5k+1Jb
vfuvwxi8c0snzX6mM4jL+myVhB9nv3JPLLsJBu5FTNwbM8Zkg+tAdww6qlf7rCMgo+CWxonUCfzD
MwUvwkvhuqDFG434XJKBFIQP1jgAzzC4yjCqxZtjTjaXQbj/7Wq8+YP0MEYGKIoU0kWmTzL3yntR
kSMhSkGncZj8Df+TVfgPBRPrTR80gFrciVxudyeHuzqaieVyv8vZrxhnDtOhLr2jub6DOSZp2Ar3
YQ3/xkEOsAl4a3WP4M6mfk5XaTi3dfKtNlvgPgizW3zuI/B+Z4WmHXnAouMyXXdANbEqp4Ssuc4n
6P+kmbaIzHJEvrVpweKwxVOXIaKegjw7tt7RcdrpYgiypkLvzmAWthUuEsnKfaly4IxVlvsUS7mg
xcP4EKHsGCSJ32kEDb6c75d4dO8cjmpSEw5rNi0X15k8bl/2sCd0FAnQdgaSlnKV2BgCEaVV0DBf
6/hL6u3KvsN8MiCRa4Yb17OeYg59EkEArO89f/qZO/lLPdx18F5uRjoJ22JIws042MyZQtg4Jclj
qQCBj+GVxlf6sIwHaM3mmTIZLkAT7xl8Aey4UjymgCyTkjDHwv2SU9++IRMAWoJa+CNpPnmF0adq
XsDcvdBmpMd+4/cI/Mka2TQDkWfUglMyLKPdkubc/OPf5Rw1t9Hkmgc/ske8IUJdDGfw/MUdt7lN
ngzhPX1GIpbm6jkb39L+NrJbb9czJEKiGXnkcDmvEqas36Ay6f38Rxgh/KQXIY9LMX5brfmNcdPO
iovvJoaJCeHZY5TVW2dk3CLTR6fg/XT+9GtOSDOJ4ZaXgYuuUAkn3B+etyAfBD/DRPm0mkyv0r54
B+v2VLfIBPuONGIne2ts922l4kFMH7Db2WWqqQLagsC4s9MxQ8oJTGUeELjzm3AZzpG6QRY9S2MQ
/JyJi2qw3kxICm4omT450EM2qKp2Xunseis8RQIgik0oC8HRqpQ0lZ+lZde7we8aipnOSTglUfTe
cLvMEAgT4X7yLRUcH2TGTV2GcI7TGlNMAQ8wR13DbKC/8UdQHrPM20siQiLASlKB/aTbp96Pahyr
rWn+bJueZEt+x7JJ7P0gsHE1ZvhjaipEK5hSVPwa2DZOcfTvqmA+WMvFb++nlaJFKOuXEmo986sF
soDldHi8CpPo6rjpz3rbbOOeUhOzrs8F9Naz1HWEUuXg6O3rIm0SLhceV3qj8s/zgkcksYgpqSn8
bxf1CobJf5DqOVvA8Ybz6yzVf1TN1SM9kXnPgIf/Qe26LkbkXZj0gBjX6j/NZo/4wtEF5WLC/VnL
bwGlDOAMIcg/H8TpvAzjueoretRVsHqbLB25r9QKDdPHiBAHug7nSS14AxdER4Qzqv2m+JbZ7nJK
SzGdnWGeqOQwEFwXz9pOcS3PtPwHGm50RvSmL3pQa3WDEFiVNlJV5EjMtmyOiBlvYiKXTrS7cNFU
K9ZPVRBBmMgkXNNG/rEoepMkC3vFmqQm9q6ayc+R80SAESO1tHjxJlvuvTmaznoBVn4+rwg9M6Kn
jpGaOGeEWlHaYqHXrvtqc3oAC0vbzMedUakZeBwtCDAE2quP7evOSoKK8Ap0eNnETwt2XuaiORoe
k6N1bhLu7hHNIullMHpl358LVc5qqwDlQpthfiAjAK0X3S0SBRrMOT7xICq9S6+5alOvqWeghOqP
TogXoutdCUXlIXB85fcaVF4umUdn07b4iEK6GwZs9rkUtn1u1NqYtfHJp/M5dgE07XxyiRyaYJf5
xHHpfVnMlVOvWYjRbsyBiL+uGt4tx5l3ldcymjASjMHRCP2nfdMbercLNO6U84shc8XrqBbyH2t/
22TA2xHxgetLvz+jnh0O2a3V8YFNFT2mF3r30vfRaa4fh27FAME0Icd0nt1bbsImgEUb4heLnEEC
4BrHQonBe3SX1ToLtdCbeiHaHr+GfMob7sRwDoczcU36//+nN6G+JBF4PsY09T70I2AegU4wZE6m
nGiI4MVtJW6epdkMSRMz57qpW/NLGTNZWX3Ep2kCjCEDJOctPq6FGUoyrghHNu49+izUeTUlbWOk
mt1F/cWyoaXNQfYjn4s3xkBExy0TkCpyAKw6RclevdY9R0kOry+pYVasuTnQ6RlMsKt8XXMFAjFa
VDgdzcMx7cqdRaFi7yzubc+Mpp8r75CPvJwkNvc32Hzmm4c1IjHKljGZhjeSPSeZWq+1Nb4bBZ9A
jAEJnhnS7wXtPJ1SjtzRP8cKQOaPEEMNXDitQCj//6KR/41oxCb/BC3Fv+cQP7xXVcfd/EeV/ot4
5M8//FM84rt/oJQVLipv0lcCT+k3pveu/8//MALzDyR8lsXDNvgmxwJh/JeAxP6DXSIwqZNYSuER
XmHE4R++5dnCt6AIa3HJ/0lAYpsoYf4VRuy7ruP4FjdN30K1qgQm/yQgKUqnW8vGJGavaJ6nDP1B
VGbPLlWsTYR+q6NUB2ONkoe57m0TG1xgu+D/A3PTVQW6g9YvnhALlh3mqZWLMwDRHndnqhgKIsat
NVPYF8WII8zvHhFOdrvS6JvtnMxU7agAJBcyEUjijhhNlBQlSyeOd7EzP83TDJHJ+lJFMb6xdGVU
4VICEUWe7APUGHaR9Gf3vi286KF+y+RIzlBODJmnLBxTmBxppAhMTcjQ8gqGedfm9BNykDyLD1e3
y+MvIVhy5hfecB5CilQIfzMmvv1rljylGajAJRwPSZ+Nx9j2vyXRIEng7DbE+fyeOnHoHEU9we9T
LE14QUMGgNWejRujKLjfMM/1xYTLaixo2Qin23cz9SKzilqwARVxlRkK4IjRCwWanHRNY85Pvi3f
SFD8nUQUn5AHvAp/bJl1mtgsGDzfjAVu4TGBlirsOz/CKBdmpLimbneXO3fT3JPo6wIxSKjYO7CO
SAteZ5L+yLWZc4QrIGPb02qb005CbLtfEuySWRieazHepbHb31riDbl1fmG0ducYjn8nfADKc9YN
OwnMmLiQKWca1drbcfbzvdPZOHqV23Uh6GVp6HGFPSkVo+kyk6k8mJxZ+sW1vZBS10L7JWZ2zLhK
ZZyWmO787kWsze0oJ0L3muBILS0PIOebRv+TsscPwiUwD8OPH0Ifv70qNfiC4qBhQhhgJHy3FoVx
Kur4k0fQxtFPE/ueOIGbuXa/+VbZf4ri5jI3YXMLaIYIXd86MmYrttMaHJzaWF4ibhg3HebPLJ9C
EnOwPE7AM0hDg4kxRK+0s0v6ij6GPxfj/UIuMfHfmG2MPJmwxxGdGsRtt0VgMR5LYjLBPdf1JvAn
79Amv2RRbyUMfGbR3Xiw/HLvVcZ7mxP0SQqQfcOo8KaMY+eJvPJkMkBDgSaUNpzoqqM6EE20YU1R
WBf+hGpFz3ESFXxxvtGjw3fjh2EkvGKa7eG0UrPeZiMSrSTJj+bcULdtaB11bR8z8zS/zgzFNqON
n4+MoDvTb39NVcSfzN1zKGrUDl30vTSmS2lWz2tCHXio0js3iAExUTKp8lzsTIRcJBc5uBALyMgm
LGbCHbYD7B4ZGXxUQgQP9SLuakUqXpBZz+Qv2s9LapbHuJoeQwO7k9US1GcjK19KgsXT6CWejPcg
pfiYz1SPHW85WZl98FsIQULNKHqzo/xZ/S5p66yd35NAFDkcL0imTJ8ecCwvXkCZMZCWs6k6rltL
1d3yZp1HvuW3NJvOdZUyfOaCBMXLf2vJn2SK0n5ywvBFWpIIPpcJtO9Bww7L/rbPX8NcXqbIpNe8
UpQThMTn34lBJBkGL+g6Y5xbRADrwUTH2vTtrqsVRn3IVjpVa/YV1ae3idFhAK+tViQMhL/ejCBZ
S+HeRgHTxbKfyc/Jc6g7rfuGtHjFqJAQkjhitfZHDr+oJ4HIDl8qqlpqduntq9zysYuR5zhDuMkZ
zRPIgfgmBfWxYog0a+8RsCDltzkpj7bHxQjCM77D9NhRxYuXw3xjh9Cs7C481SVYzvA2H9pDIucb
w1TCtvDgBjZdb3tFk5qVzObar16AaGJC8HogswVJuvOlLhqUhsgC90w5MWc6GMw9y5PHYc4/j+kY
bacujW5ElWFq604L4Subufe6zzTZNubUv/TUfZijB/HRWlWoDXTYsSUQijnlp8V2H0Gm7ic0NqTb
UfOos+W1KZzpJvX74OnrWgDdyKOB2G0yxsceV5jvAZUgKH7GHLEQg7YJzLOTFealQibuOudpyrP7
dcH/PVAUuMtFKra997NVl+twcJhvwoulMviTXLajXZWEXtklx680sXv39HLbHCQ+8yhDRNvV9365
pfVkehRMhwgrK/ORrRArOJWaonXvwOxJqy89Ac8YWjMECfRVsi2ROES+igBskT+Yb+aYtjsk4aTF
uB2keAvhYOACC6cQmESYnfCw3dj91omd362oPuceF4yFUD0GrnAWLHpNVhBZEMXMDhhkcRet+ZNd
M+9de0y6kXSeHTu9w7jAoLFth6NRcR4zEDmMpnCZxsHDoSm3XYdlDwbKXJxyW7co8psyJ6yPzkDW
A7CNHlsJLhrtxcYJOYgacahD61ubFJLwoCXZxwnYa8MeT705LefEtgj4EgJMVvBs1ha6fN9e915v
zBBox9OK8HnvNFhd3QJQMgIz1sGJ8x3Hoj60OQMPEcWPEihhZSc7N2ke52I91RmH3FJhIU6i9PtI
geguNsxdNoCZSLG2kN9I/6VFJxCHzn0ZVkejyykTWBZKmtDnZ+6DiYCW6WcwqkpHcLCz6Ee8+K/h
EgY3TouN2yvns0mvOW+Xnzkc9W3vxIhFKJFZobvt4xxWCowRaoab1vuSLsFPLyGOYJCfCXE9THn/
YLnTl3hcsWy13Scjo5o7Rxtkvbe9yD4pNUtfZQZIkjvDZZ5oCOeujdFVpiQHbfyx31VcC9BokanS
wVEDh4voBCtc0ZALOp48CfIkJqqMwkf3RpB1SUGMTNfkTBH/YjUtwxE33g92Fl+IFfpUj+NnAvRI
Zp0D5OscXIQqUMxMCIunpbkxMzQgdf1FDrT6pQp59Wv/kFoE24WEMjhL/sueW8AghvOpqcbXNQPa
kVn05EKv306zb9/G/QJWht5mEiPBaygeoB5aSTDb0mh7Ih3mtWrbX+jj96Bb520YiUMcYqQumLOF
zNM45w6RiUMymcjjSjj6XDTDKXVexlYNiiEaTRWnk0DTQE7dmQS+15i0LOfInR1dhFLB6MXUM/sc
CtRSeU4AJBZ+wbnZFmCfpvksVZXhutD7hKpB6H0cAAw5BfZSLf1Aitie9ULLPiRa7pMRExcDwjfz
MIum16xnTs7iNNLXLNsSzaxq1a+Uw3eE2aFpQ/l2yprnMh/IeE+lgWucelCn6kF6kasClF7TD3gN
wE/9QYzeDvKbSMkqQoU11cKLpUfN6lrdB+5Uay70M/RCP6Mb2p8eeZC7667ra3y85vXlrCbiLtks
eXPK2rc1E865Hp/j1AxPwreZ1BukAMQVFvNSiWb0E/x1MQ8kdJ181Dx/MlIDqOioR9Tb1MzUaMgo
8iqNh1Z8SFWrlaVPo1Kv6p3Xxd/26Vf4274o7bZl58jj3/ZfNwEjVyShYVKmjQf4OzHoJyq101Xc
1IjJR16udrq+97lolnA3qV/0+rPqtOxCh3frn7mYpVwZ7fMkMU+fSwKadyQisM/04/rYuaHKJvvz
mNBrf3tBmRMmL/wk/acocR0dThr7n+oVvZl2wOGlD2HsGtj9EeCtX/BjVUl47LxWOQvoeDSyV6/l
tBWRnvWlupkMv0bN6C0Sa7tOE2cr0otlo+G5oi5OsdVho/KR/qN1UT/bB+v2Y11/95ngag5gItqa
FYLpG63laRT4Vq9d6bcTuueGLo69utA+TY0b1qtaxoO44eC1RNNJv/+iTyO98P2MX6FRZ1Tl9TQY
UyY1VhN6mxWgCGHrnEQ4DTiJ1KZeM9WmS5nM3OjtcMxyZqL9Lqp8cXSa+puBI+y2TtGZkxZ1XPJO
PrCbBlgjX4CKVeRo7ZC8fe9actqAmD1Z3QUiZP4UpN7Bk9FXGcni7BtTuqMRYO/zvpX7xo8I6SZq
vnKbl6p2vD2hcI+V01BPjysS/uqF2+Xg5Op6yWROkFhXk1GAEATnuOvBoEtUubUNiuzYreKnbSkC
5yC2DnoDSu6+c/Yy874dCuhstBGJ7gmzkzUziohz4xTgAtt0ostvpwF7mjVGYBTsmjukgI/V+0yt
G/Ijz5EPI8WLm08mJk1y9uzbYR6/jbYCmTTo3ZNYdrusQJDRxkt+FlP1mzOcglnfnCShLqgM0+Q4
mGYBcmxYtlAgE8wo6PzB1EcCcfRiLO5dGNAo5a5AK3lM721HyWglNuOJUIrymNtoCVRvlBEFiOir
SR+MObcW7de/7vzbcz7c/CnKsuvz6k58kzJoNtIJ70L1WNEKSl16dR2DYV/P9kNUU2FeAyrMllro
zY8F05INmmju8wM6sYzpDErqFR9wYh5EM3PcK3VYKzgNjTF8mEmh3+sX6iaw2XpNKnR6LldiGueH
62MRFWY0+rR19L5WTfHNRdzqPxzUX19f4rpZdah48OGUNEVsbmV5lBTHBYyuZhI0hdIy6dXroggy
iCFiOmUYBDmgKhQY6lTgYOccKSoKljlnud53feC6KSRK7BtZxc1h0O0L/lY/GufLD7vLTC4kf+1q
ukZJMbjnN+r70t8LzUYaZ5F72yCp5YgW7qUwrADhFr+G/h1EkPKA/l1jEDXwpdTd2FY3LdPxvqj6
9Ee1+6Nmq6q3dkKw+yjXYDOGfrQdSj6a9GL7PKECOgYMnDylAWVcXp/1WqiaCH/b59oWjOEJzfO2
dlUMBB+jUrffcNIfOZe3rS/SbBetj3WZpidjJf8wZRA5ga9RikBbqwfV2liWy6EwpmOs2h2uaJaD
N9pHJq7IMzk1KDqnsNb1O1j1BbFW702/QTlRjtfNIP2/z2Ih1bJx7h2tBy2Mjojx74vqPkwD2cKN
aR8idZe0RSr3Lq5dR31W3cuUWR73t3p7LmbU/V0U4u6c47SANkVf14/XBfGmnE9B/t4rgaZeZH3o
lsdB3RHM0pDdbUyH/hCaxXlS+/Si6/OMjglft6XEn/rv9AMDHADuHPr+QWY7d5Ehl8s2KTm2/ulZ
6oWu/6P+v/Sf/9t9QZfwWtdX0Gv67677rpvXl7m+veu+rOVkjWJqZp2ffY6ur6yf7BO8wKBNv/fr
3yQF2UKrZe+uuz6eYtjg3IXXw6ZBTnheVWOtGWOxRy/6SfexatJO6XAq7Yq6oekWFsWrpD7qRpbe
Wa/z69T3CUqPTBzXCbeyEirWcZ1uXYkaxdSHjD5y9XFyXcx+cC+jlGiJNSMEYnrMsKR+dPlS5Fzg
HMC6rJWKP6hwFdz06j7cZD43EwKvmo9uminH58kWiBWDZReTrP7Rm/KrBjRzgBYlKK30zEfQXS2n
bNNT4koCto0pynAWMQJNF+vBKvqQhsPKpACD7Ecvi7s4Pehp9fqDtIpzUyTjISVhUfYYL/6/sfC/
aSxYwrKt/6mxcPuj6n50/+JH/fiTv/yo7h8QPYgppJ3guqFt0Rz4s6VAEf8PkyIowyc3QI/i0cH4
q6Vg/mGqf76wQyIJmeVfWwrijzA0Ayug2yACixDg/1NLwTT/uyc1JBYncCzhOYEthPmvLQV8H4x5
4lncWlF00lWYyR3Mi98zEVvpdMZmKg7V0kD5GtrxNlXTLbeb6wKjPw3lwVdJd2ta3xDwDtVC7cvV
c/TaqHrT103snpuxl95RP1hF39PIbbjOc83SVwi95qjrnhwG5wQx5rr7+pje93EhvD7c1x2TICe/
lToPI0ElsldtDQ/uYGmk38aytvYFNfmoNU4rSq1zbuJBcIQsNx+XwEENhip7TKFw1cluFW1zlFyc
IXCaL1U8z0fLNbZTYiS3hZ3OOyHE77GnHudb1PgvsuyOwSChQ5WeedaLLqJDiiXnC/op4CDOzJjI
5Ps+NTBU9XcUVXuSvYyDvl7oaxr/HwMkPT5Xa3pzxrWxwiEh92/+5BdEpnkJIUfFOtxp/YMFNB1s
SXfQ7Xm9KDzkbhVOwBsXDg0RtswjGD9uMptLmF4Y1KSKG72K66M5FnzmmmzvbURJECr5X29Dvxd9
KdVresH76PedSYVY3fCvV0y9pvf1NW4F/ELHirTBI2r2j5tyxsCKmQ12hI3wCupFBn40Jwi4jun2
vF6YmM8A64zHGZsMiHAqB2tfGPt1TFQy/Hyu6TOcV3OfWnJGJY++nevnMiXjGX6GBOXWUOZZcRXP
K1AiFxLVIcAboqUFaUlkve/Ux/lTzGDyjLOOUoaVjbtqAATo1Fg1zW6E+WmSc0GKgVWm1NOZ4Zzd
BkJH3cJXrdQUe7JwOzat9RbWwSVT/gk9XvgYNAyleTSDcaO30roO9sGQ3GUI1BnNKl+GXkRqdKbX
6sUbISs+YWyAhoPhR3BWkTuK8LulD3hyVAjasA8opx0rnyMzzIZdGNUdc8YCjqbSt0wNwcJ5TW1c
K12SADwttcXfYQvmnNwrtIWr6uh/PLspY6gR+plu9z533yKwzp3pHMfMjfh2h0cXBe3e8n1zZ432
T6NzFuQjEiOl5auYQhQfLV7W81AyEGxISEIDlDXbMpJQZ9XXIZaAc6lVFQX9NXi5RX+kaZ7+9tkr
NRCNURYd+kgagGYROenBACOzPwcz+tz09PhBr+I44sZdecfBJzcar4GbGr/kSEXeKDGskTts92h8
po45UJuEIe3EmZIUKI3dShr8hjFkh7Kv7W/EkOC6GpoXMWfw2EdfnH05vhaGgLM/hOSkVu2B9HEQ
k/N+tqPy2PWTeZ6U/QLASGcyTdGj1FVVCYQxMr22VX4RRb9CHeQ2bGloIkHF4DlaAOZFA6OONEvk
th296ejjmZHKbOS6hGAXROJxi2ezKef/Yu9MthtHsmz7L2+OXOgBG7wJ+0Z969IES3J3oe8BQ/P1
tQ2KDEbGy3ora14Dh4MgRJEUCTO795x9SBDNw49lDrAIksxGZDttDD+JRq9XpRRAQToX513sH1JJ
kbwFuYUyooUNk417Q81sl+ntog5a9pZj/mDIbeomP5dvv18DMqvrlKsBkkFM2a4B0LuSqDMBJ/CZ
QBVTW0az1Q2Qr34DD/T7KZFBdKhlt1muQcshT8D5sTUq5zL7MJSIaVEyYV8An0uvM8lJ8Kza8uDV
DrTDpaShvgzfu7YyyvWuPAi1KDFSYKpFbG1TK+hOqQACFZqI12fErfT5qPA6M+niqRhRsMibqOIK
YSoPWxoaG1bod8KomFQu7yzhoZNtnodYoZuc8Nk17+ccpmWJXaJDybzRM5Ivluvvcn3DtH0ebTf5
vi77EZI9km4Z8Zq4OOhGpe1JQ7vXMHUOhDau7Kq6jkvIpFVM6ZD6Wwr7kUKO1ZTpRp/jcIMUtd44
SXOFxwOIggoFo/j4RxwYpCm6z1p3yHtBRVVx5QxVUImwCpyWmwTr/qr1soeGTfj7pH5VF0dc9jzr
95RaxraM8+w8RHp6BlVIz+TkhAy8I4tRVkNqd9lQhvjnHktKfMpcNpuwpBuDmGwVTTH2IBsFTYhI
/miZwMlnPcvPk9Hn535wq22plXgJOmfYugVknmJCUDfWfXIMcuwKGBipQAVRcqL6M6OjP+k6V9iQ
T9HOTvOHoiXmobMQYLGawuNHQiMJvHmJmstK2vLoUXEXphoLlmNYcc2NyMDH5APXefTQ097QnaNX
6GCWaimMdcc3fh+ICsHD4B1jN7uWoz4ehmGcqbkBaZxoYMuAZWfSTuC/LSfc+qlx9MlAQ8ET7mvO
OrOYlWdBsb4et6kwN8ZYBTsXEb5Ob4O/VN7ofw1ui5gI7S0PvL9Y5x3thjbsH0aQq4lLhCCFrUNf
031edTgeTwjsoV8OFETYFH6V0E0pXnoFMYzVtCdTk51lQ6wqDrwqT46qhO4FCo74fQcZ61mB+zv7
3YzDbe5Vw5VpxFy/aBWnpglyrTEekpJ8DiwsH2ZE6VYx86pMvsZh+TG1TN6soYHOqPWk+lATHm16
AJP3CK+PoJHB0unueic639uA0mnmRFCEqCwCh3+d0qzdOv0CGZBw6nDWQ4o4pRrXl8iCvOvUr0hC
ntKApV+ktfNe4SycrNq2LG4GvoxoGOPrLnCyvRmxlsOBQIcEJJETixfWPlfdME8H17J21WR9Yfu8
KWnsH/vA3I4SzhxMh/mlESGoblvurBnft9fUL64kAyDOXrxuzG+w5OQWtOoiVtm5CVRDApRv2lS/
0uNS7uIwevfKpeglthbzpy1EIRi0RX6gwEnu4AhiiRnjIauxv2Ve123KkXJFW6px4KMq23CtVTUk
wNJM8dttjcOYduZdHbnPOdYWfrMX5dVtECPddTo1+giGFloL5GaPMONt4Aqs2Putl8p2A/6ChAU7
f4pNkW6qeIBHPY/GS8uY5Ev9C2k4cUmZ9rPTLXcns3qDo4hwOtWjn5HXrEb3lyH5HxbKk4HWm0we
Ge5JYaVhRfZyMjPJEOgwtvkcb8uy24ey5UtnhOexOgYJpL4sxLlBm/99bK0f0zQY9xJA5BppUD8C
/nbNLEQo/F47ZQR0DUPURIyj8EgABr5za8IdPNrDxNsrgg+/dE42ybk4QZIULXGcbaw7zG3JQxrn
7cq0iLTsc+9o+QQ84JXvtiOppq4DbZf0iNHFwQW9pNppDig7KCnPZl1DwJ/mDNES9okOyQyj6o5U
InNdFq61y0Z7E80UvOKoeJOYZeI4YchLom3hNQbVExISwF0SYqLJd78n7UBE+svgKGOl+zDgADnY
pf9Gsw3Fk2MTtgUmsr12TdmvbQsnmzeWw3UPm6HAK45unCqB5Xc7YxZvmT9c03YGs/7Uh/e0ps+R
24Hu0SUmj6gx6cNFzzbuBcQV+mFmEbqK4/Kus1CUliluJXvg9JGEXopn7bvHP6ppqHFIcauikbqs
94yVstpUc3LVORlT0rZCNg66xqJzfyhNeT+FEQyDCftXY5K86ohfbdhwIbTxYtqll+5diRZC00d3
Uw6HMXBvZVIKvsWQ+7PchhCJ0a/zcC1V/YirRaTkeDr7bCoJx6ZETRk6APJOPwK6w5DLR/wTvzSt
2lcGL1xvfcwDZFSK8jUci086yjztAX0n9g1B7rBHnKoXfZaIyVA79m+GbmefRud+SDDbA8tlRCD9
D1rjrKEQcay7Ah9m6HgbdMHRRKSDUTLRXsIEq6WOvDRE5JgkO5thgyWWUxHDcUkbXPaWky7HiuUn
LxGEf7v73/3If3Asj5troVWxMsZ0FrOjBYdrqRHXGJVH/puUqyqFsdpcbg4LMne57TJn3AFvuW6C
ojmlM5O9Za9z9eoY6ghK8c9pOWuG5fCyydVZl1Mvx5Y9122Zvf23d18eJimdP37Z9JhKpt2XB9I1
h+5BpKPt41ldTvzLL7g8jkyRu6zQh6Ssjv98ASUz532QdUfcRGI7V/Vrosa4WE3jewipm7RBRJct
ZcHl4LK5nHM5Vk6qwHm5/bdzPKz4qwIrNUw8AmnU4182l3PhF6iC45/PYTknUjcvx4q+SkhNWs78
t8+sFxZ+er8glOjycJkPfTQdkvuKGuJMY9u7MzCa7QqDurRsKX9cNsiY/rhZT1O9GgJIHsCKmGvJ
SpVRLvd/3/7399l/PspyftpEGJ+QXA6evQmYk/PsXH0VS0QcZJOzFM4wFQ23y+5seywqxprUDtUB
dVQBdNm7bGLl7b7c1KHzZFxMD5dDy16hwYx123EAuvQvP7D8/L87xjeGivzl4S/n6ELcVzChd7pm
Gacol2ya4rfm5mTqVZq//98S5n9SwjRtaoj/vxLmbZp9EIP8r7ro7x+6FDFtpDeAO/8QOF900YZu
Uap0uU57Jq4I8Hl/FjEtT93jGR5lygWfB3MPXV0X/d//Y1n/wNSI4cTl2amf9f8nRUzT0Kmi/lUX
zQHLE6YQsP9Mw+LX/WsRs5HqC+qCN9MgmmUlfDPwmyePyO5NFkQvAyqAapw18sVBGffaY4pem7Wm
MeK4JbQl74bzJHR3XWjEKowTFfaaGAg9se2jCDTtpNvUV2yb7rSi2QF1ioYiPvfWvtIdSKMsMdZD
032ONVfvuYUfhUtwbUHxsScD2ptId7Yr/NOyKGr9EPRVxOBolq5H4c55qRxEXE3LxYrmm8u1Y/SU
dcL9y0az1yNVx9OEYcfxBBNvdT+eWdzdy249lB5ewLDdlVr6IrIJywor5u9N2FbmKUC1vUlZM5II
yk3c8hltVtrhl5OXO5ZNrE5Z9pZHWfbQaZJG40ABHhF5581X1GKO0vwcyapaKC4bXa0WmzlwMXaA
oZ5Mk0WQcoUse125yVMPyeecynUI7fqIMhD++5yd/VzowHWEdg/1mrDO4Mr2Z6L7WuRpvhWSKPnn
JjFQTNNh9olMQ/eIdEc6GylYXpgOeAKot1d1IOdte5O7zrCuW1B+RUogL3PfO3Pwf7oVZRpZzyxk
9exHNufYq+Pq3fclE4/Juw+GpCGgxPWZA/nFuWXayUpZdWy0t95HLGRJXJ4oJtYGE+1D6RLI5iN+
HhBnbRDsmgi4TON6HCZ7WqFw4m0LSSBKmuSgR1N61Hxr5Zkt2LOqN6IrbfqyCqO4lnTBNzyb66Et
KG3Z5yax+qtg6hH3mZ/hgH45VpPnAi8CIAluGg09J8spLWLI4GRpciDxL5OPU4lon+nmlTv2Yts4
LanamhNdm7Lh09nN2W7IRHsYbOvQVkV+Y0dKLZAzflsDbtOVkZLG4zTDtLeJcqKANSPSJPPVzIer
wguIhnC7VTmM7RkgjnOlZzQJ8EW9LPcJLGgbHb1fHpgS9BYnuAlFTNA7e4OXfj35k3VtqGfdtYRf
aCa+5pjYG3XfrDZurJSlTAkjfX52w6TZd3bXwlMr5qtm4GUNbsz7wZpSmNpPb+7C3TzhWxqMOdk7
U3/t9kr5swRzJ4nl7dBm/MuxoXlrovQm7kKkBmmUnzVT6IdJI4m0wHHYiBKpF7+cnrzaXQ5eNgWQ
Hk0VhLgAdshwlaYB3vg+6abzcmvJ8051AtfG2fM3LgqHlRYHpJ7ez9SfsBYwsVYlKaIzRuXuc0a+
LIDD7zKqV5YqYzFB0HYplS1LlbigmJN62DH3NeuYCphb2JQxxrtU2eCqxDe30s/fF1kZFEh5KCka
iEWW9j0FXnbBD1JqTIGSBBV5uT8zVZezVZnOVJsh+7Ad/nK+quItErd8sVxS4mtVrW85JFT9z1CV
QJqnzZZLAno/JXKMVcVwULVDXVURm6WgKFRtcQnUZqb2Mx0lxAnVuv8bk2k5RgrTPklJI2kNjFNt
4Dub2XAPuapwVqrWaVdtTWFEfFiqDnoR4s0USQ0VqfD9TvZQtkt/1NYUnpEa2BnVwHE4TIISnOlg
dWQYI2JX1WNHVZmtsRKSXkE0n6Xqtt5Swl00X4vcq1MVXhdNrQLQtIsjD4jJwYqHne6Eh5jycKbq
xLmqGMuke7bmyT1R4hp3Zlk8gSPB/6Eqzaj1WxCvisuo6tAMlfwZO4sEv9ilaTFZYu2pynUIX0BV
sh1K2oWqbVPoMFStG5zjahGMQWhnqFh2F2XZwn1a9oYacawfU0SnehWRszv+Ibhclj/LR6Ety4eO
hg/pU1RZl+B114kZrhZNYNCrwSujCSICvIi5h+wrVqV+TXk9bbg9K/zQ4ybsVDeAtoCp+gPUh2xK
M+09DtjgVA+thb0ZLeyb0/4Ola0XZDu1wVl1KYj9VA7DQnjpeqSEROHF/YpVr2I5M1P9CzwgeAHV
2anqboAxwV1Bw8PLk+oAWZXEGKsjrPhYF5OPZXagcsjlkJoWnRME2q9m9jDUozwur/jy2pebclHI
pHN4PbWR//02KNqBCeD5sLwpy2bR1zmje5WZ0+dQGAi1lejSlhZQgaUTpHpCpuoOJbSJcFyd2lR9
QFNSXeYJH0Jjip6YD/pLkeo0zTej6ju5mrGD/41duMCz4JTpPjNJc+vdER2qSAwAImR0xi7G1yZc
eaq7lag+l06Yr+p7TaoDptMK01VPrFfdMZFg+a1Grz/ojiSjDBfosqFrxwUMzQvmd9VtE2s3EdUx
wni+yANz/A9JGgeHzGUsqBqKDkouc1ENLnvLsXbu7/Ww6XbL5W3ZLNivy81FU5jHMIvC0AN8Q0SV
q/qKy7c/1FWzcdldNr7qReaqK+nQnkzChGKQDkh8Ufkum87o271JY3O5BuW0Ol3V8ywKAVfHlLeI
PeZtZ+vv31pG1TBdnsvfbs7UUfeFC9RKNaYhUxmq/xqkFa1YWU94z2jPtqpZCotWh7LIptUyrMG0
c6tSD+0rw6vrvdk5X7nq+o6q/2vSCJ6LasR88KQFahFcqE8mcu4t9Rm+S9+6zmWhay8d5g5vKSp4
VHOq/wwaNJERQXFD+JYB9E/4wVh1rNuleQ0d+tyrfvYiGTVVYZgeGwviZXeBwi33XO42aEupjvnl
vuXU5QRUYRVpE++Waul6Q+IAc+Jap24tKs9FRX25+b2HWPFowXfoaxe9+HIMD7tarar3sXLckrp5
Xe7twnP2Fq+4MNFs28rEgatpvnJ6cZRqERd6LOdi1nWxWuAZaqlXq0WfwepvUeEuyLBvZa5aUhbL
evGirL2c8++OeWopWqpF6XLeZZOrxavBKvZy6G8/v9yxQMuWvV4tjzXVjl6+eirrZbhddusGDs/a
H2GSmVDo4USR6szKuw707DAqJ/9lCL3cXPbkrBoBy93L7WWYvdzMLeiv+A9O3Yg4szD08Vt6bKpW
YiMnhETLEDSo75FDnpvMW1SCkZLQLRtfH8GS+l3vH2Q9kJ9aERunNpD7yw0wKq5LLnrsyqA2HJjQ
gwkIZcyHES5h6JVBe4gp5eyVtrGvD/ZEYcCtwnFeL7ujUN1MdISQAf5211/OgtU5IE/M0ectZxXb
Xi+r4+xx9dkuvd12UVaoLu9yk954+8c9FfkjzXk5yqqlzg/L7iLPMBat6rL7rZy4PIrZQoSsvFFm
57CMUnwwSm1qLOrV7wf/65HLQy7t9uURl2Nja/pHGsjL4b+dFU2RD/pJ9ee/d5ff/v1EllOX23Ht
cdZy+/s3Xh5KT0joMoXbFWdagVwg1MtffvffnsX3077cfXn0/+BYmZ8Tr0ZjtmMhRKD5BKk5XeMN
XZvuBptbRcUYn88T/hFyO2ISjEejvrETfd50A20mORcvSUz8ZSmqF4ACksnsjHOt0W0A495dm47V
D5bCX0zRPzoPe98ckRpJoZcgOZPTjdIO17kJ+Chuo+fRKfC3JWlwcqm121E/rfLAsTZtCzgIKnS3
68ruySpjRhok06uZEQWzvHyifAxwGAqAC16X/jcwPemdUW6ftQhFR2IWAqYlL9OmXj0NfbvLNAY+
4F0dDr9tzfwUy1oCWK3rWpp9BQDlpspIgO1+B24U8/UdgnWkyzezG2OkOz98mL8gYRIQdJ5c20Qe
T6PxbmHfX8mdLMeeibaPccvVrKPXu6CL5vKQtukJGF1BDdM+01ihDxjHbxFuxpso+jVMn5kI9olF
mKZMNEm+YfTaSZ1unhUd7ZoFaVESsEq2s9VVt0YVdvypgFbRQPzlBphwYEbtzYCKBEYAGHas3Pqm
e9U89xeE1cZVBYx8YmzlR1F/Tg/pGOysdOc0AFhot+FVygjszazPNMjuBaWJF5l/Yr4lBKk2bqc+
+8gb5ro10ZNWrN/VE3L0EnHAij0CeYaCFYfdV2vSTmcBJ9wuRAtGPlN6IIzKiUVKJ6vs/djU/GVd
jbRqL8PLZYs91MQPfW4jeDHhSzuK5JxqKWlbdt9tKpaP28KQe0K44JXkDoHWdrbDWQxhz/I/Ej7p
p4SRem3bknpgFD/RD3sOyJVhRqJdzy4T0JzZagEraz92wWnQC6VRGK3DEBqP/tDYeysrj1Fe2w9k
kDz6FcA4FdCVhCniViO87dtkDylzgHaibQXlDNhTQbYnMmevDTUhgzku3jgJcD+1V/yryeeENIg8
HE9ozAVOeXnIe+UyGTPBwju4Scpk3jt2RkFVvxVxox+RBTcn3UuudDlNt2LSSFXQspuqtldjy+fV
MIJybVfuXtY1Eic6q3TR+HAiVkJbglW2F8OdmdjgPG1Q/V33aaq1pa9743GoXjXb57IqyUi1KqzA
NHKcHMNvQRjOtT+XJClIlJ80FZOzbUprX0vvAX51Mung5IxgT3LYj9pyPp3WebB9Xf+BFOO14hK1
niSoU78mDZLWebM35wGuoX4dtzbKhJF2om2WDWfBBMVTHQTNeFMWG5uQsfWQGvcubPW7qfhC6/BY
Ti36etPHZBJx7XvyrmpdpA8Nodl1ONoUsLRfs2G8FCBdsyjCGAz2ygVoss5Dt9unGR0zXCFAsWT7
C+E96hxbPGLebA/1uYcxtrdtInhqlyZh3KsgNS0jbscGzVY4p5mqFtM8fztoxDnlMiD000RSFPS/
meQmCoA+bAIuTmVOT7TLkn3ce/QwWnHK/WjcETFwUweYIt0wfS9TnTFAEKeFfXJt0ZXaeDWT0I66
j1kVzS6Ngtc8wBLbuBCWnewQDfpj5WmgySETR54jtl1tn1Ps2/faSARlYgzw29P219AJnGFco3By
5j3WFda49sgqumtvimS4CyWt397dD6X/NPRIwgWKi41v6r9gCZydCTSVOcQfM8Qv2ydiIDBDaFt8
vnaFkNeB2bxYjQMGRSdRe5K80eaLlNlXFZM05YvGg9y+UoZ/x64+KFPwmiTxw7aRvgl4jZCqnowI
8WJbpr/6koinco6yfWKDl41sK3/MXX+HwWTjG0Z/l3lkm+YQFsrsQU5GQUipa2+HkMQOKPpQISbC
kelxbvF1VNt4/OjD4X30ccjPw3MXZifqV2h62uxRxPJZm5RNwUy3YxudJ228LUz3Uxa7DsfoOobT
IyRp9TXxAkCu/c2ofw1RpW+QNH355K+mEVkWZMDIHWF0Zy/GkEwpc74x1BtUwP3eZaCYolGQiJDa
ZPYauVj3aVVsKqtAb8L8iPyp+LMatn5W1lhWJV7RHuFCDUQ2ZOnpM1Rle9R415ml+1tLkJhdxRj+
9cL4NeHgIJD2h20Tse6UJHOWrfyEUgEZFa5Ba6YRfBsDdLoMN+a79GpzHVTQ36hDVaXEQ9TbN2Eb
bwMd3pc+TT4ImbXbgZQXuZuuZy16s53rOQ9uSHGhfE0s094O+jf61tjmJ3qGg3Pu0abeGEV03egI
dkKBcAKrCsGu/NkSrOws0QToZMrDq3iq7mu4S4zC9VbQKk88NFcwPV/LKCHHMelcFGFmsYmYNK4G
WVYk8aX3blw6YOXhO0fjh23aOmEOAKjb7KWJYOhmmvnbLO9ChzIUeHmw7/bEpfDFTc1z+1FFybM9
ax9I2hEpAeogQlemR5arN1NAVO8ckokqjWs7Moq9U93mhXEHqK8jJBvAmdTG7SxoooddaBwnm4tx
FNR4263nro5w2keMyxQQHhCXPnsBF8g0rvT7Kiz6fVMkFmUe7QH+x7xFb7WSEo9Y3+UxcCCbhNoE
z30kwEviqkox2pswGflAzFeoJe5GYgzBTJq4pL3jFE5cHfBFb9FInrUijI5lSaqi3WQ7wH0iyNJb
Zn4dsQHec4XNpS+iOy+u2zOZk582oEyjak6lDcMz7ibULgG1wCjxt26fKzepXhziLvhpRONTP/M+
akkNvCTA1Ms4hnBLtDAyamaw0nwwHPxpIaZ50KymZnVbPfL6bdUmQKGSaGPL4hNcX7lzapIxowRq
sGgl7Ab/A5tuTBGVKaAl2lt9QhyC3HgtLW+f+BKXdRn+Zs1BFZ8OpHhttOJBVKFcQeeEJK5Xd3qM
667cD4WXncyECHip6wQWm+h5+gHqsRIT8q1rDI0rHKKPYcKnONqhvjaN6Ynm4GNpgjAZYmM7QHXJ
tYJweFtcR2oZMucPDqtOSN5yY/jpfD1Z1b0R68ZZ61AjFdqZbAQ8iU3Vr3VssOAc6upeyIZas48s
PbTAliCMgZVXnimJRzURZ0Xj4SPVfmgeFbiWtdc6tfGxlykBN9lUkHYrvNsp3o1dKd65HAG5YDK/
qzpDbLN+NG5kg8xc109CMILHRjgy0hbjtidO55QOW29yrGNpTg+VDfXYs/R8qytNJDVw0vjiCmoA
lckD+kKYAP2B8KQtOZDleWrTL88BJtkzJm2Qt/4sE/sXTWvYIF6v7UKmVhj19fF2GAci6uGhu/Pe
hAG3dbP+WA16hD7GmA8WlwYuiEK/H7rxKkpr0kF95+gSAedng9gyTdLWqKIB7wWMfU57QxJsw9pr
JG5OUqAUHgnPmt7Ge8zSmyS2CUA1mmSPWp6Ib9Rbe7Iy3Myy150ZuzvgHDpjxyde+2o3Z1yVY5NA
FoJe4PErX2IQfcUt2GpjlzO+Mo0MDtikHiz30YO59BQ0inE3tDuSvqq1RdBKXb+1ksJ535kvtsnk
XnjWfR46r5XVbijg3Ru+q/gHBWIiYw7BXwossOX8UJoaaY65hTyYd3xSyk0jCKGJV/0hG8+yT3sk
TGRg2eND7w46CL2BjLjxROAv4pncvOtodK47ffzpFP60kf4Qr7OeQ1pAcobezC++p9YFyNMGq0Bd
HuAaHrT2nYyjeGNUUEO9CojSRF8MnkTeQ2gvJkabocueppw8eC/Of1kFDIo891zWY8BTjVjTUZab
lO1+m1He7WonGDdd2iMSFIeycVXYISXfNCqrg4FPfp3AlN5muM5Y5diKZLKjt3idufzmrHQqlRnC
2GDd6j2D1miTvhfPCSFJRsTo1L/jHSWJu48B16d4N7uk54Lnb4PS9vgy9R/u2D2hfr63a6rq9UyN
wWgIiZy3TQuo3JrGj6kguSs3xaskiQawCzS1qsbEP1cs16Ip55M9kCJon7GeRHxT4UW1FIBy4m/T
RlOvEla1A2ah2ntS3w+E8ZzKs4zjTyeG+iYbxPiO+QLj6quZGZWc0UGTKX9DprvJ0eYDMqqO/M1Y
toGHyvJm2g2ifPZrxo8pF6/pbOwrT/7u8/HZJKOjDO090/qPAJTxEekSQFPhPuhtQU7T+JQm8E8y
rTt1Tr8nZ2raFFAwIF6uHJ8vJOGS5HtZ43UJqbEMFKrT+zBnUB3VECqli0mIbkijOYQcROJAaVz1
OvQj161ha4OtS/YhQbxIhYl1fNZRX/VkF6z4k1mbKZtuWbuoHCDt3DEn5SosKNfoXf8yF1Z5wyrF
TAPYpzNvWTUFw6po7N0UdcQaTl9RP6u7KDyGJh9t137mKvGrpnm2q3Jrj06w5osRmatOcNUOHB/l
3BheSU0yiIb+JqGzvgo7WgvCIZlIQ1kZ6nK3SbTQf+Dbg1ouZZUC4WTyaehl8S+SfOeVlztv5bRG
VWuvi7T1NiL+9BqHoh+fydZT+BDa1ehRkEEXc7zRCL1Cp1p+RXNN5Hk0HaJ4+iT+wMQggH5YCfqF
LouDETU9Pth1Wms/+nAk3NLzbpgjvFqd9diYktRJ7d434luBl2STA3hfJfnw0xLzvu4Yn1jI1z1W
1hiYRegBXCFPYWeRWEwdp0N2qEWskKPwTpilsUfzyLwvKpgBqMwTKYC8x51NhZmr2mSY67EAt52h
2jNMZu/9WPCGBAyRtg5RA9894ZX0bqCKQXqcSKqNIctdpVQYYkfJd73hw6rbN78n2WQGAx5XLbad
IXmZjA/QK29hThBt1yKqKyZG585ex9Job/A/eBnxauboXpvEHGLqZVTGjgHv3iQZRj9TfSL7txbZ
IcOBcCNJ+7D7/jmeSL5sUBsTKQG/yPwse8AlaS/7ncYynr3hYapI9up0fSvT9Es09Ke1WseYXoS7
1gKiHmEwWgtrmHhFOBvzzqCSCMQr08qSoKuHsdSe++FLRFS9XeN5cOp+nfn+u+Y8e57LKGdJkkvB
e4G+yvhk0ehWlniPlE8I9QnEH2Leosq7cSodGGMZGlfFJDmJmWqdqAB6qEBjWcVro+UKohPNlPvt
XaTRFISrxeUhuRMq1QcoDwllDVl3xGFVBlc+nnNk+ejL6ZkbTEdxb12rNSrS2WBlBLAfXRXQjET8
te/he7i6sUs0kldDMqbWlVtbq8q/i2GibjWA670IK3LzxDOMgq8uL7+UpsTJ41sJ3XXFSiXgb9zW
8Us0CH9jxkQExxmzc+0H6GOEkLjIr734p53ld06OpLmeG3uVM++Us4XboLau9VZ7bifoqKNbFBtE
myvjJQ/gcbAU4GI8Fxuji35qkvzwOj2MrO6RgVdPDJrXVjXfeyEfz3xrqb+TkSb4XaTFa8x4A2Vt
Nsyj+bToSPo0Lza3Iew0cM0P1mC8lUkGBRv5C76iKnGTdWR5jxEFaDKnr8F8J4T30hwMozvqccPK
GdI7z6F9isyibocnd0qeYjk/jGN8H8ZAa7vqpiO+vGlunNR8K3kJAQF8Xv1TSVrDQbtrnZmPl0ai
N6rwYoaLxcJ07ssVX1wmtKFxa6XhhxlYz7PZw0ya+32f1F9J5DUEDaGfy2GuOdqzL6ZD5ejXsoes
1MRSrkibjddO7b7bs7w3+WtZATErTAcj+9Gf56faHpOD8YYIzcqYILIqXXuJzHddziemsQvwbw6k
p1lsY715nz3v3c1xL/IW60b+1bfi3er7z6L4HLDzrSArglwLnmkj3ZPksc7d4svkyWZz9RVG6WPm
lE+FJJKdiiXciML7FHye921K7CET7NUcc0lK6ildWV35kSWg2BrvkQgtROIZhYLxaE/FJjOrR8dJ
zk2rv3pG+ziAoiN8QkBPD+79caayLJuv1E/vRfiCXRNFtnYF+vDY69nPSqer1HjaOdP6HZIRb62H
kb1rJDBmpxXVxjTqVzje1Ry/pV37Ow9vrBZQf1XBbII7dI1nfkXcw20AiaMms9uTzpdj5O06tFWx
yrRupDTLNT00qkjMtKNq23nxKeheLbs9ROEPgKjaMe8msopZCno6CrT4YY7/V9D3+z8R9OH59THp
/vew0zMP0/9Mp391JS8/9Iegzzf+IfgE44X3CLU1Lzm5vvgHCjoPcZ7FVOHbePyHJ9kS/zBQBRrY
ki3X/dbg/VPO5/4DZipOZcewDS6a/7OcXAuU6l/FfDZVLIJ6fQeWqsBMbf7NkWy5VgSpPwhPw7hN
CmVhShdHpztqx7IKrgMR4nyam1Pm2U852BSauEV00Mf7WMtOiTaMx6JrJBFZJBToXtCx2i3p3HaU
/dyhISvWyrGPVSTRZMRKRmnymGqdsyURJ9sg6EEyiBBtgJpxHOrhd2NiNO1n9JN//kn+SAf+axow
JZD/93XyTmEM12HK2oZu/k20ODI+cLX03WNAFt+a2cRujNP8ECjNTKCykRBnYCMS6M6EQlUt6AxF
nePCyioonbMDPcOXIrBoLOmo8xugWnOaxOekwc7lBmBDLQVLNZ7dzmsRkZSPhaZ/0pO075ZNlkfu
yhWjvg0ECheXhZQ5HGNNmWAqxpoiKeDCYp3eodcbzhol9glZxoGshJq+Cbl+emAOZ9ES+DvG9kdq
EVLWpMCaeL5PvgJdM+EyTgI75ymfWFb9E229mCintPSOs3Z/OSy8Jlmh54Ee39E2EiaLWaW7WTYR
ai2MCgLqvzJPL5vFYG4Fwf2IAW8XOB0GSANLCfJB6608VJ75W9IiXE92SMGwwWoWTvWPUo/FNlHS
qajnPUOLApjEZUVfaSGpnC6RAmVKm2fsfedk9aRAhE42/zRsetldeZ+lY3qaB8Qj2O4ewOVivy7z
ACCJVW1BjikeBDfBeKL6+HOzHNPAPlBU9w5VXkT72GrvRnVCy8dPhYocTPQFmwQnxqrMwD6lJr4Q
z+DkFV7FkKWTAp0K+1QTTnha9qYZT2/7SoCi3CGaIIjLIcoxLHDPZPWhChE4/OGNFsDXW74Om0Eb
keXFMbU5axYExtcfZsr8d4HtL9j9yTLuWYBQQdHNXQ4m/Eq4jMRmJKvtsqlc1kbopeKz1Ig8Rq0A
Pr/qX5ZDyyYMR+7MZ20HTvl+1lWIU9b3xKqpTeV/GZTgEZkzKIb2O3pMpda5ch0+VLU+egQEz84p
IvB0Yw+OwaLKWZnNfI4tRDWyts5N2VxlyNnXbmy+/xdj57UcOXZu6VdR6Hq2BtjwE0e6SO+TTPq6
QbBYJLzfsE8/H6iekVp9QjoR3dnNKrIqM4EEfrPWt1z7jU6XmTEBNIt/wP7LSCfewxDPhUA9Aa8t
3ivGL3Qx7ATKfGnlExkA3fGbLRA4JHEU3Zzk13jPnh1nGz+PkYOgoVGU73tGTeExHyGQIH15RJSI
ycdKqdbuSFaODnWUnNM2i7aVF6xCSHw76TGC57Oxc2LCZUQ69GiKaTyQGAhvlQzQ+IRKT6km6iXy
LWMpavK8wSK0ZqtvJt8dgSViXsdeAm1rdvMOGsNrvZL5soDpjgamOJReSlspbMw0sAFHfJDfVHfa
DTgyVjuswwrtnhoxSIWWeUAANIsOcPhpRYWEq8KYHpsb0xugDzfHBCbmSpbquY7Uuz2l4jC0u2Fy
9b3vDsu8dTqcoKwCwqh6CMqxO7LdLTsT91afP1XZ5K4g50xM1eg7bIQSZuauraD36K7LN6MPjY1k
j4f9l+1HENbLUBgMcnmLOIu9Lfpzrnh6lT+TAJRthgQKUBd8wKh1DtX8kHo3FDrjHromM460aJbf
F0rufagXMmrmyqq205DdNw4jtIwoC/gHLXDr/LFOEWc1IQlPqhg7HB1ljYFisJaWTkikQZTvt8O9
oL7Ze8HTvFw8DIRY2oo2KUh6KLWHNvEFDUr3GRcapVUQb1wZnxq9x3eeeq+hQzOs6/pGC9JnhCEs
JPsS+6NfIRxGdj1aoX9AnceMNrbfVWPA8ClB24SVkIyVk8ee5YFbGU+5TOHdwIVQbXUp2mqOnPI/
MWyaQf7Dn+FxECS+T3PQUoc0qputjfwTWbC9rtJgOswjf7poh+iHgLDMprZfhT3xLGW3jh1TcT60
GQrCFKpTiOqmQdkr7WYTNPLZj0S94zpxc4znRidWoAOORGQOhhVOiBtSe76XpnSSwLR5MuuShI21
kgxTBa2dV7c78lQ0BISas5qq1rroLKjMTMeZmGs0k/M83Vn1VmLtIjIalq0F51cYqO+9icSVUe4q
p1Z7k9D6Y27ccPsNK6i65yw03iCWx0QVNVH5aY/hxXSFDgo5Bs4/VHtPz62zzfSLlVq1bFRbrhL4
oYuSnzBG5Vx0Q4RrIwK05icTNXoNQ6vQiGKXkAmICCbAPpHVFojdzyEuNhE+uXs0Ci2B4xoxJ1Z3
LZ3gCLF2X2E834BeWH+baZKwyneEMO/mKZQqx12cZUTMeP41ZQuwKqLqRepMTSwP16YxenQulC9h
VzMzCYGQBPSDYhAlpJJYrdFvT4R32Ls4QFNGJ752meDMWcD6rvCn84ACmvlIUjMnXTUGBb5RNuxE
hMf1aEq3vorm2Dc66NRDFeS15qabAC0Wo3hygFwuplyIe5sVKwNE7LaZPMgSfbdIV8L+8P2A/+JK
IIIVp53N9+sKvYHTRSO+/XLdJnPerCWbpeNx3UJUtOyr/C3SqMz628CHGcQHfWjo+ne9LasHu0zP
JusIRbjYsnYR39aG2MyXsg1N0HWQdvaUk2MvkxebkfoisQmYiKTF4qmu76ZiBK6O7mLqNLjWwXki
7Lx39IzPOZpErU63oi2LY9v9sJT1HKVk9AVmwvQw4rTUzYTIaqWny5IJURHUjHYYTBaKw19GscHm
1W43FcsYUyOVrWIGf6qo2F7S4mqFN1+p/toH7luVE+bHBK5djwxUyNphxfiaehg3zVzUBI8Y5laO
4HIc13mNpUcYXdvrKOpt/Q4QhLzLwn5rFv5rGJHOXpb9Y9UTW2J05lfKvrMYo+ZEBscm9qjIgOa0
q7EAhZ/qDLkaJ7f3MbyOVfNF2AxpZ4gfYuVvlWvp+6A11nmeQfSLzOK9aIyaUTM2hgit524AFbCw
Ep+04rQhA1hQArc+4rIgUCfHYytdPpoykzu7zE76UJ1dIjAJr6685QQQrdd3OqyFZaOxsR0ZpvTu
+OwWGcrz1lyrdhalNJyn1rQiXM45sjYAXZD+amABZs2Uv8JewdyLoMU2i7NKiXDORQODI3KLg5sY
49pzQvsdqSzoXGcKcLfisZG4TAgdGpYtUeSQHRNUNrSkbcw0yuIBUmR2duJlpdrXos5+up4bLl1q
97j5xUF/KIzuPrEwaXhMXky0tfB68w0eEA2OnZkxK3pqvuu8IN6l8ByHkbEeQ76fE7ZwBikhQglj
UxE2Rw72vTOxPWFcv8tyTV8mqFoWyeBdAz/fFZOx7tohpmEAuOjknbuEe/I5MDWqAvt+Glx71eby
LPAMuzak3EIR36dCbyP99seQutRSyeuYlgxo4ndbNezmTGPfCXRSPOUVmHow4Flzpxd+vkAsaq1S
Fw+vVmrt1hf7HGQu+h1JnHLNFsJJyaiXdfGiRvbQgEGD3L4wJKy3HWxmlgTVk5TD8zA4r3nps3ZL
5cz//6mg7mycKat33vBc5g7LHdPdGaOPv1qQTdYSyQDkzqn3quUTHBk53A09WxkNYqzZ1rro58Ue
hT5zT3LgrFHG614fiEpp1IX96i7gKG9yN803ydSsggpdE6LUpWU1R2NKn6uqvDiGufYD7MyaDiOf
DOOTyUaVAazMj3grlqHnfhbte9/IJ+43W4NtOHC49qsEZV1NA+drhAmhmaZ6T835xWqv3wRZfjR6
ot6E7Z29IjiK5H6izL41lGOFUdurPJpuuoxucZ2xANACCJzWx5S/lWyEQapTBnXS5jzsT4FV3kJm
9iLVnjIftQyq3L2GT56jEb9UmrUglQEdSuBCwo47prOMzEOV1ZtWgwQOW3QMA46tPh2575f3fnLR
GQkGSXwiDu5nryORsQ1tm6Ht2ZZWdPYxybCCsO+kMvt137MF1CukWgD/wF4TbkYS0cBeErEGYKDe
AUDHaJ1VJJ5uMrYZRvt6HC+BDSxUGO1lAuBiTCt96bvITg2NsW4UdGu785AMBTFvtUYhGbjxU5UW
94bV9/tav+sT6vGa12yxkJnVvhdGxozRC+soSvlrqkAcBXNXZXXtgbEly74o3DoNhvqAlpvA1BXI
Bn1NiMSrQ/DDEHPuFxDaiWpd48C51UNmQsLnWqhw26y91PthGqU8g1wgRJoVE3HIqzS95kP1LAlf
WHSWYJ0bWFzJGQ1wx/xsxQ7zBCSF3Pe2LSPBnFXt0tPMgc5O3EJfqzdDNbpb4dXZZnJSQKW1+ZhU
81vKtdBmn9f4JDB4A8u7vCHqLJmzeXP7WgjMv0NKTUxqwsVtkQENLVpdGcn3gAj1taHLa87OGTGJ
fqyYgac2Y93a/QBafe/EJdqNlKuEmcoU1PVHjMmS/aX1ZpmCMyck09djjRLoyO5z6l3CeSNgOMRS
5DAug2VVospJTbvY0JsRAWd2Fy6OrLUZZOouQF51SUGNAn0l9mz4InXkrY+gnQZSf/ZqZiBjc2jD
/qNkabsX484zTLb9veUvEpYeaxVHBel6c1Gim+gk+vSjbcKTl3kfcMfJwqJFLMjrAJ27b+ekZ/ZD
WNm4/OHCPDqAX3Sm4mkzPgLfLBYYRFdRszcQZqyzzCaqNS0+LB9cTGKPd4KQTCYA1lpviNMOLaMC
qGBv7WGyiKkZYHfKaFX6jJvrNjKxoROQGsXRHiw+82mNvHrf02dYL9sdN6GEd2YeqWEl0TqZki2M
R7WFBEoCsFffCzt4yg1G8rFXrJskuZV5+WnY7aekFzFRQa61jemMPzoE1IsmdvjQ9z/S1n2IAEgA
jL3IGBdcnc5ReIXnE6v4w6GC13oE4vngaMg7xGvaTHClaRxSJ0dCWj3wB1M2xVzAGjd51dhflEmD
52DAMaO5FHmqIA5HKWh7hWIk3ed7jDEHfRQS3hySHJNrlRac7MRxgIyh/GlkcGnp5YhfKFumzwXr
KrxjsCzZoxjs+9GjLU2u7jj/uMumI3D/oEd3SYVteWW3kLYbQzNpI6QR5aOGpHZjZxIpVmwRvwW1
OPWny/xvBmAMvDOZEHBc8jLZKOuNCSKn6xAt1ViWi5aCZGynfaiFr4juuL+K4pi6WI5c7rFlyoZ3
KBIqBj4OlAXtQqWEmpaZw8d/fiOTUr64p64EPAz5EFUFVBtL+piikjKm6WbjzehxITzJLJ9tkc/Y
eNEXJaRYrZoj9r5SJuxltCnD9FMwC6gGmPRYyfxVaFp3luYVi7xT7sK2QMjKTNtT2z/HQPJdy3/y
DDTIg+c+5hSRS6OGOh8W/r2ouJENPuo92iKUmOm1mtxf5FyCMLp5HdqwmKC3saDc6HPiMGKiyFh4
+lAHCDdH/eMt1E6TiDIbBo/cHD8iPSLmlL3dwnSIiG4SSS/PfQKC4LDzbd43v8eRkxQk/ja+T6ij
OTJ3q+jISwQYQ2VbbEYMiNAYF9m/wv/3G29dkpyNCrBkocALRhZ98+dPJGiXbO2V8ZHAI2M7+iHj
E8kNKX4uA/M57XRcJF51Knvx0fcN91j1IyJ0HF3cjtzTc22Zy2Q8cw3psEVbaEYWWpQ9jsG1RMM3
ZKxM/c7j2/qdbP1LPaAyF/3GBwn/I0FFDIg5GfsvSotQVDcrboOFayHcwfZkLGHfsLJzoa8JdDje
kdygzWjwBlLlPw16fmhMAlldbpTc9VAx2By7GkT/SnERnchdRmqGVKliweMWIxoR/4u6qrvk3nir
lB/s0sRPDhk6xErUh7Zudo1XnOQsrUqLboAjNj0Z1fAAeuJKnoK2Cu3wszTNrY25hm2hdbPS6tkM
zfu4WRpW+1xY5rWB6tGiVhioKZwhPZpO8qAMPi0dVT+qhVtWrxLfIas080l7DpyjN9C1TsssRwgh
U//Np7sRbcSoajgSILSMQvWp1z1di5Zzpc32bdHuPKGu2vxZM4rPqs5fCodeYgJsY3XqYyoEWyKd
ZFS68jvVNiW7afVY5/LJ1x8EUUJgwsRXo8azG5Cbi+uKfIhyGFZpRrRwUA8fyVTunAnlZqezHKzF
+8AqdeE0bOZlZvykYFv28y6ubYLXyo72kJMdmuhWQwka3UHqQq30JbvkQnYlszI9eA8N786n44zI
CcV++sVC9qGYX7Po1ZNdYAhvuZC7bNV0R5eI2m0u0bGJdiyFEZm7Z+kt9CHsN0SL/tLNYQ+VsriU
2hlusoQ8Wu4TytRlXrv+ps49feNoA4ArYW8QHPWboWZwxnyfDiQdZt4j4KZmjBghxu6EnutIxC6w
M31cy0h1TPWV2AfCe4joFYxK4y4dPwsfdRT2xWwR4QOt8YgvoU20e5wqGNCachNoiXYNcpKXnAzi
klmsYPpWSxet2yBZaKaUzC7sN0TsNb/fKowIE+vUUcNOViaQAsv8UDgZcWYyYZquNUcyvXIiiTig
8Fk+cLNOC1RIa7ewciaS9OZ25taMCCA8NRo93aU3q+dko4PIovHW5UaLzGfXoqIRHYSCAWV7lXjI
usX0My0HsSbEHlRKl2PappXYuB0KzaiCeTQlL01M5KpobpWfkpiUhenDoB24ENnrFJfb9/RpVxXF
j0JlT6SxFptwLH6Z1LpLcU8U21kv4TqNeR0RZE8onBvWv1QYeEszMnWio5Ah4lVzzj5FPrXW9D5k
3gBhKjUv5sSJULnjXTaZ09Hrg5XIZHwmlWyBmDVbyZF7CFdQ9rpX9IG0GJAjFojlnC2CtmidGkGP
4Egfd/UuzQZ1iSbiRibdANSPbMpV8DV78yyR7m719MuAcLHyFDEp6cigUlFa8rrZbjfoBNsZNOUT
rbLyJhMeY/EotZZkINwSeM4jQr26+G4Unk8HMjz2IUbhQo8s9kRzvp6NUiZBh1vl/FzZ96sg90mH
tjsc9jHi8My1HjxJJlIUYGaN40Op8vFIlczla2zNbePUP6Ns+FUyliEy0zo4ZXqX5uTPdVNXbsjF
sraObfdrP3Z+glNDPuP6z7lrXOD1/RyY/RyrYoImOKfSDT06mabm5gisisu9ES/cuonP5L0ubVzn
Bybx73FCUFwnWYLTOBLu7Waf8Wila99gKiVdOgITdzVIs/S+Ebp5ng2MJuPrTRLriI04exX5gre+
5sM92AZhNlV/0UT47OciglE3vCu0qKcant3CDQjfNgciMRzymgyhadewH/fjMA8riQzSWOYrMk7I
qwI+VVPFGTGorHE0rrin8m0uY0KfdGfYtWihF8AYURvJdhnH5ngbi6vowmIZa2V7H+XaWqvlntsE
LEVtH+amtc/rrzogBo2D96uv4nIbFxPLDBJZI12cHFKbEKC9GuxE2MFT4juims4oM556aRRXr7zk
hiTbqKUOz7YaLnBcCEm37gtWTUTJk4bb1XxCrwRDqAMJfly/LfvEaLbZGC7yBdQ3v5x2vAVjfCvH
8Kwm+1Xj7oGN5jURA7FyPUfUoQf11KC2dvRZqcy8L2X7RLvsHwiB7yYWlPDAFlYZVRTAFQIVvNaB
aIs1GQRAHaYWvXJwx+io33IpXFgwgx/yTvgba3IffQ+3E1kT/X3TR59Rku8UPRIhWdzi+6R47qOQ
gRcfSd1r3vPEcLfztnAV9YOF5MF7jWaxP+GzV38oSZ5W3P6MMXiF4k6Hkpj3U09yKl0dvA6LzFU/
il5KtgSbYHwJpuSoAoaoU+m8tbpxaxAbA1MT1Hajv+5bC8JDDPOP2jCYo01wy0NR13p6oGy+T3Q7
6aIM73p408wxUxj3y9LtTRTdOMWTJFzXEtSWo4czS2NnWYG7dsEALKNiStap47srPYO/kaB2UxWc
zbS/9KShEYR2sQ7CxCwc+1U9iy0QTznOqSRNzDFvDTpHz2EEbs/dZJgMK1TCJkoQB0FN2HyagueJ
/n1TdLG/sjXzXKMAQw06fWRA8IilDHeGXxxzr3o1ewLOep/5SoYUViQW18Qm3JmtfWf1Y8FyyZzQ
XMQ2izxdLOOEqjxEnQQjbgK+uXBAjyIp+fILPVs77Oz01hyZ1yUXf8o+aK7CLfDejWN770NJMogs
C8kosV3FASHPTv2Z9l28EhGKME0iNDWEibjKv6szwzwRZH9LEhq8ZDT4eMbd1fXaHwERil2DK3EU
7kuVde9F2IenhG33CoW9xdlEWCTvVpdVuH7ykuGO0nDI18U1oW1eV40P5tHWVgau7s5QI45mPDkd
oS4cvOHRsX4k4XSJMlxerN/ag24RlMytRCYIqR1vlCSCW/YuyFhLG00zQ237vZpwYaRl8dCK6Lls
+51nYtBmsJiuOhJi4ozxTNzOc/sZcAisy9wkPut6e8iT1VvBqPol7Ex+eo6/1CCQRS3alkwr+6NS
5iqu83YR9qSXln219pPilOkEo4Aub/ZhVekouPobwEp7nzySgz6tsfWjF4CCijhx2CgtRF+pC3k/
xh5cG2RhKXKXIarlqvoWWZHlICVhDtz5PigbsFi6UbGUKJeTym9WQAqNRaRTgZRdQQvnZLdE9BT3
llct+wkXBGsxNHJYbgITx3GuxE2lyuF9cYI7J0lxpHQE05F0TWMKwNa0r1NUSvSVzs3KuBt40XQh
Kga4pN0uO9NxCE+SH3lPoT4MoDR9KYOXRF3r9sunNr+fZO5dGrgJ+YzYnRA9jDBLlq1sOd3u4fc9
GN1Y7ZTPWK4PjObaavrPbBzTdZSIa9OCS6TiPwmd23OXqvBclcnOxviimX31jDh9qQcQXoEnAGgl
jVQ6JxxqjLe9zyR87x3ccRqfptKsjHVAwoJTmLugpwZsdaJpR5nPolNB8R+TO6aHFnlpAJ1UEbsr
02wgBqHfa19ipFd53VIiI+1Ka+PNs4r8l2GDFc7W7VgXZ1Rk8aI32q0z6dW2Flxeyjo9Tpm+KsUQ
bibLoSnyKb1REPJOkVfC5SJDQbMUk2avusJlIh0JpJv9DdM0yogBToeFG3Js0ElERvDTGXGAqU6X
WJ2mcyIaxvAj3Kdo7E6WHYSbeMhO7Sw/d2kcWG8QqDsik0rLtjvqybRtWys5tcNrDWRpr1EbLZWI
QGWG2inJCky2SMkRs7bkAJquOvadCGlJHY7UKH4wMgZInk33dp8gWu+nn1QbYlHX7ylhbEvVz1uh
3D6gUSdJO837lRzMLUBmbn6jnt0bc32Dywi4Yx2tyz52LjbjcnjVNNidkV4HH6CF6NS2MtcysXfs
1j7iWhVrp9ZjstkFIzHaD92fEI+68uA05r432QTz1zebMk9vUTPd4fLprq1gSGE6HM64mn6yrjwD
p4g/J0fb0+NxMwvWY8iroMBpbuMYnrQSB7tlOT/jBhFA6yZ7G8TMxTJb7n2YjWgZ9XWcGBttTlDk
rrFg16autl1z+HQ+0kl1riP+TuIZ7UZzVwwJLLTrbXEnQ0YnTiSMdYrbd9f55Y6tO0tjyVQ7H/yM
OU+DeDl/8+Kc1NqsWDUIK2MVn9JBTx4cSP/RkJ6+H4SIs5M1a46ZGq/CknOhQcNBEQt7yErAkXpM
CDCZtoe6oJmPAEqwOXKL4+T4S5niWXNK+0dUOOxuw8m487SKqyZ7RVQDbCKaSjuqwXoN8JRDypwh
YsE1t+LsJUs51orle27D7kfNjY5k3nTq7Ksk7q0ngGbGeK1ZEZJIRMFFhl7ClblBZu4V+ewXW+DF
ejTakejc0hMrJnW4ow6iYejlWnJbWbax7LsCx3IvQOZ0cEmdBP6QhHM2qHFpFcPVxjG3TRpI/eiH
1xVlIEXc55BP7C2ZY/YtTmTDY3tgl8TlurZVrEt9mlOZKVBqJkSm3h/RpUxbL8+2geziSyDcGzJ8
ptZTJyiTPQZ3iljSEejqrhw6Qh7mzSFor6ZM4Abacu81fnX5fsCJu44ia91ZRrQ3ceMw9CdSCozK
d0KLiS4srl9w9xIH3+VbzWeKU4XovHPXv7RaY9wNWD9OIWykxGDkanQh/amviNV2JkIkDO9kZLQC
eV5j2ARVO9hkM1M7DYoNyBjs3DyXGx09wRhMRxWnz0FlWScZRtB6GyhOMGrfyQ0hNDctAX+5Aayb
EQK17OOXgsXmmCbauurkaRi4MBVltRfPMa64RSmy2eBY9buo4eYuDZ8PGfkI21Qf2LyV4FsHKu+g
71zW0Ch1jVS5uOyMU9AmzoOXTR8uUarSfC4NytpSYF4ssYtiPTvFyj20NscH8BT+aPy0ZuTcBfQI
tXTxCBpZtRRVKnbWUH4ZSfQLAIG7qTS7WZdOba6taHSYoJh8BKai3E6cTYW0fqaZh9Ami5liIj/T
BKbRGilKHjiEJNlveRQxXVLemTiB4CFm8Rjnc5S1yZUxfarQgl8Qf8m4WEsruLIJoaPL3T29P3cZ
LvysYdf1FORLbiQMC4txUzhyWDZZvCslB72hW8AfzUItqvmRNnA3crA3agruCAqfx3dYwrZNhTwQ
lsuCu9iFgHEE5W1zDCa58RkWLlq4O6saw8iiVDOKS1+lZKps8YilG9gePFOT6Vs27lkDsqymPBBs
djd1cQsif9p4UWTutLzVV2LM32z30dBZDWldcipSi31NznSDuTrBchbZej+yVNJtMwPyFFZ/L/f3
KmYbo3sIHGpfLku/rm+Oq9ErNXumLbPXj/zrQVqHntDXVcQ6gh65pb7VxisGXm8Rp/dFk9MpDSEg
Az6tnkn8rdE3HVtQml4bvZ8LzdcmsyuNtZEQKvVmJ66ALET90EbiWlk9gnqL6+6UMTbTXHtdmGX4
2Nm9s3RRpYNoIELR8FFhFp1YtFZD6TZ5x6ydSUOMvIcyBt2szF/eSG+fEv7a9ZgxcpMgQXKVDvjE
nhM9JuqgATLlzQ/f/2fOWDRlh/gvJq1rFoPPwlQfiPOewTHfD99qDKQJHVQ3QrWp5dEY1UaME0Gi
UjrQcbDwiQj6LEP6KdRhucJNxTSavRC/9f373w/NUAUbJdwnnjor3+98D2/IGX3qmBE4vofvXwoY
R4Oi73fxrGqLTIRDqVNszHRiScU1g0F8ojZUneup8FZclJsDFl6WMhUg3jC2NPowg47vO9wKTzEp
Tjw8pzNey53VZ7mIH526VZu4s6e//xIYzH75rUb93x/D/wk+i9/kqM3f/ouvP4pyrFHuq3/58m+P
RcY//zX/zP//nt//xN/O0UcN9fxL/dvv2n4Wl/fss/nXb/rdn8zf/tuzW72r9999sf5WQd+3n/V4
+2zaVH0/C17H/J3/09/8EyLoSI2PY/n51z+//8qinNWTqqMP9c+yaARl9r/Nd7p89n96K+rkv/mh
37TUjv4XZBYS159JNLDtOv9QUzveXxx6Qw27qqnzn1lo/Zua2rT+gk7atbSZkGq4RLT++U+/qalN
DTW1Z1iejn0cETR/4P97A353IP9xYP9ZZ6zzcn6vpubOTEaqYVia5bn2v+Y76Z1d4cgNUO6iSrt2
WqpuPpNUtvrckLMJxp5PbKpHkHHgf1n2LMWbHZz/Xu2sg4H9w7NwEY/zNvFe/AHQ2jWamCDQ5/sc
TdKmtPwHzFbnCVzAxcIGt8EZea5tZ9nhVIM4JTAeq69xKMNtaAFQM5Fq/T3S7Hdn/D+/MdL541My
NVNKR3Nm2u2sqS8/3m8kaTd//bP+v2phSKd0UaxJQEnkOQq10lqE2Gnq/GLvod2lSB+rolFbg/re
tJwCpZpt40PGO2iJG4mmzrrNeyAw1rxQTbltOAxdl7kmraWjCYY1Bvt2kgdInSh9awUfewcEcNdL
3T+IYHj6D28yQN1/fZMtNmdo8TmhXGC8v39FFY7dgfQQdAnepB2JqCDlISxqvJ8+EjHP3Em/nr0o
g9zpJeU/+PvGWNqFKk/ukD9SeLLMlu6LL3Fw/4fnxqn+h+fGiW6ggZ4/JPP5/s/vtmpUXPeuk+0V
+gu/JznZ0FIWdDajDs1j9k1sH2Hw1ZvlteqAvCxD8FLtGUIPSwO13jUT1wBh3n96Xn84MfE6aBrP
CgAvOZdYF373vGJNMFQhzHVnIupTJN8bGnoXS9AElHoOgV8h3FB4PHViZGXQP5dZX6yKvOL+Z036
GSntfzgxrfkwFekYFPn+11//DMeLtDiy3XBneBxLBmC/f0pjo2tT4A/dzgAXsrForo4w5JiguuLs
IfZ8SP0z/vrgnoVH/Jjr9nq0cBlDY4822TxhBe85XHI8eLi5RcsCNwW7YgTcjyftpYbpDz+9PhOQ
NaFiwWdoJSaWrkE/2R0pV6wkGE7XZ324xq5l7QfBkGoqmapF87bBHRA9+SPWwrxDM+gNG4iSJ7OZ
m5ayoXIp3kKlyCJpDGAxFHKGaC5GX4tNUdTjpc5XUBq/kJhRyYd2uxqckowFE9e/agdEzB7Lhgky
yKLPe/Bt0n3892eixJLyxzdYZ1yn87nXPE2a//IG5xkJ4mAw2p3sW7IusuJiBP6xyj3vKGOj3sfV
PDCr3O5u8IcL7KzpiHc3v4vD/E5g6F7YEGBWuS6CI6iBzzpzxg0W0Gk1tr/6EGvxMFb+McF1yFbW
+Sirud7Byc37K1FUmv3KdkT55qvZCUtMVTrIZlvAZzv00rxLXPnojWG3DxtHu4iah+//SwjYofxp
7zrPrpZGONprpvfh9fshDb2L7rvFnkrKpw0qjk6T3ziM7SVF5bzDYKA/dmY+3of+dcBteZerTN9q
2KQfp6ZdYnEMsdSW8OkB9Kw5eaZVg2dZgkW1VBZvAV2D6dDnQOWiqTbhfDaXebw3WdWflVcmZ2p8
JBw5oyY9OMs01DbT1KZ7bnArjTAZNr9VtNRknezCsTFPNiuh+JTohTrZLs+eOiw6z7E2mQyC+yx+
GZnj7bi1oRXRp/GY151+wXAvxThebEe7c61KMBhkwaUzxzr1YVXvTQsINpUfLvai1Pfc2GddUUYS
kMkkVncBkkEDa05tRBSegrwnQnMAEVRu0qw14Hv573nXPbll4R6+jxHreigJoaGT2tKojWFob1bo
6YegAs43EIFMu0RWUiYuAWuftYMU5MRdde9VTnTvKPeYqcw4hXoS3fuii+41BJ5IjitiZ4tqK0Sl
P5D363NldhmyD+StSTs4WSWvsXLz8dILzhYJR2LRpuNJEshtom6t7j0Sc/dI2LRtW7LRVzM0lo36
avTaBk2uufQSC1i44/ZLY+Quj507Y3zI9gvOaHwy5wcGwMbO78NLwvwBNyhKkrDQucy6wy2GDncQ
Fj7rAewzxSdyvallpZeDgNh3oTHdFTkIMd+et42odKqxfZ+xYHghxHDXqezZS5Lj1CqDcNfBuJla
Ja5RTzzi/JVhao85+siDrRfedSTKxC5BMGGy2bcB9I3vByuoo73nIpj4/nLycvfvv5FYvA4F6hoL
O78WxlHvcIUatpksptP3NxvezEl3c3PtZZG7ydgELRk6BPf1/JBiVNjzIZnjr/hyrLiY1pBszmZt
b79/ydSYQy3BkkE26kH3uCGz3SR4SEA/b4PEhDEEBBTtIA9ajFElhUugzd8RuhqoCXdehpVnhxXk
3feDkryhKD0+vr/KMLhdeHlwcXSuzQ072y5iO/v9MHT+mzs5gJu4aC+adh42iph23lHmumbDf5iQ
2Nx5KY2YBcjogdUK2AA1nQTb57g1vGcQKc4i65v+wSggpxQBus7M2eF+GHetFf9f9s5kuW1sy6K/
UvHmeIH24t5BTdj36ijZ8gQh2zL6vsfX1wKdr5ypV5WOmldEBoOUZCYIArc5Z++1QXcLiuQU8SIK
QLV2wTvTwiTA1UmKSfEqkfWF4jtSsvC5GbmI2W6hdXFeDKwxaDFI8zFsFKcEXbkrQh+/JXmr7iuJ
2RMvTmp19x0txnZ8aUVztAWFV/ZhO4F2N8v8bjc2bLw85VDNV8mRptp+4L5YazU9sLZP9k4yd0F7
PFFh6pzaylOL0K0q6pWJscamgxdDVqDiqTBtkzSeNn6Pc7mLSPbSi/CHydC2UUVvM3K1cpX0jBOU
LsTS2CKsSPA6ZytAHN5DkKRfGqslG5jBd5ei7qSOLC+51gQrDc5CrXc0BQt4bNpoPkNCohww1uW9
CLKHUO+v3qAJOFdKLhEkeAd4c/QvEhWsPemfk4DK1O1sJvZE5CjFbIOAhX0RI/IKo0+k8TT3eiNW
UUnz/DY+TYm0riPXclV/lrpWPDBTXVJr6o8os0DlyeHJnRPMW+c4sIjYTuyd56W7QFA/FAdiz77Y
SGpAVdeXFrnwsu0ZJISkXD4ptawLqgN2NO0CKekyoR7reINXP5mehA/oNvSRGWUgJ7YxYY76AClG
V6EGlGQJsaqC/GekR76/e+mHtFR8995Fy7WIiQxa42jWaJi6OyfJqwXJ46DsEOXRKaeqJz3BQsMi
XpG+3GoglAyxMIEqlWZ81bWsYr0KrCiK0mWftfmRgnPEXzXBabCMYxPI/gQf1zIyKF4Uy7M80j5N
E0BvXJx0C8adJPYLn2BxmVqZbdiQJVu3zBBQaQE2vXETxCShzaYfOXhXnU05xSznKabaZre447kc
tRefihCuLSoibeeuCAmc7mX5UDmz+que22/FUPC/nw31jWRi7SbI91W8D0aCJYfeSO70VIqDSqZz
iOwWGEi/j8vUwemWsgL3mVlHUBQnsBfqlGJ/aCgAoC8HWVffLNpZlH/T5RwY2BfRzmqLcwm57qKr
dzgu0Fo96zOLGgfrU/UeRjlFWJ3WvNaoO6O13IMzTtUa0LGz9pOop5luDY/Cnoxj5tpMx3JOPzNj
d6vDO7qvWtAlXSZs/AKyeA1dIPxxj9WxRp/e2wVy1wSapCAUHhuOj6rAQyZbFVtZJ2h8YMbu9VJc
iHNyCxoKWY1JRKuhtyJXNqI0R2mLD2wm/il67o2by5UbgbqQrlftbwevNX79ULQKokpBvEZJTqsz
5oB32lA/qzTeTn5qbAJ1BUtWMQx06ECbgdlf2sEOBMRrGYzauYnrhc0ng9vf3NlRUC9qO0yPQ4Ct
V0Wtt8lZo5aQwRC+lneoD+ZAm01da8U+74pu1w3vlZPl5z6H6TZ51Y9ikhatLibwCA1MOpV7Iyq1
jcSAR0CuZR2Y1DLYQY2zVAYoPeGTvh6g1lzVtJRXrTd8MjvwWQBw4i3xZ+RtaLm2B6fGTcN7NB7S
kSyjC8UVtLday1moibagbfrN2kLk7/cxdEwEtEvGFUVIgzgR8L72vEKjd9Ykq6ly4lVbu2suE3PV
UI+PxHtih9N90KB8gktmNkpuK/QEiT1SyS1aNOPw1bchtQq6qRFbrS65tvBWtVLSd6vKI6IWNw+s
awV6QeKRSYc2/4QSt9g0oboi/KsQTGEV60v0EVlpUTiHfiiRlj63o/6jcnzEUKMbPVZtysGN1lvX
adC7DHhQhoaoAgB6T9ekK45JyP8ncWYDdhszNTXRRdQua1OLSq0WDDEtGl7SKhhOzCyc4k4eKWZp
l86JhyeUeftYUzhAe3HG9d0fcSqhERyFd2aZaq6AgKWfjcC71/qoe7fcek/t4SwrGGCmTdBZlWbi
aMIfx7Xctmu9Mw8D27jbT8K+F0dpEu2OehEqdxICM7r9BgMu/6otjhUOEvTDJJgkWdifqtYvVi36
VQDgTX8U7ggIKGCbZFf4ooXmfceFT9ZGX5BW7KRfKjZkR3Ae/un27PbgBnNwgu7STCVzcna/2ho1
YGgnlCzpFPEvoL0chrIhiGNSP9wGnXSnjxfNiSz81YJslfkhA2GzKLvSI24ADJzL9msknCFCK5Mn
d2CMXvWSiFtNvxhs6UA70d0Q4p7YL0S2XvGoJ6azo5Q/9/lG1D/zz1rsuEu/6uQWlLDGUlrDEjwG
1SM65pm1W97fXnmGidNb4jq6vfR3DiEaGy7jbFWKFN6udAoSFyo64cK0HsaYvnicVDD3JqCCFdWW
fUluHjmkxnDR+wZ6ko+/lP8H08ajS7TWARcYqX02h1NVRnmSKobB0bsno5F7afekruiFj/EyMB6b
2NAfA2Es7ZoD9Bplb/JeZwdmzgRW2S/Mdr59ZLY2kciw3chPEmE06GOHfENNuzNqyP7jhB+8n/IJ
Q+r82i1s4uxsWhYyF4uIDdJRG+dWcZrAQaKIdkDS/2i1stpO1iCPkE/6Q8fCru3nNNL5gfRnJCe/
XoNURP7qDxM9jYGRtx3Fe2jU41rAY3RLeC2l8zA3iA8uN9GRdXmHvz9YpGmhVvyL6OgGfrUd6vJi
0njdmKHzWdPhQcHcyPBd9PshE9E6CyXRAn56wqL5ucrFV6/S8cIk1U5XqA7TNDx1OOL5Yv0HvY8u
aqIVA4JJNOaVFd4uMtrLEHKoo4GrNEnR4PVWcmqYBaSDHi2akyKRZi9n4bGGtNmYUPpHUXgVGVuv
ytpbrNE6T9h4MvOQW1B9cyb7DXnqrpdwdHA2LrvpNdXFtBIzC8W/BgUJb10T5dtsmN0CEudHX48z
E2gX2c0Di5NPZOHm+8Tut2O+qXUT7VS5M41o7yd7swru40wgp6SBrRO0A4oF57TXAxmiEnPS7HHf
u1A4y+6g1/pb3j6yzkf/hwFwMQ2saozKNfaRRZvFQUnc2TY5DZ1mEJXAPVUaqHt1iLi6bNEKuS3x
AvHbgOZ2obvyk5mLZk+bc/BYoUs/QVGCn2TscKhRUzq483B5e0idlagCQa9LvdcTnzMi9KBEtWig
b1zbtgNnc0BgTnYruCpsYkhxAMXgPe4kGjNL01AbmLtIaI+aFZD8BPF3Tabc10G1LOLn8k4ql0iw
X1AGaQT+ohUugTOvxDihuiNUGvvY7JHG/hPCSYCKa/zwONVF72WrSWPeho+qLZu4fItfkeim94VO
+88vh3QzV5CzYmq+M3DcMQIFi8Iy1Z3UaNJnvVvuUBv+6B0IvV7k0AYdlPPiC+uiCFLNw4bmsi/I
AUkCpMsqsJ6FKj7j/EhIvmELbCua74Hqo5MJMbMuC/chdufVV1Z9CbO8+MRXctYS76UqOwTQVfkm
WqRmiSinbd07xEN1iYf0GqeWwxjCpj1Gym0AOEosCmYQuS9YtldNaFaXJk5ICGq0l47hJwvZtUdj
J9dkACCn9UAt43aplsRnIYxMNLWd9Ec1XVrYttvaLYoHWGNLpxqA/YG3toXrsikX5rYD7FTkXnrq
kgIWWvtMCAaRqb1VwG4mzShDCxW1ZnVEs1MdC5DYKyepyqWh6d1eOc2XjMLRopf1ASJPsGHcY/xy
dGhxhnsfUKDONHE/h6Pao/5W6D00LZ/MKNBOGJD17EvJWmobd/JBnwRyemyCsUPMpzRoICedcggw
7Jp1cu0pKu+0MOpWVKnLu7wMn1wb+SwAAjyhqltGDvUkjPbuHJ68lhFSWxdTytGOufv37hDj5Onc
ZnWbN3zNfFajY+1ZKJzIjOhXcc3RJ3b0IEXvPecR6PhifCErvKf7a2JnHNuSQjWg7SmMQF6BlzU0
MHIZeT4HA9c0VMVlaII6rme/RMs1DXqivOtywJVaWiC65fdoXpF1657Htqjc9TWUVi/zJLjDfd/E
w0LLJ6S7s6sfDgrzZkqbznOn51sGhkPpGge0Q7YFgEOc7rWHVqspvmAI8RaDfs0ztdHiHhVbX0uD
cPbEBE7BnrIAcpCUX0mt/hpRjDhMrAHh6puOBLXA64wErCEIg72Y80BvWSrVX0NWbGMCTvW//tqb
IQ+3394eelfVm7EPnqSZbY2CcLNOvLoxEDacSCYkUM3epGMWEwiRql01/wGVqcOUy4jZZISJVuGv
QOJ8uD100Whsxu8Be3BLJ49Ha05e0ob7REOfKe7agm5NG3YPmVecYhXxeVILlVWRvo3pgCPNqiWX
Pa1PXLJ1qlp2mpok5hi6miHQ+vt+ND16JfwSFzXjxuj9B3db1V76FLrdc4UpatvN6RC6QzbK4KvF
UFUmiePYBreF6t2ntqKtojr5SR/S/Kpw4lwnF14e0Wlh1++1XMQHBJjjhfhyZMGuRjs4L7C/Jwan
JgGkE+g7v9EKvriWSsaY7Sfb06hoN6k5m+7Tg8RVSXHVfhoYuBCoH1Q+fefLdhmyNYeg4wyHkxk1
mGbGzybk7kuPOgcCtCjYKC6jcGI2ruqcHeCIRjSXlHUTKitt4mMij+qzzNHYlG22VVzJKyAJir8K
KRANAVjoem3KKf6M0KI6AhxhuAzrDMvMVJ7iJLtYRq69FEr2G3g7cp80fvegZh837Yfm24Bb2Z0w
vk2N/eS6Qb7lFsh2XhBkL3nmHbMs0t5uZltbGt1lwAJwYYpmo6Q6LFVh8EYH+5ld1xK5n/3a+cED
mefuO3b1VddUYMw0AcTA6k6ZH5WgB8ddadfia5pZkq0XHgZXp5CetMEjGCEqg2T3LdlQu6vcr+O9
qfXWyk3tadci1dpOMHBWo4UXYdJAXSJDWeWIzbZ6OWwpcdSHOqsBIgatuPglYHCKCWglRIuSu9Ig
XtTKxvOI2r+sYapEYg+yD5uzm93FRmdcKbahcJs5M6kiiG0GQVh58EREXrueX7moPJdtCgiioTGM
h2MiRpGAgjXMtWvAHmEZteyC/QoadCQ70m2gNwtvjFYQWLSHgcSoyHHPUZUzD4FKqGQ97p0v2dA0
Fwx2xjBoAFt081hYBSdGGWjgokHbVEXnnvsqPcsoC09GolAc6MOR7mS+Z8w8o+psH8xUvMU2S2I7
gWw7k4MjvdaWwKiJQB9meV772NZMxrWPhG2Q0/ca5e7O9rDjahRXF/Stso3QaeBWFXLDCt65O4Dd
tWTcr6KeCHvEjAv0gRXhXONrEGDVHvrKwIdMWUo51pa2kXg09LfSAuiS5ciMcdN9JisRcHIRWIBG
sGriBNy0pM7vvAHhd+xPL+EI/cIc+ye+rXEvMsUeKCbHITNbgqfkiPbdbc1t7OvE/nCBMUQkcxLV
coqpDtc5fx9Y1SfVAHjvaCOVo94e0ZOeKHM6p8F4ddsUnVtdPQQTEt5M+A3xyIST2UxpVV8PW2d8
HVV/UZnST37crB1O72EMM5IdZX/shDhGEFcuQDY/+ZmW37eld3IDeJpWD1NdH2jZxKPADpBoy9gU
OHX8+m6itO27dGzsvg03U14GxyZsHycRU0l3vpfWsM4cIgF6X2OxjdJtTSz6vFNvqExqkvUx8tMe
17QQDlagvvmmw74+TvCSoL8P+Y6UvqoJtynuzHOAymuZ+FTStOncl5JQpbGyVnpRBOtb5aDGULuC
1ITr0ocz4qKjQUzZLkNZGrsx5nTYto3iWrqv1TNqzhQKFBGKXXUg2+HJH8zwEo2FeYwbYyVKm8Ce
UTkAhYv87GlLQ7GBxFgodpodYgJi4xlQ0EOxBwm9ZvtPqZj8CYuFdK/PrOEo+9JM+zEMDy2W4ovQ
6DWzSKoFiGRPvwt9VkIunaf7ACcsbstGO0WVxpua/n2PzpZxfjpL2zN2bY35wmATsvbpSizFxPlj
YSuOQS5bwFLqucfAuC3NyiPtMgPpjl2SgWe2SDXOCtujAgKpR+YRgPo7WlWxKZJIO2TtYzjI9nM3
6p/bhhnWJRBgGxh8xbg2gQNXUwA8IxiXAf35MaU1hkbf2qK+LJY9ee4XgdiqgBLkRY19wh/g7tWQ
v9gA1U9ObZYI402A4IVnwZupfS5C8AKSt1iFIBrR5EXeVg+2LYrYbnB3CBHTY90Q0OGoEf8va0av
oXAUd2azZYdbnh1Nx0MfUDV1cuMcBuJFT+12x1j1QqsCu1aWlziA5qWFUdHwNSUE+Njk6jNlgVJ1
xDcxNH24ZnbQCCzwYwonnrHtmHrR8IFRK+y42wJuPxmsJYjw5CE0GZErv8UGzoqw0GVJnCOkKRBV
ZxAyxrVPk2brRRoM3/JIJTU9+mSVEoyi/Ug8sAY1PJGrZUsi2eJ468hXHazdtdYqcZ0o+jd9DBqm
a85uYlTEgnk7tzfgnE6Rd+CMTNTpwmszFs6lLCf6ebKJVx6Fs2Oa2Okx8BOJI9C3lyVUqOOgmWwQ
0+GsRSz5Ap2owMQR7bAy/fBdRGWyaWfGFZmucq+al9TP6RwYESAPN64xezCxU241eVrNlKQwBqLt
UbJYIAseDhzgcMhqugJYrIzN0PkU/dxoJExJ87s9VLZF1ZdetSvaulx5nQMmEy0FoBnml8mEXsGM
WPSXwJFwZRMa8V3WPJskRe6y3otGOtq0mPDr92ciIybFkAw5+a4iWOKumR9uw07CHYwOJd65wx1N
S9bqZSOzizu3qe0BKbEz3Jm+E+xkxAgfZYh6xtGI76AYJ3dImd9juGrI2nqx64GbGKbqVl2V8DMv
OxPbVp9IadtKlrHHSmABKrBa74MoZacQgDerXHagCgRVlTBN2nCCNduLmLl9ce4bUKp9qp9Bl6HL
y1J8fXGwL/Wk2zHuTYh7DUExNq23CTaswIVgoMtUPbVGeAbJqGONhWmLGi5b65NxD2ugnXXtgLI5
kcs6LLOtXeXQ4fTkS2+YwSru1bHIHKI0hO2+KDi3rPcPrm7516oxjniYxqPvtEhNI7ddIPL5NgY2
SGAvBx0cmMeAvtErpKEVEUJiUbEkvdDC9s72EPksh7u1TQHl0LHUM9zc+IoDZjOFKd0DFqG426iE
tlpFb9OksrPtLHwQaVmra5SprUKZ2bN2PQ0J9YQOiJJhVOVdqeORcSpgD2bxNnT6u+O33zAk5DtP
1eMVkvOR0sI1LKxw1zcUl27Xw+3K8PSCbBu9WUNryFdmmnqg3PDcc3FzxdfxM4gBSOyUM2Y1a/WQ
sTMdAxMqPXArNNkYigbnSxdgFTWYNxY046uTHxlXGuA6pD36OR17N1iO/D8S2p2EEdTwvFJ7X+ZU
KqIB/A35wMNLppx3rcaXFiWJvmWdaT5PLavWbDKn7W0QtnK6SqFkTecMzbceWco5rWp9O3YEI90M
o1VkattWcwkrqd2XgLSsa6Yr+xxY5ktcPgj6/08idsKrwlqFISoExx0pZAJKrw52D0aOsgBPb68t
ZE0/n00jYMzby2C0kVmFMAtSh5TSJozU3rKVO/0JD5ll/SejQno/IMHADVYcWtyX5PbO6Yc/n8a0
tff9eKbYjE15fnDmnZqat123Z3obMntAjPJW3PL4IWbxJ6ptePw0QuEK/nyehSLEeY1THIlCsv+V
BHeLcVMyBPMkyqPRlPq+ttrv8Yxxi26xjjf8YKOV2eH2jIRewRguPkWuQ1ZGR9Hs8PMpPJ0cKjNq
19JlNApqbJf0lf/Qrd4UrLeXvx4cNwjXZUyvNgRMebi9we0Nf77Vf/+sstUKm1G+S9mAzZHIibd2
hv7l9mcwYPjZ7Q1iSGQJrHsO4cMb4q5Ua8SMLyU1UmTwPV+EFgXl4efr+Yd+APquR5SBA8Oql/CA
siU5ODl4T8747dmvl14Ahq7F8vXh57fT/+Fnv17++vfYytDt/nrnBIQntQNAY7d3uEl4f35zt9ea
VvBVoqYnmdbRaVyG9sGzK/uQ9AHWh8ZJEWSoeNv3JBiwL739gWZDY6iL/eBinTyqOVD39r7ulHF1
3J56eZfRGeY3t2dGIPHCRrD7//tHt5/L+c9uz2ol6+3o5tDs/vV2t5//fM98oPBnF+jnUpNBmApe
c4hq8cez28vbL9qQHXgSgwUIC2KVEDw3BUSssQNZd4PJJmWKCpmsLRPgwv72NQe3y+3X15rEm26+
qW6g1QEo2eH2cEOu2gKEdTmFwRrcyHAoC9I/TcrzFPV4+evh9rM0mNgZalTNiUIvwIKk+fr2QfyI
fMXbw+hW/tqPKxLdJpk9q6hD6oReIHFoIKNzAeOJrgmYuAVGyxXQSMaQcp/SgeNhDgNNjGJLXjXZ
VgAlxDZKs4EpWmzSskQcHDwbWfZoxZRggQqPtPIXlM41SDoGsoMRboxrHjHZr0IjNpYjOzxic7tn
OKF3uNaxCozxd2KzPKRI9bOAKGKlzdxZ5J7WsvwTceb7LquhP3rQOmrLOttcbgD6Eer5JeojZ3gx
S+cOW4h/8m1/E0xzsTn0Tl4sgoPLAS76hTvWX6nF0SunMbpAABYXHt8Mb4gmY1FDe1g3UHnSsbSp
bhKnBdcMUUsMQBhehmeD3LTaM+BCbQ40WtQiutNddbTH2sOufuyakh5pO66cuv1kJ9U9FbNtC8pc
9w3SneS3wvkEdRPiT6P2tR9/Y7Re0QTk8/jhNtIkeq1y/DbBa9fslK+bxqzESLTwC+fZ7N03Td/q
+C3Ixmi+yYY+C5Hb+MIM+gVeHWP1H+ngBCabBabxEDBE4LTZMmxje6F5+rqlBnT2vfBLGSLJ79vE
WBjmsM8RW0R0bjpsFcLz7kM5Rz+NLOUz21u4BYkxamUl2Bzo5lCQkdLc9BRQ7QabBnqUia2b0SB1
kE9JIhaGxZmr2YkdcNDvNR9MGn2FYGbK0D9XsBzE1lRss6yUJX5ReZu68x7gLGX5aK3zNF7aqsX2
zrpm1ZCTxJ42qUHssPyiEShoDlrG1kNsA8ilbOlYUZU0saWpynoaG1NBWW1aks/iR0pUZz57vShG
gmIQU0UbFxf/UEG2h6hH1ofIXrg7fxgNeHrqpFFNg5sF/t4mr4AMdnPnTTY9DCvYTl1YrkWrf2UD
UXPLmoTfcG1HEDd9kEEUuIaN1xSfxga7R5GHX8MCqyOa6BUKSW+NARIcT2o8jq7znbieldMfihgL
YtVwjttKN9cethaaKKm3rQYb1iq2aR3lzkbXSlBBQUPKCl6pzaBp45pVsrnNArJAiV3qwFiCUrGD
xr4OI6wFKCjHSQWoAdLUuU6ZUT/QVceEybbh9iM/BpDZ9sYjwXQasxApenU5vZrYUM/phCHWjUhm
jGzKBSQcuHuMmO5VawknBQStb+grIuh0vCtpXWIPohE0W5lxg1pEdWfCMZD7YE7y+AS1XWQPtsim
p4BEibyKcpQ+HisenctGofFD14JeyaKNRmWi7q74sCKIdtEzE0V3vT00w2EYav0pyk+hxztFpfW9
lFjDDOH1V9cmVTvSfabC6T0Jw/aAyzi8Dy0Nzzj8y8IzGasStXPdab5NtPDRD9wDGMBTTmNWdk53
LCeHHkHTalhSH63Gch8HI9yMydTd6635VGbVt0BPFb8C+zCMVnYnbKycvW70e2nEFqMGsUNVTtyD
kVZARlW1ze3aumDu2XZ51hwRfr+x3ok3EWVE6n5DyHLRxpQfvaRFBDAg66u1B2MU2vcVoUeDmwaK
hCEVS6eCZWGin0tBdIRjjvY5M5ErDugaNkIbBXdy5JBxJ7CCg0PDmWKcbMN+KLuO7pKAEke5ql7k
2idr6MTZauRpQHcFELgMiUgKBjhWRrGCRzyr1VNSzNvmfUxMmO3U9hrK84EHvUT0x3Gq1ZMDPzNw
4k+pMfYnDwjCOdKMx5vqpqyoSoY5AJSp2nWC//3fK4uN2THwF+E2FF/HBQDhmmDwzY9Wi6kzIxW6
FpnnZJXt+o6md5NijUUz+CwRLT4NKRTRaoLrN4s7BkG41t8fgvlvbg8pyVy0dMMxdBqB1gc5u/II
v4sQ9O9ScrCk15p3rs8IoPUBWOdIviYm63MEAQXcuS642Aq7rom9UruFD5ZWijLOD46z2FTvjPSu
k/61obm8Z7uqX2YV6K0a9ZujngXXH06cdHUc/wIdvo3q/a+Kd9wMiRXlAydOETeYOIbc+50HrndC
9g66Yut02NeHzth3UH+3bJvi18naAXf9Gvbjyatt2Ah4SWXwVZj6S04xh+KP845AxbEZv1gCU425
r3OHgDn8pYffHP+/mRs468rERSAVlHjnJjj/k5VkrCM8M4bIGeoylu62BluxqfkQDhmhCKr3qDLw
c/s1uKzE/dyJkOHBPhNd1xAYn9trtP2nXn514qiC5yg/q7kCAs7klTvvPhqKYgtbEQ5rGoDxjqDr
NHDHbx/i/y1g17+3gBk4LKw/fd+zyewP89jsYvvPf5xytsHhW0bAw09P2ezS+ONf/StPQ/5TElmh
cEtK250jNf7xH/173fznPzRl/1Mn0YL/cD8Z/IZr51+JGtY/+V6ZYIUUpqtMhUPpDw+YyRsqqOXK
NU2l69RN/k8esI9REwZDgm1atuG4RHS4jvnhBgvHqm9z7I77zOkgUQS12spqvJYTzJ8R/KUwBaL/
AMPvyFThDGm/MRMgvmW30gOIOdRtN6NLLUqJ+CQNZ9xm5XloWueh8tJnvJr49nuDtoUkXDkhgrtp
pKSfgFQsG4J9aoDzs4EHQD47CLN6Tewy3dSVicy40MoVTb52WX2Sd3VQxlu3IptynmSK/DPx9TQS
IpLGsc3uow7G9YBGmAWje5oraJthAttSpHT9SrS+knq1zKj6qYqDKNO3koXhjuDDa1XWDWpvPmuu
Nwo6Buwi2zC3PjAiCDGYCDKtfW/IokOBXuxQ7/prt0XpVmgjmakuwbdZ8lakvEFVjKixiLiDrYtn
aSgHnAXg7mcWv+zvqrHeQVelm6osbU2TEn3G8L2Wr4HBWoAlsY8IV6CWhRG4iXOAlSkaPrTmlr/y
cROh5602KQ11UAFzYJEm6Z4R5iF9rBCRtL+MsWPt/nRF3/8cav9shjNm+9WfRmAuENsWpo1w3uKa
Ywr76wgcIajukEQW+8JSV70xuuXtIZE1uihR0wkZWxo2SXvHkgMIZ0LeX+j+cTL//ljU/3AoytKZ
CHSMYkxjfz0UUzN0IOJxse+1iiZ8kb1aSLmqXa61976ZPmsqe2f38Lsz8GEOms+AC+cd35xkQWF+
nDmnVhhTHYhkzxoMbE4MlAeFGcX7IKrWGJqoKmoRYZhg/xdoJmm61X22ReFz4GMIKmjTy9+fh49z
+e2IqFfphuCGJY57nnX+NKtEFPr6NKuTPeGcREdnGvophbNq7Elgz3NrobWkpQgoZmvip499lkzE
EEBKjyaU55Yg16xX791QKHLPiENUebK9vZXwSMqwyD2rvejp7w/a+jAV3g7awXKFG1YidZEfvj3E
8H2IgZ6DVtW0Cetx10SSjWunIWuPhLHSXfpfVl++CgNPRulzH4Yem15b6fm6Mr+Xgr2dRWIMfYj8
QcBKCcLymRb0uhxMCA4BGJsYz1QZfW1yuuyJWceHjtAc3NXjV+wvFyg6nAgz/D5oQ0MmTA4xKzAf
gRc0awDW19984g9usvkTK5Z9rP0sdsT/5rocYj+B46uHe2rue4vIS8CC1JD9/jmQk3myCCNXGU1a
jGjRAZQ1UaKa4S2SiXphMQNcCguGSUckGTb0gP6ZA9OCJtLAls8cUECDZ4Swcmk9wGSiYBBQBckG
WeK9qcKASdSW8cFB87jJnPatzIdpV2kQ4nI9W5fevOK213bn/e5++WCf5WM7OmJQ16aGwKP7YcRI
jNolZsEiUaVS11y1Pad8uqu85KvWeu22/JGN+SozsfIOoBVWkK7g/q/d2mdnVZMqAQO3gRG5TGFD
XX7zlfxPx8bxmSaKHWnbHxOkKoIRrYZMdir3O72K3cOU5J9zQHmrshbXQgNqQht2fZsOzA52tyAV
hg4HOPOk7SjrrzXAEAuk019qN/hqT2O8bnzxwGVZr9qulNRInAieRvXDsXW5yMzrpMaDkx2ldO5L
38Dna/b6OocrTuRuel9joFppfgh7vkgP+KW+hLYnzn//sT+arG9fCdldBl0WoWbn+V8HDDBffeiL
ItpPwmOVn0T3dj2ppQ4wb0m4zQPK7ZWdNdu+sY7K48UEKWBhlMFjlNqo90OKIb85pA/ziq0cDgMg
AZnPLD30j1ZLO9QIZg9UuA88xb2qT3eYPu0tKmyc4K69Dxp2Sn6nH00lnVXjVpfQBTBTp8bvjmQe
eP40w92OZPbp2/hrdfvf1uj4PYVWadymDW5ox/5eI9Pez9FGmzDqe5qpBRqAwEfIFMwMkVWeB8WO
tEWEBKjwl1bjPifSpAaJ8m3jmM46F+ZvjtH6uIGcz5aD9VcJZj5Gk/ls/mnEb0VCUks+MJTUzkWR
N32oMJraKn/RaPZ+gds++XpKqn3p7Yrgq9shOHV6U784YXphQfk9jjAlyOJ77KjoaTDgFVc9xiiZ
3tOT8GmsAjHNlZ2t5ZR2iCK055a6yTIfzfqcDKz2ZAVKzi1+e/Y/TAvz2TcU7m9mBpeN8cc7Ep9/
HJakc+11e9ToaALaL7vxGEqqik1NXw93B7cROLnGQEGUJ20ErnKE4VXn1BDdnpDxnRtH2m/uGefD
amM+MNNlyynwprMW/2i27uCm5JPnIhKM1NZtQFPVUR4x149XBzH0coiI/gnj6VF6mEA5gQH1htDc
2DDlTWg5hOgysYH1XNUDkQyOCpE0We7eNkcDkkK9ocBF+7nHH9SlsO86Qta6UOKzIOAlBJB9tWZS
D3nA2lueFvinsdolY/N9iO1ijYGHKE27PfW2SefESR/aMg82Yw6zCJY4JiD8T0uV99UpkM13j7yt
Y9y2l8yMYa51fI9NvCudonmTU3QeTARWCeEnQbJTdMEIOFVbLSYYusnB0t5aVh4H8vD3g8DN2//h
1nO4mBWZg4pp/GNdhOWq10+upu1slh/URYCOl2kAkJwPnsBUuP8vws6sOU6gy7a/iAjGBF5rHqXS
LPuFkCwbSGaSIeHX90LuiP6ub9y+D66wpFKpBiDznLP32k4xPEShiOhYDOWuAbaJVaypd8Iip8GK
7T3EU2cVZto7+sz8vaSQN+KIN9NQ1ce2Kn9XjtvswCK/RQTbHzifg3Ucth7dTbjSYzimx6Bz4Qdl
UQipqL6vh9b9UUfP5L6R3GLTa8vzXTuH78zUceS1yHWdMoqO0+BUKAZcth02kQ/GhBwMVwIy0vMI
EAlI4Z9RoXz1RjgBsYsWVDC0XI3gd23O5Y9EAd7Jx2ndBtQLjk8ujwrjQ5fBfEkNJsgE2EKSbLqD
FSAqq4UxbEYiEDxUtA90nO95xt2qaasdYmx5cmcNftUL/5b+/08UhvXPeslJEJgc/yaVG3tV8e8H
ZIZlV6mcd8mgy0bsH1KEqDThazGHmKxpLz36FCPjtCZg6GLCiiBkNkPbVT0kSGcBcdog77CKOxn9
bAB23fZ/P4T+L8v+8gxZx9lv2LTW/X+LgtSwOYgMBcZr2Qs34/BUoFPfViZrexDwjnOaYUQmfonY
XFrA7H/ipvo5pWyT/cmhv0gMiTv7EGBnCrD/z7OjX/DP2hKYvh/YlA4wVsJ/USJToDyFpICjrLVd
jCZmuI578gSkn+0iG888YPfpbLgdNvYidaAmHopZ2qu/i14CuPR/f0LO34r+/zznAszovoluz3R4
av/sw/O2NuyhsaODJvZ24zkqe2S0CyIqOJZDabzzI9r2aXmJUa/vi/p3SOjsB/AGGFJk0TtO+6sH
LWUYSXEY5yA5u9VvtjPohJCeEY1COzdJnVtUzHqL9Z5wXi6L63zgrBjgjDFvwVIZVSfkCCRN6/jW
+iklFWf1kY/yKrX6qupKXoUk0h7v8g0oDec5bb+TzzsJYCAO1nM4OHvRpp+tTHCDegCCs6olplyy
C/ZCcXKkf2NSQIRayPMc0EMoN/hlTvSn8Z229cl1dHhoypiOJg9FGITaeWD5V7TkH0OBCxzy6Qjz
d8GUR0V6qmWEY76a9T4Z1B8+brVu8KMyAAy+nLYm+CpveVFMubqFdF6SSnUwUU7bUKDPVZzCCUhc
+WwHP3izk6tTAjsx3WjnIxnexF2WrQUFNItcAG2D0cQ2ymGKRPDDegUyMSzbTboXsb0J7Lo9s6D+
NPxxfnCQJrs+LQlvnvJ1MSbeKV86F/GErsGq8h++Zehzigx3NeKZXlE2lad5cH8UYM/Y66WbLPQ3
jHQwAuhAnwt07auG1fcQ9oIVq8/1KkyiZF+1kXifEWu69r5NBsbGhf1nmjP7sc8ljp1ppA80GRhB
oelpsawhItgLYjE271wE7wqU+1eyJY7Yt6M75JfgvktoXFKPfJLBsLNDDCtOVNDRp2+/rf1wJJlV
N2tUocmttguyaVzEpfYi0cNvu8fthnG47LFQu7LeOIwKN0nlv8YWZM6pLu/UiMQ2FQ4JDSZETrrM
P4Juztf0YqvTlKJJF2PwC1ktmlZ/zC70gJaMwRxxDzi1Z8rmYieg4vGbcAgsTC+7aOBYTsqqO4p2
/Bp9UNuxgaEs8JDcANEgiQsIPs2Lq+tByUh96POa6FYkeC/ujCiOTRXwjBn2SmN1K8XOfTvYRL/k
Na6JUNEWGhWZdcrf2257NWWewCVGMmDLbNeL0thYFnCQmIY5w/5CH0TqPthMLnd+qdmn9uAA54r4
LalTqHZREZ90gRevX/6E8C9+XpkPZmOdk4GysfsmrbDpbstoJ8N+3jQW2ne67j4xMBYelsQ+Vmj6
N1GLv95A91Nji90GqHa3re/oPSoXsk7d/I1YdQCRiriMbAjTW54zXJsVy5cTvFYQEB9ay2BgmOVk
sVbmcA2tyXp1Ik7IxH5BRccYfOEeugqstc2GiRwLgE8o7ewdRIJ9FsXRBfov9VgA9t9pqGv101BO
4soeqJZFRG6CN5MZ496HzI6uZvFrMEexQtLvbTQi/qu/POlU4YrOYTknFekH+EnZglEl7zJnxvSe
xM0mTBhlQIxoiLy/s6dfAhbshDz8inDZwA9VFevWhehoyNK7mMjWKQateJ/Ow7Nb2IeEwKLLoMms
Mg2W8tDEGaRA5hFTeBksfY3EiBu3TMwHQ/cbQDH6laSycW8NQbtlCK9fg7rLIL7PL5llX9g/GgeC
ndr7wObJZdAC35JufkWwHYIsJ4t8DnB4EIJz7DH57Ytxdl5rH9cWM7DhjL/ZJNFti9spX3Na7Wrl
lRfhtCQWpJn7Vtqx2Dhods8I2Zx1ZSjzRxO5yLvwayuY+HtKd96ngP6EBbQwzWA5Ml9e6HrBrwr7
OUYdlwRT2QGKF/5jSxTxE04TWh0TwlvLkz+JYQZqyenKVvJu8hfPJy1l3czvbsulBxM2aATYx230
uxjoGlA1ftmLnrXxnP7oKGO4T2c8kEj3H4ZMCY4+QDuU2VQ4ZXzoQ21tyskFRVAeEDU9F6Nu701U
ZRuXQDLqcWKzsvHqR/d8lPnRGslWDLVHt9eqjwT7oGwzBueONsm7xUYGyZg6jfhyrkUJgiK1F9fQ
w+ISW1UtTlcEJZprvRrWrVQKEZBGag3pqx0/ysp97RhiXzOJA3tofXhmLoLZTEKM8kC2LI+qlS/X
ZhpE2wyN/RafC5QJ6yf+Va5Vo1fiEDH3hPsqNKJmjUSOBIzvVGpG9YYNu7i2wxPhMhziRBStAmss
kSicZynbh2YKqlWgSH22UPd2/fDUFkLu8tghjz5sxW6yJEDzSjxCArTuE9rhfh/0a6YUOY7Wbl6l
gGOOVljhjIkBKRomaskRu1wgiDrKRX6e0hrYGU3XqHKJwCmbCY98+0IqNHtoZ3jP+4+uoHlDxeKs
2iC70wnKfNnyAafEao+FJ8iky9sd1wvynHJJhFAp76vWu5RCSGA9BZbydISr6UBzxU3MqsYi2BSV
85RAFXWtsxESD2gC9ZFGtR3LIrio4VBajn9wm4XmjqYoT+z3OfStS+KbOIqTk+l3zdYq2AI6IWt0
HVYdZWTfHcIyO9fBMz5DxslTdyoMZa3clOXWNIVHnlLQLyWovwULAJy86NuzKRbsfYttMrGtVTnV
DBzJDcRB4VuEawQvxADC/k/Ka+jCmShocvWy7kmLI+sni6bzPKp2bwxya2ZJTxXuCeqYfl0x877P
3UVCOkI7Gv6ozpS3bDYec7dNtqpghjJlSbPJswl72ZCdWuWRjKBn0tzkfHRJM9/7zHBWTFOSXVBU
AI+hARyB2b4G6fhzNN50IXBnpYQp9dO6CSJoF8vAg+s4hhOcO2nIztBroxf8YS0WG1B2B0SJE1pT
17rYGByC9CntaTNyyikW3ZSISlI7GOvMe2es9yLrPkzyLDQrsZ6Ke4P+94rKj7YTMYdG3uymANGE
Jt13UuI1xki9UOM9embRg9+Ep6wgw0V0hkFKEMK7Sce7vqvvHL9nTMPeaddaLhoP74kt9cZOxXjp
Ce2LMTjspmHuacPkn9M2KvvPOiYUG8gxbnfnR+wTJaWj/BC42XNLawSjTv/ej8Q0DSwDxxHI7gol
FIpiZ4nInoRaGxHbNjs7t8BjNsXsA24gXdicF7/TVGJJy/oI1FbqHRzbTNc+Qdma3KLBHDb12zhA
7m3obmzqnKUZZeTzOL/bCLC2WdynGxcAD5mSLtpcv+i2YzN91aNDoG0uviy3fpVji3lUK+RghtwZ
AdsJYmV2RKNv88D8AS1h12QEieWtIgYACSMdVrxswPISW1/ILDXW82i8u92SKj19UNuD/W2CfaIo
t3N9DBYDYpIhgSWJEuqOo14SCji2Ff6W++0ANVSbOKk/LeGcfYGPZGKRowGTXIeSlp1ES+eQjKWa
pNi2MkQeKcjeZnA3xzOSYeMeIEY4o+yAZb/ykbKtM7/hbe8zb62L6DZGGJhxcsPbyvGCzhaidTr/
K1aveyfeg+qKpjZbaQqnPgEQvzSDwtr+SBcCyoRTqIPU3xr5L5tUlTC+TMKF0zOhvLNMcGDs3O6I
oOhYrltznUSfWZA/Cr94qgXEoaF+6eg3rGbaGpsGT+3KheubYfAsC/MQxlz4QtoyqyjndCE/5FfW
2ZtiLOlNENCBWR17m2ttABBSmhjhETymtfmpEBg8FEF4SLgUbERG1qJcuoHmYA/7tk6e6nZxy0de
e2UEyCnRaGMDn+UnmyOWbEAWG5GELyI1WTqtEpU00l+13Hx7IQOS39Yp+fBkNGCN/P7B912+v/x7
M83lKYUvxrL2/d8xGrZd4H18308UI+vY9x1Dxof/fZ/vr6fGhABJGff91d87WqEZ7nDvXf5++R9/
annoMQviGQRaFB0sgyydCr9e3SD9/+eR7Q5E4PY/H3ZS9oZGPG7Y5WV8P8/v//39zb9/7D8eJQ7t
J0KakAnZQwqheXk/TI8cNhlLLDTLc/n+9X+e33885D/3+eeN+/et+fs4y8PGPYpTRTNqiq9kHzGf
hRl39JQa7pkKHwaJOmD09UeYk4U+xP1ek8S4roNkPoHnI3gBosea+AQo6FzRdhInLpGOw3hzAjb4
shjfi6SHQpR+DFl5zTF9HVXtmeui27Vu5mzaLnkdOy041Ptga3ZZt0obgDCWHt7ipAyvPuG2jTlG
R/xDJUubS0ZwARu+zGq1KBpv5py1bK2M4ohJ/QTTp7xUzN6FXwPXK4qbEx61CDKCHijBKEAwlSVw
6hHL/FFJGD9K87MdoaLbWRocytYlxzN09S44ziX7c0PPH22aP2Q62cbjsLbMWmNYBpZOt2/jBFxN
ZY6zxZPjMbdgAbWjeZbQPlqMGBsvIqY90JcO/XGd5uahGmZ/3Uw5pVTQ9Xvht/vEFbD8c6IzJ732
PSjfyoVmHhi33u4b/MrlpnSGfDXWPgNy5xCD6XiMty0V2zqu3GjdGMBYG6JItyoymG6CpcHmdcvN
p5RWN5or/1cw9FDjnJDAkaQj2OMoOHRWvv2Vs2db/KCiw7BseTWyfD+PGbl1V4QTztq3jXSvy75F
W5uy7xmI9wP4V+gmvDeCY1OMV/oaH6Y17Cuz38QZBO1CUQclI4Zrv3sBIxFckrDYpS3vnhNOP2or
vHlMk+D0WHRy4UENYwcLc2zR2fUypUebPdQkzKx8cHgHHU03N+eCiqz4nNjVbhDt3Vh6+bGMRuZY
DtQhRLViYCPS+FnFs6Wd7kh1aamo7wOS6+LmzjcjUnUnmEMWR/1KV0Gzjwo02zh1N3qeJL+LdJQL
6C6tNcjYyXzJkH2ug9lID3NBOljZMMkRLsYl7AcWvYfIGoN9iXN2FlN7DHpaHgmTzIksS79c4CI9
a+Bk9AOKWRJqv/eLsCKGlTFZagPgKtp4c5weaiv9Ile83BWm84XjNtnraUmf7kRwl0DssgaeMToT
knR8nNNTX994aepaME0omSvfAcijoeH/VjkCF+BtHMtpb62l5/WHPpFb0lPKGrR+BMBz5TSAnVJN
fA8HVgDt88nXXy4gkCO/lKw6TVp6scQvVeInAKrx3BI+MT8Bjs8PDTELQ+qo6xSs6yFttzOYGwBO
84fnspOECnSfl9FzFrtfTJHcFhtE4k9gu4wT4jyeZJFHh8EPDJy++ErqOGCgG3kOMS4hesGsetd9
yaHvEF5KZEdE16i5dySRWHSOSP/NsktkVdukZSJgej4L8SIYnpr2bLsVORjzJzAbTHPW1ikQMbRE
7uzM3H8jVRs2PNF5rJvus1LZwzIemKDRsGpDjnVS9Zwp2JPeJ8GiKKsn49bO6FqSghxmfwl9zidC
5kxTE1EfD/ct0UTr3MbaH5i1dWganNC9z0UDeTKoO3ArfopmxB4JoXDq7p1g7XMHgWPfO/OXKRd+
/PRk1+M+/dNHsbUmle409KHaQsz+wwE4rkeds4eQ7qvlw11nn0+IiYup1oC3Gjo2AaPzdIgctMY0
F6mo8jVBNuGOMplcusmiPWfnxRYaCmLsLk7PKAlPs8AACn2EbGrql9huH0PIaysuGK+5B4g6S19D
01nVNq4a8vjAZknrijceh72NwyGki+oOR29Kn43UaNfMFOON3yDyDBDF71sCyMetALawyJTmTSlB
KhqFAyi6GJ4lbQunkX8KI3gIOpMDLXL1ep7dbfqoMCrs8gb7ezXlD0VWXCfPNrcMCxzf+uocx96q
rrsUcfMWTsS4yRg1QD8Wz/VMaqAsJGJagnY4lFBQ6rnekQid7/xqZj8DCap1aSZY3VZY/JlsUtUN
xVp8BQaF7vy1rhXTCWf8iJBNkNdoZQS9Toyu5/hVZu5vu5nQwS+tp3kW8PnZUqjc9lEcJzvfWYMK
bLZe4zsXxRmQtManklwfRv/daEsKFpIbrwOwqJXnvfpWD+6NMHkThq0dDVz8pmOsjBsMuAY2CYEq
GX5jtuHNOvKZnSVR2++NMnhNYp2eG7P4IdjoNZ1p7+A4sYUnlA5Th3ie5/FgRQTIKs7QbCbCXhhy
jeDXXcORoZ4tmJNWUh9MSCciJzMi7aOPxE1MSDrdcOjz6pr23s+eBu4u7BChTz4uv+h9sLr0nIX2
b6G5bw83ca4oEtNoQSpKqCsjfeEg5chMQg8/ig0TDkEeGlx7J0rqjSCdQPb0qtwN/ok8SSJDiJPY
sM1vApwsWZpNlxGnxcoaqxgGUfdoC3oajZs/q35nCMNZOVw9KVVBSuZDe8ylbZ3bZCnxlLJPHd66
OqSuD3pslH2Nr9EB5bxPXXb8LFUnU4UaEMpEPdhC2pOlv4Exkx+8Lv4DA+WIUAUqB+ZgsjyZbM+K
EOS4w1Jh0k1cLR2qER8DkmEWTjOZzloWhwpLbF3C+SRNkwunIGhoU+JD3xDI/EJQBxx0W4PHSvUN
fi2puwNNYbywO1T5V5fL90g+qNEM2dqPHQIeFqcbpvhWoIkFD4c3HSzasJykOBTyLX+RMKKCOBG8
s6GJCSqID5lMCt5YSWaVRd5NMBGoQ368ty08OiA0KzA2jzA9+vHSxL/LNAc/2/rBVto1yTtB9iiJ
etn3Vj1tCLuaK6f8oi+eN4kJ+5BocMAs6VucxW+9i2OImA02R1ZzNjRj9LI+RrPHHoicFg+4xT0B
WEAaDP/MSfTlVXHAXCRzTlMJm7Rx7DtjRLwexQ2XhsF+j5HwByjRC/dAtUOjTtU/CwUA267quxQ7
013ji2Mr4wHHRDjuYEGXC+5iF8hDVw/ytKFwIwezMP1zaMvrlIB7mczpUUfwaTNjqwCmCtkOlDNE
96U/8R2QabWFYcLbY2FhIarusehwB7cODty8dl+bcCRyUb02CePsJhFvfa3tnTHf925E9rXdXc2E
LYlbdFdU3Gczdm4GXNCmHf3V2CX3gtN/zcD9TnpDwckOii5Y+p1KvUW9wC09gWmDeLvmSmJuGuox
jhECazoIaJ5CtOZb5XCy4kulu2fmBHLhixcb+v6PuIW7tlgkmyiemg5khDvhx5Q8nR6I22y0F/SB
7nbQA1uukLhMTzR3OGqTq1eMj7010Pus6EcyebeMe92FT8Vim/tOY6J1S1MaA2e8lTXdlL/f7AfG
6y3iINuvGCzlelwVhlGzxNbOS2wzo+pjw8CXJW0mMthpuhn+a+9WFQUsxfxBJP62mkPz9H3jx4ZG
fsfWSXbkCS03IpqrDS5pEEc91n9/uSHL6OTDTzuoEpBJ1ffvKP2iVV369mnMDTaLXW1tulGl51G8
dGnCnMDI5x+oc7eZ0/sHKwv1qdYtCjSnukQGFtrvG8PEOPv9P5YrQengBuvv7xEX7+lGnjJbtn+h
QOnyP2KOGKIC7On2lQUFR00YOGlLncbvV/g/Xzt9ATA1Dpi4Fr7Tn71ekj5aY46aFruqmJkClin1
A7QNMpBWXRC/2Yu/lJbQJLG4fYOISvhl/GwBE33/+ZTumyJh+SALMZ5oWUtc+eXc7vrZeHJ72Hrq
B4NmQlSWn3/fSWsUb9o2UBY4ERfoThnkv2dLLnrprcXif4x9s95++/xhR5asinQj2mGCXopnBLMo
cM5Gupsy5WAszaGD8cC2giOAbBhzuQEjQMDfXbC8qAJjfI6Pn84LtLpjGPnTnnbQ4e8Pl/qdD5JB
of6cAweElVzctk3nxLzOglfCsPtBL/Xn941kqQDr4jIEauEvTIvfspByg9r3TgoYsl3dyQ27OPLp
46oFlsRNZigkM4zLu0Mrib3sJvtE6CyOQyOwf2Q4t49Bmh3QchM7m8UfjWiMrQNEI+5gJPcTuWDf
N/SzN1bvs1UeG7BH+cLNqrr//uH3//LlyzaomaR0ISlYPUPPxJhYxJfemj/oVyjqjHKaVWwtHRw7
waLZv1TCmWilEXafTT+4ApJGuEIAhYhmgCTLtB+5QLYQJ80/ccW352F8yAPY+eYrlA6mmdFAl9d8
nalrV0hWb7Z23qBNvnoDqPiOAOewEI9ROuymWSe0zvsje+LfVcy++SdkgPcGkxmqPh4aJ+m9b4wP
KDBf1UIgiYwXLdiB+MOHOYT8bauBYdZ8+q77gfjyQbcw7cLa1Gs0S8ciKM8GTf51gOsfSx+5kATb
DlSUnL8ugdlDwZaRq1JFAPR0If+Som751v/cKPpRDB365FhO3er7+zlMoj026dP3z/65a5ovB9/3
Q37/2Ow7f4v97u2f+w3hgL7++5vf95uVF+zMxr1WWcFUqCzKQwx1ac2o4Q/xTZhTUbs0YfpOtHu6
aek2FfVkvPjsAFZ+EXanoTU3gXEuZAQkojeQnWLwIg1PrJkLPhgquI9acAotadiqcTqIuXwgxYjJ
fIgeXZhg69wzdvj4qGHJAPQcfqQCRhvYFBkbd7X/xClnmX96EuXuQbOmpR63XkXoBBePi/ABAKT5
JsgSgPaDfIQkCL1sYnNTVpk8CS3PWhX6zks4rdqldxfnIKuNuvtskHnuKySfjV0caCTYB6Nqnin7
ffZ0zd7zoG97nbmz0ShvSA2asU1aT1B+NYmtAJ68iLUYwDUq6yLZOwJQf3jQSaNues73jTK7UxLZ
x9ZLfPjyOOlkoA8JJQtbRRTXCSJzGBYmtX5n/fFBdp0yeDUqY5IkHfle64oWjTtvfdZ8cESmFUD3
rLIPK827nS3EL5UHV1+oB/IQbqKLv1yvNM9mYmzi+FKzlL+MmU1ug/KO+NbXo8nmd1L7zguGI+Xs
C2R5m9kwgzqrmL7AO782RIXsmmUQoCr/jrPjJQ0T9AZW3K0KJ9gFXfIp1fjO1Z6XWB1dx6aWSJJn
N9Q330PkxLx/zjUG3ozzrIMKPFTNyMxl7vdIvn4bX9RZ40UG4tkS8bhFhOpv8E484zjpTp47AQLo
8mQtYv8PLiaSmGey2xSytdY5MccsQFP6Cqetl81PLsVK4dnW3ireHOH+8iHGc+oy+2CuNm0XLXTH
NBbHPcGDUbpoqep03TNE6klv3KdtcaPVyy6X4txJtqNhL4ShS6nnaudBGsW7PKxdM70ZjvUTCuRt
jIebRAzg5RSUowtuK4pAII9hQ+s62wDlwdC1VJpgFMR5qglddRheZShJbHA2NJD0c2wxBC7b5Mtw
8O06jXEuG4UwCTd2oX+4BBhCuBpvWeU/tIJeRec9muPwluTDe5kk5F/qg6Rn78maiLap+Bn46M9m
2LGOwWnhjtWlKssPPv0Md0j8QCjFL/Za89orkyPW9AsXepO50pdQ1aUX429tub97RvJcoD+A/G6k
8kZmJ/1tLgtSPMgKWGMPuPjF9Fmo4A/Jf2yIQVG3rcnZad0c9YUG5nOwxE/7ueuVpL3DhXJuql+T
KXj3k986yGieRd64jrW8SwrnRzYvrQCbmYUaXqfQ1tREErFAEHOKkqLTOP4KgfsPjst0K02fJnvl
3E2x+doFItlIdML04c1dszwOepGWTT05LJPOzk7QPoFEhXTLNJHWSbH2ImUS7TwuMkACbIS5Ds3S
ZnaLXyC354vjOwzpeeKZIuuaPNpn2XT1HgQUo344Rn33o8vNktH/WxpkGTGc1qqwCpp9QxSeW22v
sxZSgeHdJ9qB1l3atEEbehRoyC1IKpsRVKiDG3GFwEBOfbYf2uYicK4yhqrukxis9HRfL7Yht3lp
afKK2Lt0E70roPnr1vbUCkb80UzclWAmRWvN/TWayHBs2WBitxKYRsC0Z7N/DpR8JMphRSiDpeG6
yB6KbWnQ+sXJw9WKA1BCmUb00xyMNjhwli464aMc1UPvGB9RGDzyDk/sRBak4W2KufQU9RZz7qYn
t8Dou/s+i05V7B0qm87XaGN0H19pMDm++Qfxc9ljVw397LGqpqehm9/qsWY7ZuUncrwvLekPK4OP
Z/DQP1o0sCxi2CjgcucBXAOpWF34iZtAwZglWykZnZ2CTBobHpkcZar2RA6gclVIST5itHTgHqOf
Mx7+rcXzyDkrE+PmkYuemTOCGuaVvQNwMz7PHj4lN6p/dZ2GaEC2dg2ArJp+1z0ytFYsHAjf2xud
ek1S8cLUgiZaTwc5zcffXdWwZlrBA5G4+775EZkRhnDfvDML4yotAjLT8FUvqSlMChHEbaPOm9k0
lK8GQJlVFda/4kTSCqxJ58AQtBuCyIItX3tEMlCeuuqdYZK7HmVQH7AqYPMaBnRttsnuQU9H2x6+
oo76JevnWytMQhWTwtwgm6FZXv4xaYuyuA4PxKtzUqImmGRDImJCXM8vI8V21EPLWNldd7aGiIMI
QT8hNk9Fa2EcaxC1AWrpsTKwBSbge4r99JqGLfw7Sy24q/A+ppu6Ypb8aTEUOOB+SuHsV8Ux4Vri
GgwiECYUGwOn22Y2eD9lBIsVMmd+mG3c6TN9VtOfms2QmHfhIqM36+gUB95doIX71EyER2co9Srk
FRZqPHh0kjmF2PIq0f0s7aXeF78iNjU43IEqVyNekT4a93MfAw+mEIMjChgjd2JrFdXI1ytBfWma
psX4Wf3JrPGQh8ie0qzg+mrb9QYaENu4FmlVCebxBMnX3emgbtaeFT5HQV4/dTKjheKqYc92M8VL
3tOA7rL0XHrTQ8M87xK6nX8RaWPv8JYkCMW86mIVYb2JLfsa2vlnDF39EuGjOGpmYmPoN5d+uQmA
Gm+1xceLd0+cCDryT4RDnCtNi9ys5/KcOhSIWbZ0lpa8kDbvw91iw5xgah/on90LiXru+yboZzaz
uLEbL9xnxLacUuWgCaKtH4sRtEjPImq5PTzaTNEfYym5+76xJpR7BtRW351vAYN7kn3HxZWI6HNl
dSF4V6gNudA4C2WREL2ZHvGEuxfNYkikKPwUt9LTWvcwDdirDk8+WZnm/BR4GWBN07PPooeXGHVM
v4ZibJ87Cxg0rgh2iVLa+0ByyMWdZzw41UvcV0THLl+I2Jp21jLDrwyS4l0PWJ3N6bVxbRTdmVLz
XQIvbpUJdjO1Sdpu2PH2CLt0L8lQ/lYuqETHbsUln3FWWW16EEzo1qJR89pMEP/4EWxpXyOb6yNj
KzJsETmd4LXrj+52HqHs2TblXidnsRoH4lun0GC4XnQ82sBgeK6Y8uPVbrFl3+lgPzr19MSj4Jvv
DoRXMemWpMS7g1Uhwxv0WoyCx9xHaWpd4oklTtkZYkbbqPmQQYEyJ6FkSPDOT715iAbSOkIsRgnb
CXLR5LkH51614iDD5rGbnYRGIJEXi88SEx1DjNm46tbrN0HC3l0QE7VFHkNIYc3p7nfRwdBy5iBt
JgSj2wUgt0kVv+yY8U7wlu3BaEPorekrKtUFm3FAfYF4ABMlaKMUQaVyFHtF/xTn7q0a5NGi8ccO
yiC21n4NTGqPb0NvX4MlNWNFSD2V3+gAsnVYQLduILeWG09H7AfXWDf+NZE6389de1/PEBNVUe40
/LVsML5Cd3TRkkK/jxd5S5VTEBS8Eeh1KF2j7JyXmI/ZBBarQHOFmftPlwyseSifAPFkzDwJQarU
ktHCHg6qK34tTC2pDyCkjVMgQFMM1Nr9k0Vje+jo5iFx0ne+jM7Lv9lj9ZX+uI6asHkjAk0w1kza
kQz5yH4GwDLdByM4oIHrv1MHUDSSH8TjPlbKWBFnFiFkyVB4TTmfEdsUl9nZJgUlsXYXlAgCKLgh
5czcuAefEcSfuSRaO3QmWgNTNV9l+isvvfBIsU8DVSgY8+0E7K1EhplGWIoN4V2zsqEibrFkxyFN
sDY70XhVaLUkIR8RMx4vMpmRiTdcMvJGjOJ7E7H9SPr+UMYUbDOs9FCqYjsU7nnS/WKZDjWGY+Kt
LdKy48yJ2c10ycHRVNaygALXF6QGNGN0ckTOWbmEgzpwZaT7FWVhwh4cxbVmtHqOZHLrvcE4kkv4
1sVWA62vxKeUWGcldbCpwEIQ6QDytKBHuBzjAH0cWsNzmDXnqbN2TcmCMengmPQ1iT+Yr2AzMOwZ
5ofcym9JU4hDGQIYZd6RXkqvNlaZ9u9ZD19MXf/gFDKPiYHWM5jb8OhbQGOXsDLbrl5tplB70Xef
pZTjqffSR1TFi9tEXybpXkWfBlTB7C9UOb628O5nMaI6YeahBc1ZAQY/qeA5CcmEZJ5/NkNLGlbt
XZSJfcCtqaiITkCXRE4aVkp54vgCJ5fUNw8umm56zD9+jfu8dI/9jJQmhs03uPjHvXNAtraHaJmp
hPeWo4hwYFngMBkwdJfupzVbxu6/2DuvJbeVbNt+ETrgTcSN+0CC3hRZRirVC0IlA+9t5tefAWh3
y/S5e//AfaGKFMlCwSQy15pzzCIF6tXSkdjEU+UHXve+WOOXPZYX3bBJY0LOYJK32ELlS2XtVZWq
XeU6p5Zd6xdN2fqlyRQx08iSSplZoTDH/YlChDowRQrXJO7Ns+5DTwrSYqFYzH7q2FknmxN8HVhT
v3IsS+5hck7Xynxc3tV0DQpND08rmALE3gVzkCFqUUBFtcdBJ6TB6hAi6O7OGW1vhw2DWUHigu5o
S9+ricM2i+QC+4OsMBvhSOpqaw9x3KX0WoPPghfo6u1izVRD5T0U+TNrfXpmMtrTezmlWspkEzdN
mb5HY6juNZticCu1DejA98JExIqkheSQ2WuvDeZ2HGngFjkSpoAroIpRV9mygxa1mcO/1/mMEsAA
jkkTmZ5iEhSQvRkVWVkRstFNCdWMeWDHscE8FzrwUhqQwFX8TBD5sM6MaiD8AC4jBEIfXdQxx2i1
anHA9jaa2Th7NuuJX51iNaZmsjer4dYbzLiylo9HAWrJAAJP6wX9anmnk7KgXYbU1KoJvjCDT8kQ
PIedYKSjh4R8jdVuL+CWecp3Yxi8dV4XOXEZdGhSDNQN1hB0VmuJxEipCQyvcei0SXrTKmpx+lgY
YHr4HWkNoypCCjHqwEmS4RxbxmdHYzxK1eZK+A9t4wqbrs44H9E/Rs7ItWA9KKPJQdKtx5qTRLBV
bqs8Txme8ioRn4AS5VRW6fooMQfbrNRNJIhzo7QWqS1sKvYMzciZzcbkrp2UeD2h8KDAuXMQFxp5
5vq9Fr0v9xNZOwAvi4NIboNufYkqlg6Vx0eW8l1joAnirRNzyakYXiPJsYONTrp8WWCHRoQC5i69
6smDqRnFzq6m/ARQUts3GAjavpu2ecQi19WZzrvZqLzYEeymUTMJvVGvsrXbS1P33aWk557TMz04
aTEd5jmwTYTcLTPm7HhhfurD0bwNTCPVSW8w/GUbkoSHW9rNHR7p02sr/HGElFr09qc2bLLT8qAM
/VsUKeFRKJW1ycr4DHxMDUCZIa/WWIScCul8jEYF+awl9IuY1BjAF05wxtFHmu3DTurqY2V19pax
xDoZfXBCjMJ8iAj0iiX+vnbrN7j3+rputXvUc4p2ALRGgiw380mlzliHqDdfFYdmYtLN+4/y2tES
ONPM4ChNiqD8lefJO9Ds8Xbzml9MnQM2kOVk5+6dOvN2FPntFVoEGnc1WNFRbQ4ixfG0yG61fjDW
mg4doefoMTEYVh7ThHFeqekNGDfSE3Au0vrjQgwPxM68JgNK0NTBzcD88W6l1dWZQixl0m9w97S5
g9q0iTmXRuVaMpNB4sCkKbPTp5k/jwznGw4717cNBNgaq/WVg3aIbavEumzqTT3aH7rKbVgGMV0K
UfcUbf2hYWa8rifGoGUgorxSAlcwvFXVcjsOMsXiYn+Xxbwa7R3W/nEMo5er36EvQe+eyW29qqeY
xa1RHHKHrj+VNfLQ8odcBVkyBqLeq1AimCmiF9FNFB2xYL7nMRr37fBRUzBcB0zLyKam/s3yUOuq
dZc1R1wvqG0HbqrLfrLtVwWUF50vPPM6jqFlgwnek6uQ2ZY6hi+SiaDP1JV7PQwUjbD7mCb6NuIU
QJiifSNmaPK5Jn2lNHFj9Ygl3DFg0jpRyMRVR0WBazVWiT8Ki4SaAQOWrjHUpMh9um7omfXQdIgq
eqbOoUxp48VVdGyc6H02/3dtRh4AZxNCWsTemuLrxMtA/h2eQq37IDit8ChBUvnrFFQbmt4Jnu/Q
7J81f0gZsVLB+Fhsm6K+pp7g/ugeYi16xUXf+sWIEQ0qBNMS3lR2zk7ksJcJswYrl6rfVAzsVMtc
X20Y8oNrLgVjsj1eKF2LtQMOBnYpUZkhIhP0Ae1qLnuvXawuWv7IOv6qhBgEHQ3B3DxeDS3YSxXV
NnFLCIRZ8KW8HS6xS8uSUczRk3dQvpelpI6NxFjlrOKRSZSU4BLhK6Z9duY6JUO73AbVTLlICc5x
+kvMIAPB+L3TemLjAv4a4nQ2sgBvTURCHrSRb1E+X5Eo5Po/xsR+PCpaOm69MXnPaFqtawOzDGDn
WB+MU5YgoLBGjwhhrnZXPLAmia41XahVTt324zBENW6RMtxmTig+EpC2Ugm+opzRf4sp6OzryVJv
bql+m6an0Cv1NwoVKJ4LKc+xaSd7y5AEgGFW9xUKVKWqZseyLg+xpfcXYxoO+cDij6AD/TIwx8kz
YoWGEq6kZxNN6QYQUgrkm2j7OZ0rkAcrwLV84Zj5cdPW9HeLd6vQAHhkXI/zGdJo/ZfOEy8kDFxg
ClzHEhxI0BAthun9oDbmgdo3i5xeo61HnXmczx5LrRmkmCWq80gweSm3WQYVI1Mgt2ZccWbovsle
HJ0Mn7Ntph/n8ZDrBNWBs6mi+D1ygucSLHEhzddORF9BRe6jsWBUS6x+RVVjjWhm4JA6TzXTa2Ok
QmjEc2U/Y7pLoEjLaMAvAjHG5N6arZB59RBW0RqrL6d3xbQD3223koLim8qI7MEp9DNnv9ywA9a2
5EZgmiPOAlCtn9Dw6JPTcNIb971S3UNqergD9UOkxdizuupLQPIK9BxAPb31PLn0yc18jZ+58AA1
FjVDtEAELAtuvu7AqW3SSOHml7zbmKlXofT287WrJ63c5mzOpLjPU8dw16gJUFOFRAuVuWI/Tycm
I9iaNW5lt3wIKi4GtcAt3VLqtkLzWqLDWy1b3gy4tBNbPNSu8tQPpkI7Hvsbs4hKeld99gYLyY3A
cLBvdh6DXITXanKudcrpv4ColsslTDzCC4uLgnaa2iLHN8SE0PfkaloVw1KAOB7Dxgd7fpnrAdA6
WQkYSxgd8Nf6OeCPUvPWQphXpc7YC6bTMICpwffYJARgfl0F2rZi6ko+7IBUCMlQE9QcSZOOqbiY
Y9D7y++a39sywIFHWpFVCTNnXu5UjqqvdYMrqY8vOKLmKj03nahowUEbM1WXckih0C2xGWyrnpPC
xdOU2Q0HL+ce1ufZu54bxyZ1sY/NnKwkLvaZQ0UxCGeBHYnZrJ0SQTLByXLhU0Xz2j4nHSItrS9W
xUolyLk/R5Sgnajydpmi2htmPh8GgJ5KMyO+0Q1lGZaBxZrrkkjMCTRXCidiKlL45y1LcdLrGNJc
z3eAH9HcwZBBZstTrYPKQ95mcxdv5nIFQXUKS4H5tsnJUeJJlzssGspG1rjPUlwbRf1WcuQ2Seq9
tBhrtFi5xy0ApTj36JqaJBShuyNGy1R3Wh3zh7btE9kaH7p5lZU1zqkbDIGDgtu0q9Iuj8Zbgrfb
z2T8Pupc9I1p74iVZcWWMq2tcXFgQGpI90FVSzcKSYn0KBnP5+O48JHKgehe5fsyduOlo9CgoWCf
yv3QFYJ5I4dsMownt66SqyPMb1n+DsZseqUNqgrnjIsOIX6GphcnMyF2sTjW0MRxP0PLtpykWiNr
SB8Sag/rLKkowtgzijj36IGX7hPtnHUxRrrPV0D8nUWJuO80rqADCP7N6E0vaS8i32sIwoQaRotf
7WJAo/boI+nZqKMWXBTJiKU74tk10ERx8ePWGGit1J7cD21709jGU+IgZBMW+ecxBPtGPLRUvCS6
JTcJoOZrzaHCloMOx94NIa5BWcHTgBmhxXGK1dRrtp3Rc48NmQBhbihJ8i3kdqq7G9gjTC0izR41
A+VNyfCNkWZA1Kf3yaVlBb82KOIVhBrdJlaLjxIBZ4+e5AfS5//TCf+BTmhYgLR+Mf//F53w4+cW
l37YlcWveMK/PvYXnlDT7H95mmFRHnc9gxY3/Ie/8ISabv6L+TotXU2H2fIXmdD0/qWqMMcczdVt
jUfoAX+RCU3rX5YJ08GjDoQQQmPr/u//+Y000f7x/Dfu3O/wLJOVtu3CKwL1hl1b/y94FvGada+0
vX0nkTmmkJGKQ9uFhw5nDnXcvNjkBqp3pKrcL7QUo3l5KlS13NIsyI9t5dZbj/58kvUqYYDp91/2
5O0HLeHXrdN/5zosWwe7CAQbYC+bHfQHjwewsMmQ3Jl3ulrQzkvzknlKjYKJWLA40+44Dx4trURN
VSa9L+Zw8ZnPtO9DWOAOrEA8YMylA4mK2rWSM8s5b8XIwtREG6OHPoi3Oc3OUnLnMsrg/R82/3fk
0V+bb9AQcV3bsTn+v+OEGngDI9hf8y495kaNLBEV4mrDoFVhfpZULkMt8m6LqHX8RCe2u3Wafspt
JzobqNPPOhlcP9JHYHu4+Co6t9NePOp3cam4PjRodA563RyGoX3UEfOcEHKviDxMfKNSHXKus39g
yejzLv/JtZj/JkdnzaJC2fA4B//8m3QjDrGl0VnkRC9IkqP7iwWX5NcxxBuNCRVKpXVOOT+2FJtc
DKy1crS0SJwnk94ScUkv7iTqk5MbW496/tV0n/UYXS2KVfPRhu7AGohsMA8ryd8fjgV991+bzrVj
ckVxVRl/nE1FVQSgJT39rpHiqSJOfhTabsxr7q85TCoH+CM1gHquMqSXASTDW4XEieA3y1KgaMea
t1kCo6ZQTlujpy40pqTBz/LOmj/hpCT6RZmtSMJpPVRkRUQYJ/Rnwm9PEaYfn2mXIK4u9UgawGzL
udEzGY4kIHAdibEG4Bncg0fdELlFOkbRtrbLeKeMVbl3jAfiiVV6Z2W4x04X3asg8Gug4qsegzqk
tfAaR7Z3WR7SxHcGO99ZdgTYM1WpZrCUtGKl22o5UVUwMRANleLNK20iUsf4I2rWHlSzmW0YKqYd
0ntj5dIl2ZpqNzwsP40pVZYE27xqKO0jYjDS0VkTMNPbuTVWM9KbV6OdPtvSJCV4IqpS0eb6YNLU
YPTVxh+V6quwqW7kcfuqF+FI1Ktr3iONBi1k5v3fH+//9VS1SbyYoa+aapgz7esXmpc7ukY/wVa4
o0o7DyzpVpmLKDdA50ikgnlwHf06GiYMEoEpk3rcJs1dySyzDNdSD7RLVFbMd0jnSht5Jt35PqIC
mru+WIgkSmbv4lmF9/EfNvt3CNmPK8z2GJgdlyGZf3/fbFtRnWSyGu0uLaKyVDt6JGLgwXBSskZs
7Ld1QegZViuPOHe3uJhRe4yV9Kn1PoM+ojuoxt8XRvTomsahZTKkmFhHjbqQpNX08e7vN/cPcumy
uYbm4qSDrMSw8OcYPXhYu+t00u554NY3pvVrV6Rv8ZidKX9geneLGgq+e6TaftZkkZ4RlbzEqdsd
/n5DjN8Bon9tiKc6oDrZGprDv+838s87bk0cpb4YnupUM8/NxyxK7HMZG6sIG/KHfPiUloX5RHXm
EoJ2XHejrj8su5Jq6zYGNHdtCgjsNAzXIOMJNTtUNcabptUsirbKmYMzAqIt9iy7HcxKA/E9ZnnF
n3+koONtw0Br1xAJ1LOiFOKoJNlrkkbKP/CO9P/lFAEuxGLC0hwLKc0fI5kO4Nqr1UC9t1P8xezH
5ESJhlZiYzh+lliPok2/Y4K5EySWbKpgyt6IRbtopI8QUW/IbZXg+xM0cg4RuRt6lyObkcijpYeX
o1ZQfP39sbH/+0buOEwuZjaTx7H5k3+sVYkaK8ag35u5E6rn8bBjkN5Jp/9Sic55cCm7rGriMFdE
elibHpzAKW8Skxap7uNkvmkRLQca41/Q2blnDUM16r/yzcT0NysSELW6RnqIKD6D5gBYZ9Ptdc2P
CPjcvRoZqADBCa4KfsO+h9wQwUD386qNto2KdGzQnPzck49xVtF8eWF5QtTzmKpQwTtAKxsXsgLt
XofM52FbSHcgiwYTkjK4D8kkqc8X+q1oQ+u7kqBbjivtrvTO0Uh6ctMT7UnzQuMln5SGQI3SPILU
g25GilpgG8oxj1Doz3+U3hjD9u/3uzmPFX/c8hydS0LVTOyMDCi/XxMJiYY9GSHa3SNbUaKHHh5F
JMuTdBrc2Yo9PSreAF/PKbOzEBJ/20jKR0mS0KCwsstndFLf4tpyNbqlyrXvjQ54I7ggAE5EstWR
H7qlOFXhSw83LzBcb1vVdBZsgyJqQIVjDzTkCSq7tx2S5IFMC/vZxXuXFfpJGr1ONmuFJ08E44X6
xFaO6b5yy+xpqGFYeR1ZulFPF5v74GpMHLITrBSLZEl/8O/3lPY7IHEZPRwDNqWpAlQ1LfWPPYWl
pB/swNTuU1V8NGsEqJgpX9OME7GtNWJPyVIgv5x46GBmw1sIiKM+H1epOVUnEWSgSytxKQxH/ANL
zP5zFgmSkjGNhQP4cghxf25Z3uF1UKl+3cfKKE8JepObZxH86qUvwZxz2TjKeVIw5St023zNzqjX
EVkBX4jW53L6VgTv7C3R0JXUFePSuPiL435QzyLwLlInryaEJ7Yz9UrZmohxtmkrU78jmxHD8j7s
TfVxND6ONvdFZaTxJSvb3KdO91kpsvEAS7dQZLzLM6velGYR4nKsdoJawCqqcfqbrbq2yCNcaQa1
e3WojHUeV9TDgXJ0SGG3RL8168LEXhuFXrU1cnXyR8vwDU0T1zT9nKSiP8c9cbkMzcw9SubqZJjl
mobmy6CwVFXUQEMEixHqzHUb6u3aKtH4GnGJORDb0T+Nv1AT/7iwWC6pXFD0wk0d9q77B+oVrhaS
o1iEd3KKyytlIWzdSoYSkqwJAD+4OOuvMY3MLcgu99Al8dEziui5wyhzGC0wQZHz7k5NerVED8ZH
d6T0zYrSL1Pvg+M0LkKPTnQEVbDCT+z3rA1Z21A13RC0qtKHwf0Czeymap8w9mmPaTC9dIOtXvry
lngpsEvyetlh6i5Kmi9xb+9QjdJrh6gWPY6Dbj/lnXJEkdAjeNSplZmbaYgn3E3Mf40y7i+F4E8a
TI25KvZ/UJWqzx0H1UyS0AjJHp04y3wZMUsabG9vozJNSPA9VhHmRNulaEybQfVxa1KyA0JD2mU6
nX/8pPf3KTePTjAZG1BLAXWQFkjLlD5Y9biBp0IYDsb+nZMVfhVSqm8tnCWVO2mIKHSy38fgLlDQ
Iiu2x8Dv6uSjNjrNHrPnkfieckP3BTSSFJxpmWxJKiLmr3bihzByvRWxDsPOSWB/8bUGQMiEPt0Y
sBjrTTSO1oTRrxT1amLSe62zVxg+2qEvunYtWzXc2FA8h1oRZ+DPEDlamsnMB5pgnO6BC7tAS/rk
CiGIsi1IzQ0ajC+yTwWu/oi/E9byBEpLsdgakDt92DwYMQRYiup0YozRQGpoFyu0IZilNNrA1vAt
IXr9pI7tNR+AFtluMPkNanJbKv0dWY/JtczVW+XOVy1RyAeKhHKRpNGjVxmuyeAZN/Afb60hPxc0
MLZJmtl3USBdYa10GFz7ZjbBK4Q/eYsxqpslFdxG44RITGWLyrXcI7zOtlbZfjUzXSdsTVKTHFz1
uenKQ9mq8sRhoyzpEiTnQV01LFSxWZteY8AFuLUIWVTTrDplwr5VXCp7iOjdpfJZ/9CoKCKUe/03
l4odtYQ2uWS447mBG+02okJ5DUTcXrOGeLy8x+GuuTmsYrGhnFGvkdKR5VR70NhAtV+Cqr30sQP8
xHSnu9PavV/pCrYL/iw77tAYEb+yyt2o2iJULLalRVK5M+aozQXuySFgFRbKA0T49Dpm30sYm7cp
c7y9ptZXj20m3uhOrvZ0EUZA3JRl2rSBqOngfIdp5aWUiRUDrrYNsG5s8HzyUvMQzWnGZgbWTRo6
uzVSs1OTUa4sLZNkZ2ASk6tOH0w+dVZUtaA0oLgfgepFwSD3VeuhEZCmesu6Tr0JEIC35GDBeF/F
HTupTci67nPMHYgkCyBMcXitoDh2pWmd88gmfTyNaY5ChgJxAZZtqEkHRe8ZWDRZQ1eS/ukY1UZv
vDm8E3+r8TYFrrIbkjYYfUImMDhx5m+mKZVHQ4aMtVH3zemSCUQyD06lFoBJKQqxtkOpFAFrGabs
q8jD8Ca7sTsoenBDq4LbVJrPZUGfvwnCC8hAuLteM+y1qPmQ16n+ZIdEhipCYoreOdQeVkR+zglv
bvEeS/lVBIqzKwmfmYWUw1lWYKFAY641rZlOhKBFFWuhVEbpOjdp2HrSuS1zmTCJH2btwzWAbx2C
WdyHFUFaYYoGnlIG87uBSDcGAsSx7VAeRwc+hh2AtiyntxqXYlZP0ZOZmpvAQmUyGPLVikS9zeE1
rGglAiAanPJ5NB+qxCGTttYeGKciv6+SfasTI+VELQhKqswGKfPrDno4GtWp2UeD8i3qNOPQN8HN
gHi9ar3efAH99oJucdpMLp1NEVs0jEhAJ4Hz54+s3nm+m/D/H1nN1ijBMayxLMIjNz+F7ocPcvnR
TbwHRmUJeIQATqtwpbqR0wznXJ4DBAc9jGdoidys9X/HcEaTctGd1tlOCru1r63ml4fGO6pxBQ64
MDk/JkZZmhj612A2OZoG8yLbCTr/h3B2Vs86oSTxraLTbuvDvtZo/nO7O0bjMOx0PT8kIblluRg+
/3g5is+4edJd1RX9sZkfciNAch0j2LNNK/GX+EQMgL7Dkn4fTxPSQDAXLeoOHlDutEdF5QHfC4aD
sdnaeK6AqrRio5cqmNoieyEI8KWx+2bngoWhN5Pjcp6zRTORcQOKcKIYgxafnIKLRTaDuqokwATU
V36u5xlTITKuISIPSyjo7C1cohv/eIoqsEC/PUsLvRYhhgm6ZWiLDzq0ACYHuNWWBzmbG38+bYRi
0l5I1t6c4LnEeHIvro7L0+WncISftVqeJ1O5petPJ8ApHppJe0oyMzwo+DzXTuYou5HB3odTvWoi
3fN7O5W70i6fyeMAohX2LQoAcVPjpPExEZyauqQhpX1TKwKHxyTB+m7hO3MGbZ266Pa6WgILRYTl
T6atonsdZxHKiKIhKa+kO3RdE29DSGcbRc8+j167kyOyH8bKadUPKSHqGJgcG2JDVAXrPgLR0orS
RH8XFyCgcnYU9Yrj2KjfFU/57GGIiBWHyzNihZt2GfrgcdN04X5qU5NezLihadec3VQUB6uMDi5k
RbqXWr2Pi8+FEm/pt/cE+BE63ZIFvFbK4axP2bJWz9bEkT/ZFl0YYKiUM4lS9HMNqIcw2hOloX1B
z/+YLTyneLaKopMojty+Dl4IEGx5KZlBScv7lp+W136+98dn/5///fMbLFjVa2I68Hb+8TvzliF1
9fPXVDUMKU9Mp1++O13eo9dDtgP5d6yE4CM/v7yaZ0VBVH9r2pkStfxHyfBEVu/QcUQIZPvxW5b/
+fm5ZVOWpym9V+b8AIxDofhWk/QkJ0/bJOEKKbFocPWxQHLL7mtC7royGeqKeRq4GC/AUWajd8Zu
zYPUdYxFiTpDmDsGfKFtdYHRt9Bc7D0Ew6AOTFleWg6uOzuFJOENrDhMnWJYpX+Jktg+xCr83WKo
rWM6WgleHMtTt0oXPY2uy5W8/Pfy0LMOOrqOl671ujLXXoFkYL38D3dB6yiS5NSQZL5b3re8tDws
T3OrMPeKhbR0/pLldWu28S4/VZlK1UBNvLl7bTEu8hZm8hl3YjoPuDndvYWUOnGV7pCnnTxaDTdP
3N+tvs4k2UO5tPbJazgGT1ZuuRvKT+UxCK1O/jBtF/ARJXQLF9f28n/Lw2irCPySOfy3rJiE9bWB
W24Jsp0fSJQjw/Y/T6M53NVZcpJ/vuj+579/vrZ8bnn38trPr5nClrTa1p1N56o08YvoFBEwM3Md
mIYr5zk7Uskx3ur0AJgA5VN+/PmACML+9UVhWb/+9x9Pl891M6ns5zeEInLB6//na/+3jzAdwEKs
pbWPEvvf787z0vvrg9KY2Iqfn2zjtNtZ3HIsE+Qk8d17BOD/3vifb/v5S5WY/fjz6fLTH+9bumE/
X/vlD1/+54+PYG2kbW/ApoPCQfm0M3/sual3DK1aL99TBbLtnkhkzY8BMJocvC17pkqHgmRG1UG8
71j75Zj9PKLLUwKKWIDlZcbjj5+Xl3++dflpOdBxOUCW+/GmYdDQahVODl4yifeDqjPvH2ciUtuX
fs1CvJ+HuUaMltwsZ8Ak0a68LtZ5eGaMNnbD6kirRxY+LXTwosgPcGRBPOgEJS8PzQ/Ow3+eB2D2
10obWYBb7WrjSIsVBifX8qXRfEe1dKC/ph6cMiVH6qw0uJxcrFVz93E5Lg0TXxT05XPFqu4QVISA
6fMBlh3hwd1m2YF/7P7ltV8OUbWcpj/2+s8fg7TitIn7/s3twy8OsKGjZcXlCTvBtJI9XXmvdop7
PwUnlH0jIglreiwxFxFbw4pLdbfoNYA2J5WDjjMgEGruYZrpiKsKaOmm6rp2N3gE8JZMJVeJLpsL
LYjLVOv1R+um2IFxdot7AMjpgCLvEKqhA/cGR0kfae9Sa81rXarPFnTFg45YCBXxycvNew2vc0+h
5T0m/Akarumk2WY29XLPo0vUEhpc6rUNaQcnW6M4TBHM5wT04s6u3XfydbsVpHF1FY8D2dIx9/op
9t7qptCuZT8668k0kIEJ5ZQFFaUxW33zIljRRG/Kfedqn6w0lBsxxqtez5V1GXbVQyrRRPQF5g+k
3dtiZEGvmOJzLKc3JDrlKZ4Tk1WVxRMdJp25gWejbgK+aqQoP0GYTmRxT18kDeDtmCveLgjb8Ka2
GyzgbWE29yQUHyy7dA6icL4WQS62KmKdPeZY3Kqq9wh/HktCK+sd4JYX7BkdOlE38zVRhT4mEYA0
+Wh91gcKZoYmCXwO48PIxfAQkiWyjjF3beu4vHiJ+tEi9Z5bLOyhOJ9CfxZvFwK4b9wUX5QCKvFQ
kVGfFcmeOuiNAak+mdKODlmcXZPEhqZgp3ewfflzP4Qo8E3zfdKF+qHJ9qphlacSt8eWhPDSd3Wx
621klZ3EGxS44WYUiN1pIHtHModJjenHL9IxroNXWSeyb1dFMKVbukPfc4S3a1zPsHtaEE5WDfIC
5C7S4rx3iw9uylrMeJ7axv2chTFYV73X91oZZjuoT1U39ecUWuHK0tr6preCjKtW22Wt5p2x96/c
TiGURwnkhnThh0H09R6sGImfhIsAUkE9afV3HaY8xw5IDBqv9BR24CKcDEJuzo1OcZ0ryPDwUCQ0
MclIBjOV7fruTnhq6qNcc8/ZUH3A6acdzDI+1EOAYV5QQ1QtfB74lfK1OwjrNI3KW7/PUvOOTdk7
EwTWr9QcJHesvSuKMgL7pJ0g2lDgL5vFT3ZtHQzb2nm3wVtJ3VUYLirsky7To9Jtv+bgja6Jp32g
f8MMlhX6VtOgv0Iauk41JxZYAvDETXHSGucpqgz9nH+WtJw/4LHVK/Eo4iK4a7FJWJA53cIpsI6l
QKya2jne/4RBzFMHMlMmdT2jfkDtWk96nV4wOmARUacvRUONKuwj+yKUfPT7kT6Sp3a+pLn+7Cro
lmC3bYoc4GTRlh9Gw4WvXU/Iw8n/jo3pPJiC/kUMHYq+iV0WzWnQpLfR9YStYwev4B8o+0zIl6TK
mucUMlWgT7fU2IZ22N7dnITF0mZ4tTJKxXRFIbkzRcr0dSLFtGti9GM0baY1k01MQEqont3ILndl
Rv+gBs5/8mIsyxapajr31SbtLJ/gP/PUSe8j6KXsTCqWXA86fDZVUiMUqsxAvJrGiXkUiAkS3/eI
gdfAJteBVvRrK09eBZipebWvrKyme1VKkEf6kKHPcopvoiteo8pZSFRboGac3Wpfneqp7x+RHjwh
fKeewFPi1CuDbovS0Yt/9zKpXYvKvfZR2h6Eo3xSWRVf4bxAn4j0dWXYMaBFmQNmdb/oavnsTe1z
h0UaGbuzLy2MZXn1WirN1baaaadC2lW86RMAUaI4kdJsEiLriTzGAmJ8U5PDiNLrs/aqE1N9USKF
4OUDqmTtORZvxBYbB+Ryb6Pe2/s+GR47K/m+5NFOGX0TixTxLAfINTs+29k7Q6ehOeTi0Y1rFZ2n
ba+XIO1xoMJogH4uUFrvHFatGYbWF01X945z1iGXPUcGGl3aAWerBrlA58FZA1YKV8JFEy5wGpRR
sx0s8VHCnt5UYdtdraFINmVZexvPeVJHszmHRUehf9a14zfdAXwc10Jxwl1CPWplQwQp4vFcqJly
wUGJL6960pE7biOjeojA5vlurPXnXL6Xo2juLuW6Xh+fmMrZm5HuwZSN4pXMlIthZOfWSKInL7RR
sUdJfazbpoJaM0YvCpihu6NSCJOkTAhp9/dBfIl1s3lXWrv2q1rGqy7lpKUaWbCMHnWQN5hrmyEc
qQGl1V103NPcrAVPNzf6uCCafS/vA/C14/JKYIQN4RLFtzTxsr2NijKHSrkD4Xx2TUvZSwL11rqM
Ix+6dnYhUmVHtrtOhMFQXcJk6rejNXJd9CTXa0mavAhIZk1YRmvh5slDNxt+C5nT8fAaHqbiYcqt
7AiuibA+w1i3tn7qW24Mjo09qOrEV9vqrqLU8B+J+DN4KQLYi3nYzqlFiznosGFSydSr8bZZN1G6
F4geQLBL5lA3B8vs0VBL6zC5irNRh7rj1msqT1mKs880SQ3sxw+VBY5KJR/RDLL4sc3CctXi0lfL
RN5A9H82IlFeWnA2JIIb6rG7Kw5NQJvUpYSBfkfbhaW86exqUYTUuxH5dlRFdfswlPb4QmmF05eE
v1UDdrM0QvNIKNI8Vxo/U5xXd1nCEt6tR+9iAry2NITO3pRO12a8h9UnfqU8jOwFOPvyNbIbcyUw
IK9TBYMjNX9BYBcl04A9A97AeVlyulTFaojWDhxY4OnHMOtAo9k6aNBRb7eNLSjNqfR2qwAqldqi
0IRI9mqa2cswmkxeKbHi7+98EY8284HpObUKHXGZmWJ4Cx+mhupnYrMRiWKQ+Ohm+9EQ7o6yMMWV
sCSi9DPNO+2qQitmRxr5/7B3HsuxK9t2/RWF+ngCEr7xOuUtiyy6TXYQdBveJ5AAvl4Dte+75+go
FAr11WHQFVmFSqRZa84xc/VmFvj4HDv8CRs6c/hYrYcB17Jfy+jk+vdD2DsrUWSPZchQJrKsX7UG
0z9bGEbFOF1I+UkOuDtpFLntZTJszJzkXMScmqkgT/FT4HTnMIT5XtvjtJ1GH0OAtTMT/zuuZ+dK
z+0qERCB223vtFQ2K8Lr10lrua+69ZtdHSllQrmrwi4YLl31QzPnandC/0aFTCHZd15Zvar17Ecx
LHRVVeY+R1M+fUShQwpJAjK2NeFZDX3qHa3UacB61hrMGtTMGq6JfRseWEL1F70uPt2qWvtxq7BG
z5wDa9IoswXdaQoj/1Q5+cVwXPb1qEew+XXxrk05aTTspQmLpYycunCR5p0X7HnyL9NtClpiqgvM
yHO5RJ9iumxGVW6yjGAzeJWrCPsLZWEYU1GuEEAkJGoFaeK8+WH27kV4pe3MqU/KIBJMDeFRx5ew
SFOlg7xBsa6g73mkItzbhdoGLhUMAryOtAR3lLKpq1jTW+3n5bFmMmhpx8D3mjXPpkFhJJTBoe7M
K4EqM6rJkbtaa9ktO2m2p1nFowcadhmb/SgzBwCM4oQogXqxNUBdea5cvB5Sx68qXZAck+/dVwP5
l5jl34Y8q1aZwYLi0lQthv7EVgFrPAvfroKyW9vGZRg3lXKYq3M3ONapf48K9CIMii1GXezTyU2X
EkshQUbufZ2U0JLTIzh4bavPhmgNF+4iofu2JfmHGGLpJ2giZI81Ir8mo9bvfTiYpMF6v9nwmEet
aYNF41vTfjCAPrO2XYTj75tasavoPUDF3vDhoEFdQb2In209veRWexiALp9DB3tE3NTpOsUG55Wm
zU0PDV9mzl0RmZjV03e7Gt2fog0+rPItNvXh6iT6JevMtxJp6cX1q9fCT42DFABCRdVibiogMdaJ
be80ozuWqarWUYzULyqM/OzUnIBZWJBb9vkdWqxDNP/N3IZXKqAd+MZTn1U7HMXQZqPJg9hn0/rS
vWvK/JuNWI5BteF2IwSE00qdg57oxdawBg/g3vSb2vg1igouVuny9mGCcCpn3E2h8Qaa6cz2qD14
pgOYOpzuSDsI4mbA7Xhyw/yttpRxLyK/WkCRrVZ2WU6XgXdiUZkNdmaNOr6JRtyQ5jYY5f0ovW6f
2oBlrEeHIO6zISU8X7TxZxH1Dxl46LR04jN4T4IuUE1ha6oOoW8AzgO9sb3JM8M4E2sLtMWG+XVJ
vaSlyUGU7DCQDEP4DTlS82Y81Ya7zx5rFP3hEKYBy2hORoKn61iIxvaLeD3c+b1z6j2107122ndO
SYYCtHJawFPBX45XtzGOTJYAHpIYVax+I0PcRkbNY1OLbj/NmsUgaFfHA3tK3TrWXfYDqX0iiAn7
QU/r+OCgHnWC3LhCG3yJPO1El6a8C4d3rUKo6VGEvEcQnazCmvX+9iFF7Hqu8/FV4YLcsfMjVTK3
d7mHK4R+fk5cOEqkzJPQxcZ8x/HmqSUBRqa/2sZCKunjhQ+cCo8OupG1grdMFjkSGjj6h0QF5jkJ
6pd/lQbwhOzDVDuWfHNIT/we5DzkppNd+aeC8wheQLAjKYvNLvW9bzr+OyaD7lgDjK7T1DiGiWNt
gmQ8jqbLG67b2tny1QRZQTgrY9Culhp/OF+3O220P8VQYGaCu7UjssLAV8TB3bZ/0eDz9uDdfAS5
+neJHwFtUKFtCG5tj0SSSroV1a7qYcBELd4quioBLmSJSteCJl0QjdmW1OCtJsMDqOoUkE1e7ykB
iz2+kJTa/mChIxj1g+b62CktLENtQWwFmadqy4kYxDA3FybmKjsWJXa/MZ/unSzHhUoduWvo3RRx
XS4Mf0CMhJeHbJi273Y0IsxXu/zWJ/ZHY6lOktPYnn34K2OmPbbmVVLVeADycqdVVGmkDguui/Th
fiQ6VMrIWTJMY1xelvVg+9qR+sKitZLinElzU4S5uXPATjNHe9Fmqny2CEGXLwWV14NItI5gPUyr
BrKuTVjkctVa8WtLTfFsk+61tOE6Qr0e4nUWuf42GvV0iQ5TbUmR48Wi+j3yx0aLGArQPeMOihhq
t0aAMJoLJJlsvysYfuehCu8FjO8I8MTLIA0kyoVuHFl3CY2qcInFnBZ1hIGHwiKhNM+ID/YRCq5N
N0MnZ3eAfNL6Ls/KeitTotm0scrxSSfDingAR5Piao3JT6nosYZtMZD8ZXcnP0/9HUmccLyB55FS
ZZ5deBZT19QXpXCCOnF8mBily6HxoF44tM/TubkdBZlxh6E2bcvoBPAkQQg5I4KhOwBj9NV9NEEN
pD6jReqiWlBQlXaGTBlvLNeQq87X94g7xrNMfFBvedid3TAj0wbQtDMfSMIaHm8+da8TgTsk8ohv
1buLPPfh4FideFZMib504qe+kTR+exxtrcCLnfebxiK5RPgh53HxWNuA9FMgZ1vhm/EiB5360Dns
SGQfbgKtCjD3Ti07c+z1iE/ukV+a+wDPmJtVEXliqLwS6SRrl9rDErVOskJLOR8ZVBc3tDzBuUTK
7c9iwMpWlGLtBk6wawDGUMuica7AcTMiR07r86YkMYzkQJZpt6F9Sae9anagf5k+Y8SOlameTIzo
9GZBuXp5INZDghdDpodgiIDfBbN3uYM93hkdHQwsDK20Yvp3+ofPDsquG65xWv3qoRED5RAJFiKa
IdXas5qRaEcsCaT/Au8hwJ77NSxWfRh+Wnba02a8hkwXd5FW/M5HAUCDI7mX4rlsiVFYj2S+LdoO
DII3ZYC+OOot6aPA28ziQ5i0ONMLYCjYYbUxKjg3jsHCiYxp67XPBLr569SLtT0teBM10+SCYRfy
4JX07Nvccg+pHNmmpZ3YEABj0HCyNtzRBUJJbtSGXl4AdqQYaF011jpM9O6opx4R86ibMmBHQ7Sv
5mlWjZa1lHjztmVfP6bE0SECP5u08HfovGearUXW31xf09tr4rOjbip/vBC2qAFIyBJCD4PXsQIX
EQoP3nFWtRcggqxGoANa99etBJO5ysLfJ4xd+maWmUEPF0FQuZTcbpM10ETs9VUbpiCimp+4wQw4
xOALir7/tnPn6GeBWreJjlI/U/bSHexHG/Dwsi5tZBM1achO6T/0xPjt06rhzGqS2afS6jcv+8Gs
4+e8IKuypWS6NO2Gk2RlsznqqaKoWcIRBfq7NIDYerAqkN1KgFbmwNiJCuciOh1WLYCuqYm3FSJu
AhNxnWlRUO9ALlP+c9lZm2aVXYWRPXt9fPWH0NqHYTysrZ4NiKMTNaH7pbUpc/sOOGB3xPRf6HdW
GZDGXpk/xDoW0LvIBjQSufLBL61jvWG4+Y4CCKBB00pZ4WJ2KqspdgF1d7Dv8eqwwejROEJzO0dp
D0giDS6q0GH2lvaHqs5iiryTmVNHyhPcJ3YyfadEASxzvWM8NVO97+I4YM9d/tzE8MHgfRaV074u
qFUli8j2gq3OiwQZP7W4tseVLZ7tYVC/pzkyixMT4jir3/XGJxuu+CInQd2vGbKz6ZX3vRNTbCwz
c5OUyFNT7mYILuSYqq45l8o72aFRwJQCgmzEjrtiN/Uskzre0m5GPRDb3gnB0ZtVkTFah3gkOteK
100WiEXSZnI91i2KBw9e9QzcgqOHZTlHk5SUx6DvdDrbPr19P4yeRloSSHVnNExJ2kbt2CtUxd2u
1Y3TBFP8HCCLBgOkrPFxzCLyrSOyvdKksZe30mMS1oDO5L1IB6r02phuLJn8qjkMnxJHe+kD+i8e
ms9jmFaXNp7Fiz58AZOmJ07N8KD8KzmI7vH2IdMsxlybX7OZBZYSXBBxRkU4jHpuobTiY0zu2CWX
pyJ1htc0dtGdRuvCiLA3gJ96qiz/Eb+sOoatv3Zaf76rU4pxQ0aJK43kBSVcexGVt/UDPWOOhxFA
2VXDZOP62e/a7/U1dEcWsrY6m2muH2myyD3JT2xIYOcfbDT/Rqqd6qzLnuMhSR+aT9HW2yIu02dW
Z+NUjBG+23praSJ51FHWw2ofadkY1kiYZgMXJ23BYGYeIg4cuLfagtFcOaJoO11V8XaKURhG9D90
D0Sa/j1EWnSse2b71NQeC8lXAl4R2CD/PObEwZUx6YxaUx8wwL3HNdw/I2+4ozxs68qjyhsPRI+z
qXWtYtjhcaCGFQlzmQrs+5YV78YEw6gdGaSaWBVyoTGntpR73rJ3igL/tnTIY6kf9ZYgUWVEpA6b
7rVwx60p0eqVnnGXF+k7gFVazX3VXgt40IVSJbJTHPBVaXv7pKBQaMQlpECNjNpB6BfSWV+4BHNE
Olvw0QRaGvHyCzqUS8TtOdEKCUzYgkhukx3xFo1ucyD8qIqGEske9NMx0z411TvbwqsmkjIaEhbj
FxkStxoFM869cHoKqzGs2jnyO+vlCVBntQiGLidD7NMH5hd7Iv9ImE0J22lWOH7Cc5VKomaEmWxs
I2E2IidpZQ+YODRlmL/snuJwKl/TMgsOGSgdEy//XRsyb7mWEWxnumU0+NNDA+fmPhh+FzTl133E
6YKSz3jvREFyGSCdwE/9RWBdeyixjCHN05HRENyGRraQ566oxLq3OT8Ib2EAfjtjOrLPJMx+ESCS
7Utv1C40+x/9jNYH5brmDrq9pweLiWLQI2sOiMI6By8l1kApMtCnHTlY/pW6d/qIo5qA+nJLz3DG
b3LUUVV6giKFdhIAwxJ6MqMtiaOTk5qXBFz8xTfc/C5rn/98IXrGBZLspRYj2CPPzT1qJoJVrYDU
F1sWF5nD2VMsFIPECPuTKeF3wK4i+A4G1+5muBCKHZRoOVHSKiq33sxWSBzvVPcsqSLUypMak9cO
zKCnG/p9ScOqjTo8+EOtLd3KaKhEid3tpMhLQPWbaDu3lby/CfO9Z0sEtti5xYyCd/Ux4IxO8W5I
hns75MQZBg9NZAwXngE7dG/cZEpk6zQoByz1CJx4s5bsaYwV6lD37Ez1x5Qn/WbokHDUoeFsrCZ9
C+f5xHUDsj6k9hC2PZmh/Tjs0DFqgAYJZezHeg6wfMgKU53pG2jbWsE5r+e2Y9Wy7Csc274FT6WY
d6wF22IkMXCTOhYHil0eYNbRXxQyZVvalkddcyg+sQ7XxC+JyC3WSdAea7vz122FbA7AlLbkNaFJ
lP3W6yjIhYPx0pccy2r1RQEz3Y3WGG0ClXtLo2pcUjSR85tCmuCpjWNFbuKFc3LFUSC2MZLb9CKK
qsQsSl5gI23jiYJ+T6WbGitJrmp8shIreQiZskJA/L3ujo+qJcKkIj4VXZmx7Kt5exYb62ASJ4oL
GI0SAinHEhpV0HTocrDQjEYknlyTV4qEN7cE9hqifZnBqh/IQNZeY198VxADQyFulYLFfDfxKLrO
sIRULZmYOu8IAtVf5K7e7XTeN2hay6YaHTZ/RgqLKG52onSp3+XHHjUfLtrIRiM92ydjSoQ0sSDo
1rCrqGcsnYFSbysTeaiQW9DTdO4qT8YrMFP2qXHEa+C8D6EjX3iznmMAnfQrGsjkZoe6wBk4d0IG
3kSWeO7N8tOC0XcXeFuR+y3nZw5AFVBfJO35dYowJA/NtrC76k0A8lB5/JjD/VprnSPvJ4CuFpEj
pU3C6q0zl85BFhWxXTtpjLx7Ig5ZcIRxJ6zk6I5PHUH2WJkznwkyGy8lxECWdPVmeyYv0g9WojR3
GielU2Z9ashxt2EXrmhK1CybnbuigwnhJHMIeypBxgGvCV7yCKJahHukMMjKKupJrSEnUA0JUTBn
k0We9kh+bwGU2JfqCKRO3T+FiJWONtCtPHlh60Rm88wSttMGsqAz7bzApFWiOeZeFPkzUunhSGSd
Oo50iobWNg+dSusz2NN863vTp2uGxVEXUPtvn5V2VRxVaryEdVMRQltOh9Diw+2zYTJxhmojtaSs
PbsahW0Ho6200Qk0Brh8IZCNeXGIcrorrwr7EJ1k3uaij5AlJr6+KN0CvwJpl09jExKR4mJjb0LP
Aq0TDeeG9v3NXlbQXn2cki+EWJcaPM5by3kl8o23anC7q5nF1dFVNeZ3VS0qh2wZM51NBTHFwBau
pOilejCTd2SJ9qO00q0FzwuBGSyH/FhWhBIYpQBlLX+Xcf4rYue/pf1AVRf1Oovy5G7Y2x5ombH/
yuNDHA6/LD1nmos8wJEeuSPIvD9u+oghBI0XqLg+T5YKQe8I1OWqoJAJIWLrRf1TRGLLSYuYKSlD
fXQ8kQSt3gI1xW9D2nP4E7dxozuzXkUee8t6yY3hijzPX4VJ+ZXEU741gFSNwjYO9mSfrcArV63E
vetb3Yr4Ig6GXk9Mq6URaZ+fqi5MV6rCxmuV7LpN2WHX8MsDPePnEN/7gW2SA0SrfaF6yuogXZKP
Z1VP34i7uBrNTTwrlQvNq2gHZnKZdXm7rPDRrdF3e5s2p3oSK1ObU0DoJVdPXebVa/LjmVD1AOM5
3allQpbDMgWkuWgHCuaEsVFWVDLAlp6CP89BUnUgWx7i2MnQp4LtP6OBDJ7Nlnhxm9l+6TsoUmJ3
zjorxg+k4ZDD7EOoac6ZUhbbfkFefKuLZy9zf/IaXRTr5jan85J3LUG7jgdIKKGmO9kkGRdjScIi
/UWFBAE+50HW/c5Uur4DPIXRpdz2JThJCrILnCXtroVLAyxrm3aJ+6V2bdms1aS6aylII49Us2ps
DfpgR/0TsATBk2lvrqLUN9hpC+NS9/KcWNiW8/JXTkltgZ3IZX4B8SXAnwNC45Q3wzFHv6jXOz8D
39U6xMQNIXDSzs2z81B0X0NiUJckntgc3efaoEVCjiHsVSvBLS5ztZYVQCf6FlgES7FyPN84c0B5
gOgCMc1u3kJTvxNlm99LW5Blp8IzpLn7sYsmCrVZQBx2Ph4i4IZSL3T6YfSfOP/Nmkd1p1ku2N+p
vd78BNIynhB4lnsp2RdZVvKYNGW/mwrnRVoEjpFeMeJS0b5txUqRR2kNSd0HmhUobHp0nZZOZpin
QsqPsKnlMe7BkU2odm6Owf9PRPm/EFGE6cz23f/xX5SR/42IcleSl/rfVh9pKT/+zkT51wP/xUTx
nf+wHVLcXZQfMxLFwWH3X0wU3foP3WII6cLGwu7ruFox0cjoP//7DYyiOz4/1oVu6y5myb/AKPAo
dNPlYUSZ6Ob/GxjFNYGy/C/eWd+1qKCbYDOMGQLzT5O15XtVy0ZQnNjFZ3p1uH3IJP5pMmembay7
gjIijgptVh1SlCSM6K+vb9+UOimMPZ7XVUtm0IEwUyDF+CiQoBl7UqkwDWUNcpVUjbMUrMMuRVUB
5ZU7y3SbFEMe58dLN2s/bx8UPu98F5s9DX70cbNYEh16Xexu8+rtaxu1pDnU0bYL83BPpNiC+vC1
6Mk7maL8JSu992g0r3oIHrXo74bKmDBHx2tnJGUq6GeLLunYMB4XTl09o254ynXVnWhrsIcTaz+N
9YUzptUmiTxj5YYeCbCW96Di5EhZG/4HBRR4azQ+yXmHMVV264G2szSMfBWOtHLwl4HNKuovs0Qe
JBz3HqHNr5o0uLYOH0ZdvmIkdVfCriteYbLuiRoA5mK0WyCQ2D/s4FQXCDbwjv52Bpr6VD8Gkmb4
BmzLopJnv6PilaszfEptrcH9pblzAZ/+YJgx7UInw7CQgwimtS1oF0/61QHzuvG6997HrWNaAt8T
y1oO13E7/0EZta+DHR2seE5KZzGycygaqRrwLoT+uMHP6m9JEZkWKOIgaxRXIOvADksK98iWrMQ8
RbJ4r0Ku6kAnD45dFgD8mI5R3LxVnvcErvLRqJt7r3Wf/ch4aT2XJCeV7PzcofAQcN1hB7r1g0AE
p7Vw2mFnTViPlWoAy4b1dy0RXM0JevMmh8P0IpsCgGfFXir1RfH+i+0E0S6dJBcIU2hBymB2IPTh
0IUxFh98t3rMpiMIYIE6exb5YdHis1/0hU1Z3Kp/C4FtCa3WtI2gZi3CB0gxhO4ZP3bGu5VVT3lP
6itgL2MRRfbvHMOqnTjHRIb0513A+c4cWjHxorXEJpja4Fq6HQOvicBFkEvkIiLZNBxkKAZAG8RN
q5T/WdGQWDWquRTFL6XT8vWxOQM7heuDKO/ReE0Fl8onIgCqvbPR++BkDj7lh/Ra6SzFuvcQGiME
4FnWIabsPia1VwGTR9De5+jcXEqhPdgKc7JJU4zxy8z1avSn35Mx3CEBgEgjk0tHL3PupUTLjpiN
3sgpEaCMrPX0hT3pq1n4d5JewhJsHx1NzV5Q9RjwZItvS+r3GvFyIKEhURrTsiJDkJJ6urS8iOhT
l71sVT3byvmGGdusUkxOWh8AmmiyR0+3gMynyR7u2sX0qFuXqqypwMUHDed+XRMQiefgvnCDCoJC
cGdn9S4P09fap6HUpTs6adZSH82tIWL0fPIJaE26pF23tgpGsiPQ4RRO9lKBSli0y5xEVYpGiWKd
TXbNo4JxwJ6Bg0qoI0C1zzaiCpAMjrZQdvggB/NID4BAl6XNRdULQXxGKsiqrcbf/IO3PLbutajG
wtjEn1Y+7KkZU9NoHgMn+eTzGHShs/M0jQU84fnu6X+Bmw+SExHcV7bzPVbKvgTLMr8eHDy8UYLj
mmmRRkVLH5srVvF8hO6QFsmlNdDJhPXvRGq70L8rfPIRGv3qI/ZaSoN7GvXMPSnJ4O6gtGbtg2PG
L8rqSfZAvVfLbq9mxrleqntRjFfkOhmrBMMree9NL1nkrfO79TjNT+QeLYgUPIKZfoRyzExmm/XK
lepHt+8Cf9wNoXfB1PQTGIOxqDJ1lWaDgKSQT0ZJm94acTb55HvTYXXW3sSSEnXBYx/1X61ZXvWq
fx8qnqQ5FXcWFpmlRPnMK195roUIq9irhEOm2+Uf2tA8G8pc9cJ6LtlQt9bkgY5d1EYBUz7TrwGL
AC2r34YonpSiuBknvweOYzTNN5qooCGGrCZSWvRGy4UbAyPMAAoahEAkNc7QEoojORbCpsXUFc86
f154LoC8gPCd1NR3We6sm6Db1tgJvpyEuaKLYAfaX9No4WKMPP5IjNDAy8a1TY+VzN3CW8jJuot7
6xhmBUmi1msQ6z/ufIovwRpGE41m0rxOgeg3PudKdzTY09MkjoPuOOhAM+hB8JyqpZ4PqEmzD9LD
dT286gH2+lyeEFQOaX5vQYflmmmsg3Cfm84/zIm0QiJozoqHrM9+wsQ8T07bbPx++PDMgey1gRp/
bSzj+e6aC+MoQma4cfQzYX/oFZ41omNg+PtAjWjdmdq70ybeAjLqDIFeEA7Qk0GBdJX9yp1XBF89
yUfLFvAUYr9PKcKXYYivIXYVch/yhcTJs+N8AhDV1X/NWOKNbdKEp3a0H2oaEq7bkxLSwHlI78eI
7YSi1+wyyRdasIo4PRBXczXybkTX0u/KoF42DlV/mVpnvYCXCbVpqxJnR4VoU9vu6zDAZZ9Huy8q
Y9tylucMOG7CQbxRCArxwpqfudk89Bw1wzjZ+vmvIkJBOg4/PnRMLXfPmTKfK8N+LCg8LtyhewOC
iD7LIxgSdEfX4WInNRJs+RjNU8NeYqPGSkSEUwm8mf7zFB09X5LwklO9qlPM3869IZpgKfglr3jy
a3/TVumHpURB2j0pyRMDUU8Ih3byY4vEd+XaFfPdYC+00q23JeF0BBfTmyxsxg3HrGUTSI5/0wQ9
M6t/2ehxUJDz/Upn5BbBGJzYUixVqbO6MUJMq9mGBTLPyjo4unXoSUpcViD/fVjmDd5N3vG32MBy
QYjJd5SKrQOSe5Uo7dO3XKpC9sVOIn+vUvOM85Qo5Dp7l8rWt2WV0P00t32qYI/pKXnEFIK3FkTQ
IzBf4KqiXFRx8eRU3OIkSX2YVvKEs2CWc9Y/JkSfDeg0E9A3jnoFYj/LTgiVaQ+XaBh087nsuV2j
yntxqXdX3nPcOxGO0OA1TZ1oTdvnTXjZZaRnvwrL5OrkwU9RUMvRfLZPLgDrZnx1pIf8zgooYcTM
N0ouzHz4NKsK7VOo31UQuRGRWCp7MvwK0PdbftdbBKeEBhX4JmNGRLn1RFciAb+rv2oaBSiTNgQy
lXDTtzxEL3G2VxD7TMNd6D3lXmbMg2UN9MA6BZ/byZe52T8aXvVl+/emr78r2/tuo5Lbp1WnFAsR
GWy3vF0qYeVz4NP3Rd9x3+JDXyTTzH+lUSwkVlWEyiuNrjX++vAiIP9Y2b7TEQIOafiWmelnQqEE
sR4J98lViuTOCPSzO9JMLegdmS2k9DZfIUhiIAqKuk40vIwF2tJ8qh8nz8S+4hxL28bNnWWPXQZq
yuA1tkNQLmNtkyfqHvQzapUBkArp6zQEmHcxLDL9zTznJ01E2CUca90QHELq6fCLRmbA5FXdB2ys
eSmEKYxOI1fAbxZ+FF5KW5CcSUlNINRIvwsDvm9I7SynMqB741cyI1ZCV0MZCSPYg6QwtvaRHbmG
CpfqS7mZ73MSR57iFs2iJwEeBVEM6hkSyBShx3X7h1mSu8T9z/+Osmug2fxvGfIPyAGEgBR8hFb0
5HjIcrUiwMg5gv2z2vI1xUKyceqvorWuCeVb6LfRx+CpX27Uf4+d/BGTs2Kn/Rn7qBwqnWtFO+Xa
YUxZUPs5NH6/7ek/EiPeXQ0yRUZbnYwmOIJJC5Zj2LwDdvTYd2ADK7dpSa0oSQDzub9Ekh+Duv4d
SZbY0cjelfBWtkGNdWBDP4n0wejQdHiN9xVJatd6oc4GQkPfQEfiRs4ngsJlULgd6JB5wSMTWf2U
nU6SkmpQ2zj5HgCQ2I56zfLfPVql92kmQcS+19sy4Q45yArDBTStw+NQXQsO2wNWpfKrib3NDx4U
6OI0VChrEpwmUbouY6wublo/YBCne08Y4y6i920nz4NVPJERx/K/DNCC438kiixVPiYZnQKPllhH
NgRYqig31fawj73JwgwkLlPkXqj30CFFKk4PGZXJwCGoRbLs5Vi0Ouw7CjeEivDFlOjcxcrT/S8i
hK6tmdm7pqvvR2W86JX3FlTJSUsc5hd9FlbQ03Fo4mbku5Hzni/Jddz3MfeUTJ3vsTUeUs3bNgMs
gHTCu486f1H7L8IIwk3ZEkBgxrq+1F3r0piA2aXxQvV+7Xj2tg56DPEq3yVuTmUSKxqYXWeOPe/w
ZyqHMIsaqj3CnXPXNtEGh0sH/2fYmSNzFFAObxG8BcqQ+7kEaIRz/fZJg2G4KlyKju3oBQcnP9GD
dBdB7j6Tr/DiEVuLgeSu4rqGVUegZfaDrHlr1Khlxasl+p84Cr7DSf3yXfsTL85LaLHf9r0D5+97
q3J/13gH0NARch7jVpid7C07pMgvyXiyvxJR7A1jODXxZTBYL8OABlnp96iTtwbd+VqwWUCpi11Y
jeU6dgqw42X11NbVQSaErKXACEhZr5vl5GYfec0hcooGjRNf9BY1FyttQXdULPO+Fp1knF7FZLZr
f4x+EiLXuvDJZt0TzvqrUzglByt2CTuwFn9ZQel/Uma4fZ3IgHqyY8Tr25d5Xm+jirE+TADRdgXS
wDAYJ0r9+D/7mz+XGKO4VnuJBXvtV9X37XGkwIoFOXzh6m+205tRE7Ncsradhrr3bEm+fW+oRLdN
tCEal31XHW4/uDlZ/xhR0UMNa100H8G//cqKO61rirZfFU5SLvIaJb5HZEm2xCTcYlXkT4f+7OSN
9PC9Vzil/+VLtZJ8I9P2sZ+9+1jKL6rrhw2wvLkYo+J0b6t0gQKsPGTuKMnAjpH1/fvVFvPrsu02
XOmzG/fmw719Vhke/+z2qT87lFEBBTuTQXszUPs34zWwgX/5sksNgVVK+9CgX4RUHIn47bXRg4ZU
9bdPb492Ry+euGuhUfz5dMqId6OXTWWaJzG07UBg47yte50GcbhdudvfULGGLNfOxtXtkt6uSipZ
81vCR/52/W+PuL0Tt9/7MxxuX98+mJlPh6OLdjWkbUk1+vbGx65k0NwuzV+j4faTZqBBUmOoWt0u
xe1J/vGEy7CE1C4pd4x2/SmHdu2B7P9zfWk89xPpruYm9wObUUcJhFi/0IwQlJfTSorxevMa31zB
eUI7eArJEAE+wYXnDLQLJ3Tj9KQKwo7m9+Bv//ifn7oZuTOGAAd++80/714cwa4poMxgfWBw3DzH
XaOVCDPN1XDNsjT+c3EHyn0pcul/3zWecGlE3S7eP6+gWUd3YFs9bWo3JqJyGEhe9K51ub7+6wrj
0j4I1wOGP7+ht6dU6v193iia1PNz6YP6QlqCvql0u4cFkHOjK6Ft/vzqfFvfHnn7i//H7/ldNc3S
l3R1GwkIqKklQF26PWUxOO7OQnP01/CZfwEFPL8AtovWzkh6MyN46Gy1GwlxnzriW1zKUn/zzN+e
wT+ei1Nm+4Bsjhm5QMzTfG/e/uXtd6fk7LF1Y2tYOs3+z0i6veJbmXO+8f76Xula63lGssXkrgO3
VpvIze7dUGMg3kbe7cNfd+vfhuifT28/nyiD7vy5DjJf7D8PQbe/1V5ki3zr9q4WddhuRdjs/7rD
b5f19pDb925fIr92sc70m1amXCY33tx+Zv0FQPjr8f8cgrevb1fq9tmfx9y+/vPpP35++/If3/sz
bP9Y1m8/KnN2UTY025B2I9G72HhR8+u9Azxpvp7Cn/MzBIEyo9gkxLv9T/bOazlubMu2X4QTcBvm
NRNAOrqkaCS+ICiJgncbHl/fA1Ddom71uacf+vVWRDEyk1Q6ANusNeeYjmjZDa3D6mjptm/Z95g3
rnaaUa4EQknc66Iibh+za+kYx1H2F7GSZ6g1IsG8VC05ZZqrd9SI8D4fDUXFZqf0R4WgovP2o3Ir
+oyaJBN4u2/neKlY7UWjZ1cE8q5o3b1Dq5YqaMNvtr//9zdLJ8Sr4+ioN+sF5/TTbKbxZVx/EHXD
LLDdD3WrQiG3PtrriHETqR5GYxqjwBVWdNl+EUVMFJbTB1bBCF2sl8/2w11Pzc+7n49NGzZi+/Xv
m9uvnA0V8fn3/+H3n8+MyKZCKa+n042YJHEff7/6H0/3+6a9vp0/Hv390n888PkGP5/l3z32+erb
bydLvJWhdLCetQKb1X/80Pp6cvzj6RdZRsizuuffT/f55fzj7/54q59P01EC2406e6ntr7eXTzm5
tFz9Fpc5ndCNU/XHzSnpQVgVs4uXS+zUv9svGgbd8/Zje2y7tfVltrst9vc+VPEpIf5k/bT2ZZq/
eVbz9iApjJQc6RT7FM2ZRuJ1juXNMPh/3s+K2gLlGLEI3cZ9pI7FqndkoN5OgGhdx7iylgF+ruvW
mREbI6hbRy+VCc4XLZsactYYyJeUmgaMNeq0XJAOrIXz9Lun02xLCBidOCkyx2e/TEeobONY9beG
TrR2y9WezNaktI4bHio3Q/pM2cqA2e6rZQnxa707u/KtoHfgwy+iW7VetNstVhKHMV4klUqkJglO
uCBia5PvZAkFHGxGRHjbgutIbdozltm/bv3jMSlVwn7SEYrSSgLrtPGvHxuI7PdjqYqRADEirJjd
9geD6ZqHuGEtuR7PhDLPebul8cX8vrU9low654DQ0BTNaXlqZcvqV6wos2lxubkd4e2+JfWXsCIo
dmuvbd22hM5IvtsO82f3Ddk2kaB6TMV4Xdc164/t1nak//GYsa4f2fv8ICuZaeV3B+737e1A430e
YFuQf7Iezu0Qf3bkrG0q+n1/W18uLL3KrjluzbhEJQWaHCT6dHNBR4QxGdBPljQf5FbXEE/gf5kw
Cv48otuDaVlRm2Wt2isq3wDJvO3BYpT/RIGFwwoA2+5HgIyCpsifRTs3AIq6akS3maJ8tYjVhsgG
T+LPH//uMSowRyUB87Cx0zaK2vajKykDtLaR+Z+PzViuzmlEddlVQ9ODmtWdyYgxIrc+UYMU/tgO
X7Htcg1uxynaDtF2s2cICfUI6Gvbcq5/HontwHwenVjiQlPsed5vh+Dzh70OTp93f1+UnVXhQs0+
tsOwHaB/d6j69fiMlV4fibjxtoNSwyU268I6bFfa70O0XXlOSlpvOY+0RGIbuN5aUZ/tGfNIieMh
1VN5XlfnMKABpLEKpZmQkQlFJ8EfVwJdhNX/jPxlyBE+c//3TTcCLabG7J+3r1Bdv8ff3/d6a7ur
mQN7x4QG2Hq1JKnu+G3mvG4D5HbtAP7ClLTd/H0tYeED2Uz9rHZoTYMqmPaEd6d7fR0ZYgWilooe
m12Rnh2nkoDkMqbQvP12o86F5URc81K/bOdSY4Llq9Yfn3e3W9tjAizGaWQBsZ1p4LYl/TNGm/8v
rSg7AKP/g7RCc501pOD/La24fU/Kjz81FX/9i780FRYxM4aFlsLQheUYwkWn8Zemwtb+pWJC1RzN
tujTCtQRf2sq7H+Z6Czo2Pwf5cSnpsL4F/BpG52FqqG5IAnxfxE2I0zHtqFY80RI11xLs/4BTe7s
VFW6CQAsfQqYT1TTNQq1ngqD+Id2prr3pJwiD7CZONF3+OOLevjNPP8zS0bjA/4h51hf3NEsJgnN
dfk0QvvHi1elqBpLJbXJmKYdpaOlu+TjXVEFEBFUPAao6a0PbfzfvuzKHf8jhKI3QzHIhJeVX/tm
HxcM6Ae/p2hBZa29iJoF6f/wkv83L/y/f9B/5EdkFtARZ+AVsY2BsqDODl05Yv+deF368p+/VdM2
/tvLOZrmmLat65TvIJP+43ttc6VOo6HZYsDCc8zuCF3N/dStWaal05C5mMU+NoMWJWIEQYGY0Fu3
oOIS24Jmtp7d2kXJFlkJnYAzl9r7XMB+aepqv0icQ2RPwGlr1T5YbPU1hEO5w3ypBjMKjJ6g7GHN
S+TA74zRLknizgxPGkV3yDBK4IFEN56O9yHVaI96PFlx1PGTpU3xBLSlZzVOMPCf1xJujV4W2pD+
CGrV3C/AsqGKRr4E7LVD6XsXdkkMDFt6aL9fM5ekOWSAz+B3BvY59pfJzsMv4IfRZep1chxHKKuh
rUZ0W6hLQg09WvK9nSfOPIOwsIWNTznjdrf2Y9l3ezMX59Ya7L1mIHnFfaELLDYx/Wi9QylDfF9I
b4Pt9IcoCLKsmzdCb5/HmcpO295CU3idYTXs6abQm041G3BI6GU4VvqRmHeLFe8efQOCkO99gnjG
mlGLLAPAa6cfnyegLXvMSG9qtHp39YoQAwVfMjDKgs4aPBcqncYKgv6hlfqHofDvRuCoOz1LPEtf
ST/4g8j6KPZauVwrrTrUI71e2Y+hz9d2xMr2tVTOVpUVftfRBehrJBw5cp2ErUGN/Mg0qzebDPM0
wW3Tzx/ZMj3HluGJaIKtNT2DFIvhPdeHobQmJCrLh2EUz1H9syzad2SYuTc7dF7poyDBQDGapYVv
j/VbOAHGt61ALymMGtbwLOriQx0punZd7q3PgyPuWZ3F/Vw9WBAbvKxdjYhU32pB2jJRe84awSIY
rmoILbik+ZOq8k29vVmgbiFNysE0KTVkaWti+WiQJ1y0fGtOrXsgG3/RO5p28FbW7mRlfiiAcg8a
QXMm+tZdpjyE+oi7J01+MdHzJO1aqFW6mwy1G70wsNF6Lr8Sdg2oCQa3Wzksq2J78vssOxcr6VxZ
wAuhVd7laDRCmixIWmlXa1W9b1YdUWNa4R5vX0FdIPJTYk3I0bKPjdXgtWt4z3ZbXl1sTObCaZJr
2k2VYjAbaA36sGLyXa7Epy5XsdVoJHw3nD8NLhvgFPR4ib1NQpXad9ZIThn+AYDp7UC7DoNOE74T
CfLAc0VExzLG/94LykNNRD2v3nlaPN5GtX6dSWrcTt9SX/EtTfVDg5fmTU5+XRe4oGpbzLPmClpA
4D/lfLpQ0ah2YsnaGWIpdraVQa+Ynqe5fMqK8Q4lc4SErHvTGivat8qAFbXGQmu7CqAmidlBV3kB
m5hA0X/kCm2smS730OPUHZeLrdsp/cIFub5h+UMmHxKa3Ye2b2+duntWSrAtac/Xt515KpEkjLu0
qqOaFFcuwzyB/gANFa19GPliveIqG7w39aMmRmygxrtp5pptTNy1A+G/vQ5MJYoGCGsrZDCLBDtI
9aPQui/6iHVO1/aLyZWqrT+grBeUaBnjTYl0Aa7OgCMQhYx8sxPiH223v8rZimhZzwenjLBoIA7f
Dy8h8mufgh4G6q6oiVOfzD3j516LKN/idT+tp5NTKQNKcAYzgD6eXSfPufGCTcEMVKfGGlpYV9T4
MG+4IONMrGaQl66uR9pFXOJE6+KeZcjfjmcG6qyltTUXOKNEnwEYRCdYhHwol368xYukkfnRUQnf
DTNHJHcY/KdxVec94g3j1xxUc9E/ZD4yFrvucTGsx9iYCRlPnruJB0u3uiZmcpXDuHYJnhU9k4FM
5mTn4sxe/z05LYGwq1dXH5+bYX6W7pqaHt6rFqcz0jfMiOn0TBMJeHHypV9QFa99ASxRHzppO3Rq
1jFGFm8yEc9N6Q9RTVtUGh9VOj/rkOQZM7WTOhnX0cyvmlpcC7f5hb3ZG4ROBW69jk2O6DLxdbH3
IVyB+C/VKWb4fAXh7jjyTAXc59Le9ipfBfVsqFRA4WK+1mkd3FHp7Wob9ITdYa1BFIYCabTQrjP/
7OWMryEnHGNxI/rfUv9IbIWxM02e8u4eFVWzkAXNFmBg/FRcPlrkIO6eFBL/qBysXwmZHciYTHJq
I66mIqOQmA3L9gEhD9Fs7OPzdsKLuntr2vRcuoSDuzieec39jAiACHhxwMX1jRkZM64e+zLlgLso
LXy1La622d4ytb/FRvRVZrGG7N5EQ7FkNzPTeG+3vkZ16OBOcU713wCNkMO6tOAqraMagQbEwGDg
3Gk4fBE4dhJOZeKHwMeqkYqlM8r5iO8ClXkdpvvRbq/pXNLsc6XmO9ICIIb7py65hGI88BoqUFLa
8JNM44NZxXd92N42pUDaBnE9X2e+uMPxm3ZXEpd6H7z0F+boC4cQauFQodBFVeuMz7hFisCkRr3L
UoQK3eT+6qLyUEhmgLhQa09bUVkOH4HmUuXFQJOUxYEbwxWLswojvdXNz64d47lMVJ9RVlkNk7Rn
kzjykjkM5vYixyfcPj59iPtOl5GHMnFBqeR8lbhbGDtcuulipzf2gGeVfSd8OEQcK8JXFTwVk+rP
FvVSXZgPaaprTIDTTcb/VUcdYQ67Y60P+usYK54jikM+sKwhXuEypl1/SQlbEI0IcPPoN4tikerS
s31PEhP8lPhm2ZzK9JZ5qUl/GzU0QFW2L2OgOpVc+tNgkQwzRu79IqdrjGWKMdZ8nxDn7LI8KvfD
2IZ75Fir4oEPFZe0q6ESFAFRJk/DQtS7bqGLyPL8u1JlMOushbmCog4ZPHTE51jqHhtXbFYFgJgF
oFir844GsgfSpiRICE3fPrJhPYTfzTnP6EArb0AwWOsoM9/GPBwxI+Mea/dTwZ6fge+RcKeTpL3s
pTpZOhjR0VpNgZ2ygOOj1OiO8aiq/eIcFXB4OgQlY7TKC8k5L5HC4DNM2EaMhfwtcz+JQT1imSgC
S6u9GrDJfrIhZFttiOVdQwSpLQLqrrMCPWvqkaTaOIPQ8JA6+7kbnpyux0epEz8XDQidY9VhP++c
Z4M5XZojOOH2J6PdeLGG6SYywEcA8cwJ9uufUjzw5K+H71XDBPT7TSRNvAdhcTTne11ZbtwpeUM/
m3gNKY57YLEj1wcpCnFVobZMXH1fJVGQKih6orDbJ119tJDJHZcaH5SrAkdbNdF62slDxSZ0l8Xm
02wkSB/sAkXkEJ2lbpaeRAPuG25Y4opi+VMPhjxMk3NnQvUpE+MsmXvThqTfJI1rEitOU2V/D6Hs
eZDr9ENNuNEy/RxsLqow1urbJM1PDMAsCqCYBbj7kl0c1eC59OqxzKmpKU37o+XS9Kv6Z1JwQsRD
/MPUQYTPiz0T/YD4xQ7pWbLi9dK5C/2pxuY7/VzUQaNOkg8stKis6EvG1cKQ2yiwbHKDN7+dUQwU
iY35xxHhbUL2vOdOARETOMAYPaL5RhtrVJN9SRK7qZd4twdSHq0CfbQ25/s0ChMEfeFDLn5GOQe7
tSr65GV5K7IFZm/PmdbiCJgqkfjIGBpEFMn3rBtyfyoSdiAIB03XIslcLAinsP6jJ87CHQZk7HON
JQM7wj/ca7QyFV19TshF6yM988HGZ3uXQJwD+PT3ohg8FlunxZG0H5OZYUAUgGzCQ8gUTsvIYnU1
dr/oXFDEn7Lv7IqGPVJSdHiNyVq4kAfFIBu7riNm9BmyJ1EAXmfUJVsfEZSq/iJItUd+m4Nuxb21
16o7O4GyYcSktyUhLuY6XtXaeBPhHT1lVQ98Smv6nexZtuhtU4F+Yjzq9L2L6A5t/5B6lTBu0ON/
R2tSMredehtCA5RSIqVN886qxM+eDesefZ57kFjffIftljTtn0Wk/yrNJTtLwdKWSllC9Zjjapmt
e5is5mQJCCatSto5udqvuTU82jWB6QC7+F7C+BTh7KfTFnY4kGdvsOHDxnZ6p0T9LzCgoS9qsgaq
OX3G+BQjsB1HvB4kPSHI0nOrXdv6VaDpQ3NpWVp0WqCo6KOJV0l91pQwneoWlEPbs9mgVxFbfe6x
UwgsgnAOBCsEBt508nWcr3BGhSeBNya1/ajXAzwvpWgPubEQxAkVw0QUPUQI5RvZsoid6/YQ4igY
8NQbIvwS3ualEI9tRvwWAO/YK+FVpSaZk6hYQqjqA3VS9hy28MTSlSfufbeXLva01cTsDsBX3A7s
+pwy2gwHw3x1nbF7J1vhC2yf7sTKqtrlEyhAvjXLS117dbqIGxbCxWGYuK7d0SWvL2JHTskALCih
Rq0kwwade9Cp+pPQzXvFmb6DmZo9m0pmn0d36eiOJ5KKvTBH+FrU03dCrVwGRa4zrVUrf6SiieSv
RZ1VkVaawwOoQC97thm5uCEKdnQmoq4Om69vtt3N1K2XWwpexQJCtxSDQ7N0cdfdJqcntev9FMlg
tAWZOON6puWm6pHVdgAp5PPawRizY5SaS+w5o+V+YY+xxh2e+2k4LQpr/bjBoM6hiskjowJxLB0V
27xN7aGl3rCChoeKsSa190RYLkfXyS4VkJMOA/DOteaDTgwMQiNSKsxFemoc1BMqZas0vpVa7Utt
yLAU5d9tJX6DWJElP6S6nE1WNbtaNO/IqdkXTNo508wzsZE3EMb8xZkOytAgisqKq7o0H9k8n0ym
4L0rgSXEqYq6oeL8xWmFGqL8ps5RvK9K7TRX9bVKlPca0eGOdXZLWlXDdGJivwVuiC4Q3avlPnYx
PM570plnzlj5Ux2zYlfWObWCUisPdtIES2Y3XtUD5aiqx16wkw07wKh6hTLTiFpUeiZUWbNeaOVk
X0qTymG2zMcwxBPkmJ7VG9pNaDsXGlmHQbyACCsPiyUwx2vFne5QAktmzs8QUGJRJsJXVmZ2Qg5O
3X8Ubf04FPEXuwxfyjRKMQ02bNkB4+yinEHVVi4En8CgjE3SlkX1WmNs9HKYV0Ho+Dr1qF0zYol0
gSXKzFkuNarnPOId8O3eTNK4tol5a1gy30sVKGxaawFMgOkEVBRCgeUcTWHeuOjJj1WU3iqENHkp
h41VrfFQKznvkqCNnYmKew2DQbM/2cgFi6DIm2e1pH4yxSksjHQhrW8gCKUuHqwWUxDAZAAyNdu7
biiJe2Fhj/OGQTCsKfM3w0NnTJLqEIN4r1ovFoukQAM5VMhewsDorYvhqKfkQVGdARgevp0i7X9Z
MQbw9GCXFQW6mq9LJ2bvUbF7B/84dCSMWgc2R3Q3Gg2wBsl3O4hxeZGVR1AS9uoXeK7nxA3W/V0G
mwrGzatOBWNvpTHkRYa3NHUOoTrDk4v5BE1919tcjjHUmps8Zfkzm8q5UvXHfGy/2mWneuZMTPJQ
kBFoS5cBpddZrFiH2SbqKMaj02sYbsYW4iO5SZ6IQ5SHpdl6RkxYQTYNt1M3gZsmfm2XURI8zsU8
gpdEW6gYcu8a3Kvy2njFmHvTN+MYLIosD6ZJfmaVTb6VknBoqLVyGkT6iCSlOFW6gMpkGBfcDVm4
DvUZAEk1rAJlSluuOSQLsY38oZ2p/BpRVOwbJRJHCJMINhfje9zKp7Gt73Ubtr0RSnfvzvMlp9ka
6LZtcjm7t2NBbms/5qdBx38FKeoyIeQ0o2Y81ESewycGyTXEFJyaCwMOG/t1rrZ6FF0j27QUjezO
dZmwEYKw1A1tl3KaGnvj0rwSrnUocBBzITCyTwtbeE3ioNYth5WcHT64RkUTv8UDr3Ih1cC8Jc2k
alrm+2kcX8MUp46lo5vN5/hcuwqLZduQJ/Lh1nFxhe/z5l1tRJSJkq+VVXQYQ+JfBp30JWlSam3E
a1gthq9PISYG+bMulG/AwByvzab8vGTMCrlw/XH9AnUhT1rLsmINj6vddI+PxYSknLiH0k7lfmDs
1eJQBG3pviB8AR5u8p2WWdv6wsmCwpGQI81zPtMdF8U1VqgawnNkIJ8qViwZ6EQOxLiUwWjBduCs
2YEDIrPBbY2dCcwDBdgczAMhSuZ6fnW9AWvWdGZcDQ2ods6cXFFatm8/CBelXCf0F5TWt0le+oQM
xF4mI7ZG3yypjTekCeSwqiew4FWhgVUeKT6WS8q1ouW/SgvCWxanfSAEy/Kw7zq/1TjnObmnCxXf
n6JvKAqueEKpmLe5odwPKcFX03RTQjZFO6pnaFeV7yWJSmSfeTAN310J+XaMSB9gKtLO0Zul/NLB
Hh7snAE4atFDIh9zDyKNsGkQRweGlS2QfsjnOb7VZHFE3pvs+SissvrxmhjlDSHi494FSLxvXCTq
E+P77BIwUT6TneEXNmLZQaiE5tm4QZuJFVsWIoftBY1LbXD3LWG8wo0pzwnOP7CmgPNB6SCqVZ7s
EiVyYsBK69Q49pcQ9okti3InLSpBaCcZgBAaLaW5255Z7RxgnXPnTwhTMz3DCTkRKTQX12R+X1o3
BZRT31pKSRyV5jKa5N8TxS3QrY3YLBdtV/TI+3V7LQIu1MarsblHW05K8Gh18L6q57EzCVAgr2IX
aswSWr+urXUSLDTrnsDzt7BTTzlEuGIonvCsh+FlWTqI6/lio1wV1wYKYlcb43rQAjHEQVPXJ5Io
3xtxmmUWUSNlS96K8DvoUsCfzh2Lq8A1pb+s0i470YgLsJxXAyeeBaBwsBH9w2+8USzK2E0bFLhF
3ZFP4VTyPZNQMFNC5nBOofhvSbQffro4Q3aJlt9ZgJYI8GDhnhKUVj1OFowT4p4o0Sl+J+DPlzZz
XifDoLbaGxTIIF577UmpVUZ4JLLDusmg54xWNr5GZXwScCCoDICCVTPjFbzyzmyad0eHiTP1ypUV
6nutp7u5n1/TyLmhT3BtNQa7UTnXIBkQi8n3KZtrxIiIMkmi2smpeqcw+JpMxtOimNgZ8yDpxluF
niNmNNwsEVBRjzP+vbWWL6ZSfjMlD2QKASltT9wAuc0UwGrfUupHuI4IXZksswWv8DxpHXWsr13T
gfCB8UbaCEt5o/qBzg03iGQ8kwY/ZtgZ2lszO3wtpu7T1WSXmJkUPCtG8h6Cc9Ngfy1BkG/zjkzY
A2NozdlfIZlgFmkwfOBRLnbRFN+CrPE1trU5/SGvyO2IjOXHygKHRuodBiw2gQqjSxk26m5qnewg
a9bcgjaLlUpMe51OZOdp5pLcY+AdDiphKqB3ipWvmo5X+IfA/6c3PQ0xmRiYJDHYAY0w97VF8IOL
t8QQCMQLak26dQvFc7mdW/t1EdZX1RoSyIEsneK4GvGM3sXdCHYqlgZeSnbuatSz6CTn18qYZmKY
YeDtGRJyzA6IGVjSqWkQK8l3AhGmu1Yw7CcKPuoCkHdqsvdbcCp4OEwxorj4ebFZXkW2xglEgHBK
a65Pul43gRV27nUEp1x8jIP7HXHig6JzmQu3+TYNjBadZLfjPCly4vVSUDW5Cz8RwyjGHSyRVKZz
Z4+5jW5iOlNTXje2nUFOlyx2GpdVbmhYmoqrA4XVI4fE9qYYmElmsdvvWZbYmv00aNGjbHoKqMMY
e3N93hYsTUOJCMxXfhHKtS0hkSmN/TCh4bkZ6ThcLfU0GOoL4rckaCGwwKFLXtO+ic6KlrcBSJlA
qdT4UtGr26nSehbNaB5z84GyQHKQMEQvhHJkiDJ2TVPrR1lkj4M9NHcIGk9Vl8sDKQRw9rRD6izK
bVYZT/E8/UQVS2+Iov+FxZ684CjcK1PheqVCPypkNw9vgNmkrZh0Iw6EHlqMVHxnQBZdCoDySYrn
Qkmik2GK6Ki8NtKbNTJfF4lNDG479RDWqdtcGJGATJH2EQUAs8Fk3UWCKRsO+J2hUAAuKKr6ENAa
wwk9hQhKT6ntJ0LfW67nGDmJ6wZJ2NIbxfTiqBy8baBHsQADkrTfTtQpWL3k+3bqKumeLb6aC3WX
AczziH0xkNn8yjWThRCYJBUsu6qVnUegxF2yRIijWjJ/xhAyM75ac8KUOagUFNbrnP3KL0Ny3PX0
u0w06spN/auPYt8JeVo8BOk+rSvDC+f4sJ0NAymH7voeq3W5hX/M6xxKF3BBWRFRRwSZXsHcwuQW
zxRCiZ2xatq9CDeOU1LxlDWzWZzi0UmNJeg1B3+OJnTwwu47SB/lnIQmfC5nPqZI93epXcQ7VevX
gYgsydCk3pEP4bU3vxgUFs92tVCgg33GXnZF4+NEkmzVVMd3F2ZlFPK0vuXIll35lQ7jfNbmpPfK
cvEsGxNvCkWT9QlvUme/oS+jcuwU4g4atk/svVg5qorvTOqvRKs1341d+zzYZ62zfi7AYM9GG6nI
6k2YNHj877ZbfTvA76p1ov2sKQncMMk9coeqfc5SICHBG4PsMB5NQAu7kdUxADEw8CCKnwWZ1ict
O9rTVccXAW23ELsobutdOc1IHB1G60h71ZPwQr8yP2sDCNE0pkyhu6p2X6tGdKrGIdpTa8ABEbHr
YX48SgVqnKPaFCwKWJ5q/pGbzDKTJXtKClibQtIemtQ4SNU9GLn5rcri6bqIlbOWPMRUZoJoSX+W
qk2bFKQfQhvDM/vwTQwKOTS8/X1dvM0j8ZIwEFg12rdl7C1LTyCM1aVkByO3bJYBbF3SvJZZSDWK
zZRChmrberFGvA3vnGsS4KKQ7O3qyPWSjE0rk/ZNJags6I2BT7sBsWhX1o+RBrzQc67ZOgH+6ETE
aqX5N7tqHsZ1QlvEvVFLlQkPGntspAOaX9zCWjL/6rsBJgOmTXQRDwP7iJ1I2m9l2SASVX6GdXKr
dGDzcgP4qx4LKMkufY0EdMXejsLXqFOUN3sIbKPz2AE9Vc3Q4x9tP1z68h4hpI5JvbfubAk6llKL
mQ4skGmteibRjUFnizc90ZezmlULb4rtPvzEey1pbuoypolUDO2pqbO7okY2WuoNXIGsRWZLA0sL
h3dSU8unqacU62b5gbrWcznXFax4TCasWPeTkRnkJdD/JAoAvAWMJwpjd3Y2r8iFaD6wulmr4OQi
mLUZ+z2syNoMn3W2Z/WA9UwJ4yeNQGyPiY9I3HI2TyH/A9S4ozt+Di0VqJ1NLElUOrcEkHSXutDe
8w6//JTnGi7rmHRaTt4gXJPQKnuQh0Kh+WmW2Y2Rzb90GiJEXM0LyVMuxLCsxFpNs9PViRPjkpiC
eAoGiG8XvVkTMnBrkHXC6kjXD1MKUBACxxoJXxFeGg20dxWAsCP4FU6aVTuh+cK0KZTO5filVufK
swRTKAubVb86nxx7aR4xVcR9Yx36yn0YdQqdFsRgui7WsVSMLOhSMDDmqJ2J7nb2VFz9cgnX/OjM
ixrhBARC3dd2pLHtcOP2vP0gMb09G1oZ6z5Kg79v6ionGGF1nUp9GDwH5Ja73/+U/iG/2v62Adhr
fN2eIVGfAPlBO1/WnQVy6c4cALJyHKnH87Rp0SUBzstnNSJ9eClvn8rEkfeY0UkmLSODdBWIXeGg
uyhQFvfqcgUgh9TmHSY9HOguMQYlwUVpdO/GUnl/tBbiu9vWDe9mm5Ol1L+Xnf2RXedI0U5w3oqg
nsP7uh0v0PKXBz5DclZr/K6pIPE46TE2DO69iuVy7xLRNkd6ci2JzfNzUqUQwHzAPgLOpZo2wja8
pRmv90VjQl8c5QuMDyOD9KeM5qkUHRkydf0ti7OOSsL4LS20fTGFw61qxcMBjHyBOiDBKusat5E0
yb/JOYYG9vSpHvuAvj7o1T7JLkUxHdyEb6SooaLoZMjfNlVaomiZjnXFXk9nyVSkZZC4xkUmYcbK
OnskM1MiOa6eJxgem1tnQffF2DxxBIv+tatCgKL1lzkDyKfp3YNFtBcOzRHNSSsv1KRK9GbD4Hf5
IM6KrjDEaJAfDXR/e6FO6w6rYkCA1mZXhKvHLNJF/upW2AISwrtEWHN4zzICjyubXaWlF7VYr3QT
eZ5rwEsojepuGG17F1M59DUowViGi1Oj0l0e9SropMvWZ4y8tAChEiGtcqx5dWUiBSNNwgls22jv
sL0eJQzMO0PVi8OyuHIto7mHlrYa1QfRP6PSWbPG5iBO9PpEARBem+oeR9hj7EjPlTJ/zKWTvSKo
2Dmldh7iaDrhTCR6NqbbTAbaRIontbxygLRpuXofZCUnO2otEC1FQ6BTTOurziIftrO+6xWu/wwj
5QKaN6hj57GuAb8hzWfWIO7dTFcZ0hALEEuTCPJCWudZtwqPuJxfOqiWvlrtovTu7KX6lRriRYzz
jz5ukBUl5o2wxYXeG5AUlWKkBqWEytIrsrzYj/ryiZNY3JnQNVhB58TlQN74Yj04StJfcT+w7Y4o
WKokZhgqtvW2Ci3P0kb7VBYWDeyi8HO6W2eJHpVLZbBvQ9ccD4Lk6ZueDflRdoVzSSkXnUiScM/D
ELqnxmjjMzZu68zpX5wi1zIulVq17EGIurH6cDlMmb4GZ9ROkBmDuKtCOuxpfNtCabxDD6X7+GnU
B1sLS79sjPK40O1B4UKIJMDB6FGjDukJTQyPVGB7b1SE8miMjjcoLOcdGMPgGmmtS6VLnhpTMfcQ
mNWn3m0QnJt28YxkZ6VGViyAY4smJ43yk4Z/mO5on+wtvDQvI9sY6OOZfHGl5AwXCYmFIWvTSe3L
l47Ajn09AdbRHIdA+pG+sCoBKVC+TF/a9Un1WcYv1EIRzWlZ9BLO9Jc6FqnPU4mIIE9d55mBiYJ8
W5OrlFEs0QZTPoSZS4BzpVPhRh7lSBSJ2900XvQ7EVaqPyVfgREQCzPSWw9dhdZiozzEqRCnxGoh
mUbmcNd1yXg3lrVx08f0MdfHyfLu/HpNTdBzW9y2GmngqX3Uest56TLnuRvRRcIvgWCagABa2wvg
Rf3Cib6lCyDgPIbAbkat7VmTqfEtpVNQjYkkQxbwhjNwIJSpAhqWJj/oV85BIqWgTA0AAW4WZSuV
DAiddQmFkcwg8ge2zbzcqKpWPaRWOh6W+m4cjeqQN5n9sPCOcajflBExWGmTPxaC4ZgOcEHt1WU8
G0p0Ubz/MJP2JRsJ2dBaOoIm+aw7sxSrYEfpiF+VFMAJ40tiC10A6Q3CHOieANA/I9oxvFL2j12U
XjpZLYemJcBVEdmDTJJjL0esPKvmK1wY5IeBfvJk/Bdn57XbONam63uZcwLMYQP7hKIkKluW5HRC
OBVzzrz6eVj/Bna3yyhj5qANd7nKYljrW194Q7KHSId8EmKmpaEvaeyT2ZFOcQg0L5mYTygEqzVm
99WH6UU03OKjPEdtPykEW0/bysFZgfoIifbQm+tapiSLHjgowZ0gknX1vqw4GvSgZOqnQ4kFiAUQ
rAAgINPlCRQkQkLs3JQcgzEr6URWlTntFU3XDxHJJkWTtTKVsd1Jaq/aGS3gk5FHmN50u7qqJlzf
zHyF97S8ISAMLssPSn56ErqhBMQ6rfCcpXlujJj8jTAfVAOJZi0JNLfVdWr6IXPEkTwkmDoqh4jB
ohrdal0q7/wRMQ6FphhhG5ulvBy3lEKyHz5MUzfd+7QR9kYJtiVTRO9QBwgVoJm0wB/E2gKJW2S5
ojL7xySrRtQ1bpGJGwd6Atwk9MCgme6MSYKFPh1MUYqPNca0+Eaq+yTEJj4zDHOrIt0PqStI7UQc
150vzHWZfGIqCFBVUR6FqPgck+oWAGRmZY0nvWBYPmiSchAmIm5Qo3RSE7XcxNdoWub0atvZi8Wr
aQpECPoOVn8CaDEYhGOkDWEXiqq3HPUAYY6xe8wH5iOjiDt12GYV8x21RzeP0kM2TpgOIrgaMLBp
CxmD46ATifrtfgBetjER5bUjMy/3ZGZHf/K6Vct6Y7QeLxQxyK+UdRJoI31XDdawbQa1onff1eti
duzB+HNFZZJsNUNAYHQEiZf7z4KIaK5Jy3g9ztIPQ8rRUEmqyxn6JMuUQbNVJM0ftzKqoyUL4kKt
McbISjNZe7FSLq1ZSaHR/W1rphyeRXWuFSrgjoTASdueHiouXc40DMxiPXFPZjOyGLu9MSuTDkm1
G2r99Ltw5EnaFeJj0MUm10hSn3YBCIJOW4NJ1c8CzK9F2WrJsuV+VolsHNA/GhjIdfoyFqmjS1EG
GS74xymVi30Nfxy/mzFdprpKW8ez6BICxlv0s3JfF0UPiu8l23jKNihNYsShN/sx0hoXr6c7Dfcm
J0t8faGUarsxwp5aqPETXBDyVtpNHfPBYj78f//Z7y/d/FNvsoCladVIszqtNSeF9OdWeu36WGns
gLGZwkKvopXqlelGGUYR6R9+8Ps73F0TJ7O0uSM+mxMezGql4kMJ83kx+Q5IBX0b4urC8PrcPfXA
3a++U25CR7rLnsyX7t3aS4wLg0dJWAk0fpekVeoD5YJ6LlkI6rI/m+PBe0XHqunPeB5gmUO8mdsq
46JG6hoRm2cfff515CLotc6W+jt/cMovOHKegdFL1BvILjzI57A+Ts9onbAxANlpd5llI51d3Yx9
uMLYVFwJ7kOVg9KnyW1PpzRaWFdGhOKbsZGPmBcql/hNN5BwdabCFteDU8ZO9lFcYxpt5cEoTl3g
6Gf/AU+junzrigMBAeKywjnCKBPnXXwuIdUhmuSvkshuDyCj0f6gbc0ys0z8N6kYklW095I1UBj5
vnzL0cV1kbo1jasgvHPrgPNWyi1uFkB76DH1H+UGYEnDKPK1QQ/pqALTqhbFtliX8TW9kHWr2WaU
liJwRWIHTo12u8keogfhBSgBrSRoD8t83WpL5UF9S+SdLNo4903BZ3NQbtYW4yV8CbESM1yfYaLd
7co9+LYE5++X7jXFv+AcOOYdNzcu1HeMGh6LYds9Bdf2QVpVygKo7QGqGWz+8cKpBoQIS09bWgIX
6fD4totFhRsgONgbztGgSYRrhHovVuzdskOFszlOp7p3or2VMc9h4EO70kbwuI8W9Xa69C70l3zF
sEeIlky3dkZg827GbbZPH6STdkV6T9XPrewmIHwPKlqo2AHg076yLuLZuMqjI7NwhI3Iui6dp3YL
N2CiN4zx1B4x/wONYwrJa7RJhnkF+FQco+s/MrDrVtlndSifhfOwTUDor9PNtFR3N4CTy+CQcjOP
OEcDqKGb/A6DOHytHHp/R+ljoN1va04JzeGEUVTzAh3ikQCcYqRbLKVwjdo2SIyGQ/VobRCxYWqG
BVVqi8omupnioqWSHbYGTWa2qtNey1V2pA4HSzAuBHEbPCQzrtrhjdSMWCqn3mPPsvUvw01YR0dt
HW6MW4VJFPQ73/F851E6y3fehtwU8b3sEfWZ+LPaoZWDWRLNEnqrK1/l3LHr59rJn6qdRxvwsV0h
UnUfIhwNjs1u3CBYgSYJjsMrLrAH465Yvw7Bot4r62IJKrd0MO99jF8ghFyMMxiX/EnFh8+BqYIZ
aQit2Vw0v6JfSYNO16LGan2pHEXlrnGxDwvs/oVQprwx55sB9SDA13S/sQxTjihriiA13exivWnx
onzJb6it76xirV6bndkDd3Clt/pFjJcMWq2lcCg3YouZhm0thoX5VG7MC5zN/l23cwfD2VN6mRk9
QHEnW3TjS9K7wpVeET5AtMBaR7yqK/m9fopeEdssl8ZaO0+GXT0WiWNeqBOnX0i0NYmb7sWLcrbO
ARKYte1tJhrIR54QxTomtfAz3wTVadakG9mSMZG+Dbb5SX/qV8aLt692/jpzi1/1KvAW0Vs5T5ps
Cw16pif8crtQ7VZEQs1lTrdrjfvknNDrWnWCndzo2z+J+KzgoOFoJE0wbdyUAAR5BjTQL188qOB1
W45E2/gAxwlX1TSPPdAaBSlau7rCWSg5a1g0MnAwG08PoI8auWeKT+OGJ28XD8GrYMA1WtTvVKzD
shkRiLQZxiZ2sKxd6S4AfbxGKErftfuw4mWzmHB0n4+mGftgm6fijPMGQu0eR1a4w1zP0BYAoIHX
6ct6690Q4VARhKjuAUQO051wkZk73kc38NwCrWA7Sde1upQOeFAynHOZxjYLou67fzQPReTgaLJs
9sJluLP200lgiErGcLD2Pp4mn2jZoRK1okqEh6FcORElcrcn7WrcGc/+hSPh2dgoH8K+dtl/EUU9
DYMUPtoicKsHCLKDHYIUXYgnawmZYRE867/8HTBxNENoeT5LNPp7m4lEx4zUlfBpt8P1rDC0rX1w
CgsAwKKCrdTSvFQItf0S/aWwjV5EXum9tEEcvX2N9umjx9ImBwev3NsNpicLYDK5w//kzSkhlI2e
WxIPxX6tburS8bHVXkW/rOZBmGxkxPCZbdQD6qQMegXE8jWHnaWCrnXa53RTQyduKZ1t1O3FjXBg
BAvKenQUwDIMQNzpHGRrUbazpY+SziJYGkCzz8poY2/2YKFCti52kCDRWCvXw15fW2wT6SQ8xcvG
JXWX78JP/xAhYfkhdhudmHqHwC7YBdQP0zU4YZIg9T1zmx0zzpRbLG9dY4899N/FsAPmGyzzY/Zs
PZGjS/tSQGV3wRhQeKXPDxzX+9COcW/Ld7GKLzxWGqLdvFkiOD0AxvgkEBYc4axf/O6sD9tplzj1
ukZ6alGuy4Nvd2/Zo3wdn1LGKG+0foKtucuOqbqsn4OHYlzW72w59CGbnfKGM+WmXklbVNN4YEZ/
4kFM5SLEaPYaB65lnSM0OqWNzBgNl0OBt8SetpVHMdzq5nLYaPFesjtXWk+ANJ4aF9tPy7QLNGw/
PAj0g1MvdHHniY5x6H41oougqyzTC1pnDzWAwUV3E54nnjQUbYqxk7kLFeZNS2Rek12S7TzXova3
y33gqm+qdW5PABOR7luMq/rd22BDYIWr9j7SXKFf1TcBBgYKmx4EGjvl4e0gKI7InDJ+dvsTbor4
lcPGkPfGr5y1jdeAZmNEI9naueW4Fy4j+Ua40B6qcw9M/g11HWQNYHrcCSsfSA3IWgNkMt4KSzZm
tsbkwU0bt5pOrLD6DoNUKXMCccHACvhDu0sax4SKhOLLPX/fEBD1XdB9Gu+HbmdgUw22Eg8aOJMp
OoYrJVthhEPNHupnMoUov+nqoUH3yrxSSArtgYSt+KzuG+uCHh/CntpLlG6kMwEK+JMc3mgKZvf1
KTxlcCq3PbYMl/YxLtcxgxeNGAVxyDE2JolL8Y7PZ8Ch/6CdBgWeyoqqGGSA7vr5sYy3NOdI50Ah
hUf/1XyRDwSJ5DM6dy9oGgZut1Re8n25CbbtrnlW74tkPTIRBlN6UfLAbqFNKYtgcoPUKZal4Vov
TbrGqxUToVzBOeKUGQ4UwADz65M/XfKP4qUIYG7YlH6hSWr+id8EdI/sF9yuVP2EWzY+wV2EhoUv
Iig5gIMz4Bsr0ZVxqmRb3NImvWbrsN3VF6adHjqX9nSYfuV7/ZI/RebCc82rT/q1zR7goC6UZjHA
zTsUGlI58J6cSF/gnseeMVhsZ3RmKxAoi+RGHtdkr35go9eVHQb6eo9cJ+RQyAMcXzjSQQqzzXsm
bl7xqHVn4S69wJQZVJt0nOl1BFT0DbDn9MnBVkKM2PmkErbp7cRHcCuXmqpjK6AXxKz9aLo1gGn6
iqignbUDOProYVx55KhvLHxh2yVb8lYIPw4N8wxrMqf6bPc1HrNLCCMgn0cA+Q8IOeLi4JK3OOk5
3imVo60QUluZm/Bg7gu4YCZZ8MI4BCcyB/+FPZPsunyL+gWoxka0i4s+bYtoNfNtZ0VstDCvHtQY
Vpu21Y5Gag87+ur0KVTXg8FXoNe0ZOJZXBj/+i8SAYuMKnIglmS72FwnD56E28THs/BSDC9ifu4S
p3yi6+wLG29FBhWugSgApCY9G6rroJZr874tlojgJecGSzFyHyy6P3gZnKoxaTwFzQapy0N6HW5m
aHcvluFUW+Rd6LJ/jJqtXSG0MJ2UVGe6qxj5rcpH0eU1eigvL6jaw3oXkPjJKxrBpuwGNzZoDnJ8
pW7Ts78GZIvMq7lNNsk+f+1M298lV/+Il1tukSshARp90gi4V9+Yz1CIkrCaS2gy1h7EMsqQgMW3
4V12z2VLd+ILxpBXmhl8LOwoaoRnuD6IWZCLi7vc4eViAfxC745CIfmsvR0AknnKfvU/iMapsAVR
1RzNRwi7b9Gvyo0Y6W2Kpfru7U3Imh41HzmynR+se7iM9PWKfb/Ft0Vz6mXwkUbMsKiH3MYGJfNU
bZF+xJYSf8InWgWc1+0TrY8GfWKILY7s+Cf1XnjGRfJdxJQcDxe26l1MPAT4ySNvXtF2Ud+rX5xa
WKg30yKvnX4TdI6y9N69Xf3oV7sIMO8G6xvH2GI0VwZO2dmtuRFX5bOlE4nYoTzsX0DoBaQ4t/BA
DLASjjestLV1rs7NDTDno4k5O/xHgJ/sVRChq3EfvJJVR7+IflLi6Ji8vI00+Hz7sytAWa5Im8Bn
c8o3j+05UPbJh/bE6rwPX701drw4EYWOtTOOEvzCD2YLgC6s6SGggbk0MBgnGr8IexHLV1tButEO
HaK/vmN04gQHlhVSedGmRpOOEl+6zMFmBolRwxkb6a6Yi1hcX7I1/Tz/ON6kp6dSYizv0PZhaAvn
nIOxfMGoUF4MK/XIwuElBWd5F3xCfzXvEyRGfkXX7p1DQLhIq+wZ1dF0nXNOnL31sDEuxCg2hfHB
1G2v7MdtBFH4OUa6IVlMF37Z8Nz4TjttVKTYFLK0RbAhI/Y+QY5TroO9jT5VSgwyIxXkpB0coFeJ
90R53x6gWxwiODDX/Ji/Ake39nN/U2Dqs/Tu/UvAfrK9xwTLVLt7IoUet+AxxXN4IhzJhBwoZ+gX
LerH+lF7rh8Jj8G9uINIcFeu+kdqV/WA8ejK2G3is7g0nip2WwmgFP1bcQ6W2jO59a176V2mMY/F
DYAazkfgSLcdqfRqfKJg9xCK2mMSIZdOvRIZ+THse7C2rKa36oyJHbYUMaCwzOmv5tOI/ZXTHb33
fniM6pWAoyuqzyq1pQ2q3zWOiJJT+s0MH4q4HhqjLT7PG2g4lqj1/PJWGm546iolA2hXYun6a/5i
vtZ247E4EQXBHFpbLLEeq3V1r22HNU9A3CtLxFiSGxzjwI7pB2UPqGHn9IU4KBluHef0GS7hW0Za
FizR1PwozXWMUT2Vp0Agn4ELduEah+K1foJOIVN4SmfhhnWcj4YoW6lV1wYg6B6r2q3AaAbLT76L
B72DgVpYTj2JGLlVbGnA+xCaXrAR4uUpcT/RaAilcAdXNhDjXfj7z2NAWCmGqSwVK97VUmcusfcB
ARRT2IURhCllSp6ERKlXRqNx33otyOg6Znzrm/EWxiETP7SNxJDcC5QyCNG+vYvFqFwnGdcTFB1U
55HN0M9fImA3i5bJBhzvSQEGV+9VaSBdGvL/92Uwq0OrFvoanexkO/QZI0qVhDKp0NK3Pq3PvLa6
vSW0Jnq0eU4TFnzCMi0EKpXfX/TplhiCv2a4QBMTgHGxbHBXs5PAfARkia5vQWIO7hEKIo1nFe4p
SA5atOP0IWrRFU13xF+XyC2agAawrxqqY6/KH3Is1nYWUczp5tnjfrdhyfivTFsnL6m5PCTQUcAd
qYjGT6XwDmjSy6Swfgt57AntXhwGfVS7IFAipiu74JVTXDAnjsfhbNRtvJ6gWtCZYXDmFQ9q/Tiq
oFfn70NzKEGL1B9CFF2tpLhUQ33fYH5KjERreEhee72ghTpikCwo60YVXTrrKwzt7uLRd5GPPSoU
nlbn3WeSejE8iiND1uxYH6lYKsWVE+/sMdxZ9o35ULSTtop90EDeMN36ST7xOkhgctWjT1R8mEIX
YGDQOpU4vJuyJmwtL4DRF7ieUu3rbKg3LSwr4kySbCqD1NUY3F4cg2MlQDqBjDGuvbJdd6IfLkJ1
nmLWxsFMrGHXZSSZFjbGSpnSDhImdW1Z8vtI03g5S3zaIeAMx5ew4PUfp1b7pfYAHwVMOWfNupWW
kC60YosalnqMyoBqWDIX//X/JX6+U65BAujfyjUm4CVD0y0VdiYf+kXQRR8SOesEE5dxFX0IfDBg
tnJeyF64qVPEyJHHrNRoWyAYhUTFePv7x/+p7zJ/uiUpoqkzIVK/6LsYgzZgvGdUrhj3v7xBdcTa
p3UQ0cUQZoCSV+l0u0S40n//XEn55rYlGT8nU2O4pcrzhf1DOUes9WKQB3xCEz/17AqmWKWvQ6O/
G3W48JMImj6tDtDw8FUFz8k4mco2Vzaq1f9Hj+p9+D/+Z/7dG5jv8T+SQpuP//tfmmryBiTZkBVV
tSyu6MsbkGJNHIGHVi7igp0TlQKyEMJnkJugIk/ByS+YT86CMCzfgelZd9O82QqDTLjzxx+Ww79t
qf5zLbIEFlUxVU3GMvvfj0ULPUnGNJhZeZlBqIo44GdZgWQsXgO4aJ5gqj+8CeW7BShD8TCgmIi6
qn95ExgXF1NRCJWrZ7T7jD69YacITpJMq50awJs8fkNqXorCQzAmWyNOrZYDqT1wAFgmyVZJPGTS
aKKJUGntWCbXVzX+kRevoN3CuKqqB4QVV8UIMhW3OVAnLSPwEuUICiLAYcvQbM5/X1/fvVNZUQwo
subsF/ZlXY++WnAq+bVrYkOOtjKPTS/7HzbP70X6deUoMntHE9HfMgz5329rgOk8NpZcuV2lXdGm
OXe4+vYIyfkNO6agBWv02XkqOuQYLL7pzc0QaQf4H7MqenLWA1ZUUhd3/d5TzT3vfl2Y6qfVzJol
xUtSVodpRECj0Mu1WHt3Yhv8yqu0Wv39Ycl/qGexAxRZ12TRMiVLUucl8o/NiJo1Nh8yjp+oiYDI
NHLUCvDybRm1jCnvFA/51E2N2XIlWIpzW9lcZVXy4Es9AMcYhRF9+PQt+dOMq1s9ay4oPmoFU+/f
ealZ/bBHvo0disrgbtYck/XfP//H5Sq1pedGyOWyshathKoNhKvFNMtOSWl3ixmpz5z+l0HbRQq9
Sx8AHD0ZO8HG+Kdr+W73KARuUQVRDzD0yxLAg1CUMHKp3FhjemKU8ejMaiNjQE+olEukB9lPTceI
3WeM0Qfpx9/f3bfbF6c9WRXRedNZiF/eHXyT/6zBAUCRU0kyTeYuBCQ63rBLjGwZe4h63nnwsmIE
QeaX08mXyKSvNMvJDNDkoLEPn94siDIB9l80kfTZGDENV/9QJAXaPZh0lVYDvX+8YsL6hk7EDhol
DdOo284qS80sQ/X3G5O+f7KmbnAay6r5R1wCg8oCQoUYY2WtpcWuK7ACQa2tBqRmmggs8SRZm4TG
eYTyy98//btzkRU2K56JCO4pX+Kwiqldq6acCeOs0yPQmughuLFpo7XkG7dIy2iQ9M0P9/xd1FJF
FJMwTUToxvgiJxcPbdaNSV+508C7BHDzopv5y9/v7KfP+HJnodbI8ERZsID8MEaq1qqZ/hB8v12T
bAZJsdgXDLm/rkkrQqtFbtgUpbRSekYAI1HEGlhgWp6dh98yQWq41Mr2AF/mDKmJYTz4YWxvEq/c
hVV36ET4oaYszRZMTKkMOgbBiJdc4aPJDQK4U1jJrTDegoKzeZwFo3zjvgi9t1lwDM+j4YeXI81b
+d/RXhFFzVRMYo8FZP/LmaJqRasIiAW5PuB0u+EYt9UkxU+kx6c2ZZsZdXKD3c3IAbkbXyiZmhSk
voWVOX9/h7hn/nkleGeSrGqyZHwNOqVu4AZTKKVbZr8En2F7INO/xoKOOe54HqoGk0gEKwJl9/fP
/TM7ATVpAqwzdFNWzN9P6B+B1/KlZqpiLOjwXHIMmT1Z87AXedHBRyPoVojm//0T5xX/5Zlzf6Zm
QJzXFPVrdmzVYTiNowk7TMUxJwKZTSr7VFTRw//ic1RZlHjBRHN1vvN/3JlODadYFUre+CguJk9e
Cz1khtL7Idc0le/u5x+f8yXZEpRE9wCO5C6SFFi+qQ6Yb6p83RYGYAFSrjJXvE/CfJPX0UDcLp7V
aGOU0ZXbp9fQtXjZWTPmSkmXCngsSQnEVUQmhIhwyhXjKcXPUD7oQbCVKgI3rU/PSLUG6PeFmK3R
DxWWgyaC6EXdp7VMQBWef/FTeGCyR5kfKRutrP3V1K3yNEj3vcqEDiOdfGH5KgD4vFkG+fQOz1zY
9BSUcCZ74JHM8ov2vTNF4AVx4FMQwxdDUOS1NxzKU0ZtPlYpVmI+SwZICWQfC8hNfePkG2BI0hUe
49b0g+c+1UWAq6jraIN69ovgl4gmnhN7TLANzaSHOUnGqtK0J3ElR9MdRXO59uiw5hYDcCy99EUU
Ax4wh+AhnKarH57+vlKkbw4mEkpDIxiIIMO0r9lSkkyCQpmWu1GKIAAy1JcOrzmlly9mZb3Rjehs
cYxxDs8erTS6q61ARaSph+q/z0NtO2bqBfL6kyaVSykobpOQvEi6gmiv0lR2nsjraQxo7JS6E4r+
QzU7bE2Bh8+rJK0HT/yoavjVRnyG1saUCsebvGN0KiAIqlhvSd9ftMY6Tk17kTEjrztvpUYZA5HU
OlZlsFShETYq/yDCXlsZWifo4XJG51RW93BJznLTXaDM+dVHNGYbRZE+Rl9ae4JxRA8mtpVKfm0z
aV0MjB5DHruHgrSKIDutpmVZTYAr4Cws5uuU1T52aqO9BLr08fvfdfq+zmtspYFbdChUyMD5msTa
DornaowF20p8rZHj9gZimqQ+KTjtwLPYJmF2mAL5ztfUkx+jDRFUN2HKD7Bd0NwJglvQx89VUEz7
Bls22fOF+yarD2prfGASQDffrB5z6Ih3cWfB3cruoMZhwlgD9jE8CFc/rJBvDgrZQi2V5pMGKtP4
Eky8FNVSucIpvEKGLPercdugXLrQLfqQaaWtwtT6CAGwA8mogLOIvPa4HhiCekrv/nAt83H+JYBi
cqwiN2Gh5WF9LVHosnS45aS5ixwI8PRtLAjhTFRLMaU0Fq0udVuA95g5FP3rYDTvUi5e6gpkTRCY
6jLvCqaJpuBv+mb44RCT/qw6FCo0UddlyUQV82tsr/yxEwKcBF0fygD9rsIEKsvgBXC5v/OG6tlL
J9QJDTlxawOdrUDoN20rej8carM48tdHhL4t55lpavz3tVZsxtjsvbFFXta8oQiQruH/pcLyt24I
pA57iIZxhyPfslXyTTWraTQz51ztLGDFSQSjUX/X0l0CnYC2/HCH3t90yD0B+BPEElmNF7IFctbD
6G3ShTulS7iXsJFRnENbS0UK3sPmBspG8sPh+V2koj7C0lvU6G3I8pc8rI6bIonhVKHQ2h4b2WL0
Xr2iQYVvaHUt++yatCPQH8xJkah5/fvK+zODVufTVDKQhDYsTfuSZ8ZdAbtJiqCjmIyb4CthwjNe
6datQr3c93J6PwmAh/7+od+sKbJ25K4Ng8RIEfUvd1zUed76XZu4eQzkEyxhEdevk94i+hGdNA+c
dAZHbnhNI+MMivrj7x//OwX8925TRYXbliVV0nXta2Lmh0mRqVheuJPWqMwWO1aHLgO9Exe0Vk9R
op87yAGMtzVm0gLSFj3dibLDtFA0H6tWuWJHBvYkjE9jDZe/GDBSTfPXcbxX2gMyftsoh6JvVD+9
rT/DBBdO0UHSrmlc/hzS/pH/lBp9a71NuXBI94ECG3gyPyJI+EhQ/lAdfLcwFJp+Oo+JTEj78lH4
aIme2VixG6N8rxgwPHxjnWrtwQDnDWWMirKxHv/+Yv5MmLk9FNMVRM7nYPM17cLUDc1TMwYJxK+3
itd8lK5IMjhiId1+P/LYwzJZNn5Yj3+mryo+9iyJOVnng79sAq2midF4RuwKbbsdk85V1fgU6uL+
77cnffdMNZF2l2KiLCh/beOSdg1hyO92/Uw76x01fM5Go+HGUZk/l4Kyj1UMgkQNL+oIWazZvUSB
adWOmxBQICJVGjpwk/EoeD+trG+CEM9AwpOPs1DUqQj/vbQGQR6yCAtlsNK4SYfBRdEGYoCHs12z
a7tnyYsA+URoREk/LTVtPmm/7sc59BkaImGcNF8+mwOkwTaviV1LQ1xChehHBwStBdHIies5Lndo
utkQNJFrQIkEOytOaRNUcYoLHiR4u++8CR/N8PBb8NaUIAKabGpFgns8pDGKNZwEfmiz7WmYSXLl
wIwDFFK02cqrs/tEhUQ+zAoyv0XHmkKFQA+bBJ5YMjParr+1DITSXGo94kW//zqCeBbaSYg+QSKn
1YocXN+/NLW2rTokGSZMz+kN+KvAVMoF2sdIcoRv9PVAvg2I++Hp5SLEZS1kCZ9ZEa7HXAb8sODm
TfrHgzWtuTUjmZb6dcFNERqugUqgG3vhxYvAywXaUh+3aQUarUQQxdPabZ6hRAJp6gN2zlIp6ru/
X8S3mwvLAcYXFmZqX2NWqpYkD36euHA6gVRx22IsXU2j+aFo+6bfyAq2dOpegrpOr+/fKxi2m5IV
Jc7BvcLQCWyi2SLZQZyuy25LCnVF8wA8OO+mUbRz0Mr7yuv2vTn9dCF/Zipzh15iTGTS/OTp//tC
pkiERow0K17L6F60fHGGal37r3E6PmkzlbOuk7eq1I4zET413/7nD5ynoHKgq6Yofu3IsQ30Lg6I
ZmPsfczPuwJfllbeD8Fa/rNIpglGZGTOQPte/rprhzrGVi8nYugxIwYLnX87KRLQWcY5HiVUHohZ
kdK4mCBbdt+wylGetzswJnKFingM4YHKwZ0sUt55fBeq1mOKZo7sYTYwAA+sJQBOP4fh76INNhSq
xNjhm7aMqVcmEn5dDLKz3Qo9jmlF8cqjXGSyvB/FH6P+t89JVtC6Q/bC/GNyk/CQDJ3ulzsOJ0Fq
kUSOi9eWtimSkCbImiR8a5M3FeGXXkCuqicj1XGdwZPrh2POmHfA13DAi2LIq0oK5iRfzjmrlRF4
8svYhWQMSwehfxPhBxQoS1QrQ7BfkKTypr4LyCZICc6WWa9F89kw1WsKtib/HHyoK2HauTXpUsQB
idR0gJUDXzpLAtk+aAfN8g5jI1/NgWZGwWIQleJVbeIHS2kuaZG/WoO4LxCqx9UHLlP1XJnasvQF
0LXkS7SqaUFa10kq7xXUmgornIWHP8OcYXtgpsoyl/U9HOP7TkECpjCqXdAqyFuIKyb8jmcYCJ7q
j1lImcuyF0GcDiKylvI+YDnYsRaitfPy+3tDT5e/n3JR0lEJ8rdI/OlUVb999wYdVuIf3L6vqX3l
1XNLIeVkK6tthtiSGXfbniGnM2+Iqp8teoPR1aS2ooB503nSkSVdoyp7jfzqvQ3qzSSqVwGXXyhD
BOyyKi9ocdxNatWTllqLuAreozfJQnKkDQAl6OMdDC83R4ssnnWmjEQHGS3oHx2Lyyy0etEp4B7n
WKwY/EhEAR95qQK2TgeTIPfvm5p5liH8cAx8l2BIokoZCcHbmsu4f0fFxGiHKERAxBUayZaG7N4f
vK0YLSW/vOXV+CoWYHW85Gzl4w81jvzNESQRDOekmWGt8jXflyV2tQp925086QO5tifE/h8MKViW
VnaJipdWUlzFHT/1mVimAdwJnsTc2Oee8mp2zSUrEdQzC6Z+xdypWtcDAArZy1b0e6BUWc0lqJLN
34P4d9GVnpakk++Tj/1RdneorQ6Vn+duH4FoM7JN2dLfSftLFWebqYi3Ym+slACGFijNMePiwJHY
vdhekgZ0hBFAnQlOiTG9R4P6lJrix4QWXGTepHR8jWvxh5rq29crSYwlmcVQ0309fVXBisLKrHMX
Ot2x1PsK0NCD3xQ7UQzPPslWhpvwGPnr0cQN/O8P67vEms+eO8+ypFnE6n+vLUJe39RqydrCPGUh
s5qlQd2za9Za7mAPdoFZvw0m8aNIxA/61CsU29ZZ7x01ub1AzbfjxgTGjPi0ImaHHy7um3SAi6Oc
UcjBqNy+RN3Uq1QE53mTU5M/ITe2GiftKdIIl35gYPqs7cWM3pKvaUfdt7bq4D/8cAXf1FW8GdFS
TJ0Cy/yaBhaGGjZpRnepHLvL/H563XL9GhHz5km1uosoxg95qu+H2DyG8MnAeeSR8hTV00dj+Gch
U58yRPYFFdasIf2wO785jiUFVI2lqJxJf0znO/Qts4k+NEjolro6/9T+m70z620ba7P1X/lQ96zD
cZMEur4LzbJkObIVO8kN4SQ2Z27O3OSv74eu6kbiuOM+OLcHKASVeJBEbu7hfdd6llNdsoYBFIfV
2euK95rBb5zCmJB103QME0nJ64mIkRFIs5mKHdWBTR2ihodnsoC8uipFdJdEI/+o3nmc53v8auWl
X687lkUH2ibv9ecBWk6DqvWA4hWO5YcJHaPCG+6216Es3it8u2/d7R9f69V487UkTWx7LpT58LGa
OMBgakDq4oRjxI+VkgDYPGSNtrWN9Oo0ldLFhOMdPMIrGY4rLOuXmeib2+4mpJ9Xl+Nel/YDoPqc
Tj7pJOCWsmlbGl0MhkffN1p5wRIbgdC3Woq1UCQO7qHs6ssL+RiJZk77ETZf+WQXxm602Bc6PdiV
ZNo3kbGvCnddyP5mjL+HpOH6TYGSzr3y8GBTcjGV3LVy3OqVfyjr/uTnQF+0cVtPzUkbqksKwKfT
sJpiAM3667wf91aHS63qnpOkvfQN7zIsTqqAYJIH0x253LTbfSKNJCbtZeyCsMnUtCi/evso5Xgm
bR/mS6B/Isrmc9qIXQ2yTButcQlI21erXickx4JIsyGAfvVCuPT5KBsblSRuPPtKoAlyk7Da5Aql
tJ4/lkizqCw25GC1hykcM1ioBeuIqEjykYxA8AJb25pIgfbD+IonGCcorZZtEg4IN9sBNh2gqGFM
CIjo0tsuZ5No+TZgkEzP+BUzdR9ZIqwE5xQpN9pCFkIyTgV7QQjDp6BCZ5341rYgFsjTyjMYPTw6
jPrJK86gzldWyX7M1dW+KVgKHahxKX7hnuwgP33ysQe5cXPxAu/geDWxmfIc1sVZa1q0FAGaJxtL
u/zWeMaDmeFbLFJ5n6g9LMOFK8Dd0jh4cIEjBSUmbyDFfrSLHH5XGlzrhFp1gAOsyNm02n4eEkpU
Z390D54YMZHyJud5AEj6Fn3r1krhHgbRcYi7T9IN1aroxu3vp8s3nx/DdQ0mBwvZynyo/qHIJqqm
akfBhGQ2waoWzMjR8GEsSbxAJWSPYt1N/oGP+M48+NYmhfoHp1fEFGiVXr2sE40wVMIRFxntH0P3
T0WaU88v3pmJ3qq90hmm10jHljai/+p1bMRBwOvJbR/mZN+hwxMFCT7HrUs1RSKnA7oZnf3avI6J
xamM93cKb834LKqu4BpThX19cPTLvMrLwaGjgIcjq1CcdujfB00c+ecTQgEOfd4iCKdbJv91FKN4
BYl41GsAyR7Fx45AnratP6QmkVqeOAS5SQfLAZYcEEQzQM5c5EbBI9gEuzArvsuwve2i8Aqu+MEf
e2AKpE31To1DoaCaHxIUEmIgzoduNUpxsTowcCnTZTfOPcJMW5o1tNJonJ1O+vhoFdOumAjcidyl
4bunPNIR8n83mxRhTo8Bn1yvhWvFt1V5rj2Jht3GNKC30+N8NyVkMPxfKl15ibjnKJXmAmjDCD4r
OdfwliD3shP5EmgDwoW5Yxcxb1hw9FZGGFOo6UluZ5NKVgE58TFVqCZ325WZECGsajCOBgjhLIi3
RH6QQoBAvc3KJ4xUgEl12NyqB8uPMGIIbSINWvtSqqHajGj+3bINwTv4OLQNOBT0Ht1eXDU6Jsqs
DhedwmPbJ/dTWkLfyGeROJ7POOAFZqzg75/Bt9ZLYXFE99G7MVTnZ/SHZzDWGycv0r6AfkiPyfyY
i+wwDvo2NYir+X96qddHtL6ENyxBPu4iF5JiAV+4oMYOJnE5tNo7H+vNXbLgXIUuBTkax7mfP5de
maWs7JrPle6aiDS9sFhHSm7mfXtijJ+NkHgxnOzght/5mG/teqjSUJJiq8U57NUWWdTICoqM6UXR
9oWAnudYXtr25Eb+wSi5v/z99xf27Vd0qOTPwaa/VBuAU6NugWO4q5MaA1h9gSrzaATjg8zqp5Y1
BKrT+vcv+TJ1vN5nzfpYap2old3X4p+pKaH6k6CwS1QWLW1CDns0jpgtfYJG9XoxteKugc1EFtyQ
3XnepUqhONbEkoPPmFt9Eo95eyYm+dBgdsVnmrfsSEnv9kekDY4moU6QPOLmziFF9EahK8AUN+1F
6YrlVE/bMCjbpevxvA240sgaoLZ96OHornhWDnEMX4rmbbM0grs6wxjXwoTLfWsnc/Oj8qsPhVaM
i4BKLILmVdRG0IR9LV2Z5CdQmx1wHc/u86oBmoQAkJAwueT0WSzh+H9OPKgTDnC831/VN0ctY9ai
FURrGg3qz6N2UAFZaZGf74aqfMrGex/aSBpMe/B1J9Net90qwe84vVfIfGsAwQOikElB1/7lZND0
2hiVpsh3EKqfkonb50/N45i1j/mswSCG/gz35/L7D/vW6k/nCcW7Pv/xsrv+YeYhqTtFkAz5MGUJ
keBqlj46rXnpr6VDSL1xk8nqMu9Pfv+6b814P7zu6/NzMtlZLx09x9istl7GGEu85jSYxkMt+9Pv
X8t/60hKCRSRGMdSZoVXpfJ28Aj0IJRpZxXJrVL9sIqRrYdUY806a4lxKZ8dwtzoPk3bUY/wsnsw
M6gbGtzoIGhcsqd3Vvg9k9CPhFA3SWidYVWqPABwamWI/DTjeyjwYjU2sLzA+ZygkVybJrI8Rexe
A2MwSgDnONPHtgNpMqV3zI2weyFPbSLyrRGsxQK3SYNbm+S2hxdzifASndgnbHf+KZW4kSqN84YB
/nrByYuCsWSvrxUXYjYaLCHUnQNjG/YOGXdtQ5oewZBIqdaFM3zuJ3sgBI5jj9E6W+Rep0CEkJwH
4JdkmrAEtzAm0mVowhBOLXW2s+hq3jdXtfXgsSNWDWODSIV1GKkHO5yIwWoviexOxD2QKp9qB5WS
wg5+NtaiZ22qx7UTtVdkzLYnp45Ii8L8SkLvO0vMWw+NPwdQ03jgaX0t6syyskF3WVJXLzldSeuh
B0fR6vaDUzoHGr4PLRFl78z05luD10eTgRvCpVX8ejxxvgzJLWSCEJl7MgHeI7sNzJXRLCtIuPGc
DmXMLbgm9nciSIg0zIOTipOEFPj8ru5oa5Yko1c5qR1m8lwE5Sf09oRb9dOMlkgPsHjhJXQA1cFm
rbMeC7DhQIP4/XPxhlPAxmOBzsNkuqFW+eq5CLUxQ1OZwTwK8g36KRzuOhVvVRsnO+dTkb9VLmJM
fdoIfz3VIsL2fB9h9iipkIcYETW/3fYds3Bb3JGqh34Lq9OW1AKcuPDbifTI7ntrEwgLeHwJ8bLV
CKDI9DkaWif3Ne6j3e8/1Et96dWayG7fMebNlEf5Zx4xP8xovhi9vDWtbKfMZF1RVAel5l1aSZRF
baqN4QflSuagw3PTuETwFTjDF9h7Q7JB2iLdxinHAKiVXuS9Mw+9JcRAtE3raN4luL8UZkPlTGXQ
M9mWXnTs4uxRy6pzJDFGOzZG5JaMkxqOd+OoC/DHm0i11w6tr0UfcPJsG/d+2ORR8dSm3Cgo9cjc
8qeRtAJ34Fd0hXcgtAa1j609v3NN9TdmULQRSAUQuNHYed3V1JMgFJSNcvTZNUFKKX6/bmTaCPQr
kp/RiHB11STj/RBd+QPoAZmk07Wvw24You/6WJk3NNDobmcQg6xgzufsKlRvxvgYTjwuY/aVfMhi
PRTtDXRUuCckK/olNY5C8LQ4ca+tEriq5HbysI1Qxx0vvmWyAlBZSHeXpb5N2m7BWcqzrqRJQo4V
UReeO19wU6IrAGpA+jIKFH0/c02DJ3yKtw9NZUVoDX1trVclylPNuvWc+KFAhrSwOttYDCV7JU/z
jqn/zR2YgkXSfQ8dfRU47GaKfoeQbVWJLxBLn8IgvFIh7KcwcVahJc/zetK7H4nB/DJvCtvMemjq
+mJ03XeTXh9984c+Ng26//xiS28vEXv+Yej3ftnSII8OUOv7VRgPz9eBbp18VoPQTtIt1UIs6XVF
ZIrvnolD5vgIEZAptof5Vba7KZu5o6P+pZDjt3fGwltDAUGapSNa4VD7uqs20kzImtbKdyqRGVhI
awHe9zYPG7XlPMf1if1zb2uEeM7zFz6bNDfeUZa8sWnBIOihM3fmFf11gZe466rK5w2aL7l9Q1be
CxfEcO9XXBvkpDt/rNYTPtJFDGv5vaf4jdmfUgk9Hcq47BBfV98LeuzdkMfFLu0IkSyLZGdLGGYu
oPuVVWGvkpiRjp5z5/AMbPIgAh7a7IJSkvsctd7WLJJT0FXm3hrnCMDeB0JILpfu7PtOBdfQMlcE
Jl1ij+BQ9hZbdjXsCev671Xs//xkMWz+/R/8/ZssCV4No/bVX/99kTn//cf8M//9PT//xL+vSW6T
jXxuf/td2yd5esyfmtff9NNv5tX/eXerx/bxp7+sC3Q147l7qsfbp6bL2pd3gVVy/s7/7Rf/9fTy
Wy5j+fTXH4/fuQXQiLE9f2v/+OdLs7XStFgafhjz8yv88+X5I/z1x+lp+NfVU908jW/82NNj0/71
h+Zaf1JSFy4HL9Ya/JmUt4anv7/k/ImsB+PV3Bjy5i8Usm6jv/6wjT+pr7HDNx2UIS7Gzj/+1chu
/pLl/cnJn90LX9HtuQ/2x39dgA9/r21/37n/wTuKlJZF7sdF0EfghfDcYJfCF38Rh5hVXeRW52BT
Im6sjkbtesKfgt8PrltS11Da5uJKUQP450kiwESw34jz/Ap3L5jdoLqQs3hLFKa+SjA1HYtmKJfx
AC0urWEBkXToL5NMJptGlaChOvHFBht+CGL9VEsM4wbJYleBI/aG3qT7yiezmwbLkM95OBg0ZG4H
/NGxI24xQtudn68sk0I1CPHxrnoMDHIxPJmcG6JTUYa5pyKfhqOs03tTAiUeNL86ZKjIV03jl3CL
NW0T4fbadln5wSs450P+vZDjDdSib7a1Cpt9mAFU0fV7XGva+qXyHanxOZ5NO+Gyq6B+myWmPaHZ
V63dIEsmmXkbqvymj/3g0hX2N21IvlSWL7donfoPFYi0siKaBPa4t4B/OXVjeuXOiTS6SfX3uiaK
QJpWcp2Q4bNqdOZsGoYoQZTMqUDBhqnt4pLMzoHKJsHcsaCC2zNkhV3itg6Hj2NH2FUxbL1ZDm4O
/OZS4OfDFoHRK4YTJKV+1WvhpxBq/qJBuFUL0yTu7SKrZFzkQ3zMKaddVSD5iijeirLe5B2A9Som
eKqUU7uew0+RyzaY9KtyXXTOMjFM/lbrlCJHY9n7oAUKLuKq7lGJsccD0NCYX+y4wFprgV8n5QBI
M/8zB5s0bdstvQyYCmCt1lX5xi355VmQHijOfW79rthaFvaMVt5KPea65b21bOq+JdwcYEGuz7Q7
fmIQZJ8lgSYWXoJZ0k/4t5f+Qus0H9qWSCOTywH3wCdmErxab4erqb7XNcVNifZjy/u0LDwayrcB
dU/3JEOjcCV100tc5GqjW9+1Dg2dOLg2JlccPaS5A16XjT2aA4FNtLotg2SwNB2uTKL3XpIeR/Lv
Fn3+0XTVLQRugZWYbXuckhJCCJTVG+16Gng0SgZdbFjHHqfQGhtBOlV4XpwrGU33iFLCRW1nW8aw
gnptgreZy6XeVZsnyPamiq3LsEwUWFGyQ0i1r0BKASa0XQM7jGw8crXrpRgIWxvj9FMx3UgsqYes
itXSbbOT5YAtdji0DspoFikxaMA/YsZ8P3wV4hOnl/6u0x4cY0rmmwp3usNhXsHBTerE+zuaNJ2i
T12TaFfWMJF/NYZij4EnWeem3EaJKe8r+F5k/YqtiqklKsktoIfg7KVR34UMhaMX6DBoWgAHAVsf
5LWYDIwekml7lnVnbqn5UJq1UYy5eTtdZ1lKvrTQV3Wtldug1mb8/tKI0xSVhLS2fiWWQ8ngQRDb
94p0TmMilKg8akE9ZyyT/mfR3hrzOqZAI1al9HdQPVZUA75w4mUrxkQS19ndSPjrkbfiLsMPY44p
pPSK5s6jBk54ub80XLKOg26UG49bCnigexISzmHi0U8bHL6tNQfsc5pAa0ldfVLDJQszVEGqJ3gq
ixqQbT7TYsO+yOhhqNnlGTCzXKgC+cpL2Btia1g+CYV6cl4JUbykDewPxNegYXVuL7GwEKYm0OVu
kzowZ5S2caxlj5pqZz+HniSTbeA+z2mjIxmrk1uDeIv97DjOR4jSjdKN5/Z3ZIMAmLLKad3XhOVk
0rvXBLj1yTOmc8pme9CeUj39GE74swyt31s5HL+oafR14W7DSj55EpJlUDigZcFqk4VEmBNFhSjb
tWlp7gUViMUcnVo32joewpnSba10l/aB3pKz7JQ8QLWZ3si2Qgc6pxX2Ck8WOU0bBFiHrHbztZi/
SYW0aBWegHAiAMmbA5RTx1h5nHJWwBDtdUJY4KL4gu4MFCASqIUaSZoC03ChZQ4e3BqPPhEDi0Ku
tT1If4CSse0tahczZ2r4Jy+vCFEZAEnZsgw47LoAi2JYtBwJ2EvH4VOilbuumydV+rJRfx2WFXH0
GtmhmiHXL4F+hZaPq0GAfG8UIDF2uaRjcJYh8A3BhwxPMxUaXDDFJRF7z7GrkSwgzX47FeJzU+ri
WBmNSZhCyEnICnRqArT47LxZ17mFXVRkhMvGoMs67Bib3GyrD+aIa7rINFzl5Tl1bbg8vRYfIUVv
oyanCGTCefUn96w6WI0DXzx6YXWFSTg9103pLhJWFU1q1dYOtYD663iie1sdHNKwN+SYfFeEBoea
OYvYIrWtOvN5MhPnGOR8iMKEdWzGVQNGqaiRFTM1tTyehWkXDLjYWlcekCipPuuhP25e8uziYZdH
OAtUEizA4YNXm9ctopjg4jdkPuC30wKH3LuKuc69IiuM516KE00IeA1q5mhGWLk5tiUT36by/k7V
j70OM7ZPpxCkP5SHSa+gUdbKWLoyvvWnNr0Ku+tuDOstWzM+cBx9bKo62uTtjOzUtWH58jBOgM36
sjVX9UDwugSzQo4Rbgx7giWjUmImp6VQxufMJMZJZP7JDWbgcH1vNjBTB19vFiMBqi+ddJ1fyyim
CRarUzdnKBsi+MZhRQdRj77aGjxq5QN1OAMCM218Z5G7ib6z+vi2xWQhrO7OVTTCRWYu2yFul7bv
PE6md2EZ6lckqmO38+bUg06ptWeDN2zTniTbSutWVUH53muMZxZmhGDjKelGbVOL7pQnSA4ajHtx
25qQB+rPltUyMJht0wBIOYWpDc6zOQPP+JoH6QP9f/MIRONlKbOior0y0UZqKBGXzgDtXrGauwZe
e1cnHckSwZURwWujuUc82UwEi6GxJp+bWK9wJylj03bRxbebkzXGEZndIx+Mi0vgJoimiSATTqj2
Q6n10Lw16QBEJCNCeTf11NbX0nA2YwR8iUZAwyTH3kSbp07aRkSarDMIlOZK2DW8MlDmrIWYnEUI
i7oU8qiNghvaDWqpi8oCMkRoN4tivchkLG/qhjSGbBr929Frv3mTfScoxnwwnGRTN4l3mxd3gDM4
vZuw81IjHg4DODO/c46StTlnbbwtJiytFlXMXa1n1jZswdAm/oIomfhDaVfdVZhOzKjh0rPrckW7
driQUeIf08r6ngTFdJfK46ga/a5TV0kT9tA5+GMgo3ZUY3Ia3Ka/EGUgAFaG+A1D4lwhxU8EgQUg
W+tELmMSbBzBb2rtEkWCxkIvCaCTVImYA2MuBA7XPT0ZZzFKnUXbCS4sifJkB0hGwz6q1pGj3IuO
8mSf2i5lroTwomJqgeYGpnPdVtNnoQi7NYpRI0RjMG7ZK8Mvzp2L7ozOJUjTjV4Yzfnvf/JJhC4G
vTiMcOoo+NqXNGQdbgjX2Mmo0FfNUJnbUdPGtZV15qaLWvXR0Hh8DQAtGwcQyjJS9jdyz4gaH7i5
ZgsivvrWlL6zMpVZXBd6GUA4FTFaGEJfnEXSu9MxbWDTg4MXilrjoKdYiiGL9nM/Uydxakbxc98W
x4o63q1hTMPCFv3HLMtQ/1g4IC3CsZVpg5FIb9xuCJbaRP7nQOmpCI1w1zhiXE5De4FyASK+ae6F
ImWgTvei8OEudJBep64MVkER32ch5ALbBCRAaGW0Y4mLN8OQUYaXxsPch0NSASoMHfgq6OQnkQbZ
HBSwGqLe3LUm2h7sryGeDwIatxK1BXglxaq1N/zi44ALG04YsPky2jmd2OaCK2SwXdgVtdmdOHCc
i7Db5IbLouf3Orl3IBIhTSMC7ddJ2bmECgGoSGyk+G3vXnJVoKKJYRch0atgvoWbOvbJxTCNrxkT
xSq30azmViPBkdqHjuemLTzoqsVUbgp0cYSUVUTtjtOUfIo7kvBqEtXniRUka6xDIRWQFlXXrpJh
TBe66r8nXwhGzc/sRVyqmTqhhvXRsS7C8ZsDrrlk1c47lF4rj+jpL0XuVzcVhWQncr6yOcfWOAEI
FqrDJjV8pZBonZluDnUlomVqgnIQcxqijz/4yGlKITNl32Nau14zScyFO05k+nMeAb1VRJjgbUvv
9MTcmg7hZOxN0CHhlQgt78kRPBs6p8m8UeaqqcodtT/IesNZxTSrlMmjq+bMJWDK9iecv9dWGDfb
Xgi5Qki8pzEwrWp2cSunSO6cyPjkldyRPE3FGgzPwvLA/QZ9eF0A0+B/srtAgimogy+e4LASq+au
J+hnRQjy95B1dxpc2Op5gYDDNT95FQfUtBThmsxKMAdRlGI3cL+MZc8pVpndHhXEtHbs8IPQaFP6
WT7gE0oJexScIggj1Y8mGwk+XYhizEwAfE8UGAfN3TfeJgtD67Zib8IyCP5w8NjLhvFzGcoNAsJ+
W8XBHCaFpz767rqDs20z6q+ZZ6pdIux+5/KOV4Zg6Q5SvOJ5W+iL5WxAQRHK8Va67nrwB4KOu+Bj
GnpkdqT1Xk1o5eJ08A81DQ6/i0p2lBpEl2mOZrcgs1OHhMKar4bSLw9+WB6Fkbc3g7Q/g4PAdhGZ
J5u8910qw5sxy7R907TUS4kQF2J0V+gTgcf4bn4zTOIG2RjJXoZ8ZHvwLXVN4DycH3yxcxUpOe6E
gNeFS5rGw5ItXL0abNS1ZIHDcnUMHnlbu3cIFt0OPFwLVTFdoFVnxc9zlrmaKnhSGeskNZgkm8xc
aSGRTEUZpzSE8m4tjChfJm7rXk+med1McXp06q/C7doDCfTXVuVdxUnHtsEU0akwSQpkd1jt/Zj5
ocP8SAZ7p1aUloalG7Cl9iptR7GbKGGIZFp1HbEe7RmRMOQi4xp7vLVyDbHvDMKuC2OgS6+VPKOd
/9GwCU1gg/VUJOXXSVPpnglYLEn2GldkwOis7+QbdglU+NzXL071zQP4NsdFFru8qlZiAhWpIW3a
o7PYygZkS991S8FBxp40HqZJ/2wWhn+lfEQGzmCZmzRiKQ87do02EqFDYTcfQrMz0Phnn2W8LUcB
EJP+xwZBiOndjh1aRBtP3DqrwSDiYQYPHsEmRqcOQLghuIBeq5jC+orEibKyx8XYHHAWB0t2YYZO
mRApBN43gnjg/4MFdbOGbFI/Ctmn0Koiqug6rTLjfCICecvB9Z6V67kf+Qh+6p8rCy9VgnaV1F74
nGFHiWqgTqU8tLtwHdYE+OBQ1+07zEbEoNlsySc9MpamesgiXd/i6N0aBhW0ehaF6NOTbeLSjkWM
Na06IHwg8HYaH3vCw5aOxcJ+TuQc70nCnVeENAQyDhNO4zFrTPa3nnN4l3Q1gI0Spmn01TZyY2F6
SlshB0X9CCFxbTXEobRsDTn6kcYS5pu+u3GAHRAkRVK3Sna0jOWKLKh2nRvOh0m1PO2pPSd+J/cx
fEYkXyHpcOSFXjkpZAXpfplcvf6c3hTY0ZaBrKMVFot2M2nfopayVAMP2eIX+OzztwW2FgOo5Nq3
pg8vcbq9heqy5/RKW4wzYohw1EMASz4BUs969NeFcuwNJ0okIhObJquBR6U0bR1mydeJzszS1CnF
jDI5FII8ybybyfomsTRpGVxGBzTkGOcPL6e4pOoI+bVOAYsZEVVjt3JazItc55ejhIewLMzYMUbV
x7bW1UZJ118PoUIqfx5Myjaa7LRlA792HBDPNgTohklVLNlNACSCGVciJCTeemIUVQEE/Qr2Xcvj
W7ErnGto+kQ3JKdUk7tFuZNokBchSz9RaIOxELno901rf000MpbaQUdoyRm5MCWg1XzvZnea4Xyq
xzm33OVIXFSQfgW44lmkO/ZkUinQV7spF3d+m2qrdOgJHMwqYxfa1WX0wBN0Sf4hGCuW7ajCe4hq
bRWXwU3Gwem6l2OBWif8NpASSUppdmd3Y3Ywk+TciuHY9REGwSbsEOc6xpoqCaBfRdEFrst4m1vx
Q4c6kNL6eKJVfWhi5R2k6KLlKKth0xndVRCQNBfl6PztUt3FkwecSvvWJH5xROa5qD3D+VtD8v87
GO91MAAnWL/rYFw/Ns3jt6hrntq2+amJ8fdP/tPEEP7cdfAQrIEwwq31Qw/D+tPBmExbA4zT3Mag
if5fXQzzT7p/dDGA1qDqw9v9310MGhwmRSeMmKjfZmDf/1UX41fZ7ExpwEZmAKBEAPxKheVbo9DS
kqKMXg8nadNxrWHORyXicE+ywHn6e7qOt17RxBqFeQ262i9K6KywkbYpgyyFdRNYPWrx8iPuu8FG
vD8EUfeO/OLXPiLNIDF75fDx0C/i8v8oVAhbLWDGS8udkW3sDPak5o735ZQ+imq6/+H2/9Mh+lfR
5R9kXLTNX3+88VIQwqDGzQ1b/RedYO9mhi8Rc1AZSJ/TLH0OtPiZhdhLw6+/f6X5Tf/YePIYTpCx
WGBdxsAvd60FHtlwwix3CHr9te/RengJnkxV/N71e8MBjXbcoAELyQOn9WunUVjquU1FvdxZWP/w
+en3HnHxJRJppbOSiUpHdeTtjbplHRurjdu7JyukM8yh8vef+teGNO8Edw0qV8sQMBd/vpVun3ta
6w/lDvHiRkfnL7rxFhHkvaGN96pUt43tPgVx+M4IekPrwuta2L9pKgofatDPr8uCIS3XkAwhLd0n
ers33Z5gjeG2atVt3WmEC4fHpJjukUrScNNIsrLrTTkOPD82a5XyxCUR6eX3V+Ptt2UD7vBfZEWv
H13BcdDMIpbAl0ZamDk7+vOzD50Tsu613zv9uqtZNNuE5AtdoMCT2XlMZ7B/1995Dju5iexAEb7j
OXjzNmEGYHqi18r08vPlIuq8G4EMlYAvqnpX9iapUV2PngTt32DzRHCCds32M97C98zIxq+yCW7V
D689f/0HWRLdBLvXaE/ulGPdDDrahC4kXCNUGntUda90n0uRwJAW4mscfyzq4D0j2FuTwI/v4NWE
OqR5JPuCdwC0Kl3QwqKkkTxSkYOJz5Tw+zEApO7Xq4392/MYl7TJzV8snYiTHC+XJaHaerlxK/cg
ZPo86DAXR703NkDVtxVpi1n8ESci9aqIZNTMG24dWN2tjy8a98HB42fGbDz4AWPHIsxXDf6mbPR7
ksfZm/SnUO9ubau7pRetHPmAyujZj5NHYdCAaXp1P2Ubv5DHMtx2Is+Xk+T3zN/fCUoT9B7NgX7u
aN2NY0BH1JyWjXek0HGoKCEu0pRvctqORI7uVExERLuOwVhxljKgHzE/UKhJb21b7HtTLCMj2mVG
nC8iCzmU7hfXbhTDvrANMuXGx6FRkOHI/Q3pjUu1lz7vsSAyekqLDzRLcU1EnBDynPaGiNI9LYvd
GFibJpnI9gV33nxPu+QxI78xtbBR9f4mtjktlEO/Nv3kOXeyZ4mecB5Pps8QNrDYQBM/W07zzZun
4vnKwNQ2l5HZbMqhBFpuftNcjE96Hz0LWsQIF66bpgkWA5/LUGI3qP5C1PzaceYWsLp/mTxaQc4T
/iT6xKW2VGP+aPCaaFQwrzPjDX7NLwAPZNDhHfWO4Cc+nEcIvZnAU+vbaAGdHftuS59GGhTec5fb
IlWxHnN51QVMYPPlD5zkeUhTYJbaxWkpvGsyf67zhop89IxV8xqUN9tN2njLJCKGqSeiAvWureaG
90AP35n0e4JjT4n/pDw6tY43EIbBOmFSD2xJxkhK/6qKjJtSdqQMYhZaBN50Vha53SzCvtff+jTZ
KH4eorTn5/3GX5/TBuuxKMNHHxPOoggqUtC+V7062Hr2OL9EMQ230TAPtLhDl6Dfx2P1pUnCha9l
j9akH5z5SrH5OalSnNxUv9eGbKWh20tl+mgk+WPvgmKy1H1FFjdqtYUnw7NFQPtirI3bhLqErbeM
qdBpl5xMz2ku+eUW4TojQN2FjZ5zncljT/TvAgXwgR4DbiG2FxPvaFlE7aYqY446VfJIVq62ZHW8
EWH/5M1iWdPiZtUAzrdVepJPubE2PjguyQdtIa54rihZzA9CyudTRn87r7tJRa0wfjRLj3it6nEg
UWIY7aOP7R4XJnJ9m0oNh+L7eShj/uBR1sVJ66i9TEG+o8PPOGVnsbWrcElj+N6qk3LT1LLZp8n4
0UClcbQV763Loo4/8CulzyKgklXpgWJ8WByFYGm9DMfKCZ+T+cGdKFQsai2D2Bee3bYwl4HLS79M
JV6cPQ9C3fsZz4qkkkqJuRnuX0SDhsZcDCSBwySB7KEEJA4l77Ht2UfYqeThxIM5jnfNxJ7wZdrq
56Ue6gJHV4ZQGdpLpUhyStrx3phvFLw9/RtRZ33snvWJMmzndrfLLo2eQf7AEdGZ+to6xJOUfnTr
9FGr7F0Vt1+c+KofeQZ6LrgRpo+YGVsQBgRxdCxZ/sAWWHkGQZXAlLYv3+B3NG5BAHduf49sJF20
Gm9LCd66heuRale4DliHiCG3CCsmUsQbD2psj8R8ShITate2N1OtDnodc8YEbqF3XBt/0jpqXjuH
2reqXZO05FhtBpTuxNOF8cap1bUHD5lsZPNeZPPTJYhNmmdM0XYjnWCedPxa+bI2Why6rUGgOJmz
/8neeS03jmTr+okwGy4TwC29k6NMVekGoTKC9zbx9OdLdk/sNhPT5wH2RTMktUokQWTmWv/6TdWE
+Sa8W0QkLpnBhal9MGtET37lTqfa7kgwjqcThL+j17OLMhXgmKzmECoPTytN44W1lexTaewYMvhr
u2dYqUjy8+OyIDTOfY51/LIx1wHTo/R1jkZ0LaVL/EvOhcstc5sarKscs8aVnNSbqamTtxvyVrww
lfzUx4FZ5J8ikijuuTRscX1Pug0Oaj+b0EREXa5H03qawuCshnSXTzrRBUx6/dtHpPovMJz2cxGd
bjc/glbsP07OQFaukXBDgUd9EMiuSLytsMtRJAHBQAUVgswzj9W2UsOvIcTaT1TyuSkDdWSSzXSA
SLWkWAC7Ffq0GcLSzona12bgikRAQX5TXPrAQHbYWN/lQDxwuGQkNhEtD9fZbtYybeyNqeMlnMjY
N7JK+AABTjVFyveYxCe1jr0CNEcbEZ08rFURBbEO3bCHNgW0C/oPHkx4GE5SB7hMM7dnpzaN5fe4
pgXHpGT6G/fNvCm8GD4Hi7CV1V2J9hzPKsp2X/1q/B6PRfYtxZkJKP5LmkW5LRou0piB/OUO6Kc/
1zuYLfyIzbxJHUD7ZNyKDAnQ7bOrctbQuPSfpfvWtcPDjA/+pi9ab4M9xwcgBnatZmKAHDYbGyOa
dZzzsSPZ/OAfIuvpkn3pTQeXMbmeUuZsWfOPIBU0SUEabBRMpCAjVq3OdZKWwExWxPQX8eRs3ALl
3KBr2XCI0/XwazYL5HT+ugJzhRFfXctevpUzSwDH1OelnJ5svZcLeb+YgjFrxxKNJuerB3MN51A+
DjGgLk8tosyYfQ2ezWSr/lF34m32/F/5zLLFkuIVQrK5WcqUZOalxswvCbQrF1/xqeSb3p8vDe3B
zq2Rn9R85uB09jqLJka0wyWCp7jpo/Kll3Wy9ULmBTIt2q3LubhZAGMPEGU6HChY4RQGA2t5UwKf
X4aS4J/y2e798RkrHS5U1d3Zi/9DMSaxPH/6nkYk72byFEVKvkfbwfR2XW9MyEXcyzg69YHmO2E4
lHz1u9E8F0E6XQwfiVmSh0S0p2e7YdoQ1sld1MzmJpAJCL4duRuY3Ezu4uoHCF/DUQMXuoS6nVhv
cObwdUmAC+f8NeEo3ZjJzpshU6mGYOjAzFHUL4Q61Asex7OWoxd+hSWRYRKz1aiNstW2yuSxjZ07
s7Ofy4khkvd+68mJqFlNJemYg7cHRbR2UTG3EI4uJXOVVSvsRzG3JUlO1UMm+2QvDP9QA+iivmVw
nTP8SJT/ZiUKsqDW0GeEikXF8GhaI7/sEZNld9EZpP9M9nezGyQQouzVuC0D9Mlp0/80JgnHgOTX
2Wbo7CTBfq6LM1yHhkWRXQPku6J48ydg41qXDO3MiUqWj7GuQ0IHIVhsi3CE5UOZJ7wf/czxYTLc
3fVThviT6bgD9cSDxpcAwa+hIJs+9dY4u19dg0hSmBWUVBEJr2lEY9I4PUtfsv4V9LqxgLsFm2Lv
OTxh0AjmJLUY1knGETDajAZxYCCaC2fXFFVQwBiUMby/91RCGHcybKI2Y2rZVxM9H2OFFktAwltJ
vPUUaYVWd6pUNHAizbtBdePeD9oH0M+M2XetIEq4sEgzb9t5xESY4wgVgZW2LIw7cnxlmLmRco55
5T5A8OX5NWGdXtwepjHddibJe5raGkQt4c2DOFRGSGQXJwzB3KHayNp0VwbkziSi8rOM8PvYZdxO
XNQ1RCJ+oe/3vWiSrZDxp9N6J9Zgvr+ddDjY0mRCmuzhSa3DOXKPKCazfQROwHYGf6wsr3bjYq1c
xKfEj5zDEDibmFNhP5N6G812fBfgWeSE0SsG9JBGx+573hhkhUUF2Yd29l7lfcBg/WtDTAqw+LjL
rI6iqE+ivUtaqN9LrOeyZEf3JndhMt5J1eEGD5NAFfiQIcmtNnBcNqZNbbAM/sGfgYDLkjLdGpx1
aXETLLqk9C1oTOOAWSvtA/NSUhjtLFz5ijLdoEwWiaar1PmHPjB/Q5dw/MJzK0uof9KK24e17jKT
/jIK+6QqEtWkLgoIahhX1mKc4ShxvtvUWdKkM8NY3ZwyNsEkBm7XZStCflSiBIZb3Ze8V5ywdDPp
2Ne7tpge50AyFvGCvWHNvFKHD2gyVhk1HolpXJPF8V+qsnpkT/qC6v/+Vur22n7Ltwkx75L0jWEK
STFRf7UYaNu/esX7bs3mgzxqXSlXof1WkqfGPBGacGmO+8RsmQUb3wR7B5tguJpDBM6LIw76v8Dm
TWdt+rm0jPTGOCWONw8fDDK6Vjh1UwVNjHyLZtjZlHZtSaFRiGxjNX5yMDaO37aX2McZG+eNOmnX
jO+J1nUH/j7VhT/Q3xWhsQ1xQw89nWGIc3fOeI8YW+r3QWMtg74Ksd/CPU2817BjolKZbwI+8jpy
sg/b5fpPS0fHqZm4MkhPDZ9Yn8L6yulIUCpwcav80Rvn+8UTz4VPrDnIIZxGtiUou35zX4V6iYnl
TXBOr2siO6uUAZUammeh25Bpzl7QYje4/eb5zvK7ZSPJznDG8mJ4brGLGn/ehkn5TbnYE9FfYk9k
4Xt6Q0Mj7cmBQQvlHhzJ1W8lVU80Q8o+V9J8qQbCcN2F62DhQNVtKUOid7s/GC5JegkCntsdGg2k
MeCidk4LBso1ydktlgS3lz34ErWSFa1Hi25hNLEGdswHSWIi3FHaF5koSHbSe8bn4JDVnNSkuVyd
ImDAHTN7caarMynCISiOB48LT2VPg7YrkuTTQCy3TYfxmjXUPUUenaKiupPVQGfajWdmwG+3z2BI
CjwP8FnAx4TXoPfVstK9he6PzVh9caX6GAqCU+s2UcRIBBaOC7hy3bpkJ18Os2fcm4JSS5qA1Qvr
0Bpzbi79Iuyu2gS6tS1lQXIKhvSgtESu0qwyyzoP4tVLscIxKkUuLoTFhjXRCUXcYHnxPMVItX/A
pHCnrOWERLlYZyW/of+0xj9ENH6fqldXtgQoqRyirHYsjR8DID3SfQ7V4L/XI0P32poveANyZHjJ
h6Nb9Ilkb5NoQw2/3V68pc+c2uV+tQuAipSfW4n92UvyDiv+Jclq4LzBcAR51v0ufLKOGz5L5H1Y
gKVY89kvrCd8f0jxdeY7J+XENMSDAXuAK/+qN4yhRGxJ2LTJbuPBFFkR2cNNyuUxGhoduOsXCg2K
YHq9waeyap5vaHITsdO14t3wJeCZTXuZuYrsc3lv95CCl/JXO7KmdVM/VpTsg8W0wquCC9J9ToAe
f/sQ5UMTkTYbYyXR0wlzB/MvIifZFtHeMmd4n6zaRaNjKBB/1j0+Ibd73neac/3bQtv5ZPwO3Xs2
04DojbbG/W/82TbjVW8l+lONl+EgK/GBJ8BHav3AZ38NUztb53nJNgNr3LHvTHznNjAX6eGBIMaO
1RPN81V4L9kQ/yAgZSlBVVppR5zqR9RlZE/qazKGTwSOfdVvE8IBmDKbYt3Le+EDZnrarVYDl0NH
/DxVKwfJq83qaCRAxYQVMHxOTq7bbMDpG28V9oT+hSGWsYa1vDVG9znX+RWr1t0yzURRs/zxdKW5
RyM9N5Wx1gMMnCNg0Hf2KTUBvcbyq5LpgsqPvkMDPiKKP5ULqoErm4GdiHFk1LO3KBI9fWvfHhJ0
SBZWOwXJrI2ZMLpVMWpeeT/P3IKw13jeBL7GND96kmTmG7AQv+QClltoQ4xpJm48yE4aRiKXtOYG
t9SusnNEBlQCw2CRMSPA2TNQjyInU1kjHk5QfJTtcD8SzDuCnUihe2vuSnsu9p1B1lwHODff4LN0
nwSQgmM/vJuI3lIdu3rAxUlt3iZvcW6n74CH26adtrmeig8WhV9hFV/7Ee6HXg996PIRtnT2CQ2V
0qTTQv4UC867WaN45qzf4dQQCf8LstWD3y+aq6OXX+e9OOFIb6hb7RBPytnJTxYY41jRs6k5z9eQ
VkPd3nPej030CQsTA4h82Q4TbZH0s2M7Ddccdb+qbWdrAP6vlKWZBiM+lrqiFqCwt04r0lBZPrMz
lGg0eixiIX6zlhi4EKDB+ygMTt0E0K0Ul8mgPUpjdgMZUb2V6D7HOgKcivlARM4t2Sw2GynIXaHT
eZL6QHtqrEMLDj5HKBTnkR406INVo5JnTKmgBxwniK87QmSMjUWDbKLdjCXVZNmPxirs7u2Uv62z
Q8b0tY+qboWwQ65ykf8s29G6v/We5SK3SUpySd5xiXqveG17dZnSiVMqHMja7gvoysL78KyCiuE+
ctx7dy4+byiNYfCm2zzZNCh82MR9fy8Scy1Q76xLoMnbYUepmG2bhttW0BoHwg62aUp5qryfXux3
fJxcxyIkGzdO/V9+RsvbFuRv1rGDjIUdq65Bo1uHa5cF2K3m1MirMnis0sIjxC/5VLrvrQNmSLFV
fnFn+Tlgahr4AUImUITEiT/T+rFQHCEpnGv65K/d0j/UBq13WBEypnLBhsrxhrMTHEUnOd965pIY
kvXtbMskZXTvyV9NZ0yooyiONDRlw3pZlU7mUTE+gDKsGFbrGFYMEaJgZ3Sahi5Szqyh+GjJEfPV
LjZ8zNlvZxVaEKhIy8Otmru9UUovtamFy95MkwcyWwT6Q3d6/qhr7MfIxqQRy9XOr78HDBj3eXOH
a+Y3FGvgDQwBwih/95La3zixEwI5oO7S10a6VJJTc6zKKF/ru37Ork2WUXz5OauygQ5Tqm9EdVLc
ecn9EjxNHjL5Og77s5PTh/bSLk/DHdFngIFhax+SsjilvLWTOx9Nv6YpaNXP0MHz3C3rHe35XkQD
m1ugBsidxVcUZ6eoLnY5IcWzz60l4HIW5Qip5UedG3IXi4dwrI6GWX9bNMdOefS6Yd9dOjeqj2Xm
GegM0nEjIH9MdmLfzeY4PCuzeC2yETmWmA/EBovaCHaLmK91EBtbD/huDbGzXg2KEI6hMtq3DmES
FmxViGClWpzmgg9G+hBW7rkAexggI+7MsbkfMwRrRj4SUm2P/k4OBAvVETKzpsm7XW5RNqTD/NAl
DtREMiCQ8iw702cyV4fhiF8CFOrBkcci6WD50mTHw0c5Oe4m9F8FWnJRYNPU1cZ7TwYWGGmU4gTh
B9vazL4UuN3sp0FkFyuc7L0rysdy8rEcIjnxKhtITKU99wSJy/6E8V1/EhhNHVOI6ZE9e6fbQ2jx
1fCtKkfrxL0gf3+AzHjqU0X5bwYGQEfpeLtR1U+kLMjT7QGRsDwJVs4URdWxi2r+fF4+5AnsTTUi
HPEd3ow1gR/E4MUyZqexmqgHIWS3C7MAKjTGObsuz390pmGfhsL8BpNw2OVpYm3xAYhX1WQVp9sD
QcffAk2nsp2GoGY//uPD7WcpUb/buMm+J+R7EEymjlxNpI7F5J5uX/3lWweRDTmB7SmpmvLsugOR
EAHRi0aZmqf/fainKAdQxL9/bEIgnGZOumNaEhkU1lthjMPBMbKK1d9MDTaB7AJOcski57mYYn83
BcNudmYyomOkir2yT7eHIc6cU4vh9gqkOt7+7/9IQ54oz0A0LMOxTrcH4H77t6+wp8e0iBwkC6RS
Y5OmjeFgkzSPgWEy3KvNa5dZ5hVxZLTLSqDBOJTHuCy9S2Ynr45sm4vb9y2NI04HRm5GJz6la4VP
WDGb9bMpW23ENt9LC+KTk+XpMcBFGCCyRP3mBzDFUNQ+Ccuwn5LYrLcyjZNtEJTEtVui22EATrzS
VQXaJt3vuaH0twDtzePEc9y+myfYVyD8xmYKSn8/DLycaFL1dXGK+qpc1wMaB6e4/czTphHBIB9d
42HOzOppwd8S5efOW5JvrlnlDwm+LQi2kIPEkOahr2YuBxHXuRu0lcztS1HGP4mrtLfS6xxaAMs5
3b4a9afwh5+ZstuNkfvVn1AoQbMcNpPtfTNMr9/NQdac3RIKWkGIfJDMp1E/3L6ax/gZ4GxZkcpG
9dWZ8ymS+WfKoH2bMTY83X50ezCz4Pdv6xYxqYe/Op7FRX60mTPYYJInEb/zAp+ykbvcriAvity9
V094FhGXrR98pX5wHBGs6i3hs7L31dQ+C6MnM7hSByIOt7ZexZ5enb0KYGm66aWBD83tF259o+x3
IO4XoSx+YkOFZD2Z236+94Y2OwtMK9dOG7TrhK1mEze6Pm23qreiU6uXeJegXJQEKmCVY1pHN3kq
IPSexkz6CCD1bpPrjQZJIz4jQ4D4q0ktLPnCeFPbpESZ9JT7fLbvY5/Udn+yDyFOEF5GSrfTnfld
tCHaMSDTf0qaaLTSwn8Y0j4+Zzivr5MFv9NxMUyKiPJH0/Dcau9qu/nRbYcT2ViIVOyMGuP2JQ43
mNv5UboFipjXZZi4J28x3dPtq9tD6La/f5uI2t4Vgc/JORyVVyvCz4kaiKXLkyBl+O2r289E9DpF
OGaBHgecczPwOL6GRHvWCYJBgla2tiFcDIy6d2VxWROPI1qNj3WcfIW72BEB1pKq3qqDFfWvdubx
yUP/VcrcZtzMAA9ThFLOP9kDKlHCTOoLchFAOhkdXVqeMkecndTm99B396l37tBd4bPyHjT1GyE4
X7KZitFSzmGiLqXztdOTsinhI+W8inRiPpdgp7EY8YNZgmF0hgHu4b6bdgtOMHYE2od3fZsP+zyy
6+2nUxurxBKs2ckXx1jZcmt50MgsXA+lh91MhjIx8LqvqSi+d9L/TmOyEpoxKobo+9yEH8pt17PX
XcsIb/kKW1NQ011kxEf9Bkx72lOX+SyJOXb2S0atlyqK24HcFKpk76WPpw0gy5pw313ChtymM3tb
g5zV8e51KkfWyvckd74hskpX7RJ/+rPWXw24TsVAjZYovkTw/Jlp+C+YxX53vP67Q6Ba1+hAIuKA
Iyo4IWi/l6L9OhnZBX3/0tgM42zmvZL0X7GUNLNY4V+Qv3xlF7rLzLg9GhbjKa+p9/YwPNpNTcre
PCgcSkgRJ+tm64whau+EAw77mDWzuHHVPs1YVm2pZtvLIkHAGUV9pjYashvK46J/KyvzrN9GrBuB
PH0ZPfSBEBKpqPPbvA4FqE009wE76icLZeTg0T7dEL00iD41FDTfGirszNeEzq57OzwZI1KoVExv
bWCib8TrK4VuYfYhDaSzFjQ6tkHf4qaIjDoPQ84Gfr7MPpLAfHYoFsEO6ZlxH8Jlt0SoCC6AfQlV
I1SCAVgox/HHbnxjdXCb4B9M67R5xJ+Jd4FJVwCtKWAq6FjuX/hF3bJE7tABXzmVOJSKXqW2TJxV
F5zjmJF4dfGdSi+kjck5zgrwCQ01BQzUBrtYIeMS246qG4AiQfujO4PbpYyAGV2SXZzpGNm0s5Q8
Ghbu7udUMmUWNJdDSL9dCxgj6lM63ARDSk1oegfSEurVBNpTpdLadc03xNgfs0iNNWYDQAf5bmG7
puRPN8VgXCQ0lv9OQrI0oetPbER9UeCQkn1BipR9u2h/IF15kR0pH0gEpbj1NkAnajNaVv2S4C/f
4W62TIcoaDfzDHP8vz+3/R+eG7NXmyfFFRVS7F98qDp3RFg11fmh1hPvIqT/4oms+E0AMxi2uK9s
dZWwRZBwv2EpeQym6aS7MMai1zCIcKJGSkodwUi5v2vz4Di7QD7//VXKv5HCcBs0PaHdzEgK+JuP
fdnOZebKjNvG51XGWDyt/a6bVmzDNJNKw2ulla1ribFbFMCrgjLWTNmnJnMkRJFiMsd0ZMj9XUVH
DNfgw9G9nJ/D/vQqYh3a4iMHKuSe2Lk2RVmUxu9Vl1DcPt4oiJGp+3YNB/aNe998TZXnreaIpvDG
06BN+GQQLDceGnt7pJG3MzxxcGA7Rct8RmfEkzmxve5GRnFzm9/NqYvXr8jXhRivqoh/4cf28C2Q
+VU3bOA8H7KdrnnbYQw1f0HwMuES1BxFSX0bf1QLo8cWE5J8jg///Vpbzt/IsVxsYdkkY3gkDP6N
sFqTcGj4QB+HRGaoCk0XJRqzDlvzTVq9k7mdZkUV9RGMBr1uqYoN6Wz2vTWikZjNiuMARNn3Eipj
nO/O+OFMh2409jjguhzC4DlLkXvFKY7AT9pgvLohA+Daqi5LF6AGMZfPYkGeL2Cl7GSjdjewOYpB
LDAOXRfxR9QZEOEs8OqEj04PFMsEkAzvFhpoehQTjsrKKai6bABRJ7UPtQf6BsxQYd2wlhyh27R/
nGIGU5mldRRV/hXXLnYemvcCQ1gCVHBdUOw8bei952R6r27/Hw0IOL/mQA/Grzyd6h2Yg2H19TYt
+x94e+spQ0HINwDENp8S7NzLD8SJKPwcFIVxz8jLLAhuG8116mAfEsYJlgSl+UqhB14F4uMCzWV2
ezEAueAw8K5F0F9vWHttIJL1smNcG78qm9unRAe6qbBytEbKvdBdGIxkNFgmvDLkcxBZEDbhi7M3
ChtL47RBG4nFHenj9bH+wPdFnSZoU+ssF2+C/8mE4BRV03d3ivGdJ4jLRfBVe8dakwRkwjnRIkNz
WuM9Kljn+qU2x6iKf+GQeR0ybRgvkaZYgwkZYJjfnFBA1iDOOZv69oQA5vUfbtf/cKLg2ystMpXQ
YRJC+WfGaoQoNnUNgnwc/Zb1aeDxM2q44KfRn0svpWmNQZcYPq9CXHkQLfJOiDrk6NAchqbP/4G/
+3fGd+AEHBKkprGK2Fv/8pLwKZ9knVjJIRfRt5oYW8rno4a+80nBRVTHUDPOqml809Srws8/QrP5
4vjiH67Nf9jcSUIHYUMige8uGro/X5shGcZQllVywDQBL4eBVUW2TNrViP3gM8MU/9HSqo2L+CFb
5i94jd51Gt+Qmj8Gn2LdqaXcFKH/Yg7Ji+3GagsSFq6Tev4HJm6ANOQvhyDpk45myJNW4rjeX14r
BbbLGHxCl5yluDwxRYdZsTHHjhjI0NbDbNr6JZcehp0tujzzTBridPJMt93ijwrqnFwUgsjtQI7C
Fv6Et7Y1GpUUZEI6brIBZ8XzqIOYVw3B26pjJLk1p4LmsayMVT0G3XHK5lcsT6qNucCKtQsMmEMi
cwNDBG8YKiW2ebXbZyPL2+0NE4+MhNOnXQ525mxA+oLtOAGs5V9qQW5e3pTDth6SeMeyWPcwK19l
Ye8kYcIyVvgO4pqeKOYWhjNtIreWp7Rl2ThNjXEwWvBdEhhf2rrLEdyOgKuB+VXlkHUN56AxxxtV
tART8wPjJWaAa3JGxHb8OEo25KUsn4MYblTk4AZSOMYRM67HcojwkDWHvXQOYZq3B7wJALSrOd01
Eu0W+ttLE9T1FU9qmtOM3apQ/UxYWfIL84fqt+rj/6RR/ySNIviF+/t//u2e9jdzN+zs2PU/yj+p
on77R7+ronz7X66FlSyJclKHQzpU0r9buwXmv8iAswKBEwfNtSuhvP9bFuX/i7gb7AAlbrQmUA2v
4ndzN2RRMtA5mFoUw/aFJdy/X97j/4e5m36SP65n1Au0Gy6u6tgPuq75VwPGZjbmHvDUOhuh9dy3
TXUXLiNIrCN21RR8n625PZlDFVMy9ea2Qiv50DYqPgcLkwr93WBV/qnIgyeVty625MVXEp+m8+07
MeeA6ciUd1Yd/cCP61dpd0+VYZDDDbi1Xqw632QgAyd7IhqCcfA5yqQgdJBGwdDMdSUK6+A0ZaOd
lr8R9SvPnhyvHeLCB5vu4TVMGTMZs9mdyE+EBT8VD1zrRxhi87X0JKxOGTJiCcwW1uFQhOceWYSA
sf7g2kwacQ8AmImeLHGTbpQD4xDEwHBOqez65lCwpEmKQnVPYV0+NxlBnir07W0yl+4RVg9zLxTU
TwsbLypq+TiGtvFcpILKtTOfZoCScyIMXnTzQ1bR9OwV7rRfUuyYUu3o1tjqPTIxtwoG9igvFSO2
ZbKlup3PvR0bqxyIh+gnc3zG5+cAvyG4+MMcQ1Mk4SIcjeXAx8ecixjqe1+N/cYKO7F2rTS+AMc8
1MyL27JXR6s3xnuMFXACjcpfRAx6l2Hqgmd/kevBxohrHBmYdFlqPlR2KDeTptcmI3x5LAnGi8T7
XZpxuLfdIqWAt8qHssrh2xQkH2GgRhHuX5AknMrYAdMXoPMVv36fehss5dpHBu/lYuHrFaQuThyG
0615dwwpIvmIl0N4jkX05OO8cVd44xWHEu8qpn6vMPC4h8aNY5oDA8GYhHiCarsfRZrexb3xnqsF
L+AeA79Q+cz9mrcI0/mzhcB5DWh6nZpgWpOvggv3mPm4SnsCUh/90ehH3cG3LRzcbGyFlGk9dsE8
rSFywSUrQw4Mh3u7nv6htf5r1WHTISLPY0tg7kCk2l8XnI8LSh62S3u+mdKNId0IZLqL0xMsQCjQ
XWcO8VE4yXOPJ/KxTLpvbph2m9hN4S9EUDv+sGH9viP8UcxH7rE+sv/Q1/KKXBMXS1cgjZQBO8Gf
yw8DKKc2hirCDiGejnlW4KTCyGad1xOlYuEeTaAM1iTmA9qbsbBMg9wbcW5Ha9UEjs6dh7gZYlXQ
54X/iN0W0GERRu+TO10kLXzhFtM3j89t1Tlp9BL8AF5TG9cI1HkcGMRZKABXrpXJfUmo4jbtBA7i
o7EeMQ4h7Tq+Y5a+aSpMofqBfxhh8rWJAlgmkd1NRwd24Mr1aBx7MSwPnkrvxgFXZKW8YzNCUyzr
Byt35TlGPr41rR6FUhvN96557J2w+G5QV21M7A320ojvWndJX6JBJ2vH3tkjy2ntmxgKZpnlHEnE
vssMK7qjziXyvIakO9Rxf0ck7LOtjPeJRvvqt85WtOZbZqfupXK6k7QN93Fpw30cWvEaRNDfBcG4
6dPafjHJTsxQNKSzid3HdJ1rOz3Q7ZBvlubu0Y3no4Wf72GcPovQ6fdgsK9WK1nciQVvwMFrrwvi
e6WFP4NHdhQzq4tMU3h8xTdsJCKc1EqxdfOg3zAy/iCVEqUR0+V9NgxfPAkyqvoMud/UbOoiyI9G
j+esp9NMyE/YGOjWt2opzm6HlsiP4CC2mTM+ld6wpQI98pKqA+Eu7ZYBMfPjLgESmubLvAz2NmRY
iAavGQ6ph7mANf70ggnXoRTmRR8va8uK3K1deGptGt4lFml1prQ8+F7XIZDxN90osqOlJ7XMLQjS
tMy9IcGi80jKPQ4XzabvF2MtjAy8kjEipDbWSCuMw2JCO+hIyxjjBMWLSnfaXg2qrgoqWLHadwH/
JlgQUNMCuPw9g3vaDNc9Mxd44T09LF74jMUPM3EXnmNnyft8QcKRD7N1n7vgGgPUep2DQM3egzQG
brKzQ2iflv02NgqSDqtjbarQ23ktZjNMINZ2FfTn2DQPlbZxEqEHLSDNdukEMcPP8XNpwgC5mEge
WiswVr3/2jCQOBLfk1Iahx8iUDDxiYRqayve0w3jrR8+GwMtdh57zR0u14TjBNlVlOtYQpQsgyrY
B/NYI7BorfUw+ON+dpttVXcvXW/NV99jLmJwApBRoe4UyH2JY9TRcBlcz7V4dmbLfUA8WVuLc+wc
1F0N9ifzwvvMkvCF9uCtEgR2GU65B35Ntk1aYUqFbNbCbrFr5kfSnqHvZeV9DU9wE9pmsNUeR7hz
oziTNcsB+eAmTdW89WLgik4hjKqR4lRa1BETa7cyxqTca8mP8qm4ez/MGFFn2tGLTWFuxXPUUiHD
9kF5lD9Rk3TbkjDNDeGnDEfJ4sHarHqNRvXdrQeclZzoMQWTXfVQdfaaujMzcds3bv4OKj9yr7Hz
NEv7HpuELoyxoaHq9m0sg9duEIxVcUfdA4K6m0lfh6oVZxOS5CbD3TDNF1ITwxdv+Apckq6F9dib
RkAJNENGGKIe5gt0mQAPohSKDOSW5FLFiLPi3BD7qXZ/1AkjKOdHsdjEwMliM+CH4ArrcyKOjI0x
hN4f/0zgi2wDvRjLMHyMZXuwypT8uBEYgz5mfdvj8KFjMbgUGZ3nXOp57M+qp9edofvj1tGc3Kl9
J6ciPRjFWtYoFlqzf6+Lqtm0PpZsS1P6mGPZ+0yBsQZKOMdUr1zbVYw35LKtJzRoeMkyNb8KSAa7
wey8FWP8e5w8vN1tRWL1sI4xobj3vPZUdxRULVj3YYS1VC1V/TS2ISbkS3upFRZETY/TNgeHhIvY
/ypgRt0Xw7CzvME4hHZ9H7aW/whZL3j0fQVDMJq6lYvL6oo42wsGHQ2vDVMZ3Stioo6lLcF6oZNd
pTLObq39XCJK2CqJj31Qq7WnY3waAy6HJYOXEEvZQwkZAgakdwGAgBtjb7zUSDdlVNp3oYIdg0iL
uUxsMCDz02Pho74rMxw81eB9TlivgXlmy8b1E/M8ls4vqRkEGcyKrWvNjOWDyNuJid+gKgnXaSjK
Ux75Yu0M0U+i+Monog6wwa+qb2bopqfWGZ4qLwMeYTO5b3Nhn5NhMaCn9NaF7uGYk4Z+7E04rh0A
WRlBsNUcwqrEOzJJjx2DB6fIT3gHhdvJVdW5dxFkMfP6MJYB5z6J8GVYvOjRi4I7MhQoyHLZXfQw
B4C55zB6KPE13sSd7W+UiRCoGVyxWmCXrstCISWy6vvJjJs7XB6wzI+mj6HHQQ7KeLcdsQzcighe
Y+L3F8metvPHKUUvlU1rc1TTroNJsin8mAPCxYcReQnvzWAxukYjjl7b5msjBRcsQ4aohPg9GVXi
bW7fTRkhJa5XJ3uOGibiHLHPuR0f/h9lZ7bbuJJt2y8iwGAw2JxHkeolW26y8wuRLfu+59efQW3g
3trOQiYOChCcrtxpWiIjVqw155hqWfRDrXBCENi0GfIQklgTpDQoWMsF0ZQJPb4nGm4Kpg5xD8Gn
vEKaPg8I4jvCjnUdEd6SIIZalIM5lpnxgF0AuAzHkqHFalGE5oe5eauYCW3LdYGN16W2DxMm9Isi
YYVH6Sj6+bPMl+hiOMGAZQaeXgvsN0za1EcrwhYPRtuLoueuc36SYFGeU0MTry26kB72zSWjpKVu
aX6IpPIY1IiHSopXLic5FGn8cwr1jv6BOso04hOcrHwfkgTcVgLRn9mtveig24818uhh/dhjtDkP
aCA/pmNf+SxFOg0Y9OHuQ1drx9Wvacr0V6xjpoki0iK5V+l+MjmLItScKZvBIr4zZ0ev78AYjYyt
xkPGQ+hzoSTTrm/unGBVswvtma0LhbFAu6nfdJbdg7nQG8knjB9NlNlH5eZf7KxuzjUZ00tUF88V
sUEbBnkmlKG+pu4kJ0S503OsG+1W0G15gPbHmFojdcEJmx0zRfkBM9HWJcc5dsvuhoMGCRNpAbto
FZjcX/pC/1EmCX9diziANeF8jjoAOEN+Tno4fDP/gmcsTPO6uvE0kk1XXcPgHiZ8SXsA5zSDLFVe
/jlANrG9PKOOimOF66lnX67ihQydBR9yTDXoM9ttaTJJcxXRT4doCdYUIiM8kLfxmDUoAiuI5z4N
b5hkFXSyfLbIVsizn0FgQQsi+oG/imrKCiPzCDyAAYTR0S7rqy/3uzLHbHAbxuiS6urRrerqFtWr
vHRS1c5Q07eIE5KXwGbalY1uoIah8q7MuWLiX38yON2hIkiY9baqOjmwBL2hsMyvXBmX11W0tqjp
/d5K830yzOhGsznC50Drbl36O4JmQX2tAxwjxWs+wrjmVoqmMWDfkuW5LOTiAyrq9kQUrHf6cnC1
/Fugu+0DesfetljBnOOsp/VWppTmjFiepRYnyCSyc6i536fegGLUxD8RZ37jiGsyVK3tgzA4NwyO
A3uQSenUJJk/YsTYuZFM38YF5u6sHJKGdJtNjkeZ71v7psPRYQW9QAeIvqdW9PxCMhKGQVyG3vgm
Zqqc0HQ9ORvGtq9wPTLYAVKESta3Y0zYQwSSTdOprRSoYpiYFt3owUBCEjlPgWmH7Dy4MFuw8Rf1
hs90fBgL8Ux3+6QJpHRZUIQ7HWBIRi7aR1WC0w4K4I1LY0vshLgKAGw9lZ3lHOa8X/YlMg2UIEzF
NfgbUGdnkde0+Sk/2Cvk6bstJv0hG8LIN93a8guLtd3ol2OsU1wTv/Slzp3mJe2Ml86ZkfrUGaSk
0b5I3iyyo0oDu3yY8sEgp7LDhGm8af7iU4lPdZUKP1/DL8LmaC5i3JU9E1+jbcujivKnvk4+BnEJ
z21AQp5Y61PgWsgIBQuAm9ffgrSVF9VjIWhN+ywwWT90h6EonGs2ZoxyIiLa9EZrL0wIrmUPvp0L
+xpMgIZVYOS4AdeZpqH0q07NvUtrauvQvHUlrNC4baKtqnm8ZR6bH6lyXyBZDbYB7K/oHqgBUtIx
Rsyl7eMsZIRkMZ1vOo0cYdfZCa+L9KICWQz3Juf/7KrypjqPyk393J3OqjbVVaTgCO7VXGEEqMqS
8JoFtr5TFicHHGzA4ajdt7ku4709t+5Fx7o2EmdGLAkvS7xtUKM/BhH+3yYxUC135cr50g9WwaE2
McYfqcGThPMaJgK11aQi7Xks+vJM9sqwpoyU17haG1+Lm1Er0LxxAWpyoBBHnBTDuQHK7gVOCtMO
++w5npL4fP+qFrkfDHF2ckGKrdZZDY13WV+o0JyDFOIxBuL3TH+yeGRixgmNhcALE7wDBt/Ds9B/
lUGS3nhW0tuExMKXPYdHAqUAshvVY4006xIYHWlOg5ioRYltOlPqp+cC3aPXOAmoNX0JTg1QIG/E
MA1h0km+L1ZiVsj78mcaoOIg5l5sYbGGjFO8uEYhbBbBF6JLsRRH65NVWK5v9olz6hXHiMGuJ89s
DO11TItPVLr9GqSEKh1CIG7Z3MvcMthCHZgfRb40qxMKGPhS5+eU3kMoEdJqZTljqkylp7uwUAtX
nJ3IANu4Nr20ST4MxBGDprPCfdyH8WuISuSEsxZ9aaxHr6zSy4VYhR8Am2L7Ra9t+yWqmfNpokDl
N6vGa+wVthrNCZk5KeBGOZz1MuOk0rA2zom/KvDeELNCc1dqoGc2lHukgMatd4KXgRM7Aj43OcAg
wIgwldoxTZ3j/ZdOZLorQxSAc2NcsW6J6/1e6YQ4chrGGG5UtwrrMJh4mpCVYaXnhVaGbwbGj8Aa
iGMUTnaog+FxCbazXow3Tl9AFKHcigSCcTw6M/Wynfg0AymDW/0KxW6xm+XS0A24Npr1HIBk8Gri
ooij0Xeids1Lfe06ogSj8hKPLEtESWLb1gw23iZP9g2llw/G2z6XKmhARxx75YZXgA4buoTpxTYS
zHNOGnhTP1V+6CCpqUJ+JRFP08Yt+aRap33FtMwcY0q7Q9ssDwgGsTlnwXhlJBZ4plHHD1qLySxD
BX6VelL5OtwBH0ZGbm5iZL3LEDwTBULEkmk2h4wFnd0WxkG0iJ+QYIHNjdCno5hjUjYIbR/00i8S
Nz9nUxfQdp2jzcgU+Xx/MUuj2y/j+KIGwz4Po45mP5/6w70AcbTmBC8yJzUEbL4UHT98EUfGvSGQ
dT0jBAEQJVWKhKLto4H5WbnF82TX57HQpMeK+jWEikv1AOLQYIfauZ2DMRFcME2PjTlI56gpej+A
fKCbLkO8M6WqGQg9YEBrgU3UH5oK+JEY3Q9FfoXyySiekMGHvBDiqjSMmpNmH9gyyCqZWUHrtHVu
S5cl1LvOU29jzXYhp1zcJUJbFEvi+arHJlLlearbz7ISPN/ueL2Pk++OU7XmO6jyNcjT3f0gCRWQ
c2OPS8ShoQMqlR5tXqKM7Ap0iPz67UwntbTKr3G7/CxxD+7c9pNGYvgChuooZXwNQp0IXdwim5wk
cS9JrGW/lJrlzaAFD0t5uptl73AJOQ3HStPlpdSGp44MkqsKi89RrI1Unu5XtR7x8szL1lJ6Kgbs
TnHORCHZroE0Abv8qTi3aqSnkHBWN2uDflPATZuHFpBt2tk9o5odCw1acpZxqFYdRuqY8b2tDCDK
Tm3sHHTxhERp255K+QMcb4z1AA2sUuqvoUJC21YF4/yq1Lf3z5/SbcaitLjI/atP2tAVe3gxHIWy
IdkhWKdulh8RlnSPc549DHRBL67tcLoPjcuSMV6Y59jcVlkrr3NB/kU/mnvNLUwOFTQym1TRM8GR
iggBGxp75SOz3zEFycT7KI9UgtOtLXjQtWYNwrA6P7fmX6Nh1deWlantnXIn6HTiYkC5F+mjOgF0
3ppOnhzoJSVQtFkIm95mqZTOpm9IuNEIEqNHMFjeENCorGL5ao0cZ6bKLvxEA7Ye9nbtgQTAdRPt
OSaMWOMRs6k0aQ7xzMUBb+91dzi1QcG7ENLFpNKJT1tJHOVxHORnJ9WXh8a0nos8bejnhR+hNys+
WhcHs0Z3r0NIDcMo+JFiP+A8vIr08+ZABgL2TVVPm6CgzbWh2a55aWKz71q0lxw6w7/sQtQXLQu1
l57hjlUidL83U/qg/szY47ma0mG7DNlwQLm2gWKAR8kqklP+EaejeQx5lzayobQyrfKHbOLTPOOV
7iWni0LT7JOqu9wXEfw2xK9rFxS5aEhWRF6K21y7Eb4ph/I/NtHmtsvGtmjbWCb9HfrvPaSKqPX7
CqCpZr2lIyLqtmTdQR1dPA2kTYeVOlF5mQSDJsNWH4Ay368+ESYhHFCVN+XXqBvGN7dTryUrx1Iw
iEqCq4QfAC8mhOiNglumtcsxU1Rwj0fMhW4xbgtwU/4whBRTxmtXgQwPzS4+Tz2KjWBcrBP36eeJ
dlZMF/TeuZfc17ZZ1w+yi59bi4O2u8AV7DjmuqUReVEcuB8H13lo0oWzQwBHYGhG7dyXLfmf69G0
l6zhdkK15STIBI1sxEzP/CsMPyUxzF5bTxAGYLW6OIRyIhhy48NgyuAE0+uCWo9DJeKWF+Q1zkbW
EqN7AHOaOITopZ1Nwp1Gt9wqUVVne31BHHxFit9hkKRoiYzpyS5bbedmqM0Nbp1OODjInaDDSyza
hOt26nMC0mLtCWD5cq30qPij5hr5xV1fCkv7aEGM3nRNFJJpPuoPZe2Cpmep7jrU5SKN/Fb+gukn
D4U9vAFVcehmmJyeanvZjp0xb7I2tM+0SW8B4UenKa3qS4sOSIc6TCSi9aZrISz3skroHkzBUzvG
n9j/v5V1576krFzMSwhXMKkoSQcyW6BMU/aKSsDTsDF5S1Ks7SPXAPvfhptKcqGNPchP0dJ9T9fo
daoicTIIP/BNvMz7KQUW7YImzx1i9/JOtOzjFmE5zVz7CYlTr4uen2oD0myn4efrpp75b8CINa1K
9YES6DDgo9mOwxBsFwI6r7CG6c8Y8Yl/WXq96yyvLYkWeeIyNsAjdkDd5Ny6JH9rqnEXObrxWps/
WkdHqxfa+m1J6os7xtmuNuIcoYYsiQKhCyaX7oOlimAnm4pmhxjlWRjlB93hdgYbzESzh1YdTsvn
rLbarVSfJVwOttSxYlybq60YJ8zUMwWKO+T7nGHgSUd4k9DXlAY0D1IQn5Emz5fFNW+hxVudZfr0
CcnpryAlAKqm63YhRmSns5R+LirjOUzo3aRFFZHexMbCR6Tt4ypubwPyeNoHF54OcU1ihMdB0KUE
9lLVLjFUaiINyDQnYWAKXVi5gx7ukGdXu2RC2Jok0Wetm3HQojz0idBAR9lK7TRkdkMzjlXS7agw
LWJYdlNQV18qdJSQ7pbRv/+/7JnMRXWPNmZxsbQy9UuGj161cJ4w+83oyPmxzzmkJX25r9V8Az8z
HFGNG9cBtWRizeON5zDe86iDvsKBAIS0/xBEX2ttRqQkAhNBIU0TzkTI7emwXk0106cmmMrriwhn
FcyAT6r8MUdhwqytpAkewB6P4jo6h31Us/fn03kaOTFqtfPE8Y0mLCPAhYjxrZUv5hVoMzgkMnBR
BYP/Nm2dRJEmv8zIkhjZIByKl4SCpG7axzHP5UUXvwyytO5j7TShwnfT/jXo4ubFGT+ht71ZuOU3
LcsIEWjO9yHr6H5DG96gXepeJuycZ5o5N21efox90T2HcksD3/WVWSMAXwxajCL5hUvJ8ptafi0M
/dUKLRdFpJvu/MlE8Di7RNfO4Rx63SQfIQPtOuSu+zgJHxPVv5jGcEw4fGzxeyPr5za3LO1HELam
H2kCoHzPUaJWnMm19tpxtuW9bHdCOyC0s09Ty+MT6eLM+YYIIg27SImPzSnydg9/qAmGJztNOiQA
MA7mIf8hdBEye/DWUYollnEnyGLwRa6/dRqlOcN3h7AdEqtzQOcr7ozIuIoYWA4kcVa9aVVs8MhQ
upipl1TK3VhjfdFzIKVRZLnX+1dhqBGoMbpHCAq97kMeHw7oOz6PoYORgy6BIq3Is+ooZLTPy/2r
+4u2tPppMLRDMTXhQ1jkyMy66EctJT7aNqujhyoYCWYeZgQq6/f69XtjO4BNMdknmLaiI7QsgQPF
ruAsUoE/3F/QtIW7Hj3OP98LyKvZNR0TEtuckgc9dJIHSv/lGIb5DTN88vD/v3//SuhAb5ahIUHO
3kF+op3SV05yUlZ5MV2HE1pZ/2QjZ4mtbcKLKHu9TivImSVhaMe/T0LY0COMpiHs1/CA6bGk+gm7
6JsxwxmC10WkAtryQUsTyq+i9I2lbrZiZQTq8UwAiVPi5UJL95LSmrwMceUL3X22YNZ7sxknB4MV
Iejo99GLv+W8s57GItg62UNc0CGTgfU2cvLaVGX8AYjmr2KMP0qEfJz8T/STodq7M4fnmlZON0tk
yzHt98Y8i4nRCqHxWMW6k13mjKfHH0XxxbKGr4LhXx82gnD7vSFwX2b2p0woxmpRu2tC6+KSvwMJ
SVK1WT3ZCEX43DJHTZXdowCvE2+hc7YRnOJsF8UfLoBZc3EMq8grU/0rmKt2E7314hsZLCUnKROH
4mRvi1pnajOEgNeS9EEaheOZA4ilos8goCaKWIjEIAp3OJhmOT2aDb4R0/qyiOw024SDLSJHUuHY
T5mVMeKtmge1DDuOrSgxobTQWzODnHG0qx0hkUer+a/dRqp/CmiJE4IRYJHN+gftMKHs/iRVZaNb
oT5IKBrxi9HH67KLHfEPomH4UuA60eeiZdmtt2waHq1jBcGGf1PP1lNhe0hJzwbT8S0bFJAvBS9k
WIrO1wIL0tGW61C+FOlErBxsmm/p5OY4HaK1kCZh3RWW8EY3pW2zY2pFPZzbmW/0LUff9bdo5I9l
DGAnmAuqd/XiVtivl/jHBEfeXp+LRiexKY5iYOv29wWqKHaKNNtHDtL2CmxjHjwxO65RPRv42dOp
3lkNyHoJuq8P3W1rOrOH/GbGT65eHcZELqkUO4j0JEtE6qebghq1mZq24drQk9hZekSj4OcOeUhy
jQwK0iSLzpvHttzqfXfib7+MA9Yt2LpnI5ndTVu05Gdk5kuEzXgjLGLlqgSGvAFSaVLNJ4Lj9pMa
Y4+946ey9QNl+85IdXCGXXpkhacZH+0QzfIJFGRD50uNSFTVu3xROwfR6l5q9pNrj0wUQlxWA+jP
cAirLedMDI3y1jd0H82g8CXEy62uOoRX8U97hcK0UKcYVoL5nBK/d9vQ7wIdE7vd7A1VPOKO9KQ1
WUzpc2fXpfobQ8kvvK9x9SgnjRsc6bNXQkDb6h0D+p48s2ndY0raKFW7BtPhlSk1Pp8AScS2DwpG
A2l7jLr2wJmzYMqmGMJUNO1TMP4g4SBPYYgZ5+TWghZl/1PCq2rX9emgseEYK7dWts2LZVA2t8Ou
SEwAPCQ7pbrZ+kULe5FoAD8H9NmMYcOAntibamKrCO36At4KdADkOlzY8YZ087y2hI+mbhsjb9om
TuWBkH4qncT0AigO3qLh34gZ68y9ZrIQFszKCvpbrpAPjEOx8okFJw1q7A2xaN+6LMUBV1Pakw/L
QBgvmlb9QPArvbyiab/Ai/fy4EPpGocsp5fSAKL0Gbi/4EMiHGCXl+b3PMyYrsxfUTZ9TVnRNrYi
tC9CUANSwdqNgf5Wz7R86GBs6kl+hF8WbYgz6gW2BwT18JsOtt1dy5xRbWDRiAMNi1mJwMG13jRH
1R1ja8BJShGvO2O6H6q3BsmLN3aQluqlfSH4gdzPAiUl6RknFfOhWrq1Mwmx5WD3KUnSbyICJKFY
jItm3rrxGO2xIL3O07mWwReDlciHaTKBaTGfddr1kUNz2XQ4+ZLVibskgmFlfK/K8ONKaUzIuCaA
Y6JQL5e33M1/2kNb7asSmK1zDKvmS271JJvKgVHDQgAusBqaQzQjmsnv807tBm24iRaoSqIFMVgX
/VseJGvsBXPzKimh9Vk/UAe8heUwHq3O+TUs7k84B2JbZ9pubBz9L5aiu/b93+I025b87257kjiL
/i1Oq8tcOklWBSf82D7gu0+VVWGDKJBeRWMo9wasDdoSBvnDfbBNM4x5qXZNOej72ITjrQkkArGk
Fe1DqqM/a+fEO8a/QdSBrUgNNyxEvjbRdv++ODNYIjtilkD+miOPzdr+sty429mRuaVFTz8/c6+u
7OO1owXjwYns3RKTIcVgVhPUZeMScEQh0rzrUaIa8/NfLnD16b1/9yyby8NdwFKov5P2DaD6+tYN
g5PJMS/EVEM1USB0X2IAnVw4QJtxAjTGxPGOKs0sDz/g30LOf9MY8zbZuo49FLExaPJ3n6HASqiF
SA9PqGkYUiwpcEnLL3P1VpJeRi+XD7OCgRmUWfYXeeP6T//7DcCK5vDJOFJf87Pf2RXq0LUr1MGQ
FtaRdMu4MIljZ6tGPDz3XPvQQo7f2rDT/vzWG+tn/+4nC8X6yZ2rW6Zy3uHhBYHTZZHlihFUXD8i
+zp1o+a7QSsOXRjv53Gl17bTa7E4v2DlNr5j3jDzU+3l2AdX614+Zak/Yz+4ENoKXn/pz1nSDFel
yq/EkEH6XvS/yVPfu8q4pXmnHN2xDWlyy7yXp845LR+XyhiebEN/RVtO49qmKRk6+Kk0h5sUHpOC
5oBAz4TU4QXGksGFZYQe1MO8Q5WYjEZ5ge54tjUIpE3fzgdsUk9VV3XnHpBB36Dfs6W2Z26MiHz5
kY8OPOA2YeDAaGKTI7i4YGBHK2dbHq3oBPUEAWuMpq8U3uL1z5/U73enoywOZI5u2wZDxncfVFmY
tc47bZ16+sablgd4o8t6Ww/951ZSCcYNDWBhJ58aK9V3f/7Zv0tv+dm2UC5nEmUgCf73ApIFxoj6
vbVOAvYSKW7tDpEmbhQ78O21bfrnn/b7cuUo2xVEYFrYjX7zYFmdNGrUktYpNrSfY1l9QOP9j1ks
FTmsrODnn3+esS4v754BqKFSxxPFbUVP4N+/XlrnNZ2PUp3SILC3sZaArG32oiXwtezXZsc6IohL
2v6h9lxVTYHMS7Lblg5NwHU8WkOQJoKser6LRvPKJVBRcqoasR6VRD2lLFhLF6rHsK1P1NDuX5YP
4/cF1LEUyxdvmCn56t0HBAwtmMfMMk9RQmYrPYtin7TNTfROeJpsdzoIoX2WDMIsl8tFUNWTbjnR
Y1vliKODQoSY6Tbo401mzi7jDOsKdvujEVfh61J8CFS97P/8pv+X29k1CA4RvO3s9+/fc9eAFbFU
yjjRaqDBr5h2KEKyDigAjyIohU+W+Yy6ywlz/Z8Ipe/T/4Q/y9s/H+x/asnFf1nzuJNtS9KAtk3r
/X5o07zlZ+fG6Y4srYtl3ggH5c4A7UJIpvlBM8xX0TkVvney3e9J5s2kTxs0fsNf7vb3fu11KcMg
YzpkBylMh3K92v/waw96DDrQtcQpswjouKuHllXzc+P+i/ZL9YFTOQ8c9aFma+Vfnuy7Ee7f976L
S0chqLMZ2Py+rKykTL2I9FOl61/oCVYoR+T8WTn7XGbPS8wIWqqcFmiwjnD0BOQwAdQg5qw3O4bU
kWniWyPsw9KX6nGQJzr3cEIINWuWFfIBdWkXM7h8nExxAx1P5F1gnkK3F2d4JsNJKbz0xqDvO1VY
G4yFCwf/TjyEcbiV9Fk2GEbULof3hubWgp9eZuSSm/nzILtDX7vFmaHE6iNVswGljhXsYGJtg0uH
s9eKwMZlLWW62wj2MlG8JXr4DLa53UFEMI+jCA4hLARuFD+2w+kSJoa1H1eDaVhp0J2G+W0a5UED
4ztqefrcrJhRitpLO4wLczGXYWfLiSrp9QVkwOBcCjLNujC99W0kOJ0V4i+3y3/ZsPFIc2Qld8fg
AHFfzP7jdingoMUzadKncDSd85IqAkPzb0nUOk9Dp5+dEBlGOqMZgOeOl111K2j9tZ8CdSSqjeEy
LdiwRlds9Nkeyi19ArSMDEuq5tjX6gNICzgdPWGYf37g1e9PPCFZrLLYWV1HOu8tmWE2IFuhBjzd
ZaIKjcmizb/6MFTf8rx5c7T5lGXKvqbLEmB9yphJF/2tc0lg5PQgXpHQAMpkkIfy4RIAf6b7LFEP
NhN8ck0e0xDjpZUQaIgZYGDKt8fsjOWoYtbQMtYS7meZQDnaCC03IZMxybeQqZ/EVN3ulVXHuf+S
3xArsDC6E4GCRkwPmdkymGr5NGnMQrLme4N/9OxPGVkSwF77Q00HrxlnkG1vjqzWeF/y4NFh8ftR
3Uve4cc8mCA84wY7lB06L2WMX/785v4Xuw6wBYU7jgWVh/ju3f2Pu0Kv22gZHLawzDm4NHseWptg
WuRs+IvclUDQ4dsUq2o0Lc0SWpctvClCFJG6pMQ06V9Wd/HblkrG17q+YiFibTPfX08dtwwum3kB
h67Go90iqbBt0sf15iE26SR0T2lXlJ5doXsEM7WLFpTqhc3gDTpze+ljEf2l0v191eeScDVJnN0u
u+X7AspZDDTZNA9PRhRLZKawDOlXBMQWQFQQtGcM5HW2pc9X+v3z0crw2OuDcQa0If+WYfVbvb9e
C1pjocu1eFXv1vwcdw4AX30+qVCsLB5VHNuu3seMAQHU8KEFhoH0lbmn31ma8O2ea9PG6jFMM0hm
dX5jrh/w3/SmX3Pa5TAZJ+dlWt7+cl/9vjtZFBTroQRzEweE90czyLnxZFX2eNIayJR4J/VjHuoX
1LFwKhk7HmjAAlRE8/8YBO5Bc/d1yaPtxnl00eJnuWBCGW31IQqb5gjGsN80jZNfsnm8RrsJoe9z
VU/5ah5/APxbvbBC5GcmlhiOxmpr9CzDZdpW/mymzXYp3S9B0f0kTylfA4yCnaZ3OTqrqnD9qEAQ
rhKT5uIqrI7qAPaDo1AWWu1eotQ3W1sdVS0BIc+5ve2MuiV6IyzPKqK1jTJtB/zW3vct7NVB2MWB
ZoFEHmRBBSwLMumTZX7kmS7oSo4EcasAeSPxGyWQvfMkGQvfX6pu7nbDXJr7+wGkZKCH+lV2lwW3
JO6QwnpcABT6wzbvbeODmCnnkzT8ACbiS9ZyxA1jkrLNThxxcP5qdPQgg1wc2AzNNYxgylp97z7e
F9GEpuFZd4aXue6/6OWCN0LbjiitLrHQnlsDLH84oaWwzfAaVp8Y+Cd4Dlz3ZEGZup+k46D5NRUo
2BOXbKeKnYBc9FA8iCxmj8uDQ2uq6S81x+83vxKc9PEbu0rCYVlPG/+xVsUFDhnUXGSZp5LTGui5
tYauxq2DB3gHEZ25yPx/f/qV4LE3bZIdeWDf15tdqBvdMEXNyUkBhmilec36wT0nWpFBP7Rif3Hk
vuuAjKyqrBwzzz96BdVbzuXPD5Xx7oADjYBSy2AnxAym9N+eqQLrh6gbZTKa1l5r2ykuPERswYqG
LbLfPfYN82hFwVUjrtRf/RoLNv0j/EX3Y5Jqu6gZGZU54zWOi28UIjSODUIPEDpOWk7t5DLKX6In
yfjPL1FmEwAGqiptt+U0GX9b6Z337SWT38WSliX5XUAuUMH++/M0MyaVJqLtUzTVse9okTgtudJP
OQQyYl7XP2NZFKf7V2mReW01x8fRDpZTQv4Bre/1SydA8rTJnDzbzVL7CJx6Od1fYqp4JO4ThWej
oBbxfUUmFtOnksqg7paTMaUMFLoODBRS9F6vpZ+mGCge+xlQxsIwJbHkKVYJwJaomv7flzrKFA0E
GKkQpTwlkTNvldX+yt1ZgwC5TOzvbe+RvRUoYIhlRCjBgGwpk/nBVOkh0Srm2okZnDLk2oFT8WsT
lAyBmC9nzEIMJE7F+nL/ygXNDjqz0HnFnUyxKvWnQnWYZZrkBWwxbumA9DPOotlhssy94ejIbKbo
pe7ZtFjFUMzVr3lHrDiYcrLjjGVvRx+iPFR7u8bOxiwBvbhmxRujiV7vzsx/7FfoBbHcEXKgJvxA
/cxYpsrM+gbKXMBRCWQOQ9EExdc1JBxJbFqgLcoQkBhY1AkticFw4zkRg3gtot5v0bJsp4Do7Cxj
wCpmszm7eIL2Gau0N+eOc7FzImJGBcXfBMWzrqPzWN3MBE5bFUL2y8wuOnQYxe5XyQz8WjB7P4Kg
iz3dLtRLB53Sd1PuBo4vTOaRCPkWqTUXTZb9JUH8xOGiQnJvAKlpOnpNXTHcgqDWX5NQd/ch2uHG
dIMXPP9eWvMM6Vot2ZfaSvMj8Duo/cxrCNP2sU4QzJZwkD1IK9bxbtdh29I24cjoSmuIA8+IAcOk
h10et9aBezAEMBYhXpVasY+mhvNCy3HaVcTGt+13vLMH2M/idTQhhKd1qOEBpSU/lyonmlKsaid1
USnKM+h90R5UZLLHuUXkRsf5ya1hiaWB9YpgzNgmqGv2ZY4fMgWG3zmxxvwn/EiP6BGrFW0oYR6c
LBJHIzcPIYd9NOqLsQVUfZpJdGf0kRa1+Fzk6qNZ5J+dNkRY2kf4SnHFH42+2Wkkrx1kKLDygW21
dCz+VYSrrxmMTwhnqZ2LzNyOjRkf2mg78kOTvpluXOams7DH/9Oh1FNkh04DaRSVOkay57sxdV5l
uVPtvhrouxjCEDSlKP0uxdQ/lgIoUqGREeGMyKtIRfyEErbeDw630d1dHKCwvZnwtz0ttuLvTfRV
Dxdr77Yi248R+r5ZzyCug8bG1spxHZcB9+tiPC0oY15HNOKA8rMIcRJ/zOr+ipFHsNrqFroRugt2
D9h4AZt/ixuqfjlA7CIXIjm0tX5xlVYc5IDvGR4Vmj0Mf1uTMABc2IF8Ri/Aj18aeJuZ7esAMxPy
GjzTckhQZ+f1nJSRZ3k0Z6t6gcwQelVT9wxPzMyTCxPWIlv1R1hvSV0hDQ3LKQKC7GCGpYtoKFy3
3jlEbKsjgWyiC82SCM4jq1Cr80AUstd2jUxbvwOG4A8MsK6WAS8YbuDZhfh75VYYuACJQg9nwXnc
z+lPApHCM9q+6qLH8apMwXCSIay8uAQmirG70OrNtjQgXa+2E7kjkcz2Mq0Mj87QUmVaYf1KXeuV
TmE+UTFhWXHba9H14sGVWoIn4hnjTr7BDMUa05Im7g+dS0PFnMYzv38EHgfIlu5Mt0QV8w0FVcQd
ABd6tOudMiPnpoWteKx4mGqOs16IGPMU44NfG7jjaai1SwJzMAgZkvX657Ka6MkV42tquAE75Tz7
XRU+IiD+X/bOpMdtZdvS/6XmvGDfDGoikWqoJpW97QmRPrbZdxEkg+Svf590TqEuLvDwUPOCAcGZ
aSszJTJix95rfct/Lcu/2BiYsErLB/nLqYeTZJ+a2DYR89r7AZPFlEwIoW7BbEgyYxxjp/cL3PCs
qeK5Sk/1HAMB8rCWDF8wbMQ+r610m3YljG5kSae29V9gu0IADr6yMT0G+GTiMkAEtyB+3+WMtTdu
ZYBEFNOdNf0+Sms747Y65ajJD9PUxUwZi5PmsMWJwEnwgHToGj2bsrJjSXnRynTXQQ0n8DZ4agdC
pWahi31SFs92Q6tv6Ljx266xQ03HkzaiMD/CvdeP6VK/s+WzUKFR5dW+xyIFcsSQhL5tS00cYEGa
p7BiGLxPR5LU4HQ9pqlFh4rI9uWpw4ObbwC2aj1pvnSvrkFh/SlTN1ws4lzQBeCSdmYnylFNNSnz
boSz7WmpKZf7JHQb+0fSL+YGGoK5G3yHurkqn1Dd8zYUJBJJSA9MgBXOL22fVhgFcIutV0aSNNpg
JoWkiga7DNtyhCum3idrj1cigJ0q9Is56taVYwtaNfg0T0pYOPmRtaJNgrxP7mW7nwcREsjgnxHQ
jVHrtNkO6ZZOShwv/VCRXNCX89Gxejzn96dmKJxvjTutBekOqDRvfn0Q3TyWUJ816LU30wJk3Dgj
nrjZjuW89iyVNUE0t3Vpm72aBrVdhYvhZCqx+CSjT6SibkS8kpBtPQcvJZEGWEbyMxA7VHkrZEE9
+HDLK2E/3ncX3oYEVolfq7U3xaymV1Rq24f2ty1zxiyZ81V7LqrCosqOgTZEfaLZl7qxl0hM4saR
8peZ9wcfyOXR0EObUoqD0fwLOQfuw1o+w/Ui+KE1nIM9gkkt06tJj/vJlAthNF0SVml1NqUeHExR
69vVQmoLq5KAt1QZe0q0aMxX9yAxT2w8Wpf04jh1ZAQ+uQtthkFOAPV091iXPSC53n59jGXGwSqP
ribITSuaH5aOgmOY3DNxgif7LraeUwuYTXluC1sczXJknJykGK2nwUaYp+aDxXcx6k6doGvt8zQz
zs7knla/+tUPRXBNkAVZNHj2wypu/WyV/BrJQl7tOsa5kYTZemqWoLuiL0NSbHfakckzkBddwOvj
5ciBNNAKgiCwFC8t4aEXB/uEsRj+uRdu6JNsBLdPfT2c5UOOxqivs0is8kyMn09CKgSZYCBH+T4M
GTpL24xTGfa9YYQz0tZoBstLwRGYEfN8NK26IuKzy0K/Np47uiPF+Jfu7HrECLZIyA9EU7LJEpiD
jo7h3m6w3rsd1nd1tzDiEMUnLCwGddlPpMXzoRusG4rWJlwK0SECGJOYQx46eazRW6P3Bdjgsdvn
pvOVJ5Z1cVZ5NyoVR1OvviWzsnfMQ41NVuO59/D65HoznITnvgZVty3tQouTe6qo23ICLTv12lhS
P412GjJEXbbDYjc0i+XBwPZrUpq/0Nt7qxdTP1UrehWVlEcosA7j7WmKIJRlV+QkO7VibwZQ4p2N
ccB4oqY8pv9okMXH6ktbsObA7NxcLf9gGRexonn0RGgwN6DbHi0/YwEZyuu4OsETrRM3R0CZMxFE
YMnYr5fTD7p/3bP7/ACcpKU33x51KKLpXRVY2Zl632IZR9Kt9YOINO58QHEryGovRVM4cnGupO/Z
w3hE5CHD1PKnZy1QRx1f82UYNYkS3oEy5Lgk8mXeU6HbYq/VJEIlK8I7mAUIVWT+05vK9TirEcdq
UL8Io2RDq7VXHUjbvrBkwHIPTHJ1FGbwPDkGc9+9NCT2WQb5i+yc6SHp+F7zVH5Olnzta0KsDZW8
0C1CD9WV5tOEyZr2EICZpZCI+Uq/PsiSUwveJqx503rKpb4+mSPgAXLDtB+LVT3hRBpdzfuTZNCR
0VZ9cR7WQmEO51wwHe1XuqBDaRxF2VDf2Fwb1d1UhQNMdjiPJleqs4U/9OD2/k/oACbOsVM/MCVb
k6WOy7bvItsJLIwb0J3+FgFL4ASIRxmnYi7awOJUMRyf994xoyzoyLiCl37MM39mFDA++1btfSlu
sGDFFjRWsolTxJEv3T2AkNXkmKc+9uN5LDCoJ/c9g6PWXGdxYX9ze416sJFIkjvZGeGAZC2WXZ8f
s3q5pf3a7mx7Tb65GWqb2d2otphu6USOiFNI6+qt7MoC6feSZ+YtseynwAFrZyirOpPTDrWjCt5g
sJ5y5H2XsbfpXyzi2ZGdfJ4mFJFTt8JD5/zwuG4VmvCtEjBc5Ijyd/Ss+WVWwrgWoxV8sPsEkbOg
h8fos1s6gAQT+thQeKMIA7UcV41zHifsDztQ9kmrdQyWutnseWc+CWF0mNHdsZ0FwP8AdWgj6vT5
jpTpIN1ulnK2ATRZ82s9AC1Q5UToD8Zu2ob+a+V/T1YHAIoRvCrwK39zRbitxVauRAQ9xgWjie2J
qw3zYpswRmwAt0j7jigtxYbGGZqrZj7W+sA+KWwQNRPY6numbTtSD1Q9mVV+Va774A7IJe3VPrPV
LPAhTARIXfOHVkYQMVUBaCtqwqvMmaAGA1dEMjvWrkCkdyG/ZYeYpzzVDJuOgzeczTnr45khi++I
G0+H+LdYkDCXZbcfAqQasz5oe7Esw75N9NeGGcBpoSH9aG+tMvurmZjhBjhfN/WYFGcs1izNpvvG
CP5NNctVaLi6bCq4pZEFjke4zprMgBwKvJ7GnqgESeINTARZOGCB8eD0spJRcnc1YdWXT10/yX2T
BvisDJ80iWHa46/2dybNrzAf5Zc5jBZIsmllmoByZzOl9zWsWbR3Hfly6nAycBc9rHzzyrBs/l45
WFCWXV1VLqUt2RSJQt6ediSF2Y28qmEoY7jLcT1U7ckn9iIdejC56Yyjw2YK1lrMwx6IpAH9bIRs
i1i0kpQTWlBXmDi7xpHi2SooJJNC/FyyYKHURpdF6iyEyxrvp8ncxc1nopQZMJymdLDiOndomLUO
pP3Wz89OTWrXml7mPlM7TADBRjAqQQIO5sRlyOpkvIYN8OgtfQvsZrM6jp5wD3kyX1MEl4fZNP94
YnEute6fFx9fhLTxpPRLoQ4ZssxQ16wfNorjyOVEwaFpWrcTr9/BEx/KZ2kwLbb1UamXBwiK2kjn
xg82BmS2B2YCqblxTZZ8M/WZuGjO+EbIFqCeQUD69F3iq3pisKbUqEiU2iWqnc/KmWOfM0TcgQAb
UdZFKH5LqFquOHmF+WQoX75wPufyvBtk6/w6+XXsl4H9hC/31I7VjOjWTm/07+9hvn3kpakeDh6y
ykXL+rPoOyJJRf9kECj3Oe7QlG86PRVPEiE6oNStN62SPAbnlE4Z7zx4iF3itD+U4B8+rIeOgq06
j81TiVUoNFLUlz2uik3pDx/9aL1N2JCxGS3ATuytVyRgwmAQbVn5f9ZahgetMvuL4nvC5HY+tDb4
Qa2y6W2/2mOrpcylqbGvRIOBpiouvYSffj9limb5u1Fada51bAAvS4PR6+qwd+n3riXRoNfezCh4
x+o1sX4bwLiwh5M+66/OgUQ689NPvqAo/kxnPDO2p5IoM8naqgyO/bNp+RE2SyNM5JDucLYdUtwx
5WrJyJ5gx2RBdsE5+AvCNNYNGgMb1+gdMtZwBCGYxq1mvpUWLTHDGN1fKxmWP7TVSi9t1nDa8Y23
gMxymbrfrcmZnsy8Ogrdq05FX7+kgoOXbdlwX5L5mWx3DQWWRiIuwRZbmXf+MR/MkxzTJZLKcr4m
I3cibXGObtlYT5xFz1zyrSvnI2oUM9SI+9k8KriW1dXImV7kqI75lYKwcoEwelODpmRI96vu/ckM
+lG4MjF6j8gC1MK9SnLTNvM4v7aKZSeQ1jfJtb7J0mU4Wus046zSmijQl4hlIt/lgzqZCyPQyeiv
f4Mg7wIy4E9zWCQ6gcsWXYm5sKvQc+i8JyQZTtOIzrhpsbOQRKPXxWtARCZkHYSDqH33fk/KMPq3
bmtpCbHseeJimCkuuMYI00vWBvQOFqF1nX97LnC+VS8COoJzdvcK3hd0+asrcnGAJYL1fFp/anu4
PDh+gqsyRxW7ylTb2cqm8IHvgioAO2lGtp+aQxcrk2btQzTJoLiMXZqXm9IB6OKk8972BF1YjnV+
08m9rSi7g4rjFFuQO6HnbTCWb4apjMy0beJpKL/Gwc0vlPL9RrgWexd10zFrh2c1BNbRkh5byqI/
mqZ08u6f08VyNmojDS2nmXapmr4rWww7NVQNYWOkDcJxF1HgKw56892iMiiENpnUD48dfxwgSbTt
tBOctnoLXxjXJDZUoHZzVatvrjSPuY3r2dOvmGh1Zya8ikg+lgjwYlg1gJvONySe3sYTTEp1Ec2j
SVIhiyyRnvK06vrz6pfGVQkAIeQX4thWinuHg6h/P+xUQ/JTKKgJvhi5mnsgG74j240eqCK2QX9t
V9/dV/dhoo43j2OUQk7f9nvmJ9axwx60WSFmHJIVY5WR9D/4GuYXc4yGPDfOUvVXU83uUVswgNNL
vwVx+7SF2OLSLSIhVeF0ORalLkNpdETuufK1q0z5UonCPtb2QCtRq2/i6irHfnbK9Cz89i/dr/yo
m+x+7yNOoFHhjzs6vsZbz1Z1bJh6tKK9VQ4sN5Xj5kvYEDCYH5E0Ly95Bd6CVLi7fiO/FC9VT2CT
O1ZGyPJx89wFXIDq061ZsESv2eKeqUSn5YkecmgJGB4FtNNnNKsM6Xp3IehQSe7GcnmycLlhHCa9
Dx+k9az5LLa2Kf1DAmSGXFAcjZyVHUYR9yu3hwqD1XfcAz8F0OU0KYNwaW9btlx82IrEp9n0iDIe
2dc0k3Z1kLvf1fLLz3BnaQSDXQtivq86gPokaH6MDk2TpXqTtWm+m9OK2xT9I1iP7mQ60y/O/FmI
aapmZrFmT+xWoU0M21kCKtlZuLY3tLVhKqT2i3CcaGXhfG1ZjJbMjx2KJgKB7J8dYYEf6A2++UZH
uEsgfjv0O9Py3W986zyOenaxWZANNGVnc2R84NNuOTjN+hu4c4a1gQg7VNz2R5J850T0VtMxemlT
6NZ5Vj4NY6UzyciX3ZplGExVTkZACp61oZ2uFcnyKjqd22dYHDze/UhkpiJCbaUnlbmpfMbj9WFS
Al2s7qyZub43SAAhlScrR6ZB/UfpjJLYcdF/9+9WhER181Pft/qzMppv+Om629LKP80IjcxURbUv
leZ9rot5J9St2rVd8H6UarV3JkevgxyDggJKk9d0vo1QkNq9VyWh5RX3lJoSV7tKWKtIYCoxJvXl
WaCejpN8pQFI9NSKRQY/DzJZcvRsGl0BocqZ2byqYv5MWm3eZSB0zwQ2nqx7a8Rdpolqm8Nc3Yrl
io5uuZosZaE2z3R1x+W9HFP7Ni088cbmR+t7RbVbDQyhx356zbBsHtxJ5+a4f7h0yfiqB0fbrfSn
itTy1muN9zRTkWfq9XfBdGVfganYidYY3r2+PlL4h5OL230TJXiVuR4h1ICK1L6MbvmugJ58ZAE2
cD/wI5JmnWooz/WKjCyonaM3QJ/iFO+7w4lMX+DDfG8cIMQ+MJIu8DuArxvdaP/Cn9+/b9OGFL5t
yR/26wit5R5eyIlAoJv/Vn26v+gGm92GhA5FwFkDyYWxUThQQeRhvgXG7kQBqzB0gOUA3liclf+U
q1d07B2sYhGimt3bYRRdo+v3K86yzReRAltSrKI5MndO3B/zW36bPvxv1h+wN1S9nQtYkHbOFo8o
HxYv/RCNDqOPqKx3/s+ZcdVBP1an5aZu5pv8DtqdYWSJJ4ocD7GlcZ2Q996SALob1Z5ePu5VlCA4
SPRrttQLWYPZWzZ2OwkQDbcUg8qx87sDIMRpnxSjjRVfBCQ6LNrRV80V21179cfsu2rrmRvVjZhb
Wz9LCoEN5awGGrT0DmnTnqtyUl9tBwxgnLX2siC5u41K/1jTZifVVH3ylwJlUptSY+bVJ53krSOQ
IJRO1uMtt+1Pa3LpmBWUm0VzsjB8NPwQr59Q6jd4bJbdbVAhjsz4VgKuSl5v3jO+yr5TbujIpY8f
D73d9XEP7vPvD72soI/Y4fopzELEHtS2OOmliB8fPv5WSi6Nsa7PBuO0mMnXWcvONZ3bXW/ObRx0
bsu8nL/9x4eC6chhdaawIFwwbmsPkkeW9jwazMt2c+W/PL6yJq6zzR1Bh9iomzgprLPHgHD3+GLS
Tk3cT2lL4mB9VsrU/u3zXePRhMOD0yiiBx8PaZHU3Nw8/N/PPf4G1ua+7LNnV7iWjfv3lA37dbIm
/bp9/OhO3nGuZKa7TY0OG87YxYlM2/0ykM9y0jtz3Lfg3VbH+efZpcybv7/Pf3yu6AE4GaISW+ak
72vTZzvhmRiZZJYPIRsaRCitb2JOPg3hdxWcmWLdo2M0WXrMDIcQg2qz0v/94fG51BMVLb32pN1f
9ccD81h6p3lQ8ji7M7gbDYmEpbPqE3QNZUsMbVzev5FivP+3dvD/k/3/B7K/5Vh3zPV/T/b/YPQF
9pVIkd/E3sBH//W//9c//+kfsr/n/Mu00WS4Jqpw3/Tvsrh/yP6+9S8yeVDEBLiDfDpxCHX+Iftb
wb9spi8IAnWUHaahI+b8h+xvuf/i2RDQeC7CD9N03f8Xsj+S7/+QA9nYXjBOeTwnPwbRVXcp4b/J
gQC0tECwUvwma/+M4pX+UdkUkcc2SgNqgAQHdb5B4dDvQZ6eGLGQ7WHs3dqxq01tJQPyDjXGimi7
o+ld2wnsgDmrw2MdYSUsD1MJg1H3prjutHcpckyI2vtqYPR1Rlp5wGEqq0JjAAKncqeQ+NMXj+lo
Ovpxr8tX13xHMUwHpKlhTrcXAlzHyMuu5Z91FZ9dMn9LvA5MVmBUmyWdfyh5yz+Ew1FUKKhr5Ad5
ZvejkKTeMWiIa9Rmaee+5Mi0fClpYLlWNGnH5Q+1WYh4KNmlsinhNnvsZ55Pf6Y0vVjpaQs/sMF/
hIKsbTzyLFvbOvjeiE85Id0QCjfcX9s/rrbtUomgq0+7Ffbdgo2raf54tY6Ohf/cC/A0vNIqXMb+
q5irZDOVxYvQP6rgF7SvNwuYdJEH77NhBagJ/k+CI2/fS55MYpfi0Ijz+wPRl7VWkITiYOcTNYio
dkzhnA93XRyizo2pN4tOfhWuUA1abDgjPrO9LBSisb8VmoIdQUN0WEntLnN+ftOy3Ehw2YNs6L+1
oB7tqjktHiHpeKTOXe7SUOTXhrirxYyEN05r5zdMxJiZYemcJkeDqZeRCdgE6cFa0vyJxuSvTk0j
Qo1ihakF62WxF+NjAYPVLUZo9joxW4oEhwVoA87ntA7x4xkHv3i2Sg+JRaB2vZ/ZT9MikqOfV2Q1
CpJ0y+D2yIAcyQmg0GVa0DXvHbzMOECEjPzc4Eex09OUz6axBaa7EbNPQ33W+H9TtW+ByWXLxEVj
/BgTxB2JKBWyKfPDybG/uah643wWhKDRHvN4+32YMJBo0/1SVL8xh70pkjNV2v5afe0nKM92x9lO
RTohA4hfIgyJLa2v7dI41r65y8wMJWKg1i2dBz8mBwQQhXTCml9rMzXlS4u6eFemE6Fmda1CS/e3
urLb40ySRilsIsDh521bt37tqA92rbH8nGeEqo9dPBinc+pO5R7cBcL+2YboYRbDBt5nEz8eYLaM
4ar5GL6bpou1dDHDtL+DkY1yiIf7A67iTa0K5/DYpOfqey4CUl3rcwIwfXNPs6phwZAUng5lj8wA
8zm2bg/p00yzGlsHiLLqT50T+fkIHc0JOWV5yXmh21+EhH0y1Ux2SQUktJfR3EMwKxgBHVXibBiG
SJRqPCRadQRmoPaPWkbeyxiEQKuVbec6aUNPY1svMoya5YT99u5T56hokAfWX+AwvYOyOBRiJicS
YmOEupCDwD1BOKnTNuJ4cw8iTeWJpONnAcmUnA336uOUw3TtXPGma3s3qEKt43zaC1wXJKLj1oUL
n6bQGa1WxSb0wWqo1uPQBgRm68NxccenjMbitjNtOskd2Rt493Qyw0QkpNYeoFMzSZZ2v32kohaT
b+3EpHMkAnZMQDPoSUBmf/+cufPKkFXtppYYbgRr7cZqqUtJYYkyEkf8TI47yT8yPBQMoi6Xg8r7
7fpLv2fZmveHZLU2vnop6UlT4dBrMoZtwxQttjwfGqbHS+vSMyGF/TgzMJOzR+zp/ULpNQMKbyIR
rFEYBUpAktFM8O/Nl6qtejcuxi3lmL/Bmk8ubCN/Lp6Z77rWW0I5Yiym2fXsQHkJNY93iQG9F3sW
RMqHhK1CmuaOK6VPra374dii6bnZuDKvPlLFqvLWk1FELhfvzp+FF6/4n0Q2N3tIjhNHSOWxIvhh
oRYjplTeuxhTY9Mpf5mLSiPXTZvQUZzDB3mPtXf1XbaQDXAvaGdhX2SKymlJG3VGQfba4DbbJ7J8
LgmRu86gO15EgHDNEOJjES3rVi+/Pz5KM7yFnpWvoTV8KrKALybmtOvq5GKLRhl1mFEah5GZKWm2
Ka964gJJDXQtNEvDPhu9+XuYsrgWrXguOWDbjOsnUHZfJsjzTED6RYCn088VMqSXZH3y0sI+WECx
6918bgj3xMg/XMiztXbNaqLhDjps8pWVzxs3Megm0G4DpYZz38eHs/eLyd7Q9+Cqm5M0bGxEHnql
IWmyapxwLUgYLnwJZE8vgIm29MWzn9iUnROSAfSfJAdE2TzexLr6LPl9zmXHIM/hnrq0c/qzSwpI
GqjHD6XhHzGaerF5jyR3SdSmpicZRShyBebyUw42YvWkdXaa20DkgzMFShzuF+L8HHMeYaxJRQ9T
poOMTFl8IGNIN0xl5xD14hizp/dkfVV+HPTZp+vUzTkdSVbu8oSwDc48h3nxzRjMmw/GIxhe74kh
SSWfEuI8sqBtGW7opFgM5oSsaOXUaeQdOUS/GotdZAh4T/vSP6ncZspcB2+5MvSDoiJjnUAUvSIg
PlQgkTYGSsWLznOFjy/wEjaRRzuJRUkxAShvWW7einWcmM437r6V6QuJC8MmJxTu6hLHfekEH90x
q9Wo5zuIx29pSlqYZn3QK0h+SFwp23wqu4uAuTwV5Suq89jw7Cn28fSGxmwMMSmMw5cgBFlXWpyt
so4sWSX7wvZL/OJkA89Ln+x0UZyGR5LF1Lnzi7Lk0fO0W6Ha4NmG4EQXFq62PAUWeppxgvU1e+gH
2oV3dR0FZZwRHJQ/vLU+MNipRm7lL8DgxwAUs1s/lS5zSmeC8OB7y7npziOEBvCliQmRY754NFDC
TAQ2dNK7HECqXV4+jbOFis2eUoQy/KOVnvAGTM/3cfXTm4FhsjHvU9gBoX3HJZtM1itvUbxm7pnq
dHjRlm7dudgoJ2iNoRE0CLpSVOQF8ik0LOdEEfbALrSedPGarcRCZqaqrnaCUGGpjfZkSvvV0d10
kzMkwmm9ZBfNZWn1fyxNmt4oImgilcl8GO1sX5A1semwNKHJ98b36ZHlIYo2NqB4vI8+UZpE+ZJM
vMKfsLnbFnC677XxbR0N/F2KtwcFUZ0J72K0DuIAf6GVYwIJIta2cA+Fs74+WrYDsqL9oDOFAQrk
W6N7CoaVFos3O+cOqt6DIPcg4BbFekmaSSMggXSNKQvW3bgizAh6fgSLEdK+s3PrrKbMOSRzcNZn
0i0sZ7Dee66vLWaAJaJx90W/kfYMgky46J1zKNJ22EhLIZ9q85asgNonj0o8BcXyDLZBvK3g76Le
s8ZL6WlpjIgL3tOpK4Aem13hvaP8+sHSt7G6fHjP54H25gKCN+OKowqro3WmxVJnOaSbvv7rIeGx
NIKL12JkkIQuPv1hls30lFEiRotEkFgLm4AqdsinZbRegiWg87MYXqS1+MiQYbo7zvAgUAhI2mvS
6zcLOcRxOuPNwLdBzEWaluGKuWGLrIq+asfTlY1Mnud2+BxkRr8ddgtD3pkfbLKzX87Ucet1/rtY
PcbRJfMxT7yDgxbozmdW9X7tvsuiazaNoSFLdO6iV881YSq3P71aTHG6WCDZWyAejezfGyKQCF/5
WSjx5LQ1QAoWers13TBZiDIzGD7fBwYeuwewwplZWVy440dWlzpZOU1FZ6C7I/r0vctqxzIlzE2i
y/WSj79ljb4NMDbFU8Z2DrWG6bB7fryumpYFtJUokhPxuSSGOANI5Cg3atNu0pgPOvViI55bgHxn
7olE6jIk+LPigOf53zLytfLKdZ4XEGBbC9lS2UrCPYKa5iyo5WtLFi/Pkpyangmc57XM3ILUfGJc
BNMlUOmec1+0JrPxbeBsiILlJZ2RUz5GFm2dSX4JXR4N9MibglAfZCzLrWoaZmyNRHa9ZnWod0Cv
yKkx9rQ0/8xWmyEkJWjA8tQnnht1Dz+sjnqCvJ3b/7iu1sU3sgGLKmpYCWlsVXlymypQRJnjnJNR
+9N0VoH6jQ5fe0wLFLcPUYUc2nXHhTZt80GD7Yed8+Av3aEj5OZiassZb8RBstg/MawlldvPlpBo
yeqU5XUfSl7RXHe1C9UXpjAEvbCw7Y3w5ZFNoo/ByeTHxnF+ZmplJFu4HgMFRhVjKr09zLQcZFHd
XubKfc7H4U0FXXmg8vUjYnju48j0jBYTfClEdp555ZZIg4NceWavt/4QCjTue1OnOWo3xRPLDfVG
Z8gXUcyYTrNs2tbgBSNWSVpQSYENwgJW5KX1tNWoMGDep9cZauM1+Ts0oAykONQ0MTZy1oH31zYs
/8V7zqU2ILdvyILAkbN5jBTtqUSiWF1WZgd32oSJpqYlND7zvqFL3dfCq96bRH8iJec+Rq/P2dqP
vD/lnsysTXb3/RZdwe/mIH9Fh9RHTkm30CONIG4YRWrpxK2u2PLVHbeIL+I0lisvMgwUrSjHZ1Kg
KFyNKG+QaVjd8Hsd7f40mbTVZON+iRSfqrKnnpyBQY+1lTacQuFyNIjaoXEI+Ue643M5d98NDMqY
1/KUqs8CF9Xa1V4rUhVNy8T8BM1cURbWYcEqEvrdNB8c3QcDtNS3PJuYibWtiQnZH+Ju9f8a7qlR
zqKNKHvMU8IEDBlKqc5eop7sZoiUtwak0hXjZWrLN61+ce70UaLm80uPORt25xp3U/sCST7Y+EGK
3huC+mWup3NdUOhltkcKkBs8ZU5PCPC0g6mPqXqwUSR5v/R2WE5mSXaQVzCvBskU6+2rQvAclxNf
Ssw0Gt0qPdZalR99U3HsRgctU83dLdJK3mzGxhlwsmheux9DLbmCjFsjvOw7XWO6OP0Ov+qVHAPE
wUhwkK3qiHEZh+0CpwRLct9xvcRwWTHJtRgWNFJVOjJVB+HKiVI/pD6cZxszXuaCouzusODGhq3c
+sOpwLJrtAYFImzvJVgmvJcMVtyKuZk+wYYzdSePmrLudgMafQkFrhic4gdbtRnVDJ5id1ShnqXj
EWUUHKpaHA3bZcLSjCQT3Y3JZoOhQtfM2H1nsj/PLZULkYi7OUAeVUoQIti2PlxRUdYQXBuavN4A
r4xN91OV6fw8r+Di1mmC8jW9Ze1o74sS14bqYWrl9u9eD347Ffau2qj/QpEojlBTd0FXuBcOw2hB
XIJ4EbOaH5Z9zIwgeDeD5ouhlX9YA0iSM3jvnT/SUoG5PKAE46Qtm9NoNB2BMmP3lRnylVfimy1r
dWzzE6Vg9tys6JfYfmglVN+yAaFHs3wm6eocueescOnt+gUy0jFo0+WoecUZfcGHQe8jMmzm6U7W
Pjnc4idNU0wkBcCzdfD9Z+Q4GxmYx9SRw188hGvHcKjvgNsXBF9U007D/YFPgdm+MylULHSzZ8ol
cgSkyWQX9UNK28nV5L60eUUXRdswccV316vxgJV2GmWWvUlJ8X5ptPx1nig9F6El+/EbcWsTx/cR
ThT2Wz5XRDTaYLw13U7XdpWbq11aOvQHh47VbciBHpbEyxE7sa1proRJvS6oDXC68DbV+FFo+E3G
V7/WbXQzvfmT4SHrzdyyFY54QPD2bnnLl+uogOuw9Du3qgbZZVRslO7YPSey9U+u7o1bU/OpyJw5
7EWXfzchn3Kgqn6Aoonse7TgCKT0UgdWTqWOPknOTLbBb1m8tnRi5DzKJ0On/+Lza4U4DH85JTxx
JOs1DfyFTqpWF8epGJ4bNM83qVnWtvc1cugs2h5kpIyHteCXdnNND2cUi5Q1RnYQXHJ9K9D72Ezo
ut91yqnfSPvQsOUErzHIbmgL1F5VYmD3RynCcNu5wLzoImZfWHF986taUYr1RFo01cyQXDJvY1X2
saK5Zt1ezTI5M8tvT4UPqcQa6zdQiNz/RKeOo/0KkKfd9MhxxF26FYCU7tckrGEU8/r32cv0X+yd
127j2LauX+W8ABtzMhM4OBeSqGTLcii7XL4h7ArMOfPpz0e6Vsvt3Wv13vcbMAhSpIIlknPMf/xh
XgSQf0qrSe8MepT0g8iwKTBqpZkBX56xEeEJDFirPdZR3OHo440rP4jXJCudVGLa05EGXwNleVWj
qlkrqCxxaMAfqSos/Pw4w/IiJKeRJE+n/Cpb/YYmz+sQqi+V3+4qz6jpDWbnqtda3KW4YxF2GCSd
9si3TNx6354Ntfg2eDpZXGDdaXg3MQ5S52DPQMMd2jbucFr8ZtBjTKkVDee2sIMvpkpXdOXN6LOP
elFHKEUgeeDaAofphIpnlY3qeTDJA1KNXdu3V8DW8D44E1cZljBcx49+P56ypHwM4Kht8lB5zJLO
oexsA6DbYiZGBFxy7TdtxLq6M05WSNGUhyTdE0eGH5uDDmKI0q8QdLAxLvKvBtiIQr2BpnNXjh2O
bChG5MCzinz6poa3ONzRiU2eOSdfSNwl/yrD4rEw628NagJcOr0nx4u+x0Os72JFXBVj2+8Z49c9
A4CKnSEh7RTZ6qiv1EjeGzCJUzCKlQmhcBMnMGTmk1cPgFeUe0uWBR9Fs4goS5780cwho2fkDQ46
Sp5U3ekjBEHfjh71vD5APkMTYNDHbXNljkkDdJXK4LY1Frk5mGU+mziLLPrWgg+uYh3K4NRp66bn
n23S6VeikOvgTxu6lRTsg2sX16btytjgh9GLdm/VSQXxsnxr7eHNUgpgY+CDuOBWO45iDzncuJLS
hUiHrXRTo8UCTa4GnFtD72WaXdkqFIjQsG7ayLZcf9CvqBlUh8aqU+5hW1+pc/ytDhWh9WGjGiMk
mVRat3kMStNVOv2Gpt/bvYFOOK9fvBgbY0mmk5iYvcOsvBpph0gr3uvOseyhTOXALEym51zcHJZu
eFUVxXcEZhtzCsNtVXbZSVrIzqY3gdPhBjTF2YqovcKr5M3X+/oQ22TWpho6pJEojdImRTKMNpD2
1rVN7p/JLs2EWEUqE/qrov7pYSZ8npAKQbf63qt690ylAgvByk6Yo+96r3+yqLkJAPMDAG8qu1zj
q62KwYBk15YvsYclS6tYEE1GIIdSmeytzf8GocRfNQaI94h2Yv7huo2K98kwkQeFfQAGj75NHIuu
3iAaiK/hZG8VrX2yS2TM3cEq2/RFoHXbpMovJVLbYztxxiUzugCJbtUrdLpFk47cqAYPi8YKBrYl
ibzo2sfAGYZdWUCLsixAGxVHMk2xacF2HalNVGbklNlwLrXyC2qlwyAVRo6M2SwZAbfIIOU6rrt2
HQbMPvED+8qUrPoWmQXz1qEjfNCYtI2h1PUaZ22+OSCvFVVju1dwW8fwqTnZmoHUr7ijukP0dKtM
nrNRFeh10gKFqcWcNOjY48oMSqiVTDyHLrvJivGeji+dARV+NXNPnDf1O7OH84DFOqYyzLYdGz+W
hCydoLcVV1VA2MtcucWjT9bceNWCJIWWvNIeTyGByVDUxzgz36QV5Ds8AXGRNu0AJnVwRtlnkro1
vZDC+daqBVL3gUkS85g3bjfQm4mnQUaKL+ib38tk2wWnsGvnQR1bN8s38nVd4xyR1MRq4mBMkocZ
WLua8y+atU0knmSHjPrAxnEQe8yvwejx89U+ztYTnLF+DNdNRgRYnmGaWWGfHk6/RlJa7gxBO8eJ
hru4ZSYZxgwKM2qlm2O+skLuAWJChgeX4otVvgzwYNbG5D8TGA3qXqywx7yTIxGLBOy9mpVvXKWh
cpvF9YFE5eiYCNnM9M0VpDrtxlGLN86IFKlW5xU4lCs4dNlCxqfMoaKgseSvsql5RDNDy7Gdmmst
KQ49hu6oJXACCMtp5g09IUq6N0siseySphzK8RWdICp0M3nNkpgImVY8jTmU6WFCrtWSebHtiBC8
topmMzXWIypYiCFwUl1T5PW+CnFDEdGOsS7baYrz5uA6+pyIlxxlz1YDD9iPZQZhA0uL/TR12H4O
tbcvD63ZM83pMbq1vmpl+sUCc3Y9px6+IpIhqJUWp4ddTqq+9DmqlWIKHiXkbDJLlHhfWdhfhaHq
v8jKds0hTc/w1va0JVf8EGhwq2Cfhc8dZeUpwnltVMBgJ1IAweBT7Huq6ykVh0JS4RGniZGV1rro
tmcveY93UO8V7pHMD+WXyPMYjwpUJh4hEiiF6ekO1bYYwBJ03glqtrkuhvxnZujtNjd/9EUKdl7o
wSaPlRyIlNK/TM9tyTeGlavmq/TvcJ1P6SXt21z118bQrkU3odH2UKE1eXvfqOJl5MNtvc6ih2v1
P1ITmwpEHuOdCWG0w17KLvEyXhQIhtnOzZC+uklQkdsjNE21vRvVHKgKSk3EcRVSO1qvez2zD0Dq
08bs1Z1P723d++l4MGqi9qIuPcq+/epUqGl19Yl8uJF4BOtLN+WPyBIeTOycw6Lek3O/99M+Pfid
iG8LbL9vURhpR4wKH+Dz4Delg8sFZndjcFvNNVM50/syC7Kmm/yaGBmSj6zwYAUKKJnKVBo+QvYM
TXlVSG7eMUk/Q1reUmqXmz7QDraC+YgSi5gsAsaqNITGp6nXKahJZXjilmuYArhk3GKgWSNCobog
7ADf4nlCP3r0CBpu52m76XGe3xjFDRELZ/xLITPvq7EY8PUp70h7oi7Uy+f2e4jHz56g6RfDMUjj
FHCzBET1UTX43kLsuJmnu6Qe2psWGNLOgSikSRt7cgmso7iF0Xe0p5QMCtQ3Hi5kd1iNbaMsnJ1+
Y7oUELpshZ+n3pue8yXWh/bk0GJIq1bg7ouKEpUaSgFFukSzANc7wbG2aPtH5SYpaI+Ugf7oO/CE
Csj/aaxdRRallyDpQaEjimqDbqo1bGhCJrtmjsgJSFBbD05cnZCKcFu/a5r53h4GE4mZ5Wly1Goj
SU40JroAtA+o4Tkxg+YtKtArWiRA5gO0sklyh85l3d/0zluHGNnF/uaLian9ytd64qqZVOqx+jMZ
KWPjifYkrqlPRvSrjbSfpNRdF5aJvWwCI9fGZoF/BlDPRvlGzsewKntp3RGZcRhxhEgnEFqnfAJf
S4+N1jxZheyOg2Gc59Apei2pdnbSyUVK+CO2sPhAEakcSsXSNkMPjTuNc7c07qXkPlrjIG5P9v3g
VSONdaFeF/ZwUE3yiFLZgX1W+fephZurTURYdTi0rDPSs4pe49eg3K0dEbhhO8DmNzeyK9JNYb0O
CC/WdfLqyHFPvBIeTcGUrknOGzZdi7koPF+Yhq3U1kRFGZtciW66NFg7Kk5kVXe2hXfHN7g1iUEm
SBqDA3LDCFLYVP3UIEaXhBwMNqLVsUH+PneuDHukqC7WrYOpwlj1BzlpN+OYWzvLbn8q8deyYHC2
CN2AuX4zxUPothNRkhY2Mp12B/b7LEuipy0mlzVy6CHE0zUhyLMzbjO7CZ6HqepdsyvaFawzGtXM
6nd2hhwgxe6nCYubaJh+KHnEZTP2P/iHDNxGW2UX4O8gsnvnbpr8/pGGF+mDdnEyG+MGNQFaM6Mj
o4oJreF593FKRFTGrHdu7a2CqAT0iaHyk4lmltWZbm258ZrgXoY+NHykMFIbEBYY1rEh4Y8SNnJV
ZJ24gtRfPaI16XP0xODxA03UJHRaEfyis8Oun/58gAALwe8uNS2AjASS7Gj5TPzR9kX4mWPaS0gr
UkVs4HnEMm3QsarfK8RpEoxUnrs8eKblZ7ph+EKiowLNxjonnnFXSvVaEdp9W8YUmTquAT40BqmC
BbWp/8UZvqepH66LUYWXge5MJswATdEhSXbMbFNIrreM4UghE6PRiueYWL6rmdtE7ZpQFsHKdDET
iFaEn21bzghcnATGceUcXGqhuh7shHlNQDiYZfUdykhUoUGXbwFN7A2zvfjaC8bn2sYEPOuTqzJt
j4PfzKYl5tEP5T6STLv0YYCCgi5Mmk29xWeFOAOp3xCeRd+A/hM6ECfHfqB+aQMmTwH2DVVCc8Uz
D4MHLykeGVnsllFzcFaiyF7nvWE/nPTKOpeKc8XEywXaW/nyKeKTm9hsFSaIBBmo+pw0EPR3Q1M/
CVqbU6B8IbCG/OBC/SJQqpLOgBJLarQq6tjJDi1xjVFt3jthOpB4rbgyiKMN5KcIZnew9e20W/k+
EeCFj+eX2fkgs41UNlnEB7TG4jS1NALmEli1ll4eyajIn86dGdAU819LJtdrbWwJRAs3SWtgdz90
D4OkSPIdTMR1kZTISc1kl6AfWRMVSm7X7MmAnwKRpymKibYmNAu9geICqky3sd+erB5Q1COfYKOq
Dwa0D1zPGdZyLzt5QR3QL1LlIaTsSqWNbLJE7glBqo/zs7BihyFlZOqRTNeqN1zF/CZrw+63tg+C
rWX9az/SdjZ0wJjaHvIDZn8HsO9NjD5K05yCyMsSXweZ7fG75Dqr9oodk5/gTIXrf/Pi4WvrJbGr
RbpCTdQgvKuOZDqajHJXPhGowYhxjCALYjdftWRWI6glEyQji9M7N5nxKmp+BiNU0PYwaRhLwOwK
y/iujlaj6MxD5cYxEcimvA4qkR5Cu3odJNknzNcTN8a97UoV/rmNQHZtL/mpjxPpLGL4EaAS7piq
aVHn7BKfObJWdO2dqewLSFL7XB09N5LJPqIJgwlDu27yDMVi4q1jRYO/bgpYRyOptZ2F9zyZHlRc
+NuEEUcX3UbYMkSN1pwhM4YH1QspvsmDbaozrqsaNUn5oGozdBPg9dLg/KzZu5qEIxwkyQZh/qFv
8MeO3Cjnk1mqEsPimR4ir0ZyXj62U4YYf7RWjLwRQG99EvX4CAX+MVKBC8eo2UEo2HQWoFHSjSUC
stc5cWzfvTWj+TzSfSC+D/pOH8r7JI1MZMDgIkg/3gIbjQqe3Lnb5uUvyET4T9K8xWJ7kxiU7CWz
EStPH2tY7AjyZimtLenV+bPaCPeHJMSqmfYylVY2Ga8x6UyuwiBxjOh4uVgD6MBfGdYRAdNLridP
S7JnxLPrAjVdBveYRAXrCj/yTeZQBA4MV7Mrhcuc+IBmdXxCOVNXY/diBAZB6bGAZnmgFnNYR4Az
GPmpFPG1DiYPwvyQOfmd1qr1tQpPmIQ/utZ+Dt/f15h8OgMySMuy93nL6UTZRYzuWOSvyA/KVV4h
WeTudVBCZ9dqvyLyGq7E94z56Ua0CpZ+BcRNMyXHLYSCwE0ALlesTlvM8qrrAN3NJOWvcPDCufH5
RQoP+MC0nluduNbUlLdSaeUt6BxmUj7AsEZbmNYeHoy05Hbg66isiNlcD53xLMJuS/NDCLLWx4CQ
QTyuvqUy7M+Jejc4N2GTqV8ZJ/i/I3NYhZq/Go2pBVOxVdfHxRGSY967ekPyshh3cc7vWsRgsbJu
mS053MjgnU2rhLTFBgcDWoZXk4CMPQ7tHWdRuuuacGPV3nWiVBSn1gzW0miqi9uwm0zXrppuVTK/
W8VV+NWaAy6a9LEa0nMDTgyBHRI7w4wb0M5b+2bjhmN04icoH2BG3Y7eWK6dBEV8mtyPpn3qyuxb
Y9nJ2nTgmBvYCzWkDrkmyn5FNWlH4cO+agpUUrWmbbwCwlVKIuvGqr7XBGDjlramDD8aOL1wYwhA
UiflrhtiSsjCodkdxJsBYbfRkA6INCVEajbPDPQ62WXokjm9B7f2SosxdZMg5WGu1ztr5MWnKYWu
KXQSvxpZcmIL7nvohLC0mg5p4FGsqgbgcss9tYNwiFA7f+sY8I+Tba8SBfP0FoURU5/sa8x9EWzb
O8NGyVe9CMY9qAFK9H1C6vvehFZ5jMnfKbEVpbCPDjKH++I0Z0Fo20abyHAeS4PWGmJhmFdvadCV
u5jUGawWOu7LfN1aBdykMlHHk16pN5hrBRCII+vGoYCyJ3ILY/hUm9EuAFgCLsHRIUUsKg44/hkb
v0P+GhrKqS7Tn16EozIz6UF8q4KJ7tw0wKW9N9o5ftmqmoOSyD3mRNT36UQWtsZvrCEJ8B1b3ycQ
Y0YA3KjLN7nRyQ1arXVnRsZN0HSQGMHRGFKZwGXQ8jjtVsnAaYmc3KUFxGwMKdbVRN9sHKL7IkuZ
d9Xeo1q/ykr5zQdOEoT4GAdYmzqkAxrMpnJjgVkM6e5wJ2bOXxaGqByT1hWR/DkRaef62kxVniUV
IzhVOZr9QSka45BWwQ38NnMLgRvZQSWqL6QDJls8p9V1JThfloZaB4HQx47uKMphE3deyQjShNuE
0K2D4TTrRYsCMwrThBJwbgie9PDBknKiI+/da4RzbReKZ1YW68SrUbDZQ8n0UAWTn8mWjARnfYJC
5thoTjW124F3D0eusBPQM+BKU3ypZ+1INzZyHyBuNMAuLVPWO28xNaybXhwrYwRG9/zD8nE8Eo2Y
2kGOi6OHvkKCQQ9H36TWSJ7Pwv6eZtZg2DX3gN3l9l2IoaKME52H3Vc39dNaA9ODjDCRZ4mK/a71
inGH8EobsasuSztfC2e+NFN+VYR9CPelAyTuQEDzMxWZr1KedQgB21yE3ws73/c9F4epGCERQJjc
OGNdYr/zo6s7om87KOPS3PcEMB0G8ssmEk23dZret4zD2CzrFQYAM+9WsbLXXKTYMdkBxjWd7mwm
u4tcHHm+zUwM2jTWl0mgz05T2JwIWHx9Zxn5vg3S1K0n5UWCQNBeye4a6RkbEu0sl8v2BA89oi2q
vmSTI470i1iUPX4hJQ1iXIM3uk8N46gTqiQ9pvAyyDlR72NR2C7GQrTEEubq86KMgyMX3LDDQWg8
9nH4bGI5GEpxY2KoipczbTd/OEah3A4GqjULzonPQy6Ex3NlB4+T9arhtA2rA7Zw4ug7zYhMblzG
IZbqL4JiyVpJRih/jifXehLxM9uEqSZFqbslFCfKTKwzSF9rXOiDGLEZ0LYb2T9pqtSIPMGcCzX4
IQJ3P3qxZx8RcWzUzFJWNlLANZjUzKVFrfqGm9dMYcxKrKU4JRrfHNZIpV+Z4n61BzkgvrZODIBY
LomWPLqELr+Nz9K2bMp7qNO9G6bWvcN0wGBGkvbNLvXtOewEVHMckyuQZ4zZgBkhXa3lQz3kT7iT
EliaK+iVCaVsQw++cfK6MIctqo93rvMIiLrTI+eOiQPF0/hqxLM4oJniXa63ZwV/ouMktlnr38DW
xnV1akhWpBb2faxvCi8b1jSaMQtHE+/wk0E7RRDNlYDvkEt7S24UByizMIwKG7zkYbmqCA6oV70a
1G4hgitF9241XttdTsuF9bwspmp2ZfPO/oAMolHuLNyqVyDi4pgXZbpV7fEJO5RuS9HxtbewBWTo
8bejEXhHRYWB57WCGJBUHlsP3t0orrltQ0yeP22Vw14p5zNFeCK60nGh34gIbHww+3l0GL8FUquP
SunzEgTONwVqgpU1DzG9V56NielKicdKpiknz4zCvcY9yezS+wR9wlb6U809OcB5qOj8n07WM85V
ETUGBGdYo/gdm4BqEcmEDZZt8Mr1Y+zzkXFsKZhT+/peHZnsmzR/elT/jeF7u3LChG3U0oNDPQUw
N6yF104rx2s2zj6kPwxVd/gBQM64b2S0GBnQlwvQ17glKGpPJ1MBrA79OTJrvsmp8UNLOgguWEmN
QZM02nWNd8AWTOweXzSKvi7xoX9sLcg+K6eoudz0HO6VFTNH/SCH+m9kPeikGxg20hsNVE6ie5nV
Rx/URb7Tt0zMhwqGevRzMnRvExk2UmyTZtIYGLisdZy/qo0bL8QTFQiFrtlovi6JAf/5s/Ak3uxD
2AIfRtekbaj49zMVUY1Ptt8YYI2mIep8LwT0acvQq20yEn0H4HlSi/KBGcmG6JEJvXdZAAUFFQ0P
LUMsb0/wlsnPyvOHmEvr2grj7HpmQgM13xdBHN+YIGVZV2PINgagT4Pn9oGdbSw1UM465WRkxcDi
YagdmyQlRbGKkRvrFiTKhk6nDBtkq3Y0Hu2MwqnHXzuUeoyvkqpDjCPQ0gt/0bl/E52w91IlNrZL
oRox5LRc8PRjRZqRS6y0+uNIYENMkCicYHFHFCd3974zDgm2nzsjp7bXDeofP2HY9HWsV/tIbjkd
lW85HF6tPOQzitKXyg0+QJJqbsBUuBDh18mhtDQTYr8dDYVK4B8i0+4Ord4cPFGYOK0Uz2rVp9d+
oORXocbEZvSye6Wo7CMwBLKCqpMYK3CeF/jcrlVjqN1Om0fMydbOYu4vZoN37USK/wSIkvj0zJl1
Y4NpRDe9ZYHC1HQloNxquyTxILTlkX0QRj6HViTOjsxfCwfnhthmZC1EoYrnxJjSe8Ww7/UymU7Y
ZvYYVOqqi8lvd8t9ifxTiMMUG9Vb7GX+1QDbF40EeZVSTZRrkMMfDBXyGI98TDzj/G0vU8yEPG0X
Wv1wbWXcBPOxGU4wBZV1qhtn0Zf52xDMzo93jBLZK0SDcLbd2dO1NF4dSI8bWy2eMNyJrxW6lLDa
dM57L74O9ImBHmgxT1X1i6qgc0qm6Buyk71VYMIAq62BIahPX1MHcxaMin9pharuyFOtSelORvjT
cfXkWM2LTGQP9gkU1o+JOOlmlR4Iq7xt563I7HrAjnk144Q6adiIbe0iFyvPLpOS88WaQATp9ouh
RZDnW1iWLM9cnhNmdLLakXSU5UBsZvAG7sYRVxFQCehn8VFvCOlr0bIRy6tSkhphS1fH0A6B4Qz3
9YBFHBZCK3uogXzsJz2CP5DRiCZsE08Gn6DdcEwe8jEvT7ljio3AZJWrEix1opKCBYI7Ctdk9lD3
V3CH0luBa9weC5w1LfmRyG2M/BMT8ljQmAdTlsQcKNXPkphiRnasz5UcFAO1V7ZS80q/p96EVe2d
k5JTvyVid50Gqr71cw85FF/suem9BIFGbJ8EJoZU4rqFeLGf7uGf5+RfO9HB00lpbz1Uex0eq5jx
FefY+FX6Xf9ow6QxZOO7dQxKBzPTuAojQTQ7wpfYbvDMSWD4WmYEFjhab4tvkq12+rXntw+EohWn
oTPpY8oBT1Ot3zZFhWyxnYDy8irZ8J1VW08nG9EAyFHgVCAlmlxvwAA3oS4OMu0mMkV/1PLcTeK8
vYq0asGYGuaIaT1nhOrrZuj7K8uBVEpzGpMKi7BL8ivegHirNWS/ZCfGfI8XCHp/H1jmP9+c5WdT
dgSghqnruNcaOhFbnyOU4kqqnlmLfA+jYE3pW611fLCPQk2ja6OfnZqj+GfFeYxiJoEyYIc5/PeB
BHlDhNdqp5xlyUQpwyzsiV7LL9DEf/iIS7TLX4cPPqJj6qh4yakiWOOvY5ldmYB8cKD2g4w0t/YR
avQ2DTy4XuqVSGrO+DSNfnrcyvU4LdcN1irHxNCU2y7qN1LcJRnQO+56+bqb7GbXVYN1MiGrhTn+
ffCS0NwL+lVghrgtUNADdeb/aBj/KQeGQdAmacuZM4/mLBjjk/1/oUClF+OQQxvLypPuG7cI8Fbk
2+EMLY3sVKf4pXfXxCqvwLAIxRgy3PBB/rbcfXr47cUjBqqYgw+vtJNgzeWlAl83RRP2n08JfTau
/+v3bUPzIMmSeDzN+S/fNzJExcu9CiZ8hE2PWvqIDQth7lW732R+iUKm7r8PfnVXNnb13Jjfh5FW
vGXW1Y5wk5Vte+mVqWXYcnmdsstT52tWWldpNg7XNiRut4oZ6o2qdCiwVZV8w5QJS1YYx8XLxaAB
uiIiV9t12G1snDTdqcwpvnrm8LObzspoD3dF4cOBTvD9Dh0TtSxUf4GXZRBbECNA9kPQpH0l6OQt
X83/CvL/QZCvkgxJ0fbvBfk3P/v/c/o5hN/zj5L830/7Lckn9OUPIWZRvgM/0dQFV8BvST5C+z+E
oTGbQwevWyri+j8l+db8JKFzJmoW4TEqV/+/JPnyD011IHprxI/SQOHe9f/+71/i0OpP2x/j0bgU
/3reC4c6VeIIoBuGNB1uh3+9z5Q4gk09NiHXdQmrpzQ99J9FO+2ILcV928QP31Ew8CCStYRjiw8Z
xG3UrwoxYRj0YckXGN/1NFBc2EZ5Xw3HOjD794Wmg5wQWqu7Sjq+pBIJuVYAHjlZydRmWc1sp5Pw
6nkU357qff+yGVteCS7geKsFbslnN5BCK2/pePXvfh2LmYesayVGMIEdSOFY2SFMf9izv8ciKV4W
AKkfN9tU891RQjpeLD0uLhtMv0kKWIw9mglyUwY+s2lmS412nFjMxhyXzWUNVT3pgVx1y9QJ+/L8
Xfu8CKCXhTHru1pIesvUbEAHgjkii3CeqfU09clera+XhwrstdcjxPV12Y0JWAqZA1gBKyggVl2e
3yeyZuDtUOys6I3iI7KsWq2Kv/BwbxQVDExt9mRZZsfLYtmM5lmxDJVflWK39H8oqFZkznWb0VCi
4cqy800SYLxIExfqdfcDOtut0mo9dD/wm9pJT03QnivC1ODuw29gegkphZKoasNml0BQx1R2J71K
7KWdfmkDMouLoLrp4UDuRqt0RRH5twS0lU11NeEieqXPa7RT810n5asXx66lKaFbUXFutTjG/yye
UjfvpwTbgVWU1LOU5l/2KxGdmAT8AFw4U/Wn5ffzJ+gNMQBH1dzqOd409D2Z9xEJQOaTPlLkCfMn
rSTctjBHPnI+t8dljQLk99rlMa1gfoJ/wb/2LMdcNi/PWx4DSwYQK5POrUb8LC/H/cPLfN69vKyv
ziDasvq+H/fzCQudy3say4e7bF/e73/+GA61BgjthPRh/laWRVqJ32ufHuuS2U3GcLa5BbWBwy9f
y/tXcNn+tHvZHLIIInhbE0o5PznoZbGrasJUZhk449bvRfbnZlwH1LGX7eUYquF4IoeE5yx73g9a
di3bejihUbEC1Jg0Xf7uZT89dnn7YgSg+9unXI65fJqsKRvgEOKWLm/+d8dd3k7xWwe2lnN9eejy
1Mtjl//t8lhcq+fKNEfO8Pk7UU3rEU2Mvw0Wvx6iTRBp5pVwW8ktEq8uOg+fVylgsWAY/XPUSrlV
zbIWrpDYAJgKbABlfo3Lq33aXF6LRiCg/LLH4WJLiNbhOaMX6ftmnsXMb/13z1see3/ycszyQd5f
4bJ9efanx2gJqYe4EvkB0Vl3LLwX3e3TGd6CzXKELTKI922UhFhRL7s+rEIRI/0umW+jn3fBHk41
rEjmm3pozTeLMQOIJWMJv775nt/Ne7DyZUj4cJC/HLrsE7Nl0+XQZbMFltpCi8HpGUlUMi/s2XZp
WdSIwRPyCKltp7G+Wx5bjlvWDMBWskT+fMry5Mvm5WX62VZm2QwEM14HcH89zd8OeUHdcVlbFkbu
dOg5kPd+2NFgAIIZPIyG2X+DO/THxd89hpiX5jDxG/N3QsXLODivqfMluKzF03zdLHt8OewLHbee
AZ9h7KNMHYM+pmBbmYU3nw9+f97yKEbLvEQDZTtSk2AfpdQPy6LtPD49tI91M7tymPPgtixCdb4p
zpvLDhkzUwKV+SqqoTsIBanqslDx3k9WWUS73HD852H+qjTytph+a8rRF2XvDjYTKV1qiC16bk5G
y+2vn7sbl8XyWJAbbyIbMKwPVaKq5gyrbl5kNNZ2IHGH2i+aY1xjB7OsRTOjQs+Lw9jaxrGfF3Jo
xp3ZmsdApFg5e52Kt44+3Vce4u0xyrFcn3/95fcd5x858SZOmOXBdjl3jHkQTK6mxA95vkbLKs7M
Yu01/Rx9OX9Fyxfj6TZ4R2aRoSH0o9M6Og4drNEh/72Gf0juYpgW0pXJRnpLc5tInXQqDSpAIOS5
HYVfBIQOXUTo8ct6rw60ugZ96h/4ovIjE01jhRbGWgPKaxPy7sinu0BHNw4EuBGaVMweQueYpK3i
hraC06tNS0PNJoAYZYaLAAv0pXqL5+pt2W4uDy7by55lAQpNnVeoiKG1fPBgRM/bl/0fDlpeZNlO
5n6iqjan9/eZqAw3CE3w71G0B1uCsg9KM02EUHE7Ye72ezHgb+JBEtzLdI9OwcBpiv3LQpsrr2Wt
1qK5JzpvL8+8HNMwr07gac6v+efhl2Mqs0TGMgkPb20se5bFhIscA/+8zVkWcDLP5e7f7h9Nn3iJ
3KbB+tdjlqP/G48th7y/y/IUL+yBHX0c//78OMva5bN3Q2+s9DElOHH+p5Zv6/Lvftpc/tFY2RkT
HT3+ictCzoPQZRNbLMgh89ADz3+rVYPJCTsPLfkyml0OXNYGK2Fcuzznsvv9ZcNEy/afHrTq+Vv9
9LbLMf/2MZMaHhxU25o4cCEJ4ExfFo1f8VKfV5ftTJG/D/q8GyYEP+W/3//hRT8f+mH7ffXDaw/q
wFWnEOOzvPR/2b8cOoXYkdTyx4f3+PvVv3+ny4eOR4lIlqjbD59gWb0c8uEllj2ft5cHPzz9ff+H
j6MlO73GbpFQLfXDIvlzM80jVy+VkRg+jrg8fnmCpQvPLabk5fKQpzcqfj1JSkbHvLrsaRNbvq/l
I/PCFFEzletxWQwjqipsW6tjHOltMju4Vgx6LJbd9DCYDV+OXNYCwtg2Iy3ZFXHa/9qN9T2T5WX/
h5dDFFwf1b4osEibV5f97++0bEfV9GUqnGRbt3icuJenL2sfXvPykZZXX3bzc98rMmu2MsW4qavU
p+VauVwRy6bum5AG368L4PNCwFrkAlyOEinWVh6Z2+TLMsT3XUXtEywVUD/XOpeFnTXwnbNWrK2h
1BmKHNxiorz5vSCCRKWUmbdTIqvFell1flatER4HiPIMavM1o8/l2TCXc5fNdCC26WjY6D4Rt9fH
2g5eKHZAEEZNce26/Tm2+g+PgTzBqHqIcx8c8cFH/3LM2+4ZoVVK/Mkot43UX4JRd9xlbh3zMrmD
24mGcd383y3T98timeFPYRW4us+worTkdAkIl1VMG7UJYg0qCIO52Vgok6OK2WG763XE3fwvhjFc
EVqwFYIijHNFVmni2iZBnIqxiSocG/6cuy5QxIIwpAPpSqVJv9npO3n8X8Bucbz8J8BOWjbw1r8H
7OBEN6/ZXww0QXvn5/yJ1ul/CFUzuVtIqWoAcBe0TpqgdcTJCk0niX1xyfxtoKmD4wnhCAFqjJGm
aV/QOl3/A1dPA9NLlRkA+J/8n6B1QImfOhfCMIUpNf7odIOc2Z8MNIspJ0jSG4OzyRwC0xXcGOM8
22Mag8xIEYcpY4IeJdpV2tqRm3Thi13jGaEN0LNzTIuMEocLAXdZTtgqt9kvm7TMBALWN9Vu7vWi
itZWhwB+7Mhxk9BArMbJ9m1pPdVGfpf2xtkJVHz586MtvtCdfpumxM2R1gMxBehjK+1bEA/fMwJr
TOz7zkk8irsApTUyQm4sMYQ8DOpXkFqxgNMHtKk6Osr/z96ZLbfNZF32idCBOYFbYiApUrMlS75B
yJKFeZ7x9L0A1Vf07/BfHXXfNwxwnoBE5jl7r01mj5be1cvyLBn5d0DI8b78xBwBiqfZI+GNdjis
Cx982bKv0ak5YZDtQ54G/ZE0pCQOX7JsNUuK+WPSyTji13OsRg8PC+FuGB7WcXsmf+9tWuT0Pu8Q
2tosa7BUJmehipM0RDr2CdQBWY9obgGECP82/qh761QMWenT+Ml3A06AVt7LVrkvJ0JN4hWKreO9
5xHTXq0CIhJT84o+IJHUNupMVAquYfHNcQIRZIrWJTRM30Q6z8BLA6AfSSjA/ekmKvmIaDazybit
gUeoVWq4nR5aTqzZjxLrUnqb8l03lDVrsaJDkQVZiLDJln3AkxSDJBQ9e1EaFMK1mr0pvdnvUNqF
fmwb47paR+LKUkxL2lc7IfPaXLTSYwiHpVaO8F8iX2GUTRSx6kEbmJFm0++xIn2g8u9ZJwmavMOD
CW3UV8nVcwo9nAnKUzsHCWvklNZ8W49Rc4qt7JPYYml1rROoNR+jztYPCMpg9dAtFigJd7kgBSPK
1LewNKaDZgzelEA3wKRYuHJWBofMQJEfmdONpNWDkyyjO8UsEbWC4LQCqibt8BwvinydL/ZPBczO
3kwFSrGuQNodggWcOwAFN1ENcgxGwRsd1MTFx4h0tE1uaqVBWlAtpj9phFqZsCmrcccCZiS5iCJ4
pn7iC6rIjurRAGe4eiAr7CxDI9IeSaHWYErqzPDUrdF47ymi26ukwHltRsQC6poxn2W09Rh31Xu7
TAs3aobiIYqeg8jOqH1ixu1iY+TzRK6U5LgmWgWPFJkxU/yA95ugnsSr9XejJmis6125ucUDWPgA
pLGxKE6Uc3wL5JzYxnapglu20RFjW+V3W8PSWxmpS0pP4DR2gVRQF28gmj46BjBHXtCMN/g+4yXb
odJh5Tsbv0QxXRPzxGvj093B3u93Uzyyq69hqEOLX6lC6ecrRrfDpUSJs16zbVkpFu2uUbSrSEle
alSUR1Fpy10zYn/tIXU2A55c+F7wXW00elFJonuBVQ8yNf8amcSTCPcy0Um0zuQfMQzrUuCeBlTJ
COwEwvjgFy/wtajKKR3vuq48Uo7hv+0ERJCQ6RWdwol9toH8GuDUK+CandJ4fMtM1S9bghsNjAG7
xWwx0cpwV/oY2FY2lOMxUaOXyo5u5BLke2SJlb7PLhenBFUiVoW/UyyuXeqRkyWlN2Op8wlynvar
z1fqg9G3JbzlZfYSlgp7GDL9fd0HtzWUfynx+qadsXPDQtV18PVD56u69GZp+UOaRW9GEd8WuWbc
ShhjMUxQdajD+T7p5+voKYb0mSmzqyRANSY5RzLfoRBsSx/2hbVXI2XXzX1waIjiI+LAlXoi67MG
GKiaUhQDmVr0AzPXIp6Zi9LYaa7i0sD8QS4JEzi05XYony43bY9YSVm0Zr6e83Xf+sTfrqvEOBF/
CxsiQf51lS4IZbctItLuFsn80FK4gJGm0LRE3boxMAG/sVL+N288BTviGaH+2W1q1ho52H5u7VsF
+w14BEoN7WRwLFhjeNsu7dFUQRQMATW5OtLPCwM1CBOhOpAspJsoIo1mkaFpsWR1ti6P1akU8S5d
nxaKkLPwM+AHYfJ6afNsgPXLbUo3KW4RjRUYtkXcK5xGR4SNbrSOhMnSPGgx9dU8IAFGXWAUFjvk
dxY4zuUQtXF2mNE3ypKmUHHiojJwAethdOwhp+2LNf6vRn6RVinVF/PODMPvXZDfEx/duZTLpF2J
Ga6z7CMaMkpVTRXmhwaANepQ/rlVAdl04eME6012tttaHApXWTOPGMCf8mwKkXC5VtrOGHfjA9yh
0J8m661jsdolWn3KRuOzJMvak2DO7hPRIjtcZ91rCedLLShuqHssR12TivKwoXqF+m4PZnAQc+mH
JmiLuosMrF7MbbeLrR/Y5y0feNtUOobHBrIfTutZHKQG+XxnklUwAXhCXCZ2lV4y4oaYlBjs/mmj
0elBunMvjOlRR4hwlVODNoE0xGaU7QMFp08KgoGD84cMLtXP0dbEI9pLGc17XqB5z0d42rmOp5S4
HMX72gM0uZ+cTh8Id11rlJcp/rb1x21qSOZeSxYRGOIOfm68duVIsp+cpSrxqq+/UhNXlZfH9a/t
t7lcLFtNaK0ZXW7jzNj4wpAfftOfdoBz5rgZ2JlKXIE6woJd0kB60kdzqvbgpkEu8T5bC3G70AKi
pYSivhTplG27w7KWNENdq7xaVj/VGb7oHPaBXAT70SK08Cer0HdpiqzZqdffFzctgWRrYsHlap4O
RX7Y7pnE1CzedldemyaemW2tJ+a0/NcjtvsAgqHCaKPEaWedkM1/XngoyAAxVTx/26tpa3912/p6
ma+3WD/BtvXb22zX+7x/sgjhQWz9z0O2re1lvj7O5a0uj9lugxfg6bMEEztPxI8/7vxfr253/PGa
Xx/16+22+79u2H6z377Gb5vbowJ0UMxApnQ6Zw2c5T9e+reH//Wb/P3+vz70j1feropcxwZGIBL6
ycyptTY6TXoSncpZmUIffMMeOSlxqOsdwaxU5tdjMKymZJOtt253GfkTBwmHfGQ8Qqep/RBq3RVa
K1btf99sgTSsfgpAlAqYWcXO4IVPwNEwpVHxltRMQLVaX2W7vl0oUTEcmoBQXGVQmgOKws6tAADt
wOcV4/oldHzUCOHQ23EaxRc42Bil0DVv1cd5K4NSbkYhFldAIOqraF1Hl0gir6x1l9uuTjF2yt3l
+najtO7529YfTymxdpEGzbRolQhsF1uZedtScc25esI8wIYqd7W9SJmX9kwcPa83BHT6ne3t8+3W
bfO3W0dLe8HLrXtbY2K2bazYZf1qKlu7DFd+n+DfQOBG/mti2XhJU/UpHqK3EHcVnhsOr+1iazcl
K7HDCGxM0XP2E6bTlZ0AxJYX3KJ6BXvQ7g/RqjdQJoDE4JsIlAEwVYZesP42WveRj1J+vHSqti1y
ajoLHxlUs49ltNFS0PffvkeQmo9BPaY+tE0GhO227Wdg7BVHnnf5fEiIFXeYy5J24D+/Isol5udb
zT23csMNDMhrzVqfZqYErUPWqM39u2CPdpdxVcteqkkxPKxHUPvmdQyUiQrczxaggEB7mJpkz5Rg
cjvY3zkBJ4ety6T2NT6mWKE8mwlVQSrFn2Wn3U2jpVBr1lbC9rkCM56OnXq7aBTFkGrffz3w33/t
drXo+/dEm5FVlSUtwHJtL1+6XDjYeLGtO7U1qr56VjQFqjJdA7DbUfaUHJvTbHTFeN2DRDtcmn5b
I4d94bNarS6Xf+KPnuF2R2xpv7CMMh+3G9eIUpujRGhOIpcUkC1cTi54aa/iJ9v+mW23DmUwVOSs
R2v/aPs2233bxbyOrZer271fO/R6+Pzt6vbg7SH/+aW6YpiYe8BBZTfb9rXtw2xX8zLjDH+5vm19
3bjQdVxBuNnX/xVSvT7IGyeAQ2t7W9aaHMnb5rQdal+b2/G9fThmfv8cgHDseKPLRyYVlfw95omS
3X/T1/N+sh4bkRRIi7cdJpRNStoHs/6D1nm1t6MhBWYYRdi/14d/bQbrrxYD9uiZU3y1otY9ddu6
XGx773Z1XnLdnxXVq7Ad/zEGbd+9GxRO+dumvc1Pt82vT18t062RXEMJRr3HdlvOIKcn0Bc491G8
mPpPa/sgmJlUS4XVu/7ikOn/9bNffvvLbaKkJluEoEIuD97e8nJ127pcXP7Gy22X1/vjuXHxhP8L
iNHapdsGzl5EDW2X9fp25PGLpx04cK5/ffilIvEhlkbZ3V5r+09/2y+Xt1CSiuO2u8aqLGYOJf6D
qO+Zymw74t83t5f4Gqpga7YHC9Bxtk7ekvViG0u2q9vWdtvl6nbbZvT8rx63PXgM3kelKY7b+2+f
b9h20MsxE1jrbvy1M2+32mrRL4iZ/jnutq2vR22bf17/7VV/e9Sfb/Dnswg0B2VlflPI4HQ2LcJ2
Gtm2tuf+7bbLQ7Z71W0WuG1eLrb/43J129qe97++arW1DC5P2R74x1v97bY/XvWPdwrXAR+5R9NH
PWv0dWpPJUEb6mW/HeuXC+wdFVqQ9XxyuXHbutyGo5hDfLtedxqbX4/chtvtxS8P/e2ebTPQQ2id
xOF87dGI5MjLvRwov13/2tyOq99u3a5vj9+Os3890xbORGo47GFsdwGT4/pdRq2myvpdtqSAG0Lg
K0UFA6Wm+GaPT1iz4da1vfzEcIIRcqrEPXVh6GRLXz9VoMb0GkbLopjza6HjbK416QnQon03EOPp
qsHwiMMk9stmsjHnptExxrgmm8ZDMSVgj7SAol6bVedljjEWhV1CZGd+XkRMuZE6CQ5EKNrWkNf7
ESi6MkymL21j3J9f+Gs4gZ2ww+COlTSfXCsf+dG20+t2Yr1c2Jez7W+n3G3zbw//47bt1L3d9vUO
f3ve1zuMKLHMdk/PhqUfh+Z2YW3H7uW6vc77JkrnlMW243e9vrXBvm786/1/PN004LoKk3hZCfI6
VZt1fMstAUl7e+SQ1i0G7/p+u2PeDsG/b8ZhBiUkK9+VuDEdhXRxanig1sYOZ16sh04yRu+iOPdS
xR9dPo+JLg4xmIc80/0Y5DYFO0GylJY5rKOuyATRn9sqvlMaoqnAGWjF8BZbSfXDkjRPbXPj1eiN
h2CS3ysVTts6PHsxU//DqOA2bhd6bfpKBl1IW3d7heQDKcTvXrd969RGjgMr6ahrUmfcd1J/an6Y
MBp8NWRmWEtWx1vchUQcHYKxS71sBikbL10HGAxUOqlLBztoiZ010pPCefbAKf4lNVWsOqUwXEkK
ns2+fw2jSQJFmKsu4DB3os5GlW+gCkYhfFdbawU+IFPbFkBAxTRpVArmmyEKqVKYGvJCOS/9IA2h
DFC0mGEKO0avAasYl33YQqfQW9iGgDU+JMW+1SVgQssA5aOSPnMJxEZOFKmH1nUXZ8ZzZuqoiCjM
1eTT3A1R8kbcU3gQi0a7twArHHzvzfreyhHUJChMMpNfdVg5CD810Ok3RLAsDn1j30gMX8Di8bK8
+AATcDSkodqV0TT5LJJhUaTFHdGm9i3rvndhRxLwbWEdRFk6i0r9Whkz/ZgNoAUEyrcWNAlNWlod
Jj38oMid0AJ5akuZx7KNynkLBrIszEOGOkgCZOPn0AB8qMVMP2ki2FaGGbWKKneEoT1Y0j4NKVso
euNqHRVPqdAex7K2oJHXOhT0wm3q9slegOYLEdqebtmPCdInhyDg+D4x+pdopafQpf5WkiaxWyzl
m1QWACBUW4eIaCdwqIPrYmkKvw8JwsaDBCchlsG5GotXDIrh9LA6LLt+m3OjhK6bqm416dZuNvP2
LKCYgaMtXnvrppjb2VGzrgWtLlEoV8RTPitvrD5ZVeqZgr9kOAAPC/i6E0VnsrJQK5XgU4efJlB4
x9Yx+iMiOtcYoTAppc46+kfaOupRb3KnAvM0vmIEAOemD/eRrvTHbuyqHZnSso5VBXKzPoWTn1Jg
rXtY6bd6F46sc+lV2ErzSrb5R26THJUp5jcdch0mvg+x5jnMmgylbSoeG/LaEJqVaGdLnNBqrNyA
y8daP0aAnMeTvcTW45gpZ9LUU/TOlV+O4XkiLukwGpxXCI7b9WoJsKr/FQLzvUvH9AP10yEmYxxP
cUlzrjNv5gbbizk+qr38czEL9ZqRIqWC0I87TkOv6TT3O7Vi+G/q+iVLDJ0UhkY4UhOzOEyOxqpZ
T/vobelMoDZaxlwVlE4T6C+lr5Zwu1Oz/WGOtBKS+SUcBebhTj2bo/oDXbrtlRJYYXvw5PZhrt6L
2ojuEzlvdlVVTGTkNRSbIskZoGucBTpvRzHHV1WY7CTUiOc4ppMuiXclILBjIPXy1kRJHZta44lS
gTMmi28wF8hyadXSK8EUORJYPLtlxFBl9tkE+OWw9hKzCjNVVdkfOaW2fBr3FQL/MwThe1Ejx+7C
yRPimJqsNZXsux1zNhwgV2NtnaVGerTIk6NSCsqIuieZDHtdS+9Vi9z5Jr7h9IfAqNmZtTiG/I/e
XD/ikVXfw5XdWhL3FAUgiCNggSCP2owfkoSs05gME/5BuCjh/Kwaw3d7zGGTz7M3AU9AUtff5UZ+
gm0N80laIAxUeXSw9M7cKTVHba9rGh/aeB5w5F7VwfdloX2UCU/L22ed+Q6AKjiDwaKeYIWnFEGC
e+BJXtkECejUrnXHpTo12VoklyV+hFK5tvr4oAPgvdEniDax3nKGmDkv5SHRpzQA5jPzmV09NJ96
qZuHegDeApViCSprP2iEJuA4pk67FMeuadAhAn441jorQlPVexqaHOVhiWkzI2xrDwXNn+txvA4q
dN0WTWa/omkT21VzAN8HOxQ3wTrycwT2JJxlFHZJN8ZStQidpuxEJotlv1YdPVO1oRUUyuGnFIKb
X6AXddr9AC76qJVAC/VG9ScdD1U0rQDVKLzWFvXJkCuCKuY0PZHcc6XNb3VbSTeZCrynirLrUcId
DcJuONKU2wFbMSGs6fusZrBkaNiJfAiIWcrxkpL6aoXC2PXU+78zPp5MOw+dUGZHLcBb9xqDlapI
laeJ9IHqstvlZbyX+cWgf9nJXkujH4lS3iRWCa21pWPXNViSqeVfq9Jwt3TJyW4Y3nrgNKyY921N
sdaOye6mege3AkROytlICsJr1STap6+tm0CWIKRB6Nn1g0K3ypzujdiI9lWm87XK5YCmzz5dKRW9
YIip00mWnjKFXzekTA88AA6BFsMnHi0PNERAV19aesIOEibWcdgf4vl5kBGqDtJ9naUxmizzfpq1
PY25NAo1wJUBAXIqTtqRQ7y2bK+d1+4NtHC62xygAS9U6jnQY4L3jFx5Sueouw8DyOYqnkUrGo99
xi8EEs5v7Ck5KTLcRinwmuo8Tq39EMbheGx0wAWQJVUTxrogWXvMy9IN7PEAqPqKrGcjK7Cb4FGc
zXhgGNfwe9b1lZrDlRkz5uODkXqFGpdO1QErCmKFoW+JH3sV2NecQ6fHnUgPsyBFWpGgDKsSXKi2
rp8C5U4s2U06YlkWPzSicJxZGyhtqbWnRcvkyea0Fn4Mg15UsjqYoZuSwLc2LQFrD6oMOeqkS0DE
UrEyFTnqgUI5Q9y+LvA7ayS436ZZusORxc9QwK5nJ1Fdzl1EXVU5+FvjdUapMeXVaYQa5GUTCEZt
yrNDPIzPVhsdFFHUxy5pJscUKZxF7RiIWqKzH/VHGzIYEmomzDHAQCItI4CgHfOmyg5dTamWh0Tz
qQyDq9B3SyjfCCmYboKx9m3M7J6aMN1v5jcqbciijegDStl50kTg0a/llwC9EoE/CoE6xsMtBF+3
0h5RSViQTA3JnTpOqJnZ7MKU0Lq6Wq44K9EJ7msOwXjeBXn7MqC+cEOjerWM4Wj3QtnJQHxJI/iE
5P+K0kTeydQlzoRIPqizZvuRMRiHKbR+Rnn6zciD1EMQI+8gYHV+m01MkxTjMRLfc9Y/tKNxSTVZ
ZXqkOJ9z41pIP0QY4Vftmc3P0gmy5Hge117VjOS4LZm3hB1TMUbTskijh3hoT6JcxFGs8epptMK4
GJRrtc5cLLJ0fcfBAfKWZvmdqhEhNI5QyGfrs6lNxalyvOb2UHOGmq+JjkJmU2OoshCUN4YDnxT5
QtpXRyDTOFvBSpmciy21QbjcQ+lOyNkMJ/OotrZxZnHBmgEGnBEAwQjlQ2aVui+9FKPKRL0kVkaN
aabn1pGzIVkLjA7CWmMNn/IFxyplKjLP7tJJtv0sH9+XXv8MCFADZrt4MYASsATXXRYlLl4y5JqD
7YOtBbEjcQgb9kz4ZnAjt8S8hPVRrL1CAm+9JSYxosDMj4deInk8lmMvJ9+nyhj8tHa866fpCuUg
zG452y/tTJJBgA6amFUm4am8l0AH7LROPhBMoN/ni4vohUZodLCl6LWYm5vWCJubrpiRkkQksmWh
4jdV4ZtRVd10LKAVSy5uCKX19W5dmozwaWbrR57D82y1tHMq06rZ+62nyKxd8HWAMquHRMz7UtH3
+tBlbg/PlGIsqWGZCe2yWIAgpYqbmCr0POVDLGHmVgbiwVgEmV8ZWu4AAdyzbHiB64HKBs1BJhNZ
I6UjtOdxlS4v9cEGrTP1KAlsUrj4/Oj0+ydoH+KqSO56OK3M0DEsW0X+hmMRVggFICIpAK/MqCwA
sgwn6vAEd4fHrGcvHNVuubGz/HHqrXfDMsaX0rK/1wSLw3XLPuJEIjgMK8iO6e5h0ti/Mv2mgQf3
nDXie4uyhwap4sEeyq6WQnXx+xOP0ZG7J0/okoI6PGClf646PX+EhUXgLOzmaUHslKxREwk09lYG
hIv81pMtquiFsnwHgo1PcMr8yOK/NI2EPQfGU9jMK1mgJx6X+UAzlxVehMFwSmp8SuQOknYzrnji
WssIpJsB60O0ERLwr1HNlH0o7BmkW7Lrswm7ogk4Poa5vVOnaXRC4pVg1yWIZcN7lfONL8HY8IaM
U26K5ksBgkt5E7GKAgVTDf2SiEhOZxg7ppqkshBbKiRTkXpk8l6BeUqAKJKNmhKZEq5Airmj+JwR
DiGDESF3y/ies1xKQlr5Jao0x2hg8QZI2JahRgQjd/kBnrC8a2iLTQ34ezMhUCUPUY8xD74Fh2VO
kG4jRrIsba8MAXolyrOAZeIMXRjaPsixhZwTnVXyYLX71SSf5fl8mNvkHlJu6RFJcOSgLr0kgHad
dOK2CPKA9FNNckyS3kTVDPdJXjI2IN6KxKpqbVCnybaRuKzOOeDYA33IirCBCkOBjKdFfjBnz3Ki
Mcxz0hojU9rbAtom0t0ARtLDNLbPVvwQ6d0zKWeF04dI7FPLH4rEPPJvNGv4VJA4kh3y5+nW4qbt
hMCqB+3WAU7TSjlzrMh+jqo28uh73ytqaO5RlJETroOhUJLU7RsdjSDoq1tFzZHTBUxmlEZVXZJa
ZxF9ZvyWDgJye1/F6a94NH/Sv9+vHxGuTP/DoMq1I1b7qQElKydzd4BwvrfzBBI/tmSwZC9q0PqD
wL9n+6FBqEtad8bps65XSGgQ8g2E9aCyBAEEnwACDMF+BaG2Mxb+0sogZo6zcBi2EQgDAQiAECKX
wjAavAZCvdo/kbT6QvyFSvCdiG67pbmRp3jtCJQQEQ2sq2mfFb7daI+JtfZgIR+7SrfWIOZbGPRA
DBVNduMaomihKSE4xCQ7WUr3xUn4/zCA/5e2WLXM/6gtvvn1s3lr0/8pLv560r/ExbbxfzSoVLqh
w8GQ0Qnzev9GAaA7NgB+kIgMfmLz+/8jLl75AZpqySYEafS+2m/iYvm/ERMrquANf2degB0wkDTr
GiABknv4aP/T+58B+ZZn8NLknujdNEdOHTTXmz5988ZvW5eL//62TflOWggdkf/8Mhy9EgGuJYex
q2h54m/vVW696O2Zg64lu0HE+lzlxybI7oNsLE+ZvfTUjcZ9bTW7FBvct2h8Lq1SPZLIJcA9Ubm1
FOWVOt2R1yJY0ch6KHPN9/xKF+ikqxq+/FuPotZjETUZsUm6QD/s5YiwGG1Y9mQlfgss1IJ9wgyW
vIBO0p460PF5W/d3RmWRtlVaoTM25QwaayAidnimGnDMssa8tlehT2cnxlU1iqOqNZIfBRKqh5LG
cQPuRwZaTyjms7DNt3GsKT0GU+D2tJRJlhcEL2AUTFXpNTeZQOedrRwx5hMCon0oLO5zAOEF78Oq
kVALFuKFg5Ti2paoz6YlEZWBJVCnlYjXCC4Du4KKQ5+TwkkUfKCtLxKrB8PHGNpVxbOahIfWNPqj
Lg2fox7pbjgWj6kMJwg/Su8GzE2ht+5AylCt0IhW4o/yhHWV6gExSdpoHaZiSF3lQPhsZUhIdUfy
ZIYMk+o0eUU8AXqdP4JotP3BsqlSgJ7wFyM8C8N6tkPsZSWTLLwr3wrTxLhky44uy931HMvEWZTZ
XRPV0b7vfBIY8A9q9vchUR4XE1inrlf7VuT3S2W9IpFeaet08sG2rJSCgfYI0YI7CZvmlErXVkJx
rqbHDnzjfYghyo4T+wEFiR+sU1I3GCvojeazDBDUR3lnQlMkTrkXnJMjUTpJj5hYULIplBuoB2dW
C0xudFJb0spGyVDD7iLluCpQa9lv8Fz58lWkcp4sUfh18H/l93IYCuB0b5IAPJ1hvYHtbu+YhdRn
a8hyV+eA3CkpeUIsbPn3yuq2ym3TLawELKQS1R722ttlKsyr3OhPQqOqnnca9Hz0t8NolV5ols94
AaoDWGtAisMw+lUmHc0cmFCd46aqE0ddjAewa0xmIjLTM3jpqJc5BKbmqqoJbzAxxbK3lSHhWNA4
CINNPFmNbvIQ1K6SSQfFTHqHjxq5Si1+Zk3+M6p7t9RrtJu6eEi67Jcsry1w49gXrJ5MY8aHrr8V
rIZ32JAMb9iW/caxnZcPylyBp3X3+kCarsSqYUoz615hMauG2Q9ggnjWp59LNrxGU90cDHSou6qD
eVbNaNQ6fUcK2JMFR4MCMf+VpBKXmHREiPwk8PBxHV93FpYg/jQdk0Nxbdcj4ZE9UNdAHXYSXtc9
SLjq1IG/M9McWqzkLXZIBk4fll5MnVEyTUoBERBPuM699k0tqm9NWgRwH0AprNqTrwshIaPXv8f5
3DPtJau7Me/TTrKZmES1Y7RLgaHBkq9MdZ8EUnwn0gE/kb3GjcgnXLO9Ayf1aoIi5IgE7FRToHwu
+utES791OZoVji5ygnwGAM1QHqQSsT9BICQS6icASdoSfzcWuh9LByYsqccMfU12ylD2u/FVyFTD
NzQ8nXIyzmfk9Xu+y8cSDvq1lk83aO3ZNdT60BO5FXbTXY3heIcoVhwEpnlHpE+zBDQqFJUGc964
DoX1U9TyeG5YUVtpcpCDVuzg9T2U2AH8MFMpQNTCM3ponwbwvXiyQDGarJBSC54zQQw7nUXdPaWI
4pYwMIekukquScpQk1ed0JW8YrUUSjMaEghiSTcbTqQj2s+twG+tda63/Kpy42AyK9y3E3Hpqq7/
qAK4ov11M3usLDW30lPS11beYJQbdzorLoX6ddwogaOOLB/b1MhvtCZ+UDBv1SjRHfoEBjNr6Wev
E8WKloGQZx3DeBaApFKHPnYry74rAsBmhFVn5ULS26rBJ3mbAtBsehQRYS73Al6C7KtLREwExVhn
TgJ/PbSmpWelaJizlyYfao7GAzJlswA3V8xiWBPpftXj8MKAxK0QeO1eIZW1/KjK8ZaTwbmhlbPD
OpHCXs7ubTnrvLAEaThTrBg/YxVBHwHNvyBQ5yTzjpwqu0+432QeptG3pGsrgklA54Ia9RGPf9Km
mRzJIlzHEvo5Nir0bAoMeBrTnRT3rrmuwuBAUN8LrM+ly1m8oQweU9aWbcdqPzfwIBHUqxCvw8AF
nlBI5o1Gy9OZp6i8pj3yc5zUh2aez3RByE8d5uI8BH7HzBiYb/asdLpyVaTaAFSLiIoknu+YgD/V
MmlZQWJz7FB2NBYU/jNofgwwYB/H4LqD004zgwMZYWJqTLBnJ+EF+S87LsitrCXmDqqCAUI/2eSs
e4U1vXYjdYOg0d6COnB0HJtOKPpPJP4CK018LjtzQXce38/5s6WGCjTdOwH2zhFyFnrpbH6SwCp8
ME2U7lW4hRHLuc4QD7wkboCUQW+Uk7tYLtg71fCcjrV0HvroJFc2vZs8sg/EDRGjpO55MKu9up5P
WLCImUJmSAjHAM/IyTMbhivH067uDZaR5UCfkJzaSlF+1YPt2To13NGsXvIakvOQFJ/wlByEafW+
Y0qH+J3FJyF4h6FtZ7fNh/FEr8SRG3r2ekMQZaoC51MImkhb+gtWzTLJZGBDTX6Kw1Ly47TB4hh7
rKpsR0uHO+aRLcsXgi/sAsOXxnDstfF46KzpLejIa7TKVviDNv4Kr3B5igOAa9stF+lVTZJ4P7Wi
PzFXMMmi0StO9rbNl9EwQUyAhjNyEhVWSsfG6g6BZMKslPMTweC3c6eOzqJhHOpDmSAIiQizHE6y
boN8CfPuQC0T9ovcOS1/FkVuOkaWTiDVTDk10zAM8PvBi7TqX33PgKFpJcv/mF4yYxlBYdQTbmoD
jO1QY8VBDZ/sO0FodhdVZKeQSd2bMjsQRqXdoOW/BBReOhw9Y9FBHuOPgn+yXgh4xiY/HgX8Blo4
dgfqIJipC9KwsOAY7gxJ5TCSVBo/s7EfF86sVSiI3SBOOuN9CVXUHbqWtS/L1FZIBAfcC0G6NCbo
qq1WoQskf7wxlWY/JNFDgcvhbEjVanhhwqCb5D0nyCPn7FhjdPNqKvREQgwfBMR+LIn8s23EYxCt
QQT6xJS573/U0WJ5G6WiSSBDzZzfPcOYn+hcJgezyKfrJtC+2ctYuSUNZ4eChREMHzqyERxMOciM
heC6jItmjvacw4gaistTofXvahdiFxSU8qA3r13zb3luVfdGQgKccbRqJSfciTYvuPrruoxLN1E4
kS9Ejbka+UT83WF/bsXkm4lco2wXDcEAsXTKQFZE1DBvjUIe9wYoSwaBiGzWhTl9uEjDNwkbXdk0
NxhuKEdpOhDeTEcWwHlNDkqfDjTl66CLb5KS5gVhkAZlo4jMR4nQcrlSOHjLuqc7wcxGMyOUmGhv
GJTj6iwn4QCjvv4l22lNiCEmi20LDtetZsjKUZUmpo2CnNZJjAg+IgNifTl+l+Zc2o/pfNbRVdxE
ggPbiLvDnMz9ceS0ibcmK/aJPEho3BMS01PtKKx12i4IKGLlWB3UMpIdKQyuZ6Wf3GSoDH80kl2C
k/rAieLctKI7ZcEcH9pguZ+hHR+mNcl8lMXVJDptl071gp5RPGRDVdAWwjgWJLX8nFukddKQm5S5
81KVlE2VTLhZoeI8y9qpr6bkug6sa6L4hl4pz225yHcTNWhNmaNzr5mvWNrCnawHAXm25be6XaxT
DuTYsCt3kQtxUPP/y96ZLLetdF32VeoF8EeiB6bsQVIS1cuaIOQu0XeJ/ulrAf7+8q07qKia18AM
0pZkkQQzT56z99pPSnjzbRZzvCcduT7QsQwhzuOZiw3HQWwQuofBm5Nz52jPIFIQYnKyOBR9zKxD
6O8tMS1Ubhtyw4b7wSjKh2K4ypDB8uxRnJYL/uYfqJsFifOvv/PS7EcsqThoaUMT8nq2RWwUtGo0
6Kzn9W8FJngmbsNpmTufnTEczoRIElr09zFzvBh/0nJ+IAl70+dAz4tC/k4Eo5jtvNjW15syl9NC
CDEusja/4tbstk5h4c7SatWcfT9f7gpcNX8et/WXxEH3Rz7+B2ljLapnJnG75l/8G7PeaT2Ttc4a
o/7CQm6f7CTdumMOFn6VOuZWCLBpvdsDeQcOpd5XJewqb/t7Myw6ufXhpDGesyCsdyoUdOnIJFpV
kuvPWG8ECzsHEJfkHlSWf2/6hvQlvY+Y1CyK6fWnhcukeLPe/fuXvhUzGCcL5a8amloLVe8q9mt8
OQdSv/5DRvwP1ewqK6uXDv0E5HqVmHLwoMXaKsghI/2Dlb7jdyHR65EGpdlEd77V8dtw4hecN+oF
0YP0CQ/FIiKMFkPTekMmJLCVa4rmwNinMxVjyHSDGArepeWtWu+NuQkCl0gkk10bzBba9hWbs96r
hM0g2RoJmmEF35uL7c1ZDHAlKMXyNHloj0NfnFauT4R48JySwIwpeeH8GBAJoAkZzFk1cztKWAbt
YvNa71lN2p1sF9/kYglTy816j3Rta98a47d++VJSIto2j86xDnB+vfjWe7G3OD17xgZbHUcB0/vF
w0Wto+/XJ86btFyIFQN0sqb3Kz1o5Qh1xI5XpyHPjhGhF0eZRvV5vbEXoE1lVXCKoLcNQkL5Xv5q
nt1yhwueM3Dxil4JLsIKgvEWt5n+v8g6BQbz/Wh2P2363Qd/aqGp/kt++Udvuci3pwi3beovDtkF
2eCv/rFVPb8+Xm/Wh7MWNqBVCx/xW84xHDV9cRZzd+UQFx7WC0fjyLCPwhzxkYN3tVmewfqE1ucy
PnXlYtVbkT6gppme/SXdEO6Elx1uU73EMICfVnjC/KxBYJGwlBhPtkU0LYhqYFor6SJbyBcpH5Qd
EgR9UyzOjvVm5Wqs96aVT/j38fqXoPrZBZhyDXt/4oz8v77PIXAJ5dPyuO2MvPlY7/79blL/8kCJ
XyNxpUt6Kdfdn7tW7SNr0ztqk+Uvkz4i2LyJWef/fmWPAwg/IDfrvfUL+5F9mO7NhDCBD4GRdPvK
dhDhLY8AIXARLfd8s/mou5ZQ6uVRk9Jq2wspig1yEXtXaUW8SwinoYPPh2j9Gnu596+HEEmOPhGk
i5UNn/7fH2+aStvhdsE0uLy268vqe7z868P1Zlj+4e/Df30JSkL71Bes6KsZlTYTRKZSD8Vek42D
vzFajtlW/lBGLJ4jWhn6ZxLHxUocdVf1/Xq3noy72E2cgz/eyokB84oYDf9aTv94D2nj1ru5Xgyt
5aO2vpur3fEfd1fjqddwko4j2MvrIskWzlJZ+gVZ8Faypc8PJ9XpvX2liXe2vur899dfH8bLV6z3
1puoqhEBdIg2F4yXtgBd/mTo/H0cDpM4ep12/PN0Fn3+eq9g/Rx7Iz7RJm52hi26P899/UdbNcT6
0YNiiDJxwiOtZg204AMUNaf17qiZ4JIYmW+zBX2WQ0Q8k+XHm7XcQEvmBEriR0cMwVc06H3w1xhp
suuzNq2sNR38f7T590W4XJOO7BagKW+cTf/toA/W7R/X93q3jWmFks/qbdeHlRmlx0zXL//4uvXK
Fq1+r9uaefjHxb9+zd//o9YRNhd5xWx9+X/BJ/B5KkYq2BhV1p9fcP0W5SxAhXGR9XqCUIxklS0n
y+4XL2tVtNz718P1HzAPu/8fz/zr/4r2AgVF/z/RXu7Lpo3+x/arKbP4X9CXP9/6n7mMa/8X+Rww
XzzHdg3DWSDl/5nLeOBbDN2hzaxb/z18+c9cxnT+y/Y83YQ+xOeab+O7/hvRbP4XcxodlDjEc0Gz
w/x/mdOYurFEhfxvbHLdQvThMx8yPLxy7sIu/0euCVEpdY5LLjnFjJWOzli92t4UHmnN01k2usfE
dKNHmZBqkOuQ81sJTqUixbTo8mqT5nN3tvNqSwCB8wRp2d/PyiiAQGjFdZjY/ClZ7FsfbjxOXjen
kwcpi+S51NA0ZjERG6qrqnezufP1lEg7QVp7h8y38If63iD0+ZJC9YWYr0iVjnX3sfbJ+J7sMH92
U+akWMi3k46hzzO06QDOwbjYZYzwrW+hSgCcJuaptg/VmJO4OqnxR+trcOt1jd+cJFWLONXTDC79
2OvT8CGaZheqePwWe4gjmcHuqyZrj/Aiy3eiXRGcR24fmNlClpLd6wguDygDKaFdO7evKve6TQnt
hsZdxahc6NFrgS4jt0n/pHS4QOG8nzg6hZFF6mb95bs+ffo0Peo16gS4Gt41YYxybDrtMAz7qmRR
MRG/UUOhC3WiHUeb/urn195Lp4tiMBLyYr2JlqNr5ZhB4gMRWHrwmt1DNHCsXxqqOSKOrECAPSBb
uXYRAY1oGnqkYBVp5/NA6hatHtd4HgAgEL2THwqhq4NmqfKolddEdf6buCSPjOmLm+xGGob5gIyb
zsyUJwismq48+cd04OSqBlWASShO49jrN2vsnwhi1u/zLhk3Tp5FR5+nYDhXzctsFv9635LSt20b
kZ+m1jPOyo19BKVN8gbGZwdwt7hpXoMVoNZL6J8/+RzVIPRzi+3VEQ+xHxINWJoviuBDtLgK4mak
HjwjN7auHVaBXyHXb2y0R5XRjgebN+fQ+jQSxNQfHEqNIBtRoZHHoNHLJF5TS+ruBDCCeU5lRxd9
0H6XSnxnr0TowEHrUYD27EMz0I3Cv9qdXwUjP5Swt9jct8KRZ9Po4o0Xo7zqzVg7aPQVj63jMRbr
ffNm4iWkCCO5FLDzZ0N4+LVabty5vYRpH5+ioqsuIs247iNC15R5RjxWnl3/acaQeufFo3EHvYno
1sxKUcYmz2lcYcDgwOCFk7cbltwdTme3eFFd1B5aSJPGNn5pHi4Q9oa4cOjoRbb3RRzuZa0GaAHT
eEvwTuxyzXXPWi94+3OC08rY3UVU/Lu2nN7wCWu7npd868ZzzWhheU/RCiYh8GYjR/hqTk5/QBSG
ji3pNi/DWHSXsYm+m2GbBU3NQMVmwkHtmu0QJsNQQsI6uwSoTPPTELeXuq7cm0v8Dxr55elP7NuF
WTanUatnWlUETbTLxVrRXEH5Rni60qt0P/Wpd4mH9F1EVnMjFPXZkek5Dk3zziCRBdsgw9wh2ik1
4wtyZPmRl/rRbVSxLViB7/jsvKPIiFm5dPegZ/PjPBpTQMoHF3ecXIqwig6cnqJ9VJQZPanQYVBI
uz9J0Ct2op8ZtWbejvRHPmgWy0RTVs5uyEbj3ozjmsFKdEya4tNiLrZjgkwWCJHa46tGAd1acXdX
GpTyU9N4iAsTOEJme468eFFFzm/FWOBQp33p6qWg+Tr2nD78D88HAzUXbs7YOf+mg1en2RQeak8r
v8UJcbTCPXS1Wd3RvizuHYakT1Wsowpzq+jqTkh5ai9qtxaKARoHtsNQM+8eWrcxHq1UPBh1Wzx4
g0s6dwrWp5xhFEmnv69B5uce47ihj/Z1aQeySt7kIOe9lxOOV+zKPkmCSRGciswrDnrXVXSGXX+f
kbRxjCMib2JDQ4JVad/tpBwIwDUeyoyJU2R2d45w/G0CImrPPlRencZ8LKbuXaBifNR/AT4yHiqu
/n0kYnGP4JCYpYX7Ksd+4UnNxhbmRrGLewtxkDLgYbhfMg79NzOcwnur0TlHwJ4fq3A4YZhvCYzK
x6vDBP8wwTs+IOdCLyzG2xx55WdiD9aDi7Nt6VLlKLxeS3dPtg6OB931dobO0ES03e+EkdpBE4A+
UlVGV5v0R1ovc3zKU2u61F76kcVgBONRu3ghwrI0S1+a6UfVhw9dZHiviaZ95DSuq8pF2Jg6ET0B
5jdG1DERsnlp85xSkMW7oZDNz3LqeTBMn7S+Pkm4pEGa59Gha2o/kDZeFykntS3jNj75XPG7NvSb
R18LTMv8STyO/1bL2j7NQt6Yn6HRBl/4nEypQbwSiChBrHrR8KdItLucFLF8NBkqVz6dIEXccFwX
H2Fk11vYK7Br0gi8kTfnx3Gmqd2HVXdwmsQ4OpFxUrNdvnQQj7aFysejo5f+g2f2J6HTSXUbt92i
khVXv0bUVmqtd/RmZ9jTZqJRQ+915zHRoe9byPtBI8U0LZ1PyHmgoxzjddDL8Rwn+m2OUbgTpmM/
WVxDchgO+Fj6cxsyeOtswz6yU1c79Mz+bqgXvMn0lXep/jbpF9EX/tuUDU8URl9zERXM5RSeolS9
yt6nNd/ClL/OjDyr1PuKLOSRpTZ8VGQu6SZJc1ixtsqv0jvD0i9/NhJ3SoLI89gVExfqRN2IU6PY
E7uuNagBWn2HuLbaR5bKbz4qDiLuvoxa2I/pQHM3E7V5NVIzPiQ1O3UEzgWTWOGdmrZDuqdH5QtB
X+CQPbb1Dq/BJi+n5pSZqrw0BrpemoL0M9LpLMLMO/Fx3xTh8MPJnqA9h5d6DJk76IC9mjrV4UXJ
nQvd4WLWZCUMjX9WNg0g13yQnSWe2vZ+VJW8WHp8RhxZBlVKj5ep4YVB+nyAoMakRlXqUfnhxWcB
upYhTcgozdOjapRzJWLi7NTMTBIADhvcYr/quaYq0IqIEfpjzZx/X0k1PknRPbdKs18aBGVEzXNK
0nGqeYjkNLdsr3nymcEQC1Ak/2zISNsXRAqSOw2tDEvh3Yi+d9OqpuL3SWkZTYKBde9lIaOvZVYj
809omt7BEPO2GoDeOakh7uOMa7+sMJhH0ygOvNMQNeQ3Dx06SyPp0WgFNBkMc6LTAvZ3fel1pL53
FI/JcCXeWD+FQwjkr7Eh0Xm1R+vYiK6OXf7qmjE8lKOO/rfluG9ZRYB7obmZmvY+lGDsrPq5dbXy
mWCLpYxIRelsZ/0pyQv9IOo63Q1pV3z09b4bWdq0+YZR8YebUHZYBhJ1q3LvPOpCAnar5hjNDOFc
/1thP2mRNTxYofVlW1F3zOeTYOS2FXqiUDU6G5Tu7sXLskPNCeYqyFu2suICGeK3aZvRtSUcbVPI
mU3BjVGExy2MqiJPL61e7cjmnPYFTj2qtaS95ZRao4X8USbdjZo1v+a8ikg6RtK4gSadIgBMWzjp
OEJM1NCZ67zlhlJL+IY45aU9Q3tO7c3Yi/aS2hnWqzIm3rSUtDOnV0t1KLON8AUNd0wCpYiPdjI8
QPujIGjmoKi6cDu3fObb5ThtaC90AYyQ6CS3rvgJu6pP6ofKKvamHB59I66DFHJYlzCqoe2/8/VJ
nG3jXC4Vdp0QikwhM+8aRNsINfvxKbeqt4iZTtrZVYAPmb0TG0KqFxs8CtNdGeMYkyP9GonkFIdB
oEbLDDTGVoRVMWDSKMKbocTUoVJxiLLiZ1Gw5YaaGV/TgsZ9PFXlJmpd6771+o7dzpmPnLpQhEIl
5JihuYv0gBn1sqOotH/Pm8QK1mKI3xeN1+hBt4TQGHfVcgoARSKBtQ+zf3VTRMtdRuZZY1TP7hhK
7FBxcqij7DHNreSOfz9njqfvHNzdCMIN/FL23Oz1oWfmbiExWouywR0I6aFLwUti1GhhEv8ihvyT
NiT4Fa3IrnWX1EFf4HBz8deRbVbsC85Ee9+dKiC1aJ98wzdP3ZgkG6dPEUpI/qsxs58b06sxHE64
w9kt92Qp7AmaK4cn05/0+8bl9LT8Y9x7Eb8WOdB5NR2LEKyNb+dP0tf47LIcR45og1IyyydrsNvU
FNuHjiRqSowaetrsB5pJ4dvF1NRag+QizsvTmHNV1poFRdM0Tm7r3RWE1m75yQrxVL/HGIFgr/vs
DSosxp+4xmxB7O/42/Uqb6fw1+yyNv1B3hcfSLPqNy7hWZhAsRcVFhJ7qcwZU1sTH30fBCDb/aIO
Bq7v94EhaX7GqkWJW+kJlhSSm+nMG1wCEf29TCYfSeoB2lFkpa/LAG/dXmVviVPPsOsMe0eWQRO0
aPDnSCacoIbh5DS6tTMMee8PRfGi42b2SS5knu+fJAXjzhhZ60NUEhdrHJ9z4fTHshXeMQtNTMyU
K+3IgUVklXvKu/hlVggMmM2XB8af9abzkaC5z5Wjuq1RQbSv0i5nA8czA8mtObqa1h+zZHr3kxrR
WutmNOzQSvjLZdkgZwLkx/QsTe+qqXqPI9/h8sPY6hVmfKmK6RvKAYQs1lRekjJ0Dp4aE9oGCOLr
OP3oiBvf9L5Dt55h8KH3nDvb0IqzjS+YdxwgbeYk8myN6OoNqw702v6pew3YT5wjBDA6SOli1GQj
0zz2VWXuph77MRS+9cAde1NKyEH+PE0pr3iv/y6pX/bMv5N9JPsfk13xdiMztOnNXVsOn9tIWTy5
vPZOnRP7VzHwUYtzupvDpMlDU7s4jNICI07aezvSaM3DZBAcHzXeSamqOFm6H+1iV7intDIo7HTn
LtXj8k6zIEG7VCtWHIqDTqB2tFH2j9gct6Goy70xSOM4kcl3co6+rrAjpmz3Les2kYn1F/K3H2qG
n2LGp1mN/l3VpzGTy8JnuqoF1ZiqUzMm5q5zzfFJN0aH93BCslERm0uvg7E9HfLCmMM7UuY+Obny
BVkfEnTfvkPKc4LKsNtbU96KeDiyi7cPIfvR0aKVg2+K14Wm1RG+JaoN/zoPvQszhM+ibQOhEThM
QXGN/i5W8y8vwSM61mNCKc4hDDPMNTM0/cWRjnmNvTk7xm6F0pGzKbsHfNOwCUzbAPiLn2jTtzI6
Oh7+OS9XQVPcj6VhXY3BzYK4CBUimgI/kO7io0D4p/Y6tiW4/9DY8xCRiGbhyEmJhN5MNiJL0VYH
zcctl0fhW0TSeieq9CATRKm6SbVDsJNNbu0VrOhxYS3ecyJoj50P5rbKUIswBau27eQ1W8fESacv
W+DYGOKK2fzVadrxiqhh7Kf0NE/Nbcrb6ZJnqE2SUL1gmMyV2W7dCKEb545j0hberR3FE2rKpZ/z
lgJC2wjHc4JOoi3w2pxFNUJM4ydp/V6Gm0oPe3RoZBPVDB/3pRpYXxqjx7GfMLHGvKjN3qOeK/1W
ep89IaWYQ8tbpeO7Vy3O6BmilsZ2EECF3jaddcE2q50mrBgo/hy85SiKdq6l+XyM42DS7wiHj+7i
dPjIWk29EQJDw6D43mpa/Gxl8UeY9PlFhtHnumMlWb4JFbHrul4XB4Q6rz2NGMAhzXOUsr6YjXmX
GugQoq7tjyxyRsCyQsn+aMo2e4tMM8IQtRtMYMhlM2HVkznek954GIQ1IGUK5bHkIm8Pg2CM6JTg
enxdf5knkLn4rrFocVGzV98by7NlpCA4NVtx4CcElJtMvoN4Oroj9Z4cdBw2YUsahaScA0hHr0mX
v53ZnW5ZBlLK1NTTSAloTE/oYqtv2Ih2XotmtjCJ9fbgKQLcLy92kfxOrEbcYbnc23mEGIoWb5Do
xP/4mKqPrRLRvUP4cOcF9ThtlIPCNKyPeTRogYrn9BKP+J5k6rcHOdbuXVGW2qn2uufSH/j9m1QE
fY5G1TCLYx/5JFGnCFqJa47vYHIaONuWsJVpBHM0Wtb3DjNRbQWVPagPXYH/0ulqbljJH6x8jE4Z
hh2Oy+7OKzX/TpQ/vbE9jmM9bRvVertI+N8ijVfLoz+zpdiTGxAWzY3c8icxpzHiUE4zVDbDrf70
rLk8DGZT7xrGpCg2ymueazaEYnwzSrxHfWt+Su0jDKF2xKZNlJ4Tondw5QWFypknMzw4ygpo5C6h
7x4Owph1nl1c22maRjMmR6uUoFarYre/X6Y+STbQzTW99LnoahJHyctUdoXZKuSaLZdmrTmoJztu
aGYif6amjdz9zOB1W1qE3buieFPp4+hMiFlt54dhRsO519ziwbJKupHDSyxT98EaAkkP/eqzLxv6
EJ7IVMq3ipBbim8LsgLqHg7iY7LPSeuk39gt2Ugu/0mCK2AMiaiRQ4oCUkrtFGvU1gUs8EORht62
6odwYywgYLvqdQyKdCz6GRtUPrj5UYtBsNHQb/GSafmhbnCTVXHpH10+6nNJr9zNoxv4z6fS5DSO
5e++w7D4Bu1tDtif7wfL+9HbpQ+TR/efK4sOwUhvwrNug4N8Wtc1f2k5JweVO4HWCTK70Lw8R8jx
NYq7u0Gm7yrj2MtyGW9z+gyP9Ee25VhiT5vHHFCyA+dRIjck/v2EP3inMSDARTdJVNNIVuM6P3qD
8c2ga46d3tl3WRu/M+A6Ybd/q+0fPdzepcPh7XohkEf7SD6W9ocnqZyj0Q9cB8ZFWdX3jjNQ2Koi
e0zG8tmZW/dI9TUG2WTdU+rIQIoUYyYirE3UlwSTZxrZR6VBx7U2nKDXDH/bdfrZRglBLxjJT9gn
zYnc+QZuDvURe0ViMItQhfreV9ABhwqndD/pN0Qa+cHTkIRrxiaaU4m2qDyz40yUwyzJa24V0tAJ
2gkR2xn7kYPZopbucEyke++KWp1RRY6dwMCW0DZOsydtxoSW+uNZX27EzyUeSBF6flo1AgifngUt
lEMbhp8anu29VbJMopICgAiIymnouGp8kVYk4ux10WnKPbFtajgFqhcPVCAmiehETrnKqpEcY+tW
SitPdlfvnXYRO6oODSfdKzy2qFRnp3tAA9kG8F5hxWCpJWcTUQVM5o7w7vOIl9TjZaN3C2DabaIb
x4pdU9va0cyteyF9+yAS5151TooEsX7EvsGBN2PUqZHJuF9/zxR1Ns8XLolJIvUWPMFJ88tXtyvv
EovcuLF2dlnvjSdKahbXRUCnx8BYABlE2x+rhgT0Yb3MQIcjDuxgFU+sN5JynSmoCKaa5uAwpGqf
y32PMeJg9+k7GdPom0ukA0pe82WMXCwDZNPOfrslJLVOdopjsefSpwEzHrVpvUkn1AMgs0b0x4rB
Uaml16Txv83hx8rXMsBAnEpIEPai3lglHHJJQZPRZOxWnYrQPLWhBfYfttiqW6Ll25KvBn1e86f+
bNllegy7/rrKgaYRoWMZDd/byCfHy0ifXeqgLeUejolpmUtYZWAJb0u08cChoedEqOu80wVYh6kh
czEu8OBgw1ykJXQHywNTeeJn8vxK2K9J/urWRAF0LhCHc8jajAa6kBg5zUEr/O+yzn6W1nxsK/dl
TrJfIBwOouwlwxsGGeySDtdKMC3cYN2U0cGIxNuqbzOsptxM/fRpQyfaVP6OKjBDMq/dFGD9YEJU
P3uGvmDmtfNEIvsmlEDpaxQr57p4FeZs7TohFGwV4t288caVyxZY2nerHsexkvwANelSDpik9KSa
j/QnuHikfOut3ngtZxLIiSw+2SwCgVu73UFWZXiYq+nVz0zQ68uMZFZlczGL5f+6v+rxJO41r0u/
eTBw8Ccj9nGVdq50+yXSRuMgNNc8i2J6M4bR2Yu4JX3AsxHSAgpOtYE1u5PWx+QY2FQEDOvQQiRO
l5uO1QRYgfEJZxn0AxaZDVwEldzr9pjv8b2YWIv/iLRWmucEVfzAUfPpz3W5qB0m+oykoDuvVtzj
NHBfcv+n3b41cfSkTchtoLF9ueTE0rnwu01ROA9ejldk7tLfo5iQL4MHczTsIpqP0ciwvIC2sLZR
qkUdkYYtcx3LPFWFa5w1vjmC8E3DkffYKVp32YxBb5SL7dhA7mfRQzxgnN05PyhTfMfc+wpGdqxZ
V5hQT3Qc/2TMaZb/5RnVp4h7PrzFpU8pgJ3nUd1mOX5aPnImza044Az9h1ZU7+qHh+kHqR7C/ysR
ChL2wnKoNl4boZ4tlwiFgbbM1D9VXrdDBYIrPOJIRC/I6Ugw0LsGxbv/mhKwE2p46PnSsxvp+8FM
0pO9yFbw3QynYda2GFBkXZsB043unBPkeZ5QTdKkQ6J17Kh4ZzpkdX2MCjraDJm3Thtjn74O7RKb
oEPisKfy0UtHfWswSUKgDL9jx4FVbPL0EM1S0ruLUrrv8ik1iOPuCr3DzpfeLyigmS18ip8l7SfK
F4nrnm0H3sa8i8ye0fHsi6WlIc6ujQkO4NRedePPVbNWnCr8HV5DzDcjU559JHGboMxqZusUNbZ/
lByIdKcdTuYE6i8iWmhVxv3RVibWuaurkS6aoZ1chIDSyBA+E77SD+zbVV1zTDLBEkWa2htypmbO
DRLsXFpf9AewJiUcKn3/LnbcDwpiSRB5/bDq77rKAyYw2vpJNlIcV2kgKuFvTCY4YiQkDtuT5LMR
iuTCDEXCKhMof/PBOvsVxPV5Epg0LPQvuU4PrxMQSEqQ+vi785qyenTJMXLG8T3XfRJ8vemtWr4t
lIoNr+bdUdojFQK6yyx8wFC++RuuuERLnK0loTixvVstIFobEc8vLNGTLyI9mATPtY0qVYYmBXFJ
2lZvyT1rXc1ZxeBcmC063227/LZ1yOseSVxGZpE/oFrAsxZS9OHfuheCH+FLxIvdQ9XOKZEhfNDT
cvryhmovY+ZoLaiFP7v08puv94bsq49JhXHVaEDS0j4YYJZbUeRv4yNJzET4kdVXodefKHwryhna
sx5+okJB/2lQ2cN9z90n9isci2395JeJhQ9Pzng7O4YAuo6vKHfv/FEfsW/074abf3XSGaEpIeXV
CBbjjGdYnJDN7/5Sndh732R5NguGah4GCI3y9JwSXn0O8bQFDS41y9DNIyrRN9tmz2A5LzczXFbs
/7CnGlAFG6TZFmwCD1RElshd5odsXeTNbyOAHedMN36jBA4seEF4lLCzLMpHGlhdoKkvU2gvBHs/
RMuV4pnhRUr4Trr1pNDhHF3lhuBxUnTMrAFbt8edjkHyCEkKuiTDycoBiVW/TX0iubyR6LfjxaQj
dLEE7n6zsZ7MBgJXQpgOxe545Z1sEQIML7IfHqhsHzmteTsPegK2AkfbwiD8bessEJyVd2Sdo+Sf
s3ePT1LdYewI++lusKpT+54S6BXManJRNsJAdGRf7C3xC9QH1VMZw90oqvAY9zTzYJQ8NxwBIVqr
5oGOaEMuGmuydwoN8mv8rBrPQzceswyjo7s05ky3lIf0pU4AQRVR9Mg6EdJWpI1hM9lGvqZXOiuj
LlXQNUO4V6mFdQRYFM3b/FbmAl0/4ITGrMOjnarsJPXYJX2E7GpD0w5dbotAeOpQSEW7IPe+xRCQ
A6FTxLjTQ89I5NLEHt0EFDd4QB9aApK2FCZZ032FSfFd8BZvHG+atrbeqR36DVKX+vqzcIxPDber
CcxAVNhfRPK90JGwlFOLWsDThmC0yfrmwK62BSfrbZGBgu+fSmLHOfHo7JKbxBf9wSKre8/+iK0g
JdginEgYp3J+8wdrOundT6FrJ6UbYWBWi40j2xa+bt+ShBevddPmqOduspF18uIysD2pqTulfaiD
2/wVljilI0sGNmfJbeNk7dYvfzdlmH34Be0VlUO2idJP/4jcFQwmFeRpsArrMJv2L79Szj5R+BHb
aUP3PrzEyIqxQo8e9KQqMJUODsMn3BxCFfgvGwy4h/WGAWi6bUmUJ7pJjFD1nDcugq010xCKVGVw
PkIYQISWvUzmQz9/iIdMnoz2SfRId7QGKngaU+AB5ly6zkJ+mYudl3HKD8zcPrE+6GQTdzPHcjpm
rceCGwLrSUUDSFUOfMDzAI7AwIRIJ8V8GiSdpuemSWSABGvCKmWp+y7pb9JVhwr/UO7rP2nf2zev
c3OOUnftrLe7Xla4TmLadR1WUEZqDzoHbDt3nJ2S8sgClZy8srK3HKU/8i6oMvEzbGCJSHNMjrGP
14zhV3UM7eIY0hhitaJKIRQ2m2GAR5vQd/u9O0+XccQoZkH105pGbUcL1ZZpIRszrHIHSK4gBwvJ
JAa59mSY7q/+DuUpAEJM9cCDJsvScX8nDMvnHTQsBmiHMLE+jebFdM0m6AY0CjFMtWV+hfIH9Qeg
QCfHIg2/xkTmkhaPiCu8g5tm8HIgrcW5h5xWYztK9zQfOUHZwAKYynCM7xg6toBMDDEw7iqsyyiW
0xoKHXBDiZvJiyPKD3d0drnT+ThZN27dMyCJk4hTh2HSs2DR0AjZxTSaf/eHBmPq8ovZ2Ac3Ne5G
owgt+Ip1vcRA/fToB9fiotljsZdR+pJVtX6ZStKIa43zHWa1Ta1RJLPNuUhmkIM1wCyjbZI03Q4X
+xOnPDZpkUEmjElas6ZdFndTYGXogBql722NjK98KLbxnD+CsEx2Ztx/dxv7eW6bfkubf1dVSRA+
OJ4Jn9BkbETfcZv5XSCa6OBhBjuXytg7k0hxRBc+ShnjkIQD00Mb/5xlqgNhi8w69eFJa6QPHi85
klEGetQhiiKsjomlkT+hFwFWNcijhpHupGtMcHL0H4x+za1TueZOJTmNGGO8iSTJd+MTJ5zmbMck
IoRGfAD+8lnHYHxwm7c0vcYPp7yTPlY+t7K+ZwO2F29wxaGL+ZznZf8/2TuTZUe1Lcv+Slj0sWRT
bUjLyIbqWjq1yzvYcb/u1HXN1+eAc987Hv6uxY3oZwdTgZCEEOy91pxj3hH/JFOPzl2EsXOkEaxs
MaGvbV6yie3+sUzJioOUiwxp2kpnqcamyHJKbaic6gwEIpyrUFfyBytJb2FcOwf6N9YKauzPDAjE
Tk+ts25j2GQKAQYxqla65nPhBa8Ayta/4upcuG5t7BrkeUncnrzUJvnJgNWVcrTmRd6tVCWj0Uzf
YuVhEC4ppCzyLll7incvtYe0TseXPNmOHFFGx9C60zSxCcIsX1aSa5GZqNR6ZadCv3ZO6Mb0FT3x
fp2M2qJNrS9pPDRLu2oQuvQEYcKOVU0MxH0V0N1NpqOhknThyU0mTmJRdvW4VtXwubHEm037KDHw
zbvIRG2RgfIJX+Dc4SvfWEzTOT4QkenVg+7b/pE21blDeLgoYkh3DrFctuW++U7mrvAAbEKvD44W
sPooMf3dVMWvKxzeSePhnmP8PyrlahR0jJKhyzg/4OZHl3Ur8vjqyr7aCMFhYxuli7ivUDZFEhyS
svMvZT7cccM1xndcNTQE8vQlr+E6qK3zNcBuuPGJDUn8eEAGh1+N0+YxHplapG3NfwI1WLuombwd
PD1c58WxnmBMGtdlh1YY4/ng1TWtkIGH5mGcos6pmmSip9M/kYCy6dyHH2DOBSrUpq2PufViS1nv
1cnTIid3y7z4uCuZOFmDYa3MgNwAZSjIZcPl0820cX2Cls+LOYXo8+5/47GE6JNFzcRzdGLATDaF
W3dKAmhDVWJKZZ5JpLfY2KX9pDIljDJ3QG1UY2/G1xaGNea26Zb/z1vz3b96bF7l8xV/tYqB6WxF
tadZVYaIONMUUBOr0r/6TmivPSK0lmpWo8wb3HGlVJRn/DFcp375YnTGH17jldcgDLq1S2jfwoAc
nNo+1RFLTTfgXRALsBYBTg5e+oCANKhyIj/YWktBcKDt2tRUC7s2PHHkbTnFwuscGJM0jt9fOwWW
iZ8Yq9QcwC5pNZ1KyhwmrdqF0QRHj+dBR0KJFPWyGXcU29yvX0UknLMR/+Sc2S8zldNcU2EXsop6
axrkM2ni3QtBPg1u5a0gXpuKCDlL6hgrmRNSfMcc7mp3m1PH3oXR0etfQWbfBs+VW8kUfmpiK033
TcstcXRJuhM1TVBLUhcaOjIz/WvphDo1Q5DULbF5C80CyTqNKC1XeW2Sn2rlJE+duNdi+EFx1cdS
6b54hGxRVB/g49UYzaIIzlmPrmYsNWNZ2tsob4yN2zGz7/rsj3EIz4xduAyq1St6aOrSI6eCwY4v
DBfWNjMi3B3QzALRPCYuZHflERWRvuJLvXSltWWWDv5EqCVoiOB7RYFiAcut3xDom+wwkT+nCtCv
uutIr2uCesl8+aqPyd1uuqc+YeCgmoRYdgm21yw3KLZ43hG0pL4NxtE86HphHtrGNg9GZj+TB9ww
5mVG1yc9rpNI9ivZD/amx9Mbg+s5FI5slm5jdTSG/yhM/riEkHk4xXXlkPUhhawHjwpsIevymPVX
jV71gpNmU65jLjQrkgB94l6cdCI0PIxD8+Q7dkV7HSN/2cLnUkQvD1YCVsAekmJdmYQNhrRbooBy
aufE24izIJ+OWjqEta1TwkF1HG0Ppyw+DmS11FHS7YxpjtdmYKPztnaXXolWwgFNsBBeoh0NOb4x
UQTSgR/Pg326A0N+yPMIzXcvdvP3F+VVt3D/qb16oVsO/G+wmHknbzKKbmaPa7dD9+a/Gi4qIFsl
0NmlvYgO33xsQsY7pOW8zxuC/KhbfCeiOK6RbymbmppB62ODQrcxEBVILdaRgiC3wXaJTdO2Se90
u8Jv212LVx1r80DTSqOrnpGyaJJueAnT8JAlDe/bUtMHfu5JawnN4wA3lAOH8TAaV2b/kbNhkHcv
feaChqxQpwK7HHKGb3FEpGBwtk3xVvdmutQd973KxUkPrW0dy/uYxl/6skXT2Gc78NZ3Yglcuthh
89Tq/oIMQP/Q+AATTFpmhm4geY4LSkXuF1E06kbqwI6KYLhHeT7Q8ace1eK1Wruhyw+r+upTZmLk
TuS29KPwEcwRYbEFXuQuxqltBI8pNvBFM8av0pbOWYkZrzN9gKWMyW0wbRj+E+1Ecf2NQlrkOawt
Z9+ngQo67tDknXEiJlbZNUFJx7F0KAkVJhpv/yoawXTm3dLi6JSO7yn6oqGQjz2lHI+OY46oY1MN
/kM8zaI6yO5UptAt2HQe6DuGKxpqz3ZMnSNuQrmspq5DljvfQtwHqLmadC3seDho0+FXm5TqnYrd
7gHqJ9CzOfpazvieaGt8tz1wU8YZWzetLr5n0bfKw7cwz3VYBGG6wk1RHEZZcxVLBqIAoYRy/hNW
sgw9dMCNRddh6Ncx5pUlYeQOUxrT4/TPVdZvu3vrBP1Bb/ruY+HkwBiJ2/PWcMTPqWjbraATYeuI
guJin8a4v3HVgcRS84dWmHu4IN1hXjTYeamZKCq6Qfe1j3prge8gX0gzaNZ624PrxlllO0idi2Y8
MmTKIDzVoDtXhuY9pwkDRZwThO1RsD5YjUrZaVqMQJ9XZk1ncbbqCS14HXPWTSqMi6GlNUctnSY9
5R9aEMELnV6DAoCJ1XROs2CEOzb2ty4wXg3scgGHxs4pdHqebXm20Tfd85wOXo7QLHX7t3LqYGc2
lCkVCDtyKX/f2rl6bSvU77IxcFUHyit6xWR0gxsiY2JAFaNjdhEZm66yKq6aIAqBfAIhttOGIA+Q
IqPyc6Bez0zCOFpVYF2dmpZ2OoryB4R3GPVm6y1xqXJV0b90DY1iVUWMZXZ2cI2M4kT9HDYXxSbG
Zc054dMTHps9utL81lf6k2f4413JsqMju/5Hogdn59aZo38vE3raowIeBDkA6mQ7rFZ07V41fyC1
1+w2bUgFf8AyMPo0UR0tD75ojXOHPVT+MVRvEuxUnKo3rwYRHlSduTJS/acrEaOGmaeQk2iHa7fV
mBumCLZ0vCgr4XtgBwL3RzRCJ/LITJhi3hdeNqbnQSIRLcXoPMlJAu5kpf1VdPs6r261aj5aBRAb
s/SifUUUsp0UL9SoaFzFk1sgmYL9hnczvBl94D+T3UkZPTAhKtoN/wzObLII37W49I6mi5qyrvVm
wyibeAYPUUmUZU8ZGrncVSv0xRWQT6t47JCNGo7efifkk3Rh+r3PJCkcQka2CzN9tIamPrliXBeD
wC8YCBetAMKuocg9HDACUxS/o+XLfO/Z1GC14Qdg/VM6IamizvipFf7eLpF8M3m3NkHHjnIaomUb
nLh7ToXN1kBh8YTni3kunqYfprcTo5LvRka4hLqMzdHzTRwzjbiVJlLtvqStKC3rpDXZdsi64tz6
hPoSJu1vIw0+WE+57Wxb6kONXBr5cpWevYJorzKkmNqWqs05vRH3ShsD0DGaPMipTTEvEuaEh+it
8+v8nEZhfk7KwFrbOdXVj7sU8rdQvIalzlhlMMbuZtf+F3/A40Vgis4JVXsMbddc6U6LnqoI8nWs
FJNNxFEmVMfSVUzJ+a6P1mZfg7ZxrXpfy+qLlGN08sxpn+dUboxIGKciUl7MRnPW1AHSde3/FNKa
LpHDK+2gljkqcCGggw0C+HLZuLSbGLLmiyqPELnG46HyTffSogfQ4w6j6BDd7KfOipAQmWm6tLMG
gYQDZ6VMxboiXHSBeYMhsWZQS8oxzWScjHdKktpr2yXM8Ref4+3DGfhvmPduWZDW1X/8u6n+q2HQ
xM+oYRvUJOZBmJG/GgYb342DvJ4ALlqFiWestHNbq4dAq50HdtcGy3QAt49oPCjJ5doyBrD0Kp3/
McWUwlAKMXs8EG9b2OFrW9kMcJNYOwRRoOyQryTJ0rYS0otz/U8rlB772jIryXfz8mpn9UF4GBjC
oxiIrec6diq8H4046hE6/ExoKoUELO3Uk/wd4O57nOrduXKKcK81+jV3R+/8ubATkixir3n2REFf
y2Cc1KKAUwdpjfTXqnydq+KxkY77N7vRMP91N9q6oN9lSFtnV/7Gx4RlK+gxQE+qO/lH3nri3pRh
u4z00F5gurGocLTBl/FLPpAKP8pYX1HG1x9RO5rIQeJs3xix/kj/tbqCjtqgWcDAYiTYXyh2P/HH
xYzTyGd1qJR95AAPoyR366PQIjE2rtaZZX2PSbIB6xD4Dxo2RCQX/te4hBPTglR+FUGfrshXoHBq
+BJGdeVeJAkkdj8URySht1rDp2dUcN3pOzM+q8SrbdA//68PNx3b7e/+VEe3GQJqFjZZKSf/6i/+
VFg/LhZ6w9s1mksmStKuLbfa5l3G1w21gaEkzB8UR/WxVZGy+u0m5BjYdnoT7CkPX9zUUU8+HQo5
wFWYDWyhWRc70zOdNbhpb/mHmSfe1V4X/Ti8JH1wIRy7B0mJllFxk7sShu2T0hlw2P/mGOB9//LL
WXxBC7kwedS/fbkBF2vajsjeoarvkZdSPiUvRg++AiTGAull0DwMfgi6V8ZGLypM80qgfINvxLUr
YxAMOH5ngB4FO0azlf4p2M6hUV9Khxh4WSaUujmsSOjJEK/Qsb16uox/uRWZ/kVqen0ZGrhFihbV
31tOkZY6pG9W7ZYbe4v4pz/gyhWXMavSleep8u7C0UoMunFpr76qdXgPtDZ4YXTTbGMcMDtDNtpj
jBCcwPYWIWY3WEjUlTeqPhahMyTaN2FAvjpzDojbjlgW9E12Q2ztLX0lsKUdNf9W2oRgFJ6wn7jo
HZCWN8uuiP1T7lj+hcksJwTw/Msy7N1jVaRvbWW1P1qaXa5Rf82aYUDjjhRUMx/rFh1DJE3CxMza
eMqp5W/zpE9JuO75lQVG0qRAzieb1vpS9NlVlKP5g1Prjuqne7SmBAUrcN1F3djec+gaMdAb07pg
s8NxoSTwOijgR5gMQ3/DdbvcjAoWlW5TjXl1x/aGcLza89/Fv9s59UkLcbkYLZejroSEJ+FzOogU
0GIZh9A3k12tl8OW5E9l14aaRFlV6+uYYQaBnOL+N/+wfz0TmVIKU05IIVWK3/9hNHgCRceTu3Mo
mO5UpMs6pc2zbN/iVrtBlIe145XWmmKidowFhG0/iLwdEnpm/HZXr8up5xio2rfEpM4LKMzbSpU+
uToQpJAMw2p0sHdoFU6BZlLVj7W9kHUFU3KgBlmV9lrPgJvWrn9H2IZog+ookSfjWa1ZM7Y7cwd8
6W/+fBPb+LcTC2oKXG+WbkhdqOK3E4tiFiSJaNLfgZe5EiGqXbUhgEsUK8HFg3uapFqyS730OdMc
ZPKt2jwzo7kqXcMEs6yaW2XgsYStQ/fH9M6KG1tTsVJHJoNnOW9Rf3tJi3JwEkKO/bvA/bfQFRyA
Xhi+8CfKV7C31KisLpbuH7TM3FGOjjZxD5EPhp65gm1pbgpzW9H/Wo20s/5mFwjrX396iASG6Vj4
Pag+CjgDv55cZavmOIILf9dqeXsdYs8+NyAGRaJ9sWRdP4yEZB0KL/gOdRL/apC/dQE8eEnolCVV
CnKJk9/jCGSSeIqHCBVzounPifQMaO7ERHAROZpF2ZJldHeRKdzarv1W9Kq60wpg/aFiqK96KFco
UvinVSF+lSG71rqLfJ82tp/FrymNt+sYlG9k6gTA3cirqpSyeXIkbHQQqQ0VoVWRgBRqmuwW52p3
LWkhn3pv+GqrVYvMNNlUOdS6wLReqyE0rzUAzyvnyy+xEaikjYPjbyF9PKIf0k+wBi4aQESmhgn2
kE45N7iKIMcZJpjWMb9WtGpW9aCdZ20J5+x9FTPlb1XAo+SUjY+5KR5t8giPTVE+6nptn4iXQjPM
ZBCGL4pj9JJbeq1HJcvxnNRpAD7FxE0x2ttmdI41ATOHsVMDTnn2gymaiNiCmlTE2jPWnYIgFZui
lxso0GVunzSzUhAtIX/pkZZtqH/8IQdHXeOmjhZYwNJl18TuLU7ElYpDvA3buFznNkriKvXKdcD0
HfZtUqx6WyK+I1ZkE2jEwKlBs0NyinwvYF7uwmJkcu4R6O534RFNd7WwFIrmpm+7a1EIbWsQEVXG
rwyuGP/FVPQUH+Nz9c0UQPfKcUDKNbZ3VerVdvQRoeCMZOzXYHDMU0gKwAUnIKr/s4i1G7rNs0Cy
de0SiqPwj7c2wpxFwbTrVsZEelnS1Nek0lBUHEREaz1FCyhRWwyB+ozPPHuI/T4AX8krfddirD7a
ryjFFhBlwjUKU+uUNAMNntxVXv7rE6rQfmOfM6izpCYNS9iGMCzH+G2I7AtApUMrlS3dVPDS9I6u
sXTdJYpubTGMxh8tk+jHNA9dAlqqeJ1LIz10vvjaptKDnkDhTgnhSmQOUKBK0fw9WK1+CSbz2QR5
vitBFhAY0ImdrltvNTjDPh+Ss5mZ1bUeFKR7RUsCjx/XF8dVlo5pZ0zwbr0f+bep3ffAgBRvBVT3
dZCi+nVpztuqFm7ttq5hPbe8zqOcAuw25iqkR2crQ/zQml2zgvZjnk0CkxZ+JgSd4eydtjmVajs7
N76fo+7neAxMIS9aXBdL3Qqqjd+VcBQF1u1kqN+STpO3LgrWOm6zyae3AS+WwLb7LodqHziob4Vy
07RvlC/anZLRLc/Czcgg4iIZ4XIl6QiYg0OxHq1w1XFCXnct70LYOXjfxAV2Znm3Og2R3DAFozU3
7OFemKvZB2/Ko25R1ovdfNwlVGyI/+mcV2y052gooFMYD+kIdIGBt37wTQc7YC2LHfZ58jw9ktcN
bNiLsUj1a5QyNEeYdEKHuRRKzmADo1cZo4zpsCYdrdRTN8jYJ1HbpIRAXI3exXwOcd5Q+bKTVQv5
fBmSH71z7Ki4BOhBRrAVa8PDjIdKMvTC5LsTIQxwQgjOpasdyd0ZV/MR+/+DF/4ueEFXdS6J/+v/
/p/v/f/2fmSr9/r93z4AQZf35Md//PvlR/v+x3+OXfh4yZ94HyHIVuA/Ji2mcYalOszi/hG7MA32
/5GzoJGzYOucCQyIPmQaMcn5B8/H5CnT4lEbGwjFaOt/wvMRpiH/87BGtVCPSEvDWQlzXJMTcOjX
S7pfw11Jy1w/Y19bUCg017Ik3wCXJGJDv4mXJGaDI0loYfmkE4zhso5884RmHL2IVr64GQ3Q1pyu
8Iq7TWutXDMHzBX6ubUlGKWVNJEyjQxU+hjvgvmWDydz3TSVWHYGk2aVgPFWGUmrF1h+evmCCgPX
Ugj4ETbMza0yc4uirIy86txChGfgI1cjrdhlOgYhgTQUQGgK78qwfqK8W0D+Np5tBNDbonHrjShx
KKhdC9lWa/dqrajon8xsA7W0eq298tnUm9cyVrM33SFXM+0vju1WkDU6QkXbjv4h9HcgKcXVlxq9
TZOYKNMT3yUZMWtGFO4y6CStNI16qUqZRKHsJIWP5U9r7GNjFQk6pvhBMUjHi5JylWrqWzPlPYjx
6JjxLnO9/J5lFXTm4TzmGF/QQgmCFLuD7WvhIiCTZt2rI57/u+niXeeQqKCWdhVCYfHoeC0nrOkV
xDJD3bAYGGs2tDuQcUAHfAKPZEVeRN2jjWBm10IyvZljkJOvhS1bR1cbMH5DYZEVBjs7/znZHcpM
xZtfV/inghTtUupuHOMPCw7vskJSGPu6dSS22L2QP0cfcRwqE4dVnazT6GoU5ECSzdMjKO5+yqq7
92ZS7Ej5Q8ABIcZJuxVBiRIeCt3DMoxpgqdxtR9dY2NGiD1pT6RLJE94ATNUgB0tRML/SGRQa3q0
NUGp0VrDB02PjsyqQHp02msVw9DIpb9VxC0vu+isD2W4tkvnbMW0XxUZMSHCbrBs24N780IF71ME
9mjaN9kYKs9kIeSx0BdMfPMNPV3+B/bQbD0i0/KV1OL4liObcU0IA/LJ1pjQeFWG4rf5aZatewY5
9C2FYbtl1tJutBC+f2xjDXJz9c0zcFF5dmewe9zjqDrQETrUcgrD3rZt9YteVcsu8ZCZoyrJxk5/
i3J7E3hkJpeEDvdoCWLp6MdQx0+KmmdkykuGtRF4Lw5iDpJ6dQ7bWsXbnahQP/pq61dasnZFjxCc
XxHRgbP1A42UPiXqYVEweSZSdW91porhrrRvfOodRQf+811swshh4BZH6RsAiepkZ4haK/2Zwlpz
L5r0KfbSF1VV2lXWxuaOvkq1Gvtjjzj4WHJZ2w9+CT83oMw+iG58tQIM8GSeKe/Yvs6iq2g2Ayta
54JziO22O6FQczJ09VIGTbd1R+zseK8n/Wl2TjTi7nIyKhZShiYeZF+/2Il98g2mW9PpalKlkljp
eWC91ViccSo3P9BbZiepuqcRPOKGOolJv9j1j5XKPhg0P0MJU2fnQCHjiznyXTNzxKNF0JO/QZa4
WeEfcm3MlNaACGpUepQhDo5YSwbuPsiN+EwgLb55QohppZKNZdZKy9y0IoSszZp1gT975ZY4GZW2
bxeqMMW2pJi0CpPOWzK2e61rA+VLghsR7NIS7qGxhDFmHzIVMqJXjTe+Zz3o7AkgJAssjEi5w+Tk
g+j/WMRheE5Nd1/JafLET65Y+D1EV9dXR+9/QOg0nyIvoH0TguLPh/bYpP0Ke21+KFTrK6hxgou9
5Mi5H3CA4ZZLRTj0NNIEn8a0QL4C39KvEOB93p9vpbqFcM+1oQt/PD/QTWB/cX9+/vPux5rzg9R6
2dL81C8356d60xo2VS9u8ybmVebHf9simgTceZH2Yr9rNjr9RqCSc8YR3bM/kSY/bioZN+f78615
pXnx+ZpITpWz+Wm7Cnj551Ofr/l8bH71/ARYEhRKjekuBxk3aKKn9/rrT6DMn2te4ePt5q38cvPj
ZfO7fNwkUvXI3x3O7fRlft/0fH/exl9+149N/PY959f0pYvGSZbl8nO7n+tVZftEOYI0r8/9OL/s
4wvOK36+9ec++X31ecVfvt38ml8+6ec7frzyl83PG6UePLXP/vnN87wlSL2KJy2kwp6eXz8vDKuo
oKb+tufnpz4/aO5gYI3NEhVgf/fMVvt4wcdaCEKxs7RTSE0E1YI6FW/imucwS+nuefSibR9oPvFl
DwmxAQc5IK0K87gCs5lO9oX50c+natCiW+QxzElY+/Px+Rawij+38Pnsx1Yqr2Rbv2yRlvwizHVK
lwU49w6KxMSyxXBFi3y+qRTY2D7uDwGTBz8N7NUvD6ZA4fZR9vaxyvzE/DrXHwSS9+7qRoHDeUCx
IA4zE0OZNoyc+n2YBbZzLCL4rnBvoZxOt0oDrbje6CQY1XG40hKk/eMFil6//fyL5vOpINegL9JS
w2l4LKlZcO3gN2MMDIancpi5tz9k9YMzuYHFZ/gaKzlFQsLHUmY1LIZJPzYvqAUCW/6Lu5/rzS/j
10Cf3JJNJWXDDDg/9uiq9wZEFhKavqWTEQ7tbxIvnBFkvqF3dzexnjJSIUg3Qn6ZTwpbGPoZCHre
cr5b9MBsCEPfDR1eb9062DF+ONVRrIMjQyyhfdMAI0cGMC9okDBGyyAGLZKk9XbGFGs+NC0r4wNR
p1vzXRweYtvaGcAXyz/OCxLtsdUOXM2zVuAX5QqcHsnYRgky/aTUZSgCTguJ31PrXInuBYpr/89F
Eyg/c2FO1EcMiuQe68EWKsyt7KrgOOigzQalL5jmE5MauzTK+mihmCRcG4YjSaNSTOBMVhatWiBL
SBPCclXg1DhIutYHhSoOZuJQndRi+CZLkC9qJ8gKb4u7yK1zyYiEyxn7LWS2iwR4Dx0y1ta01MCf
FMiLaFe5e1UH1TKKA7mn4kAakDToWkqBXfIDrD2hzudbnUUlhxSM3UyF7zUCumOhQm5i3nLABKxx
xVL+vEUtn0EWHr92UmHMvwFHNhJdKLmYQ2PyEub9L6cfoavxERbx42w9UmWLTHLmgbuxvsPAMhlt
+QzDxJ2n2o+6sptuzvdj2o8TMgNdHhBdbfoxTGIHkp3AKL0MAt1b1hMF20n65JeFN/g2ZXrMrZ0C
n0ki2mPPTwe0OcB+WKraQDgNukiKo78egPOh+NtjQ93EK78nipi6BmonGA2MGTcVo8CJ5W/kB236
Sr/ct6QfIPfCT5gG08llhuZ/fJ3pi87urvkrOznKrGTsaJFNx9T89eYDLhkH/pofv8P0jO3uaedh
+CA45zB/4fnW52J+rI7IEels/csMOJ99rswf04NSa2DEbZGAIUY2euhLrHptXRWr+V83H0Lzrc/F
vA/mu1xNGK6GxocpbwbcewVXxnnxeXeI1TuuNEwcg3qrA8QgSzi5+eHjpm70DjIdHJiffPtwPqqn
xYy7/7xLcMkm0T2XephZcjKDb/a5mA2s811PI3+Xw+Jgd3qPM7LTftTqQGg65MrDvPCxZVCS5vdC
du8iiUgp4BLoE0TGesbEz/uvnY6f+db82OfdOk4PlVaKKYMJOYhpbQhK5zAadW01dLI8Wo2lkeoW
ApXsYBctPBMSycA1b/5CBn9pMxNoxFXKemnFJBCVn4blXBnIdhFlf9AUYxMaBPuo2tV2JTigFudk
MFAkHgdyYSJfjY+ou05eED53XR2svSqP16I0iOad/hBwAL1x6U4ndFsDdjEdHh9/BUVdtWmLUH/E
BNVNSshGwrj0BiLTpwOBVKpo0/vxczRJhz9+6enW58Eggd8fjKe0R71QEq28AspHWTl+70WmH5wy
NY9yWihMBsHuRktzQrnX81XN6YIDqLbUcxzwHkB3AtXftH7z2uSOsvFoPa2KWCfQHL0h7hFhniCY
9xSYKVLXRtpsZZU/IMgosddIhf95TLGcmNrVUDTNqlTJf1XI7li0MkvXAJaina8GO5FXez3UoKWk
eN5IiuOLGQxWDbzQEboD7gs3M0nG5lLrEDMxxUC0S0PYxdKxGTbj4ps6loyiaa4yU20U+hwBxYL2
EicGrpbKudkhHnq7LJ87a6sz7V1+bN3IeDjGeYfHi/chyEdfFuoJmgSSgBI9eo/5ua4Z6VjZKqkA
uQEE4axBJ/HgiylWqRZAZ1R4d/Nj87NjSEsNnsez33CuGUfvxXVjdxPWXnasjG+joSDpqzxxBJQs
AzbXw3E4BEX7QluGPO0EMxTUhpB+FUid+YMBcoWWE2kncr2vJXWBtYpMYaH89Cs26hftFyBFw3pq
ELpep21AN4E5R1DvTWfKeQHWw8N9q/4wKszkNm6SsVKfoE9Q4v4l7wDk2J8kftcR9QFzuLWX7VXa
fbgOfR/fGC7fdTpRTT5W4N+7j6x32ZbNpg4Jo2txzNHisaf0OCgG03fzcwhFat+BerGmk+60aBOE
9y1FllXccJoZxjcAi6+eUo9MtkdIgFKwe6zotfYtwg8iF1WpDAa0mam90nM0gjVXh3nv0Pac+qaB
Rma9kjnLpBPJgckmke7TLXsOLv180JmeUSrgQIrqb+fHtenPNd/6XMyrWZ+vne/PW42ClEhz0PTz
yr+sN99EXIFwybJ+frx2fgx6M8AkNVqm5vdITQDsYDlcdVntrYzBUFaVGT7hrx/PziiiR7AC4y7s
HkMEUWtdS7WpRUkJDey27uoIQDGymQPwgC5B5DgQux539qrpJzbBiBN8HNG+9lb+5jXpNrHFmpIF
/X+/Ifo09bQFskaXTO7+SDBI+d3tMZR1ufM1S1wbcjc1Jbct5NKoGqRuBjVJRY3wSbaj8kik3XcR
bntbN75Wuq0uaq9zr9L3yrMrFLFMo2B4l2VwGvvMetGofe0oMYEHb832a6Qc5+dRH5AtJToYNG7p
PhWiebF6mraGX/nLIHHlhYSX6pJWcF2mkss7OY2PqeaqJw9qIT7BAEHp2JE5OT2Ju1P0TfReOVG8
aUYr3wMASV9Kf7zMW2WvcagHpnF2AuL2TOrCeJx5u9pW7ohdEOTnpXYwDTeiYYKaErHteMvUaBH0
zngvEJBv0tRsdgU4utcu9/fzlxjoVsJECvQTrmGATylATZfx+s22Sk7zQ0oOtVq6D3IMxLHp/YHq
Gp92pKYwOlb0JVHKERhSLbYibvwveHpW86dqBh/XPYLVI5AtOpIRgYUfe8cj+wzSrH5rvUGcUn3w
PjY5wMRoe1N7HdKw3mWo4UnQqbt7AlZ1fqWf0YWrK12HOiqjp6btv86PqzHy78RzkdUPiY6roO6I
vpm65352sSGkvlAZzOAtlrjLFct7N7uPH9goOJwCwKP7tqNTH0Tj47zBLicgsDXt+uKjCr9kme1/
/ICmnb5oKgmpBUmgOO2b6CDMEG7QtEvU6uj4WvcVckNNWI/u7jR40C+jFp/mrY4+rdL5EIMG7V7n
w25+oVGo36lGa4+GOgRH38aMOX/8VDC8xHbxGqDaFIlK0lCRG3siX52H0KPA6gx6+j1FpGuEvvbW
22OxYaLsHbyw7B+ggGIqmtYgOmlvWkr4RQH+jaWlLA45J6SHSjEhB6lJ9h1DGobKYPjSBKmz9nVC
ufypOioya4cOiWvWtB3CQze0i/07oy1tHXq6fRCOW93gsFPanLZjBnhXO6W9x0TurBVpJowfUkQ5
pRcQ3cIaXjIxWVr3XjkyX0d5QkfbJyWdMnGynN+lhO5R4fb96g0aP7ercaFHGntVXb/82IaFHyKp
TfvrWEhn1QNFPKUZdejYH9uPNSZ6VTuO1btdmTridAMiLD3ei+mig53fpeccgDvoPc7sfpX2in6q
LD+/SNisH5tw2p2F1/80r6DmeJSxbgTnukZ3zyUC88T0dYiLz8NBfmsbK+GaLmkH4lzhEBT0GEn5
+B7/+YEy4a96o9PPutFl55j3wrjZiW/UNT8+TwGapVEU/+JiAToFQd2sCt2IvyXKcX4nMeZAkQmU
ueTIWk+N66sr+uvae2u8zStUE7urxKl6wZWTn8AFW6vaq9VL1vw/9s5jOXYsy7K/0lZzhEGLQU8g
XAs66U41gZGPJLTW+Ppa8MjMiIxMy+6a1wRGTRcA7j3n7L02b0/f06YWyvqLLTmtyKEVH40gLFnb
kH1mc94/znir7V7Sq68GdGGqd+pHpWRYmyL+RsX5uc95jFAO0YPDonr8/a9Z4VNpFtozmlEB872e
7A30SCdOJpJimfJ/mLxZ9x9NFAzPoCKrR61Q+02R+Bhyi0J7LHQGGvcfyYsRY7Jcf6hwqrBHLPRq
SR2gvSKjlvuyesFx+nD/Ua6eayfW7TOtFfKIuSR2kGbCMxI/lZ0PICYFnJO6PGOFotbWW124SAQy
bNg8gZDXFXQjAS3pnF3+V8ZZKVq98I64BLGamwpNcAqNUd23gTl6EdiPF3VWT/eXB/Tzcy/W0bPa
tNUKThwMiiivz2MjiI6sYgyd1Zf7T84dkIqul6QLdERrM0yIHdq+3o9d1T0NBmae+49NQeoVqjVh
fEfb0XetdiTIKjwAfWJG5hvh69wlx/tzsUrrVew75WYARljN6P53iSiKZ8lAaBjRtvkl9cf7C1RR
ydnBPNcXpPzJlnSfCRJ+oD1FPRFc9x/xdQh0jKvefbRTrilbw9GQyW/w8RF7WtS0r1Im7e8/Sqfu
Iwpz1slsKPaGn2ZriVjBrZ5b5gWWLx70UlF/dVntyVYtvKGD9N2hBaZFYmt4IgsuctlEtp+ZeZmA
B/waF3F/bxnCWclEeVdWKmbPou8wJEzH+98KW/FHYJR9Zb5gAATqxk03s3QbAQ5/HjUEsMjajJMv
veKk7hnrh+M+nvPgnDVQ73//G8uDun/aAYA9mSInk7Tcmu6/tvz+/ceUYPe/s/H/vwgc0WK2/J9m
48P/2XxkZRNG9fd//W1svv36v/8lK/ff/HsCjvibLknIy1RRlxm2/208bsi/abjyCbGRdebnkolG
5u/Tcu03hTG2ZpHpJjExXyTBf5uWq/JvuqUZJsNtFIsmmtn/ybRcU/55Vg7IiymbopvqMn43Rf0v
Oh1V0Meg4q6G8rFZJxF27CyE6OkJt+qQbrBlAIGp0JnJXlG53bX9UH8F1/ZZhcSSu5O1xgk7zo4h
vLTlvvPXks5gZU2Yp1ZHNladmEANlzo/vCUtI51t6T+m68yVV/kHE3nKQqqJzHfDm/SFpNo1tpaL
U+5P78m/ketLf5UY35+jxZxY05A26dZfZI4oRiZJzsx5Q3X23EnSY9gBCzUV3H1c5HX3A1eRlS+J
3rRIevzP/1y1/iqyXP67yjtFX0w0RE35y39n+z5W7C7mjXmzhr34UzzWZ5Vsj/d2lf1gLV7Kyh/j
SX3E6a3uF3vxk7Ayj9aTiefrDBtavUj1UTrQ2vnITvM2uQAhaU7c7IdLh4vdi05AdlTSM2ztyYjX
c+yCeP5VPIcH5UFcl+Z3QNnjCWyTk29kOfqD+kYfBUwZ3Bp+54h7YjZs2nB2917dslsPq0XZarSA
DY8diTLbUunQKiWcOaD7c8gOwwpMH064DdNrMNaU5bQETLd+qk5wA6V9szZ35Ca8FzcJrumv+MrT
WY0v+c+8ZqOCdeXob3TCIrDYfwTmZjh059gTzVX8PW0yt3PnyYt8OyntH3kPv721gEsLW8r85hNK
YmfYgpt9whwBPCBs63dkppns1bfFHaPasuxhAAmuSw/5hk4+jS/Tw2w4wTHQHYy0xSX5Zko9Ekt6
LK7aen40ASSjyLoi5SvQNeJkO0yv+Ye+GgAjE6n+g+zUOOrsq6VdEnjE3AYEtZokFPGCuEQTY1UG
OKNPr33GOX2c8amnDCLEiyquJrhMl/p92OufxYN/bosTQUOKbSp2X2wQ22KssR5h8p6y3XAKdv28
CR70fQ/QmzY3I2qn/Eh30FiBFIaXwlV+Yi9YkTCf1YS12wDykPIhQCHfFl+847/KDKGLh+jahkdz
D8nCoDrAcum1Xr6f1+oq9NTGsWJUb7b2Jn35x1K29eP82gS25WZnlBDv4VE+KgEvbVO6Qg6Y3840
1I92vDYOI4mL8ZoobVjXdq66ZKGn3/UFxz+A2chWz+KbzNT4MdgatU04DIH2BdY1nFNXzNwwaBJg
v8aham15E39029rJzvKjBCDhFnzqp67Zt0jnXvybecF/yamNjbZ1OwyxW/2UnQfkLl6mHIxLo3oC
ssFN/jmscqism2oDsMblfsIy2DkxJjrrmbFNQf+rdEavdQjMiu30uz+pvJp7Ob5i8qvOrPrnJl3N
GqswYXq2kewGXHS8aWrjElsv45F3gdF8YKEDrGNL0IedmZanU6ysi7bD1RMem9LBbqsNWyIvKAx/
MZBfnqC+yj1jC9oEa6eQM8he47za+NgVDLt26hNGH0Laj0nMXIl7oNK6APP6ngBdrJ9uj7qEKvor
vYUem8s36FLpGvHkZnygW6evyVfUtvGtfZ/czbQJbyqQoxJAlhOcjdYNWlu7Yvf9EZho1zYOpX47
vdDV8rDzWZfOx5pkC+up3oqRPa7HgGRv2zwr3c269Mf2LdwtXJa36VF8Ed3MxZwmPkpnTF7/+f7I
8vdPEnTTlGRNNfE+SxLL3F+1WnI6m9oAXX/TBC2ZZ0uOkvFiRs3v8r7fNWv/Zg34l5vw8m80SzYs
kcVO1v/iMmGTjCPEl/C8SMN1+RfWNG6nYPwmgp6M+6wlvL5iif/HXuDf/E9Z/tfV1cQdJtKKx7YD
LUxcnD1/cu4oQaXqI5YT5CDZizIRN4V+Pt6UY8BWXVeEd0lrbDLoV375HAeW6krmR6EMuetD0Uc9
qzP+m66Fj6Bk4YyBYS/mFXx/HOiKeEi68Twy2HIqs4bwoUyaE4lYSsxRNimdJYSoc4FHrGpO7cgt
I52hZhfqHplMfM5npTqoAzRI1Oe7RMfx1zTPctlhoTYicEki+qQ0L2h1mfNjmxH1ylluCAFgVpj5
k1ncoA11TwGGh6NFjEYVo3HOErhptRqQPNY2B8SzEfHxLGS+WL5ZfbENtHMaZBDrNer4wanyLiVu
HWwEJEwBf05RtTsxS6S1Is5bo8vnlY6XcckxRwviY35h5k/XG1XzkHJt5P1DlPMUeNtbbgemnVt0
MxDsoDmBcgYu4EUua8FlgFu6Uh39QO1ITvKAdC8qxKdE99Vj1Fd0/Ge950YFjL7QhF1iThs0+xc9
XSgvU7aCSUsGm5YrPEjzR74ivOGeCoQRSRx0nCBtC5y5SK1kYVbXapXBUoC3gZcIvwMQkWPbGJBd
Zzji4sDCZ6jnqYYtoQvq5wChGqWTp+J1QIhhpJu+l3FFtFqzTYAPjUP8AIb9lyXzyHJtvmryB15z
gO5m9lWDXd1opc56NsvnuG+PoUC3py10bSVH+nMXabOnZiwUPnCKVGeTgEUIFe0iU9T1J20OnjBA
oL+VTqIZboRJe5DGr2rUHudSUNZqML3QsnwuRxJGz50YQmQcm8cxzImtCq5y1HzF5lgBwCufZ7Vj
btG8LB+rg4cKz/TmCKqyliluMAK8x2DOU0xojLEk5ADNNSpXikwZEznd1yyOAbDH1Kqldovk+SgI
aPZUi3faJKokLoS1kKrCpi5qL+5JJlcS+Ad1NzznsMVEcwHflIG5EsbviVNdFNLrWMpfvjHthilH
xGkRNC5iJUi6CW1hR8pqpz+gVQWkwMrQnnregYlIm5RXBwAXjQe4TsEKxEapgrgnyxGVnFsywoQ0
vs7FbvGn2KIvrMb0G0PVylA7Rwk1d0AlVc+pA3dsoz7ojPAzEAqQL5y8ADKVAFoiXU6DPDaMmLEh
cNVwpZdMduld6wXHAHiRsPHKte84/JjHp7nHlzv2N7MZDpaCLRlMk4p0cZEUNjMAdbZo/Rjp+8yo
9b2C4INAhuw8hSSM2YBSZM8E3WXrdaccAI+bnQ2OeaaZRIjIFj+YD2dR692J3KGtrOfTJsY21yS+
WiLOHDuaJfWjUDBGRBEA+jKJa6fQGIGj6pJgPlpIaRUIH2YvY+RDjyh1jYogZQRWWOaeKeHkmIpo
BVdWBsTMQZ+Yg6dRzZ5NxgmwrlrzwW9RPzDHb9xYQs+gTkrpDaGIWlAdkp2hf8SJz6b1/qXIfMmZ
VUAUy9L9/Ssa/MXfP+rlX1wR8R6vMLhCrLBOVjFwCmoFfUmbcvscrdTfgdf+rgJZWMkY97yHyEnB
jJ3nx4ZsAgO0h11u8Kwdi4tF5vWaUQlbRv9Nvs0b+S0uvcatj+lxPEofaWI3+yZxdMu1HmbB5t6d
vE1PXPvVgUnV+AN+z+vZIRzQ+b3ZxSWEg/FGP1M9hx/NQV2Nxw7N4qn4zPZs2UVbQ771ynukv5r7
5gn/OY5WtILc589GyTgPya6TEdmj8kI5IiNJ1QUKZ5zEB2YvEtvTxK1RedAAI50TD5KxlS6oagJb
VO36DdTgZBwk7gmqa7BBdPTY1j7NB/MLGP931L+Fs5vEropypOMX+58K0cPzgGmdeTQgXbrN7Hoc
0A/pCQb7c3FlIx88wFB+BsizJpVybdREULg+YMOL8pO+z/Ea0/bn/E7ei7GusN7K7LRtfAkJSx6N
vX27QX6BQLTfy+OuCHZpzw3Ucsz4RPB5ra1R5A6JF5BSN2xGcwWrFD600uwldYv3deJqa/cYlMVj
3dvcSzXRZozbkNlTeRGGUXPZnwveoD9o+Ht4epeKe9M+82A9mCuIY3Q+8d9IDGeBNFRIaJ0AaukL
0aelC6HNPJk8cjjl25LssFe5XCvSKid9YXIQA6SaIwCnO8s7M9pyODIaArAqAMTGjARhwB1eeY0T
ri+6VuSYKRvY+6ZOS2wlD06MqYIoUYEgE5so5EvBq8Xu8htJnlLv608YKbw9cFcg9yU2GLz0TIAM
XG6qED1/HPrtaL0JJ25h1knTdvqbUHr9htMiE7a8xEbANOHJOGG5abn7eZRk6CWhvtjkh83sGc2r
ccoZjsQnE8TYl+YJl/nZP1M/NSAoqNof2yvmT/538M7W9zU/lNv+i5osR0b1rayik36Eqgq3FUDR
y3CLoKvqjnXisqFBWGzMAZqyU9zKFZEXlFqtbb5xBSifGcVa7PaS01W8aZSbTnWrAk91tVNy09iq
zq5Mxy72rNLDcvfSG0h5NyWPf8fjFbsjWnKuSbZQggfHyBDta504eKSMal3d8KoQq83T5E/3/UMh
vRYFzGrbNIEVuBFhTMTt8rMUkqekdrSDVHnG3t9hSSF6dSp4p8h4swkj4w3KXdF/7pLnYF5nOvlp
67TbC5/Ea0WPASyhGULOGiBtdbLOU8YUmBH1cdwCM2/shVzqUXBC2URhtO9QCuzocx4Bw7KzSb8m
8h5fYc+lBz+Hc2frPr5Ym7S34pNRN8gLYrLYmwS28cp5NSHYi+BDk0hpCxtClD67z9hTN/ilmgNx
tqNNMCN5i0SuOmwGKMAGb3yOUJad4ZVljjC4iWI3Pc40SFNAXsCKcIo4ge4NB0hjfe4y7uSsoUSl
L+CR0SpQuDij5oQXKvJ8lyTXnsQj27qaEGpeSIpVxrXpKNvGkV6lFcmHt3RNM+cNf8XM8rFNj9FK
ueX0FTzjAJ7Am5/g843giO3qIb1Qz7y1q3gbgf88JtzG4Dq7qNqNLzQ/wSY7qfzd/hVl7zvP4UKl
axJZt+vXgP4CkBGHNHNJBNwWhTueYcRPtQNkIS9W4sl/bAGWOeTRUgIOLmV5+9ichbdqrz11fPJq
XqzCfg+3zd6nkcI24eKPHiRl4OpjTyYk1m+QP/7WWlmfspc9s4S2D3loS4dxVZyCU/0LMRsBGPKR
oCHrjKNPZbt1Kz8BoRy5w6pX5RTdkj1KOhlE3k6dPH+ywTZOxHokh7LdluKDflGPxlPxnCFsUTAO
gKTEeo+gbMN8I10hddjXW+kVtP58pqQ7scLQCqFGjD5bGDyyjWsj5GI18G5jK3BIsS39Ha975qqv
1Z6RZ8mY+VVSPEXhNDBPWuvU6LgE0io3obAhp4/3CcgSz6VILuJ4KFDdxA5Fak9HoVvlR9oqQ8Fm
4UBVKX011Se7Cgtdf3tQL+FVgGRrg8e7yGvrickQ6p1CZ4Tm4HFXMax6dWfXW9TjSmePh2gTsSOw
TtUJj7ConhiKQ84xf3AuKFtOu+Bl/pWd7rc51Qt22fsCgiMN4z0LNgsHzJsesjXitksQ7RTpE/pr
bF6C4Ri9A7gZ0v2MbiaE/rs3mRqn+pGbP5ymINn7A05ZznThx+6rtWl4RfzA/cda+FzWNdmhGvaY
o78QlElFMBzTt4V0/SqdaYBgRZPO6XZeVRcmymACskvwzrrEzUBRPsByd8f+XDwC49Z+YfJsnOwF
5jCpiWQ5WrwAgx2zlHF/hBDDOqxLXnoby1sA6EJ3Em1tsbYUKxYVibvdW/zeGk5yltmXXoib9p+E
iG6Y024VztgYEXHtdt5MdsA7bk6wFUBQys/qVrwX/kF9LqPH+MEsseJstE38tmw8UcR8jIUNxrmP
3Fqyk118npXNzELxIm3KlbrunMUJSkNkI67bLeVpR8KRG9ZrAIDdt0noWo4ky8WYIgLCewOEOJ/8
p3xjeP5b900qUcku4Aqge9HxLZFvNkxwL7sZouM/FBdYQo/lIZud5ENP7OpHWXXvIG2Cn2mXfcjK
JcOFQ1GH4uHY74eBU9pOn1jzogtZ5w+9uNaibbuLvOldZZJ4466uYBvhr9IbOyX7+gnpCquIsjGf
ddqUQKTPNJQ+lJX4zSeSth6C7UifmRbrAsu248pLJce/kjiX77XHkmZJSErhJfsGhGT2XvatEQWZ
AJreJ9KKWWC+UowTKof+ode3PsviJL4zw6JU+OxnkeJEhBDwOjM3RWxkt6pXNKuCSy+isB1U7nQD
gSgdaGa2QFVUU6h7Rjmw6MJWJQTTVo+Mo9NX5GH+sVZ+mvpXjZPogecEct/A4rQNvtnD5OeaTQJs
dHIjnJRdws4APlB7GEZJY+rY49oqRGcK650GYJlT/zbgVwYteO0PuKJ/De8+SvHAmT+rb6pG+MNF
7fg/jb4ibtgeqJkxhtnaSwCMdlmFHABAu/k4uQRcrmHSSO6g28MpYZtRIzhS16itpN4t921vY970
CLJCmK1+iVu2iOTUZA4BqsdqQ8OP20vlBaf0Ld/Ga7RYzWdXegZtzWsFWdBJB5uV4myuq5Np7sX1
+N1/myfOSgEY7XU+hsf8l3UNzu0RgZb6aW2j5/rAHJj+efU8Tqsp/5HmB3gLcOMpvcihJQcpqlfj
L8Ncl4wpSLBDIICBJxMad4wyhdzegIjkcRL3s4wP1x5BHe6YTjqhZoj7IUglePnLNySxPUIkE9Zi
gygSLWNjd8t374f7z90/uv+aMQTcyBNyV8ICJo81Rnid7t8ujLnc+URpBe1myOLw0ohAazXwG4tm
JwKwardVo7qmWMueIfN6lUowrrOSeM4YwaBN5pChxecgHLmwQag5WSlFLuqRS2SFe10zeWwW4iVB
zcQVOlNCjg3Rsv28Ul3iuhNb7pOM/hHSJJTSeNwB7gWC0a78SfQaw6ztpBZpRlkaT5mABa+N2zcp
0Qm67prhSVqCjLKc+FSZDrtoseFuGWy5pE6OVML1U8Mc2y18vCyhysIllG4wKa4B1AtdE3BD2TJq
b0hrmuayn62UaAyfo2hFsKDqCOQF4w8DLNUrMFcqDa1vlbMUFlXRPlbsjkyS0MDKwrQe0V+ko0q5
BkJA7VjXy2SmkWIO+3AxJvoVaYqi5B/DRnnT1bm3Z+4PcUckSj7RyVSF+LEErWeWBrJL7qNhte8V
gpVn4OdVxQ55KPxLGvnvqpI0u1bGDlogi9Vj7n/NrK3SZDUsaGXkLNsk2FNfP7SliBqVsbo7yRmR
7FFGJTKxqchadRsM1i3MDJDTmDDC3tw1RnDwSwDMSS4j14EonbX6gx9/pF2N7ciSvtUypSwjA4jE
jDheiz6RPTRAYphHb6pJsYIxwiKYtxQQPbeowfzxcQ4uGaIoQOOvRBxhiRfbt3zxtxKQEsX+tdJ+
8LLVRAqmz32Ysq5WBHINtfVT5cZeQlJkC0A8XDHnMWTQ56sR3IJsCpS+8wsB1f2mHaHGguL5mQk4
l7C012aAonsAIunTywMOeKtAZ20IFyfWRiBqOdAHJgzB8AKvd2TPSXWKoF22QO6OJKHa9QzKIGxX
hEIiTo2BVzVEZ4sl7elIsdZzQiJEQtYihpZ9N78MlfBCsDIxWNTUlkK3sS9e2pZi7P67EJp/RHOb
SASSlsjvGvppkTFS8qfmOdXxYtaTeG1F9TUfk82SAdU5i0pCrFh14Ak+c1cObRA3PALjl+Q3L4WG
UhIQpVvmbFGVor3lFUixXFXYaw/WZz1C6/U/VZ2tcdR3e6Ngw1xmTBAILbPUNyuVXuuOjmNCjEeD
hNtJhumAOGAVlJQMwPzYWVURHII0XUt1FmwfQ42hUjFR0SVhtS6kiGIGQZ1cGRdrMp6FGD1Jb9Ts
p0XYm8NnPLLSmLmPXpp+UNZutajd1TJCPSvuSfOLb4jMMdwo3FJSwF5eiAvJRc/ptZkygceT2w3w
S504pkjf9RILgBFcOyjSa0NZ99SlcduT7CiIl5Flqmms1hGiqx/GHxrqCrpPkG3Ntt3KqZKslaZk
XZQty1F6+hZCoBD/XNHRi5ggcov0lKkClQ00XVSYtwVdeQYBfomG+iZV09Imm0x7asgxktpHa2ig
t4vDDZI2zmFZp5IxFst0w9jCJ1p7KBgni0awAUGqBZBXS6kgOrHkDlbL+aZW2dJqtUpGfNK9xEXK
fiRlFsM9PCN4/Rl+PQ7DPH4zWovxVexPJzVf8JvmtR/iw6w3Lj7oZGVinSgKaumxD2VPE4SJyEGA
OSVzQIG4lJVuRfhjDQXCBfmAKmECsYlNXEqtjyqlciUG9Tai9QDTwa7SUkDQj9jDVJAHJW2GtvW/
Q3yZCqKRsoiJQ5zwnOs4Ij2kpMzS1XHX9Duzkd/DkY1s2b6J+j6QyhNzjU1pVEsqWfNtjQzuM1C7
ZKYYQn4kjm6RLgdH57EwtW1WVU+iZZ5GYrP7QWfS1orDNqvrrzLdWZP4EQQZy2neAcOIoF8QHUmz
yUjfEmHVJEx/ay08pgXsTmYJbHgocaa3D32yQMSiWI6asHIQyrM7E+RD29EVqYWlVjWHx8jM2XjE
0UWsMaOmAJ6UirHvWHRE+FlPQU2yVdpNLKxJuWmWGFcdW3Nci/uiFnBziunj2LdvfQlXvMpmticy
ad06e6Is7y+FIHyMC+Y1JLy9z5Ft4d4erYB3owMBHFNK4iQ1BWNcpU0INRJ3ga1ncr3xEzwxWKkZ
nOFKR61quIWV3Ypx4EslbbV66PdpGNxEKMkN7u2kwfhaDWnKaHWg+9vL64a7mU0e66KHUk7SLD+T
Ka6v8U6D/Et3GoHMH7MW7SUMvdtYlC6ZyR40bcvbMKYL5rV9GhU6uP5gXDrOUwfIOZhqa62oTeKa
XUrdxKw1AEPJ1QENyS9XSaW4flRuFAXGSkmjT0lhiEUkBChpue/N6Eng+T9HNM+TInnFeQIBNQ3Z
LbKQSeR1Mm0bxK3ai3vsYBBwlYwWcoyOOanVaBWWFPboBykwfUTrkdAVW/IS3G6OckfE9b7y874/
J1jO+hj7kz7AWghkC0z8IMEcgLIw0QBC/U1pqE8fKrwZZxizBU+dbGdR2mSFuVXjtvNMgUw5VNDI
sAvdJTrEHVBsuAOU02SWkU9C+Hd0f14pIXWZhIjF8WPhYVLbbKuVauzWkFptfMdkDxj5GvvIz1D1
tHFTLOjXXhA1z9R1p5piSoemOzZyiHyrD71ZxRdntk9NZtLXbOut35mb1CCrxqi1y5Cx5JZzt0Vw
fEp4iSAvGYcSUySx8yw2DK3SNHqqpoYrptFe5BGkv5hkb4kv3oY6BF6mawzqrBcD9ONK7seVpgyw
FSwSVfpAf1WxcDlNLLiapCQMaXLDxl644u0eVkAcX/GRoInW6QmYS89ak9PHWRD2YTk/1QkTCG7s
GslFJZdxpgIszkm8CEzpq8u6+qjiTKCPDw1QLatV77ePZOOQyPCpywCfmlzHLTn9gIENV6YOns7n
FSpU1etG+msSGRS0nGFO6s3kVFBSobP+MqqKlU3nlAgbP3PbsdHdZCVlSeXIPTbTXJZuvtgFByAG
FP6oIwry/EjZiZ6SLO5WDGgQ+RJoalWMspdgRnteRSkS65GJBnlMgh20xhGpMQoMqTwaIsmwnXXx
4WU4IITndZT3515ZCSamfnmBm891ru4IMlZ394/+8umYFtj4CgrXKvmMmAx50sJBH8zwz4f718x6
CVsXg/dg8XTdD1XPFcANS/IymH4rX5LfxA6zTqPnv7RCbFbEzMi4jWAmi1XQgurq6fARO+aQ4oFY
AgOQO/YC8YI6Pc2Uyi0o210fBAQX0nXSFiPmHXN+P4DxvQgZ3vh58WY28UR+jawVxk5eXJv3Q56j
P2nfwCAZuztA/X6IkBeos1Zt4yXMMV0OJMTxcCqCAw1NfMwGk66YooGz8gd53XdackirRF3fp93/
C9D5fwF0VE1nrP8PYcC/AHTO9TdEjX9SB/7+K/8A6Oi/qbp+FybomqyofwboqL9xk9AAyUm6DlEB
ks3fFYL6b6CcdA3xngziRrH+pBCUfgOGDycUpObvSJ7/iUJQsnQewJ81GqKmKjwETQZAqgDvuSM8
/6RiSJpuTobOih5yH55c1ezyJbBMTwF7AaQCWQkuuOiIqq6ISrdM5kZ1cjPH6AuKYeOYkco+dHHy
/HGAYEHERqwcRl2T3HRUHiINb9n9UCsJMSIFlLa7fVVbQkBGgjhX0igc4dQyNlwOhdHFgMPphrWM
g62+rraIMEkGCOF6xamuYx6eTUYfocHWpcdWTKjsplP6vY+KNk4F/6HCzrVqFesZHxeOMM2pdN94
YIpXB8NE66WKLomZbcmfOUkjYwO5ATDWJfU275XPCCwgnDf07CodkQqi0KrCB0yzZfEN1ouh8P7R
nXuuy+NzOSz5oYV+Vvq8XLMDOiU9s00hBKLfN80Xw9Jf4nKxU6lM8OYLrC6ZPuxUE80VcC/Ea0sv
Vhq0fbkcrH5UCDz5uFNWqsVTiJORzGyejRAT+oPDTFkOzWJqvn96/4hMxOuYtMmiT853OTtmVHyI
+RZXI8a21p25FdncaoDR49K6PwfgifoGaBu4n8UieX9y4uKbFGoclP3dS1mkV+ImD/HiskSYTpxH
Ycq2XCfGksqruR22zAh7Jnr6VbL4NaXFuSkuHs7sbufsF2en1LPhHgSJhgnlddTq2wD7zjoHoMOu
pS2Yxt19ogOOUX/xjhpJlfAmmys5C5g9Gr20Vaw/v/R/eSf+eHeKxbkKRvFHwcoqlpO/2KDpM5tj
yTSRdMz7YRzV2sMS8C0aeLDsbmh2Abl6626x01JOIq5aPvrjMC6hsHJKeAor9Erh3+/uh/sT+sun
ZLpVuxpKkINah2VVKMnwSjpoBb9/SA7Xw0CSOds6+U3F4bebsRvv7h/98am0fG02anVjsr26v9PF
ggK4f/TH4X4y3D+dJ0acKI9oUCyX5f1iNOac2fE9+ub+xfvZQdrAq5JFitcstt77S/fH4Y+vESIv
boFSDou7Olgu5PRuuf4jeef+nXTxZpuLS/se+JMs9u37YVwc6vfrPLtbvJvF7a0tvm+5xxFe383h
kkEL50+f04LRpxaRXjPMCJZZtUO1G2evTj8Csgh3bV8wNhfM0c6Sdt4ppgRNczncP70fZCtuKGKW
Dor2Fkv44CHEl32ebFipicodFwmpbFLpjFPSYs5E0kFxNOXrfGz39eC/mAWhJwWJCkZEaoqpKNfJ
nLPV8LtHfHlQqtdiuCXHi4vt/iil5SW/H5R/fHT/1GpIYLVqcX2nQdyBEbLfyOuMBA8WCLSHubRN
FreqnpG9IohC4AlKgbdJ5SBSke6saohWszq+Rllt7SLgkzt1vvHKJpITkGa28xUOpNp24MMr7tqh
9lo2LYgjQ72a8RLuvTzmanm3Qxxa9qjLxIgtN7T7N/oozqpXWooV27VKl07SEF+nqZ25okWS7OYL
kHHyQAe19Lq+OcXz+NnWguooAt0VsT9EAS68ZaWjD+R/RZbESKUqJeKoWqIW6qfUxHkcJN2zqFbg
AAfEQbmFAF/SyDvJLtaqs+p0F2XiYciidJVX/EQVAUqYi9nthtjC4pcy8aEMMMfxbSRYVhqTNwon
a0vgHgFpyMBxmc+0K5dTYRzPSp3Q5O7EN3+SfK+QMoJIu+5EsHmwKmIz2cl5p1O1RzDWeXZMcJZp
2qQTVSRT/4T5IS1nEn6KPjrQOVik1JkWZMeO3bhIQvk+0gQEM2q0nVr5KFXjkxkunDgNyQ3RKEuk
Ryd7U8f6phH4XWkDQWtDt8OHRLk9htjwkul5rEMSD2NCvsww/0oUVSGDufsliAFb31Kip2Kifhup
m52qv/imEOJc6W90XJI1lq6zEJtMdaahX8E0l+ySZCQMVOFZUWJlbzRahn3SpM3D+I14L4fUHd3T
fKgUGoKHWFaJCZ6KvVAzpyryqne0sanWTZdkjtL46C2iTnaD4VwEMc0RcGmOoibOWEckHY30H3uN
sWandPivYhMdGPtop1YVZaUAY3HMLPmepFkEYj9du3Q6p7U+XEnFo0+tEKVTKAYRoi3DHHJEJl3s
XUuSu40cUwZXJX8Up9BDi9oHpUs+kiiSCKdxor5Tgq9wSklASYWULnXZrXOfLkzZjl5ixAzbCvW9
IFphRe0B5QC1cKi3wcNEAf3f7J3XlttIuqWfCL0iAATMLb1nZiqNVDdYUqoE700AePr5wOo5ZdZM
nzP3c8NFqrukTBIM/Gbvb8OsFbuZUYVhNMaNLHeY+tpr133OQG1QjHd0guhS2f0E4xh3mNfLq1ep
ihRSpNR0qfWPzGEIOUt+rthiNmrCfVt7nvWhvXXUn0tfVAQCmMcyGjZCxD9T2IQkOCG0xlN87dHI
yYlMpIH7OWNXvkCMPb+1+VBtxKzdDQYyeTQKEq7o/Ldm6hhXfpifrs3YcDClQbOzbu35J73+k5sH
z0XlXtOM95Twxd86v/3mEVsRjP6VCdrJdvnektfc4JQMb3qBD5qZe4D3SFR5yrczitASqKC/tLnE
BeqieZvKgBYlNLBNVW8p+5YegWIPSAUIv4E0TiRA4xL81BGdYG9H76Xjf2Zmwu1EhJIthzJuBELT
uCMsX5IpM8mCMNICGiHrIQy//ZM/mwZjXoVkcdCf4ZJUnWZBcpizZb11JEHgQwNA21SG/W10QAW4
PsPm8a2LM5IuDftX2rjquWhem2mBpofj1g279NiAE6XBLcxTsYzuGPsdMOIyUFRpDhj40BhkKJqp
/4Uf9CmOWWW1BmkdiYUTGlEJZsTfk8n6OlfsjxzIBJYIvK0tyLIIrWoTR/aNpUS3GxyT+QmBkauG
mMFrDiWSXj5GgFv/qoipYXYNyqHM6ODJVizwDkSUtGbNRs/9Qfr2PTF8PHmivsYBGW/lwORqTCWT
tfFmTSxMe1aUppu+sLWBGDt0r2xHLQKQso5MpAhJerOEvYSqHI86Hdj7ynbmUonVMpJTG45+9gge
JP0aCPZqGNsPnc6EWd7jkpwUZg9oaOxJ4h3N9lbaG0RJWd+V+m2RMp+bAEymisg+EXzrCQ2MudWm
T6AjfcaVYbeWVN5YF4ceC7g7G9/nAgxuX3yNwphKfLbR0wMykq7/EXm4B/u4pX+wgRZGuj/0FYme
YwpcEbzPNjXqn8Xsd0feCHAVyb1SHbx4o3makamwCI0g6WFEjdfOXHE7MmJMImk9ssgZp40FJvGE
PJIhF2oAwlfMMxS/LcdTT+56Ga6r/qnx6n4tg9jY4OznjUVoox1cL7mIycYi6wOb8LBl3kWKY0SB
psmnZj9DffJ4/XgWMq7/46VGQdZOBiXZ0r78yer58yW3xGKn2+J9tCvK77xItjzgQlhyoZKliHo8
POg9/3hZ9qM6huMJOnuG3JQI+nqevlhWQ3pTgtb0QUxye4RAVR3XSJapPZgQZnRJZA23Tt/syft9
G4vszSrFRMh3yxIgXRZuEm5/n0WfaJmXXAweZqDEfzwk40gF7FEGHQo+pZw588klxHpjtjH5uBFZ
8g9SDCyS7iTVAJI6ii8N86dTMQ3f09CYtpaZH2M9DPvHHzcSH7VrDodcOOgf6unkhPN0oseYgOmr
bqMsIqUMAUPE88yfE/wVNvE20h0ZV+o4iL+wbPoFbdMttbi5CMxp664PANHjoVrq4bwqCElyfMU8
CObOA7fT2SQZbh+vkYROuzR37w/UTp6GbEweTwnGXJaHVOWPl3KZEAU7e6nsddrFyFyWp5xdkYCm
0Z3hPWYjWDFSS4gjtOUXZZXvAWjOA3cRpCSjwIo01NfZzu1XOwzWieU9GXnJxV1K45648c8+Yo9S
a/jJU9uXO68iEC3okvHmLQ9B1P0+Z06Gih5ps6FzsZUN/dEc9T4cyoGY1igQv8UF5ZN0PuNwwkQ2
DdU6j121VsslEsVlvZ907pBXjCOFcEESJB1EfLa61ENwyqI4vBV+RWuas0FI8bdSt+l21zbm95GW
y9Vt+UKoSF59MepyDTfhQ3ZJ+OowY0dfSLIT3bixaObV2xA46AVYYkh7+DVBir92EtkSoRokxC/9
orCIYLcV+kR8Is09WjIsAWhRfwrsO02izlx5HucqR6bDiJtvZTk7UM8UoA4jGq+mj1Ama6+w9m58
EP6hzJakKfm71TbpzWY4ht0B4XDlbCyY2CvNLX5Vo9bY5a1b7lqfHX9dxdM9gZqzk0jwhpRA8bYc
RxJeLVZvI1lNBI2C/VYTRh+jW1e1Wa/hAG3BzORnI8yb49h4iF7t5gZgnPToktzVCoPyKiKw54oj
39sJ3fyuJoYGPlpqd93Vc4c3AHPgONlPbeyVZygcOW43Opm85UdXQLkwU0uCEWBrUd+vq1bMZzqm
Yzt44nVyWdOozDSPTtn+rM052yVmWh7I7NgZQ4QOpWbaPcUD33I5PWnf/YpT5SnqR3mc2KIYWqnn
ZIwYAwN9aPzwN6OYrKduqodbgei9cAvjqoQV7P3e/hl3c7YvbWTEEz3WsyWQek5q3OAOmUmwqrGU
F9m5UAP1nIf5vSu3xAiRS2mxTZG4GTjZvGrdk0h/RxmC0eRO6sBFTb19S0zjLPp0Othj/tnhWd1O
PivwyEM5ZXokErNTGJ/TOiwOAzdpzQNd83RxR/MkqCi2A2FO67mR8thkXycvoT0p+VwzNSabqLcR
YbBX2EQtKWodv9EKeA/JhLhW9oST+Ku85qeBBY9+ZG73iOotpvk43qeGvMmUXtVk6MDGOPkoHRrZ
Oe0ugF2MNHi2Q/FSM6U58NcWW9Kdau7yJAcZjbsvSjSmfG5bmY4oumJUIYSoXLxgtJAG2CdXts+p
GPUFsKq+PJ7RoqAVMmDVOU5T7DM66lVBmUrfg+ZHTz6gAbwREXv3KXsZEoSkMhDJmRQTsTFK4ny4
GRErMJEaX8b9lSReFIuOq3cJ8sNEDwSAo4k1Hf9k57XzJU376EUi+PmoFyVaV35mYEb26dLjGGFy
7/372GlxFXJ4i8ZAvIjiG67+5Ikg7V09gOcdnBKdauGxwWl+kDyFLthpoBr7AsmDmc9H3eY+4hOo
7aOWGX67ML97VZTesvYHcIBsPXbEkEcdW+dqDk9GViNFb/grsqT8qeUlg5y0DgtCmPKmG3ZZ2JQ3
Yat9MkysiRuSj+AjfXeBHV98gjmJaWsWbTzStxzG/ZZZR39QpfGzr9xp19suVL3CeU+bcjgoO/nS
d35zk5FaEqXk6+Ogbef2JUQFdDRCpW8yyWnvp3Q/uoRydAUS0zKfTrbIuBB69PJA+Z7sWIdXxDU7
q2xzWLdwJlTzrQ1kcyq88RlLt7zGJVdgR0xzXykk4/AHtux5l7CT1FhN2VjtcBO/cdBkRzmZR1pg
WCpNdp1Cf9x0DuvLIOvc/XH2i3qbuLAQS22eTJJeCeRuK6oVDzUqZyRXzNeUDRMlZneNW1OS7+LL
fZIO1oapMe4h2J07w0kBfRBNsKnM5j7Oun9Zpqkj5PLE/ewcve9aZ8t3qj3EDrJOXcbLNVzuw+KH
rckw6evhEJYYQUb5gxJDH9JiKhd02gp9U3GcgS1tip5ldMGWaDTicV/U5cHP3N8TyvY3m+q+r+ki
I8NwrlKBpIKrPRXTd2Li0Z46fJWcYSIKp2XB3RH7+5Zecx/bY+xktyEt1TPl9YCEJcXRqqE0GmIs
18AffrUzkQOF06F1BX26dh3lIv0EpRSUFNiA2V9rC33lPBnYxDD6qsU01+WOvR1jNoCtSQGLO6na
IKsCL6wba6cb8/YoxaB2L94cdBF9CXE98xyUkiVUSGW9kc9xssl43yiyxxg1hHpV9xgyuJVdhjAO
L0qPJLxODGMo1ruOubUK4KY4s7oSBgx9gwVjStD8Puyzz5G91Cafhhe3Y6nsmN3ZMuyzn/TdCTol
JDQc3GAhq6On0PeQngmlSH+39RyddYago5rkwDEW5/dhccBhMbz64C2A4nnUnBGqfpnOJ9c/F6Js
rrIFx0LOp3aCYae8YfpCVNY+bRN9YBSFWt93B4SN5DyReB7dMkXtTfJauvNpX+sYZ4NEjttX+a9G
wLpYeb7+rprqJYaMs1V1OqxiJ0D+Pwav85RajDUNJC7gfq6+6zJwIKasj+dgK1yCO2fKH2B1Pl2r
+YVO6hc6y/HioqDh7g+6tCwJB+1MxiamddRzsRWTEW/CFFdB5KEytzoGHT2ezW1FGM6ZWOOdD7mH
zA+wR1DvxjtUj7tjf++SpP+w+4Q725yREue1n+DwIknUSnczuohJVKHUuWjhfAl7eK4bMZHDC+8s
kXawVykGQ7tqGH+28qXgRhfWuX8Jh+hjIuvrpJGyrTQpnis3KOtzLiLk9zaKXu4z4kpzxP2QTeU2
MiNEP31mYE8Q5Bb4bXPIJX4HiZauWC5YqzE3RKHBEK3Gq+23xj4tqq8C9+el1El0Rmi3Gg23RFCQ
s5lkbHbI5uA74aHVG6TODQxdDtklzoPEyj3+vhATX3HQreIaK9h/yATDw9x65V4t2lu/I+uE5eom
o7Xd5iJUBFSJZBsFzcjKAjlTqoEAaL8YzlGDt47bvLEJOsu8xsu/0jK5RZs8cyMtKeY9izDuPBmY
riv5asVhBFsLs5XHsob2oe5PcQI+B2QTWSIAi4fWPEQxFWpaA74Kb2PWqHOTNkSQ1Y+ouOxZGrHe
+ZoPwPU71N/hEmDbkxfAtg0p62SwvYe1T6ZpdmUwsde2T5xYbbZnTLZIzlqY30M0JqyCXInipPw0
FUWRHDzMEkQt3xyfkURWy/BAVbSzdMg7gmV4G88eo2MgPkdVevRrZdNsmEEOaELIZo4Ko9g/3mgZ
pWtLyulm1ChErECc3Yo6OD67qJwg3sQ7O4Ho2OENC2K3eZYCZ2RVcdyC7Juc3wzbR1Hjla8C4TCB
fdaSh4JECsXWtcxJAM5mySkbMroYFxNf3sProFZmQNqmX23y/PYqn/H85TkGlSn/0eUp1pnJdw/+
IDLmkQWbE6u4xA7FRcB4FYF0k5xLTZzEI81lZGN5TN1KHJVg6VQmd+7JZIt3QXZ1cnvrG2l560SH
PrqK99UY0xiq8CVgtnktBO+U/hoXsb54KSJxJ7Dqre11zgn4P01aabyoJHHPjwfgh4jfjSbBSGTn
d8JE052tc47zkBIST22zJ5cCgUDsFDAWjh7E4LudON8UuRBoN3jVuck3crWbM039wACfs0BbzkeO
FOpGYnV5A4z6UoVjc07ijgwzetatm47bypw0LDsecGtvs6J/8Qc61WJMmnuNot71+7OtIKDQPJjk
+XZIjGvgl2mW1Oc5lsmx9FO9KTL5ZEbGiDg+4lqfQHHE42ztpY3CO+ODWwNRdY9Gn3gIwO1dpVhY
DnMT72PEW2vsqdCe+iA5pfl8H0nqPpTl+MMekFaZfKi3IqzXBuivqx/2RLxHUvK39p96VPZzwmWI
oEd8GQJEH5m4GWEpb/S8iG1cmjonXduwks5FdrSXkCSfDOtdU2Gaguh3Z0AInjuMJ+bbdkpqD2Wj
YnCbTX5/9SApGxY3A1rTVVahHEpVc6xyDuE8M7qrP9KxMHEiUJaLyBqaJQL80jdFTRhat4mVNjdZ
Zb1qZZ6rpvb2gJBiInfReZh1x/Kk9tN7Og332Q2HU8Y4sE2xIKGSiI95XjCnGSZE9MgxEvarrZyw
lnYpcEoOT5SprHgI4oy3khRjCI/lwPnh870enF9x0vwuErLG/ML7EU3uSbdDfis7OA46aft1HdSY
kJv51lgl1jbf0ggUEelV7If30zh2ezvjVp/QNu2I4VoGbnW1i41q79Wu3ERm2L/nqrn0hmMdLfK1
QM3i0JxyiWIv09FZZd0L4Q0oq0qgruNImV55/WsV+N6FAS6Zq9xLsgBCThxLdLC9e8RaVbZ1dXQm
ZR3pubk4erq3SfX7XDHblXONO8OEZdbV3nM3Mp7SCq8pEBu0x62i6umZKNWy/R31+MI5c+FIKGAj
SbG1BDeZtm8/Cqf8JqaSVN9Jf+/JVxsXlOjj9+i9mkD62SVLuOACjsPsoIFBRh76OhwiBmu3+xy8
O6MdIjKvZ45AhwGxz+bWZfF0Kjv7tUqxZorxK2FA8UY3dr4zVP/Hju+x7fvH3u/PPwuD/jVC971j
msuwN19mSdWyje3bEnoYQ5gyspE9D9iilkmZ4fcZJ8ECRxswnchC5OvMXTQIj9cJMSQsrcIjw0Nx
mnzNkJVMz41EXXaybUSVSedn29iOB+K/wuewx3nSRXBqH3v7blnjU0Ppg8SOIfoYaYLIv+eWBztQ
GAe/uScNUoWQ1fFJL5Mykfku3gwISK0j9Sk0i3xTW4HE/9Pp0+MhypJb0BECaTCqOaHzJOtq5OLO
2WKdg7ShU1bmM18WvPpO/a5myLE9SZOIagMi9ZIMExNL/xzGm8cYw5FVdZ74hrhkWx8zqx8ZQs8o
Js0E9K4hGtIcuPOas4+pPfTfZIJthUytdkVyNpEXNaDheJEt0YKAMlh+k8eDv/yn2TLk+/PPDMtM
dulUvv1jDx0gzTukdCNqDDQKKX7zx7OyKpCt/tfLxzO3mpDsoYBd0R5SBTeQaB/PvP969ngZLW8Y
SIbXuatvUY1dI6+QLnKww51VUXDSy4NfFLT4lqE2Azlmp8eD4u51nDFIei7rztmj31s5y9MqY/P5
eHi8nE2K0SQp/ZWdj5fBS6dzG86COoA3Y/nZ5mWmyTx/kWGkD5FCyunMVJ2lMdsKCt7Eauj7vGjf
VuKrnCwiT5ehqSF4SB/zUmqQFny+eu99glEfGrCHPuvxLF2UWlGRqV3bJX8IxFgkjkAx37vl1yGr
5t8PXTUsMUoZ2KBlW/5QyoSOd8rLqWD6VvkYyeofUMFHmh6kmBnxjKc/HwarvPSmRPUbpahG1ACl
5jERZjkI0cZK0oMxOIwRmWSCz3yyPWxP/18g9j+hyEkLndZ/EogdvuvvcfxXgdi//5P/LRBT9r8Q
tS59jG25f/LjiCv9l2k7NtWDZzOKsJCA/VsdZpr/Mi3pmr4Srm2DcCSe8d/8OOn9yxfEHaLlIumW
/0X+P6nDrL+Lw8CdAUy1WcCZDvw42/YWwM9fxGHC8bM5UaEJRiQhlGHK+oOB7hKPpMQUm5J3XMwF
VoziLLvefvNm+h+gihM1TuXvBzm/t62BBiwoNOwkDFECAcOJUxbHUs1EEM3lygmXK9dvA+ZEktkf
TgPdW0zqlkpTe0ZxwabzGsMPEF18cO3OOE0ph4MIMr0hQwiCGJ54ss7YNsoQaPsAijLU7WGSo/Ob
50dLOAN8hcznxukhOzigi69WU6HdA7DkgsUJ6UWcecVKOGW3KaMx3aVe/1yHQ4KHni60R6dDwHji
Xbs+3M6t81YXEYan9ktdjuxRmULNRqfOYaq2Yx8eZswYMPdgOSD7rUar5H6ZZDuuJWZLMcFiASOh
TUA8LQpebd9b1p9tU62MiYwjhpYUA5Xu99pwfnRq+mAr0tx06D6bdlPdh67xCJgvt/h78udJddwi
W5fQ9MTHk9LF6kVXAB5qt/sg++wXO/QBJb0P58ZiFSnsrNrGPYppGBOpJiLK9PuJgNS2OIwIv0Gv
9Ddlh9ccDugxcdESZY59olT9VZY6vevegM0rntrSnF9yBce1T9vwC/ENkE2dcR3VdgV0NiQRrsps
RvPil+Z3PMeR+ORu7NzIuY82wZhgHxNdd6jn+bUe8ahXXQRbsHTrpzzEb/2X79z/gdbkLBy+MpvQ
Zi7ExseFTAYwpCBfcOME1/j3CzmfbTsxgtb5UtTJOhUBE0OrV9tozJiaqiE4Kll1qHnXUZ4lvwnF
hKfKucdkNmq7yGzvg488zSjlIoYv98u+9Rk5AlvWebCeaizRfvgqy4qMwckLT241PMepGOD0M5bN
FhSEhJake3kjYLo6VrZa+0ZHwATjr1DX7t5r5nIlmVJvLKOaL4OvqSoYexhteyP4bh+Rj7J1sp4d
aJd9ulX63R3m9oOByd6f3fch6wnPrnBNzfo3M8dZN7Rcqj5UvL61ynsip5eW3mxt9SVUkFCbr00G
e6KwME05Xe5/+c9vuCmWHMa/veMAEZdDCO6kAHL5z4zYynO8EDBU8cWtQRpGU+fi3J62eogs+HMA
lAP1UYRReM8uY1oN52QynsZq+K1D7MSIrBo39cQMr+qbT9WzFOIWXxxQVTUXgjFYWjGGkHGySzw4
EdnyEJLjvJbhBL6t0pKkF80iHKoUDZn1JBPGv1Hrcf/7gdAgJXNh+GhTwzskWfxURyhAROxGGxbO
7w2Vkg7H+M2sSnnmXSouhmntvT50T1mj14C/xiflBe+hPZr7htX4yUG0iY+NaDsXjj4yoeqbFsAL
sgoYfD8be9u7tNUMAq5sum3tj6hmvOpbLFrvyUHg7jsEtYjZ+lk4/YVJpDy4HG6T1cb7fJA1jt+k
fJ9CfbEDa6Ny4W472+g2RNDgZmOuHCXA+WFRRWs7LH0kmrDntEhZqpWYwvKI1HWTnlo4t0zgF5YT
QyGrU/vIxCAUu2s5lA794hDgWfa/EsX4Wc7xJY2s4FLZb1Bp4y/KJqqpg0mdtSwhQlaYURm9AHT3
YAgiZzEQaG0xCIhD7vf7BNddyyj9Uoi2gWpt3IaoxeeezAhcHfnmFPO9t3W9E206bpAs0kK3y7iH
LeCBES3MkMjNuZqns5gbc23GYDuqCqtxlqK/CDckzC44bnge3cBXGgvodF6GlFbFMsd1qo3HOOdo
Y+ygG9PrIRMjqFPDY4udQp6Q4ANm1n1fPK8/VAMMgWkKoeipfM8X/WfnQL1pTDT/vekDbvLSzyKC
9Aa732R5vcm6Tly5rkhuSTemOacXtgEg5EV17jlMUIYVVw2WajdJCXstDHd1O6f3cXq2opzYStjl
WJvVflwIXv2kqr0DY/z6eHAL/PZ1X58mfrNVSJzjociRGfmqu9qssRHLeb9ZZhzuRN9g0aicA18C
NBc0I/6kyNVjS7kqtDkeEmH52H7C9GS1aq3NEObXDPlwmpkQhWl4iTR3R9Ornjqn/eybSB/+8zEg
HwDUP48BJQTjeEeSISsp+k1SW/9+8JrhEATh4BovCQM+lrQSdx+R5+yCE38zqJllh92w+PNO06ih
jLqA6WayPA0XTV2JC1Kk/nQe41khp+LrhR/sPSQiEvmUhMESjj9n+t8vMVt7Qun7fry0KmAtyD6/
MJw9GmaFxQNvhtH1BExb3a32qq+jb6foKsb+qBVXMtw7+AQU1Rc/zOKt4+6jO2sAd2uGzZqPXF5Y
tSV07i18ykV9ZVvF74y7+nPErGYVmWAjyioYcJqbKLnNYmKfdamjsd6VDfRMO2KqrtkTwy4yN0Sw
+mbwYyS5B22ETaIhtnD2yWAgfY8e0zWvNWHhW+D08VpZarpU/PPskwykhHyxLlYl/XWHaXjFqmDB
cWT2vjNc0DZjlyOOSIHvQto615N4Zw/w21DFPxwj9PfmEDI8dcJzjvaFjY7c9mpS5xaMaNQ5Mzs9
yEmoPkywFuS5NggOE0J7sNhlxhn0Lm7DwUJlGHR6FcvOvurCgp80oVHI/Ym6TOGXjkM+3m5MNAPg
DNw9TLa24RM1Y31o/Sq9dghPNzTWYINCnV68MP1ZutJhgvkSG360s11lMCU02hczET12FufVgpxg
l/lFFt6+rKv80jNNeno8HHAG/vrPV63zD24yF61F8ewKnGOmAu67ZBD/pezVjFeMcG6ClxYJ3cYf
Qv8cOJV/njuzPQjbfEdQdTCMeXwZ1Gcy+9PVVkxUzXJtIcr8LgJrbxRZSohHRhVsju0GxakJx9Uc
LzmyEpKRXoypTbA+OMz5G+/ZUNn0zSvaDqyIiF6q3C3wkol4b4NeiOuWDQu+qDXrQp8AnmbYoEYd
r3XJWWa5zbyb4zG7MLBiJ8r+mrid+YcTa3nuVDpvCRtZsiiuw/hcBK53GRcAJVNAVFSdLV4QqzYU
0XxoTiPefTAaszvLg7bmbk0l6LDUWowX3VNCdBgEABDnLhi3GlX0H13k/xXkaf8DGLq88fbS20gH
9LX7B3LzL288ueQtW6bQfckcxINjIkdw/pyeX+1+Dp4KwkH2wo7ABngKHTaKEiOCLhH3F4atJGYt
1v+8vBWRMrZ1l4GNiFNnwxLmXQTMt1FFGyhTB5/FT0UOM8OY0pMKPpbALBtlZ0llcAxKVtYeR8ba
LFv3UJoZPYEaqnM2WemrFEAuU+9bU0TlaR4i5LRmUFycFMoNt/MvXRgQLitwzVAlHw0b1dt/vjil
/w/i9eNNcm2YqniDfBORyD+uzryJm9nWCvu05I6ZpHgv5HM7o4tvImgq/JtfHRMAljOM/Un080i7
kgxoh6V9zAeOOsNXBZu/nuQiNer1FOSUtXYNm8mFqVawS950CXCu0J+vwsd/iWuv4dwunKOH5uWE
MOrqLlqJXtgHwPlRPlyEW6G1qSJ5hCmAWBdXJIsPf++37o8pyhVUtGl+dX3W4aPlHysLLgdhppdh
yDeywqPJVnHeVVSMG9PLsd17yXTLbA45jPeoBeMWKzbDYdKY7FNNINElF2W8agPdH9kpE5uT3pg8
R18NqdShiD8Go28Iy7KBNKfR1XWAHvfwIV6FBDtspTM4xbayVhQSHCSnMIwHAA45/ZXJKjMatN6b
4842BNCIVhprv0o8dlPqq6P5Wmp6ne2okfSxgIY5UbYh1I8F5VFAsyuPphRAcnz8NwZF05O0NdR1
NpQbo8vyq25gJERRjAbJubAV7F/iWeyMLnBXdVc7t7kMyBwkCeziq/hrb7UcG+0IniD9YTK3/u6l
5jru2P/XbJcPOTWhphR/CgbrJ3zvacyxwE+gHoqcfEOJXGL/uAPZUfGE87u+lAKaS2XcMy29e1Mb
zc6LWFKC6pxJtkaXpI8EGDqnEtNx6bL7RqADOhWJZeIapypyjkAkwncrBR3tTPH0DEH11DikWMST
+MjRS7zhzz6mWdMugSWgPGyCinC6t9thQCfaGcRHYix+wiSdm3lyr6HYlmYX7UxWi+ui5eQJ831s
Dta5Be+Q16AXtE1OR5rp313ZuxtRkghRxagiFyIHC8dThCXiUnthuavaDCbO8tKDe+/myadV5uVx
Gqni+ErR9mI8Hjz0/l7K225n5oVqCSOIJpHdgggbTTpYuR27uGkMxZU31/tvyMgcZn/rjyiMfAty
JosYpR4Dm390pF4h8x7rWv2iHIqDMYemX6nePbVMVCD9eS+zw9Gv8MDemd1+MSOQHGZNTF+mR9R9
Qc2MPAGfh/7wPlqKLO7E7iGrIzYsnm0zKV5ZSqMpmJ+FmUSH2AK+ENmR+eZ7rb2OiS5YeYMo9qVZ
vXaJp6DfcN9+nLNW0wHFzFp9jIKJTyLs9d1Lg5+DN7yIzILTQ/5uyceMSAOruymTZhcwQFlzz/S2
iohPPMMeapBAiQ3TmYX+K7Ndq/G7gz0OyNWrYLBFzswBzpQ20+4OhrN3NmbPuwV1SYglAtRV5dQF
/3BY3FVvnY2FsFz7DLpVEfbf3GrGs57Or46sB6LSBRyb0VTronpGK6YYyJRAt+ea0XXMv5sZY/Ka
B18cf/l/i9m4joGXHX27zY59jK68DjjdQE08DzIX18AX8yYX1iUJHBb8TK/vVIofzLizdTSZ6cVB
SAl/0M6h4LA193v3My/D4iXscbATKRGeXcsAXVMeChZPZ7mUM2EC1Yalm7uphhHuIyXTSyfndccM
Yd/6UA5jxZ0rLvqjldLQjRKtmhEb9S7Lhn1BsQdGMQ9uZs1U2xAO1D6RdHsvQt7ddWxBW6gn2NCN
93hYFmVkue+bCXCx6/S0GRQdyCrQOpivQgDFUSVuhyCAb0jwo9r2TrSJGfUjUsfzyKIdCxHhriz+
H67wuu62XtWnh8wPkZiGyQdmAgCSo7BIkyMwvgghvZWZTw/bBpchcaZn3gcykdNPrTL5hT1Sulcl
ASZxVbR3J8tWbtkl607X+ae079xxg+9G2U6IDPhG4rPOyAaOwS77wTmw8/QWe/GpzPrsLZPqBwMb
ea2XV13tn/1wfqkJSjxlDDNfs4L0mlDa9s6JIe8Z5r0VrfVEFLu7rhoE6x6p90D2co+P0E9fPBOT
ZFrSftvpr6DRP5zac56Td9MioYpA8Xk3HrrEKp9jA5UkoKauabxzlLGOI/fM2k+D8jYEwHpv9kzc
DFPEemskWblPkV+suQ28G0vEUbSEzKSh5aAjFRsr4v47tgh2zDmPX7PJBAI3FgkY7eKtCtHG9qIQ
p0q8DhaO/bK04m/ekB/q5trNYXmZQwCkXdn9lFbinSdwFzu3myBxpfEulFF8Ewy4n3UIMIbp/y60
DdQAqpre04DLjuIoirr5az0C4epIJt7kCkLqxCl+yTNccnbxrRqhdtqO6+LGURfU8OWTi/Z5ZQxj
9lTZDdI6L9whgzF2pfKz64xgbOUHjCcHyGiXirw/WLLJRxGbUBqooda95wMaKzR7aSQ0UA9k9DWX
bg3xe3CfElUxc2h+Mqcwb1FYwQ6IY+SRaTTvyMh19vZgExgRP1BS3itCdWW9UK1glJnlxbOjtyTo
jG0VHrKkaw71tJB0sD+dnWqiDKR/WvUGSO3c8CCqNyFMwkQOL6DUc1aoW9G10SYrIOes8iZ4GhWD
0//F3pk0N25t2fqvVNQcN9AcdIMaPIqd2ImilEylJwil0om+7/Hr33cg+zJT9nVGzcthw0RLigRO
s/fa3xIdKfXUly4FwvB2Ik4rvqgQXicEbJLroU6r03fLpuyf0JQnR90Zh43RQb5LyUPPw+bRfG2S
orpn8v40eWN8hxu1pMCO+imkSsIdN0UbvSVRn6xVKe7QS9iaCr4Xve0FKKFqtLSjd6BGZTr1XYyV
Q1GSKRKCwayqOdtJM77Ymb3V6vqLDZ9kq6bw712NQULcRBAIQ1uKHMvfJoLFKxUTo0UHs4UcgsuX
5p55WHCjVNv+lBQDXKcMqm/pT5RDaONnMWYPfhXAsCtK2jQRV5e4staue9XcOntBx4M+MgHJOwRt
vbUYu7/3lP+HHvgVesC2ZK3+f0YPXIL82+//dV8nr9m3H/NL+vuJf+SXbO1fmq5SCWBYrkwVyTjt
nxZF2r8cVwjGIDbxRZl7+hM/oP+LMzRAYzdboz8NiricMFUNsSOeC/+b5BJVrD+PgITDP2jqDD4D
n+t9hPTDZK+s/LZKXRc5u13Dw/CD38ZdYKF6dxodJFp+rmrA/6NRdZTJMSKBpW+BXYzuK5eoWpvY
p+iu9dOzU3bPTk4tpm6+oCaCTxQenJr5D0TAOo5fUy8+2rm67hWBLPwYMBSs85Nhho+A0U6ELYs7
sx/IVlUL16VMocwdZ4MU+BIO5GC14rHpsVmecMKdyIDAzvO3fpoQSaVVaJwcsbWRpHdlPME4bNVr
Ox3tyqE8eWhVIGliFxsJksKImCbP3qLTzO9Nqe4z5bc8DoZFEqgwv6yTmzWM56cGhDLSxoh2L+/I
R2R69D0iNLYgxwNLqgPzN2hYhCTbRtjfutFeVi4wurCm/NCqBRaI6VGqW2Md3JTSb8qqfW4Q2C4Q
xrt2+ns/jggEq9UU+L+P5tJGSElhHIMRjEftUHmyEVAsPL07xl6+9ylrWNgDJk9QmCjdO4ZNcswz
QaxRcqsLskzMcfvxHFb2ifnuPqR6gdLHs+upV7wKyK+NZ1Q4C0QOVaoRWaeoMq6oOB83aHyPVRN+
1yBT4vnw2asJ/6Ce0QPzpcWIJ93VHgy03IGsCiZxiI+YRbxq5rQfe/7MmAArbXegEm31790YvR8c
F6HHxxYrURGN+wiBs1th+OKGuypSMFmMjqGjcleEx0K7E9SY23DaGoGIKaeLS/qN2WCSmbqnXleZ
91gv4H/WeJme1ck6NuNnNZnihSuC7xQuwcu28v1gBvceEz6vFNs+8wnPAXJUhNoAzYUczTsjqEWZ
MWjLsEGi2xgvcUcNu5kc/H5FoupcBOaW1Ncugjqp6f5OreKj/IU1r7+2NXmOKf4q4uS76Qffy2a4
yK+xUKZr6XBTi+lZAzsdq2+jioUQY1PC3JsRFldFIS69+D25F2L1/cXNSG9WOeXHVoEOBMJjbbjo
uvvzMFnbdgx3KfhgYiH5ZJ70gG+wGPZaILa+P5K7S747PuEWdQD7OVCqK+KjYU5XeU9OpblVweEK
M9wRTXhzCv3oOKshHp6tYCQXKV6od9oBjrozCP5VZfQ6vwezcirvDepiCHL3MPfa0v/u1Q6ctWzY
+FhSgAjaW6JeCX6VAOJ83MHl4/5rYMaCAcEN5cVso+8VMM7RwG/LjnYqBeIK2R2D5xwp3dbLYxCo
VFgDp0vpUYdoOodTfIz7Zl1G3KtK9RSj0osG8jjdRSTtc6WkFAPRHDhfh2C6ulN7QfWb+8NF5yep
rOS17r64Y7Nr+ulql9NV/oKtOu6VJD6KIH2VX4y8HzW/v9ghKeqcLPjYgkIfF52kJfInETqm8h5W
Iz6ySIGyBUqrc1+r50bvN9Sm60N67xuAnhBxE6rexVRJRuAW+958waJj5U7mNhTOV+bnU0CbgNr8
CSAbsKnwGMfDXn62hFELaJHmOdSGu2jSN1GUHSOZWqGmAZ4oTlwez3qbYjdVJ98H+FBh+NID8tbC
4ZmQ9lreTG6J50qoXz3Io3p6pUKN0Y39MsghSKxOV1Xc14r75Bf1ujKjncJUMDdamunpbFfDOTCH
ZwZXAIZXRTqclXa82lG/gelFK5OHr44P8NH1Hw/1YJ5Epb4FVQGKi/SlTjbPIGFl2MOba3qfMhNw
sBl9b7Jxr7faXcnNrPjhqhmxFLBO2grUw9nr84ORd+RotfUI97CcyPQ5FhGN7nkqVQatTFjkS+jJ
xrQ3vloRTOw82jWVsS315JhinJwPPB5jwC3BN23BFKx+q43qoW2nvVs0z5ThryfwmpE37CceBPmf
Aug0L3eKwe01WPYau5h9SRaN+PF54N6sRPtc6jxikSg2XgDIwjahhscUb/BYTVpLwMZPdmAwnmWD
jUp36SPGZa7K3Hy6UqHy2pTlJx1MfTo8ozgD2iaGNz34vQ5dqkUtCmbio2wTVNc+Ia5ay4eo1nnG
NA2wZec7L20rsYkZPY0LObw1t/SJwaJTm4sleOZpqBZxdw6a6LXhPTAH2g/IQ4PBBglsWDxq6Wvk
9jwfwaEKyKJQq6HjSiGfOMK0mk45vaeI3xpFOWlU4pO6Dh66EOiKxch2EYzGp0knJOEXOnFvpWFe
NxrbZKBEkmLQz05Uvo5uQ8lOpL1FvuXfl9Ry2o1XHKAIgBbtrV1EE8sEYUTSN1LYaQ0LI7bhZ/nN
pyScsDXp6iVSc2jDbfwC/uHsUui8H/N032j1b8jIBIFMhzR/TDk2kpQxo59tFAzCwQcLmBH3ifo8
9AEOJxLSEGLE/v5q3jZO4bjp4W+2tvUYBpG+niLL2AGSg9IgX80LRVR/rApDfuyFmiGycx10YsOI
+s61/c+dGIdlZzQHu5U6FhfzABgG3h1IpNC4cytcV+ZFP5baLo0ECN/J/Kyh2p/G1tt58KqHPPkc
hNjB+Q2aPMctfCK78V2bdOV6VMMrIXaoaxQgOcFEE9KqMJqtteYoK7Joy26KoTtjmdHWC/qARa68
OPV3i3F9PKC/w1glGpslMlPkHwAiV2ODLprCbaoWM8TarVLvC+Sl74sWmdueDzfBI65PdlANawZF
0aKB3RyM4TpRgnOWC/Qqirg6CzcxwSVi40YvsCoD57XKNAcEcUduPmt/CwdKC5UoWGkkJKhTChet
NdAbJwJNKs5nBWIjJHFWTHMDy66hUtzPuLGnSH9LFDjvmXlyBMhvIuF3ZFa2eYFVdCFr73nMo4rG
g0cgG9tL6k4Xn0AsD9tqlBhE5KxfEjVtHmQ8h8ZGyylIpvkbdOT9Y0xtpWKdzLR/1qvxGXDtKbGA
A3q4CJjhayioyqz2gmLYHwb1fyNd0f46THYJSkL7cnQ4XaRGfg73hxG3YdRT9dna8fcyvqfG7ply
wmfPGYDs300KiW/GUYNdrn7xzjIE+UPulgG6qwPbUA2Tok/N+eir5oq+zazRzraer53x68koYrPu
k6WV0r4w0AnRiA+Jh2uMdZJDpV+8/c/iMxQj0gaV7BufQKX4SP1g60Y1wGBAAcm3esMgnrYGTvBa
KYuNq15irb9YRvha5/fN8Bgyx68ErRoDWwQ37/C7/5iV0v7qL8cHIQZkMWhz5f9//gVA3CJLqCmm
kT++OXQXk5EJGVEyiA9jwcAAHbhtk/MozbtWq1YZAf1sJJGi0fskDFhdgS2CWBX253/+iuQc7eMv
ZBiuhRDQ1kzN/ovIJvb7KRqxzACEinwt2xuB8ajgencHUoRBqGmtwJR+nW9vSov3YTK+MRJ79utz
bkavqju8GQENwDw8dMzp7G90S/lcJNO1oesyIjgRI8MQxnZWOm7sctjIIYjl9psYAHnAAyBH6URO
Vk4yXNIgwmFFPU8G9hb8Fr3vLNHP3AVBd4naaqWJFwIc6DDMrefAa2nHTeXUFwI126Qx72LhMYYl
dN9568yq1irM1tKgYjH1r6To3+JJ/YwwnQJs485Gm+to7cWjHq10Wy4fvVZIdejD7nRhdwubuwYe
sseYmPlfmg8xJcLdM6V82S9i+X93ewhqd0wNoYOpfyTo6UnoprkObhSdGEW56rl1k12afJ1H1sNV
gz36zz+7Zvzd7y4QkjJrd+D3SXPhHxPUJP4c5qY8mUSG9nUSPcHXtSLjGuX9pabjWzsifh0HGrUJ
MZPads9Md3elSHcG4/qkM++16SmoMyj6xyntLq7b3g169oArMTeDyoAUxu0ZoCkTCYKn+n7ONoEc
5Uuk6+izw0R7CEdjL6/bO8XaUBZmZ20FA1A5K0i4E9wg3Wn6sKdwBROn6doxq6KeYoVUGkz/bxag
JAWcAvP7DerIY0YZe1h/pV6TYQqSMdeyi+Wgoa+xi2046hb5NijHFP7KijxwomjqdVBUVQJFwPGO
nkPlLXP9N6SoCwTezzr2umnrP2TxcCWU9hyG7V3HFIwRuPGiJ4yOq3yVmMaXiulonoSvctDaFPh4
mskpHevPVTu+dTrDsSxkyh5cygofG2bKGA/xHftmdIzV9Bg44kXPzW3f7VIxHgYl+q7oxVbHUEMm
QcciedUwJLNhGRoo3IxtMJrbkVa7a5wXq6OoiOkeI5b9uFJ4XKlknedJubXV24lmN9iV2eOg02nx
dyg94zdLQnxy2Crt0tZw1HDUN88RJ1sjTPDPdxpK4r+0L4LaZVujtFhHV/zzfTbZSl4Kxci2cvom
p3QwW160q+0Vn+WfTK3iNvtFa/t3rb6pMuR00F3gni33/xAVqvQxtBOijlszZkJWMzHNf92l/s0j
a1uaLqiF1nQobx/eJAzKuElUNdsKpwNgYNYEcZLpuRoAc1DIBadiQeF+ecGTfjU69WrQ1H0dxN/l
KBu7yX3UWKvQcFeuqclIy9ZV9FPMtKfTxYtNQ2hnyQ5Y4r7Gf6OOoq+OxduUXXwEx7MTZD5kQxyn
w7X19WsX0VRXFYFdfVoVYwpMwl0Mdnsx+P1bL34FgLFvGsrgcdeS8zLbmK6BK05xIbaDwZC8zo6m
fZn6YWsy0ZEf0mQcUlrWaTSsZ1iT3DIrBIefCiIM0BBQi5xjAxfdvn3WbPPFT4e9Y0XHrDKOlD2t
CNzv5bSpCcKjOtlLKsIO3B77yX9wPEIfNfECvZI2ERJVBqKfjCxuVkEmCcOECfTwu0l3oYzMScIY
3QmgNWBJCb+kkxhbGVeQb6dWNDRdZL5kVvuc1tUqLu0Xch7YOzQXdwAFxGfxcPaRLbhgvvbPN7c2
O7R+GOBwi7nCYVYkRaoyR/vDvZbpwMLyMc22WkL3maU4cZUARMKGeVNlCwvKEIRyquDutIDfSBlI
/NfFfTCQj8U/dSmm7lQxzYN9sG8FBsfC2dXN1cwBtTFDl1O3rjvX6XAJFP9QOzr56eiLi/ikyDCv
ilRKFsPPoxO/RjrXt3W+0p7snwi9dU7gLzNhCei0eSUhgI4nn9GoHFS01XBpPfMkW9Vy6t5yD5c0
td6HXv9GiP41pTGzjfwoCt5pdHaKMBl8DBs8imX0zlOGi0suV2tbzJeHdZr/JiepNpTHShk25tSs
C4IjtSGL0hjtEH+hKPlaBuqZCd7Qizs4Jhs5GsOmYukzmYNCdaLk1tfanajqS4qefWxJADMIMmsZ
sjBe3GhYWLgqQGHdtHl/tUz+Ymrnj47hPRaE6Brna2wqF8buzfKff+i/acUYuMl/ECES2f7wM/d+
aSdNj3y4p4yydsnqFDjTAHjfyJvcaIazsHZe4f/i/nqXK324vxyGz/TQiHXgB31oPkthQOgXbbZt
AvOaQnqQ/Ry1xai1V73Kj4EWxOubpYyfxVG3BF67rRjwFOSQZIRT50FBubmg7hfQAiErBtkxYU3S
PndyLKZZXy0CKSKXhsOIOAiU2sNZRjcA/r1QU7Huy2gnm4w+PLaKsqk7a0OJvQ0DbpFgIYUPyJvv
WadANygNxlh7rEDlJEckxlfZ7kbcdFFGCDHroZyRIy5XdZQeqRvFCam/+Ax6GE/k5fSmy84o49eM
xMEC2tk18TEzmI9H0wWRPdaltBvyGUY5/Cr/ZmNSr5OmXiPq5EuICnX8VbFhYQimfZwbh80qwFBG
t2h9wULKgY49qPuG275m5ooVS1smpwZmoum9EA+UvDXnRUYofMoqmiCguxUn6I3fZTjE6YYHTGKz
b3mJIg/pHLhZ6gS/V0m0bvr0aKFFhheBOZm6wqFGhgju8DWEaQHFjqdSDusmM3udYDyBRcalB6cl
VVBxGJTovRN3XTPdjeJkN8LPCRz1WCREYiP71A7xazvaJxm11ojXyWjTCJ5TGcVKBuGYe73JP5p6
vWc91s6lEu5Um2ha1F5kDx/ybPSdefLxFpLrVDND0oGymuyqNjxmhJO7wcIMJ0ZdS3l7iMte7oHX
bxKxla2vjKzlzBdREj7ARZsnsWP77Iz9m5ZHTxPBGQiZT8pOtrr4yRxVLzrqpA60KXoVsI20rGWy
GbwKwadSTFpooq/oyNCNReYaxadpmi8y0pYi7al4ejPVfKELp5iR7oPRZRE8RaUF+YBrJeNVJOIl
8oNV7umAc6a3LqCrYzTRZelO6aJd4BJHdKu1Di8XyX1IjlnG2pomIbyIyRSmk4RECwTf8w1P0kMO
I0EBbIee75PWSxAVEFm2krPxpLBPLhI+YojQavp72flkomEGaZ66usOP701ViOvLG05GXyM61WJg
7lDDS6T4mRQE4YXa7q7JRIYnmOhJSxr/CY/CkqgzzbGME06F9/s/t1qaIWWmf2k+bPRBqmnRiKgf
RvnoDaMS/V+6re3xLav5Iqf+3vA+Eeci4NEKEuhMRp02PRDGJEeD4yoPkow9yxurpmgX2xDmAA1o
OLitySUBASSb7fkCtv61jBjgYpydu+Nb5OB5YA4nOu8nN3aXKvUbKHNi6i0Iva4AGSmA+ZHcYVGJ
xa/o6HMy8K8rNUGHObTj1kCYS31Je05tJum+TkmFSdo7dKZjlocUUBJFsiYek8FKq7Wml69F5QZL
P8KUwCaoUeXEQpuc2KZq4J52yviu7iywmYNOxU2EPxRR7qgZrwi3gq77rlZGcZfzgMv2JZiMe+ms
0hdUKNCqW6LZr3QaJ9nmPPmKelLLapFXwasK9tXp+it8q8sQiW2DdRaMmw40juzDk7ChHcbfjbLn
smeoJ/vdNjm63JHy+att90kznjryGkmknuXV5DDJ1+XUONzFD4ChVjk5AXlXxLY4yYu4xPsrwssy
MqCQTkAIvJMzDRgVz1hwgS8a38aUD0DcPh1hLbraelsVjILy9qIewhJEsDb2my6eaJYwry3r70nT
PhvWcJYPdGP/OfT/v7z7L/Lumiropv9z2v3/keCJX39MuL+f8Wc9p+7+y7V1x3Idyp+EJafm7/l2
zdb/RbZdU13dZM4Bi/DfCXeS9IaQuXAiOAj6NVlS+kfC3WSXqTJENQySQWgyxP8m6W7Ycshxa1Pk
59F0zRSEKhz+UMf4EMty7G5MU2S7v091870aRmpACF+euhbLG7fSplfijSQCm+gbRkEkq6h4fqyi
OrqnhLLb5BUu7EE/PPpBh6KMZARTIDN/qqqufmwBRaKpK57mhQ9FjHh0SpERiMInvywE/CznTCQr
QujUASmrqZAjms0ZvuKMu1YMuPlMs/o6IaIQdv5RepdiZ3W8LSity49O0JA6HykXwKSgTJe33fOr
+Zj5VUfpyYGW6rYZufYVcCq5Yh+73Jru+yWxtZNJ3uV3MG6wQ9v2y1gN2bIbTJoDnz49JnG/8c0m
fBIqxL8SquUKprq1mMFKqe6VR0GmgnQjeSrJWpo33Ra3baWTrLDLcrHx4CQltOpD3z5C+oZKmJQ0
VyAoBuzGfaI08hV3WgKIIP3Ldip+wFzkBSKj+eh58b5OqIt984VCp4eX17dbez6eGgJ5VpYN9xn1
j2ifwcRXlLU8+r0PinDENzhNqEhRMBLBmTju0n08kuj+y0svTNM9URgUlHcG/mBV5vRHS9YkzK/A
O8UjkoU62su98w5sH3xY/w11vJH0joqr8gs8KH3pdZ0P9p4UVREj+3WLLy6D8c2QM8h12+EUDGjk
+pGaOnJZGJRXot47USuuGgUXdl+UX4iOYFaKSm49H9aH6mOeC+NiowH44XQKerEiNPxgU9itaS8z
RQthj5bn91UPz4ATDkCAtzyr21iZimBMOA8UiXg8IAV5k6FUliXVpg+2lrsPAF5c3Lq1fdBqYn/b
3gaZjPf4j/OmedFOk/uA5KCDNwBGad4WIFqUieWUsWPUH1q56FSzOxCRS1bKwP31Ycd8yG0bcd5p
ASI2Z3IHZ6c2sHTT6vLzvAaCt6HIR+74uB4oCbvwx7D3SQJCOEPbhvT/zyOzKtVJJXf6H2fOe8KG
QtnSjxddEzaXeUHHv6lsxT6lzE0ubaGBzc8Q1SBl/tZBGxtVmQ0vwNUlwJk/jXVqSKWF/qAXwbSx
Bi3dAyws9nboM+nMofD4aqH0n4KmZQTuAUE5BVKnqZQQMgfqFs7vC3QNB2A8ux82yZ2KDL9TgOSu
bjvCzg3P39DMB3+cKw8EbeOtogwz5UjPUbBCWllFmvsMMom/TC6Ezu+MHlasbttgEx/cSDGOKVVW
lwqpwEF1lPeTvDDy78GjkCAhEAylcMoOcbqZV8JoAj/yw8tgrMVhdAsHP1fjjz29PA1GZsDcNMCl
eqRGZoH8KTg5o49erxTHqKXdg1MbnCjCDE5kmNlO2A8izIjfz/txVMn8sT+t1W9GqmEFEDQbRZb5
1FUyXmwKEHj9vuixuvfrEWf2Mtbet8H+vlaxB3NMbhr8NDs0dvxyO6kJKvPuw0W99wsA73goYQvz
MwYUGiTNalL19uhNrL1vitt6HfUY3s6rCTXnZxf5/u3Y23ZzZDKRKkp3Z/BM71JoWouJQeexjwi9
4JGavsHVU5Rk+qo2VrlUsKU6OvBnj735R6/w6wPAG+cFIt4fxgPn9870v7I2Pech0NH/+W9tzkz9
2Mmi6zeQ3Dn8ZwpD/9jJ5sjE8wYr0d8p6Gy3Dd/4YTAq7UB1A0pcG43yBlOETwpVIoSsRYG1XDjl
m0J+562jUA+rmw9+yw+ldXAr1ZGCzkrunLcFPuWGuF4GiGpC6UQe3aeiip37jEhjMpkBnMRqA2rz
Nda5Q0kJD48Ftajz2rzou/vEalNMndnfF+FBDabw3AS98mw2JtYF5AMO884i9fu7LKuq+3lVJcFS
W6jPbYhUD0kCE94Asrgq4MF/npLy7Adp9E1DmQN3VPuUW6GxzsLYpg6Wep2gs+6KnkFzGAngrAlF
G17daUeR4lVteWr2ScuIWAU1YdgxCdsl5glEDoG5yfG+uCgtC9vRAKCktkc9RyRXO4L1k3+Y1+bD
nDopl0nBW4+1LS7vh923GpI64hz8rBRAbAYrUsChhvYn4BsPVuV3Xz28S7FDcIFBlBUBPSi+SyqR
8q/eqbe1dqWBE15OScHwp4mt0z/fNMQ7P4zMoCC6mkl1pcNsD3LHh5GZHSH6yevK/9ZjGLVMuiq+
UKE5YXe5iiO8fanfcocFvJyzRcXlevQoRjWiIX1WixQpQdb6VK1Hw94oE+4AUOt72hNlz1gUk2B4
oMsy7zxKLP7cMb+at83Hzasftt3O/bDj7w6+bWOEqS+6wb5PQh3dTyjMYyFi5R4PDG8Td6I7p0qJ
TYJQxMtot08USIjvVU+xf234b21AdSq2boZ56CXPxrRrY9dXqqxEkOsBQwTIlHLr+8t5q9VQ+ayD
JH8/XB44b3f1Hml/2CaHnmoZND5qfV94lHm5kYE5UWy4L6gVHkYt934PAftpHXSu1LXSO4281Skh
B7PqmS8D4E9ZbdIJtrV8OSTlQ1QQYJiPmzeRZs1XZooTCbd8StdgfoWm7R4ag2dtytNgVeedAT5N
xd8+ZqEWDdbMOaOCSjqZGp0SPzpoyDZItksqFdk2HyeUUtmmDhmreXVe9E6JIUM0vtw2iaFLjzYT
YYOvfKlXvb7lXaIeA2XjU4ywKh0sqt7kQhhQi72EPEcm+/3bjvnVvI2ySvxc/m43Zec6k/JAWX44
r9H9ulpYtfE6JX11gInxu0D7eMLNxLzamGH6hh8+a5PfP2GMu8LOV7kUGEBi3gAJW2sC7auFIs7z
Hf2zPaUmbsp+ct/7gfpE50JijwP0OPm9MM36idK48l6MQl0XiqGQrHM2AvDDV9fzoztDd/sHijKL
A73PRL6QHZC8snjjT7o0lzdwRPQm/xiPWXAcLeRPSzgfsIx1/8TQOHgqveYc5gHBSWEFT1quuNvI
Bkw275wXHQYFY6Wpx3ntdkRphJwuz/r3NeYjqJ/03q8BSx12oZ5SPICbNcKB2HN27y+jXCNebzhs
/eElQd1+VDZ2awQrdGXK1evgEjONQ2IbOMqV+vuMoSq9wbzXwrZYsR3lKYgz5dKn7caUR3XZVP4i
W6fL2PkPXR1gIjmddHF2NDGXY17L/h9SKF4QEw6Kk+z3GEuacw40c9FHXv21iIN9F1cjLosnLUwr
lGZ+d4gaW//kAKLfNZFyCBL8lO5CY1CXXpHk67l3g85qwE0LcALqstxdR00PS9MG/4addv8LiYvx
s8RF2KpJEt3UTBLb4EqItf788RWAQTbGmcYb8M29RVG6syhCYP5x6gBfm9fdMAjOdYnJ8BA1+fZ9
owNF4DiQHaTkhtLfIDCC84RMeDmOtLTzKU2seXdVPgksBProgeQ7wUbSm8iyrehh3jYvrMS1NnWo
FvjqssOUC7vSfRSoVIv8KqM7SwN+/sEQ1QiBaESD7sTv9vNfPCZp6U7W4H0D2HEs3Sy/DkDG2sQx
XmqjaO8zKdqwDIMYrcocvetKplCECJ7LPL2fPMJehmPgBpwbzmpe9dr8W2LU1dlwFOXRNv2n97OL
zF4L4vCb+dqQkx9r9YhIe5f1qLwmyHNpUe9VvhGIdfLl+3pj//EqNoknrs1irPdN3iorWGgdVVB5
1D0EyBVqM7AWEQwfHNba+9gxO/i4XeygcbHt90UEgJZsnlzv8WteToWOQ0OqEFWU/b0AxBQ2JOEF
BtyovPBRgf2BINgpvs0HVLRnC1tVqMVE8ElhOLiNGoboF9jId1Sjxq81SWE0czTqhJ31T2AI1XVG
VfFK7awfVwW4dXByylNqg1aKtDA4zq/mRYCxAWAqqIMfdoSTn/5CTfbB7pEbXkqqoIPR1xo2JSEf
Mt+aQbmiO0TWt652KuRsgCX8zqqOQ6o+1GE4Xgy3YWG7Yom+MFibcnXeQRp0FenW+H6YX/fePZT6
dmGRQHA19T5ZKI3uPEYSmh9XgUuWIr12uQNCH2+4x1ErKP/zyYB0SW6DgQWmfBdbUbiZz5gPnHz/
M72TuZ/PmLdjWy6vOm/IfOHMV53X5jPmq6YaZra3qwRjZdxFWFYDO+GNQ9xWSr9eG9IeVoMtSvpy
fikX86t58W4cazHjodwTD1lI80sizGi74zhb//NgD6XBX5pNQn1CowaYCI5BwPDnp1APwUPgo6F/
S4q6QvBcxg/kB8nKYidnF378MC8A4McPUWhE+CqjsZm3zcfOr6rGNla95kJFkWfcdgxl31DYOL58
2D4OVXwq+qcPm2P57rofHZp8DMghszYfMS9qJUKpC4Px/d1vO2yji1cgBJT3d7/tqKnGQ7KHPvC2
bX6V1WR7fWZ0t+23N1M0sKuZpoBQ/vNvCfGA3gVOlVAxWMJrlMLcCTQs4NB5/ePL+QCqMTjg48sf
TguMvEQ1//Ficr2Biby0CsVdkmC3jxbVeMf5lZ2iKWuHoxm1T+HgPxl+5RxKQK4Lp8fBxQyaEc/i
PHAO8x6LwOthXh2JyJFfpMQhxm1O4ir6T7WufZ7c2r8QcxtOdg6k11Ym9UuSujUgJhygJt/JnotE
38/bCR9EwC6cYpsGofZFty6j3lUvFnG5+0KTdGx59t9cVcPJ9ReZdN36WTkj2w+S6DpkFJQ5hLA/
ijKjPNfgguvpN8I8/MKWN0yLttUdSiogwMH7hMXOWh7pgQpCN01WxJibu3njD3v6aDvAez3OmxoU
y+pSUL3GoFv0y9vBw+S778fURZwexgg8eOC1G7Wn3dLjdkNtQ4Mne+88UuLGiA/On2tn7uO8iUqq
eidMcDgic5xHXS6KiUR5GikpBBVW5+PixmnvVMtqN/O2PgGQwwjk3qkyqqW13tzPr26LeZsVBNma
JtpfzDtsvYTQ/uGY2+oPu80YX11AN7sp9MTH6//Ht7tdqqzpEilo/btD3QbOWsJ3tIenrxxyDF4O
8yuYWtcOfcXmw/ZBHnbbZlSM+SFsyMEYkfPb+R+O64Gk3lXY+GB98NMF8rz0usV8wdrP2iUC6pEa
1n9vnK9oERREM0WlQmsKqLi92BOUi/aTS8lZjPMeMEVBVJWFM8QhjkBGaL4fdzuDeCPu4eq4uW26
nTZfMxCb0Hsinq0CgshaKhKa/tro5hdDBvvjwVo2RFZerQ44CmGTckMZl3se8NKqLKf8zcHuc5mM
FXOqtrQPQW2bS8qHrS8uoak50GElcHsVTI6eBr2PtyBRmm1GohJ3Bu9B96Zt4dgFtd+1/1AkzZfU
y8srNK7i0JbdSJSZ1TYM7Huw7frd+7FpC1KOLPyK+rvy2lf3in1I8XO6C7K2P2NzWd2PqjVtCnAc
Tz2lNszQEvub6n6JHIp3odmThFHC6YIgn+r2yGmJtBuyR2+nSyFsm3KMStnO28wI8OUY4pohT5g3
kd7Ahjgo26Xvo9yYd3i+8egWeXCcj+igGS97gnor3yvxmXTRrXSjLKZ+b/EGctKYIRD3GrWS4AUt
5byY995axtuOmL7F1InE3zbBPOcitwb19k63bfPR2r8vj8Hv/dxv+9OEAXyDfGYx9+vv67JHHzXo
br7mHW+bbt3/bBR/W71d6jY4+HC528F8BThozesC9vQvBgsfEGpyjsLkypL/oiEis/hBBmBUSV1B
+anfROXfY/9SYErqASUto98HxIjq2gQLcnh/6bufm0Kxd7SU6huOKM85rfhVCwx15Q2mu69duz4y
wBXLtMKtporLYG+3EspWW91xgszzbKX6Glqn85LhJr3tkMGtBjtwXxrRvhYgNM8JgKRHPK6+ENZ/
/OeBkcyB/jydxKUXQZ4NbRa5HkXLP4+LNDd29EFXszcrGjBOjgbr4sUeTIPAOs9r0JF0wCKJdpco
Y0kpiJU/Ap4ojvPeFFbFLtGBFXnu/yfsvJYcx5V2+0SMoDe38q6kUvnqG0Zbegd6Pv1ZhHq3Zjr2
/s/FIJgASPWUKBLI/IyDFXUF1DjxJx+Lsco/yqPS6C+dOpGImvupeNpiIQ9lY401Zi2jeugDC/cP
ynKHSunEsUkaddsBULiEEXxYhyzEixtWwbL14JShhh+i/u8qfC7iAKfAnq1gGgsrsPlI9k1oskAd
8rf3rvs0ObdNuqCGVsoZipivFUXdGWW66pVFmLVx3CiHclQpbw2Ca0ukkbDum0PT0N4VJJ0uMkJg
DmOI5s1DmOOxraYr67F4939/TdrfZWTuyRmUwvJAZW0LV/yv78lXNHUohaV8ixTEC1vIzJgP51fZ
wAJNKdDEj/wzPdI6EXoqEVjbdrRzqBpxfhXQti+JhQgozhkBviOB/Ri5yw4j3pGq8lerV/yLvJY2
X9VF2GZS0cC9f4aFReXgsuCS15P9SiReAy1HWVifrm0J9DqpfO8IThJBphgb49S39ac0zrD57Lv+
a99o6DkW5i93BjOmtvsVjpkHktELnscYFBF2Z/5RTZxm3Qm830zs5+7lIHOq+KcaWvLPEpGwQdJb
xkmWiEYPn4VUwzbtXlf6c1LUNirO35wAQNWg7EfVCTvr9mH+lCZMofKWY/LPT7CU6hGzhR5ruqJ5
yiAqPqADdkZltnmSXfwoMHqEa7uWoYZi7YY0SjAUKKk6NtKh4idiksVjb0TedTDc555f1Yew4TO2
A2+/3G+hPIctMphe/DxkYXoRICYX5dwPZi5amyOSObk/IgCdpNGKzF1xNMd0Yze98nBvQhW7WhmK
ZngFI0qO/TmcxZzIY/9udN80jojWguXxg9rcp1aKSTR9csrYZMYxrENtm6jsnEVctO/6d+F0xrva
VCM0TUx0ZKgo5bARxmhvbBEZ74IX5AKoZ3D+fU4RVCb+Z6G9ReuyOrtGZS5T/je+1/bDpJYYKSLz
29tKd+pEWzzbI5t9Nc6/VKM1rqwI+r7TN+Mr4IddRs3li0H1BWfuJNsXLXTZGBiCnJ+FGKJOgMdY
YHE63MX55M/c4BlKIrdd/n9+gZCg/s5d8atzYP6QzYGU5N6qUP9IvVlBjwxhK4pvbs2OxkBx94KQ
mn2pJgx2mwyHXtnXt6WgmKjqO7g2sCn/zAuxaz/6qX/CaLs5uqRCFq2Dj04wtt47dl/ruNMnOJ9Z
vepVNziZhT8ejDHfB4ouHnPL5oWEZhJW7vWj7GrMGHClVWu4FfynTw5YEz5jato9+D5nVsKLQJMW
2gY1TLZGmQHsgnIBKkkhuglWB45EhkFQxqgTz0qvt0PZa9u1joXjPP8fvWVJzSeOB6gZDDRzc5s9
n43wGj4ffmIfO1RwcJPwy2dzCKNdnbjk+sZchQloI70wOUgexpj3xHURnmTjM/E0lnm1pJCBGdA8
IPvkkTuP/s8+A4FtlCNf7rPkVGpk49JVO28VQsqiBNk6a0Wp1BhRAnD0re3rexyo3Ks/b2Xsstng
MwdEZe6CjllclGxaGXMku2o0ag4UJmAV6H78qDs9r322ZQZaSp+VSIOdGRjVpi3t8TOMwqPOcuoF
y1KTsh9GSnIaX4y1wOMvOve5bzx1wgSSyemgYbDSHZ1gL0OdHU48ZZ8WWngAmBZeXCTH2KqBNI9h
+NLMTaetB9A9z7eeENJzgPUdyh7CuiR5Vh5DqznqQyv4CmggzCKQEPbxYdJs8VyHgYpcg4YB0zwa
Th3oBnUs9woLh9WIwt8ZmIo41LhqbZs8aZ/0ScWS2LX9bz3W5FFj+j9tu3qnpi3e+7q3VriVRecq
VNC8DOwYf8EIurUuEjZK8tDJ2TPdGoU6/FIeYvrsb8tYDAty2JWx0uErUoXydgFyBOq2DNBrcJVs
J2s7gHArygcBqhZz4UdF4WgPAObggsp5ZxGBBeLkpQ9+6E7PJDQhMrKRD/zcWieNMkAjcOODNUzO
Y2g23gmC015GFXLoj/LIVQuEWwsbs/OIqoQ7bBJ1RFhCPmRd/OZ2jR59yueulftIpMkBGWfTsJrG
Uj/+9XyO0E7q8RrGyy8qeUdl/jr0iv7qFHGxCoQevaYehd4mycJPs7B/OIlafoctcejczA8WXn9V
kglFp4QApTrctObGrTC7QjNtrTqdBdNq7lNmr60i1z6iyaCYLQeU1tPPZdVtPXwkT/440biZdpKh
26RTC7aBWNR2vauc8vE2b+66jcqYn4d6O0XO4xZ7lJca6vQSoW++0sIYP5lY7Z5lo5GaB/b1ZCM8
++zHVbrq7URs5RhGhwW6IN2rjFo/754rEX+z0GdZagYpwBKg+UU2XoWYCiagvGn/9LV2olx639sE
WW2f7v1O4sx7uO4nn6RcdLViB8azPEOl0dI2slNOVvMOYZs4PyeIou0BguByani7BiQ+yml9+ti2
8TfZHUdmssW1vd3IsONGX+DxGl3s3HdfvEZZyf7GdYoDVXT4c5hBfSRDiAJjgsS2qwVs++xC+1Lg
LEJmkQdBDjf9scwzwGFYxHz1E8rwwHeCK9gnYAsQAfn3dv0Go+FoNfhKc5RNotvo/97jQZnyWc4e
+YZ5TiaHwfe2xwQlwqNWOojtpdhCVrGSPzqeki1roUQ/mmnpDM3wnRovbpB+1F7wALSprLa8w5LU
eRuy4SpnRjqMgd5zXy1txNs69VNohupf1wrAh5NaLh+dftKOPe4P1UYemkNiVLAf6B3MaFuWUPlU
00XptPveOnwztWd3eyewq1fsEZqVnfbRrqPM84rYcrPueYNsWLaK12J0+UOGNXr786iHpd12mtUO
5aiDXOC+xuJoKcM645FmaoOykCHE9PzUdqxTZJjzhTmpaT8FE06uZt6FP4EaL1rs5IMFsrUnKgPO
F6z8AhwV3fx5qqE/WL7m89voioPihiiPaksdf/M0ceBhl+G69wod1mKjLRqnHL/WjXpshaF8gaq2
J8MXvNh16D5Oxrhm9zm7LSrJp2/XKAfBvH8p1KhbW62J5mdu5ntKsOOxsHjDjNlJNhr1vtuRDFvN
yU793NynKD76qJqVkwpqgnGjYYCuAu88yoY8cHM0IWqXi8a1Ke9kroJSt9mi79+HF9kUXhbtkX36
eu+SR5MiNKR+Cm2nZLP9GBSbL5nuXQDiJC+NE1VH2R/M/bGqXJRkfB46YRx7IDsrEST+MhzDAikl
vTjLI9XBbxa66+/RcQ5lnxz1cBU69b6YPsw6RNdyVK0zqOv6QcxypEpZ48sjlOVU2tnniKDVptaz
bm+Vlf5cGsFXfWIFDFx0F3qNOBdjLM7ySCf7tWKTbUO7ZSOyUFyG5QjEOIpbATxZGd4H5MlYgFWo
xoz5Vg7IvtsVLHD7Dku0ranXJ2SDlyB0owv4OmrWlWvcwrEO+luIbC7WK0qJ28DgH4pJQDEs+4r8
iJM8TmXXk49V+aezXV7Y7dA+1tjvrRItsiiQxsZr7loVGToEYMW/Q0XY/QaVu/KUfcX6lJu4yowX
VS+iz84wh2WWgyg2m9TeDFVjwq5T6yMOJBFcLLW8AtcwcN+zSQfjXbDll5tivWG+5VGu4sFGJLui
PEgvqdPGS7tFcQaeHKwbOZyFSbV2ETNYDqJ6cEs7fNL6bto26JNtgDS3n2EGO3uCcahFnXMq1bSA
F1J1n42TKouhjYaHCObJc6ObuKm67aeeF3inRDrgkfl08DsIIObxtVLirSzck6BwD7JYLxsnzL1b
KAcKWeG/z0EFMFzlVrXWlNZ81s1400FFfk/5fR4z4FYInYfNe2z05aYPFfc2ylcJ76jqHZaejKp5
vcyNzIXTUyGLjXC6E4/qQwFzByhWgXahV8cPhU01d45kl2zy/BNWuHGRMq+T4pVo9HqPapJHK+Rp
ij1+YfWbnlnmosmEg6wVYaoPX5uxtxBmJcp99AXVKn6SEXoigTO0z2pmR8u4qlZGaduneuyRNS7d
sltA7f8dy86oH5DMEHW6vk+UA3+FrVMYYMPKf1xPTvtvc//bNWFr60u1b0PWIal1aRET2hkiQmCV
xEoC6TvHo9GMEalJ3ke7tX/MVgtQcBB2JJl2qaJU+aw93Homwwie+vlu7Xo0nsa0JA9doC6kjWqy
8weyvoOWZ0erpDgteIp8geWE15dSvsj+KIx+9+dYY1ssh570DoGdKHysBtJuZTkIPH6qsxMPwZvl
IyNt5uzB6tEd3wT5BzlBsRFgjjRzuERjrEGiaZFei4L6W46gzgA27QuKKOZaxG5x0MIUaYwhjm/X
duP4R6Bn5fMQ1MbebB10eLnHP6cCNfn5ww3sTnBemkpKcyYScwag6nwe6OGPhUXULyj0xQslBgsu
AeGykfhvCRWXR/eBv+b9FcrJVYRvqmsPwep+KXn01/Xun6GzoAeZN+HWZqvJxirGYVdXY/PpojaF
T+SXGv7U1k35mmLNTb6Q5Fl2vjOSCzUmEA1VtZbTsqI5eSRRXnw7jXACUVS4vqM4Dr0j0K5LYND+
Cbu5L3GVlgXOfCjj28R/z5F9ZQEBp0iEv/pvk8NGRDthIcuhFQUMPYO7AOWVl7aOv4ellT+YcyRG
Fw2M3pp2jeIbC9xvPWiaRYMIq0wo8eexVpaNCvI9o+QOEbYndnhLMrmQptmNRu+3DNL9hFscK8Gx
nierU6mu+EmH8O3UJfUuxOMiffp9NPcpONf+MuFXAQnwTobtsC2ZGxnemwKRXcSVft57/pqF3Ze1
nJoUAhnbxVIU9VMyb5FGsETA+Zr2IEOtUUwWl9DOMHHMX2zh5uCulE+Uo9xFZUzeMipS7UHREhU9
NS//TCHnhYlv/xgH582wg/4tD2xrDflYP8aZgzlLVKmrGoeoRV9i76472EQ6Ps6duWErGEN3vxtk
z9xFz65li7Rz8CgHGqVHBKjdyADHDWTZnVH0G5J2h9qLl3kTIN0WqMlPDQfB0Et/dVH4M1Jdaj1K
wq4gnKaHkNLUQUx9tp3cvnwCmohWDy/obykSS/Ik1kjITXj2h1qb8crLrfHS2gDJjcFEgk1sQt+r
V6EyNd+qbiMRz1HlogqdVdEZTa1FqUHLGYupuJpK2i9QING/NZNyCZvEf9WayNxaqsn6NdHEq+li
ZoFcw5fBsV4nNSueHDR/n1THZaFQGelWhnJAEfjcwMk4yy5sRahlUxZrjHd2y6AAtPKHltTvIvMh
uzg13sBeMBzUKZkubA2RmouG/LtZHN0pqX5kHdpJDVq019RXqj3/9HrrUT5+QWcsWsgp9WhvjUbr
P6Fy2Cu42v5pQrLh1PO6W7Xd1HxaqB7LzyUhzo3KGvWptIS9hnLbnwd7+t0UgJ2OaPXOVNzfXZ47
xCSTYhD+Fdum5X3yfc7YUy4oRg0pvMS6Rnhgb+OhCt9Y6qmrcgiz3S10a3eZhvxPyHDS4nwZ++mE
0RSTrcRAVbdWvSPJNMKGan+lJeJBjkaN/0FC2jnzKI3e2AafS/QdHm8XouwcYHn2JE9E82UBOzq7
thiD3d7bGaCzPlG0hXxpy762j6khCvvh3iX7Acn1FdnkBvk0NnwxTAbRhghE6l+1pgM+Wo1ptS/S
6TvA4QnVwjq7FBU/lKowKEWOGobtSe39GCm56uimsXYz6nNLJvlLlFv5Up0qFHf8eSOoALW1fYz/
PJIX21LLmytZdXWpAjhdpZPrr2x/BNlSgbUuPSt+ko2Hn6sKLuh8i6KaPK2t7O0pTW4TXMWatkbc
tUunKRZBqx8UKxkeZOPrqFYv5OHofXRTvJnqwH/DKyE89jWkMjOZvLdIH72Nnjt4Ccyh1/sIqjSa
t5ejwkh/lLnpnuWpVtotWpV0GYmP8slIrdskGw3LU4lFxEKeg7xgigUT8p5qgx6FydJk6k1x6osR
muZYIryFHJu2MOLa1dgVRvVJjQtYaXIIvwoI4vN8Q34F2VhqqyDN9CUE4/qitW53iI3sKqPCCprL
v/tVvR+tmYxcX/Q07eVcA6Wh2zTpTffnGrJfdg3R2J9IVb0WaraWmyGqWPq6a6koO3oWvQ9TeuvP
1EFf20Uh9t7c/+/5sr8TRfEiArYceJzjb9WCIp+P9Ax4uZ7C1VESkuXDqEw7pAB4MP1ZdOKwZZym
vjrKLhelmUd5ywr/0FDh21cl5hOUV/r3/7m8kwN6Y/0saw0n1n+vJ+/LxjbpNXLPbbqo0SrM1P6T
DHi38y1cyZw5DKP+Qn6UhVAa6w8o20JimPuNxOPGFhPvNtXOXzrW+YL9RqAbr0qYRZDcTNglmap8
JrryRfiddcXpCjF6D51z2W+7LOTYmpcktLxurRedfehR9Ttw65Ho/sPbqDUHMapkbHbBTO1gvYFg
pY766RxJ7kcZq2Iz9fqwkn2ZY+nrKW5R5MS0AGiG/igGYT3HKcpIlieqLX9e65mkuXqsbANJ2lIx
n+WUPycMgBvZKuNJjhtF9jIgGTjpTnTV5ygRPBOLLH6JlX5a1LVz6OyJtF3eDP5ZWg1Y6CsPFpZq
VP0PeZo2xy5A+GAqm4dxBqfJRp/3ZYnlfPh9V+9lVzxv0MK5sUlqLcE/JhRoKOEpE2qHE2pe3iov
Wu1g+MPDLZS5QjMpH6LS1g8yEpPOA9VF+JA6IUZ6g/8sGwCO78ZgV9AKPDTVE21as3h31mIOW58V
i1kqX8ykcfCkKMsNq6sR7U8Gi8jzEENtldvVjGjOOzuxBZe0Up4NvdOfp+9Dr9piqYyFilQUdjdD
01sbT3j23ozfctAqv1QfropnNR9BWOJFl9s/7AgTLz3O2F5HSUMRAyq5qsX1FQMPcdVChAnmrjzv
2I/PM5qhcc5yUE6bu1xfO8DtKHfs8QCUQQd2T45doAGL1eGzKtRix4JmAhkxwx7k8G1mpU3TajCM
evmPM+UkKwh+JHh2LgfSak+iNq6ZaY4fk8pWn/RRt5EhfIEvKQ8vxHin2yytIafmNsDOcRSRDWsa
bsapA0b7py8P8nBPhbSCxtiYmIumE4KiIF1xEuVFWEdHHw2yowxlM2GRQVkpLRDZLlkKy04Nhchw
Iw8TECn2Uh7KM5sN9c1y19R2tUvDDguNKoR/i77bD4BCHOjdNzVFDYXtc31p/BZTbo3Xk9/bAO06
5Qulie6HHusHP9GuGZJPB7y122DbdhYl9Ihqv5uL8IFcHQsqZHweDXRZ1ijyGq8dDIYMZftHK1eN
14EomSM5hgzobQyptNtYKdDu+B/nyTFtRgT/Oc9EkmKBXXO4rJOyXhpDTkVt9Ns9mGt0YaygfC4M
vJKKGdyDd9vCJCcY21jcZpH5rQcltBjbTH9UcMI+9klVrDUQ7F8q1mblZHxrg/krV8lldF2UnAFd
6ks5oBnh0tbYMYmeH42oQwO36YYbtEIyT14bH4LLECjRW6iRNtF7rdhpTaKcgPQkLHpN6xBXmXWo
EZG7HQ12gaJQH+4w2ZlhMPOU+6g8up8WmugzwIOIzyzXF0Nl2B+Bo+OAgGrxdvBS/2PItEWYm9lX
XlPNWtcyxId4PL/wZ3q0efAtkF5JF4g3dy++CIFqJa26wUmle1HiZCBzXudLOdqpNXxE0hFG7viY
OLn1sm+N5MmCXvsCT55EsGpOx/uVagf0djFfmPkL6GniKPykPaFRbyzxAlaWpQxrhy9/bjrXNrBk
mQ9vE+ejRInfNO6krey/N9UUXMGeQbUvxRuP/fqXmHMOMBt+sOTtsMzw0pfSdgLgpG2JHjJy6qiv
xMtSGc6JcIZr52TjdUgFSyKAArJLNtZQ4SZVtxcZkcEerrdReUIoWCsg7YIY6n+uIZAxfkir4XC/
RmS649ELxZvsyniUnLWyByQ0U4GBazvHbqYLN3NzDzMleI9wZd4GklEsB0C5qyiwzOxhGcumTnxU
q+IKURou8PdV/xHHUfCE5okLIR3dEw1I7UpzFPXN1IFh2I3Wbf2g0d7wRK2A3gzWoZq0dI8VJHqA
2Gmvwzwq0D4Os9fQwSwubbHkCu08fY3zSt/bocAeCyH7185KwpOdG2JxC0NYSrpXvMqoUsCyepVo
lpOXVEcRG9VRHt0bJXIpkcg4ppaFB+o8sw7aCm04xG+jstXWtoJwjmdlCBU2/WtUx/VBDG6ylGFs
WylWPDiIVWo2vBbhCFDINOGDzpMR3XdP2KykixShrNc+cq0HJCW+53OUk+44x/H4JscabG8uXlTi
m8yJSeAbj2MQHuVYakbWtXKUjRwrytJ58hFclmNezhuvyX/KocEMk1eNp1EQR+MSw/jcycwXOQ+t
3EUsyIjKz3Z6c0WZ3V1h94FGQ2vnr34/7hOLUiXY+eJ1CslPFl59lmMutp+4hg3JSQ7yM8+WmSfi
gxzF5LNYmayodzIsOvIE+TCoGzPWqPuX7hEPI9T6/92M46pTe+0ku6dWoBVjm9PvabEGf0oKmwXI
I6/kHPQGmDM107RLdXH9HcoT5bg8GwFRdeNj6LQgI+MdSrtXDywHyDnxygbSY6UGStTusFQopq8a
3/D4qubOvsJleHGb5EbgitWJ5GKvTw/3ZpptxPTYTA8g/PbaHMlB2Z8gpzXCEPfEFlkrJDvn4VyD
xb64TyJ/Hq3x0ZwXNMqvrgTdRskX3GqPQmYx2OlJNmEATBp5oJmtJFu3bbLbUFblT9HozHocf+bI
Q0WJs5PDH7twxuGSOCMKqlFQIhca129Iz1SLwbMC8jGEQq+epkSNH2VktulqMrrxmdULW40Cc6MK
qQZRFStfp0AeTYoxP7HMK4KLsxtjFqxi5D/jJUudfGV0RbFJTO65ZeZQaQ9U6ma3WBPeJczc6ZSZ
unmV13FLXuC58TjN1ysQ7j5bow8Am4+QXdCPJpzhm1+y69Y/4ZtVhJgGyX+E7OvcAlpvF7TrsNOK
jeYhZ4ctWn1JpqC+BChoIUNrPDTzhkvMjexXkKAINdVAkZ+pZoUK7oK/1K3vPk2e9Weu7M/csTpp
Ovd9W0bjF99H0EAr1I8hcprd0HqoMcHtk/0osU0fGIE3O0tFh94zK9SvOys8mVXcLxGAN7dt1nVP
o5P1T6G2C93GvMoeVij6jjynsnAmD8lbbNdVakpWvVcCBxlNQHyPGvv/2yiAIKg4Uegt5clhlvzs
ANau7HZM3tqh2g95pl+NNk0gFtrQOHhQaFnkvoZfZWeNT8ez6ByKL5yQYzp7LezmKMds1vsXTxnf
5VhAuvZB1xFXbJtIf3I76w2PuB+6X3QvcRXYz6W9qZXGa5Zc7lVBCf3BnMfstHaWblI0Ozm1c41p
i1hJzcOC0WzyvdOf6+gjtu5cJ05Yr/YR1OFa0y/GvDOq5t1SmRvP6LkbDzIK1IZcUDP0a6Vgs+RF
vjjP8+VgMc9Xa+vv+eRv+7Uc9I1JnJ3RvDhZCGgpxf5ucgcXfUQrWZR9aT7xkjKfkCuwFvHooU4t
Quspx9kDpehoJwfltFAbzFUdkI6/n2X1zwXUras8Ry+RX5yS0cLwnSvKWYMmnlxfjx9k5CuFe3Dn
DzbnGX99sAyDOD4lInq10Zm9CAs7RjUJ/TfkUn55wph+hsZLoRgpzGuYx5qrT59NFCAFPBmAj3jN
bCqB4UpS+CTWFDZBBQjJa+RgCtg7rvXml9kuwJW5qobsuZ4bEfQwMJDN3KLelT17LgsJPbJOMpIz
nKp28Nkxm708y+uy+CRG7xuOp1bBZfH0BJXcgtRy+j1s4HKhJ2Fyxk9Q32dOdwERMagLIdvI94IH
Tf2UM25dEBGTs4wrqkxujdOONnfJfntic5LH1YB9ZNtdCqNmC5Im1edUG2JVqdp4qGvDf+/Fi5vp
5efUqz66vk27tqKkIgeJ1DApoZpHqIK3j1eWT8XcmH6jogwXlpgWEBqaRsKXbVDrBk/Q4YonnyQs
6I6iW8gxOatE6AGaQvVg9Z1xMebGyvFI660m3si+WkuMC2ISxsUJnSsbF/1w76qM1jzj+6rXrAsW
8vQSqDg/+GzJLxqCyY/JTqyTbBTXI9UlD4uu4rAwgxEjs7pe3ifVQ/t7OvVeixXof0JMrvcDldm9
6cffeW78HBDrIe85TSfNDyN+wUX3DOHXoZyv+l9z/LM13VB+WZ23UQK1+jbauE1mTWY9j2HiYc3o
2KfYqLVDhJ7SDKsOrkguHGIrAKdlrYyhdj7DNHM3WmwNW20OFYp3qCRZ78iFOvu404J1kVBkL0Ik
KdLJN3ZWqhjveBO+QrizEFXO45eJ6qrsrpMwxi0+H5YyDAzfW2VdhvnK/3ESMsz50poE6C2S06UW
frNDS1+hT2rwaxiDS5AHC4Lyg33lp6mCqulMy8KH0D/JbqHBJB4FJuZtlFYfeYJjRTn0NgXmIXqj
EnM7e9B10ohO1j6mbnYYKMZ8kopBwQOc0CYtx+DTGEOsTcDkKTxGL6TxKyR16EftRlvxw5iTm0H4
WU2bPrbKjzDXbBYaU7wKi8Fn62Jqa/CWJ9UngdKxY3zoNB0X4Lm6LXpSQGNnxA8gZ5MXXi9HWeYW
UdhtJrextrI4Dttr2VPleWtAvR/HEkNCOc2ACwMLTOQXpOy06zhaH/KyOFOjnIgzx16G7dpt/eqz
TtGjwmEKf4X5s7vJ57+oJ/dZ1zxRp2ohLzqVCr6RoAP29fjN6tR4XGjG+BwnobErqU0W21B3w10O
A+g0WdQRkrbxtmoTmtAamq45Nx0UBhzIjyRXNY07T/YV0QMmKxTUiCyz6zash5O9Yo/KUZT4WdV9
5r1E1ahcMDM8ySgxzOll1jyZh9yub48Fvqdz2gJuDYS1UyGo00ctbD5fM/GWSovwI3O972VnKT98
v8b3i8IPqobFxu3F+B3ecYocRW+9oR0TzQCjCmju0K37aBDPkzKMSGlVSE7MYQdP99FTw9WoaQ3p
bQO0Zg5hYR0avn8udbd7DoBW8SDHqqwn6LNqlRiIHMgxJSyHh9CsoCwyiEAoMxLtR+KNySmBUrDh
cylqJUazLDv2F1OVmZeyReFUgsD0ofqVq2OGfgBFNYcF7kr2a92wydn0v2uiLneGaYF5Gwz7UxSk
XOv6K7/iYZ2GkKt5tP7SkSKFyV7hANOhd7SqjZEnMLblmMY4B9lA3wCQKQ+ZyGEx2s6hmpu/x/8x
9X6+0bSoa99jefotFEgtB1WuX108jxZDmXRfHRVYiKMWszCBW6EtAVA7vESeEn7Vgxwf2M70XkQF
/xkkjHohPa5tPfijKLCJ+oiNG/5yqo34amb5VySnum3ohayYh8a/yj5MM5Ql97Kx6XKVxHDacR+m
6O/k5VRtWyDPH7hsfnWLKnkUUBie88zYhjwg2K3ixZpMNkhknns2YtokiUAxtCdfr3v3YSyBMXhh
v7JGCpAoSPtPDSCJnRrqmOhRSHkKe35DJeumVyPBjVUz6ozami/ep3IYFrptoQw+h4qnLCq3iF6R
/AFi2jmIPNPd4LC+T8osXPmsFd55x/uA8g1MeeZR17N+QVL1znJQdsmwwYnJhP/+Ogz9tPP6xF3j
HKJ9khF7aDvfetZzLXhwwvolGVxnUahdPIMc+HCcgzdtMXhrfQ7B2Imd8PMEaiYhxATloPhUwhG4
il6NqAzOyHB/Nor1mRfhu2qNFmZMub4BK1asa/4AOCPNSFoHW5SuVqwXl+LE2Szj17THoFZv+mGj
COPUWojOdDPCE2dSbNHGGPH9GSSKmlSwn1I1AT3AqJwXN9FSsAC8yqgfddQRMiCXbuVdAQmXB3B2
9mMIPID7th6+a23F9iLPvvgmLjas7Vne6K56bktLX8oZJapyShF/b8haLTE8C8/+BKrDEVgETB6y
TXXrLHplOttVdPIRd/9wYi0ELZa0Bwsn9o/edNE5ZceFE1F37suQGgJ/iI8utfw1K1F9a4hR4NFL
fgTRr2AxaUBcii5cpxW3eaQjTOGYhnKOQXYehpLXDL9/60UPtGCBimt5NfFv2GWGoiARr/1u1BSv
ajQ59vf+BuRlag4NBuzYDxrcY5/KVFxaMM6//CxZCVtNv+cRGT1bAHaCg5hsupZ9ojqo/dFG/nmj
6pn91JS6v8DmN/jmlPom1q3xlxH4h5FszJdaR0NfHQPvZFkx5nqJwN0BsvFbZOTxAWmecSlDEdr2
FswKVbp5VE/Qpwgz39qATxNvFG6LlaM57m6cR22dhJFtViR35lEWQ7B4kco9KyQn3iYwr0VVJld5
pbKFg1DU/QswnfFlNIoZ8cYHGDrGOGVhX9ph+Aqgq/3lu3tTbeqfFIOzxZBo5asNnWZdj2b+kGkk
960wy7HnG/2rClxyOYZW8TVxxQ6OXvMrq6x9T6LlSxwGYplHYromegTFWcmaQ16G44Op4lU3+a3+
asylWhfq5k+7XbL+a37xCPiR2Yn61qSpA5jAK7jjYIinUFG3AzoGj5YHAhgD941V83cExt8dlPwF
0KgW7SunEUfUampyWqMTUyLB6PUoGzl0D209AlTlolv2j3Py/8fZeSzJrWvp+okYQW+m6W1lZlmV
JgyZEr0n6J6+PyK1VfvontuDniAIQ6QlCaz1mxRWhVZ5yo7HR/FQz0UD5mSl1XjjojlZPBBfAsIm
u7XGTf7VE7GnY8XOGNkLq+XFYyfRDvvC5Vl8L6wiYHU0u/b1KXjVuaOvfIAZeaO/I5jl74Ws1nHs
okIIYHUeolqTiTym35F80aIjGfG6WMjDMdDmwylvtoXfPdx7sPSOjl2HtfpGHv5rfOheRgIsN/zC
NxHRkbdJNfIzOUUgZXM1aoNmZxjcHDS/C95UgaA6QZNpJ3t5UiPYXIj+LHtJqqPcpahP1lhVT/OU
Q6spr3LKSGABKqtyyp7s10pWA5Y39yllFa2ErWVWzo5rUMV0gGhVAB0LkTI1Wny2ySPMT6aD1dcD
Ts/z6M9CnvdZlUefbSxYdo3XnsnwmFDrX9oygx5tdO5VBI57deFypXYxnT7bzWHQF1kKZkKOYH/r
XvHgidctkVgyVP+cilkcGhF21y/kuOFgGiRluT8n2z4U7rmejzQ3/n0k29gq/e79a9x/6wWU4N7n
K9Lg7KPmmiS6c2gH+IQoEcGQna1xTYzxODTNiVWHPLwPkGNJ5umL0MVTTlZlUcvz5eG/TiJd4hxK
zWpXY+hkEAWUehd1AHWztA6uUxYEcDY0lpU1MJ0q90g+/ukYEyd4gEy+lMM+270EjVnuF8DtCVW7
C9ndmvoZVHF//BynxHp0aKLxy2BZzr7Ft37jNOpw0BNvOHSWmSOVNtcnNx0PkVr45vqz3yxz+uVQ
2Xgff6/rZqCDCwQEiuoTVhWX3M2nb0Fh1yh+5+0hjKL+CWuBL7Ldr8uFNY5Do0NUZ5mX6kFwyxpN
ueYuCmr82dtV3dgKy47QaHakHlXU6gZEZyeM6Y6gLO+j5SksLr1LUmIJwvnk/jirt5SNR4rrLNtk
YaRgi4HwcldRQ3/Ruc0cPJ1Zsou+wW2rQh+EKytH2L5PoKYG44tvZO2tVPXqlpbJK+4Y4xcUBFAn
3FRhqb60L7XvdC+N3xkc60nXvUis8+9j20B4Mgumy2z1sIztQt/0Rqmzv0I2CcjSR20I56RH6fAc
1SA0Q5XdU4R0/TNL3WAnWIGvZK/SFOm5mbzvsjOtDI0l0hFcQoq96oTMuBFcjLED0WhW3lkWmSDJ
vbD8sd12ihcv7vXPfnnkVGKnmql+ECJRxbZVIn9V5kRXvbjsjlZHrGLh+4o4yrozN8qjv9rcVEf8
isgkCzEDQQ3dBO/jYqrcdk5wEW7/u7Ac5IJxVK02f3VAGED1qXKxYfhzBvG94JKZOSYzbr78q13O
6YfF04hyxV7WBlvvyaoRSJ65QZLtM2l9sbfMAq7WP7Qf2W6xSYOK9kkkYszeYNxn0/3IhT30OZ1s
k3P+GSub/ppdD4OjZlfNzhwmTCFw09R2li9wIM7iEiaCGEnT9UWx71zMJmVdHuUopS6MNDrpYcnd
x/GNBwStzAdTn4LZ+3KldUr5YI8+QsRalGurWIlzQPdzr8n6oe+8RTPxRwGrzKerR4xidP5Gudll
a1nNfavAXwNEGrjh+M3Q4g99hjbJzsR65CpxXhjjX0kwXitNid7AMnoHu0POUA4KhqrmdlXpoBuY
n8s6XYKHbI5y8BD6mB21/c21bfJp/Cdkc4OHF7K0NiL180m6yV5O+XqHPpT5e5XYyVVCGlijNDda
YPCk10+kAxj0v1oK7T1OuuQKWLi54yX+//PcX6exvnzO0Q+QxaArH/AjA1NAoDk81qo/2ksA9EDD
5gJmI74UE2aFXV4K6IqKiE8ZhNWTPGpl4zTZbM71NmTnNg+S/VGjt7/H30fJE5KMjDrCX0Bz/5pE
dt9Pip0wOYkDpuHuMcGhb9sJ75kAr3IMzcGqz/Iwmk1N5dHIBclNA1IDaD+nA2MH0ZH/QeQTDYl9
5RgRHVkU+cPg/WxdP17NYcRyIZOOMv3435OSsgtAwO/0pGKEm7av84PpDciFQFCt9BlNWrM/v4uS
3et/uhu1V/qHP9UhQqd6IZXKNNSAmlWaDMu+spLjoMVtsP3UNWuN8f4CsUWW5eFP9T4Dej4D4jFZ
D6lz6m/au21Zxk0Wta2Lc2yGwO1D7l5d2Cj7yKnxTs+Fccub1LwlVQBjRPHxivrT5nEPxkbGIfE6
TyU7CqfGu1Mnw/jZpqr2Fy+Z2qOcSbZzX1014MehEXGmgS/KVXHq++vJJgzdc9Kz4lGeEzsQbrtW
30fssSDvlwPgPu5Xne91rFCreJEj2CF44T6mVGuLZNc8YMTZWCnj4RDMJ5ZykDz0AxKPWozV2Odq
rP7Ptdpfi7PPcZ8Ltv99SJNgcwagS2yGjo3PBL4hEEF9wdq5Rm14Luz+GozWcBA85i2AabRVhfNK
BNbcy5qT1PUlN7Tq4njVz8GqQFX/aZIjRt1IQZJM5W60kCJOulI5o7IaYQ/WjW/pBJ1yEH77OPSZ
vU5LxT/j+qvtTK1JDzoCzthkTcHWKNr6im1Vv4qzKHuZpopNc2e5r6kYuqMiVPBRJEhcYJoU+Jdl
p7I6annknXQ/oFN05u9OOULXx/hkzo5lbIzV1IqvxZxYjCMcejBnW8uaLBTuAofUaH92Y5DES6eN
+m3pYSoMw9heNXZqHpoAsnkQhcrWHCf3uVNqNq25fmwtMIWktK9e9ICtS4IYIkXC0/jWIt2buU57
kbV7e+Ad2AsqJxIQ08y1a776dmQd5Ag1TdObi/jygtS1tTOdQA2WEDSAJDR1uP2cXc0QAu1zEuef
bUWT4vNrpNlKTiMnFBVmm6TV+UTzm7LmYsiTdl+GYbG4vwVPNVgb2Nqz2UxjsLRRpjiHbbf9fM/C
NvJrQfj0Pz9dP4wIyMzOufPblsPRYb9/us+mP5/w8x3EpktKBLvn3f0lc7YbAFVYPny+Zuw4aGbm
ZOA+X7WLFH8NFe73J5QT1lH++xPev60Iz9b7p7vPrVsB6x0+nRwt55efsEFG7PNN9vMnzNr773f/
WvoSEngy/P508mzVsQ5K4IKKmr8IeXaR5V9jvbYOn9M7pB0XQ63EK2B41RO4o5nvqpbn0hbuI6my
pwbn33fINyjO5T4AS82v3gotX5a2kj0Uumfi9I6VQOsUF25M1lOuE5ELJ5+7TJSQ9UxN/aRoxjfZ
KYsKMIZheeN9fN1Bmm8JgG5kPhQTHXFyy+Tn53hPI37IM58Fp6uuhKGw1qtmmXb8s1dN7GqPYVDo
jwhEndyhVc7xXBsrpz+EMX8c2SmH2T6S9ay2Q1QhGeK3IXIULpLH8xyy0NtyWGedU/6rzU+ajWc7
zeX+KmPcEPP39YV8GXlWa0a4gthldpDVQRubB8DN95o8a2iRM6rsCnHOP+831HvQB5p7lU0xgg87
xCSK5ef7RTP8V6GmzVGOSNs4PDt6c3+nsgltd+KgQxKS7eMDyTbjPQk6cf9KAPuXWzXOgPEbXwfv
bPh5jjWZBoF1DKKLPLLSDOpUX5c7WXWsFCX3SgeBEJltvPprtJeow76G7fg5gRwhC17Bz8ffr/DZ
bCdlDBn/n1f47Egr8ftVCkgo6MezHlI7NJLVMFsDZSa0zUpko1uKAaU+SPYs5xGznjxc7ZPRJd1e
V1jFY5UwqGF7M0AXrMjn2M9K6AbLzsiHL1bThwttMMbvcdGea7fzf3kTuZo8HFgTdmSVWZphIuXq
wKfU8Idjah+tEyhfwsxz0csS+YsOr2eVoTZ6g7rE1tQw1Aferra1w845Okrn7r3crfeDwj/XKBxp
w8LKS/N/cHGNJ6BapVg0stRY8rdGl+1lz2DgnYTPIrnkhd5l4+ne6hh4a/IgWIOoyPkJWn7lfBk1
LfF+RUs3QmN5sqzyOZ2t3fKkMR8r9Ie2Eb6PUa1FxEy94KJ64EHAFyvIMXYpFqBZe54aW32M1eZF
trtBYqziqW4P3N01OJXGKi8d5R08q7bxdN8mkczpQ38udIEEbW+Gey4NbS2b2SEe+2pQn+ObNYUu
NDA7bZFC9eBZblgmEoQk45se+8FMj01TtnCU58NJR7XCtbRDrwUF8cVwFblduZ7GPHvxbNJnYsAc
wXXs9KVUsFWwC/AdstoJKFdxof6StUlpXRTSvbM8E80X6xGV9CVKwTyL5wLLaZAl7bOs9Em5Rbm9
vclzcfx7MYNIfZA1Pgm6vH4Yn+TQtAcEKAjV46SL20DG/nPPpYADmFk2EbF6CmPQoqXq5MZ6iqLf
bVMGnwuF6wagsEXYTw6MB/2f7nmgLaby4I8FeOM/7aU1Bxo6NeFGOr0muK0Aq67St04ZdeT/efLL
qlES8zRiMzgEgLTeWAO8qlYVX6GrT6/CWslBWu6lF6Ps+B8zg6vH8JlsjZXAfErqYkvsKz4ogbl3
1Lg59s7knmXvRP4bHFLwMoKuullG+1C3afZmam50nNqoJhzPSUU3FRsbjMVGnmSVqgLKN2LzgMPK
EfV+fxMk0DBlEUtfHi/ChyedLXtkowGWkOgoUjBTUNdPMWGtMRH6TSRGjfZwlKwLvuGN7OxH17+Q
Z7zXZFMt+mCZpyOX0Hy6R0r7qLUWGa+hJAGJLOiLIoKYbQIzEQj29jHkAhDMvzSr+Y6yA7CfaKaJ
m055TczK2tr+NHPmBkQAFR7ZnrCbmVntLZD2Lr81DvQpbU6jawKzKKBLP2y/KhdJVqgvZWiTajF1
nUC26e16FKL2njLNeJIyWqOsWrw0KVsz/pT9D+Jrq/tMVZ7sy74zvyUmTAUbYviTaIl6tWmUnQ21
IHOXDMEuUh3/EjpGsXK1JHuLbOVn5jjWRzrc7vNgenVTsFp5F1bfAr7qlJuH6sPKnyZcmob0ZcLW
6jnCD+K5a3CCSpz8UTbFjTktYG2ArJ47K5FVm4Jw+lr2cm9MTp3ZAxGde0vUhZ9bjHX/mYt83BzV
StqT7He8LFsLhz+Z8p57onseu2xVIWf8JixXA34RGQtZNUrL2WCWVyFk3TZv7MSwckoG6BPzYCPz
NyQ+uifNz+pHqFX35sHOwmNezOjoeVRacM1BH8G4UhXWsVfadGFaSn+e9SlWahP2S9OehrNskwVQ
hOGczsUUt/YKSyeGzGf0CNmOYFfpkXVdRbD0s1u2yV7k4EBP5fZRxcZ8if+d/9DYgXNuC2dYjsbk
fiMEdwgGf3otJwwcsLqt8NU0oy+BiVtylLrfFAjNq1yfzFPUafE1J30DrVd3vuXx+KZhPhGQ2ViE
ft6Da+yj62fhtP65YaFzhMxYuYvE9ZL9pOCYKIekkfN7cBChQWyq+TmxoTYtbEJ1i8pqG65/WWd3
sakyvp7Iysdrg6DZYeqB8kh2QDemP+oJZSXJDmipAekJUXOCVTB60Q/VFtGDZAfMfe088v9wnpzF
tIa9q9XRRZ2gCigNiXjfSrzH0Oq9R7cBPuLaN9kyqgR9kMlpV7JPttluuxm8drrIWmolya7pUS4L
MYHLl7bfXBGtHc7xPBnene5mwkUq0i37McRjBdH7jI2J0dqPejG5t9QB5kKfbGlsS1n78NlXadGg
2hgn8dqAAHLWQGW7dR0v4zipX7Ui/30k26BZiadxKJdgKKKvXv/LsIv6i1Pa+d6B4LaWzX4QHT1H
mCR7uVthHYOUQdZHX+NJ/QFlv7uFiSjwwR6dhRzf5AZSERiiPniGmt183fyQ7ZZX+qwDKhvZGq4z
z61Osp17a4t2Zib2sZUFX2KT5Pz8dpReSbcpEmxbWeXdWX/eXd+7w7qY3wUKM8dKOL/fXcdSatnr
/qZBSiWu+uKjcrQLEdniyxQX1spOBvXst151rPAe2uAnmbxMHRAF4jTFB2zwZdIO5kUYerYSpuEj
dRlgAjIffRaZUMat3SUnD2/gf7XLsaZqvgamG750nXnUUlv/4g8VOmR5Ep4rTUCPV/1irWe+8zbo
6cWPXO1nbBSPoOKyNyPgY/V1oRxjY+rPqFPAHDXD5h2s/D5g7f1T88uvWHOZL2qt5Bu3JPhuRK36
0AdTNItm+l8TJVjLocgh4ejklc1zAft705kiOKhQ2S+oRw1LXRu5iEezQ4p79EG1TaazN2JvxwYj
Wc5iQW9TXreLfhrTr1YZfS+zxv9OJOGhQKDjo8JJXeW2Hy687ozoSREvhI38DYyRBdSPjVlk9YeH
nzVmauK70UUfU4dlp2J7/UbFeeQJL19RlE/IRRRPXV2xAR19bSPbusmsLxDHdnnRF/cRyBUGSy81
CWPgMDcW0WOYx96ljCxQzPMRTPxmJdIiWrcuciLrEMUxfgHvWOskpXm8sm+0quTx3tv68JJit43w
D0W8iHS3YJ5/Trm38a3eT5Hzh1qhreMhajep2ymLWEmVi+/2+jEdAcolQVF/6+JX8MfO97QW/hLp
be3MD2afTWSHl/XcIcYfGTzkb7Hdx+ugZh9gj0BUSrVHXi2Jne+TWcLIEOGXsk+6TeTG6l4pLfXR
jUMso+YRQ2c/G3AwX6LcDHbog7qA9+z6RWTakxyAJFG2QNQPyFnT1FtdiXS+AvJFQDGB1zVfHDDZ
OyXNyk2NEYwjkvAV/Xt9n5pev3YH1fpqj3giO/n45tcDNvI6viGyvVa/t0OUvgvs3LYC+NFW8yL7
a5pl1lfDJaIwpKqzrUSfvo/pd9mXwHHesK02dli2TG8jdtWyXbPYqMZNphPzGsJXAso7+RLEd5xV
pERbw06VZW2FWJ2xlzjKo3KufrbJDjOs/58hvemZ8CmEiXH6f5w7gLQ/oOqOoyUSf7KoY3DKVVQa
/2rLs7648CbiLZkCvIj+DE7nDtT6XVSnrZ9/testlNswaM9/tftBkZ8FiP8uscdlA2t52ff9W241
9a2amYsuGj7HP02w3psb5jT3JrJsNUEkWLEK29rQHLVViaPeLSgsY92aA4InnedtSsMszx47vR2s
2OGotvyepMX9fWB75TErwm7XoPJ5tnwUddqkJIOh4OKXoIV8DeMGTQC/Dp4yrUMhNmYxGusqprp8
R7VtqBtb6/xFnls+G+v7d6GOOzQS2Jnadn6RbfLIx/D8ADPoQdYMLw6QMsrC6tyQkIrSPr/c2+I6
w0IwU9NVOI7qE2Tw4NBONQBW3xwr9nrhEgB0f5O9VtpWKyfCHlRWjcTtT+VYfC/qTH1qzFrg212d
0sBHtVePIzK6VrKTVdPU+kVexv69N+qnrekl/iPZ0+C51cVKjnIn1i81FvIELSMESdl7HUdrIk/Y
+/EprM32NTLrZTIayDE7RAonsxNrWRVt8hNu/Hh1sy655ew9rTYFJOqZxrq0qxbdS07KcKsqyJjs
1AJ/V8e2msfaJQpsptFZzKq0SWtFZ8yer7JPFkHfYlWsh/XatrUpBQgtrqZlq9sABMk+j/zsIgvN
rJKVWtkY2hlFfm+L2imDrRSEuIDawBnnwbJNHsHgrHeqIMH52eYrob9C7UVbgDwscZZPB3IjswZP
5onsEENq2qbUr5yHnF0nBDco78XTDf9XlB54YLgfceX/0sWAqX2tTMCSmvDSFo27Qx89QmvRNh96
Df5uaZTVqxaXEfmNqvsAy2sZhvfLqOPn+DmvVZMn1GjfizZzUKjrsluVFFia/md7N3f+1UZsA/8R
sUit8FdlBY3+4IFnhpKhTmsTYMG5mAwNbGT8gSXRiKrLOB7l0WfhWFq21RIBixoXN28uQtYhsB7n
w9ionzudDPGn0Zts1xV4+rLtPvjPONn7OXiotWqdqqa/U2CjbTFbHUEb2aT4NEVBO1C19nETRG9h
kn2LbK+58OCO3sw5C542r4HvDISGsyd5ylQ1+oGUYb+Ug1J2sCC/YGkQheWZMvLYmHqYRdbgGC92
bGqrLBmbS6rp6U5Tqwz8gmGfqjhNN2E9aI8OJLFlD53kvZ+cR4LsM5Cf5RdJq4UPkz3yWYaEplEv
oTu2j2bDEySrNPWkoVV7yF0l2E2VOl3KMB9XI0amr33PLrn8wj0nO5lWSQogbvoFAS4VK/WZTxXM
NClPQIVcyLosgOTFIBzEhEdj8k+PnEMOl2Pu58i6rqDY2nfvY2Nmt3CWvtaGvjgNeXWRTfHcBALB
Osd9u5VNsuhNXVyIFSzkOZ/t8kifNbHvbYy4D/0zP9Jg2/uEakacLkuaixvmxUmOV6dI2fjW1ADE
MrytRWDrOFVxdWiL3iMEL8Kz2xjGBnxbcsXJyl2xcRmfitFqSRgb1fzMLbEqMoKVK+CdmYmpHVFs
QcQgm9VCtLpNNrIx1nK3uh+6AQrNPtG08aiOOhA0jf10EYjmqetTkOCmT7A6U7OtKnqEEYfS3I9Z
Xe3zOTIZo8i4mbw6vZaKDGXrwbOpFtnSVpvqCz7CITqhhBY7hElhc+YslcetP2+iFgAL111fITXm
F87WcceFNQM+ukqJDmzA8Xubq04o/AV8CeUUp1n3+meYcEAXugOMmSI0fg/zG9vHtIxhHrPJdjmb
PQ8D1/LvYaxCsHX3p/SUtG29VVKX5H4y6k+Rbde3kDu43YZWtfR1SAEdigSH2kv1J8fO9V0RWDD5
58EuVi9POdSeeahZZsVSA+u2k0M1tU0PQgGuLaum02J46VX6rndICSEbpD5lIcqalmclr2XArkdM
uv2ljVkM8/Nr35IJKYmw1X4qeceaK0Vom1jFwiXMFS+Cess2A9NV8DTrJsmqm6I05rIRUM3ruEOj
SWSEDkkCfINEfi5CQdwidndBXbi/yM+9+ENcvZeZVS4dpTIfDVBymxYd1bMdJ8ZejJmxwzSte5Az
IvWTI8rlo5rdDeG3umB1yrNrjh3fZ6wy0DvzjGbnlctxFik0gUXt5R7nv+2C/mojI1YdwozQ9mTt
QkiKcWEOOX4zY7bO0B9CpVsxyuwWtWXxUonqpegN/WH0u/yFd1kAbrSIyMydk1Igdeca9UH2OqKJ
0e+0up3sJetRoe7k2xvZSxjW2jTEuodGPIChqcC/G+m7G6kna/YgsR22J4HvfclNe5YbjcSDFzcA
MzvNZ3veQghLqm7RGE77MW38QCk/6jQdAIggiaWW/TvUDu/kK/XvohXNuE6L1Fj81fFX1a4bdluQ
I2X7FBVoh3hYCGaT6Z3CljA04utsWmOLHX4VDT9ZkSHIPPS/UD58xVA8/OJl6ATDK+ovcTpYuwZe
DlwXt7xkJIRXyGzbW9scvSWPN772uRAQDI625qIjNxjYi8vGAldUjKXHhMy05fP8mqJFZAbmqW8a
/9kP+vlC0VuMGalmnVeva2FheTEPxiXA3k6GidzGXA2Fh44zZsj3qZzSEw+hIl7kqRO74kcEj5bO
PNRuRb9k6RNtUvYT8CKDKVmVKRvPwlAG401k3H6aFfuGIVwASR5wfogQHbBWZTL2H2qpPeVkGb/5
nd0sdMf2XvHzGpd47mZPqlCjNcLTRy9z0AkMRzRb46nYDyBxUD7RlGLZ1t2BpYYLnp1ezTHTrWK5
6apI/Pwpm4uRzAKZhptsUf3g5DnTXqXrHIa2d9a1wprw7YY+rdp+tgIi1Ksr2V+PRISLDr3iRvjn
mLj8sjIHd5GH6nPiwL6ykWTYjqSfNraf10upLCSFg+KZANsW5WwdD6xVnRocEVP91TH5eG6iX2RN
JYQO8voZT9XmqqE5fKiLvF4FuWO9j13x08ms7FZ6jfKAPDRJb6vnOsLnYY5G3sgmN9+zUPy0+M7e
ebgIvC+BBcSGiJYoNl9xm+8fCkhM68h1QRJ7DpaZWt/s6wC6tY/e5Ih3DnY76nTiavmqTdwg8QHB
/63tgo3tgbBE7y366fHDGLWi7RItVnYEAL+PNcLmmYkAeYUe+m8uCwqRuV46b+Zo+lusTvKtXZXi
FtrlOfVHHVMug61/nf1QW5RdCDqHVyeubr0SxvthiOwjIt4oQs6FlV6C8ltRhW2wCHr4okXU/er1
jWqo2yGqvC9h4ffr1lDro8sG4hLwFpexYJFloOCwwXXbvNSTCJY9sUjYQlWMUrQXJotWJA60T/Vi
aGL6ps0Wq4in5AvfKUv+UeOmUN23EK3d764boazSQzjjgRJv7RplFF+1+jfPBq5Vm2H3I7DGbR1U
JO6E8dzlpgdLT7kFdr5rTcQWRgfRkTHRl22LyXSfhe42QZP8WAzNsLNd5eBPRb7WRu84pU23UAl6
EIgRw6aLDHtT+OJL6OQtDu9utGjyMfqOLtPVtSrno+TiQcoZD1hk0Dee0rYHpF8PHvzmBwbMZuYw
FB7yEVx6AgxkCML4JgsEyrSjkqBKPzclioKsWOZaa3I72rl3Ru2s9uWXwS2vlZ0TjS/qZ+jj6QVh
Z/WlULRXVAqdBz0um/No1dc+BspTZnF8jLyPWBX5SUV0wouHcR84qKsA7y/Mk/LgC5iKoZ2996Ay
tmDTkWaaq8poX+bI1qOtd/2DsFuI6wqgNlOJo1WtivCoe+KstcJFs35GHM7AxNDjiCXCz6QMwUiN
yBfIdllAxgJPL4fIuhc2X1n056hojy8D3kKXKo1fWq1oHgi0ciVNPRm+vuleVTePF5Assm0ddT9d
MiE3bIKN8zA4UBvNMFqy2ihOHN1kJ6Lx/Q1fBODKU/KdsD4jes0a916UlIt7PdKdYTE2egqoLu/W
5eBWr5URizWmkOVWVm3D5vHjaejLBhP8N68cl30LDZQom5Ef74cOu9ajb8L0W86gimMSmI+kgpVl
2GNCGHqHvBmv1RhbFzcD1dq3a9MzfrKvqxZq3H7vTau7Tm1G2qlA5rOO3qea6zBW9OUo4uZXbz71
roPKTxJ6p4o00wIVqm41JJBnRIwVeaQIf4dRHAEnLudrhpLnNZ+PSENfMz2tIHHSJDu7AqJU33Ov
lFVVN7MHRau/J6B6Cny/nutE7XgGIQslq04UTOfRJVjGc+4ZDGj/mIliCQ3Cfi4LNVtEwARInA//
9lab5mqaGDx1Q/vbf7NWkyNkh8fjYW+MvPofBzcHpewxSn9VfukehgrtR1fgbwPrJttFJgwr+Jkw
k2u0ydhyjxujNKrL5NYOZEtVEMMJrl5bFbuCpfoxd8nLhVz+O54hJOcKpBQQPJwuiDIXaz+K1Ecx
JQ4uQ736XKa3umYBOtv13roujnediSN8HHjtZYzm5IuX1u+6n5/Viis9SQfc1oEzEeUylraD5boh
LHMn/EndgZXGybzQ07VmOdVes5kNcPf8yOgrMtOsS2Etr3W1tj/cMnvSRmyCmkJVsa1R1r0Vl7/Y
5T2E3Avfg4532IdJgURTJHb12D64XErbRHf77WC541V13GCFBrT+ppKg1O0s/pXbZzJZQMe5mK/2
0DrvTojOadVpzSMJJrGp0rYA61KDjSaMxZqruRaNKZZ54yTfq2JYhkWdfqhhjQlCHqUvNtDATYf0
yXGaDFRaLLC8oddr5PTHs96a7rPreRq37A1RrupbFFrQO121Ovhm74An7D+0IOFG6TpA8a3GBggv
4iNSxPGayM34kHl2uegs63uslcEzVMRxpyGcukX01Hthj45UZB78QMYCAGGejY9jZvbQfmp1U+ed
eEMX9SBHRHY7wVojPqf3TbEVQ7NTnSDdowlh7zXyDyd+y4TUX2tfkJ7wVhFC/msxEHQf9Wg85YR9
F0Pk+c+WaRIOqofDjD3pDRSCqwG04NCm5wigHoyaul3XFjbVAd/lysb/cs/DRXkV8RQu3M4l/T33
NsLFccYyn1V11iL1CxZFLQ/SGkiFYXb9Xgii15Or5e9e6nz0IE2vlReb18IIf2LWnkOA9hYlOOol
PD4UFjzV3mMiNW6HLskfA32OXBei+WEjnpVFQvtgl/NRqZHzUiH9tNa05N0d63JF3tO7ZnMBZhkl
VXJHO99WdAV9j0ZbTTWYpdCvvasc6Hk20PyYJPZnW6kMNtFfbizzLHJYSlzp6t7nvk+W2pjriMvQ
9QSblSBcu0WZn5WgwYBgShF+6oz0BOriqwNg8hwZ1roImyckqKOlPumnqfGOZkYc1/Fc7Vxi6r6c
xlBbWW077Ly00ff4kIyXci6iXT4ScgFlEO3KwItWpi30N3tET78ehl+Q4aawZ8eOrNVLTbx90bRe
se4RSOJ2mQbTgQzCMjQVC6Oo0tipIyC2tLI1YjWBs/MTJV/yl+d61dIvoacjA+NiAmOo5XiaIKsu
M4N0dGwbw6q3EiL06uhAqROiWySteEIsKNvJts8CVtg/QxpX79e90xsLViNnk1TBm9v0hGEcM3qd
1ShXXWb9D2vntSQ3roTpJ2IEvbktb9vLzQ1DmqOh955Pvx9QrWZP7+iY2NUFAshMgFR1FQmk+X/j
IfFCbxdSnO1n1p6I1HyhwCg/BBaMN4NegfgTtdehNrJnEBXYV8OyR+6VOR6lTMtIfQFdlnRQxX3g
KOD81HTcULOgI3OfAoNdMmwT31VFmU6hWcwn8rH5dHwiGBFF/ZeO3CM2gslXpSHsMFCEu+0BYD5k
1eg+qtB7qo7ec+iBaZ66V3ylEWecMOrWaZBFF3KG82M047BwSfPYVM6sb4zQ8wF3GZ4CvOGeZRPC
n2PFvrZkKPrUqz0qRVA8spcW1c7QRsw2u6aA7N1PNkQA0JGHbPLStv4EyxdO9MR84ftjk6OzBuE9
f3A7wSvcfXIoRn7A85ndmoq49KYCIWw7CSupiKvGv2vLP+UAolN1S8A02ThOPT+AMOWtDK0dibIY
88NNplr2Xk9dk/xXTKSC04J5b5EiKSTlECdr1YLAvVW6+jJ6TnXpuvS1lwK1AEI3MIyAXpOkLG1u
XZ5EfK9Std+lvAmvtQW7r6Ja5T7TPJ+qShq+Bt6xax389/l8tWqbF0AWP7aVkvDz57HIDtaB6RWE
bohNKCGpLedRylq3wNHYAFsauzrHpMYnSIdXl6y//azm+aaoprsOOKAHFWSDteGHwWPIXe9xzaVE
CwdQ84P5wSWZ6MKPrhm0DbiCJq9p3zx7pZ7t29j81od9cg37f+EEr+/Sbip3nuuDFhPBQNT4gG7K
HpjKwOTI7tK0zt1YjROuU+hHRlu1IZpwwKtW0m8+qCh/WNBbrCxTaT/zvNfWbewHz5Vbw9QW1/69
rfKliBJAe6LkbHdw8+qdxatFDGUzAOpBFaRXjMVKqvQRv3U+bJQh1R+M5imS4EyqnULPwwd8w25S
cccdqQojfDFTVMKpVxeuPgjcJMCSbKpQY1sQ2t1OC1TjBuBUtx1kpKMOvpCAcJJ2A7xW4EXbl6QA
R6CMg3TTOZp5aiPq9T2SuV600G6eOE6v1DErXkB+3JImqTyKjbrfNdoXI/WqS51F/m1olVm2jqch
3gHgAsdK3o/KFvJSZZ+SpvvUmMWflE6QI5YPw4nfWrQaiFQ9WkVCvpyXznvL80m4qpXPIdxWT8OU
rc2ubl6Caapfisx9KAETvisDpX7xjMFa99PU8YRl6LqavydEEW/81r+zinK49uXk3+WQrYPPGX8J
srg+RmpYUrgRJF/sBN8kfsjoILUJddTkyBMqk1pfgbgqT5Rn1TXVJ94fBykenT6/pGFBZhMHTRIk
5xDwBiKYltGkG+oh7E9WmgDgrYMdTkWV/Slr8H2TaKZuXDG0JlXblwWvdyVxrE8ZVUqkhGrpVs7V
vT7Yg/DdbW9zOzKHedsbIPxizA6v2RWzH4CTxlJJP0aAtlP/JYc6JJVbkPnVnTTOB3LSTWBHb1o1
SHJcN2G5v80dR38D4I+6l8YGxRSbOnT9mza1m27jUGZ/kMZqNJD01IswrLzuHCprs22TPXmjB8vx
+vs+mJxdFs3lxU3OBR66F9i+ek0dXkQlzUtWj5+Jz3nXAmSBAwgPoOsb43DftemRknbv7BgKaCxS
1mrfq5nKrJuoN4bkziRTwVdLPQK6NDfPREdO7gDbtLTP6yjdcH6OoC+H3cTJB7Z4EXFiNU4hqCN2
kWnjn3lp9d/LMtRhtTWse+rS40MEblRLOOyhs5JPnQpVmO3l+gmfer+OvTH4UuM63hngHOykVmug
/WirFHYRoS1MUvqaon8IItf43H1vqiw46GEBaPmA2y7O7HrTKFW9J3OZ95YbzNPJg6bC2saW86ub
iq6pZZW+fmfwrmtmWrlLRLVXYD350xB8tvnvUbQ8bRRggD4bfNse/RQiIjFSrMG8j4PpSY7iOS/u
KrLz5IgcK+tiwNCzigRi+lwD8uSOI3jnYlUIOo2dQNfaxLZi3E+++tqYytFRKDlcxGz4y1Pqk0wp
jBZ5aoK5GE6Rvf6gKIJYXVV+Nu0XY2mCP4Kzjg3W/Nvl/J4Do1Vr2ieICXbUd0/f3Nn2N3PrDZdJ
y9WrquPu6nQSB2POyOEE2EQkGIVkUwlaIdlLDUvgYEAMOzswCkmZ9tZLCxFk7qGn/aCQxlILai+k
H2JlOQ3O3wAcBYAstjNJ1LdVG3zLpD0RlOpWZDJvkmnOT0UTvTbUBuYnPN/5SfYWxWK3KD7Y/Rcm
y/KkmwF4L9df5snhYrNc6b8w+bDUMve3d/nbqy13sJh8WL4JlF+3/9srLcssJh+WWUz+t8/jt8v8
+yvJafLz0PoJfscwepKi5TaW4W8v8VuTRfHhI//fl1r+Gx+W+qc7/WDyT1f7IPv/eKe/Xerf36kb
hDW7Q6OAtHdiaxeJn6Fs/s34nSppQmblxAhvs27jzkyK9+PbhHfT/vEKUiiXuq3yn+yXqy53rQ6w
0GwXzfuV/tN6/+n6HGY4eg9mzO58ueJt1Y+fw3vp/+t1b1d8/z+RV2+n+cGqhn63/G+Xu/ogW4Yf
b/S3U6Ti3a0vS0hNKv7kH2RS8V/I/guT/30p16s7Ui6N75NiRedO6QVCIslm5/StkZpkmqqTbjxI
sZTIXiMnLLa2X8dnqa4JIB29FFo2YwieCqMz10FjUVvVWspjEaUAqLXjC6dggGzFKC2pJOzJbxF6
OWeOTPtE9P0vqZdyH5yo3VyDiCVlsmlG0DJskySwFrD9C3DR94B6pPeVq6THwfUgfB6o83Xt5NaA
UJleyxwEUmFlJAlMclIbOQrpbIF6ucmkWk/Mnz0JVHjOOqBl5FJlOFLnXOrq9mbogyq5aazIBSfZ
or6kmKHY4WRPHiZkqrswgcvVBe/Gon5+qO5NnAbE7WOqe8RwipzqvtLS6l7TOmMfmBWp63J2bzTT
wa/IbHg32xk9EpPz7hvggqwoJzZ2CS2R1T4ua8mlw8FocGoG59t6UVZ1lzhPgeX9dUlplo/DeNXZ
WNzMzJkjmqMfPLUeKWKGLygQDPU3snrgkSlRf0dc36nUX83TsLf4u51Jyg0uYSO47H2LSVIopy/q
ijwRT/HMUzZ0ZFW4ZUXRaQ7SR+Ecy8oJbwNPizyyYYS8JB0XgCucV7cZUrhMU5w5WRP0aLfv5tws
m6neDmmWnz9OnLUpPHax8vhhLTm0CvuKp9s6ao0FV30K0dqsDsFd1GXBneyR7BXA21oHe5+UWeLa
aBeFtBu8ObnOVJYK02XmbSGjf3LdJMVvGpkn2cy4zk4wI5sn2YMwbTpmSraSyuzNTA590wxyCk6Y
UVAcDdmssuo9lfQy2MZCgMe6Sr/rFUW7k9IeMrktObXGWipuWmEue8Os4vLWg4u0XSyIONk7pQTS
g3yNV9tFm2jhMyRDOg7bvymNuTAPpu5+X+Q2+YQ6eFp5QZTHV/dSs1zMg8OQrLoBCBNx12/3dRvm
lOpRauhu5U1YTqDzidQZCFuuf5KNVRQw1t/aRTokNtKCmhC8hcI2I7MF4usJ5rs5HZR3C5hVicMg
HVLltuBt0rsF6xGsVwWEho0OMvrZFE0cl91ZDmVvaT7IqNMDNpaD2HpR/E8LLNNu19BHb1cAbZdz
8KnHS8YREQZkPXsI1TB/iK2c01UMoYRU4G9L4KCGpLYAIx1cWvdEKcCcr+SY3NNXoWOFLxAtqDsp
J3vMOy0zFttaElvKZeTcxebDsAxGqjG89jiryTely4lklBZIbmacPEckqB1dB6eByjfsS9UbB2lB
AZfHmdsLHxyRxp4XVNeVdlqTUuUA4S/SSXqRTtJNJPWUc2kTehRdKWyFRvYWGzmlGXfOCH3TYirF
/zSMZIrKslKqznd+306Ps2c9mG02vFQcuE+lqdfbqU7z74FpEVIiwQrX2QTImwhBqYn/tbJIXE0q
4NfitvVXSjsdZbKxzEKWTdu4/tqyvGy7yGTack5V3TYjf2stFbf0ZN/z473h8tV/l/QctH1yBHnx
x82wo4q7iUDMheDKP3mV5504uZr5SnZlAxa7RQpBA6f9TVpTpj1WurUzFkvATn1oOIUNcSNoYkUj
p7tVG5FgiVugtJsRxNAcQHV1Dlpoc6Lmri7BfZY92ZRTRrVtbpLV4TeviuStlwYkOYDkbO6lsWoY
0EEnIZiordPcj3n6OfY9B/DhlJRTJYUN600WE8q6l4pQ9H4nz8b8c/q2RtK/4LYsL61XJlew/5Nr
VzubxsP1CajXq0gq52qYySdptPIICO1Fnd1pWEmbZiCDmrgnzPC5l1AfKNbK+raJ9rKbdtZPN9KL
/TuZvFT8Vwku+EX2FVym42hkAN2Z3ikTzWhrIFIuY9mDJxheErs5fJQrvXf6J9lohf5JgfQJTndh
c1tVSuVYzpFNP1F6spaaqprUA1Hl3rK1B9MMy88t/uZQJZHdTkPzE16P1u7Kz0GQqzCoD+T1q8Vn
DQr5e2uwn+WMuHTTa12yaSxNvLV2x4PGpOT6HOahf5a9bCj/mALX3snRMFX+OWhISebl/sskfust
soE0U9hwfNgnhHZR3CbLdeSKHy7XUq2zydtMYOL/bd5i/Do3UmGhcKKdGkbFvprN4FFRa1DoKy/9
ivfumzWa2l+Qa3uWSejXDeLn1Enab16fENKJ+/ApjF2emVasnO3WTs8f1ukA/TqHQw3eDV/ii6Y2
znFQSvxPwA6sWshzLhH0EtO1AxVw18ekXpKLYNdf4kTxtiloXSsHRzkB0yzZgjvWXTrREKx73ywy
aaKp2japXeW4yOWEZSjNpCwvDfswJx5cbX9b0irn91dY5hsx4Yg2yx58y6IQKoXcwQGVfC+HqVpm
d16W3pFgm5TrLofNIghh2wqNFpyvEQYuzYjGFaBaA4HzvzUFfL3wvVpge6+kKh40cKxltwwyWGAr
3GrvhH5V2FtjiMly85puF2mJJkoOwmfZdCYAEnDdP8pRUAGAs1gMwmzAInLmXxbsmsh/1KD31qq8
2RB2DK61BEmq2pRtu1+MWykEOjO8ThIQKRVGUvh7m2XOYtMI2CWpiGMjOKjk6oEgVBqfwApJfK38
1Dcw0f0a/NJUSqXscqqjKIYRzz0jKLYxUA5r+RhcnorFBDJuKBSL7PYcFQpz8nGki8eqbJalFsUy
bVlqMS4gbMJfm+U819v5mVr/ceUScT/NCXwxeuYExFopKUodv6vWDVglYac/jUIJMIa77jQys6Xt
qNjWOWoE321h9BVhlejs1np0L7VRyV8kz4Axl0OHyPydGYyCSEh9rqdtT31MQyYdKQuC7twtjI3f
2eExh+jikjmgcHEmKpON7AIsPjUrtyCzkzLUetdO+disKkN9Nb3pl6myN0QCg2HirCKHeNmpZhpJ
wkuU4sml2vjObw3tZSLouTYSxzySNaW9hLXjgnYf+DBOl0CFqeawtkX01YLy9WgZ1Z/VrLocV4WM
nMaAJLCuPs4iDisbM9DMY9S2f8pRJ2K20jaidOcfbcWay3TZk+tqhVIfQelKz2MyVNSvs5/S+Bzu
zZqEGSnrNao1W8/39nNVKHcldbrbqe1hmxuDcj02mXaaZZM2JDgVgk5wJQXvVEJfgPVxCrL+tSdN
3lkbSfQ1L9T6QPZOfdJVgCXf2AYl5aAcFlFxJiwSnqWolayETUbozFZzAcH/i59QGtc2lXPKqJN6
nL3yFt5mjFp5tmwnON+GUr2sMufAXW/ebmPqGwLlc5Curaj8SSi1fCYCVT0rSvoHsf7+YoqRplrj
gZRJqKyERVnpFaSC3Qbo8/lB2mvVDBHxSImUVCqW3TzqLa57MV1O8v1UI+EIru/bBdw0u2a5RW2/
UZbrAVfJyk684iyNySKYj/pEpZC8PgwR6nFyCUsCXO30xpeuqY2ro5AeK4dOAKjy3FKVI4eV5zQr
1Uycax4o6pfXOX2vGVclA2fcrzzjyzKHTWz8oOv+QxiCaRk56Y+MHJz7QjSEMLX7UM+s7SjYSxeZ
VGRmAU9CAsuPHMpGmoRm9DySnXhaRLJHzeho45xZ1iF26J78HMjft8vdLHVqzf3RI9dV3IJsRscE
QT0P94OvtGeLs2cJ2oDenvWxPthDMB1crW2Bp0WU6rZB1Yocy66U3ubI6XZDEJFU3KrZhjP5z11b
/MOEQqXmM4mUg9ZxhJBN2gc+WVdi3KiKfhNS7vKqXgw/yGYxo7M773WyVJtGqu818vI/Lm2lnpvB
7fm3ZUtKXw7GBH4juCDpJoFx5qvWeQNvWhOSTjsovmruJ0CRnc8AndXXJoYy0BnT/GvuT+XWDSgv
54gN0HOtrpxC1TaeyMyHCjo/WyJzU/akbCYRnbRioZFN8daTQ2DSUHtWCizPIF68xXBU2TNfwKXu
HrQw6x90zfI3wwDjzSKz1Sq4NqW/l6KBoktQZgWkqzG541EKZRMDDLG3SegQONfdw9LYz3HrFw9k
ZzocFS2KOIum9ki454JVbKvXzCKbjRLTTQy85qEkWv25a/iEmtiCclgwMVP/S3W137VnUwyHlgxW
KoT9i9Tabvh9mLzpTk4lA/Y+q/XqQepcs9x3pp0+SV2ktCsycNIXzdO8TwP0wyC8eLbyEoGU90DC
ZnMufDJSxSgD2uDW67wUEgKtb45SMVpB/eDVbncASYv9iDBeFF2oHFXN7CC8wEzakscW7LqAxJTF
Vq4OiVyVhOFt9k0X1qRjKIa2VYLA33lDCA5BGhT3slEtqKHmFgJdOYTQ+FXRlA3QNKoa7BbjXGih
nBg2YVICPfe2SjJqxX0Q6t526EoIgt4UcoY14LWLFQcwJlPZ2SBtH7mOfcw1WGMEOKUqCPSg5YIr
WMJaLuNFDXEhgJdyPLVtdWhMipfDZN4XxP9BeQr6B9/Q+b6JnpFcYzgA74kpv0pivxiE14c/kDQQ
ir5sayoYSCbFW7z1lZQ6/dgDJxAA2uPgtc7DJBqqcmEBrvGOpVrkPISZ5TxYmu/s2zFxVovM1BTt
QoXTWYrkVGkLjM2qzfWQHEVWk0otCKLbZRbZchmvp+K4B5vm7IVOf6Qwm+L0tJy/2Gy5N5nZ4Y8U
Qxc0Ksr2zcexV5rnxHT2garP5Jr0wTklw3QdyaHpJNu0C5qD1EbV+D32Raie7JxPFd9eaQW2CsD3
HAghrWDpqtFyWLXqaC+Hc1yRRamF3lUOtZqMTyX/khthd8ebKr1Ngp8F5GGQGrbSqjQsZVXX5PPL
Ye4A2KlDuG1WfG3tsoBpATigY1M6+Z6HrvFMsIEnOUAC/4ps4LcBxP8BRuC4dqD6vv9ga4ITABcL
tnkKyzvbxw3Fu96mVWfj3ItG9mQTQUV1dqrQr8BAR6OQbrXqjaQFcJNhUjdPhtfGX4ak9eKXMu/a
L6Xa/dS6aOc6VfVYDqr+Qlk66ZF1w04xCo2XkWyPTWAN/l5qI5PzPqwlBgkYGE8wf58TnzSpRBjX
+BAfKAE/SaWcH1d/pi6nISkJy/hbUCsgXAtrpQTYfwZYXrUsdZPyU3uSDcVXqhU+DVZfPlHMOeNL
UgG7nP0kXbspx9XcNAFGfbNv+2JvhJZ1pzv6Tz+DkGwctPR+KHhSsp0EHZ9sxPtONFIx5rl9DMbs
U2tXv0RiQp675bW24/XNvrODUxzO105ClArwedlbmvYfZFNm/Se7ZVoc8/0vlHbcmGmQkCvtg7gz
mVQMi5pTvQl1EINoZK8viZOs5PiDmlzQ6BBG/kXKbyvIKR/sFtk7mxKsjh2/h5+aWulsMrjwuyst
U2Tv493kJr6hkW3d6reGcsVlbWlnhIq1rXiqgNQNR8B6cEGV5lublDtLYE3LMdAmEcnDJDQusmE0
4DB6NxYTOymUc5amdp34VJaD8kjioPXcN/mfSmENFznC5arvOJtZm57vzTPEIYcoKcZL3rkaLDlU
akx2rMNvmuv3UiabPrcAuXT1YiuHpTKTu1v18xGfLd//rg4/kw0dUaGmdXAFFvnO9KbumiSNR51K
FJwUgfzKojiuSRAK5zogBz0I72XP0nnbFFoHOvLfFbCM4T32rS9Sbs9ZDAyFMNHSv5qBQJJcIyvc
EHCIUecxp9gwyFIbeltY2tYTAQP/zxRiknPWpsXZGePHyLSyffwmkvLKrsNy9bE7UtGOlA/6Nlvq
3xm9rSZlv1+y9L1fq7dlsCfJyd1qg5dfmzTqAVqg0qCkxmQV2X34MyfNkyKiv/jLfDXAxvoya0W7
8TU3vS8KkAQB99MPk11p9zZ7tI3dd+Wa0n2P4EM7X0KT9OxdHVJK5DTOuHknlF3ZGAEJ6n1r+KRr
kbNNbrc+Xxb1BMR9t+p8PiZ4k78vigh4WEjV4LxUs+KJty2PY+BI5YhKCfPcFPM3OZLNUJriSzPU
W72ZiicpUyOAYOrZ5ceNyIc0m1BttJU6U4iAP9H3s2J060WWZa27mnqS1ZeFxuSHr0FgfluVcrAT
ZXLxSq4hZbkHtqyfjvFOytgcRetKj9oDOCP3RTlB8QHN0lPv2eMV3MxrLEaUyVdPEyj8O0DT5o0c
ygYf/k8S5WO8k5iljeXd+0S85SQpaqm23oNs0K9rgKGpEx4nMsl8qBnHUr9PyY43yzm6a8VIyvXQ
Ns/sHU5y5KqzSZaiPlV7B8qtlRTemkbV730dqjCjA2lOysJBNe7MKV41WR1vbU+p7qLSIjoLNO8h
dTTjjv+3S8Kzo33qbQIoam+G/5pKbZ0BhkIxd2+ecjMqvocVhasuqFSAHSnKNpkr52KCUHLyGtXc
OzhFHnrqITdAsKhfrCL6QYSr/suJ9zBqBDueM/XeoXruofN0e11UATK767xVwd780rXeSWptJQHx
Pp34isM1ah9UciGPKRQ3G0Ov7Qtl8z+BVAgpoNCg9BaipVlkNhjth0LtqDfHQsqVcSp7sKx/TaN2
8/9luX+6qpSJO+TcpW8DMuVrEb5sRdOJyKtsKDbaxCT8XhaRtAj0Sdt1usofVNhKmZwvhxSCPpHv
bh3laFmXKpkcLJB9QbnUqSOtXNAsZy9Vn1Is6vwBlL133xBhm5q8OhS6Gt3lQ0v1r2XYj3iDYJ7y
fMCV4CFdQYth/TFa3fOQ8A1WxmZtDcQ4OeWfb/iq76BWZXfyMn1bVyalMgJZVTcsGtkTjTSZBTpr
J7zW0Zz9NevldM8TDZjrMex/UKxyqiir/BIAbrSnvrw/VJEfQ2Oj/rD4jh1y1wF+p3CKzyMFSHvP
naetHDZj228hasr3cujPQ7xRLSM+yqGnC/AriC7OE4/KzwFIVpQbAb1Vqapyhf+ZvOYc+LVKdfVP
o5a/Dmvhb5VDL/F8oMj6V60cZg+luZ0C9Wc/zx7Ir7YK61Bqkuvb5gnZ0QMnGFuDsYT/zCZTevUq
R7LJwkwAWeg/48HIs+3oHHUbRz9uA4NyGNW49cRmncKYaiAIRKGZVJhQOdy0/NRMSpSEdVpb+rbU
B7Bn39ReZRnlRq54W5bK2tWU+8q2hSpm3ad9cbKSDJ5A6GI3M/nnP1QLEAbd+0OZB2s7a2F06mo3
fzYS4wckntm+DALydLqguMrG9cf2Mrj3cjA1VdVtFqWhBNraqqFYGrtqOABo+NnPK4oJvVpfebqj
3LWCMIRoQHCfp6AtWZrxTl5WeWCuBhfwyajt8BtgJmeBQNsf5x6mS8IX8bdOB6PSttzv7RDwoktK
cOJ76jK6oe3BjCi878AEfdfKvn42jSk5sVXStkA8D98Ttsep4X038dQRqS1VcmF17cmc3Z9yHucA
Xt+UnTyOVDwSj+hM3ruRdYMkU8dnU7O1P6gohbuTFJGjPDrKJuMoFDolrylxmpRNVFH2qbYVBOG5
44I0XM7OtfTsjTyEurGga8uDtea36n2TxOp90fjf6ijQjnIkG6mME381UBt3XeSGrpuXrjTmCqpK
tfE+27MxX20/mla9CqngDMjc1tNHdy+HmWJ9gtV5DRsrnBgCtsbU4pBPTQ8vspfMYdasZDcI3KRZ
LSrVbTm01BqZ4Ux5Z/jahfZvZba2B5rjPF5i0QR4YfJNbQxfncLu9lIB+5YP9UlUfLHNnIrDsg4b
/tYD2UOyGwrYnViQWogXzuXWCCSf2/hm1BFy0+D6AhBL5EzLrOgGPDeN42fowDEKLrWCqxg+11k/
tIK7pyFdnrd6bBzaTNc/qb3/qgX6Lj5NA8xw7BPcFbV0wY/ZSfZ1bJp/gbB/bOIOJx8gDRwf/aPd
OMWDdOSnejWv1CAPz3IYaGG4rVSgydzE+dSMM/xIyfyH7bvlLm1HnI+eU38V8qLSpz8omQWWla8w
4Z11RYbUqVDH6KvpJoAZe81LN4ECmUX9Tyl2syHcl8a4srKDzRntBHI3SM2iZ/59OCnjIOgLUd+6
N/OQdCuowwHPfZvzYZ2btQa9QL5a1gw859GhDmJf585wUYJigPAeKitr0O47uMxNyHyRSW2ijsNF
NkWdvyhj4OyTJrb9q5QBDUIOjV7WKzmDJJMI97RYtcrn5KAR/ykhf4Xrm5qkMh12yVsxF39AZ15J
rRXF34pG7Q5zq+lUNYgZUdgSCSrtiCq9N0NZBQakj02C2XeOsUkCtGXPhqZkE1K3BDH2Sp3YuxI8
M9CudU3dBEH7V1niylfSCp5A6l6orKhfyd75v9LrhleFJIC/yQRCxgeFmzsUvy7LSGvJEn8jjv/7
+v+0zCK70ce/zcgtkFX47XI3kbibSNBDS+vlXq1QfwrM3FhpSlNt8DEUDzCM5Q+O6JFfQAGTfS8l
splDWOTqwXbemXppO3EeOtymvK0wVlPGY8zvtnKmXNp01f5uwpclRWbWhzBeWCZu5CiMd3NsBd5K
4716Ld1hq8mhnJeVaUE4UzV3akDZOGV+fXeJyAhd7kxenXpfhwf+3O8Xhdd2/bnB6Xi7DVMVJGDK
BuZm5zHD7dR5OEp1q3If08Yzr+S9nKROFaJicADqMCZ2R2IoFW3ZDdta87yNHrMPX3OC81cNesEG
7dxs+KPe24D3XOQqPBW6R9hsFj25f+0RVJer4yYHN+qsu9YqUt6vGSFQrVFJ0QHZ4C6eTetO9tyg
No5B2z7f7OSUYEj/lfv5fMj4Z+D4ZobDT+LQNka0ssWq0m5ZSuSFTk5ZnG6X1MDKiKjK2gwi2jj0
XUAJXlke5BCuc4iALUqR5NDNgPqou2cIA9wz/BLOrfkwlAop67042pVTGIM8SO6fEQ/pCn6b+hGO
ufoxiol5maVOxdcw1XzMNNSZvJdJY96C7SYdQOuQQ2kn57Yxew8TB/Nt7of1miZs92VDLbYG6/nZ
LPrXxuuc88CmgRJ4kJYopvqlEJTlFUQIQGpacVPUO7DLwZwAZrDSqmAjV3jXlctKa6nxQRDhhwY1
0qxCHgX5JpSYZQYnfBt7F0qmcbINFmzp5ZCpm9uYKlT3crOavAAECzv88U5jyUmFmA/qOcdv6gTZ
hqfsV8zaV84zVYXsr2ispFSgYSbqB6CPrp2SsYwuEXWuoM8bpzhLdwE+zkPsUFY1l5V1ImZrHwJz
eFKMgSprUJFXxty3Ow5Q0x8JXgTqT6evegAmAt+Qdlen/U2e2/V8kw+Z/k4u7WfSSW72ZtopV1gV
gWQZgU8aququFuy6acLxuC2n6DQL7t3BgVpAg0Bv1wiyXYODy4FfVLiR2gBo1otvJ7ygxNwqn+wH
VYkOnbCF+sA9uYH/GQjT+bGxe2PV1KD2gAW3ArHb+G5oHfQYQR8BZ25S4qo3+iqNveSuj8r0Gcal
+wo08W+kWeU7O2gUANa88ptHJTP+o5JiPzjaCfjDmphdKdGsr0BXQyBUQQI0uPVNFNghAEVE8uur
Viv40jLSs6WxtJEKOZRN6VDH7gcw8gShwHxZDGVPEZDOxfDnsrwUy0UW2RBGf3TOt3Qs5l1tNIG2
q2abokWF49oGItJqzXO0YRslVFacVJexM3iKZ16c7nAgZav/axa5VPHJ8IzNbRG53s3ITPovmmLU
h9iIo7ulsQuyqIdpvUiAR4ruwLGEK2GOrBdcksFRyhYT2WtKd177mqZsFoU2uUzDaxrsrT6j7lBc
7CaU3aImswP0po2Rmu/vwnBwxXVl992tk+EU+FN/8lTntZEyOZSKZfjOJK6UdPVu/LaMMvvm2odW
ay21y+TfruWICyttGR7gbD4C7THvo9EJV7WA0GpB9gcKwC03peIZ5zz0gN6SUFsJoFHXhPjOerIi
nL1+PamwXDJHLfijTLN+libAD0QgK0HAFASldRhTx2H3WCvfhkE7UjkHGrcajgS/BHa5kFdz9dNI
QOqI4lC/K1vz1ITdblD6U9xYxY8wcxvekobyKYrNajM2yvBgq1a0d8DWOLtQT6y7dCqhttMBv2/b
71njxJ+MUnEeCgqJc+DePvnEY16K4CRVsgH6gZRmtYE3EGv2FY9NY67g3P2zgiv4JTF03p+GspYj
CzKjF2fkR+Ym3WZir71xjJWtRMlzEHb9czJm8cbN/HafZnb/rBZFfOUJ+FkqZTMG/h8uu8WLHAHH
4ewbk9rNWMUttGYxVyzmOeHrYnOTdnscwdepawn4zQV7GAHi04OQTc6JGIJ8snVafV+loAFFkTLw
Ev7FxCOJcbS0AdjZIr90UVRN+R2aFweIZbwAShYSZRqTB5lpRZbhfdVmyYNMwhK6RoykLojj+0ZN
1dXUsutwrLYkXJioK3L1yyenMIsn9tIUS+RzvpdDqTAK6oTj2LmTosbq64veOi83ezEpUARdasCh
J536OF0PZvsj9oLuLE2IZLj37Wyvlwma2q5VHpKXRjNXicMmOCmj3gIqOPWPXqbcx3WgcFgi8fMO
yrL+Lhsa4v9qStGKD5Tn3nCoWYCjqN77vmbwIfrNurJCQmTiZZrqCdjGMbQ/YiQbqSyExWL272VT
Dwvf2FDcmyjbwnZBJ+RM7QI3sp3izD2PY1jdw1FSrWFpzf78zxYZa4x/X6PTKjhJjCI4VEnaPjeT
8tXnHi+FGNX/h7DzWo4c19b0q5zY18MYEvQTs+cifaZSKa+S6oZRruk9CZqnn4/I7lJVn459bljE
AsBUpSGBtX5T9NFhHkZjrWlW+2SWY/eUZm/CytJHFbHxGMHJ0B52qi+efPdijegkhW33kCUCWHNt
Xdib4sydS/l14JEd2Vry1rm+uWt9Mz6Wqe5cem4GzuAFNw2PuQa6Lqfj7GtbrwIAieu7hxzmjNnS
3ImXCemla1NIR7z0MnB/aX70qsH/NLcg93dA8zafRXdWB19H+YCHbomU418xdab3KF6QCg6oghQL
wHPKsdXVUZbcXIP9giZNeveQO+Z8mivUsZUoe48DEs8k91kas3aYZA9UvxDxu16ba0Q/o68AJ4GD
xd6LcBMsEiswOKlE2NWML/agiUuKggzkJn4m5zysttdOJ+ncoxPqnyIoDZR6gtey5RbhO3O/lxjY
bEp/Np/ryGpvKH/IlWoKxMHv4zbFpKfR+rVpfjJE1T+pvgaBhVSro4tqGdVUrb3LHHMrv0cDx7uZ
Ui1dAwDAXmRypltZz+Yau6Xoq2u6O1ZK9ifZVaiKCBSynEmLXqvFEGwZoGamizFJM6LopGaytI6/
zrW9KybX/jQMQ7WX6TYKkf6eQQw33+Man8OpM7RXRw5fG7tJ71RLF69t3+kvQOr6B4prt1lW4vzd
B1QyRRauVVMUQ74HCuxswem95fDjj3XjFDMoe20+VKCuRUZqSF8OdjSiOfXzbMxRymAzMOxUhzoY
VeZcx7kIftwgGrb+mJ+1FFGwP+pbFCCCaOcWuGiNXs/OuJnSi9/rgjtmZjyi1Dys06r1eNPncNW6
jYUclzmuKy8sb5y+rr3raR5U5Y3h2aSg3QpFRu1bb6LOTcKtxGpoBAY+8ZQqzQFbnL4bnkSweIbn
VvItC4I1qcf+jzyR9xZiVO/zxA/GMuvqvvPT6iAHhxyhkYuLmdT6JjIo2KPZ/UVNmrxjhQrRD9ce
8lWkF81LITFab9xArpoQB3DqgxJFUX5z7WQ1hy51+mdyEovXGNh21duUUUiRx/qmOt0y9J94Y1SX
OmB3/op/t3+rWqbTemvTG0CcLZdGuvgfr6U6a232fr9WjOGJZRr+rbVMVtdKxHOY5dZGpd2k3We4
G8Xdn/m6X9py1Lx13qM41C5r606g/TGjB3NAK8J+zozE3dWySLfdstaWSYP0rcYdWC5NfTTnC1lr
6r60NKMST2P6oCaqi7l2dcTBY+CZRz8GQTVsrdy/UdfSzfGfXyl8qcKYR48ZBtdDKDob6GiUxrte
tv1K9fiy/rNbNa9j9Lw1juA8jh+Tk4qdRYh+0MqYTG6jDRi3G+HgbQaMlVpgxv11CQWL7LkeGVOM
LROn19F5DLhWM5LTjESe7hnvth4BM+76YDeE5fTZnNGe+ivc1yjtqrDu/mP4t9HqIsWS0/tttApH
SfLdL9E2HnVPHtg52fsUNfpnawq/SaeZviES8qghQPRqicSGXGXrMDcbtj/9PK/UCGQWd4P0YXMG
UQWgvf9kJsa4NqnA37KaRHlV17ryVrV7cOPDogvlD99YWmPbVVp/FGF1wVfGex9Eg9tRTVbbJZ+6
b9DZObltr52l9MV2Lof2GWHzAV25dvxWNuZy47H+IDG0R3V41Rf+/CwBtqBPooPxWt41uwHu8Q9x
PNRuO6vSn0MPLdjBtv8cH2MU9TH+I76Ml8v4wGW8ur56Q38f//G6Idf523j19/w+/h+ur/7+Zvn7
3ancjhRQnk3f/hGZ/fCtRwV6TjP8YbwVTLoYwX+7OJAyEN/wT/8+JpZ7QuRWsuC07QPqQcku8ILp
M3ptSLE12idXoHlcL3HMi6fPKPKsrZ/xAqLdNb6Mnz1LHsiedKscw5Wb1kqbZpXlmnNTD6aLgYcU
G9WjDqrjo6nOmtZkyt+6y6Q/9dE4Hj7ikzHYZMoi/QlbZ3SZ8lS8V7J98aiq/oHebq656I3183AY
8ahZj8iw7LLKb5D244CfVnNWTXWmDtpAuTy0uhYlFB5JGhStau5u1SGt/O42Xg6qGdijvUbipdt8
xBqrJ4+t2qE2JzvTCueVmqemqI6pQlUWTmeDvL+rv8vZxOqtCV9Kz47PcnCNa3xKkDgZMwc7TR1H
EvYG1kUOyL+kWX6q3R4X9Qw0194vMO5Gu107k+iFN+dCRZ7NRf+umJ/GmO2NX7Ldcqcn3EHmJw/v
AiilEvPFJQbtZsLYlQVH7EDzc8Q95LbpqRt9JHCBZaB87Df1Ohw9GAWZuKheJ154VqDEtoYZzU89
QlzLbpjFZLc2ddN/S6Lpk4Eu4R9Zeu+iZBiuHAd8xLzwBJHV3/YZ6xZRAjuQev9ZwHAb9jjPRRck
oJYtpjlg5YsS13jQ3QhkgIGwm15XJ9UaSY3cqbP6rpX1eD3XeMZubJHxno0AgeDwwxrKQ6jnNczE
26aoxnLfyIklM4J6a4qT460NbatACwqlH1N+DdpyPVaThd5tpW1DPY9PqTHMj62dIDmLsNxh1G1/
63VRu/NGHGMNLRxfu3QRfOyK6CiSfnydvMRYsQEs8GGgd65TnigY4Fl5POJSUvPE+HnABPLPJvuj
5KT5NXr0aAFdoEHJl9bt16xFqJokBreNNMQTZ2nCs0f0ThabZDT5L5nuoq5ZgiUmBb91qla8Vdri
Id6m/h0Ft+bGAl2CN5Qm4UtG0Y6Ld6u6gx1ReJ54UAcW93embiBlGKJddo0jO2Bp1X0LcvuhzCCm
xGJGdvuvKVZcD+QNo7eP0IxI50E3SWh/XIY6KcY2PBmvU1uEKdfZ3BcbI8AIuQGMc5vOwvyEFH8d
6t2n0hbhxUPMc6XCeipw0LCcNwNVS+r93g4LdnBTKQnFjSYWuLJeHJu08bVNnzTskcrC2s3SyO+8
NCyuhxyrE4yhkcB2gKJcSpCVe93Eh81u++kuD6UD+8ZwPyPRvKussPxRDt1b2Rjjq+Xqw1YTSXvG
4W04l11ZbwbRd8+yzoMNJfL40Brx/Ep+ARhN2EC+GIzpNfL6zxpYE2iCtPTQZn2TD09W0VnPOtgp
Pt75tcCZ5z6a/Uc1qF6+MnAejJUbo7Qsin6v6WO6qy30++C+jC+m9M8az90vjocOpjkCzoljXCeh
ZKJLNw7dl3qCQle6mfcwoix2MxjgACaQ2l9qkm+m71afUN7PDqEbxvu2s7v3pWSkBuDSiwbuVMhT
I4V4EnH92pN33YfkAg7NIvza+YbxvCCOdmnjxidMfyFBIma1xuxLfB21P2qhTd8BlHL3gy/+GPlu
fDCr2Dx4baA/dCHa3giPzd/BDyGgpX1rQi8Dd9OK+9DFtrqVLpazQB2Ksk1u/EVBWh2CadbPYH/y
3bRAKz5i1zMPkWmv4wt17bGXgZHBW+yaFkH353V4bxyMULFXq6tiPIWzS2rx76eqrQ7CssaTDo3k
vw/SO02n7BwO48lOaq4CgDECI4RUgg7IzIwNeQmb2H6omlHeJ/6XxDKxVc/yqDiHU/Co+ly/sx+i
SuqHpgCTOkApSNapHVlbWToGNaylHaIyu+bWXCL7xnDfQuOx8vZ5jcrfVAnjMDeUpCGzu6yDDSo+
7Qz+GwNL2d+3bQzsXx8uqoXgbX9fOR4Z5iIVWxVTh0VPAa8C44KRCZdSsS4Qb7mhdafrCPtN5OGJ
DMWMlqiEu1WCtcA7ZsE/1sJ9oHqf3GW6j8lM5D3kZu0+FLndnfDUjleqGbqjuMNNkRSe9OYvrTGc
RgHSRfPT+dBplrVj0aG/A0BE/lQ7tqP2QOZJPoxunZ48W/irMAj/sKp0WfItHtb2k1OzNumom61G
FJRfRJpkmzaoW14/wwgAlOCt27JgcV0o63reeDd9pLdUbEt5Fyx2BUjETk99D0pwsrT8LQyxbXZd
hOocB3UBeN4PVdCmX3HxC1cytzD2GJBUS71WYAaRAM1wZf6MXCxeWH3iPvQk/rbTCPwQ2rix6+oW
NgbAg4NTCPNGsug9hpK30dOXe4TudAdrHtJb6N/cipwxvcNqkcciu4CHaTEzqcNqfsLeTCc9giHb
6Ho22iuj8YZ/QgrjkB+1i5BtF7n1d0ufjlWxiPAHNozhfsbiII+mlSMN92V2sMeN+4ZNddjAkBbp
xm/D5g0EEs4QZon4sOk2b1W2Yi8Uvk26U56REsnWalTmwvk2Mw/bkWUSki8bLyuQRRWtvNht0PCb
dhqsUGvt1Yt8SJE+2YlSyCc71Nb6dI7si8yqGM+asTgJLJS+mVXx3dbt5F03gC/GiYevrOFQd82y
GaCsg9RFHjYXZdcjEO13Ha+uzJU+tPLOW2hkikmrGLdgMSVy+PLRW+i4KjSkIeosmRQn38uqpxnu
4gmTabmqm1QeRjBxO+yR9Lu0i2P0K4yLaoGUBZiyHFAu7PYp+sQ8IUMr2dbmIFZalTuPyLGI1TQ6
wWfZ13e4QHjhiketswja8qq3cZHCHKmLeFeYJU/KwUw1wFEZnq4icSFmdO4taSpz3oQQrlgn9udr
s5aB2HU2gkweZWk+hiTZeamh6yc9bfHZQmZ0lYmgvlWHfCneNLzz4zWYFgfUa6yz6tRzC/URcmTb
2sbMI/NAhXRWmFwyM985GtL3EzgwfsaldZ9I37yPSllfIBii6vpXqF3OOhQmg3Fybz7iY6pZa6eV
1c6I0xCdaAw7D9fLcUcEuzPZ10upC2M52p/bZvjDaGe09ceo/JFf2sHrfmip3a8sr56evGb2+Z9a
w4mdrb8ZuvIrKwAHFw1KyFIvIiphUOxU86Pj2qR4lfptcfu3+Gj1+iZBV3ujhn0cypIUhlXcq4jl
5ZW3GSejXwvLL7ZjcNJFKB/VIfJ4awMh9aNqolRuoPiLEs/YykeNb+EjMpfFPvQ83OWXWSqGmibs
dSPxT2rc0EF8Sedgd52wDCtFVOzaOZg2atbQWPKxafRXLEnLswqNHl6zsk0uahLYvRK3kehQUaG4
GAOJuMnAudJsBpKxyPJz9xTvWpiHO8sxwxNpZePRmJF3VSNGt/1Kdkt/anWvOTZ2O+yCDq9gvUyO
bVnZJiYvIrjUHXz/3rfPqJIg4YqXwMa2FpEqrAk3yMA2R/KW3pvDwyWuXOs1io3kPIBBW1eB472Z
UcutUG8Sdtml/WoH2J/kXrTuShDzhuGlxzY3jTP4tHifJMlwV3ZdtUVtVH8kW++srbZNXus6NtCX
ydGld6bPGoYQ31qZHKvUNHm2edM+DuYAXgmHPuLm7BeTYHdDNt4JENbPpvfAzrx1N/vzTZ1K9yXO
nG1UzcTRX9kbM7qpdmGO74UgKy2RdQ3IROBCblICWaZPJbCwqBqru76am4cgGr6o6ZUnnE1uI8su
qF6ncX5Lstk8+j5Q874a5cV03WIb4bb7bNeGDYW1iL+0Du7RasvTDMdYDs4fiBy82E5avsdlWa/1
1hCPxTiFO3XFga3H9Youuq0XLR8wnxqd8rkeRxtovxF/sSN5K1LBJoorFqAqvhtUvKZvi/eMKSLv
3YlNPo/BMc9mHllP0QAMY8jc98EEyqKhPnC0UJF+0sOMXSQCBXOlFxh6FVcUXVhY/Q13jn6tUHSg
Wvv1VHwNvDrGgCrw1o3RiEPo0xxkhljSMOCaTL4GDHVn7WMNi3DVO6bs0CIg2WvVa9aQ2l2ohXj7
2TeaL7wNmsXh1yza8vA3vta90WHaletnO26zu0mzioWqNj4vCLOqFMemdaYX9vrVKRRJtFXAst/j
8RJXQLTf4xXrhX+Kq/HaWDVUJHP7oGdJuMt9I8KC3kxeImlq+z5F/8ANkvRlEFp1cgTml6q3NDKN
fcfEE2np9X2Bm/qY3c7GUsTp2q8K7mFpMjsNAzIFH+gPFaPeSTn+J/pDG63spGIKIKI6Wpu6QAs4
1DUROvZxaLv1ZpMyspaI99rjzt4KB8uT6r3D8fq1WQT0SQKicLYMzX7Y6a4vQTWqTIE19dZFnYnl
DEH/u1Gbs5MKfcTLwun2w89ZqoOC+J9Tg87+ZZaI5u/N3FoHYRjJXZ+n7qaE7rOxK1TWVUwdQqgN
B1H5uFpB4rlrG9mzwIX7B8/LWss5lfwPf07BHWzv1713cx2nrhUEkCa7hbjyS1DTA2fjzuAderuN
tY20yubQIHS7yvw2wnBzeYWUV1DXVte5zl5ewaqku8kDg7yT2fsPzmzAtDPG5rtv/qjKZPxqV4W5
5m3I7ygt26cIg7CdwG73LjJSG4+01t1quc/O0pDFq6NL2Dm16A/j0izsBunl1GtOqhcxBwmUKRrO
kx4Xr3aff/aTwbnA6S5erYStPL+qUxfxtdEzXrWd9eodDB/yRpGVXBLNz59gDt2puO2VJQgNSMMz
jkrv7lBtJt8pXrF9t26qIf5zepAjMRajon4xnewfp4eAWt6dubxOR4TdugldX6zd3ASNYcbBOvXJ
9qTmxF7A65NPbf/mI2r00jWtdh9mFNJzL/nUm5F3IsXT4WlTpZ9Gdq073W1BS/GZrHzNafdiCnCY
M5voMna4s4/oQx/aCYskLZzkposq+3WOnT+qDHeKOnuAmswSeyFhwNdYJU558UxrPCunXeXHu4T4
vmPHYf9l0fsz1NR4Fg55EgBhbfpjk9WPCerU+h5OQPdLE++Y/ohV1GPd6+UlShsYhoGfb0zLQgFx
OeR5/zlDLuU4yRrjwKlL8jsDxfF14rr9TjXVOH3pyCdBEbExi+sFmrHZ+GYGCk+a0/MYkEVIzPYN
B8KaCvlkb0AjLQkFBLfR5M5uRx5qr3aXrVI77d4s09FPwehpazUrDEW/zm1solWv/jYh7/dGoiU+
5xlOanC8O1bvSb6Z2qA6tbHubEhrRjuZ8QRHY0A68BjZgbnW9bREqLsFkHsGP0SWRFL9T6M2P5qL
TM6Gtbe36oaG5zsaZWuyj8mL16Ugs/BK/ZG3IPUC53sCDIG0sTs/mQU2tONohTeWDZ8NqYh4q7lw
7u2mxK9oJt1MNR19RPvrwF2Y0mCItCW2CfsxqNwj3G3n0sZ+vfGnTLw1wr5TL2TF0SGFC4k1HA/S
Sp+BGpRBcqfOnLb+rmmRSyHwt3jddD4G9riL56Q+D6PGhlPqtjxLpx3O6qwvkj/P3MHWbvQYqDgD
PsJ/G4o7+nDt7eWiq+JUJCZTymZpH+UHHyura9ls4AO6rUXypjqrBS5Sxqsp87JnVfxyNesLS6Xi
VnXhH1BsBP4We9XJEiS7XquOfe2Uj5STo1SE95jY2RuMmoA2xbDZVSxYzsi7bzVdUC7GpfAarwPR
HiTV25Ua8TEhi5GW8t2xBqX510XinD/FixH5WV5GxdWsVHrWxk+xI1cdv1ydF7Tu4kSvHthK9C9t
4d3GkwQJsrQ8I3/R9Ni/qJbblt+DfNHkmHL54uLojtdkNZ/tpVmBZ17VljcAnWCmjmjNWoS+PPXt
LF9SGU3rHJ+8o5pLxhtrycSaD2ruqHPDnobI2l//BgOFkUDimqDmehS5dr2pZzvVO6SBDfRx8der
seBscgcLRTlUr4GTHGZduJ8dS3M2GeAHyENR9Qx/8P4aR5Vjk7KfP+tj0T16lvii4uo68dSizul3
871TwL2W3ex9HnvL4G7bNXdRnPoXR9gOaQgDDcEuHzftiK1k7UXDPSzM4V5b6PkNj8lZ94Gc/Yzb
wo42FC5tVmiMUB2hbWBWUaDAsoTCStd8hF2nuwKzkhsVy600WXHHtDf1sUsAfxus4re1L6ZjSmHz
eSjnh64Z8AnqyAVObiufHRcyIg4B52FpXUMRaiYNmrOqlcBXw8s8G25UcwqSYhtm0bQLUjCIXt87
u0Ixd/Qo6FfVcop5/M5qZLQsYYj1C7vHANdbbbokAoSz4HCNOd3n/nwqKld777il2jkrcrbWB0RG
+XaBiHzvcv+AiVr5wkOivUEhdnHYJY5G0LcJ1xvdeLKHoow2031U18ZNzDL7xoQn4/VkyAU37ZU9
jM1joRX+IZqScT8m2fSci/EbqX/nW+JwH0Ev4VNZWdnOA3lxIpke3yOBi5yMkzrfvOLR0cf+ayew
+HUDJ7v4BqCAtgX1qrm5dYM2QrsKWPdwm6OpDkE6WDdLYga4/xL85dRXUbOv8x31YTQfl/7ONtK1
v2w1Wd6vMSQIzuSvLW8zuHq8iTXN3fR5515w8O7Z8yT8WqKqPkjTdMHX0BHaLYBRaY+QFLlZH1SQ
ipZ37bajCLKJ78jViFLXpjfQO9FNZ37EO9feL8ZSWHhNXc7dePyBuUuDTUMyP4Y+G05EVi6qpSZQ
PdQ347JV1bWqz1nY9us6a5t7NSTgGXacS8NZmagBP9rLIRSIb4RF6h9V05Rhdon0A4zneyj3pPWb
Vxv1hXAFcf5R509+j8I0xS4pLp90uCtbPcdioEKV5egGc3RktxReMj/GD4ncy1MU1tqKH373WdbZ
n1cU1ED+umKLbtbenwt9i1WoOFhGiqZF0wRvCDH/aByzuY9gEmD36L+q8GTqpFfy2d97y6jKNfe2
iI1ndtszpu/C5rMmLtHH3YxguU84U7VvRb5R/8bZeRgdky0vdDq3rOBiZ+OvTdwttRVFKGedTzNG
S4PVnBMNwuluWk7lYgWkDq1Ru3iHMKZCAKVbqeDHGBPl3r1d5fo6Lkg7KmdgQ0yHoqNQlfCbXNlg
NF8mNxPUgWZ4wGEZboem8147Z/kGlZ8wFvMv4RD/cW0B2jy0rPY2kdWXn6Y677i1BsUxDLR44wWB
3Gk1uGvh49SVS55UwSD3fGXLtwLRk35J3FpQYDZplWL/iRDtgx266Qprs/lLD5KUJ1iePYg0zSif
hrAVf0o1qjMluHhVZbz2sNFmlRvsPsbJZMjXsZOb6wJvvqEvhvtpOWS1Rx49rH70ORogqqXiZhjD
Iq0n1qLoL1+H+VlT31X2mxr1Ee4mFji2KPPDR0ddkcBKXACM6mrq9VpdGuBdzSL9Ug3h1uLWcMna
EZ+rfoofC7A8a+GAQp0aAAxDVNafDaN7xfQy/lGYVENFz13XN/ZFb1RsAa3wJLwWUynN/mFOkfnm
11NEBicfn8WQjpuiqq17iQTMTrRJe9sLGCVisBZC5yA3H3h5GY392qt8KHoUzKiwDFF7q7pb+KA4
www/WjaI+5p0MFI8ZYpNXPkw9w4+OgYwrkKryL2nAvM3jCb5tOPu1IPHe4OZp4Yn5FmOqWyjddMO
5YG7FLKLbWJtouWGqw5dl1TRtZ3aTdGszBYm+b/+63//v//7bfw/4Y/ynlRKWBb/VfT5fRkXXfvv
fznev/6ruoaP3//9L8s1WG1SH/ZN3ReubVg6/d++PMaADv/9L+N/eayMhwBH26+ZwepmLLg/qYPt
Ia0otPYYls14q9mmNWyM0hhvjTK5tH7RHT/GqrheiRe+qOTuvYDPxa51iGej+4wnSnaggJxtVLM3
bHHTYL7DW04vyITgzgySs2oNbeA+Q3sHb3TtNVlZInl5pzpKMUKtqkt0zTyEuiyZbfvOrN5CL/aO
3px1G9VEa7BYN16enEerqt76DYjq/C01KQZls5Gt1SA9lXLjkwo9WkX8UnjFZe7G5t6wgurgh6Vc
GWYJfVwFi9qDrhYFZ9UipdrcN4Y2bYvWTzdenTf3pSu//OfPRb3vf/9cPGQ+Pc8yhOe64vfPZapQ
QyE1233tUM4BU1c+VFMjHwatfFGm8GYBpqiYbWenLOYTqb+qUewmMjbT7AhCo/hRLZwZdbCl0ePp
k/4Amtc88JETT9L+9HOUvWRKfob00LFQ5dX7dRUm42uGbsUcUC5QLbDBkFHi16jL+sdi9iDzMibU
gvaS2BZZkfv/4c0w//4lNU2hG5Zv6KZlwMOzfn8zxibIu3Bw7S9jEGzNRQ3bWA7sn3oWb5zZSBQF
IAz+CtbeGG0aihy/xNTonhr/TVpqFpzxZbZqq7NoRBxYn3NSiLOJQFTX78hhZCwEnPTSRFl2Pcix
SFA9VwHIsbqOnAKjVDtsfLDhobxRc1T8OoRC8AuqJCG6CK2hr0q7gJVgYlf6n98nx/37+8RezRPC
Nz1DGJ6pLz/2X37MAnDoLNlSf52bttsZVp/vLNbQR9K92UsylHeelehfCi+nENXbMXn/KLmL/Exb
qY7Ks17QIA6eoGUnJ5n70zYda+wIm+4Jk1asPecsepRdkh2vzWgpsag6i07iet9rCQY9UdbDVf3Z
o2oxE7r36YCl20dlRp0JzXRvP+aqWR8X/WUw89XrqhEf8WAE9ovEIvcFIC83VTGFNy6M/PLajkzs
Pnm39qrXWYZ8jENIMLrO8NWMj+4syQtnPZgi/B/utkIst9Pff9a+6RqmLdwlyeCZzu+fUKsbLbrv
kOClFte7Idd9XJbQSfJ8iKekY9i/YyF3SYJGnqvOR8xAlt2b24r4xsxk8RDbSfFgZLikZoNvHVXs
epAwZMKowrh1GadiiADn5Hhkv1fNfnKKh6ESHsnmrNtN6sWDoKL4XdZyC3UmQC4EOndqmUW3GhsN
/Woz5bSGeUAq2WvXqWtUZz+r4Av9ctohzHxI5uA+0FtYAUnBOz5k9oF7mHOexzrdj4MZ35VJJrbA
a4eHhDvHBsPK9DmUpPLIZgSvWjVAxRtn7T2Loq+aDkhfE94ZXe75Gc7aY2MZ3WEGQEY6uE/vBTnh
e3UGp+g7F0DB8meo7BCDTLr81fLn0btOqOoQBmsOfvZjfiehXwakK2ONu1a5COPNTlmnX0g/QeB2
EaMK9dpdW/aAH7KwoUcvZ6k7I2mvTts59q9B1QSQb526P+yUGnm4BtOeLmnTbOt3EVBvdQjTg+VN
2pEicIrSt9aaa8OLsEpAbOCMVUBwzrRO3pCXRyiAloo7YcNe45dTwN9bVOvn08eY0mdxu1FtRzhf
Eyts90HZHWO9il4iva82NjWKczlb3sWnjr42l6JAny/Gm5n9xqO43FFltY4Yl1NHDnrquo0zXekM
isEwBiFWhh6U14XwMEmffHQLLEt1AlJO7oYGXQQ7mKu11eTTatITbMKWwWbnU44u4s+u6Xbn2R/0
C6jSPw9FgVEPOQF3z35+FqtW5volMYAvIm+/U+Mc44c+ddGd26Xe7VRgYT8GTvTZH2DHpJPNtky2
9r07onfnl2b8uZElBK3Ay8ARWdoT5biLJYPghdyVXPnJiVradNGCRg+3Eo9Nyr/A7fy6ujM1+BVI
92Ixns/1jYoVYF7RBDWqOzI6L0OFxkbDTj3cshUmAQYG9jAh5hxuK5vFrVaAH1Hz1BR15kcJhKOM
/83HtWYP4fyMH8s2izLe2AQM3taag2jjsq3YGp1ghYO6/gU2SHljB41z17rCuZsSUIf/+cmhlhO/
3ZdMxzV9z3Y83xCWp5aJvzw57DrB3Vhzqi+alRRrl6zQvqwrvEUBMr1LGwU7dO1eS8/rb8gno1+w
xL0EpUS9sue7bNaC+9C2vg+VM+FTy/6F5UR7ssWof0rqaqXiUWDGB7Kh1U41jQKLUBAcz2TtzLMV
jc31srVRsSDv9Pwy21G+y4QxYLyQxTvhhR73lNT9NCBvlC6g2L/F83BtVX35OZxSbztgDHTM0F38
FOvlFWCcoFV6jeNm3n/KyCcroO/fxhfEFWDYj7UEHYebuPHKp6UuuamK2NqppjZ15R2s1ENKvqtC
eFnA8I5keUz6snrCIJsKS9f+mCbN2P7nT8v7b895niEuhTCbz8sWlDF+f4o0dWt6VDGjLzLqcYI2
yk+z0wYPSV67l6FshlVn98P72EfgB0Lfga3sGS9o5OywxB7ebTlme68X8d628m7bRiBdTPAlN8Zy
8Kis3aimOlOxyBbUalz3lIi0uOc5jqSLzoKrxgv5HrFA7GJHfjRDrVfnwJiGc4VZxks32XdRk8x3
iBKVL76wf1Dv6G5VK1qSlF0VtTeqmffxsG58dzg2y8w6ZKsWzqa7V70xuPGtmTftLvRFfooWyBkY
yP4sFz6Rs2jH9+uuHdozqD2gliqi+j5G1YNARtxjt1C0KE31yfCdm5mz1Pdy4VAfI7f5yP25OqRJ
SzIl00lhpDpDzVQuQ9suPLgB5MzWn9xbFym3eWVbpXtbNtalKe3pWC8dqlfFjc5x/4cPXn2wv/5M
BTlK29BdU7fYrBl/X+ANSFHLwQ/Nz5MIm03pVCBqbW24HlK+8KiR+K9lkzg7thTJrVN7zkM+I7zr
IrCoWtTBsztbWsBB2QIvplJyWwZWvCpacDXTgJSZOqAVVVw8l3ta2Fkaiyw8xz1Up0i1jBfJUu/4
n7/U1t8X+cI2db7Opg4T9v9zdl5LcirZGn4iIiDxt+V9tTe6IdQyeO95+vORrZneak1oRxxdEOmg
WlSRZK71G13XtU9Lo9gwS0fXIu2LrXnPNaTmc8Ms84/D0KPOB99RY4Ey2YsUcekzqJF+ZWSee1Om
It/EbO8xUkKD1Mxy71A6oXVQgdDsumSazl43VJsCa+Yb6Gf9otfH5liEGrF4o6h3gK5BCSXT2vFS
b2+A3zvIUqFG3Xsp+2/pf/V+tH2MI7EW/8tU/cfDL0zXEo5mOLrpzpv3T5shFiYTe/ax+hKl6Y8s
uxKe985DFFmXcMbySHyOKdJ4heKRufpok6W4dcRJw2Dr/YQSjZqFLEbTDCLWy3EjLyAHyw6UbObo
h3ccSVqPv6DeHQoDZTAGaK04/fkd/i2L6lDPUk1jsu6JgYI7gDAqAPTADRP11ZY6JnObHbba+X0I
qK/3qj4P8dFcWaA1OyIDW2c3VZ0+CMc0DtJsCCfi7MZXzWZnIqILAYuqPMixeRq/j03B+zsLswza
na8Mmz4SNXRfp9UW7VCeQco7XwI1wZ7eAYxHhMRmE2u+GI3vfrF6u1nCXEBdROudmypBjFXMHYgN
EQ7Og+wKssa/FpOH6ObckY2sXRpvxAzcDPJzO6hzeIiOaCqeDQCRf39MbPkc/DYHWOyGXYCttu0A
QtQ/RwaQrEw0tGy/WAPI8bIOCX7hLrCOlN5+Kg2vX5l1be2Cuar0YLhVvcnOspdXN+69RIXHwjQf
MpZOsnm0wE7xcntDDdR+ajXwH05uqEvZ6QpsWDweFQ5zr5PfBn3/gDtReTFL0z6bfiiWLcrKb8Dc
YVTp48tUF6D+cE3ZZ6FfPFRK9SwHdEpWL6x2bG6Re4yPgT8l68QblK9NuJADcpG5q8INxqNXZC4+
8R6v/vnS+Ok9sL61HljF6LtBV3Ajk8RLJ7UI+/k93y8yR1tVi+rbcT5A//nVVmVGdSsPSKX8s00O
/jhXibr6fdxHm4hQSmJN8du1Pl+/tEEFsU0SZM/vbVu9BHBCXhMde6G4HLJ9Xiv2Sx+hG1/br10D
hy7p1Aq1Js96tUvswKEssjDtwJVgMILIGe3QK6Em1Jl102UDmtcJ1FDXLfddQeIPoZCEx0T3sYuG
7h9Bn6vG/sjCow+e3Ly5dwTYF5HXTy4EgfNkNM49cDZ93buIu4W4Ed+PftVhc4fvUYR0xZKFCwjz
ob3KscOEg1dSKR6sVcb6GsmwKp+Shex9P+TN0nCj6TZhQ3QyB03fiv8KpUi9k0/yJx8iKxhpT1us
mG8+muQJn87/VP10uRZG36o0hbWQ50qZlY/rpViOHdQCS6PcbtZdn+s3ZqE1JDj4WH0uDXOb7FUL
V7yX/j4uRzN846rk2LwZ425JuLss+rn3qLeW8d5BbFo7uRIhL3udebQsFYMPOIVxMTmiSYcEMbEW
A0WtRrfykHsNYgZemC5nNM17W2Ma097OZrjwPK6dD2rTwm+JxfXj1MhulYuY2mUfjWKNutGj4bjj
ra1O9VLru3orq/IwZFq76Dsn3XdNMd3KNi0FHqxAepI12V6M7j53ivH80dSaEfr5bXST6WZzY2Y/
PI1UcZ3gaESodXzB1usH+Ub/xlU0427Qgksz2sOLWVo6aBrUm3BI+eeoPmamgVp5GdMCXD6MwWU0
6mm5TPyLh7TZnasqw33tR+yiSRlu/W4a7kU56qeZf+i4XVYSn8QDCpwLSEHGdrniQEbh5aTF94J3
BLr84y3bwOJeHdJ2bWm9WMvq6MbhbTaWS1l7HzGW2tLwhbKFsUzozGePjLCXXW10z9CPoehY/fXZ
DptIe2caVl/vZYc8JD2wz41r6rOWVV8t5GjZ09jqOUiK8k5zEc8uG7M/x7ajXbwWQBIg0vItQYAs
RdbxOU/TbJuhp7gz1bx4xPrrVg74EgrfPgR2rYSo0cHrcBvjPDjOQExlHK5QYNMLZIDF+wiNlcxR
iY3Txwg5zC8yXNSsBmSyoTosliuH3XGANflgDvM9S6qj5iMiH6RUE6vx9lnW62vUGkqUNQlU2IOX
vukI6JSxNXzHqAhgMZaad93kI4+TNtbOi9SRudex34ckPHOuZX+zSCpLdsVNlqXjnvdximLFcwvT
C5O+AQHAOv91cOfqR1uRGnyNM9FyA8LNXQTkcl+w6ltK5YC0stHdUwFiRmVuXwOV17JUDJjG5M5O
S3Eqeu7yVPQoPqPa+GVyZsqSpgyXVCVUZWAmIgw2qSC/l0WjlV/gDYE+CtwcLk3bvkLNtZKs/DIB
8t969VRsZTURh2LwgIcNY7mbRqPeyJORhFzm8Nyee0VB3smLx7VsD+pw10Sa+VhMandIesNcycto
lX1RE8JgXtYjHdCiO5mYlgFb0BteDWyMF6UtDYqm8RYj9y+yXfPBboPvlsYGw0s8HIN5uGgUdedi
2LeWowrVvBq1RcoXBPRZtwoFxc5+eB3NBgmAchHjt7bsY8d8tNTWXgxNPb00fh3j9hSOX83Ih7de
ie96lO1Ik/iAMJWfOdzIiEDFtWTHHixIc2/6PK1+xH56qwydfjv5YQZj2hxuMmDzSwgT3iaOxazt
q7TebhRNzlpvCOq1FyWLCv3Eq2sqmbfQNRiCFbd0E2c+KvnRqwhUlx1WWSlnr9eU82CjAxaL8iib
PtplSe29nv8UC85PHUagK+uJD9tWg4VD1xRfnSREtsdQvMcx0xMQza5y4+aFf8sOx1noUDjIxNJm
+X12MUVwS4ryFKl6f9QHzbiqjW9e8QuJZ1m2tWyShxSgDTYtQ3sgFUlktmXJ4Kpa8NjHAG6BvsSg
SNrwEaUO+xp3JfMVnZYXD/e+/iMvw/CxUEW1csYUzyN3aM7DfChEhLxDVu1UL2vOqmNzmEuyUw4r
Db1YmpD41rLt07gyGbC9tB4g7WinSqjTsXfTEgOdOnqYBtLgPuCLHyG+GY3h/ejMIFx4SE+Rb/Wn
tQ9i7P0kCHzlJkq0hQlU+mgLhGM1GGkdgpV6t1OM5ua9iqq8cRpr1GEW9tqAb/fYZBgYVAWPSWSm
1WMJUXCNMViwdXyrfMx05CyZ1W3cYqiK0sBI1MkRvZyroW3buwAt6aWsOm1XHlhgRu9VFBXdI7xE
8Efz4HSy1LMo/O+JePDiSf0KFPxbBETzdahLb+FXpv2QVKJe5Y4V3ML+yzdRP6jnQSkHgtejekhG
vqTEKpBYwc9naamivYFhG+9U/u0tbWwukPLMlV+NGpvs7rumBf1PHg2lSpKfESu7RYw1wlMZjsG6
KoAI/3Qyka5iK+EJUCPLPfWl2GGzyANQGNZTVmb6ofDG8WaulU3BnfKD7BEUcLJQNH1CxFRNH23f
ABLtK9VB9rpahuYiuvZA4ukV3dCjcudOG1klaxxtewJ662nM0kf0qIxF2irxyc3r4CqE9pPJsHsO
gzTfFfBs1hbClM9+7mqE/QoVVRZ63S44iaDJ75qMGcT0EbaZm+3SqI6wmeWE2j036N2ui6FWt7KX
Hwsq90mVgM/ikn2/qoApPRnI6F3t3vjH50IKTNfyHL0dNgJ7Rkvt6jscx3KgySWWXbEVXnykFldO
ldbPyKU/w0zi9xn1SzLe7pszeQC15pNMuCfbITCxCp9PChyQWjq2xs9TkLyfZDn90qkK583vUwQq
7Ki+8+dPSkXwz08CBFc/Z5X/bCm+8iMtu398Eqze3aRYC+ZSE5TonIyXKXp5qNJm8y+bvDnWkctk
/XtWnvSQMFSLwBkApD/jPG3mFYGiwqewo0BH+LONj6LKxFMqotfJj+orwn/iKdBjEKx19TCULH36
0VvJQXCxsTUGav1+StCMh8gAVSSrM2ByiwqdzhfHJZxB6Vdok+g7eUUkIkFZFDHJp7l3DKNrjAXN
jcau/ED0J7zkuZftggSfBVZrCH+YU3jy3SRfBBFbyjwcYJemA85YifUgR/jDM5pv3b3sD7Ad4bOb
i6yFGq+idFSTw+gGT07tWgim6OzGVWvrVboyAwmdE9xS6EFztVayaBfHUQTeiKqblAPymq69k1Wj
sWCGFo04Bs54z0T8JBwru7PjLruL2XKAxCRC3xU8C0s/4uENs/Qoe0GMtOe/f4Oa/kc4iwyf66om
sRoLlpD5KZwV2cwmZe307PCGcUuAcNLJSk5MjF6KOFaDmXZ0bk3VOFpVxo+K/ytEO48EqjWaN172
JlQnuiuqPL4rMbHeO7HZkB6LIJa7aImqCBNvazVU1mNedC9qx4u5TfXm6tcOaivFtE8U0b1MXT/t
JhMYZ4A43Eupo7wxEQK7WAYOOeDD30+HHtLsnZpHp5+vVrQwZF3HKs899iRPI/BseXpdTPmhIDuM
ARfDyhlOkRlpdUpBnz47vz7Tdev46LiZsZSjfBNBP43Z8SivgSYSybpxpTjRsByIBN4IFOZuCswX
fKa3y0eTa4KJ0QdE22SbPHhY8WwM1HXfT0XOWTsZpfWsYqJ78vFX3OV6it7bXPpo+1+lv4+zI/fX
9dz/lj5dJQ5dcwt0mhyielt3ireNgjBcskGb5l3adKulQbIx2y5ffbT5WjutulbT1/I02dEZolwa
qd1tP9ps00EwbRTlxuyn7+DAkcesNZMnz1f3pk4YazJ7lKrr0LlD/z1fWlnQvorOfAA/FgDCUdY0
QGBSnfKil1395e+/7z8S2brOHgFAhgULnbCt7P9Hwiiz2OSEogleEaoJ44Nl72o9e4Dg1fywnHZr
jrX2RfUdcxkIW7+WaOrvq2CytpD981OO+v0iBzi4AGHFj3w+KMj6r6wYJKisirq5/P1P1j9nTXTb
NW2d4KalO4ZjmJ8CZ5am+mFAVurLNA6ryJ1qoA8cjKTA89m2mx3b5HjRq96vNnWwsfjGz24hUqN7
tbP6CLUPuLkGxYo0AuSpNO1fffD6i9RM1XOPZti9MqZXK1X716LiCxJYyuzSYAVtuvAzcR6bitDm
YOCvnSe85C3X0bBNpEeW5EEOJAPf41sV5v8CQdCdTxMT/3HHthBRtmwDPA0Ild+TR7DoQRhks/2A
xYRpJmV+Ij/jz0beFO35kAo/P3kFnHMC2PtP7bIqR3yMlW2JmaPVmhh4/c0X+TTuo/pxbu5C3IHV
FKEJa/R3OuLmx8B0XyEOEAOpjRGDBts3N45R0zsPgQm6HGDO38gm0FrDnpl0QpuWTnmRXsXGqXZC
Y4cc3XCnFmWPmMaNGeVcUun4bfpVi2rLfIK8iOKVwQJYgH+UF4FhNl5irONkp1m38dorekMmSo4J
MUKWnKTn4/kgS01t5Atkltv1p44sRat9IQdaPCpLoSEkW7WFjZxePC0DPewe7MQaL9yQuzbtUPea
D+XwCmMqvn/vtwiNskiuT7IPcIbIsuaUJ3jeWGWDlqsfaHg26Oop0cpfJdkmD/Hc+2mwbJO9dWPY
e9NHnaaf/OKoui3BhzG5NbWiIC7+n4PsnBwE7ze5MRZHWf/oViMkjUkaDCRpXfx2lUnZ6PObV5sP
KriMSGvTizO/h4GHxOepya79+2sYkPwGs9aW/PvcO7v5IMGZkUkELSAv0pWpemu2G9knR4XpVO1R
XR1ZqMzv8v/1qVo37kPP+PWpUTqoS2cwgSKk04SCLgaNCZJ7rzVIFlhphXuFuOlcZbUXo/IqeqL4
OgIMp24Q2TXNmq/4C+sXVOWNiyxZnsEOEJcMqywMtokT4BLZEbHPx0aiLtey+nGQZ1Toun40qSQf
Fq0WI5PS9MoZgAtibCJzNoFqKWfZ9nEILD9Y+kWYHIgex0c0vHAAnEvyUCvemC9kkaxVskEb9Rq1
QXKK/AwFLKfI1g5fw6qKimqdIrOBqgR60AS5Bohv7U+/zNHP6Lvsvm6IW/ejUNfv1bptb11sg4Ru
ePnSzCpCL2XR4UfH4MDt20sWTSeCP8nZJ4eH7KnpLLzG0J+HQVjr1qynrazmmAMujGmMr2VQ+08V
KxbNTYznZBo7CMu/nWV1NykkGZabTURcQNRvPM2HEdDas2fl1Tbv2f7keVCgaBneyQEovY0LO/Cs
myF0u6NZ5EgID27xBhp0voBTKM4qAxB0RFhI3LSjMS1kBxCoWyIlzWPn+QXqMgjKxhno9dARBznA
LNGkVgi6dA5+qsUyTj2je+hdNq0eGm3snKvNTML5OqwQTgQ8FENgY8ms77xQGE9GDeRo7o6cGDS3
xX4l7Str7QTmcJjBxfC+kJ5TAuVYSsW5QV1lNuJZkpjhF/E+qIsUXq7bHIfc/0XYEEP3nXxCcYsH
2nipypL0FBDM19qY1lrYKFf0Fsa70SWuVIAh3cWZGO4EKou3rXGSfbKl0uwC1E1gLWWV2MWtYRjW
AU/FYF+Hur6JVS1/GbN6I++FNbTdMmim+pImJSm80TTfby9CzKssy7NXTeehxpVH3Q/BUN6bGD7J
MzMtRgKtMOEk1ABwFMN31+4wBl/garx/EcJDZK930OjU8eq4qkmZLa0KYQSlQ/IyM9A2rUt4cpBb
S/e9MMoCTkLvhf92jer/Z8yfH8F1srqt5mXBx0covjD/5bUs/nwr40ylq4A3DVu33M9vZdP0Gze1
2uHRMCbnGiftFfuO8lVr8cfs0GjZymqGbIdVCQJmFZnBZd8Sghz7lZf7Shdze+ximSGIB0lQiYDE
/6ekGLbLKmOMtrL03lta/5KaRKbk923rvLIiLWnZGOQCIdI/73nYO9RlAYb6wah6hDdR3VUrXdvZ
BmKcsvTR5v6PNjnOza+4hi5GJSUrhWZMsg8JTh+6qSTymLjeoRPFfsymSN9qg2dvxpY3z3sdd5oN
esZoogzJa9c2yUqvK/tQugiKmvV9ZCsJqzIr24dBmDI9U43G7jvui9oNVCYd0l/4XY4iApCudQcn
M1mtvAcbSMtzAVxw09VOZV2SISvRmguLZ9Gy/qiDBv/HuRoW+crXverBTyfjluePNd8M0BltnJdy
F8fNgJ2eE3vJNkDJ6dqT5T3Z3rCRtTFu3assVa2jojKGn15sIz+9kI2Klb6ioOXtPwbL84lSbdT5
1Pex8tyk5W0sG7sB1/HQ12HJ6pq39UO1ZK3SF8+EgG2QAEVykP+TyHXvyFwaBG/D7rFrMiK8/I8s
/AqWcMoHFLcy23wt0vBrEE3pt3CKXo0qN1j2Dx4/UAdkI+aQD/OAkPfEY2iWTHW9C9h6Xi69F+Ua
Sowx36w2tvXS0PkjPhZWldYW3vJjKYVCKZ4LsOO2U2ukGyecyj3rceeBNPGtrof618L0YhQTff2i
60Fx8cual9Dc0QbTpeDBenTVzN/bYdVtyp4Jp46+yX5Sz8F6SrCkNxp19mbw+rXO8v+SJKwres0t
vgo3eobl1SHrJ8wDiVxlJdu568sIe+CXWUt127d2vbULV3kJEK+RAxL8o9ai16sD+urRQxYSoJkv
qPpGtXTGyTnDHtavddGRkpk7Wo+EL0pWyq3wau84pWm5slLTvYl6GC7okj7VVV4jX1b4jyZ7g8LX
xufOtovTWBnoJ43Z+AzNI9w0oZ6ByKc3LBBWVbB+usjeCs6TbWTPqCwNlwrbBLYkjIrDadqOvoIY
UhtOz03UxksV+5ujPMl2/XWLdNuDUvfKjZ3hJCs/GN7L3naDbiVPwnQxWTWeY+2RNKvPVYQ2yzRO
ADvqedcURvrjRxWfqF/VsvCqI6Glf1Zlb1gRcpDnNrO7Ulj6hHRTco+uQeLfDLxD6HfmryKvvm72
py69gwaNW1n/0SfPUDxzrceWCiZkH2eeZ76UQ10h2YHgHABMQvYxCZpOWPskn6XpvELFV8qOjsXo
mffx5Ny9tyeuRdQNhKzTDN4tq+kfsr1mSbJMawQBIC0lN2lTNItghpooI3YtaeAYV2sq+wv4T/wg
ImR1uxZgDeK8aztr7MN7Eb8a+yDrHsmYLbabaOTwkkUMxzhnIzKWdYlVz3tbWVrnUJ2Uwz/ANXOb
r92OQLU9JguWr6Dcuih8q3r/zo688EfXl1ucivNgUaRvKQbh0aJor+yMzWCRxxGKFv70ox69q1U5
/RvuO9+nKtdexWQMqIIhcDcQ9l6gEo/MrmfbSAom7CAgsLm8h1QPPc3OIcg1F+UgWar1Bq8ox0mX
sk2poMwslIBrpPIaZBDCLfqdP2X3x3lOj/VYEEz5uvPSYeEicw7XNPbXilUaF/a4KmxWTdtnbtSe
wW0hE2cG9b0SsFZ2pqr7glLc1fNBKy6UlZ913Tu7KZxJTZLZJFlMvp9qx2AC+TPzn5oRawpLT/NF
Vw02ADQOBPugPxR41rl+xEIEMqvg8jcoqHUHP6hftNmfTR7cmUnc+ukZg3jlKJvkUCtAFNJD53T1
MdYOcB7UzGCXRJW5EmL0ryJtJtyrrBFnusQ4N5HarYWbZw/4Ygm4t7r/pg9AYGrW0IsuLlYxsj7f
8iGeFfg049ENET+UV6p87deV8tmgVbcUsbWUyjwT2srNMDg7cyVhGXpO+ylB2K0vw01tK7MvAj12
YkTwEPHnXIKEJGoSNTsK6WmYS5FWpie/qJpdjgPheyn4b9un3tyv+7UKlR90gHpwiY3CKpmLgaWq
B8XkIKvyYOpOZq3fB6FsaAqMNhjqxJa2zLUivOmQ3kwcPXkG8iMOjtHWK2FBdUYvA2WwgOgAdLX0
xkl0fFjnDvTQilXvts6h9AP3qUraZWIZAx4pQP+zvhs3sgrua4+TnPmAt09EuhgCWIL6doufK7ea
1Xce1t4XTNvDZZrPAmWKXm2yJMxOyPKCZUZ2d1tOfnerudO4DALY62pC8kGfI0z+HGtq+tDYO1n1
/NEkS07ZG6twdjNUMfzR4tQ54UjusOmHN4fSnLkUc1W2ycNUsHJZwDnEItJBnA/FoNuKANhSIx+G
kG6BlIKsT3N9qH1QTLLOW/w/dT+tng01Q/MrU19U8MNppWY/2SAi2pmZ7JcAGgSxYd2BFbY2gVOE
R8tO/XPrzAknpake2zxD/QJl3x/tW5LE+c9MgCGtKuE8Kkx7AAeS5uz3lTjkdhpvk7It79h1IvGR
lslbh+GmPEvriqs/MlsB3POWTK3bv0f+hPk77YYsoeHaQiUs7JqmrvJz+j3mRYwy6By18L6Z+Sx/
MOn+MSXWB7fjp6j9+i2Np/WL2SJzHWGwvozD8yiwxtNqaMWKqYXXVgx7nJCw/Cs9nRVZfgmjqt63
7kq3i3CbFnlwF2R3Sdxcc903Dqpi6geiBRi65EWyDLsWBIwB2YBdk7HK1RHVryFRmTq4HAxaND43
7bNmKMaqGdFvI27XbKFVEE7WK6giTYCthXawZvCNrcIKQlD6RWiIa2X6S/QD5Kx+M+WPmNG5IH1Q
MBbkN3GOcrKTqnnaNq3aR8WdMCrySWDCtTd3ZFPTJcRK5WhH9wQ9UPUWfX01R5y4vA6aTYiK9FFR
bVLuKKQuMnxaNynI1FXv4U/lBMnSM7V8A4VL3fReom8m81triGzfEWpZ28THlyZCphsi4MPSrgrW
3ma796Yw2cHFBSszgRuKzXyBRC+ETjzUlJA/uc7J8cQmGs5puRjUcLrvEY2OFNwbx4B3PvReNEVE
bK/BMSlrgHfFZtQdsYiDntR93JQrFUE2nB/QklF68TXOkezrrKxcZ76XLRSlTFepL4q7CDQgkAJx
RsRanBs4TrEWtjgyBEsUboYDgGP3iIMhwuc1BClyhsF9DGlymQyCkCO+boAQy2qPDt8KPUyS+VGz
n9CxR6yhWFgDEYNoar+laqmfgM+8+YG+tQPWTFaZR9nC68byQDTcb/z0lOrG0xBZ+sFvVHsVm8j3
smrxl5HmNnhHWjU5lgd2dekJMn96KpmkxwDR1xZGRhV5xX1gFA+m2aQHMyRV7RlHwtdXZLGsF+be
feBg7o7vuBNk51y3oudKSbaa3feYWoX1MicdeWsApusqY5EENuiHIsAADgc9mLLRouu65txahwkY
xHpW89xg6ntuE2c6BzkAFcUmKw4161R4uMyqMLI29mCYh6KMnvLU68/eSFA2RjPD0Spv147i1mE/
umBKdvbIliIKLYZ7LaraizwIG+XEocyw4AsqQFelqh/1sQYqp9ungmzstQeJshqtAPl+GxtawLbL
3psWjXr2S8d8gn64cILgWBLFPiipMuxHt3tN4Y+fDTGAjdb5GnUArkuhYyzMjh5wI/jJVVchkOBN
jtgOrGRXqbCXoaJ/U/tyLULB62UchrOapTcNnDzc6cHXQpJHHmPUm1WctRihp8GagIW7TXw7XyGi
vLIG/6sl9O5fpjXt9+02s5qpmbYJ3ZOoARYwn5HAKJFltlu52XdgR+I5H8FT4R1jdwqEnMZW2HRB
WkZDal14EdT6zix+4pthbwPeaPikxNinx/EhJsveht0Ia5hn+19m3t8T2fyJtkE0ALiyJshE2MYn
poqmiqRKyyL6MeAMhaQ3noO9mt+WiZbjWTv2O2HjolIQB1oW7B03iVYv9B6klZQRLiZUOaIRUXE9
2eiaVW9IuLBtCZv0Nlczd61OgdhM81ybxX24dK1EXxupiQdQHjw3o/pvd/z3KI284wCvNRP4PaSQ
P+ibxDLdPIbZ9j1F0OyA5qJ1BLGzwkc+wpQpQQ8LsxZvkcF3XRCu9XA+T7A0Fw7MQ9NZ/v3mutpv
4Rb51+DLjkSu62okmz9z9wdA/qJjQvnusgtB96StMPDOf3ROMJOWxmY1GW68sCKUWpzB+akr8be2
aYZT27vTPjecbana7FkIG+5YGw4HTwkAnDWhvdGCEl35CTXJtgtewICpl3oKLnFta4A7uvCctiLZ
tjhxmGsZ/sCq8lnJQ28hiughbMt73mLu2i/6FEezxNxWqv4cJhg9RgaqbYYVoxo3Jxii1m25XYgQ
taWlrjW/26dpLZaBqXbL0dcqvLpsaERztbKsZF339tGH+oXvQ7pIB9wgEer86TZhsDXD5lVkE9KK
RX6XO4Z7EL526EPlHm2w6CnmqV1ojvuW5ogF6mOrHsHlGLvM5wWSK0m0NT1RHXlSqhnX3LY/zdG4
Mh/AgquS9dijH1t5cXsSatOAqXUxbVCLY1O2zTlJsWO2/LxdolccL2LVCYkTaTeYJyjkb0KcSutx
+vn371/7Y1XDL5EUnsmTbwjbdj6tanKUUu3S9LPvma0ON13lFthreUa/JK9zXweCbVFBVF3Mv86i
zINbk7ng73+D+OM3OOd+wajwQ9RJqX7OA2uKXQ/QWafvWp58w9WtOYHeSFCXS31QqijFyOS0iKsz
QI8tOzB/H4zasCakDfy5z51NaIo3jAna84BZLtIwo3JM0BSIxkxd9X0nTlOPLejf/2ztU6hSTkzY
DBiuIzR3zoV+gmdoMdtJcE3297Dix6fG5le37cUK40FEQjy/3Ge2BURmap7MYE3wfo94uv4ld4Y9
r27IqvgQsggp+ovSFQuir+6htsdkETl4E2BmsNT4zlgKO9pDWGrqegzyHfpQ6qqp/aPmoD3hYWFo
1ekK/xRrP/hTvSJy6mx7h1hf3yTorKT4hWLONMt8J8+eMmQbu0eNOSBXfSyBj65Lz0OJxQ+7k22N
5HNII0PFxZK0zaN6UUbjW2aQ2wxgRC5jZWzXoz/Ym9x0Avahebeqo66EDTm6G7/VN0FuVrd636Rw
5xN7PeDbtfEMI2JF4rJaNf2e6N7UwHfTy1Vl+M3SK1i4utFXiIFBXb4phmGemdnNlaJg36s5GIeW
0NQXdhSOxMK8B6hy7r43wp8t6z5YS3LtPIx7JHiLXVE3oImJumxZMWgHNHRDRIO/qTq2vgiE6FWH
r1beBHtrzrUZbLdxvwxxmAyMfd37w7pHwoxXgJndu6iy79yu/WEipZiyqBHaToMQd1PUrFSvAJDY
36ngZg/eeHJFEe+CstcWY2eEE9GSbGmWyXLE+vxGtxVsZUu0LHvVDbIFmQvlNsxeMgMAA04UWnrE
b5O1Yaat/P4nYuPpfZ0b1s7o6mnZEIJWTe0GgfvZ5gg2YT419b+8Bj4Rgt5/ygayDzbhdxfZvU+E
sFb1XJ5L2/tuVWHAaqrLFrGtuJsYBNJGU8OWpHPXXSzL7C6Gr+HvGfnHPIHazuJhMxjdfTcbDsJc
fEj5Uv7+pP05QbACcE0XwIFmCfsPgRld9NMUD338ow/bK7Bh7V5zgbtXIIyXHvP2amyr5KZBDQ2c
RLfUxAgjTXO0ZWOyhFF0XL3rWsu/DE4Lgja2dUCQUXdv9w9u7ryN/lg8+OT8/w0s4n5+t7JW0QWZ
GF13XIMn7/cdo6WFdVpjWfBD8RG+mZBU7HP7sUkiXlzIl26sQQyLQPHyPZwd0kPAYu9RG76xE/eQ
aZa5l5upTtX/j73zao4byfb8V7kx7+hNeCBi5z4AhTIoOlGUROkFIUPBJ7z99PsDqG5290zM3X3f
CEYGgDKsKqQ5ec7f3CrdDF5PXrQJt6xqYL+j4k/hxaAr7X7qbnW1vmQkDk+qE29CHBBrUExzw3Za
hadH3QlroO8LSLHPeu4AXOnb26yM2hO54fypHFvSZsw+/TB/+s937m8Itr1fOQabN0eYGlhX9294
mbUcUASY8+zFKbUucHMrZj2JoH13zjs9rfOrNatWAFfqZVEwihrmUFk681rObQB7CQHiKbnVZ9He
mGVSo2+tPtsY1z/ojnLBsXBUeuMjZF/cICFrHEAvpl7TFaNPUgVNjyxu7lYZfRnEwKQWsamC5/oh
gtdzbQe0yP/zd6X//Mv9Bv/DEqo5dFJLtf42iNqpNDsnlvKlME1xAEk73cEGdjHaHmP7khL03Jdp
fgAnI2/dNX5v9MnPqFk1PxeaeSwMN77dm8oltYtyDyIGJshK6FbZMOTvmKqiS+10n7Fgnm8U0r1O
Xwap0t5hqDwjwEB6FHbjncFnezAQHErpW2fXiPG0LxTjYabcd5fLz6l9wVKjwM0SHwf0cKSre2bt
QHcV+ofGGoKIGr2eG+oVU3Kw/P0oUNrFJWwANyOhx9c2awl5r3MUZ4k/YBridbHcih9ssdZHs5Te
YlgKpiYlEiAQdO6RM5A3/aZ6FJdug4U9guBgafhg5qB8VJaiOVCiuAe/WN1p81Pfr+mZLWdMnt6C
1F3KGpfhsfABgmv+qn8gQAHi2U0vgzVc3abFy4fZGjFwj6Jifl8Q1HkrgNYgw/HEKzcdfstssSpu
5B0RpHt1rCq9UsSqvD43zLOaRHO4OMvPOR00qg5SDaPN0TXS5EsyNEg4kMf0MA2Yb2pcOqIGX8oe
bb+ZqfBoEqZAkSPhIRCt2VKhhrll4MbR9rCeuc5ji6hYVny0jBZPy82BV3PIuYEZghujXrtk6W6N
8ScF+v6+IHrwkMe4oPU2nYyozT8C9A+jlhxxtXxzCiW+YdPTHOcYVe8WaJ2XLagOkRsXV3NrYEh7
OLTWN3FUf0N756WFB35WK/MOYWfj0RiG+WyjpjqhS3uvpUAqZ7P8Lof21rBQpe+d+GHCZ+sBsVS/
U8tHnCOqn3bMWmjdkdu3P0l1tbyF0sNVCu1uNlXt/aImp8Wp84eJHQ+aZ0t/Zloivz0lExZCCUxa
8HpnKyX1jzwpi3FdukHGUn4F8b7cxgOpqtVxu4cY/7P/Ib60/yXGtS3V1E32j7argjf82zw84kxJ
rzOGFwv7GD9PFsKeEl6W4w7MoYQM947T0CG7o4aXe+1lMUIelhofEowZT1a6fi/n1DwVOYLzmYnw
+BeyHraHTJZ7ybMtQ0Ucz/p3g0MkZBCk8Jji4lu4GV5uyQn3l8jyNB2adDwtzkGNF+T7y2m5Ed2X
vJBnHdDnIxIBFQaCcrhFvco8ZpX6c1eDgTVywrtEv5gzNSDky/LPZTcWB6hjrCJDwsac/zWVqXmE
E6OdIA/ADY3T6johqpVvfp+ya4f3Q6ap/jo+lVS+0F2bs0BIpIGSVb7MDkgjax77UxxRUMq3Lhy1
6d2YjcttapkP/Vq3r7v6//UX1bhuV5H7XiErBhis/9vpfz9VJX//e3vNH8/56yv++zb9TkWy+tn/
x2edXqq7r+VL9/cn/eWd+e+/Pt3ha//1LyeB7NN+eTe8tMvjSzcU/e/qd9sz/28f/K+X/V2elvrl
n//4+qNM5SHt+jb93v/j10MbLp9djkr/+0Nfb/sPvx7evsI///EeM9Hkvw5kFHv03l7f808vfPna
9f/8h+JavxkGNnyIkukmNEGH90QucHtIFcZvYkssGERMaLlsCApZtX2CVJ/5m2tAy7O3LQuLs84K
1W3/j4e03wx0QNjE6CgCCJVX/f4j/JIAfL17/14SkL3RXwedKUjXmJoQaAOqrkaAuiWe/gTudUUn
+yhqlGumpNGhTqI62JQ0/EGzOn/u8Jggt0ERrHt2zGjBdSYKs7l7XkvloVgwGM4agfU7JEhjtOyj
Nq6Jp57xgVsKo4K7Mz1g1Q5pdD1g5cv06AzeSmy86HI9KEZRHEEwB4maOafZNRcI4JQqq/Kxs4Zn
fe1OsUC8oR3kXTLLU9M4Dyo+5p6oVvOit6ofWUPkF6r7WbT2e9etPmTrejcZ83cwcLFXGAM7q+Vq
IEzrRPPZzeWNmUOILRP7NncXHYuR/BH9qG86kgj+epY1vI9GdI+5aa9QvFM7qDdhld6EsAbYpMCl
kfXCq7sUVU90HMFey5/oxZ2EMV8RtZf1GKzd8DDMhY1QaUd63Gkplf5kfpVeWqQsvobxYaACNA35
R8VmdwMVLfHMyPbyqXu3VnHl5eRHqD1q31fVCJYeOmPeaI9NgV2TZb7vJ0HNoO6Rc6ck4bQKoKrx
qW7k1/5A6rY8dEt2IbPaku6EYpBXa6DM7QeQ3f0BAY0e0wsPpHrmW+iwDLF1q4CHhm3wEcWL27Fq
Bk+Zyluz5OuifYVjTi09VY4P9aaPXmuR9HEcOueQpLIazhD8jxWZMRWW8oqQo4/EJHwmLcUvDcoY
FkwoyTn5D2C5OWQ6Mx7eG0MMOThNjvlQN96Qpu1hwvqIiRdvSEzrESpQ7qI8R67UnL+1zNfA5RB9
LpAFctfHIn2sre9itm6nupgIhtk019X8uMzyTKEsD2AM5elVqVvh10P0ZM4riB/d16K0Ok3peDHJ
hHrO3NgX1chx8M6zoFUX+5AUyYdBn5wzVcXbvNbqa22PTySXuoB0H7BlLCBGG4wumgvHjpuJAW5O
V87UTyVR1sHSu8aLnfwGVbHsSDqrNuZ3XSKLs9kld/qo1p6OBrKfjPK5RJ0Gg93FkwIbvPxTnVM5
wrsB6KWtfsylxH/kVrjylrwfLj5O4TUGYlkgdgb8fiCgVu+ryXpcS+dSJQi6LPXEXkkcOgt/EVJ1
DxYiWJq8s5U4Paip+bjaFGbwojZX0oSm3g6BoMitV/m1xx3B1xF/u31rOiKAAwU/LMac2CWbn0sG
9LQ8uw4+Y6oKrbp/wWB9ZhGCZ7wWDeZHTfmhrrlF2mgFfRxvsOvPje6OcIzHzpN2Ig91QW0J7mjR
j8Y5Fgq+mEL/0YwteELsC9w2ueD4CXIaOeNQxxIxnBB7ez16u6Y0qleVXlE4Mtybwcir1yPKslW4
TcYBmarnXw9mqHZgJRcX3mC8HStwYw7l0OJBtz/2p7crYSsYtegPtWYMlIZ69UzHfD0DqdrroC6z
5aBrFUIQaJNxd0rb9qSJYr6xySs4Q/rdxnmM6UM07bmL16O2FMm5lIlvY+N1TogbCtTLrD6sEXHA
MW/+dTTp9cOy5Orx7dL+jKzV7tKZfO3b87Gs/fVKnKJsakiwSZXKqpDFTeuwxhWgXG3t1KYaBNz9
GrnKOtyfsjfUyMxLLE5vV96eldq4vnkpdnRMbmq4v/L1nfr9/fYLY5qhcz22R6eld5tj9b4bzI3X
mxpPU6lclwXocJ59rdHlKzScC2JH/zxVH6J1UD08b0hLV3bzoBKpkwibjSug+NPQ9BmQ5+ppQq0C
2d5EO1uqvLPWqAqHHhfPFmGuS9Yh9a3hCB2vX+dkfGTD5mqY/ni1Uh/RFfDMucnuVmAiYBgIp1Kl
ChBrs7zIXpWDthZO2Npac4b+8KFzKA7Z4OqVuh4oMNV2UKRZ0GMUM6zPs+pSicQPIozW5xbbpMFE
Q113hLcqLc4Lc9YTcHeXXBMwptbua9Op9lmROvYOS/XNmCmE9CjUnJNudD6kbuSXlp2f+1Qh64iC
xEVx4s/NMrzA4ukeLTiOD6T6MQIfA1vph6dVDmm4ovg9IJ9CqbGvPlkz7qtL8liiB39UOqtFzNHK
gs4Wz8TpKx5rDcqFLgtupw6H5MdQz+0d9OaW3oUSJWTramm6EGVVCmtyaMBq9PjOYSrjM5MALi7j
izE3ycnS8FffxlkG/iBM2q6R5/3cGcnGje5lnhxRIvSWynBv1jS6Z0M1HYkmynBOqTp4PXpdSC1h
3uvVMPo3XypGJHAi9VJkoTW75UouXZfhOqQWtXIXurg2V+HeROQNNjHbjUO+XdzPl1pop3pYTsmM
G5yvzW0d7g0cZ2esQ3poG1odNVewM56lKPJSGzWE4jxpwvaPo/3a26m91h8VOSuBsHkPXco6XCSr
+0amD1JiBfQ2qfikiqqhNcujuIdmfqphWl+CxFt9i4oWuqTppQDIGO6NqepQ4vZDx3SQwNDNT5Y1
OsFC5SREKcHTjFFe1Cbuw3VrUlXnxvxxCuu4BBNjj2A/rLHwZmXowtfDBI2JcD9XJmMMsrz+jh9y
B9FIofbC70mP5GcoIsR/4EDYy3laMfICzccOdXJQRgRKt99XAIhMjsl2i1FFt06N5R73uwz088Av
XJ/HBZGVt7s8KI0Mu63Zj/YHYFm8mIuoArecy7Ca1F/N3hHeTvejtUE8oa/n5PW+K1hzMC3RpFs3
2PtCXdpEL1HLXreE8b3fe0MFUPDaDVTiBrTQle45kp0ZoMRTX0T6rYvrPoxEZBzwp63ILWw/6/aT
7U1v63kA4TZh5P5+bf+9odmqJ3Puz5EiWmpjvzcK3iJ/Ot0f2K+tqPZUIAAc/AIKFjh+07277Ud5
SVYrjxwHLBX97a1564NvHRHk1UUwsE6jIkq+UQEiXOIoC+u5CvemiDXuC6DvAk4pF6e0rpmfmpep
66vw9d69jlGBIK+3H6ayZ2rLl8PbjbNjxUFR/o+R+nYPoSARwdvDeb834z5mX0fu67GZ1d/tjLzg
fmPebtF+x/52zZbuiKeBzP230WqBkw6t/d7to3d/BA4E1hrJZtEnfh+8KIAV3n7ewall9Rnt8kLY
56WyaBiG25DZh1Kia7+O3q6pMdSLTjNOM2C/EPQAcTTZfWpWp06dKES2CtPB9tjrE7ZrpPgoGZiD
fXAF86FQki60/zj62zWlbeKDQuyOwaKzbmtjnx7tAhuKOVnbq5uuJ22fOEZ2OvuRdBM1WN32y34L
1W3KeLujJcTAX3e0TqV17qgj70NwH5IQ+BOB4JPKTInCbIDnT3xuIR//uoXrnTs1CDdvt3PT+/Sm
FZ+mfUhaHdUotIeTYL/FVjkR8u1PBBL+TmZle9xvtGwscMH7aN2byGHN99qGJEg+5OxAtgGJbDmv
3u/0n847x8LAsBAEnnKmz73e4e0219scLfaL5dgrp7zPjuKP6dl0iT/20/1ob/Z5e7+GcaAXycY9
v02XBfKy/EjbzPl6yPt/lm6c4OfbGUd3W2QwoC5Da8nxH3D2r4Bz9/bF9sfQTlzxBeEZs0p8dN4P
94eIw369dj+NKass+A8o38a6RpQ46vMS+DxfaVT5SvvRW/PvrklFYRZ9ew7ceH6af/cWM3uVoFyT
n/vbYJrD66KYvKCpg4x9e9m/e+3fruUQbQ9rp9Mdt8+6PyoK+6s9mVOwn1Vzj7NoVR+gUv5Qp205
kirDh3zzr2bsWK3erk3ZNtg0oRxFq0HInopriVDuCcsT7sX+snhJOdxfsr94v/i3t9lP//QahJQC
M9Nv5PblQfp8UhMN3eXtf7++3etzR5zkueP8Gqo+khbbHt8ba/u8r4+OoM1FSUdB251poptY/mtV
CKpwFPcunVUveEpUKKmMat6HFoXrMMVaDd1beVq3MapuDQhgXl3rGbNOD0U5XN9XW2ygZMzazR4l
JBYfJo7K51YYZhBtI2KB/nF06ummGeMtHNEosmG9KG8WJIY9JhkZ9n80+ym1Hmbe/WLmlirTRYYv
zbbavjb7tL0f1r1OV3CW/h01tv446cOP0oDEx+dm3GyNva0A+ynGh6wImfzg2HrpLWzwDsY284wC
f5CRaHX/Lvul/QvtTZyp1mksi1PvmjMEuG3hSrYoId2WRsfFV8PdVr94iy0UFga2etsaCBcX9uUs
gbrCyiBW2KKUZVtE96OuL5NwoCNuE6hZiM8w2Y1gaEwm4q3Zj1RwbkbaDed+m3rn7an7UYsIUqtG
6xmxAT7INrXnk0YXVLcZez+fjIKkkiZ8o0cs65xu4RW0+TosNdNgloye+3GdVl/ZgsV1m25ej4QZ
h4niTUhdqEG2fU+n6VqkbTlq+GJHMHu3WQOmPtBuo22d3b/43lhDMgAPQPaq3oIKfHT43mILKCr2
8sLHNWxFXDYqDxmEwnBKlGNCBvC0FlMsAnMbjYsSPzRmNR/3juOqpQzNVTKf7odRr9EtjOimceP1
spomXtrksxaU4jjE31uGUhML3K7sjEu0DKctCNuPuEesC28XxYhH49BCm8q3L/HWgAizT2tnH98u
mVsP6mPMSXok5TYoFvKEioKMPP9i3EKK/eitibee2qvdp6GMnWB/o2Jfu/ZDawZQ7htZjvPKaJ57
FL3GazTGwzkBO2BuMfjebO4pYYIrl54V81nkCjd4f0CpdDYHffM12m7N3tsctxyYEbdzE/9Uuluv
D9xc/as2aldKW6Av9s63N9AiJuGXMv5Jsg/oHmlO3hpf81U26WU3nN/95P9kOL+flzFa3jlexRRv
pjDD+imsnDEBOAQ3bHNC4Gqapnw4U36XuISFkbvAAIho9tN/uZZtvsEI25W44uH8ct+M5XQ3ROAs
Ow22vCBRNKJZnhvRcS3BsPWW8h7rnyxMBey2RLMsah2VPNnQyYN6RbtpEWsatMJZH6jwLELaZ8Ot
DwjMva+71blmc/UEoTQ6I+cRe71ufdZUlFon0LBoOIqHYVCrmyI+15FzS7iNCMlC6W9WG0/NbAZE
nAQTUkdBqkJ6d/QHl2zuR/j0OXY1CBR1o/2Yzc2WhemhnAo7xAcO/bBsjM5ttL7LIXGeG4BAmGXi
3gKn/zzB1VSqyTymsZgPK9TmASl0f+my5mzZgFwVSDieO3f6xeiKOxmpeO/hNX0yNm1Vi7LmpR8G
fFlg8MeNad7F9nqTpYNCKnj5NKEI6k9QsSGnTeDslBkjUQpKl16b7slsNeBjMfTYj4a8een0cqSY
2NU3OurZBLnUfHI8xHAJb2Dn1eriN0M7+tJs1FDGtgn1NzJ8E38EiGHUR1V248cy81cKvoirGtU5
K5L4LNv2bh3te6az6UkfUue4aJSsVNuFhSDFdIqLqbzPF5j/WrulQeIOqwTR+K09A2COAZY5UvgI
1IwH3dAyH7ekCpkU51aXLdifBuRGQm7GQLSZVOE7s1aeClfvT46dIhZPIrXUh+8mxSPd1aaAVOtp
KNbOMwaaCE2/gz67gRFBeFQ9WS0qBBnMTcGzP5lI1t1GdZqB8Fk+zEJLAhTeqP8ODhhecKFbEftL
Zcw4Akg0X1oy60smvlkdSVw5/sD9V/WQtiPD757XOV3hzg+3sjN6D3SEdkSegExwkT02ltqe9CZB
TLbTQTeZM9IpBovlBH9sFRK32KVrjg4rhY90KuZ/yBEWLhAckuAAghcAYooG+UAbDrYZ1zCpFhjK
ZbXexEs8eBah/1FfMHGpVw2gPyZo65T+GItzP/YemF8+hpK9CBW8JPgq1ReqpACe1B5GXdWtjvEv
qSb+cW3qildQGr2blRqSfwrAWdMr59APFDNSp3lB7Zd4U096L2eD6TkstUPesdgDOkRNT6D3MJen
VO8hzUj1FAHiPOgV5mFRqgY6RfTDTAcFWe7cR6K8YuSa3zROfxZFXV5yJG/rmWJJpQIr3ktS/796
9z9V72BXm/+peveEWvZL1728/KV09/qqX6U7R/0NUS5b2BqA2612B2zoV+nOFb/pVKptCwaEDd1g
Q5j8Kt3p1m+WQy0FH0vSont97vfSnW785jqgjMBvs2EBvmX8v5TuQF7+FbdkggNzXap2YBt1S7ju
Vlv8c+nOXlDGwo5cXhJw8f4e9uC6XIcTBLZLLz7uUVela7XwVwE3ScHO3X+Lx/aHlXIhq7THYfv5
HpbtR3vzFqrJYcz9eSgiEnfox2zhTbcFwCJGo/r1/PXQgcSiFTAZpBVZZyIFD1PbMrS36Gc/2pth
zzIMQ7bgjKffb+mqUN3zgvvhFFXuGuyHe5idGxlJQlWvgeKZSnu0mnQIk0m5NIAhGH1xHhhO/tFE
vpNcPPgSE6noHgFEotoZQkwIIKgYvRV79U11Qw1sS17TlYWw7JrlgGUuaGVXO+ZJ/FWdYUMvc/2h
VXXsFXL7u4KLsYCxZCV3i5ZBwZyVI7r0EcLb0ErKYZMErYv7XowPk5HkQbFMlb+oeHfib3ZIh9ZD
DkOn8ENgOLTZSWhxejYNgl0UOa59bx9d6P0HIZPnGgrEMsfZkcKxit7xemvHBdUsfXg3F90pJQD2
SXE0KxWF6UOejMmxNGtvmGa2RFN91ErjE6Dcpw4LpwBtS7aFhUZwNNu+WpZwRdPc72wLnWulRmzH
fe+g+EwYjC3yqjrPkiJTXbdzYEYZaC3h3iwjvldq6ShnsVRZkHYdRBr2BcepBU+joD2IjnFWifWD
kjxOfQbRTgYSnjGJKICpkVAPOfEylbthOtgueqfJSrLfUVBDsacbLTbfl0AJzyJttxrFfR4NxhEH
A4WdMwqpagHhD4ExL0ucW6Or57NhqD8V/EsOMtXcsCnqBz1vG7wRQ3NsbcpUSu8vFkBdYRt4UVKZ
jhfNOEhVxeBMWR9tt2uPSScDBYrtKS3ca9yT1Z1bYr5BR1s1rWM/r3A/BJrYsAOwvk3bu1jLbZ7N
zzJq+jOal0hyO+uXNNLSo8qWeh8o6/uuqLCO1uYHWNUUfM0Ykz/Yvr6RGN/j3lq8UUfEtrDpNlFW
I5kutdNStqduiEBNaVZISfLUloXrK2JCErnFGKiJQLI2yAvBoglKkLpz0rvIZ0HBjyGwOL3F/mxM
jyZEqBW0CbIH801KYeEQvXO1/GICQZbOOPpWa77X0vFbgaPDYVmrd30vJGU6VEkGFlqmtWPdassF
P+mDmoPQj2rY9dRyqVl1j7KdhsMypz44QZxZTfOQKR0DsT9LC6n3bCjUYK5MP6+xklXi/AkegAT2
pl7Fem4M40eqDY1f5tDRrAqVVLYgXmeIxJshpGC9UX2jd0gvHqY0EKkF5ynGmlY2C6rBLrCcxQUh
bR8oFz+TscMhuzjtmzwV6mWUS+OqCgTk+2VCjoXqUgUKxzERyZYbOJudVtAp8SldyS5Rj0FdpD1Z
onBBLdfvKvwr62V57tBL9VpD14Jl+2CNxFcI4gPkiiTuLqXxVKrWl9yO6qMKlB3IelN+sTrUNCVp
es+NRsfTjxOhhf0ymIiMAXJbuR2RPMC5qg5t3n0q6GZnWx/x7JugMK1sbhQprpGbQBsoqV65t+Bq
uT2l546oXSCMdwKIBaYSqb0DzI3s5LZTgU2g+qNZLvA6n/N4MH2VNMaZCeRUbD7M8FG9Bv8CdG0p
9TTlCW1A5ZTYQAAiAeAJrzB9bs2HQRg/CpM5FZPMIZ0f5jHt70BuLP7YtjHSze+j2Y0/djYqhPWS
zudVlZeWPiYwGDuuxYKkkqY0ZGbj5TRmuEq0yIK6uXuYRvEdJoD0ShF/jTERSg2CujxlsyUBVRXj
IUoeF+xRT1rCzDkKiPZQDw99EcRdTW9MdJSnI3g+qKWCLGUcpIAA5jgG3IjSKsKsW5YIE11F2vER
t4kqWKfmYrGp9gHRkzNupuiaaHBWwYCZ0wJ8dXJejJnpZbSW4rzgUOPXlwHIwJcCoZA6YqVy2vLZ
NH4qJZwYVTFHvy/SS1SlsV/VPzGK0sI8QgMX4YpzjE3BXEYZJZm2PckcrBd7A+sBHyM/g07W5Up0
WVXmzeEHfmTrOVr1jyTBxsOcqwqR5CQpsbtaQK8ejxrTVG2oWEMvF5tdl8MOTonwJVXVzp/MnDoR
RcqLxIgIt4xyBGzxba0JXAG44xibUVPUvoxj80VnB+RheNQdmkEHr5OT/3Az+W12p6/zckSvo0S3
a74v2XwccAoNSXZhAuTeC1utSOfmxcXWos9tJaaLk+CdOiXqJSqh3JiaQf5FIuChr8VZAf1zaqlp
Tyb2EWQwygeFaqYnTMOL8EcKSrvq4H9Y1B/7NnTnK8hugCuzFR3aJHu3sIv0u4/gJeOjQgxyqFeM
RiZ9AQg0w08ymxJYrXsmO1fRhbGA0tt7maDNA6XnqSlZi3BzjU6FwOEwR6AwmPKfZjxuLtBoFCwd
4L0MQPGl+0RWDFTkclsPhPcONWlrhU8uDNOvG8BJhr3FL/KndC3Fd822RU6xQT6KRSXuFjxA1qfW
wmMxtxCCQPvRI2xAjE3VjcdYTfHiWJH0TFb4h91datXx0dSbjxB0rNMirDslgx1UzCelEzi+t4nf
j80a6Kj4+OhlpCcL0rWimGfX3FSOKu24hS8U6CI4RuU1U8WdLc33jJxn9AiXsKnr+dTmyUasH18b
SGph3uFhZ2uPcICAVeUkXhJIDtAAZ+aBqjtkjeaVzVRd8GYWYbU1eqJ9oT4NIYZt5zxIsrM5k/qa
F+8SyuC+k7hfyIaUQZ1X5zk29RMp6pm5Dsiyl5bmkxilZJe6fBbOmAWT4bKBTdA5rEWpBTEaWGwy
h3AwiL7GXCFD3Zflo8iz8Ug2AFlWMOZpbZ7ZCHkkL5tj5P6I2BEGiNB2XuqqsEInx/GIJ85IrH9j
zu+O2Cbex/1oHuOGTJ+lGLpvTS5lRMtgzXKLhfqFU/nGktFNF0BsKWrXZvdOAg+ISqW49F4rzHH1
xTZ/Y5OJDdBWsdDk2BzJNz3qW4VionBaeGARei8iMQqDlKg61x+tzKQCtFVb9qIx7uzA5Pmf3QZX
KftqAn/ByDtZ5nSfiu5g66Qt9wIZudsnndwr/O/0dnLTObSRjjjNHZQbKzGP05zcz3o1hYuhtT4p
mQZDwQL96KZ+rdiSBcN8uHBAU/frRU/fL8nHGO2Vg4By7e8fx3IRtcihhdhuCbtyBFOhopqbIDQb
gh7xJS5joVxg25ZbBbt0teKo9PXTa3F9IZI+DrNyS/LEvJSDNjHvGd5eKYopiHiYNOYBnk0vjan0
QY4Xy6WxpN/YTQbJWY28InJRSE1HONlpB5wqGurXkt1erSujL0YXAdAjWCYNEB8YJEJ3Hsteb88T
dUBdg/PZI76QkMGcugJC5TKU0FuMTYBiCFaQDce+tZ6dTSGiIwF0SFCWAjMfr2ElhBXYTvmlTCml
ovPzWvBFJEHpS7pULL804/syc6CmMF8kokLJTlVOlVaEbqN/mNnW500OgUvRSMvoI/lXnQxrZn3F
Fw4I26ZDAyFH52eImgOiC8TmDCc1Lj6u7qDywQ0fzPwzcWACBCq7qaQF470SeNqNL2MeIU0vEb7I
J38Ryc9+Lq7qUKEILp5qR9Mvca8v4AlYCo2KRLLVmSTk6tYfqgX7u0rYvnSrxqMbmeDnAimIwURd
2wc55++UBvEl1EkC0xHN+bVoXVSdT9AH4VZ2y6V0H9vFssN6a6b4e2E7iI5E2MRhZPMRhy5KCGJV
3VOSx2dI0JWvxPCLncbsTjobN2NKdGqd9WciCtczSyYbG/kC1PC8pgZO35arc4hniea7UR8tfNDr
Bc3MtHmPM1RxqgZ7vCqA6Rd4x5dlONtrgbxN2n8leviIgmjKsOqupjv77pAZR0BvYkqWUEM9zQPH
0hwGcuvhQE4oReX+3JnDHEh7gOtYYs+g5BVcieoTiJo5KJjLXwe1MZXvtEaTvrtBSrKtsEA2jkq9
UeFSWqAqGcWVerTHL3ZG2Qisu+6XQmn9eChuirln6rAUl2lFQ/SznBndTiYVdoTxmdw9Ad+SOufW
jUGRlemJndVtGk1puDyUJqojU8/b4Qz6VC2xdeyzPrkO6NajYbqFfBkqKFZWHt3E/hgj5uIn9sqE
t2X4zeZqoXkWoogHAo//PeCR2A+gOuOIAm3VuajOq8QLWw1mBzKgDkCqcujAPuIylGpfkryu/HGp
bwCTXxFyGwK9Xa8FVCRzQoEvrTEPBSprhq0gpLZNkn1bQSsvxktifCml23nYuY+HxvlZDoMS7o0Q
GwwzMvV3uGXSR7e9KxK/v5qiHj6OVYcFl2L+utRYApXuZKyDvYkse+NVkPwUQtuD9GClIP0GeCFn
pwYKlQBTX13qt6nlz1hN0DHN/lBuCfjUAo9XrIlTgNivEPHNfas0+mOCPDi6Ys147D+lTEYgtYQR
pk1pvh7lkwUWA6kfyToEZc7s2iCWlK+lMlTEJFRPMJ0ezl1jBCA62FYazYMr4+QkrMY+r411sBvX
Dcftsbdmv1ZkFBFjZa4Dd3tKA6MxRLDgEWaYfURmJge++E4zyoX/GC3fDfIq/rIlWzO0KqRXWe5d
o8TxaZfHqVw7OvQNNUXZ9j2YBccJgDQ+T1sdc8GEyZuqJPfVVLzAooz0z/VArqCECiC9ok3ozDi2
shVrwle00VYji7ZVUk2IdrOmX8O9EdkI3HnQUM2zSqaNijB2Q1rujbK+a3TFuuzL2ttlZG1rkzG0
lKYIxdasQ/0ke8MFGAKGbEmNr+iNxUfcBqfratOpUI5rgpU+eo7L6gI5cLpKayzRjJSZDOoZd4HF
Ko6uHC+xoviR5h6ZAwSrS4IceFIaD3tTKuKbGDAn6O3Ox5bhQ+Pq2JlbUZC2rrfkWXqtWhMkh9bX
p7bTgGyaeBXhBGIrDbIV9DzfUGN5QPbLuBH/h73zyo5bu9Z1V24H4IEcXgFULubMlxqkRCLnjNaf
D4uyi6a37Xvej6QBLWQUwgpz/iG2GjeFJE4g/mXMb0FL5V0LYiAvoJJYSvSm953sNqnR4G9yugnz
2rorS7oGsu2VIYokDWnB65MTUa+G6e+2ljYnpye9XHZgbPUZltOIkoGZJIXXLjK/XaihqxKcsIxg
YDCqRXCo1ddZzlB6d7qXHHKuW/CvjLWnpoxVV1dPsgtusDgkcsXNCpCoixvg2rY87gzd+Gi79D6U
M2drdPK0HjWEHgaGZ6cQIPQcRbs5z99OWab8yisSoubwNKmZdlunZrBYNuu+GqjhfkC7i8HTeFlG
1W/ZsWc/mhlaFlDKiRWifjwUzs5oVeuil9ti7WTYFGf24Byj8l0ZUu1QXo1I4t0yAlH9usiGdR05
vh5SIxbTDNMRsLgflErmzUHXk6alP4EvNTkCwEYbRrd+XeUVnqp1fRxOI0LbenxrDG/TGCavOPWg
8NGaq3jU7k3HfLOf0kBxLmkVA79GR/Q+NCQ3ax11N4IHdcswn444cTXrWXKMjTU1zjFEwMGNm1aB
mqb5TpBZmz4c93DPFb8vk2ljaZ91mM8704iHzUx3hAGILa3SBv7yjLdWINPBiC19vKiaZlpprdn7
oT28p1KEek7ePIXAwz0BxBPYsM4JLJxHaUxFIywtGUwk0zOwzg2eeh2MBUcZPGep/pPenGE+dy2C
BDFS7iyiLzTtr6vU6YhrMZmmDmvrQavcVJ1hKi55837Jp7fLRCJF4YB9S+BjkQiZEzIIvICpIuN2
ogcPyVJz170zbANUm88QnkmtrxnVA9Fc4AyqCLqWqvnQjlWwFrglMREgSNus1kULQzpaWpwqvG5A
BO/Eem0BGzQCPJGH9BUyeSw9U23oXAuorsA8iQleePDaeX1lGSB4Z4Zgrg0iCLDN+b1kh/6UUiVO
wQ4rj2KkUzCssbJQAWCr5FskOEEBK7+Vyg43ZZTtFhG6LS7GzkENELUpegKGDmGVk6ISbplwjygD
Hh7+tya9XAfUwWJvX3UbPpgcjcWQ+kO6HhFk9vpTq/io++DQPZof/TQqh0m3D7YdK4T/FtDL0K3S
4jYMYuAOQw8qNO7c+JTcmzOyY7NF9DhSsxgGr5IgAlVdxRXn6itdYWJcB2pwQtPObDxjGk4XvK2k
cKeCKrJQfQRkElK89hxe2S0yzHm/KUhhIkEAfYYgO+GjwXfKpaoJrjvNuo57HRBjEvhppao7K7Zw
vIg/CWolG553MsIOCOV6leKZCJi3f0jibMuYLVhNNqxq0hqSW/MI3FqCpRNNORTWRpnWdfwA5fGj
m/KcwREkmyEI3xjHX3XBuEkcJOfC5tSu0cvwVIKLVI/9eqxoogHYnVyeUqJoW3AJWFMgnL7SjNNI
OnIc9phQU5fbE+j/iJttzUgyWU3ikK5eEngGrmL2McEhxe9m6z1PnF3rpMesmgZSGvx8Z34yBmsf
J6sKNZ+rykmJ0UEk9MsGyUvcnkuCvD5npnOTmOzdLXXYPB+6SUk2VjffjQpIUjqv8SqOiF43GtSg
SiuPapIR2pRi5YoMKfI/Ei+oHZEqJtir6FTlpjqsSWe4QeJATCVWinTpxygT0x2cClg5YXStzl6j
RR9Ehb2IBBypzXa+VBqSvojkoLAioYpc36HfQP6lVJ4X+QNEpDZRPrzJjK6x4IJvlM3Rc0Cv6LYp
+dlNhcqs3mYEnOkORmlwx0Ag1hArzAai4uEd1mSSp59o8YCKeHmZ3ZtqcGHRJwa/EWIWx4OuJr06
WrGHijS+iab6y6rsGenqx9xJTTfNrAdSP48GgtWrsNP1jdWmF4NFKMTBp4qOX3lZBfaJxIKU0WQo
MeM5a9eEirolZ3+RxrRmOLmfvE4G/D8+dTF0ZUmZ7m07XSvmhLUndRatWg1OyvDHqQNroY0twXyl
XHdK6IVSfNrigHarqiQEot45reRgWM2KeYECKkIAMmmTrKz3WTO4eZaiv3kCvyBBIFNrZSWTNZFP
Q48wlJ77EzRRcxiMlWQkPZleDCsDUj2Zoznkcj8kp8W2M4QRU5ReIBVIpasvQXgdYlq0m5CxImqI
fwbdA5fACQEsA0kpwySr3AxHJdPwEEDU0AKzgRTYXHGzZCqV0x7txFej1j/HXzlZQjcN8gtpkg0E
l8KnPP7FSBV5MaNNVqDru3lRiEA3wc9heKC2jfMXUStdWo+YxNw3aLlI1nxXGbLNeAmf4kBH3SN6
hRfIlzaYJ282n2MUcAgPaOu2QTshTnCG7lJzXyamjxLOtO4HQgJ6qOQ0XZrinwiz1BU/JYv9Wn0u
4rj340R70Fv1HenYclUNYGWQ3HzMM0LlgKoTdGlDaPd1sW5H2NkJ0cR8Uu7JhFc1hsEnvrmy0+9P
kVNvT1aPVFlyn+id7iGkk/so0flm5qBqH08hFUX+Fiik9ksDXH9YgxUgc+Ip1S0yx9uBXk/TasPa
zPEUimiwdNJDUbmdcwRLbEvCJODUIna26F05L3lSjkTdQmfTUqU3oXkJo+sThU68dIYAHcsSzR8b
pbBUyWmNQnpQcQAavrEzDMpQ/3GbKdwDi/XzlZpIu24gbuzA3lqZGgLsEpIo7qA4gUvDFrtpJL03
UoNOEKRIpQnWuIuVK2uEkWfXEK5wcKH/8YuP3Q9rmceYjzC7ZJXBdSh5lnql4SeCMZJbxQ/AM2TX
rMtiU8gkK5pAeUQdAbmc2d7NNgTwHKRHNC4BvAQQX1EfE2duN0OKTvR01YCSrNPa9GQtxFG3vpgZ
3XEjkruq1D7VGs8fUia8O8PLsEihnUKn22VVehHew3OjNjwgk0IGqDK5DQ6H6MOyujhJg9tI6Stc
ODorUftEEsHwKk29igkO7uICgXoDrps+97an6fRA0vZqDMPCpYGHnJ0V1npelUBQ3FJXJZ+vvq5R
lm+tHO5VjpFVVRXrPnV+taeCOzOXaNXGM/IvfFANMaKTVJeuU7tWVTIcMHBJSmgnMDGsyNhQuRgL
tqIZGYNOXcMYSEaB37T9IT91K4blvIW516XWK9HNXxVQzzXy1e447CwkR+6jwiIdBAdTWzqJgfYr
wv47mQp5R13jz2O2wwgRBhKW5/Zva6PgYOilORQuKV5CRjC8MwT/Qlm+StX4jQxbtY5aLAeI3hu+
LsV3WDWZrmElt/3EKyaPJOxyPmnYlZDW0xLVoCRPOt9sxnvdKvZZVsdruxpHvBzJQIbIDWdwkvm6
QipVyy7WcF+j1vZm8kbY3llriCZQaqcFEEd3vRozuOLKc5XioYlfXexWvXIRkeAc0vxN/xUbqXap
lv2L1NURYg0FTi5gwOYBYSMgCSaK4k2xMkbbdDu7+aSOwZwUiQwvH/tDG5BdGKkzNkpP5DWcu5Wd
Oe8FISprJhUMuZdoj31JLtdcY/2nekWvF6mNhZEebk5LH/c8sRb0qMBX/lh2npVmpQXcuSAQqxwL
cYF8zQXy9RselihC5ZHCKT1MEgOkR/+BTPy2fX1SyX9n6UMpdhfbfCt+HW6BLxZLMMFU+TyUBeZo
a92VMiszWby/o3DFvudZJCeANQgQpFj47dDneVH6Ot80lMD1lZmq+oRxndhR4DUFenIwYtBt4tSK
GSrbbJZhIQfqgzyD+LYClFkRWfpFUGzadi1qAFVhF9uc3vWqjM1fgNu3ff8UVeBjMy3ycGMvLi0L
bk+Vv8TzML2GKdV0aFlHW+2MraTORKwWCK+D/wnRiR/FvMqafWUzwAFr9yoglwL1Kyax4BmJ4hcA
WBQxYKxI8yxPt5GteJ8ZxHt7fVcscCYWflsvjmcJ3KZYlS5nEyUxMVVAhl9H+lqoI6AJzpqeM23w
ebvzZX0d6zz/V9v81TJ0a+2d1WwE9NRYkKgDoUbX0iftC5gqkM8CAy3WipJYdp4Vy8QBROm88Y99
f8yK7TI8uum38SwQ0PB/osrPoOxvUHOxUCtrxhzn9cUCRY8EFF0sFPOiZFaMfjp7Nyypg7rjlSZf
TfFUWGD+RFGsEhMj8gmRSagB/h3j/uMUYhaJdO1Lcef/UGj/DYVGtxpRh3+vIfHQvoX/BED72uEP
AA0F47+hX2zbaNah0aDpqED8XTtCWbQjQIShCYiunayj2vB37Qj1bwiomEAL5AUcpuhg0/5oR2jW
32T+IIqsWAau00Dk/hfaESqYNQBmZ+tKLk1HMksG+2QCUnVM7YewXkHcPiyQ47kwFSl00ySALCFg
+d+KMNYX4eiFuvVV/LkBOA7iJbjoDE1Cz6Kw5usoRMoQ+U0wZFZHZntwCC1je9EVOtjPKsK5Srom
Ujds684+1rU07PWTbq8kZf4cCym6zqd5yaIhSdggarUuagltZ50+LPKsMGsBuWxiC6uEeegA7scv
QPmfEaGwqNOGaFvqVNbJMG7UrKvW2QJaQjas2aSViQF1lxAbjAZj9sQvoakE6S2KklLY850o6tmc
9gd7Lgaf6AKNKlCVPzsI8sLXrfh2GLHXt7t0pjiANdxEzaxsujjs5ZUggCgJvblnUTwx3F3rengv
cP1ikZgIcP6ZMvJjmQ5Si2e1UAG+sPyi+EUpEXuKebH7eVYsO58mFyQAMf8vxf98dnGg83GhKRm7
Karxd1uYPIzBy70oEWn/UzqvaBLogudZUQqMhQb0Y5fzYcQuYha+T0h0A0D6X22M2MoMkms56bcj
fi0VuxvBwkoUxchy+7kKvy72xzWdzyeO9eNUYjZcXgpJ1RFm/MfvAQQMoUfMhyebfG3ZL6ibieBF
LqbRkh0ahISBKArFAjODCRnUxUYs+towX/o4502+jiG2/tpoWX2e/bY6aULOJuQUvopiqx+HE7P/
frU4xberDNoTultOVJAwW+CZ8UKOAhr/5worQY5yBqkkqou2ytd8sbBfxEZiczELuSjeD7diqVhw
PtJstlBpxDxNHGz1f0zEhrmgQJ73saWOjjAGu24dgu0syQm2DBqBgZyL3Smns7UQ5cR6BNXooBik
IweSNZ6xGLn1HTlQoAm9n+g3mWEYOwYSzf5kQ4vKo+ZoTb1ExIU+3RyNXimYP/bCOvwqKoIPxN1M
iGIRiTVEUSwNW+ugx6SfxJyYiB3FdufZb4cUC8VqseF5P7HspBIVQcw0XANEInlGCuYdRfLQnzFl
mZc8tJynugseGkvwtH09J4+0ZqHjFaJqR+UI5lxWAwBFx8gT0T2BZdCRNdnmRKiTCSU/vbovjHTy
VeCYf/ilpnHE2xlkYcyvt5ffLUrniViWm1rpw+dHNma5H3ONSJCXVSBbJOiCeoxOB2JeJvoslbYJ
wgGUUMAkNRWGZzPqq1852gUecOpP98iD3jQRGCqMK9p9i88MHixV5IvZjLCI3vIr1L5bzHgTEmMq
KVvw/goKqn3coY+zhF8XdIhVV84mcDr8dsgTK92jofVvmk3aP8Mr/RDlXXkAVZp4jkOgJ5O1E9jR
+e6U2p5ZdvK2qmZ6wAuv2FioiKKEs5S+tYDdCiUBO6rxszcbCLXLOEeEzZvShuIuiueFUS9faUM4
k1nkCxITQRo+z4pSPUkKKhj6peD9ikmykMytXNl9uW2IdKMUXFUyLF2zNktfKhcu+5QxJDODpgGB
StSg7q4x+B6+XkRteXLn10+UxLIqBUFp9XoKtFU+SEWRbtCQaoAbkKI26mUMcp4XpUpFI8mdnHra
2hiWSFY/7hMEC3nCWkmFl6NrHYn50GYVIFieyqBC1dGtVl81pyXhKOcz49lBgtsx6+P+qwjx3eka
dRcCkT4Ntc5w2kaXp0RuLwgQ/glzZ58UCvoYy6TqdvrAyMDsYnvf1o1NSmPGnwPjDhJhCxtznDWQ
PIDUEqA0K7QeQJcDy+2jrTLdNPF6uiP5rmGgdze+kpvoTq5NNCv35kdAcp9FuAk0v8qQmnJ5FZPf
ERy96whLxeAZ8GJJDkzeTt3z6pdGxBXZmWarhr4crvpR9VZWH63g3SNe7E3WNre9aL4M5GtlWlX6
7+701qMpDNqw9jTcQAg8jH77OIR+jYRF+JZpx44Md7q3x0NnEz8gnIQXrm8WzyHphPlDRbDSGMic
YUi0NoJdT4xJQpHBxd0IX5/1oD+YOjShnaYd+uDJ+jCX0PWD4SBtimTSto4vChNn8k2VHk/hCluG
RWwrOebhRS3vSnmL9lXTrooe+PMGQPjcoaijbRpupyqRQFiI9Ns0ulAqr3NQQUGF3JM+x7JxLdzl
h+65HpFjJfaDP+0ViNYsxyzTk9B0BAaVbobuKZPIJwXXZfvb7DeQO/H49isIOj0C4ft48iwEntNd
KBmebW+BDmCZECQEH2nivJN8GfR7096if3iyt9rbEMykgDdyRzh1pybHrNn1lVfIl6HjNT0hlFWq
3UfaI/iN7HoKNhO6n85mkab8VFNPfq4fsWwa5a32GZtoJG0IMVxkYHbTLcrpZohVnbs4Bcxe/xgf
oGcNV4s200N7EeGwsUJjOTmtC1QL2t2ESrS2KcMdOSWj/mgt+GeHoLiwl8z/tjitzZmB/ns806Wm
mkQ1dz7Kzg0mmIW5setNOKNtc510hzjCTI/vAgVMrJ/i5LMIHvXmIuA9OpTOcr/JNMjBhmQ8oUrp
E9E0yE/UYRKv6RjuwQwE2srkAfabuTwYn3yzuvE7xGB99CvVt9u98lnUN3kCCcvT5OWGcZ9IHsNC
2/N2qhb4vl0srTIQx4ToeySXvZaY9gGpsGhcF/l6akk2Axr28vgi6la54+HAa9kHud2izy0fy1tD
Win6vZNiSbHVQx8kNkIdtT82a6tAP3w11HQdjhZQ56b2S5IbEOGOM+Jaq/F1fCCbg+ewAy7oplV3
0HRxuDga7XqK1+OGnxmYqJenhF12wwzwxlU+4leAoGY/ovS7QZhsUG+HDNnttXxPoFOXXuSc0NtV
9Ay4Eo0ls9/joqLrXvbiaMSXj6dgkynX5SI7Hd0Sa3TnxTRYvq5jFEpIP4S+oq/1zkVuIM38YWAI
7/coH+CMmSBj70NKRK6s62CMH+P6vc2Q8yGNrdx39hUphDreZnBbJ8/8XQISf7BbD7OzS/gu6Jpg
Clk4UFf3iGuURAdfksE1LQTWIfOB/d0wLCqepcVcC1SRq5E1qHyO0kgYmnsOvm5b5ZKX2bpwLrVD
tsm3RQMiZ007jnCfCzqv4YZpGLIDjPYjCQGxVd8+MHAip1YeumdDe65Ad6Wrdtvdqr9P2iqpt1ya
haHWCbsR+7IuN1wTUsd2dlQ1F5y/4wUP5ROANz3aaM4hPchI28rrQr3LT15LqIiqWIFROxxNeR2+
d9Hl7Phdt5PegG2TYcOtUwJ9ddkTTlYRIPeih/wJS659eKXf4xcy34bRekaPD3C0drUYNRSwB5EG
IYkU+3210dILBaFe/aI+HQIYQeXDVKwrwvHSwUlvehgKOCfcQA+BpiLJLnFr4OPttfNE+s75VTxa
h1TfQkxZ1XdYIpX6LriZDyAP4JyPTw4wvGkj5/6QrOAHZHzLeNU+y9renFfQPzCb2jb4WEIIAeyO
9c/sIouGG054hPRpSF433+szUICbgUFp8+bIx5Z4LMas5JsNHjLhateI10ENuA5Q4h1ok/sJZIEN
GLP1onjfpbCdYJHfkSYephfSxy7jSTwsnjLE3Pr2Qg2ugEV4MjPyWiN9lm4AmoLqSxdwxtEctz01
SwRW0Y+qt6E8KtKhIUYJGZym0HYr0ncj2HncZFwk8BzwvJTJff+2MY90r8LnSD9w9OTAgCbUSLCA
3nLDe9OrNsNtgaCcStZ0lRPaxiCCcTbY0BXEzPYdffxiE9ZIGvv3cuUSwt2rnuTGa8vjU/9lQJx9
KiffvE5W9U6/0ZL1vEZK7jBdI4mlvZ62OApDSbFWvGnWCuyl/LukOngM7uPIk++syyFeceWEyghB
Po242iHE3LjBg35t/y63wUVw8VE/dZJrXMZoJCI9dvKm3JN4Y5mBuexBhbsF0uOdtqBc3MgNPcUN
18btL/ejXHW/IMj4O7I/6rV2mW/V64lKgQ7Agz4sX0z+FD/J0JhJaD8Zt/3J0yw3032gZKd7GEz8
H6YXbDoU66aH2uAnG63wT9cna9WrpOvXdrxBYx5JLVLBpCyD0Qt9KCzwU8kZkkzdpbxxCI+1XvHa
bMqraDV2row3AxKXbly4oBu8oF5Pq2iv+71HVF7F4heCRH6J6p7lZYr/7rgV0pgoXSPOrTzt9M4f
Xk+Bpx0BtG0t8kGX0i9UfHDQi9zmLeAzQPjpxthmN/JDsE8uAAwATstMCE+XAKqLh2ITc1Wb6MZ+
kRgZUuM+gSyuCm9+hwgRrMha4ZgUFrvCY6SFJjFTlmEo7Ec3OG4YrbswEJ9kvjDCRIyeHpR7FZ+s
O/Wxucx9THSvjeMYuv01uuWe5vOyr2F/69w0zzhqx+ayv653p82rhELUcT5WlxrJGS/YSsw64eqC
zzub+diYHQEY37cn2gx3PdNBmHAcCFeFK7mMdI7GOnxpdwZ5zLdpZe9P+9fmbTxml6OP9DuSpn5+
BHJ9hIUyryHDeYkHuMjHwdMFP3KBEJzLJn5xAQRurXrxdbszgZjdJ5flvfQc3Y5+9wY0yI3vLVf+
rB6HVbkzXDzbyOu9BJi1uobvgCuniqcK8Jlm4Nt9ZU2r8URNxqvDHV6ymVDuPd5YONLU4cP1fFsf
YZiUu+RS2hq+dTTuS98iXZxvnOvcQ9bohfyg1PrhhVl780vnqR4sMY8aSvZQGjBfJG0LPoXG5YVk
oLcJNnRKdumB1+Exvm+Pw2dyaW/6Y/UGYRRDZ+tZ/nzOLqPbaXX6DF/y39lW5k5QxxgH49BdOPBX
Qe3e5XdwyVVv3b3KD9GNWXgmdYvb8FFF7r38kYPz8GRgxA9LbtC9d96711blySaH6gb5nzf9oX6Z
LqkIqSD1t/ol/qV7w2Uc+ONdckgO6oPp9dfVjf6QrGSPm7pRL5h6aNFygvcSbuQmXaMsCOPLNY7W
1vRQvXteXrqt9EQ6nOoNbAU1XPVKTrS7INnGQmBxN8o2v6JJ3FcfvKvFAyjT3XyI183DfAioY9qn
AkeAC1qn5EO89+1TfAWqnn/IfBf+eMh4XjGQarfFkRtXXMRWZeSQPL7n6IM0c/vEOj6miLSicrAZ
o3BrdFgdbsZtQsWdNuN9fo/vJHz1Eu80IGe/VmSSiBtDRqqcz0R6ly+ol00PDeodRBa+lmtzH2zH
3cgDmS7H3/ULZC5smda87/n9QJf8F/CRySsepasZ1luwLWiRYmUL+11+HLTnZCPv4HHsxhVtMRwK
qC176QKsShGtrNvsY6Jr1wDU/50gtRAg8U6TOV4nTzYOUc46vJlu5Y11NR+76Sa5qA90KYwx4VuR
XwrPWfXb0/VHdDNwq9HYI4M2+wNd5X18Fd3MT6OoAEUtAQ2LSqUix/9QfADvWZQbXOO9Y8fKhc5b
UH/QDL4PFyYVwWO7y/1xB2fBfmuvqr3zjtot+FMYl4lnv1GqX8Jn49hfmaCA0BU4BrHX3Pat19Ue
z72/s57kh/qKPHyCyObN0j94Vd6rVy4RS8XI8CtgZMcZ02W3f8fagctDgpDKmIqNLsJw0VAtTSvJ
hfY17afVe7+lh8dY81a7BEfvBtQVoYc70RV1Kc3k65xdDNOmeUivqPLSq+GC+5psEaFZSYcucJUr
dR/yhdIF8pRXeZeCYDo6K3vHh6+TZvdAeviA6KhuzA1Ur418iUdN6xv3wVO9Lv2JeJUbUo09Btv3
0C9XxgZtvtN2vDGP4FJp8GK4V+5YrRQqSdkb14zGnipanHfr9/zSDp7xW3kxrmza7njtXOZP5QGk
+yFsPOdWhRxkYR21oklTr+kOEofhpX0YtxrVc73DOMDHPPUOMdANPVSOvLm2feOWPsXwYS+/Ptj3
h2KDQNBHTz2xzbaNV3nKNl7Hd9FNcmMc8vVwu4biojypvAJY9qDw+YA3SnPDN3t6JLbIA9Q/tAjS
8Ep+nN6mt/K6vk9us0tMjKgFrV9Ycd9bd8pVnXrzDgT3Jru0b+RV7Mcv77Ev3Y6Hns9Z2y5/TexA
BjeqPfNRfUuvsY2JS3dIt1XjtphaPMvpFo5pQhfKwxLq2Q4vaGnkx+aEj/CafvHe3AO92ziEd3eM
F25QC76km8lbqz5gFJBiGgDxZjfeB3t958x+Hq8BgczWh4wJjh3cJObEU5xb37pv79GaCPYm7xHg
+vvi1nniIt6DDR180D5rIQEHN5Eer2ppjI0YH4mw2w9Zxq9lzQmkngprf1EROkvVCeU6sewrGmUr
HRJy8c3i+ww3ZAkni4mIRJ1nRSlYpCYxx9Y9EYUS12PL6R47CnxaLeUuGeZxFwYDbM+h3Gkl+Ka2
QZt5oC/YR4dGeu0J5iyZdVIqq6pXoy0qk8He5qseEBaIpAHDHzhqsoyjLjF5WIkwgsSEoYspg2QX
bDFB9BKlpoFzNGuDL7TnvrQGhewgAaC/KxAmrRzRCsCiM9Om2OUh1gCRTQTTfghgia4wJiJCkue3
xVxBess1BrxzTD5p0qrrWic2KMgKyrJoHNAEDkOlwfAzeVdak+iLCjxpwYGUIwD+YhyXTnkGfyu9
mEqTbtDCbyOqRUZAjkFrGFhsui26LZtxxntD06hwK+mKQO22hgpLxck1aQFgRaN4GnvL8roEiyRj
obO11pIeEcVuNAlpRItqgQjpikCviOuKkiWSdQNGGtkpyDaCMiMmQmZRkGfOy0qpi7Z1GKwDtJsJ
qSzoZAFMFhBlMSsmckngqh8YgYk4qJiUOHOqK1EE7HfTduj0iLjsV6xWnVUU6KqI6RCa0ha1Ofx1
LTQiRiHB9o8SpMDia5lY8WN2WrYTuyVSSWIjy6dXxQYJZjYfidx8YGPvkVulAkg6PlWMH91WKQ5K
q6p7p75M23JRXCVIuZ+g4u8rRRuROpgvs9NugHfhq51GTaQTFS+XLM64aNWJEpDsAy4kCSSb8bqQ
TQQnThVRxqxaiFAK6JOuwuakx9l6P6uk4yui6sRIzUdLtbvd15xYAecAzjtoYPfbQrHf17wo9uPK
ya3yoM3EXA0qfLUmiNwGNfHjxjBCcmOiLBaLSU6ucp8uk/PseW2FetxY9elGbHZe/nUUratB8p1X
mUN+Y3cWOPbKAkwtRwrUI9m4iByyoK7aTAlRBlzCR93k9hJOBxBW7CW9V1eOMr4UqVFvCkffndeJ
UrBoudnzovgqdtDMqpFXYpWYVKrEQ0NECnpw2aO1sxxV7ET0ukUsRKQRl/ONVsqWX4c6L/2aFzuI
XcVBY2sRGhbF8/G+thQLz7uf9/k6/M/NcZxDx7zu737sIk44WMjzDzUx7fNhztv9vLJv8395ZedT
V0aSblQnJvO83DdxyG9X/+3XfRXFnqfzPf52pq+i2ODrBzooe3tmStT2fM3/9p6IM1vYJPx5eN/O
fP6dP36MOOy/XMH5FPPr3OoPpOleGqGNt1T+QipPTH4s+zH7V5sQ/ieuJdRozodRRNLqvLkonbcR
hy2EcOp5m/Pqv1r28zTiED8O+7WNpc23Lfm2tdD+s0UuNoinYlNBExbykd3S3oq1P2aBJiMrCLnx
j/jkl+Sk2Pyb+mRBrEm1DTgQyw38cQgxKybnw3xtsmz8dTX/dr8fF/ZvDyO2O59JHO+8bFyyYP+n
gPX/5V9jyCombv8ee/T4UWdF/s+eN1/7/IEfWcrfdEvTgPUseCLH0AAS/YEfWdrfdE1HGsvEo2zR
uOJMf4cfGcCPWGzrhgXCfFHhOjvXWCq+TqzBU1c2wCz9L9BHC7ToG/QI5JOhoKTFBepYDesy2Kjv
2le20ndzVNjGNjCdX7Q+LiTLWRlGMN/VH/zaP1kg/b+8y64LZLEbvH+Wg307GSbqiDnwq5DvcsA6
/TSmOnV9paLYcNpOtZLQFe8IM/cjpMpKi1bV7NXyb+gKu44oljxdOLn9XOFCnWZg66MeTrrFKC5F
3LgemsEf2sFPxinw9QRrDTuPHiIbEniKHIVpaocoxQW0VKsBPc+GWFxie+NoMXI0omMR2NuhkdWV
1E8E3qX6+tsb8Mce6PsPtRazn58/1DBxAcTGGeMh88ddDaneR43Oyxarsu3Y2kQCYhvqQmSQUkGk
X0lTz4jUX7qcfsIW2pZjfS1Heea1J8gEUdlCEMi2EBM/Mz07pmk/+HaCspFZQ1PL1Qy2Z4RCJ4gC
tYDVUWfKU9KFdEIW0zp9h3cySUi9gS+oqyvSr4hfJXBNcOSS8dxYcAqSCrvNseLHb1TgEHwHxEwN
eVjQ/WmtEEK3HK5U57Lb3k6RjETEykmgL1tB+zxVJoisoNqGtvKQR5PsBjmiLbYTb2O7AYOqaQa7
RJ9KPOEJNFzjbGRDf9ISHwuWaf6o0uo6kYNPM1GJESbRXdkBdxjG3uNn2f6kJy9FVQQurNA3OsOL
OEs6+P/lWS3qbj+flQXsTgF0gneb+UP9TUbzQcta9IzCEDqWUp3uYy15ddCH6fNRdvMkPxGc6joP
VqVBmgMifVEPSHIa20Yibnvq2o2CfkuQaLZnJaG8rUGLnwZV9dVoQAoyN1dGZT+PjZl6qg44X0an
KQ5j0qVmsKlLkuB12gZre7pRnno5RTUxiD6NmIxHGemEMCwtJMjMe1/10qoeBmc16857GpKq1+rq
OQ3zo14UNvQDgpc25p+MHw+ZWj52Q36dFbx4FsOiZOqPsB1eGyO/PjVTszb2RT/sJtX0VSW9jE/S
Vae2RwPBD3wHNLkhwdijY8wGIxJj0SeCnIYb2s6NrKAec5owaQjj+MpxJt/S0fBpkk+bzBsP6jZz
eGP+y3P6i8dkW/j7gePUUQz8Ydzc6FrXTdbgbCOGtiT7yR7bgTGtFZKCrXrX6snzfz7hD6t4Q9RW
YEY1SoZt/IssoNErTVbiWb3VRii6pnk922j+YNgLeyTvnhCbv8QefFG27J6TiTc4KnjCcBEXbwR7
h0XcJ6SwoAq2fffyn6/tr95ZB14Bbwtqeo5Gu/G91laVJs9RYXEAvhydBmyEFXJptGSNmxmor3YF
6eGcEND/+rSLAbQG6JXwBXjVfz4taUHVTgfJ3iLM8Dka9r1cUh/YRfzZVN1pFYzJJmns+/98UkX+
Ya22PAhDZbGFIgzo3Z9tVBwoqjPw4W5lgG1eFFyBVvof9s5ru3Fky7Y/1OgBFzCvJEEvQ5mUecFQ
ZkowAR/wX38nWMdlnnuqRvdzv6hUlZUiRQARO/Zea66GzhEtn4qMc7cymKb3EiXVc6jcJ5nanPJG
NC6lq38Zhk8aztwjPfVZ/eP8htDNU52yyIQ61uWEH0Py2W7CxLIq0ok+ge5m6ypDo5o5+b1N8Q0C
J3kpGu1S2M6RZgrrLzTBDegE+iiyRS9CVyOD+5JWQ8u9eY8TCkifoxCqZPnBd9gAIov4yJKoyncw
ekhGi4hJfjzWGDnDVV2C9XG85kerP8tKDhvUqHd+WGPfCZEKzLX73mKkIU6NNVgizpCUsiyLkias
h22uEydgARyTE/pmVT4GnqRTBc7Q4eAwLQtPNs5nO2IzwIkNHoPLVtVbzcEpkIyOwGcxPVl9+dwZ
y//L1gqUY3pwW/acWut10sX8J5to+k3o8+GK2np1GA5ITKR4ccEA0OooNlAHdC+We7h7q7LD+j+C
tQCnkP9VerO5iK9/XbQ9nag9bkTT9SCBit/S9kIzzDrCIsZ95JsL7WqbFv0dBfC800IFssO/4PCf
wKtXN5YVAgFu3RvA5vBpgVdMIzaCPsh69BwQP5pV6Ol7orc7fJJpB6aYjYhaZS3wCA4dvWhN76Jz
aRrPXYqoiyixep3B+FHOpu3SYhPbPUy9mvGmJn4k7gJjALI5qZwxmTeANcmYrZcu3HuDeatF51mW
UbyN8+mrLZyja5JxTrjhd2xVTUzvvBzQ4S0xZ6VqdyZYqptytn9KjdF+GE5PYxVqKH5EUHI7KbmB
QvJo6fE5E8WDV9POc8aGhKBSMuIyzFe/y4atabvktsLtzTofF2WqbQRtSWxSlFiRkQNTMbCgYl/W
iqLbxr1GuI6A5RhP6AusZzWXbyE5zOtGiZeGCKdVniWPKfJQdKb4e0NG8SGmmYxOvqO023ruDjDd
kk3fuhdeFzu56++jrjm0uQePLh4erbTam8iyiD1KGMQNN82UdhuPT8jN+KiYLQwZwYl1/1DU4gux
ermjt0MyYNOtjMpfpnS87zCNLzGFNRrylnYUcV/ST6t1NhOSNcbTegxNdqd53PBZLV5xiTILJxuZ
5WgjLMRSEcUXMqVxzLmT+bskV0wflGYerlJMxe2ULdWpsbWNEO99CvrUiL2NR7ABkX/9HRTPZNvP
yNRk2mzq1CoPI+ZA7gZuCXSPNKNxOW7JM6UEtHLmHJIWdyTNU1MItF3L5myhiPCyuCXZqUK3YOSv
E4MmeOHxtznKHlM4Nglm59SJzXUtp2iVkhuIon6P+XpDK3M7uGIX29wMExY33UWVQYAg+kka6To+
zNArmTtO/sWPHPqVWv8YqZpRhtE85zyuq96wLvHgangK5clQ5vxRdEdH8mPYSpwdepNvoha3jl7D
fjRiUHkwzKD4QwEYa1ZBGBg7PR7WnpgY1yIakSO8NRACQ6lbqzKrnkezJlbNz0jEHlFm5R0JM7nZ
7G0AMqsYBBY2JoDezALgXSbU8ozOhimO1/3s3pVJdZpj627qu4B250dejheKVob00l2RarCoCBne
GWH/Biz+IdK5/nmj6yfRjEeSvA5mT4UqqFZKQpm2Rac9khAOprVgibWjAuZ7vM7S5JJ6Bc+TNzwo
rSe3s8OKATT7PDdL9JXBU90a6X6SkLqZEL5ZPDYIWnL0OAjYtCGFapqyROc7DJtvjYUcQyUoo518
YqYYVpBRM+vDJ1Up7n7WrDaHZuA5huC+UyK8zer6sfDE4bId/PgGvae58rTihjyXrZMi93PjbzLv
P6GEEZeoQ8w1qluFHtGp39q6e/KV+S7to4QxX08m0EYfrp+c3HTVNgXYdXd4IaR707UhRXe7E5Kp
+0hzby5gCaU9U6sJgE8V589N1i+Rm/6H9JjYCTk+ZmR3r3Jako6VO2gi+h4Wl78tNM+8a5ts3kyg
xoJIIk+Xo7FDjQ91ykGcmGXnvgifcL6vh5F2b68iQFNm9pYWfDoxUeY6grC8wfsKgEJfU9q++Ca7
iZbq8lJpfsFEdxHCGEyaoUxsS04HWD332kg8J8lXIedGsCIToxiToVhmt/x8fXj2BgQ5vtU/1CgG
UpuHuSpN9Bd2++z6xUVrqztptQhcILoyV2AgAB6oVgjr1Ow+u5xvDnOR26tqTFgjZ1Wt8jyUO0VL
2WvjLIAlXaz8OP0Ik6dGgYsbJhbN2LoUwAcWSAtyrF07otY0YjQHNStp2jCr8luHRSGEe1v6E0Zd
2rB9XW6EayNE6XCyJx7K4WF4JvFakHVA7hK432NnHJKhZLtFn5WMXCsyV79ryTtPuQpwSaYbQOnf
OuVfRoO9OvLls6qanT0aXH6mOauLDmP44CgUcEsWqxVPJWCxmmTNvtvquX7WQT+sqSNXmt2plZit
18q33zx7ZVZ5R4HHvpn0aA2d4lhZ0Q/L3PRZ9CO3LSb2tZatqaae2woKRAsdAnn/cDRD9aJr/o8w
T/ZONXCMCLVv0iGFFjzmhrN+XwcAcPeQU1/7ZnrKWV6Qg3l3qcuosXUzSJP+hihXbiqGXL77laaM
eoTX8Eb78mXw4W+Qgx0MRXxbWvFrGL0q85QVwOV1CQU+tfydUY0oBsg9vP7dAbrqBo35Vs1+MI2Z
WFk+pcFgCNJYxHqu5bh2o+EldgaTFqCXrnrIvOvGRV3bdHCZu2ybDH28h/yQbUb+vNBZc1twmb2D
kz2TDNAm46WEcrupdRGYNSBS3QYuxhpHLwIQQ+J5p7Hxv8blxWav5FGDfBdXeJjrKlpNdfQcmxzX
rHTNxOut1UqdrfMVD7d41ZpLmugPxIQ0gYYdYmVq8yLyZIkvmjx/k6W2M9hzhylNUVN6wKcr1Kqa
b3zGKWOXbvooWud+GKAWu3QRDlo1vrZudG5h8vVFDz5Ki5F5ac/TZNiHUW8D3Lg9nO8FWGij5mYb
yDaYNe5ldTLb4mAvFDiNkysRUqEjGIcvYTQcAP+G1xEzGiO7BIDW4iGgXJ0R5qL89paRWjdr9HVG
pLn482qSdv8+4Lt+988vkYPgOE+RroFohDq+4LV6D9kwNg8IkQyNrCX5zFm4iy0zvasHIb4SuvIk
RYyJmfP607yWFKYOhGgtUFcxWYq8HBFA1t5ewUMSgF/jQXy8EsMAUrNzDCbKEhdUg0zRIVvmTSXA
/hbWphhMlG6teZMSnMmi/8wtzrZrS4sRETrNDqWpI5Bp1Rp+F91sTzNC8FoZEsSZ/MRdfj/MOeQJ
r/gURnbjxpcq4ewxT9F9GI43lEkg/Nz4fijVc6FgFBDFiw/2sxkISAbDbXjmh9c57zYCRY6fPVKa
Li8/zSy6N9F6GiZxh6WLCT8lppgq46bvHPb17hn0/Cc11KmvlzIFGXCqz2x9NMM8HYjnhJwJoA2L
acurzPBJg8rP3zn3Tccra2iwuiLoGUlAXIOEvhKCx9Us7EOvAVKtqt3VN3EdTztkugaiK79dHSDt
QrmXXGipxCnKeUS1BF6hmrzweP1SDLAMQebcUneH2ysHau5YxrJB7GjSEDipS39eJ0sqYN2UT6ls
f6iWWuV6da/fXe+VZAZLlUwhdTYJITjr/+GTuX7nLfmZRg2uLV4E6Y3/5JgNOol8/g6rzwCBGh+S
Rn+LUro/Q198C71wVywNDR3hN5EtTxyYCO+Eae0X4my20TMUtWQ3OT4gN13sk5HdrdCRkBkd4/WJ
/k7UDhxc+7aDWyUPaU4Rl5SoCWtKt7VtodzWCxEIc/5pT+RwLD3MNoXZCpLUj5S29kpkOBWR94jU
Xzm1UR7pmh44M4iXknpQbC3WzWBwOJ4Q9bhq2vSrt2nICaF9jn3qr5qGX6DFLiCq0VhBGaa4ocQ8
uhwvGzdcxrPY2GvnSy7b+tL6ux4SwwppqFOVKxutOBNfY3U9cs8MJldG4kzAXdtDZebeZlxeLgmt
ZwNXhe8l3B+08K5tLi33n2o9ewe2T10rQXfoWfpDhfLLHucAYM7BGfn90uY21jVyaaJsJDYN70bS
6g+piQ0kHPif3OlO60FKkPZr7XD/w61gPQwwimgVs1IEADOIt2rdt8ibDAcNsGPeh22fsD1TwgEe
gUARPopmybcGzdZYEoV195E7qEkTxBEZLfKzmZyJzfM2eYikGED2OoZetHfpp7YfqlyST7hjxjl2
NvXSx3RmM8jjbW/QPWjaHMWPGDd2g74k0j3AyMul9MDrgLLWs8MoeMa7pa0IfhB9+TBeWrf5GTp0
BIphOlVGRL3e06hwUvUSehX8NTocZHV9M4ikQTMV0sOA/tdAtttkLbs2zpygtCia6LkXm7xxTZJ5
eFOO1oIhP5Tq1Bk83NfLE7PSJHFCjl2YvpPLV5ERU3wzdbaylM7gIMq71EdaJUmC2mjh8DDbIxrz
ueLxkNatZqHkETROkppq2vO9Bw2OzGrECLVu+VTclC5G5iRvSZdctJBe7/Wuk2Mc5Ia+TK6pToZR
Rw6rf80z9QNSqWsjRDbcPLMFyT6k48j8QQeI7D1lqQ0Qf/kzTm01N9TBA7K+XAAyZDhSL50YNxeX
prF/ZBW9IT+sEKzpn4mm3xb2Y9zDY5xif3v9SBPgpAHUh6VRCROfOqdIkD/y00r5QW1bUvj08dnN
lz6uNpOipHREVH0bDK18zMfxNi3pzvclZ7k8sb1VpxNNk80zYbk5KKdK7guaDSvBRhHM3PBE2nBd
r83tgmYcne0BZy6CaUmHR3PyIihlZyKRheJbo6A2RxrDZWXjiGqzlqYTytkoF4euHZao2fQ9sunC
GNq5N2hKNCnKA6iBoVfLLSRPtuPYPdWDEQeFVgK66j1QgwkAdbto9374GDMx3cXhzEOb0Kxp4FYS
siDAZ26zgZPC7CPlg8XYaAKIVv7FqQC5WxEigJDfh0j2B9lhSMm8+SvXn9vlBhYxjTXNl6C7oHY1
IcfjhcUt6ZsZjX4ZKneXW3Tn9JS20ixwiXCqVMuNR/8C4pY8XWcy4MC+aK9wmQfviZyN22zGcgj9
PKCAUlneBm7VUe4gGb3eY7NdDJsxtSBk1vBe+sYM9K6+KIUyAlbhlz6z0nbNDfBN5JpJjqhhEnTD
DPNkmjaM0p2h5/XONBN/PYJMz3VFX03DlSV7ZNAxl84HhxOG4c3SxQ3lua2nB2JHXvSch3p08K9k
frWGk7f00aiCo947OCGpbBPPM7+h+qwriZMgiU/CIMGiYsa3T20apH467DXWlHUczwb9B0ZtedSr
FaDzMBiSB+mMHw2IVrbYTWhPBw78Z38oi5VOxxDtDlXiyDFH2WDjzVa7i/x9XiaHst43ulmTMryV
NrlZVVUemBS8JHZ70dWwL5fYFzNFg+kl6L45dkDrwVTA5gxOnEBxQu8H560xIO7Czn92Zndv5O5H
72k/EMEkJAtq9tqkgqutg2NQFiZpQitKWOuG801lpi9VBlE1mcZ3VwzY0np56K3sLHODc02BI9nP
0Ob1jroNfXMPDvOpXiIM5uRWr7Nba0ouXQkAKsuT8+zj/AqzZu83enSqS+e70WWvbcRhMfGywO91
EHQwdqWLHyTUMboaiXgl+jACflDfar5d72jZpqd8xqenEUFhtx1uWF+Wp3GiTHHaS2LTz1wl3X6a
QcqawvoMZ7NGxxSClafPjA3IKufj9Uuk1x1Bdv/498anrVnDB9FU6Z2aegno0qKHJXwRXy+8dNdm
DelHbTqpWaxYS+qNxbqEB1KHGh+TtgXAs9GP13/34/DOsOATy87L6S5axTlkIDsPXsGszg10mgWr
ODGhVQ/6zgEYilHHMo6tlAttevm2EpF5vH53/SKlxsSUvTvI2sk8Xr+EHUG2tQJR1MbS+uO/Xf9g
jpMzPf8xiFL6hE3pbdPIeow6Kzkj96zJ5uDJkyXqcNoiQOuYT9Iy5WisDh3bkTjpPi9Usmujsk6x
DP/ji/ArOG82OL24rIuTBojyOhr4PyDKXwFRwJIwUv7PooSXRP0oWWmLX6gof/ytv8dyOf8ND8UU
jFaE53rM4/8hS/DN//Y8wyEVi9uUWZvgj/4uSwB94lmm7RG3bpvIBngb/9QlgDFxdV84NiXD/zCW
y/iVicLxi6a+sHTTtvhxxr8xUdgNYtmJ2Dn5pJnu3bAd7+z2QYAX2IuaAA6v7ONbgdepMmbrUERA
7QodA45r6bvOHm7+5eP7/0z0jV9nUH+8HdeEBWMb8FrAVv46+iJ8wKxohoiTJUwm0+CLt6n5o5/c
6k4vPli7K3r9lPxaX90trKg/7vT/KJ34NaLsby9vO3y6vm953u/TT9bDWdEas0/NGL6Rrtk9ijHc
O60qToMeZlT+dMT6qj0r0Se7v/jdf9WIXF+cW4V7RaBpcPWFn/Ov00ZmEnHUQXw+yXwQH2U4yZ0D
NTGHvr1Jm8R80tLoRDsYevxM6G/608kzXOEpsRvKbneWIpIqivWYPE817//izSGE+ZdJ0B9vzuCY
z3xWN3ywBb++OXIyOYtojX3KQmDkqarfRFZX27oOF6oAPohOcUKPbAInREGoR5LvCBGjbd2bj1mp
TQcyl+ph9LZ//r7sX0e01/fF0wDTXjgGQL3lef3XDw3ag8rdEcNe3If2LqrDEQ83OuUi9L8oALHG
6enOMjMmJ7M9bMDACjBkgNZBQlBBEWNum3tL9VsnqyeSL8F0ajrO98GN0jvdOPo+KcBj1zxaJZkk
k2uDRowS4zQ440+wtA676RtKT3dPTOo+maeaAK2ofHda/1lLTftBk9U9Dxm+MqPY6G1qXBw93aJL
r+i2TReAnl+qsJtLWKK5TxSKkjjFzeSYL7pZ+Oc//7SMX+d5y6flwIR1kMwYTHnpyP76aaUGKRdZ
FNqnpCTqIQqVvXGEgVGPjxGHe5is5rHGs1NiMgYp8KOEn8m8+3/3RgyDlYcersED9duIO0otPYun
yT4Jrx2OnR7f5HpoPczduKvM9hE69E5UkzrBSTq0LYMzTxuf/vzD+Pc7By0YY1uB8kt4uvhtuJ+0
VaM5ZWfj8oy/NHOPsHpej910sH3/3k6wqJrVXy1v/77a8pqOiRSMf7Il/Ha36n0KDsLM7BPQq/3Y
lGKjKfMRndR9SdzLNvX1+ZSL9NZsqebl7N7ojIEpfKxvHPH+4tFZ2F6/PdKObpkuWhzL5kL8nsfo
hZbRz5phnUrZnks5WGfLb288HP/EZ/sPujf9EK6WEGXgMpqnJbud++IGhfJ8UHMBBSCujJuuxfGo
JiGOgzdRMzrZg0WT5cA5qqN9JENa+SXDBzWRLsLibfTM41Xf/YVk4rdwyT/ubJt9TF8WTxuBxK93
dmgaZhg60j4NNqjqYq7COyLBLOxZcb4bUx27hu9hUabLQ3fVPmRKMJqcnHerrOoHBe5hYKSxqjpZ
bL2ZKYw1NHJTVnEPeRWehDC120xFOL1jf+MQacVRSGKJmqIFfok5FiL/RNeHYxmKomb/5/fqr0K3
v/12toV2Yrld3at048fHQ1JE6P+M/5KZ74y5rLhvpKj35L6iQtF5uwNny1PdvwK9Lv9Qov7HrdBY
7v9/Crb+eE0UfB70NcoQ8/fnY6y8pmzcGokfGQcPeRRN91XS3BsVwU/ETvmceuGHQHL0TtcvHqWr
85P2bv4Xm7Lx697DRo8YBRmOb1OhuP/+pFZxWzK3q7RjG0ptmxj6o535hCU45AzEYwL4bEjJAvQ8
hzOeZt3AiGcnVI2190zV7fws2kRREz1yOmr+YtMWv66oy3tDpIN01IHpryPZ+W1frOSMeIgg5WPt
59gaMzcwBC5u2eeCjQLNFrweuClkVpHcqvBqdJsqDz3kXP0mGjKC3GuXWVJvaadBgNxwRqI2+4gz
t1+fJNG8u6bkNi4K4e7Jlwp8qjLgw8oPRpO/mE7kl5lTSEh2h4m4ziIMzLVx6yVOvZ9ajyhfO7zo
EaO5yPODQolj25D5pWhF45njrOQtdZ+MSYTJ5bil4ZsHlEeSwMXE3KRpGRgaMmwOcfr9sE+Msjz9
+a3NJfz1TkNZ67js4Ty4vm5ZMAh/2wwKb+TInlugbyISnJVw4IyCDCoTZpFOkd9ZYziwaXckYGkt
Ckbe+7p0HLzy1/zzf+ah1zphnoknSH8q6wn26EQXWEMztBzPEqQ9W8qud7Seh5nuHvcOora4Gq3j
lDoW6WTOZRz0ZJdJpuM2UKcN2apICUz3WHgq3Q3OAGU8jdZ0EkwuNmyk2I6mdeMTaDdfzU/GCI0t
xbiD1WPxMl3/fUwzXN2+S3PhyoiqSD3ZhrAtrBloCv38PhgqqzwlMXNW0Er+cSAboxum22IACpR1
+ckcomIJ3CQ7JnW5hQZ5amskvfMEKIYQsIvTWtqutmhBJ8ULPbL+MMeYvTzxwLoW75eyiJHz+5SM
wZTF6jE2Ac/0EKCJgdGABDlOeIfuCdUkKSYta+jdoLUlOsw5Dhy9oltuzLs6jRWcGY9pPGy5QCJn
AgtCcgVOG2Q08MG5euZ4tIsuXNeEkK/dkVx2PdeKo0XPnFi3V1en7ZwQWbS2+vGDAar2mGXvaZG+
WmLPEInA8A5YByih8QxkHJv9oL+UfRQdOkN8dCSJBJVKcahrE04aIyx3ys2wx7o6UUd5bx2BtNRE
CqLpxOl+m3SWc6P8dDfjuDoVaJSz1ncfgef4TFbCbe217c6fQ+c4zdNzWiTDmY7X3hR6fNBz57MY
GSip2K+DzFVk70DmRaTSMdqL2+i+R7y40vGVWZmK3yX4a9sr9ihy+gfX5JoPFoV82z04NLzOYYbw
IRJhQYI5rGdZxk9E37kIa0KiqyIKD7jLu2F02gMp3pizi+xLOSp60Prw65pROAiZB32c+buxRZat
RDbfFNE3WWH5YtS9STqmtG2YTytz9rzXoWpQsRQ3dTq4pzC2K5wZACpl6A6BkfXWJpqm5qlD8OGD
OekwYluemh68JT2xjMdbDcGPlScimCsdFz+39cHwabe1rmYEEPfNei4ChLQgvWOGdWXTUc8YXBvC
pCVagQJ/rURJXEdd9ccd3hTM4nNSNGuf7xABf/kEoJ3KufxJJOO88v25vB+88paVzNwQ7w7HzMId
LpQ+Hf3OMTZKfSdncngOLeQNiLhkgnSEXLy1xUl6V8V2eiKT4mYZIg9Y2B5JT9hF9hDet/Ao0knB
TEjBRPjOZ1IQYCHyptkqLTbWvuyJG4zmk8pckjXSNAZblEaXKa0/aNuoPQqEaq+ijNAgut0pOUi9
bSOszgYir9LGPaCW+7D9cDq1efmFX2y4iZgJYPSiSaVzVVdECyZPkeAOK5Kjogf8zQ4fGzPhrug6
9yeiYBrjD6W5dDuRPq3xOzR3qpCIoPP8mDEQhS/w5Q+GdkPYz4fK2vrOdnuEPvN3mMzDsegm6FvS
KneS2NkEY3VWuy+qbN4TdFWqFPGdU6IajMLI3kyeL28g0q2HwbWOgnSK9Vi6aONrlsC5pgGAyP22
Y8jCvJmrRXwPGhG6tuuCEIpzWWvfGo7DOzG49bpBRMZCUP7IKSlAUWBeNIzqvpIE0fYecKoyCW/M
GBKEOReP+hjDX/AthpnzeywmK0jrCda15mYHEtk2Yd2/N4ySulzt/EIR7wOTOGpXkKr5SJ0z0Ls9
6ribFFnPxUIjA39y67TIiWzRpDx2YIAa1XIMpd39VLj7iPn7U2dAchEZ2htGcmfNkOE3cn4/o0XB
6M2T5BjNO+mLzrpkVeXBAAHkio6vvMUsi1GcBMtNESPOZrMu9tDMEe5lM4qo+gUfrA9uJ2pQMHQQ
NXr/KV7Ar7XqdxYQ/jta0cyGmN/VI/gFqxDTU3Qe9Z7q2tYBiEX6bVLS4O+jej0YKaFUNmfqfBQH
pWAgM2u7r0NSPmu7O4dKeTfafNP03rC9Hs4KTsZbs235yKDaM5vxkPE1ZGSuB5Ps01F7nBWNz3G0
64PP6kQ0xaotizEgKFucSAy9L7ASB42JOiEnkhDQkHqizeUyQPYQ30r/PcydktwPv1inbToEzjCQ
cmGO1ktvw22o0jEYNRYna5bsEKb6nCcVMb63+kMRAnrSOA2tBlEDzCp3A2cGMn/tKSgdOXKTmJdI
UxCiBGcJ3wxjHl0poABBzquK7MnVxuxsKbK9G21PrGC3Wakqmk7dXHFarMZ7RfIHo2voKyoU58rU
nv3GwPin9ehSogg6QFdxjJeIWuLGhWnSsaY4DVYVTcthoLnWnTnIjvBGtcXK4r/Wanrts6TZj7nd
4VCs38gH6F+jCVcJ020n0COkJkWNQkzO0BKq5XDh2YP6OaWgXVo30U8Sp/WqG+ka1XbxRRB2vPE0
YZ3r2L20Tp3fkWODMK2toBOABSa9s7lQh8+8nB8Ffii2WdXEp0zZ9SYyGiyoYluh2jlqMecXawoE
NPatU8Y0oQsrVkS/6MEQS+cwTCOnS6vd2L7WkyFNUPaIYlQbQauYxGSc+yYlBz1NG64jatN4maQr
m/6NUXsEoMCFE+NYnRjWZutm7ocj67BecCT23cnlPI5PximXtHPfuWvKul4zAEQhZscLC87QT2af
3fpd8xMb0vSeQORA5bBD5KrdjMoGkJd2typ0CFc2pB8Q+XSbkm9DqjuRE2QxtCuvpeVl0ktl8zdT
kj2KBlYny2LUS28fliivQYIOJAGZsBh8G/WZlYfb3EpSYDg0HLBuQzm4vmJax92uchiUS/FGKMFw
TkOoMHTy0F2YqTgzW0sQnjXm2c6OWFTsdVtM4hDHhReEnSNvRnbwneUon+fdg6eVaVt2RiRRs//p
tt5XvPg7lGe/9wWMsyrluGvrQRGiJyTc4Tu5yglHkjyGvdrf93krtn5DzikIejzkVhOEDTg8q78t
nI6Dit2+mRqxQONJI5QMNFv1aQvj3fJNni4TtXA4pjtjTNg77B8lepjA7vPXjpThfS+Z08MaWCnD
eRiZpG6ZGzBAL+J3xzktzbAxtjAxlOPEKeVrLEC992b+3XO7F6HkwSUwwUnASlVlDsqhQAcxJMzb
Z/U48sgGyi0Y8lfvygP5n4MMDaa8X0X12B4yPwq3Dck2DSGo6zA2buwa+FSfqhvN9EaivlGEGu3W
e+qZnCIltb55/HMyuGxDO70jpHW2STwyeUYOmQnCK6K+/NDz6aNDDko20g8R9EYNaEnPHnsSVDaV
lxLwXNn7vPmGtZ+EWOn7pDMoRmXip4lMe61kkwWpUQOXyKBscDFKfAaM1M2aATDQxmoUt8gqy/VQ
txWFsUSiXymi60EAhg3yuWFCfxJHxaXXyVB2py4wrBZJs2ZsPFTGAC74eIjeaBIZxG59rkdv3MiU
xAs1EHZTZKTL5s6mVF25ydCobYakvC1Tu0WSuHVNg9n92D52FWNw8rH6w8b3k3ADRN1YK2JcQCJl
9wQIZ4ifx73hIIGd+4qzRySCWFQcdlq1n0zJJhsWNMWFDCot5naOBnKfK2WvjLRt1vUYbozE0NAe
7co2GahlAUunPiNKZ76roSpZ8q2T+nse597WdkaCUTptbYniTnMbGKF6i9afBZ2T2oYakYm3guvj
oVPp6uSTE+/eRhEYNDYJen1jf2NjuKcW/WnPeDcGtIJp5FYb6s5hY2vuxdOSZGeiZrMaUW+LuX7I
CnigoGVr4uGIzfVdpq/ykJdM3rqRVc7V97COPyfBEcMiDpVl84WkMZvUefTTVk5ZGWkGwfDmo04A
4ibPkZsSWAaWmPzc3JKPnCqO80CsiFsVWFjCYldE1sQ65sBfrZJNqqwCDwcex6xz810of5IO/TmM
gj3D0t2tmtLdNLpPCbPwQNYxG0FKangeWyRfR2fdsOqt1aKdBEVaYw4JL3klbxNveKgoglk/EM7b
KDV7jaWyb2jTM/Yh0WfEkKL9GInstHrxaA02hMshfB4a66dV5eXJ6mic5y4gxTrpgVhuR5wFoeEY
63kxJkQl249qHWh/3XeruJ+zGA6Nr4mNdIMIjvwwF/R3BSC2vIeeWpakAaKOaWkt7aX5U/YDcvES
oGM246rSQOZMhTqXOFaG1kDqLcDGtNk5ohDEZdPvC5eprC0ql5V2jF/mXVurWy8kez4c/Gid2epi
mvxMbZGY8EYOIuS3UEAlVj08PeJqHdgo0q6aW2yGnNbdS9HHauNYQOF0IzsK5000iBSEXY6o0fch
obD4OgXg2B5V/OAuKBI/8fj85a3ZR3nQGBzHySFyAztHqMdpgqXiO1FUI3A8exw/MqTno+ZTKXsm
u0tnIalY462lzidqao03EfUt2nn6bQ+20zF2lVaH9Q69tYocqJbsrrkhdjJzXyyjwS6x6yOIsiYR
Tq7TfzTiNTPbnwy+KU/a47KFmUSIbSJln5SVZGtOOdaunI1zgsKV3CVYRqgsjsQU7908+lbo1ReS
JESDY0WR63McFt669bLbiF0uNHMSw33nXmunamtlcj3Tnt67zhytTd1/GJZ8PlX0Z1qgw2Pkl0bA
2WIOTJ8ukTXXTSC8omT3kWlgLKwfAx7/2pp8VHL2Ox1P/diE0GEYF4SbuO+yvRF5Li2sUYfHU6DB
gOm+rmt32rpDYu7Gsv7Ex2fcOE557lmGj0ZCob3x3a3eo4oz/x9759XbuNKt6b+yMfc0mMPFHGCU
k1O78w3htt3MOfPXz1OUu2V77y/sow84xmCEboKiZEosFatqrfUG+FeQLPrwivOEV9Merujhle8l
N9rgj9hQ/zpe1UL0bRxgfpgZmpi6DDdU5b6Ynk4bgpJcppmZcXMNJ/ZGF8pTVVuv27jwr3JNw+Gg
ztphhyLPthbHyunYUPuPcG39TdaX3lWnShtPRmvbKnzvatoYv/dMzUUlykOTqPfsT1pnftVjrd00
Zk/SKa46B8Uf6UDNh6dWVxwipNVnRjTPHYU6AcIvyzyI8+/xKssbHLOkGA/DABTtEA42nqV4UjXC
fE5N5O9Exf3CUsZu5WAJFZn8hIq3DJL8sUpDGCpRWM8rt721u42DPDuzNTh/CBmkV4CYwnvF7RFv
T0VGS5dLatNq1RiolZHaviwxnfBbEPcxxUMGTsQZLVN6NIzyMOpYaUUe+TGDaSYyGmhF3jVgBXmt
Z5CkZOWapIxQ2iWagxYfz2ZUaaNVEILoL9vhY1Vo90MAF4vw5GcjBG9MveAGEjlGHw8tCXn2xCBL
jcYYv2leWuW2wsPiA9z3Q6Vq/g3215ES+Jednq57ENqXmPm2BzFSdgMKsoHhsaxNQ20PWgc0H7ro
W9zx9EU2ojRE0gNId97UB7sqALE16XU1Ii+de3G2ZpJCG1fj5nHDQPpgNMpGB1Qs+EMqtsC9sY+T
8XHQMv+O6sWlpdb+wbYLaVPmEuuCwXWuTeSbjKq8lSMYVCVLi9mYKNadYjCZuJ7SLiTA5fvKSK5R
qGGy9uJuA8A02UTR4DBi1z1i5UB9h5xb1C88ELZKuO2zcC5JAPxReAGUU/nBulTb7EYmVQbEOgNW
51QHNwSeqXZfEl/C79bEkA/e6Z1ZFNdAuaJDVkazqrDMyy4P/JUNSmSWeqq9Zt7s1mZxk8qVtQTH
p9wa/ocototl5wbel7ZCEixX/B9ZvqptEPqBGViLvDC0haTWSFO53bdMitGOjGu0U/sCH7gBMFBm
IZBbM7x3/XjJZ8WRkq3KnnnAa4LyLg63sapne8PPHsqirK6B6AabsbVzUoHMrqrRf3da6/OoQhlC
NSjZc+l4oCZqu+x7b5d12o6FarQubd0kQtHNfZ+mK4vgFkM9D924G3VEy7P3Og9Qmouzdm4286CC
OUdFEBs4oxw+5Czva68p9pmXfQFPLKPOHBsbC1LJwS7SO2eIVo6UFSvbZP6v6zg5ZAn5E68l8MFN
9kuZu/dAcIOdmdkfhk4vDwAuPimxoeyVHidIkxwdxgfSJxnzqg+Kpm0Jt+1FVij6fAo+1QyKY92a
l2SKvJum8nz0mlwGas1DF4784SWkWfQL9VC5rGRUf6jHOit0FwAGTgen93Sp0V7adylqkpJuVre+
Lvt3XRdVK8zhyb8PLAHmnc/KJE3q29bR6y1TIbzPPs5wmc9045C5vbZMTG2YOYmeCgtZKgFa05Ed
Sb21ZX9Ucqnc6SFpjDFDGjHNkGMn/Nl0nfnRgZ23KcoE9l6GCB9p0XXeFc7MVqmB89Wpa6kdBDqM
GPXYBU1nwAajH38AVfdV7r+GndsstDgAM6tFh0qWW34DXPeGvJfmEvaLCy1l6cmAJROHLssS4Qvu
Rr4tg5yaoHPnsrKzA9wVTVQJM/8x0DImVRhIenpJOV+fFYGRrhKopE0JVxcnjA5sGaS4yH/QgCcv
R0kadiF+aY1vOhu7ktSdrjbmVvY+w7sZdtOG++jDqCOvKdmMpHZfMOySagGlRx2+I2c/7WW9EDDD
0bpapuQN4CV62V4m6F84Gv6wvWUOrMsNWiW2SWliRNnt2liasxrbjUoV7NtWFOWI+zsUXxsEzlsb
i86uRZXNA42MGFhIgEH+xNYOqGwle5mhWcaNfeX4yjbRfGuGm2y8rUqCEHUw74bOfKg80OuhOY2v
yseu6I01rNXbrhygGDNcL3ujvw5CKHZBC54XMnyptQICCvwUU05E7bWO6L/BDVgDgGlpdYWH6lNS
6P3W0qu9NHbUqliqL0xQsBH+1ohIZj+NMpL2jP4bsnBobzf6sImw9skJ+QZT61BoLtHqz51P+WgF
t4GFOqXhPTV6YQKi5Rv3hhQu25rRkZAMKHrpXSpmCl06AdIZSiGrrBRN3yRztQ1RrBdj5lEwcgLA
d4edX/Q6YRUmr9wNSxnwJMUTEIhwEz5rraTuYTHc9aUsMiAzS/LMpWOR3Le9Gn3QDs3IiASVE5ff
W2LJbRiQWFcQZQORiT7tAIK20ZdND9p5rORo1eDcOlNDGWvOqADUQhpsUAeoPAp6pOF4owEh7aAQ
kuVfQ374kFPSmhtjg55lA7AETh/mkw6ikYj8hrrprxOJOoaR6/B1u608wN1SLJg9rqR9CxRVXktx
eVnrZbKNe2VB8dZd+3m8pqRgz/0kN5dq/0BqTiJaI6VnsgwlvwhpSidRifc5SaIkxsxlKETKpwe4
6+f3VqT6V35/O/qDvhkjbBe8HASug1hBl9pXATSybaYKPXE8aaWsa4QtCmVsBdM+tfSWJEMQUQ2S
hT/K2b41G67NRp/Zwh0yzc2nQk+aleVEyFY7DoFPiL1w9sVkYkC6magHtXHXcL8ljtwtC8XpYGe3
EBojkJkZ49J8BMu47C28dYmrORnFlAgkrZFnt23kuisl/1GRDN+YOIADeob7bH7wdGDDteo+lqb0
ZHhajC812nIs/L4H4HmAmrK41mNKaYVFHBT41k4uEJJngPjkK8mdrNre0jPdb11ijosQosEKWhhs
rgpcQ8Swvy5T6jR1Ym1iJFucVPvset43p9RQaNGGfJ5C3V9gzKUsMidgVCBa9eFRxpFLMVVzF2hD
tSBl+ng5ErdXlaZeWUP4ufY1Kh5R+SEsmwcYoHTFn13AaqGg7IRcSb5HgMZipFjZIUkRfARG+etY
omOSBgXmpREoz9weVqMDdVuCU215CaRhaWn23YOTixQHFelFp0e4aRTJWso8lunB3AzlNRVhZry4
B5ylDAeFFMUKGNkno0/jRVfFnw2zFJqvEdGQwaLZyaG6BolZLKLYvB0l/TtUCJPxwFaxoUyXg6ln
S0fVyjl55w5yts5goYnuLSGeMsiLsizipTnoxprkNCkPZV/orgYgfWCMH4pHIGLcHnb1KLuVuuhr
qA41UpKoEcIiV0gCdcTjjsUCfGxJZMj2quhgASbZrTPaa4wS601Vd/KuyOEy5vrQ37QyxGcWkiS/
4PMFATVSstoU4voSCJgS3vWE8PsuW2hg5xYDS++dBh58lpvo5YKsCRcMq8YcNUN9ZwQoqOrF+A2l
nfoTlG/j2vTROGgd71atkFc3uuhjPLcprJZQfg5dzJjgSnm4ViEjrzrUIueJPrT7jrWdanmooSVb
gJb5oSrW0Jk+pbZ9b8ZZvrGxRCmi2rrOAec75OlXY4DNqhwTWCSo2DhKFV8HYwv/TOvvEkqGKKzW
H0dPcve+ntoHHemhpbBwgk+5HhvdWecWC6U8qUJSThpxsEp0lOSwIlAtyiqTcv4AjZW6Af2vUT7h
FtcvKz1a4E28k1rduzPG4KmRNFI52ZheQvm+MnClwSoERXs5Tx7SsSXECKtqo0n2PZAtFWcaTf6s
eqga1IE2U9Oo2uRIdzTwmCm49zcpC66dn5J50Z0vmSh2uKr3XeuzL0lXIhZrdd6GVemDmnE1WYv+
g50klIzg/67r0IKsUdfQ2U3lRvZyGUe9pMdPnuVKkEsrBTkJP4I7KJjBtoeJRYoviEOqCTuCTKYU
TJWo5YM+Imf4mFnNg17I0brGAtzITPugBe0mAk2yLe0c6wkNEQ4/09YI80BZMZihqSHZi8rP0SP1
c08Y0QtpIiSZ0gYfiU62K3JWgldfaD+oR9dzyoO3NmPxWrNjjJnMIseYoAR/mMIeCM3hKoklZx5h
o7UsyV4GRk6Fq9dvobWvTY1INCmiHZn4hREwujWwOKHwwuSktAjZ2ylqFr1wIgPnQ1MaoL49RIo8
jHGXAFPnVZFcpkYHSXOIsFApPES2rGSWpQ1lSerhip+oM8dj0nX9wVppgfrNbfnlfMARsdrn4Ayi
rczIOUdyRxHmNZEBA2wUTDasD/S+JAvJGpqM4KIKq41bSP5OW6KHJcfUMyG2+Z/zBhVSmaVIRuVm
LoNLhe0UkS+w2oGpxtS2RuopK1i5DToDwKOc0cz3sLr3kYWudVt+La0kXbeiNqhDTMEeIPw5BAhG
5532ozciedPYI4K9AxF64XmLuhrWhVfEhzJCtcnudWtmBb63laRIunOLtR0ZizJAMYp0dHJtWlY5
T58sKZ17fa4fsro3F0BU9FkqCQaNocISX+HXLl2jybFQtJLJG/QMHkDlRkKPiepZR7IVNaiBylpd
VUhdmzk91EfknDQovFoJf5ce+gXQnHRZme5Gy6CwhxEBlURY5KmUxCVwSnNy4wQIiAitgoTg07P0
pVpGzs4mYXwDiOqjDCptlgUwczqM1u2aFVyoFu5aKbD9/qr2iQKBnVhGp74u9eE3omyb2dWRV25p
/ESURFmGNpBBbHeSIEGQ2w/EtFGBpHa6HRPoVYssgU5Yem1ULfVRpTqoJeKesekBoW3yQ2uWl23h
1istwxypzWJERmDTVqNikTlAhL0GSw5/FadrLGcKFiWVz+Q1YN7eFp+sgVvFljA4lpt85bsd+XK5
2o8VbOsMXMbCaI3xqqHlwNPUO93io/OqLWejY4+whzyKakGzBRez8dR6ozmFSoSLYRYJCRRIocGA
hI4g1uiIeTgesCuBmkcfiwrKUHqwcJNsOSBVcNMZiGIw49hLuykOoBYw7NDHG8lMq6VGFDZX1Rxg
g1XD/a/0BJ8XZVi3A/IGpWrhSxXiYtRrcGYj7I/mZiWr11YGo7t3ZXx8ehAkPgIOTVNoiL6Qdh96
Kjl5S80E//YPHlDBu8RR91FJuxVK6GKMjRZI3yxRvfgCewfbEs8YZ/lYLkLP2Xe988kYQwg4/oZ1
YcPUG77cTMfa1y9Mx6QYS5wOtvfMliNpCX/3Sy8s2QIhiR1aQkx32p0OTpvCslGHr8wO6laKlC0Q
zcnsOlTDcnc0uz6ZX08HJ5PsgrkLPaXfftmVSz/za4rsiWURf3eMFjMXhiHVeyy2k3TcuxnTZDQ5
U0+f7E9fZ9qVkzTZwj1gAknz3WlTtAPaz6fniE40y8AMHyaz34LLQ0NV/lDigbbSjcxABqNan3yB
pzfIhYtyr5rb88nWeLoExRsxPp92p83kf2w17aEtgpBlvVnvErVnI5q94/aPk2jYTMaflFWhhWvJ
arIOdSKwe6ZJKlSYkU6HOlvD8MTT7/QkTBhBcW3zoijbBmRYa5LwY7LO4F1tWpcya5F49+ZoPE5/
PnmK5rpdQhL7WOka2ZOexbHkAHmYUHb/n8Lzccif/vf/un8UXMqgqsvgoX5NxoGuMTXVEfi6uK/v
/3iaFEmv7hP+8suQ8afeX/zNb1tjHVtj4NG6gcwkNRkw28+6ooqi8JKFzCaAJkjL4FZ/8XcMZEU1
HUyoQIWiHQfk8Rd/R76AXGJBQ6PjyMLW+O/oir4GsRtIXxqA2DWMlVWdz9EEdPYFMFhBgCkqnaK7
0oqvEN0tpo9CWqU91ZMbWLUvWuYv2DmTQfIJEvznT3sDdi08Tc77jk9zL4efWM2YnzMknyCk3aJO
gLOIgWvI3ruk1PExyGf6VzhsT9462OogHGYlBixz/9B9Vg4kwLew9ERmCxzfsmYh+C9QpQrJ6Ff4
Zb4siHZ+NxUtOwfpzLeY6UGpyOYBBri0KrRZcuFpmYqN02mQ8SlDIqHh+ayfa4RrtPSjVSHsLyWT
NnyBtEatIBDfiD0GaLjHBBcLX0XzADgHOuENM+u0aZUxXLm6/L3I0x6ZDiw+NdL78yTMs/l0LHU7
HPbMIUe5CvuDKKgCNHVIMow2aYeTvPBRtJg1dwghl7WNNvniTuMn8VqGAIed7tppdBdPyS/epHbR
raZhxDRQTMqUnPqokAs5bZCcRxDeCs2Vh2wHmK5iN22S0lXW4DgFzOv5UKmgXE/ZlAmfRnKAv5IZ
k4XsR2MJTf6myVE16+HgT3OKYXXqJmXFOw1mRzdmU2pJoU0HJjvmUUcYwI8xievs0l1rqBpNhu56
qxODhAh8TXuO2JueViVrNEXdGsSOBBQ+w/Y0jE8bsDMFmFoMMsDpYgsnZiMm1nJnpXoDm/j38wyE
OHqB7he0Tzcg2lRSZhHDu7BWZQK5lIPaXU2H6kkfBRlGxETt4JstY3vqITZjt2EB8pVn06Fpc3qq
FOFXo6MQJRUomJ7mAjKGPfwJMalNv4pdegerAlx9usppz201bManXdmO8hUM2rvTFaqRVDxftoX/
MsttrXnMfQkZIjG32r0Q+j9d7LSn6KTyuR2Wg9RUO0nGyXTaC4qsXbf6uCXpSbnZMj5Pr8WB620r
1rEtdfiZKXgRfYDpuQ9kgXMjt7GykRQ5PtVsjAmGtSp6gmHYTNhib+odJLrVTUfGYTo+HeIXp3jp
0OeRSKKJCuFJWwBjhhrto6djV61I70vWrnbgNOuGMHD0C1Z0WtN3O+CI7GLSUCyDEYfH3gn6XaCU
PV7SVCWzdNxY4jtM3XayID/ujQ2mxixcX/TXHMwei2HRiyuUW1eVW15O3yabvtLvjYGEHIkQBPmn
V90KgYUgG41NO9BpXJuhIiEs3U1Pp00vXjg9ffOWWMcTFsoL9osZv5csLBlI4LB+opxkrU0HVrhw
aJheHcXem6epEDtziC4WetgasNbAJqB5oCrL6U9MZbSWedx8PZ1+2quhqm4abEemZ1Stuev6IUSW
mfYi91PsBrGZ9qZjpOkZvtMy0Cn3+gJExxtH9FSIZZx4eXz5xTtr+UlqpQRQ/S9T7GkPYFlefp12
By8ljJx2p01hG/c+UwaFdImg5fTC5It9dM+eDk7PTy9LdkKyILXDxdTy0e/mN3USuXiRf2h8zI0L
5tlXHuhKUjibjtRgN12aRY3oeL3TRataC3bEk/fHV3VzZLzzBzHqHV/3Ma6hVv8lGwjlzFA7uANx
jzjJ8b3Tu6bnmYLX9unptDcdO57uxd+kUpOshy7eK4QWa02WVhACuMn+6jSnY2qn2eNcLetHcOf5
AmrW3Bfd1O4Mgd627qdnqK3guyL6a+yTwJ+OdcJEYto7bd4eS3oCA9PQgrVEaySSRMJxek86+j8H
cfF/+bfTn51eyaa/Oz2f9t5+lPiGp2PgSHzZoRkGhGORUvhJMQaxDzHNahRzrD7HhjiVv+ouuPNQ
THPTphOzXjEiaxZLJC7WrRApK0j2RCPk0jmZNEoD9QC+SsRI08YmTtDCpFxNjtWnjWy1aFmJEfq0
Iev6VAU5EDDxOXJO2Tatwn4eiigqxWcbfFGnNkLoqCSpQeefNqqYkE9PXxwTs14ZFT3jlTBMD0lv
En/SyGlXKWjqFSp1JGwKuyJZqZiJ2HGDokSJ1ayNmoykyAd0KON1YFr4PRJnyEnLmN7e6dd6FEXH
z5wMiqzptir0LFqgkmiRD3GyZWDQPGVJVGoU+DAHQb1Uayork9hTm1QdSzYxVfoKA9O0KWsf0WnT
IzDHTLTvBneTtw9TAxmgnbMNkizQ/khMiBaZWskUARCIWbRsxhCLxspYwlv+2YRasW8C9HB7+76o
8NuBSgs7thrAMywaBSskHfU1RGK2lVhh9WJ54lgNIWSbux+CDFe26ZjoDlDk403Zh3zhChW2bace
OoUphHI4Lm1udGsqzueate4weBG20PsMxXuWSIm5xoR6iwKZulOEcsO0GfXmmipvtKEqtdGjzL7K
kXH11fFjkbjtKhySXdvlHwIhMpQpFjk5XAVLN7VuQx0XebWmVgP/MNlNGzHY7pwEEe/TMTkgERbF
Kbw0YR0/bY49YNoNkPtElU2IVIGJI9qQriwfJSG5Ig1Q+vqhA0M1t1RSv/UogPOdd133highgnHp
VdatZmNdmyPqarlstEyoifKz6uWEghGT3LSZnKEm96Tpaaq1yno0gQtk+iOiVDcpyJZdZEvtbtor
wqQnUeiXCz/jJky4AkE95Zd58dyRGeyAb4jDkeOT4BXvtRk6WqOM16dD0zuO50gglvCzmbUzqzxc
TSsxtxRiE8c2Vs7TLmAekpNIdqFt3rAikjsHfsL01smZaHrTG7ei0wvT+45/MvbBYywKt9Mxqyic
tY0zqJkjXGaLjTymJCym53R2BW++FFWeERus6Zgl6bycl4d2UIztdGh6EaevRoT59S6TIkw7C75e
3MCrsWx5ibSovU0b46Z3TX1FT2FKV33s7Nxu3cFORGtzOlaXT57tlUsVDCNYK95mJIq0kKlKYJLF
09MLp6fddc4KFwQnRS+s8qgZSws6gALlaq3Y7VW8xomr1vZ4RRv2svuSPtkKtnvwTZgd1wDqPsZX
hB0fQLI66Ost2uTDgEJzT5Yd3O5MdfdUaqlJDuWHqjuU6MMQJeEf5+2G9nOj3rdogPkR1rrLSF36
0Wc9vFbCtUBTSnvyhxZerir3zNrC3RFhHYlaSXoA5VX0BygQgGJdB3WvfS1tbQdo/62HKBXeb8E2
SlDbyeYl8GSua4XU98GeA3ukSF0/jGg0LZOfhT8v63UDSFL6XlI+4vrvamtrhKD1hmtwWkn0BTNC
vES9hf8JtnrxAzC9Hs5bFUPhJe7rOi65sx7TYXVeQyMkuaytLXllJlsq916wIotY6NdQ2cJPZXhT
yT/iSziks4OxQ79sFl71s5xbFAtRnGV31N+/D4dqQWZ6paFPNmuX2UK6QeK4SmfgXdaILW7VR+U2
XXbb6Cs2aZ+LBWJtG4yr/Wtt027qGcn/Gwu9sJl5Q9CJH+WW1Nmlssl/BASWNWC5GRjkCNfpAFW+
LUgX86C1i7xZKayw6wXqoO7iB/rG1+kWZPZHE4rhMrqVrryn4ZE8/M/sUByA+aAevUy+plTpCLM/
1enCuFI/Vl/1xVO9Gffb5ruLR98Mis86mPOFWYfsspud1m+sdT7MBh1uA5LXTFkLKrcoECdLs/ha
h5vA/wAih4otjCnIpe4KD4FZnAAEL2eONTfvxnih11gW69ktmsLDN2phEuJ52mIcFj3pWhK4zaYn
rA3nvYXx5JJ1fQ3IAv8MoH0KgqLl93J/sG4dLivdmnMwUP3ObpfOMtgqQintizZuMrwCAeAigUXn
+NSsRvfgb5xbdQFcZNV/r9EafFQxwJzhZR8hhh0s8n4x3MXRAgPPut/UONm72xCZYvMD9M/0Xsv3
8rj6hrBHqOIMTzngqlvJD7m0zMfl0mcmFf8DIDiYR8LhbDvEOylezCx577IU7ubateLMos/FMN8b
H1vkyfcKJpXZF5znmQeBLFb0pIOLZvLC+tam88GdxzhfLCRNvKhTKdvAzPzo5AdV38gH1l638Xfl
CdA1mQn5B5ybeNfeg4wMi4OCz+q6XUMKQxfLAz4AMgQCxxycYYDKGgnVL+m6hlsM1uGz+aO9TW7s
r8W2R1+BggqQiwO3v9RugXp2d9R5E3fWPHrz8snh9lGWKb7HuLsqqzhb6fqab8jpKY7V/Vy51HZI
7yL2jX1bAmAHn1f5sruXHuIbtPHmBGkf1a/eY/SRgnIBJ66Zk4adu1fRl+ILMJpb8gLeyl82eyOf
mRh6xqhNfI23+tXn4YNxJ220m/ApFRWFuYYL60L+ScrP3PUrCEjUmoZ1+QnI5y1CDXt5C0G3/Kz6
C7C3zFZbLK1n+hInSxB1K6rys2bRfAzQ1MtmypwQMBzADCwKZVFTf2HIJoC4bb8nW/BIwBtRwdKD
mXzwFoypX3RlRwL3LnMXXHq2TIAtz1Si326mztSVvUlvnW/RwvmMo+Fi3ETfYcAtpXwe2NcaJWjA
1HMGTTwuUWOHJqPPMRQ+cLtRK77ScC8hSUY/PNTBTMGRm5REN+POVyGoXuFpb/cr2Eq3D+4Gvdid
u0k3IzcqkF/7pt7IW6iGbbnSgbYzAmpzGTDBorijTTEv7WcRQonZPKWnepuAa2ihHEBbW+c3MJrA
tvTg4+cULEiPa/R8WDJXFpiNOfr81RptymaNm/W8WIffusus/ETsFWIdzhmdlfEF2b+Mvod6wwHL
121xgG+zMz/rfOc1lcYNprLXsAeRxstX+UZjTpnrzOpzj3Qkmvfh8mm4jg7OPaq2nzAqX/s/8DE3
rvoYccXT9GenBQmfaYrUGDYSylUbkkc7mVLR2tfcq5MdmysM9HQRGzVdh/ZZJSoFqv3VDEn8oxwq
5IW1PAeeJkwXWxEUTXueCEimvc7Q6nRz3HVkuDOIne0jHaZ3IN4TT9HNP/5rDRnweVGpBCU1jjBZ
Y86pLVd724ISlFrCC9JBVfr3JizlZidp6KJNe9MLVZVj642+sVTYsCu7EhL8OK58SOfbisyV3VH8
GkcsaI67vUzusTLyAmCvDpeq8llwdiAs5p7d9jsK10DjEhTnGHfJQYTTc9fiJUuLFwNg1Y1ZopuE
zB1lescmVTTt1b4ICk7Py0xEH768N1s9XuRxCaVY6LvKYmNRzT7unY4pTtvhHNDcuHK7CBQ6vznw
AxOeEOkWqYJpb6hIaxdXESRqdrYVswYBArcN/bI6Grwd3doi46oYJGXVCe+408YToeDpqdohEOC3
8vWUZZtKStNeCZaQAUEEKdNBMJVIRguftqmmZKoNDpqjvpnSwbVICU57E5c/iFR5kyBWC5zvDjiQ
u7IdUlN530bzIWeacJu82JcIu6x0jfG4+dwXyMh2QQcfrHfWpwSSbKfNfMC3hJsxQNIuEDLJyUgm
RqtLRnWItEApWHk2EEB7hCyPT+UuAA3BUslB/ZbCqrzzk75jzTYqH/PSLqg00hGoA/Q7nCi1tRbY
G28Uv3ipG1+SIbeXbQzAeR6KfB0iych+Im4KuKMlUhG/3GlzOgZmcdiq7mGyBTz6CeoNEvCDXlCP
rq4soh7Ncs1NKxJxU4pOVEHmRtsy6oncsY4JIDftlDw+JZNVtf1uGID6ZAkLUylDZiEd6j2xL2LI
ZvEDRW9Q5h0CMqusgkda2QqRGxsZrepUpnRclWD+pxLb9FtOm9NTdGUCLpLAUGZNPv28igjtpQF0
/VwpHGRhhZnvMNikd6bK4HEjcshGLgxM0ZtYJA68R62o3fmL2udUIzw+x+AkOUqr/D9TjHu+EFEr
A+ca1MhQPYGpfqqauK5+meCJVycHuo/Zf+9N//xEz0W6f1HeUzATelvem77U9I3/2Tniey6seaQC
qKsXsqWbhoXKzPRAtCnOUu/5ZcnRLigeyaYiP79O1QtJwBeN9I+a4Z9f4bE9//l7/tkVHKuY20cE
gHSk6l6U8n7/NH+jFTTnAlaHYzlC+m56vG4F27xQqajJOCseW4ky6P9IKzxkDWR0eqMXZK90Fxn8
/r02eHOGU0+gDUCFGCb+V8cmoGu96gkOVV2qtqpoKfF4dz1B0xSdEvArxcq/ez9oGGki+4T2JLlz
8UDy6E0raJqmYmYJEV08qEn/j/SEf1z0V3Tl+KVORf+/2wq6jmeoSWsi3j893vQF2uZC1QQR1/yf
uhP+4fXz3RjDzusE6gWMOl2lrH7sBG8GRYYDW0etSeVmOD7eWydAEFI9txV0+cIGzOPYxzb4061g
WRc49NncCs+j5ru7FZBXPHs80C+E9SGjP8KH4vH2TgAFQ1cxHARsp3ZivHhf44GBL8+594N1oRo6
XYFC7K+LfDkoYm94YSrY5DkMCdPjvTWCAkbo3EbQuR24GTSFBhUPuvvLRkDQGCiSYlDqPzbSseu9
o5WSbQtb6PNGRhYBsm0xuDw3Al3rZSNYBtOnbeogxo6N9O4awZpUns9rBBsQG9YBso5BiHi8WSMo
snFhCGVE8zgEv6MuwHx+9tpAuUA0WzHwVf7Lq7eYPDFuBdr37n57VWfRcuYdwKyIOrcBrA4hUvF4
uzbg8mWgiLbQuZ0e724sVBC+PbMVVPvCEK7uqvZmALAZBW1gorh//26e9zUfMpeb506IOveAaika
ruvHq6Q9Xw6DjnNhK0iaivliery7WwGapbA4Pm8cVC8EEc62f8VCb9ZGtnZBOk5D3/q5Fd7dcKjo
/IhntgKxkmYj0Kvqzzf8m3WBougXpiFMC/TjXfeOpgOGQwGaPq8XOBdkDYBfK893/NvZUDG5fgOU
tnEMqY9rkHfUCmSQ5LNnRfkCEDoRMzj56fGmF9jOBR+DjI99Wji9s3FRNvSz7wX1gjBAQ8yYXvVy
QLSIkgDrEzOfFs/v6/Ipa6hnr45tJj+d0VCIlIvHm1vBsRkqSKJx0x07CQPm+2oFVWb2PndAYHnM
7Mg1vukDJisjhWgaIffp8f6mA6azc9eHmiWWBhrS6M+x8pulgW2QSqZ/6PBjpse7S6AxKYgsx1mT
gq5dmKgrKiyEj3cCv/Wb8YDcIu4/vzJs725qRBrCPnc41GA7sQ6UbePN5TsKuQTcU1X7ebZ4h50A
tdUzO4FGFlllkazoz6vkN62ASteFAhHMga303gZCBU7buUOBblzAgiM5+GK4f3kTmM4FWgiKTgHu
3Q4FinL2UMDKiJ/YgY12HAreDIgWy2MLS035V7z8/u4F8pvHYtdZFRXb0i0HyuPxt367PjTImjDu
Ou+2uqZSVzp3RNBN7ghHUDafI8K3CyT9ghuPoERQRt/XyghrjrODBM0mYFYNQXs9dgLurZcDgi2T
Rteov8rPt8pxAnpHoRLT+fNPc9atIFsYAmJ3+fryyRxiAAdpmClhery7rImKL9+594BGgpCuxJB3
vEhRnXnVCailUL0jW/CcXX53dXZVFEfPXBuQQTNVW3WM5zrB22oKAaMBhVkWpbXp8e5uBfrC2eMh
A4JmwteU9b+eG0VNCdK9SBscW+H99QXFss/OpuL3SWIAY8W/xiApMrcEMu/Cqu29TQvIm5jnpg0I
lvDbpGymPYeEb0YEcrUXVBUV5bl8947mA1VjAXvuUKBy+WioKSLz8HIkpJjIOEhGgq4xPY5L0fd0
+TrpjDMvX6NYaGukA54j5T8ljUgoHNUynrE4x9vtPbUCUKFzO4FoBU34oLEI/vVbv+oL5E9tQ1cs
smfT4/0tEA1MhM/tC/zWrA0xNv7rkdBiAYkRG3XM5/ni2Ozvqy+o57aCblE3MjWyAs/rwLfjIegz
smcECb9Cxvc2KwBEFObOZ6XQNGYFOJD81Kdg4OUdQbAgugnTwnMrvLu1AasW/dxxQfQFJj6LFv19
379shePcCGKTUvS76wWAZc+urhlADYkWQdUcx8W3eQMRUeNPKjxC3+m4qBPTnXsvUGNUNUjF8qlw
8qoXCBSeRT5VNd/fXWD+WYTrb+NxWSIBuMZL9fn63/QCsAasEBVdCD0du8m7uxcwTDt7XiBTyIzA
PPt8kW/mBWqsFF6oMzt/H3vyb0yhv8kfSI3EjxPtI3iq/ood8o/e8Ivu8OfXn6kOgs8gkPyv3ihY
IMfPPpIexPP/egV/nugYL178Rc+YPuf5z58v8M8f/eqzfl3Vr4Ob4Km8Lx/8YXpheP6aR/G4/xPf
/7hP7l+KxzFTMQqfvsmftOl+z4j/4sRV9Oa8Ihl/9nnLYMzS1yeeEMLnnzi6T7Gc/PUVJ1rKhDg9
98xz3Hl+ZmUavPrWR0jv2efO4qy8f8xefusjOvL8M6fp00MdPDT1q5NP4MNzT754iu+7+/Lp5ZmP
yNazz/wsofhH9vOPeYax8I/XzS4QLr8+9S+pWf9W74Y8XgaPr35PVnii2Hbu918/ZaX3+is/w7zO
PfOGFg+CX99w6t4aScpfB/77jbF9vPdfdcBnRNa5Xxhv1yDNgtd35BHmc/ap08fg/s0ocqSgnX3m
rHvdLY78vnNPu//z2HTEupx9Yk7QPETDr24w9YsjhOLcUx/w56j+1MzHkvy55768D9JXo8dzrff8
85ZDfJ8+vmyOZzzN+aeuqvsHv6me6vpVn1aPoK2zzx88+IF3/5pReKx6nn9q5oIqq1/17Oda4vnn
rqqAf3n+amx6rtL8J86eNeXbU4uk/9mnztL6zRiiHhPp55756ulHef9m9fSMeD7/1O3963nrGT56
/om7Pzb3SV75wetp/RmJ9J84/+6prJ5ejVQknAW24T9x8sunPnh4NY1x8v/EjH711P3xDYezX19z
ig+OKfezvzcqBf4f8/syY6Z8fXMe07n/mQ9Y3CNO+fb0IkN47umvcZr5dZapWY7cjrNPG8WsSF5H
NaRbRZb/7FOjc/aWtD0Vj8498c1TmlZD3N6/CROeSaD/V5QaH5SRn5Kq4FmMUbdBpoEpNT4YeEcB
9oQIHUWljgWYCRFkPHAchVLjQ4Chn1pcnIrSpDCGDP1RbnYFaq8SusWdUnNDSxIzYD4HZR7gMjXQ
GB2lxoalFuUCazaYQWCTIQtGKDY5E9izQUvexpAJF0qNDk8E1jt56SWoWRM6dk2x4anFJQph2BwP
WU5EsfmZxcn5ecCzNlHCHDLWRrHZuC8HAJ+LgqvXh22kCX5iCOb4E+wkEGzaUAfXQCqSc1ITi+wA
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AE87EC43-641A-4993-90D3-9797496D5B31}">
          <cx:spPr>
            <a:solidFill>
              <a:schemeClr val="bg1"/>
            </a:solidFill>
          </cx:spPr>
          <cx:dataId val="0"/>
          <cx:layoutPr>
            <cx:geography cultureLanguage="en-US" cultureRegion="CA" attribution="Powered by Bing">
              <cx:geoCache provider="{E9337A44-BEBE-4D9F-B70C-5C5E7DAFC167}">
                <cx:binary>1H1pc9s4tvZfSeXzpZsgAIKYmr5VTW2WtdiW4yTtLyzFdpPgBu7br38PIdmS2UrHU+O3bikzxcZy
DgTyIc6GQ/jfj82/HsPnbfapicI4/9dj8/tnryiSf/32W/7oPUfb/CISj5nM5V/FxaOMfpN//SUe
n397yra1iN3fDB2R3x69bVY8N5//998wmvssl/JxWwgZ35bPWbt5zsuwyP+h72TXp+1TJOKxyItM
PBbo988jGcps+yQ/f3qOC1G0X9rk+ffPb6g+f/ptONbffvdTCFMryifgxdYF5xalOjF09Q99/hTK
2N13a0inF5QwC5v45UfX2wgY3zMVNZHt01P2nOdwL+q/x5xvJg4d158/PcoyLvoH5sKz+/3zfSyK
56dPd8W2eM4/fxK5HO0IRrKf/f2dut3f3j7y//33oAEewKDlCJXh0/pV199AWT/Xn/6UWfDyfP57
UIhxwTE3MLLYWzQYvTABJ2JRxNU/6N+9CTtQ3jOV06AcOAegrP88S1D+CLc/ttH25fH895hg44KZ
JjFMne8WCqyH44VimRcW0TE2dGMHDX/57R0075jQaWReGQfA/LE8S2C+bXMPhGYh45fn899jQ9gF
QQgzjMgOG+MtNsjQLyg1sYWMgRR732xOA3PMO8Dm2x9nic3NcxznbVhtY/GBK4foFxY3TW7tsNH1
gYph7MLClsUZ03crx3p5M3Yr572zOo3SW+4BTjfnidMfmehk/IEQYXJhcGwYFiKveuVYuCGELkD4
UW5S88VKONY775jQaXReGQfA/PFwlgtotA3FXzL70OWD2YVBCawftFc8g+WDEL8wETMY1/fgvV0+
75vTaXiOeQcIjc5z6dzJsvA+jbaZDMWHriB8wXXMiYHQafOgF4JEt2Al7VaY+Ral98/rNFJD/gFa
d6OzXE+9VXq5jRIwGbLnlwf2AfYCvjAtaiKO6UmwGLqgjJkGf7H1wJ44FnfvntZprAbsA6jWl2cJ
1Wqb59tHr8yfiyJ/eVwfAJVxAbINg/VG39p0gJGpA3wY05NWw7vncxqjAfsAo9V5Cr8/smAb59sP
hAcMBwviBzpGBxSODQduXBDMEaV0b/0Biscr6T0zOg3QgXOAzR+bs1w/a5mBYhpvA1l8oGHXe0bE
xKB38G6VgFd6jA8oqwti9qbfXi0NvNb3zuo0Rm+5Bzitx+eJE6ikq+csf25f3uQPEHL6BeCjc4r3
xsPAf2XkwmQWhTjjHkTy8tuHsM+v5/QTjI7uZ4jQ1VkiNJJx/PxYiMeyeHlMHwBRbxJQREHd7EyG
gRXOIDyELXCgjIGEe+dsToPzhnmAzujLWaKzM1Q/XM4R0DMmImC27ZbIIHDayzkDg4OEzMHaee98
TgP0lnuA0N34LBEaP4fbevuR9jbmF7pugUH9YqsNtBCEtYlpmQQC3jv0BmvoPTM6jc+Bc4DNeHKW
2HwVmSs+OrxAEXg6vXeq/kGE9NhCYNaFyQE68GxfBd+xBfeeGZ3G5sA5wObreVrX98XW+ziFA2sG
G5iB2by3rIcSrQ/JMcswDHMQSvjVPE6jseMaIHF/njrmy3PzoU4OAvGELQLBm9clcLxEOEAFGz8Q
wN5v/QwC2L+czmlE9mwDSL58P0vBNYWNa/H0gZ6NYV1QTkF04YEyscDltBgmhoVfBdqxwHrHTE7j
8co4QGR6nhtx6+cf2TYPPhASAjaywWAfju02CfSBGwPrxEJ6v0hOBwPeM6PT0Bw4B9isz1PNz54l
6PkPhAZ2r00C7on1IqIG2sTCECcgmEGE+uSieceETiPzyjgAZnaeOn7jQd7Jp3kebuOnj9P1sHBM
wzI43Zu/HBTIsYLp49HIsvR+B079AxvtWKS9d1anIXrLPcBpMz9LdbN+rrYfqW16a4yaBPzHvVJB
bxFCyLwwKcW9RlILCPqPEfr1fE5j88I3QGX99SxRmT9tvQ/MXSPkAlscFArZx8UGywYhiJtRjhkk
t72F45cTOY3Gnm0Axvw83fx5CDugUnzgZgAkeiDAgkA24U5MDfCw+AUilomptRdjYLkdL5L3zOgn
wLzeyxCb87TN5vGT2H7o9jS/gPwBDjkCO2T40Gg2LyB2CRqG78ObZADNryf0E2ReGIfArM9Sgu12
NP4/pA9Ali0GSUXxHqCBfcZg6ViUIAYYqX8Dgfb+eZ2Gacg/QGs9Oku0lrIU+QcvJP2CgxOjW3QQ
J+MIdkIRxGOsPYKDFfSuuZwG54h1gMvyPK3oxUfvQlvg8hNwbSCF8MX6OrafuQWGgg5L5yX+DKvr
WPH8ej6ngXnhG6CyuDvL1TKX9fbluXzAhplxoTNiUkZOx5U5vuhVjYn0ff8givmr2ZxGZMc1wGN+
nqtktc3aj/Uz+489IEIDq+Ct98LMC6bDJgDkr530L98zk9N4HDgHmKzO02hegNgoH4P249YJpHf2
kBgW2ad3DoJmFgXLDOQapHHssBnolffM6DQ2B84BNos/z1J+rbYifv44YAi9wJB2S+iR0jhWKia/
MBBsOYOUOwnML6dzGpU92wCS1XnGMVfi0RPu9iM/9YCEM0YYZ9Zpnx+WCwMbGrIA9v0DtfKeGf0E
mNd7GWIzP8/lIiBNJv/YbDMTlgxHkPG391IgCna8ZDi5QBy2ZSDd7GWd7hKYVu+Zy89geb2NIS5n
6mJCQtbquRGPHxgpgzRN2L/HDJH9zszAeUG6eYF0C3LQLIDs2DTuc5V/PZvT0BzzDrBZr850zeS5
gP8niXh5TP+9pdx/WWhAesxrVIy/XTUQNoPPbgwIYu4/0f2bSHvXpE5jtOpv5+WOBiCtztOP6W9J
ltlHIgT+o8kghZnsEwAGNlqf5cwYfCL9soFzAqFfzejn8Ow4h9ic57fSKxkXHxrYhATn/hMAxGHr
Uv37m2SD1UMgTcDEA8P5HVP5CSYv9zCE5MtZyrRrT3ygpoE9AALp/mAG7EMxAzwgOwM+84SF8pOE
81/N5jQkO64BHteX54lHEMIu2Yd+ug7BZQuDA7mP7Q8/wOXggoLy1/WX5FlQQMc2wPU7ZvQTXF45
h9gszgKbx388jWL3jHYGwBvK//QMDg7PH7aXTbb/SGMQ/Ie8GQheYjhY4LRPMzgk4+fTOg3SgP3N
nZzHCRzX2bP7oecJwMec2IKMZLyPuQwsst15ApAOiAfW8q8nchqCF77hKtmcxSp5M2s4peYLHCMA
J748f2AwBlM4XQMSxyBNfBdsGW4t954nhu+kf/LF5rumdBqbI9Y3Nwr3eZ4O5tfnLAIT5kXG//cO
DORh6Iwa8L+BsoePYkzTMLkJnqX6R19+dOf2v2MmpzF5ZRwg8vU8TbBvrYRzntyXh/MBiMABQpzD
o//JZ5mQhQkHoiBCwCLYIfPy2ztg3jGh08C8Mg6A+fbnWUqyb8958enwncKxZn1zg/+pwodvKohB
IYa5TxgfKHxLhxMd4Dgbru/9TVhXxwbZu6f1E5De3tWbO/n987ev5wmVyB9lnIuPjTWbILgohjOf
XlbJcTgTAjOwcQMpf/x0pvm390zpJxAdWIfwzP9v4Pn5AWqvx8uNt8V2os6lOzpD7Z971d3DaXkD
1v3bftK03i2E+dPvnw0CLv3raXf9EG9WycCuHfA9b/Pi98+aaV6Ap4phw4BwA85bAw1Vw/L4/TOc
OnBBOOw0QODH4AY3wQaM+2+0f/8M6bgYzsSDeM/+e08IN/XtCLZXwQYBIx1BGjyHI1leTwO8kWEL
Jurrw9jXP8VldCNFXORwEh+Cu0l2dP3dgakD8kHnIAkMBp9oQ/Y29D9uN6ApgBz9T4j8LEZ1QJ9T
LFc01vF9k4bGOPE6PkOVadzXJDXGUZfxmerVLQ3teo0sxrveMAz2vad41VCK+BQv4lvhSm/sVkm6
UBcrDNPEPtR506YL1l8Gbb7bJS+EWr4046K5dEmXLQ+XMOHHVUEibSGDS55y/M1NwmgJxrk70vpq
2sb6pK49NjPMlHwzWPEUxEV97TadjTxvIlnmT4Oubh9oko7iAvFvldtMKfeLwrF11pFx6HTOom1T
Z6FKZsKdRey4ZmYf6oGD8FVV+XbQ6u6EMKe1iwz77tiqO7RoQsTSKSQ4ooWqe2Z5rUlH/5EEwr9s
fRIv/c6Ty7C/eE7DRqGekNGgQ1XVxRSZXAZJoOW2KiaX3K2DpeoLm0abuF7jT1y3raYN7qy1n2fV
1E0ca+31pa5pGjvjVI4TNJM5zr9yPdVuilAGs0DzpN0klVxX/cXRAriwtLVpEtd2UdRumdgkMqNx
krp8hotijdyiW7uJRu4Q5IxOjMpxp1mT0TvPTeqVm+T3aRQ5Y93TabUJAj+/arwRM2m+KfWw2MB9
VJexEGLXpjr6tWJz4btzVTU7w938E5MaKKTVJc6knNcNlqlNRdkuais4vqi2xGDNUYdqq0hyv8fc
wuvWry4JqsPrDAvvznE0OsuJiUYZMb27Jm+RXdV5M/aNupilQYEXCBnlVcLq6tJCqVjTxjcnsdXJ
jdFYeES1wPsWhCy264ZXiyRO9bE0mnDk17n/VZXC11Jea2LXdiiBKjEu/dAzJyjMxAixmM6455Te
SNXruKIzN+LuZYXaclx1Xmpree3dsSaIL7usSi/dRrc2SV5ldqVF/pPX1JMi9aKHwmnR2COaWNHC
cJYuDsjYKVpnKktC7ShxXGSDBqM2vPRymoSGXHutJ9c6y+S67S8pq6nd8CyZqo7Maj0E6wZ6NK+g
tpUmj6xsVqkTPhh+VHujhKfaVV+N46ryRpJ12hUu5QMsT7ih12oWk+w27+YId9GiowVObRIQtPDj
MHDHBZyFMcF1l+0ad/1+jn6YSeRdsoiKifQ0c1RWmm/NqPaoFVGzCpiD11HDR5bPwu5rFdahrafC
tWLbcovQRjRpbZcG7Q3vaLO7xGQMHOK4xW0sW6ZZN3MIkDZhM2qI0c5C5opb6UjDNtosehS1e9n4
ZfON5tmaxeks6OWIuoDUcxa0lyOqGilhcqgDgNdOFwubZchfFhWKVl5G2BjUTffddfSlmRvmkye6
O9JR8S2yeD3RqeMvZZdFKwG5vDvSKu6WPonktyNVeEK7QKxioF0gFdggHD5q6M/mA0XTa58j7cJQ
JErP9KznwBThXPDAD22Di+RKS0x5VQQG1FVxWB+SHtX/Vhzy5m0XjLSiIROCO/2+TN1NStvmOhLC
v5f1yInyaOTI1pmEPczqgsyOgAyLgmUcFrv2yJAetlWv1XM0WuZMFN2B7ZXj0E6NzsW24vj1b6Rx
tkrjOr5rrSyw80rWt8LIsqVjev6YmkWydYPqym2w+zXimpgTy4mmbmYl22pRCDfY5pHMp3BEsHVp
hkH+VdOieeQHdt0Vd43bxTeaWdBN5JUrt2Xl95ZS77KDfJQJYkX5Pa7SyI6y3LuOaO5eZi5DI5Sh
yOZZ6z1UTt6OIl1vllVstXdRkN6wvj23Gm+iR50zTwWNv3WlPlLtJffZtC18Y+ZEgfeAiuu6bdh3
p421y6rMyEQ1uxWZF34i7l1uFYuCdMHYqV3xgA1//Iu3z4Idsze2DaRqgoNjEAyhAcgB5H3/0dvX
+djKTd0UTz4KcCBGoLp8PegeiN6Zo7o1wGZIHLwpOwtUuWwf9JCbI80t8mWXt3jjudq3FhbsFNXS
H7ehEywzrAfLKMn2JdWmWdFNEHfu5aBd0Tal2eS2ojt0+2Z6k+EMnviJ4VSbnvuzxCtvGSVy0pRl
vdSLiC6DzPInkezc74XpX7N+cVOH3qQm0b8pUsMje9KqM45IJQvZk9TwjZ9E6JvptHKCEuSNM69w
iWdrROuS+MYq6zksyWntE9+1+5IeksC13dLbl972Dum0RkybQALHWzpp5ejKyEoysmKuL7W2O77w
BM19bGbzQfuBNnASfamqJpXLoomcSxG0bWkfSA68qo3K+Nqow+ZSsapO1T5ki7i+0QKjHjcymDpd
2H4B5emPkIWy72ZbCFsUVv3DTYpVF7iea/tBYQuhlcKORGIXlGcbJKJspNH4HvmNf214unH/Wuu4
i++FSO+NKvKvUV/r+1TNAE11oHwXX9f/wusoh99z4RdU7bXv8Ht936H2OjMah2weJKK0fSS8lZW4
ZNRQQ44jRtyValOlwyVQHW5IRiZq9nSniL3GcWDT7NWlOqFHKGxtHy9k8J1grw9yrw0K+xMWZoOF
nJStZPD2Wk+aGyKq2RSlxkS5FBLNwtLQvqhKEFzWNNG+JMKUd6LdVhFbOLnvrkwzA3vitZo4OtgT
fu3serlg2S1327EOkop2qbHEJHQv80Q3lrQv4b5NlVTboVcmjjY70KlSLeoNijuxrBkH65UYzbRI
s/w66Nz9RXXIkjfgTry0KZIOxPNIdSQ0bKid9XywEbofRlErQh603P7nZ8wgHDR8xhg+nOL9CTew
BzR8xo0nNMPLsPYkfP2u6DLr1mK+v8oDpxopqQlm12MZY+sWzEuxSl/bLWjPX9urTtQjmRptb6Y9
NkzwI3rVjl32GDpbkfENL8KutEGAoqXzKhl2pb5N7/J04guT2NzLdSDsBYfqVhe1olVJEYIFQmzY
oYcRVeNucAs58SjtPH2sSXA80jBI7Lji8SLtHY9IYn3m6ViMVVWPrfC2QP6uJnsK7LiJLZpILgR9
6IpwZDktXYRpkV/XRp2MChFEjylA5Dtm8xCBKzI5UJj0yaFXeWWZc4ZxYBfIhBfvUE/wLywu8+8o
MnAO4StsTmD7G3z6tyrPpZXQ9MbDTzQu3FEuBFqWrxczF/AUVb0oCFiHiTvBhcivDk1pDMsrFBWe
dIKStSYCsg7y0Paxl69IW5K10V9Uu/BJOOEtIqNBh+pteAierSEmRcm1Yi47wcK1Lit/LIzoe9oI
NKeS5td5U+bXuC/17ZKY7eWONvBJcE3KYFGRyrjvDMlvGBOLrE7wPQ5a66bvS3XrqC/va4TUX6QM
24k0tHSe14m/UCW/bvel8LV06D2U3Jr5i8DIs9k/rzBEB/YIg1A5HFLNTR3BRiwcLDEAh0VanFZx
lTwkDqlGUZubC70ScWZjgeC6K5sOpYuKJfrI8EwyoqprR6C6dpeMJjO/FqEN1ls6q6I43MlDOOU0
nVmFF05UtMaRZjKTWh5OVCzHrOS+168iectBBCkH7OCplXl5n7FSzA/tB1+ufulU9MqpO5Bxvb73
u3wjjdju4kDcB34zYVXUfTdQGM09EWlj7Gbtd153jc3hJV0HvN6RaR2rVlGjGSO1csHF1acORWKn
4FWbuuy0/FtxcSBWcuQgIwbVw8jwhw/ETkQcBjWaallg37rmTbFWhlUk6lukBfU3ktF0QvywWHIt
4EvNbb2JpvnR9xxna/g0rN2W6g2H8+jdjYPrwEZJkV4TGjV3taFfGf1N45xGl3mbgdrqq4rMgFjM
MkFVbEunTWFdNtFN5YM12QZxfOO20X2VNPoVLyWzbGwmzSWOjNRWJOpS9MSeKe/LWupXh/YDrRpT
NA4MoFG5G8+XrRjlnZeNzC4MNrCU0LjJKZ8knPobdTEi8dBFpF2omlMj68YJvquK4vGYY8xxwXPw
9oHn1DhNHOiQb/6PZkB/zN0bHWVANJTDWUUQJYGtc3Ar30q3oAnyyPFk8lB4RnQVtLG3Cgl3VxBp
iUZBwvmY5jTOx6rxVLfqKBL6Z56TZFE6cXVX8OvSdKuNqgRZlo8Nx/Jmqqo1JVrpTrORNHKSURDo
z6lk7rLKLHrZIipGTtPQeuzz0h3jNJHjOmvNy9Qvv4k4aiZSeBCB6Dp+TUmNmF12+JsVE/9KtZlI
8mu/1UDROelM1bqWlH2wEIIzdZXkm1bKnNixw8mt5XUTNanIKOOpHpjepPP16s6RpXcLlvjIlG59
pygyEoIdEYdyrqopM62rOoVXR1URDomdBqKehaSLlwlpxgW22rWZtO26S4vEgHinXk/cUitGnlXG
5lh15Zr+wBOLXLbc7Uau63qXso2rsds0aOOxvBp3eog2btBW46Yv+X2bdCxjpaUNahcsQPzKIAJ8
gdC7oZ4Bcr+/5L2Zo9rB4LhRtU7oEzDE+cIyA3bTadWfSnTk0u2mVaJFM5TV7qIsfHPuxc5tETb5
SsXcCiMO5h7PHLAESu9OXbTIuQ0Clq9U7UChYnaK63UMRSHcprUxrHj7IBeVsDNQ7q0K52nQrKqs
MryVW+36DiJTyUfV55RPB2GpSilZVbmVmet+fSeWHywxmIxXHBovTZ/WKx1J8PatsLmtmCfgoVL/
a+mRyo6KVG7TqLjhIXH+MosfVdya4MahZCIhBPqUF+ghNnn8pxuY7ig2PXyVGL4/NjTMVq3hs5XP
CrYSNJfzGAW3VhDjbuz1baojtu5MLxLXla5Zlm02rj+KK8OdOa0BAkf34psmDqeSVyt4C24t1yOP
r4XQ9Xct/kuh7yoQu9a8KliYemitNC8vO7vO6s4uqZZNVSNHEIIep4WTTOOaiVvhU3qV6I2wvbLQ
w1FOqDvW9IBPVagXpE9267fXoWbNUojCLQ/yj8HTmIoOZMJO9FX5pvAsbcIQxIlrEYRfgP47ckj5
oxRmZFfIDTaU8PyK6QmepFmcPrAotxWFLJEYF1kWrKKyZGvTISAIUmbMNUuC0rU4XSRRbC6y/qKq
h0uW6rMah9780FSaQT3DLfzxha8oy8sZZbALQHRvbYA5ddOAmXhjab5po6Zjs4oRzbGl5VdTLzX1
keomPaFoPH+p6y5YYqk/s0TIbVxhPvPDrLtCURwvw6BA0xJl8PLAqTyjnDrsW8roY9PR+DkJsM04
xCHtzm0vtTRrfgQaOINGmTvjVicQwKpkdic1z+ZwONxtmFvpnfRLMdHLIJiqTiwKdu1ofKo6VZOL
Ys0uzCSZq6qmh/WCuhS85TooklFXh/ehj8NVlybxOKGwoTBNcz2aiAhCt16YRgsdvpaStiqqRnUJ
+u5dSTeotJPY2pOrRlUFcWvOLNJoV4HjGcxuSCauPOF/b2TDr5004tdVX0oNoY30IGknqqMOZHPp
ZK5mo6hjo8ARIFaspv1uGNOUN+xbUhnOwm2SfBS3uZ1GxO++drGuw4tr+Bt1cbX70kmdG60Swaag
cbNAbfZw6McZsSZ10hhj1Wbo+daSjQ+GAoMI2Sxshd3WbrItaGSOIeFCLkWtszVCbT2CNyV6PEGR
uDqa1gn5jkkrNy73priPPKiaT92jWt8HlgbYzD2lRNrkUOv7WtMMniPQb4tQlv5NCUG/3XpLwzye
NcygR1swcV4tHAIRRyeJ1m2BtK/UykdZ1lVfHC2vNjqK4QAOqX0lMW2WKQ6RXfdUflKzmZ96yUT1
hr6Xj708ge2RBDxZtSljyDC8QUV5tLlT1ZWcZY6/n4Hv4mhWuIFv54GFl01nbMqIdSEgI8JJZXbN
BNVWvlEXbuXrJpF0Ujj5NaQSg1eY5Xpje6IwJrx3NneNYUvlrDJSCEO6PqgwUwsmwgjimwRXMcTy
tfra9+aq5dB8IPUQjW5URxihpifVmcZnVQKbu5dC6sYEnLHchvB4+JxDdAxJ55lFlrCRWRT3NOSw
54jKbtkkCC2YZjflCIxEbbzzlENxxc2uutddll1VrnXUThrsr2Qnf0RuhDegfEZ6iPkX1KT8i7Sc
ERd1slE132HfUeU4K1UzUOOOqjKVV6pauQUfJ1oXzlRVYLOY+YIZYzWa2WbtFTM0ZlPLyacVkv7E
MLg/7pyMLnXS0uuMIdOuncL7AWvvtkKBe08wKLDEiPBUFzJdtQ7Ew2URz/JME08sxJENIri8czpX
m5Ve216Ci19tws4qbUXiB9UYgmz6Q1hrgEjlQfTNiKpfuGPkhDHJIBsZkl4JKAyMBt4YhsC0i3gS
PggR2GaVljcIa/kmKIzgKsmD1IaQQLFRbQnLEQj9sJypquroMBtyNRq6bCUvtDtqVnbcjayGR4FN
ykMB8qejW6y7xqSqtDaxGS7yhbo4EU2nkurbTtPyReyyJrENZuQLOJtoT6KqJC6ATxUPzEc8apym
zSBZ6p+Mb/jmdGh891/ZQ/oCbOT0p7kPn1ee6blXR7j+06jiaBq5yLdxb0+g/qJKiReCWhd6sckE
8+eqTfRGRZ1S6LBKns+Yhn1bNZaBsFYRHE+6DCoGLpB0wRk10fWgVBmhsWtrXkv/OV1tZNOCut1M
77MWKOxo2B4x/YVyi1XVJX6wUGFEVQ1I4x9VVe+B+MBbyMqyB8SHqptn8EOh5oz0BrGlJaW8ttrg
Mkob705d3CTFo4hjPKMp9+7CjsfXkMM9gj+lmP7IglazYZOluIWNZuMyCcCJ9CwSgF+Ase03lfkU
OHYOaD+ZQanZUdj4VwkCkWwmeWJbTRh/d1sQ+ZrXoJmqxg37okkW38ZGl24g9LWGI2Oi7yKU+aWn
lbBXqqp+19lm7bSr2q/arzh+9qMu/l6HcbyAKGL/ZsPQsFUqxtLS8yvV2xJtxL04g4i33oA7ATNQ
g+mRcKdqBrsq6SVUBX/UksfpJq/oOnI9OqHUF/MS4rvjrGF0EYWJcyP8PsgfpOIHLI4/hSXxHdZ9
PDcF8qY59bMHi/3QCub9GDA6JfpFZM36WwyaGnC6IfyNif47OchCHcSgC1PoPjjmDny4H48RYmCm
lB1YLJ0OxgkEfqKFqqbUQTbN/G4sO9jjtFX3gNC3PMZGO3JF1PRjKMoDuRpSVdWQVkKvQwNHU+EX
7VoQDG5a4YTlOlmolq7G7TpQzSzxnalbg7ILIYBq2Id+yEIqbcbCYNYh0a533ftREGRF2FkW0Yl0
J0lmlQVkAJTZEvkyjcaqqC65FjqLyJ2oil6TbHlEfCBr+x4PToReaOEEvnWE4VTTruhAYGJaMOxM
nTyUqzyO2yloIZCHkEuyUm3qAtaxaGxVtGq2TPQ2m5te4e3bDoQeL/YjqDaeUA5/eOAfBSD+2xuA
4ftJEyQ0nL7T/xmmXkAebSd6zHNCv9Wzp6CIu5xMWMKnmddqq9BKbxKtqeaqtmtiyOnsLC7bsQvn
y43CXb2nVv1+INqrmmXzNra0FY48Ws1aLo+GUR2KVsDB2eNC1oXtJJk/8mWn/UmNeCOTDLk25De1
BRjymYtvGgM8l9pJ3FFYxPqd7oFJFEvNWaWJ7s8NEadzC5zBVQB7XmAr+dkdjmJ/1Oae+9CP6AVM
70ckDjhEFvayGdESbBd1Gj3Cp3GztKnb76KKnEmnsfoKhaZzoyjCzKzXoe/7dqGizQVElxtS6kum
Qs51CiqLYjeclq89B0JplCGEBqt4FNc4v+WNtMNePpJeIBp1aYwFWHNT1fZKUTRgsqHG2aR9+gft
vHhqOI4Y531VtYmQRWDDw9YtUwkj7ms9hkSLW0Wo2jQOrnGH/PxWdRzGilTeSWwQG+VacUVSb5IW
Vrwu3QbSWfoSMyK5TmhMFyh1J4N2RaE6e05FemCiPWfWc74OqyhUuyIzRLMbVjUN2N8Om3P5iy03
+J5+oO4hzAZ+nsregBcUjjZ6+7a7vPMpTwrtR5AHkwIyT7CtZVY6RrJsxirCf9gJsCrerK0H1SDi
BEjVjkAb4XQcdN2eXrUpzk50zbp6hBepH7XfY9iN9Xb83Y8Kn/3FQOQFTZTfRv2lYqC3SHqz27fr
N+8ggeLQ4lpRcJP4S1Iaowak0G1QhPSOa5U7zokkM9fh9C7uQPmbfUxM9Tao+X+EfVmTnbrS7C8i
gnl4Zc1zT6sHvxBu241ACARICPHrb6Ll4/bu/d1zXgiqJPW4kKqyMovgcV7gZ/gYGBf4clgAhKLq
kQeZwMBKqFzihGi2xsxZK5du5TRbE1SQ7D+jJk74HDVIvBkFKvavtQ6162vDFNtNfPz4RFgMzGIB
UZo4dXbGMoMyroZd6XYfzOnru8p2p+WI1/ziN4EgQ65LL18iD2U/yqGnC+0iRG+1LQ9RH/BV0Gf5
tz6yFl1GvNdpypZ53jabbJRkib2FPA6tRx4dOq6SXFgX4xqLsUGJjJOlCkpscVIhfxKAIIlVDItg
xjBbP4kv0XzHgzxHajNVu8+BkSb+qbWmhZn26TdfRIp6+GsATK8p9WwLpaIi86fD0LXgplBUVEve
3NlW+EPoaHzVQ1OvIyfQG2ANQNNlcwllrB4oIf/jOYjAwP0H5AxOE9ri2FD34s0sKI5+gZylyuLO
bqfxHckAqBlpPVp1GvpjcEJid3/DhSPhf3gDSQ4GkAXprt/SiKmFMc1l4E9hjXjLGG6Bzw203tna
mMSpg1NeBvfGMhDtUGQftGrlwR0sfgYzzr+xlLS2Vo1S1sEwkG5MoypGEk+Gii4+53mGg5TIbNUm
wdKq9qaExhJUqymv7KWpmjX/NBOdsKWI+Bqk5eDkVc2joWaaC6fsLh86fjZWhn/BqvKicJUbLmfZ
hZ/zG0d7iwHlxb1fjt7S3LFwjJ9a3R3VzLIxfl9Tf5+ILH4SMf/q95SN07AsuoVy7Dz7H4mfE8yc
5sZwow3nOUIjXXQN89CIMvY9/19lhLh1e6H7sHnvtYqXdZZ1O8HkuRw11elYk/GUN914MncNrftd
2PVnVIr7YG8mzyZTWanTxHuo7Co6JU3Btqg/kL2wFDtF5RSuIkBSj4ijkrQrCvY9YuOBSt7jfK3i
NBqo+zPSukxrOzi7YHSdQMGswU+KNVjBOJDayZ6x10rXd3VE0ySaNpJlbkoGlxa/XLzTfFlrwgCq
IdD6vISk6I/xfPn0DTVPbeT9KbrbOasEp7t4aIZwV2fdlrmj9+KVpFlq7ge7oLK8FxHGx8xN+IOs
tHooRXbAFkifeXSJooke8aPQo7kzl3jqgIyVgzg0feVsja8DiA2kILc3t4I8aMNPFe+zzX8vz5mK
/p+5n9W50OKrLBjErue5PnxeJsBHyBTYljHhbj0PyVT6OXqzIwK6cZhNu6BU/mUK1VLWrD15s2Vc
AqfOwRbjyVjYY377h8Yu1rq01eLTZ6ag4vjNkbrfKDD0uvfSs+uVEmO48+oQxXOu8zfm1d4CzDN9
aDSrX5yuvPmbLGt2mpTlCrwq8uY1PbBRvEPy4gM9vnd8cQ1nfwDqxZomY7apragGBViTSaWZqaIM
owofa68prqJZG9qQ3zvGMOwfn8RkHjFGNU/Lh7+m5cW6LRPyPypznv0VTMEbR9G9wp1fFhLZUBnP
j9xfsfHoqZon9eS9M4LnJUIL+KO5WPFUrltdifTT5xOhhxR10N9z6qqyj3jygj+rzNwvppkf2LpO
K4ZfKWrFI7EmvS+HBLS2+aIDe4Hu2uP50xUWvZ3q1q23rdv4t2nECykqDn28MD4UbJ0lcu92bSfx
uOBjz3YGC2tDy16FHgcffwbV+OR3WypigqgTZqlrsLkbLoDUw5QoKqNc4t9ANkqm5ikPbgvNOAuH
bVaW0V2eFD9Km9UHFoIyKP0xSw2BWc/x5xefPfvoP+d9+qwAuoMbU/rLOoly3iFQLk0nK3+TlNHn
HnDTynEJjhSdZ6dwsodlFVD7zZ7yne3I8Oc/p9IIp48/Tw3aAXDcOKpN3JEIvNmBnOP50tog49k2
WZCiIucwaJmdmlFjq3g8I9b3d1bnVjZgV8xJhoCcO4uKhUd0vfprXWu50aaKoeJoCaku3iS+Tegz
/FyGCNN8BtqNMTuu/E1ESb0yZu9WxcqLVba5Ta4ysnCroTsYM7fa1ygg8hLmnfNMaL+IveCXzCSo
4OjH9qiDtjjx0Hk1p5hxgVl9QHpTXKImiY459R+AmYOlbuJxFAjslDvgc30G6p9RuRl1UTJYfwnX
rcxudqNTxPtkyrD7CKnLfVv4OzLaLC3dGIIJ3R+8+ZLjLbWge+NuamiD3S5ZfrrMnZlmZhjTXGwR
9Ycsc/oNNBNFWuYy3rhZ5K2apihew6bRKYph04mqPHtO9IVEQ/FqZ0F2mLK6XhjTTZi/xCs3QNSY
RwHXHobayR7KrnzL+vA7dXS0zMNs3CfoK3EFweTQVYP+ZvzF7Hd9+//0R6hL7AvLm1JDZh/DBAD7
bBpGu+Gym4FP0vunT05iyyd7Z/W2d8ps0qxx+NmQLMD8vCR/zMwOWBq0frExozlSX32b3bVueZqK
XQa47VQmZbvKR79eeZMXn0ZkYWmuVPuGvHFaFCTMDgPYgVcuMzzsRfvmU8vflG4l1v1k87fW9U8F
TvbH2CfJbfk0T/uynElrafwIlfxVUJTHoo2tv+obXsPLtGSRtzcVTUQCzqWfHPwfIHnRdSQWwYQo
MZY5vUTyeitmGnIIAVV8ORZWtzJVT+PDu4jBP42uN77I57Q6eKUKmU9KuJXc+/phAjWrWThJbS2p
6xXrYK6U20mbzYPtrFzJhhCtgf4beuKGX+Fj/JKhGwE7wysmXT826MpfJ8TkoehgJSF7DkdU7Z59
J/bXPSlDvc6rpRxkdrBCLzuQob0nee5vjGX8iM2iLv20oabB3g0a2FYpn+10WIIiQfyGLSJXOmmU
Tf3OG4LxoW1DfteEcpF3lX4wrroZh/Vg1WJpTDPgu8lj2EnQPudFEcQ5x55MV2OZy5g5HOIukJIG
UH5XpQvdUjT10aaR2bQaS9D4UKMli84W1TFAOvsyFshrY6avYNLlu7aMygUZhkDMeMq0cP0oXhoM
/IaYGyS8EM3G97tDLm03DVDV2ZTJ1F98hE23C6e+m/pVUP01QOYpZkU0rzCTax6+O14WQj/DoY8b
conwJqHtQfy568yIsZEqxPEC73T5MfIEhO95ojXaZ2GHd19oNMb89BU6nQCDHY2nQTXn9Mm4EW7e
Ik7L/JTENdlDAWI952X2zUfp5GIsKS6V38RX5mbs3o7IBYGL9exKMh5s2y8WXSCtZ4iUik2Ih7VX
YE4+QIBTP6DUUd73+IcQagePVolLS1STJrxsD8bHeLJpBNObrOTDwcosebAaPRySyo15+mmbu885
8TzbmGBNnAm2KXdwxu2NA0HA/dmTjF9NIm5Sb3PnE9mmY5OAaa454vUcm9HnvKCBAqy3ygnVNce/
OEUQLMIOBUhvNs3FFnlwqX1+P7NN97oLiigVA81O3ZClX6aVrdDpTR1nT5l/oH1HLuZSjx09x/rO
GCDTYePC3vTcSHfa1ZNifmpGomIOX3wHD/68NMGH6RCL8gTAvnwY+yitGlXdGYuHlOEELGYwv3ww
F1YhSJqgr0J17j8+nxOUwnm8YHQgp7rTP/ts8K405LGxeFF619Ka/rIQtd2snrnuldLsr7EBoqgl
8BK2zHk47QNS2ntzJ9Q43e6MDzpML7VVBYK+rNo92qrxvdc4GQK2SNZVert3fOgUWVnVaYSsaRe3
Wu9GJqujG2fQ41k6O0vFppWFYPmhYbxY+jUR1zpoozRTOPnGofhVgo7xI6gdfJxHAQVAUab+UKBm
33ddGtGc5ZB3yCNrrfg9JP1HFor4tU6aJPW5w64NVGLLLIYY6b9vqP9S7sYeMLn5xXxuhM0Uw18A
OhpmpFZtH12JyOzUIFKKy3ZRqbLaG8xptHi74LZd7Q0iZUZZ0f8etZ3q9+jnWjPqBuNOug2//7/W
my9nFhAXDOOg61x9qNsRyIggdfpFERBK0MHBJRnc9MYBi8tEHX236Begm6gr77JukSehuvrgvEig
5ZblXny/4C9TXEz7MWrmmB4miHb2Ks49jU0SZphHoHm3oj1NwmlegqBZtLqtNjIQySoXJNxC+9Nu
gsENr3IKHgyPQouJpDEIz4+lCoJtn9vtJhdldLUG76GAVGqbB8TfemO7t/umfgss0MahlHZOvle7
B5K4wSppwuGZ9eGzIYn+mcr6+vfUaMic29Q4GV8axa0lFJPRyY8hS146FbRTZSMPIiEoiUqdxycX
QfzJEyp+d9n0EOKhfLe99ldExvDN40ymCcumF6jWIIkMw+E6RhBhsMSVj1VZ62UrwfGxLTGs4pb4
l7q2hjUqC+ScddzejNIXx1D50da1xmSfxBHbe1Yz7iKl7EPcts1WhxADJkVTbOTIozMvA2sVxnq6
c1FXQBCp5ENdNtWyLGLx1HcuqDBurZ6xcXmpZKPzWkRWhbxbWd+iaXrFb9L9QABwiqY2+hUotvZl
Q/Y5OM/bVuHXGfy6uuhGt/c1b9/H0nPenNy3l33utHvaQwjpVCo1fjaKaNMBHV2PeWS/kTzYkiom
T0peRjzcuynR5ZZDKg2lVF8sEBbRH34rU9JS+Uu3cZ7KUPJrkVX52g0s7yDaOj/FecBWld3mL1SF
zyqZ5C+LlmspA38dNqW71aAELBqPygfWZN7ak/ZwiFD9w4aY87XsCH/sWYntknjsPWintcM7caBN
US0iyuMDUsfodjFmiHgOMUhAlmYAL+BQXWpubVbi1ky63Sbzck9M9YEWf30ZMzkuhFpEdlPtXCvp
l6Oyu3NmF+5ehrW7zoF7PwEyr3Hg+PUvj7ypiUw/ahzMi7Gr7Xu3neqtVfrx1rdy984iMR69Nmrf
+7xbmDV1HH9I126unPl0LfHROwQelNmWU0coeZIRbM7OxrFYsj12w8fCRB/zxZujFOPv5PSI2sFv
16cfce2jsVTmjgEkBv3ta/x/feaLmO8wDtUr85BohkUcLCEWyp/k0PZnweI71yrJk3GFgdj3SEcu
9uyKk45BQFnYGzNYBjEDIAkurTETV4POFm78yC77RT8OK8jrzl41iUsoLPEoSHHIKwoWmDNU2xZv
7F4NMykM0ukyHdykv7SeJx9dmf81TWpg9Sx58WiktxwsN5YoVD3dNu6OYwD001yMyajG/y8I6iXY
V95d5jT5XVnsIc0F3c+4LBV8Qwtq8ds3hXjQkUi2KzOKKIOj+d1/DdDdL0h3DMFIjDoBlAl4OPEW
0i8QTuvVbGrK2r1CPgAu8xp7Ld+rKd6EoK3dt/NBPiXJBrLN39Y89mnNY2ammI/18R8z/73OzOzn
r/nnO/xZV1Cr26iuntJsyFDmzqQCOzk52v0A1D0O9dl4zEUDbttYZYVWBP8c6MMKWYDhWcYxs5dJ
V+8JDVAKnRnreMCbc9BlW2OZi98XwQYbRbdwAqIoMOxYLoYk1htSO4sJyBc0gDK5RLrI9oVX3hd1
mVyMy9xZBdjOMp8snBj/GQA5rFvXLNfnMulXPpvcu3yOWjVr+TKkVgvgog4eiVPaB8QPNNXMfe9A
k3wqnPjXJFxy7ZxBrXWdOXsno8EZ71ckqDnl/Y43KlkB1IWySAQPEWf8kfJ6Q1nYvIS1Ko+BBLXO
mCMQb+xagVh3Y81f9OQWC8vZhw2XZ6uq2RKULhd8hSbEY66C5px3q8npUXToLWuHUEKsBgYR7EZP
0/fAbVSq6SBWIHbGV8ndBw9ahR9sAAN5bFBTBrgUbisPQpT/YwbIgc1SZI67gZDHWU9cgBPsMnYC
hYSvGLfZM86yn6g0Z79c900K2d9VUBb72yzqcqROPAD5qQruVNU4+xJEoxWqtsGrza01GQP2w7Gq
3zPw09v7WTq4isKoP/Xc7xeEUYTgc9EIjFS5qDpQTVwOmARVi8KK1eEGsmZE5sdCj8fRztscDJsi
FVYPPWhfBujcodyP3PHPYGnS9w664HRAMeUl5m29QFBKn/RQOMsMv8xdVSRiXaP4eAoI09tRAAzR
xUAO2Rg02yZu4hPYetW6xKs67/EfQ1MGD3oMnbOwXyMGn05eq8ElcRtvl9uWfqUjzgA+JqCcZt1p
BF8jNX4/66elR0ZMmzeusR3/mmbTNkjFvINZusZXE8HvaZRC4k2TDxzt9MXHnxBNFLq3HO0OVlUY
k6Mo2+5cOTRb5JBZvjvoPJLb4Y/CtpvFJGgCbC1x973oCvywbvtCG3ZmIQ1/sKr6VVuqe4ralv+v
0Hdu+fZ3AQdbFd6R6LsO2Gg2Xljlf9mqxEidqJKNvgLvSR46/zn2JDZetMvYB0OCmnNF2zdWlDwN
LSEvg2q9+9F10FoDfjrR1aDVkoC3svD4SHcmETFm0Qd/m2Y0bMShLfh9MsXVMXMKtSbdyB+qjnaL
EWjHm8em+8JUdpJ4x4Oo/ehD/t3TVfxiQX64YMphO3CnP4To7YNl9+A+S66/kah+6NEx6LGb/QTl
3GXue/rbcGzLrLkoG8xVk9E3dLLXamryhcn3DS4Afvh4Klwe7MIq8sUmaOw6bQOv3ETVgMgSwnFQ
/eO6+81FjZSzRL1tOEZlnSNAskd1NHaWN+qYj4EEqXcsvw6YKSEPscRMFEk3rlg8XoUf3hks2qDX
ULlXx9lloex8T3hUocVErJaQ0NqnOBLtCu+GQTJk2xwtQIrxpyigqnTz4COK24cyi61XNBQIFrTs
nLsJYnXs/w6obH+WFxlQR7Mcf7nb8jDI/Y+uGB4mT+cX6WdqGxVjfelRmE6bPKxfu64Q6zgK2cbq
+vqVROGbzHx1V7RT8ZhA0mncOqnjLZonoMXPvKjWyP58t8uOPrHFS9FsfS9jr0nDwwNEFt3CmKOl
H8FXupRzQ6C6y85RGbRPuRLVQTnesDT+vM4vgGXbJ0/oZZ1MTmpXfO0LgRAckfwR5ce/L58+OxJq
5Tedl5opnwPGRK1BrcDxipa16vVydFl1n7R1skK4YeOgLIZNUbL2mLe62VGEhXuGqvLBwwO69Uop
0SOEOWs7H2IUwCa20qwcH6oqyRY8rvsrFU2Wjo4jX23S05SV2vvuZrOEgje/Ot6vNc0ykk7BJg5Q
zUg9naWS5kWe2g04zFkkfsi8ePSGqS4/hs5HuDrTz8cetNpM0nt7tpq42GfY3+7NGAjRtzFvFsX/
GTOU9n+vS2hHloOq3Vv9OfGLEGWJhGwNhg9trLdvOAGZbdbvijyy1r6qOIol+ETKx8TOdwjj8w9Q
nXYka4o3YCEONoqRnquk8vY2WtusWelGj3EHEUiB1iy/ynCBpz/62TmtnU5ubT3EztRsBIKB/Zij
XVLeIt5s3Uq/NW1+KJJKnHqbepsISF4K4DP/QNGC1b73YXHx1kCb8RJJypdtLKeLF3G9nTyX77xM
+mtqVeSATinFuiK9c/A6pzjZoq1W0EzSF09Vz+gDIH9BJLaW1CffNUXfDh5qcofSOnaatibbvBu8
+4hQgrTYDd4j9Q0hMwrWVe2pU2EK3eHI1WGm96u54m0GIKj7fec7ekR/g2ZKbR2Ed4MSbx1Pxtch
1nod1T6wxlnHKBx/aUsredKVao9gxhQLW/jFq2xKqD3x8dgaM5m6k+xz9dBlQtyrhj6686yk8aot
ExpNaWYT4B2QT4v8qAMlz6Dj4k/BQWf51BhOhY4g1ChAhf2jVdRyWFpoOXUxrqiOim1XkQ2ott6h
oiNK9nmUbHzeY2ewK2vZO1I+0XAMU7sb1DeR8/sSn4485daKUtqQtC75QXtD/i4mB6LzvPCv9nS+
BQYW/YGN+jkTvvfChTNtJavJyphJMsiFZeFJu43i11J1HqK/63+L08N/nX2hB1YW/i9x5CT2vxTe
jpogkQ5b60kltQNpoOctdDsNF1sxuu9Vl61BL22esgZhie+y6CeHrDYXeIg/52rwQHeanhEWYHrB
6yfekirljRd+Tmdo53370hUYcvvb3PlLBzMfoc+Eu7gJtetJoihbVQcBxPdXJ5z9KBv6TfSDvyhE
Wd/5tHO3DfKObd445V0Olu0itJr8G4MiO0dQbhYNKqJAQSFzmiA7cuedgAeseIryMjV1boKGV09U
QTsx7yBm7I+l6fR1bF4HkVj0P9rKQHH6NfoAZ8FDJwobalS8LvtrUyPAN5kPNW705EEZsaRSU/5S
BVkKhSbdQGfZH2JbgctqbjsJNr+YL7eR2tfJwjhV1YMVOel4kbMAQuxwOhmZmFGTmbsvkrIvplKB
RmcDEfpb0G3QG0gOAwLwIX6MHBdBZzzIg2O10VHQcFj1aPtwRauSPJ2zoF+MH9FSI/hpFjGrwKKo
lGvbQ85vFvU0x2NJYu8aVRyhfnVxXU5+SqVWsdvjKWnzZhFqaMnAD/seiXB6TRzRL8CGCB5sTUEj
pkV4EqVvbcFgs3fUpuQUQG2z9idloYzoP5MMgFolne4IiC45QF5dri02qacaaluclUr/ylAgEz4+
IJCzQi41lFdFk2BVJN3vRQDCi9sipK3tn0XaCG06tOrqKre4LSrn7zSnTbfvlLmWerKzECWSuKg2
g5+wVQ1ddPE8ifw7WEXOUXm03E+8TBDsAmXsM8Sy/TjmW3/GIFvPblBt1MkNg0R7qXTON6+8CpbK
hvzZspzwlQ8f/VwpFVKM6w54yjYOymh2t17Z3OU+fWURy9AeDdzmvndf0MYwOxuXuRgzYdUawHt5
/OL3e9ddSKa6Va0fqPT0gcwNEFEBAfl6vvu8GB/NB76l9RE7VDwgb7Mfazrr9assODqzMiIKIUd3
4zo8ukPoXs2olnZw7JLHvBv7ncuo90KnZI0iXfhojxG574h6rGYaUeP3ydZhNFxak+utLIl+QA3v
6q0C/r40T60T63qb6FjeTDPKQr7LHL0JuPgI5tRsRKl3DRgnhAumVTqnFvLph6z56enIOvaJjk4m
wCXOuojs9nSLed04FBPQeXdYApxGOEPR3U3ZJbqn9QTNCRCqIcvMl+A7kyMvCXsMpvJv/4Ssb6wD
9jjPDyRL3nz3WGnUiJkAS5NKsvLNT1QwvkPoHy+VN9jbcArwD2BkSpkQ8UlQ0lwtka9MnqlryXcM
+PBCUVc+6pHwDY+9cm0KhRllXsqonxwp/mQvdXnHbUc/Q7z5dNOQQSrpLSfPsteIjaM9y6R1igeB
9LIU7Wsg6F0+Y51Dyfchq4M3RccSZOqkuLRZke0Sq+83RZ74D1VduWkMkv1P4a592n/UqJa/1c0D
wOAGNLT/3FjWV8/fQzXEP2X695y6FdGbDXqYKTlAOjbXiCLArfPHqe5RMnILJ1+b0QFEu7bR73GU
1hq5eoZ/5wLFaHGuiogeZdAU6L3WR2+Sdau+Es4P1kg7TRw63VcIkqCjDeN1VajkysTwZGZ0rEDC
WlRXwat2I+O62DmVbB/kDL6ZGXiJyIYHgz5x7GlLMfcb6eaLskHHsAlzlrFDNPL6sIQzCr1FJaPy
ysbi7LlVe2cOnwYWFvA78zGexz4t4eV/WX/WZRk+iP/99E/s6N/n/6xWQ+UHb54H6+prnx4vsHor
t0f9NCX7znKU3BUMkj60tR+WQ1OGB9NXxNzlMkMC5IMlsyz7zIIUc8jWskZLGtAbwOQGNnFo/TFG
9dx+ohFNViG2qo32RbkOsxqocAtlvtHol3OnItGgd04LylOBhjuHEDvrM95b+FzH1L0Yy87H1KvL
J1oAtXHCOttj3+6WeR0Fb+Ds/oygM73nSW+d6TSMKQNH6awTqwUGMd4TMfSgj8mfATrVvnVA1iD9
GfRL6cliUXTVHdW5OjcleMxFHDfnLomybemoftchO2XIIVdatsPj6NrTsSrkN2dyh0fd1u6iFEO+
DhNUFTjOup9J2Kce/nZb6pTWts3Eu+7QB475jOPvkXtL5STddwdPe+3y6MXXfrYBobTehC2X9yTk
pwpU7LeKeUtTV7IFuktp1ZC7qGzvlUXK3TgW4SGr0crFXHB8QuDbtGi3NjNNZmbO8KFcnLeo0BRt
8kqaDI02Pbs7xJEWF5TEcJTKQq+8YGzXHc38S4fdaaGyNl7HCoyCFLxfdBSSNHqIM/viQUX63cn7
Lm14U6dZxDkSHr1u7PiFBPXwHsdFk7aq61flJMtN2NnOAjuAeknCsEg7nww/chCqu7xVJJXe01D7
yUcwWPdIircC1fmljtDwQ1N3IYQjUsVIvKG+SA7N2I/bMLb22dTUK0eDB131Q2qjOcHLVMtxPUBW
um4yiQy8FheXQ/7aQ7P7Lqm6i1Fs/YWSEzCbKFnkGYnXaBck9pXdoxMC+GKY8B9iWa2nAV0/quOY
k/LeXNrWdg4WhQJ2dlHL6hYFi4MVDxrnpCKN9h2Kv44xv2vDmj9B1P7kdEl1QRMl+9pYznOTO9HZ
LXl/0kF3hz4a6IjByhIp3K/SlvXRLvKHBMzgXR6xwgeVt/GPFgDoZDWRkL2pEKgxl3a3Nqalw0vM
kR6G7qDOMhRjmlt1/eZbZbHsbEkObiJPUDnHaB+ADleG4koS3LXo2UQ5yTdMq99+M0gBYgKumacY
G52wvllRUy+HTF9RGakvbVVeEZ30Zz2WeJIm5eyV6odnO8ZOjc4KbAOQ5CfOXXXP4sE7jWO0DSqf
FAu0RQOg56ODwzxo60zdD2MU7flE31FjxAwFjv0uKdAz62YX6IibavDu0myshxUHsvyMMEau0LkC
x9pszu87WdiJI3c1+jOvi4TrhRK9Bblc6NWH223kS6RJiLjihZq9NMcBFbvWgqgzVyTZ172+a3UZ
XGImNsg+V37i/WyUgwivFO/KD4a7STC+cJu4W3fF29RBJ18i09Gy7D+U/6jiSF17SpJjm01gn7YV
upJQiR4sJbZ0tPDLtrYqWMrxON8xS/K7er6LfOeOYdM/GJcZHJqebZTy8oUxQW5iZ8vp3ilKwk0f
BU8dtYed6sNuYcyoyCcgb/R7adXhE3oLqwcmm0U1W7wB56/IB7ka7dE6TvMFYszfdxX1hs1Awu+f
rs9pn3MTcFJR2sB3/7MyCvsDRPAfbcbj/dj25S6WWQJS4ci2he/kJ1UU/YZ0Hj2jlKjXHvfayxR3
0SphEIcold8lOJm3DWvYAf2IxZ7g8d/KoomPHjqlrl1tT5exFc0qA/njQU4Urad9Zf8/2s6suW1k
ycK/CBHYl1eCi0iR2m3ZfkG47W7s+45fPx8KakHN2+7pGxPzgkBlZhUoigRRmeecfCmSx6oyQB3Y
U/qIrnV00+lVdYx8p7kfwzYk75VUX1Uvu8gl3/Q4AVugZPW3qGo117S09EGj7HoDkEq+6Yo2dstc
Ra2KLOpRMVmtN6T5J6MvXdvSlO8mGwtVrszf7SJ9VniGcGuygg+9Ju2gpxR/6GgyBdwLv/odr7AP
4vzByML2phqbO5uv0iFW7f4wGGBlZMsmt2AG6qts1L+pZhr9kZkXSM5A9PkyP5jUnr9agVa4ZafU
TxCG2n2ZNPnZHqpbJ6Im6PlS/YBAT+tmNZWAMh/cIK+S3+WAbZaT8Uxi2nq2R50rv50mzbio4Ei2
gdMrX/R+vJADsSlUOgq37H0tm+X3MDCmXW/L5Yk0pfWU1f3vSJNwo6Rqz464Nh/Tuo1utdBHZS7t
xrvUmbcvhvFbpBQ+qibNeKMETXswfR6RoHg+tpDcfzjA5DZKlo5PY6r3CDRU8r7KuvaV9AQFEiLC
+cHZLvP0Ue3rHBxAfSNbfnK0Jsc8KlOUn/lfxodRbsx7Ry+dbdjPfLchcm5GNRzPWYGaxRA63ouh
6/WDVQ2nGGxjr/UbraTc6w9NcgmRUTxQQW52Atzl815uzT4sjwL61SJsDlLEbmDFAf2qW3vTomn6
Istd9iR7OSnTxrg1qi5xNb3rj22r+LvJVrKvTmL9TtVleCgdlFFyLfgZzvdcI3Y2RScVbqiShx0d
2Tx2YTcehi7Onny1d8hXtvUP06kQ82yV3yVKFqUcWp9KWZ92ihJ/tceq2OaZ5jyk8wGIdr9RIz6o
nimp0oZEkLKdKqvYBV7lPIhAGqboBzvSnc1qgxqKPIzBjWVeRYQlxmA+2Mvay2KJqRx8UA1dP72O
kh/s7LzILpJPAhA6Fc/PnZacncj5ZsWacwk19tdB/TxpWuiqk4pgrQNOuvJOlmMrlwJ9F3dCXxvo
CaL4TlKrx6xLxvtiPoQ32ZhmezbH4U3BTmGrm636itzpd60ahj+oz00Q/XlQYbddSUm6qRsn3/Xk
vrldJv50khJu1LpkPA7cR27kUYq2SWkqn8zIt268WMqQ2sz4virJFzAzyXayax645GI8Tx7okVQz
rH1kagOMsjjf2/JonfOybTu4eO2zkVvpjbCtB6W2/wypbZW8mgX8i6cRFAnr+tWu+3qTWXr4uUPU
fdulhvYQOwFbVLAQyCEcIm1CYQM9D/A9yHn2atlvprC59JXGFpAM1XNKnWkDrHc4CpuSauammxo0
+ST7IdJC63dqUXRBcBvPt598jafkUJW/y5I0nkCeTiddQqhl46GdHI5zaqKUeh4E4y9SHSZfezlA
7wE40Mz7t0mABydEHToI45rpxoNd7UwkKIwgpCDpp+FZLobsGE4Z34dClralNamU9hzvabT6J9/0
L0gL+gH0MokES9wePKXKH8mnoegnlRkyUA3AY5OnJhTpqk9mPkaXgbwGqZCm+hQXuX3nxPoLnx/z
ZRoRw4F39CfG2Jr5RgJTLA4lu7ht2VEAFnhiYYvK2rtrih9iYAaBvMutPt5aVjU9xJArN5rSDAh7
aNPDYoMvclATG+zFHCIc7BZg2UiwiLAUfRS7spHxADwTzgfHKs9tm7ydJVoR75CNNCCK9nVDHZaY
5ZQ7EZ+rRO72SOZDrDaQnJRklBFTxfEu4sDHwDm2CBVpsFMuRmXyA5BGj00pxXz9uS3yBGs9KtMA
vYZ35mhUhvUobI2dn9S4nm7yyFahKCKM1CYmVfgB9rycwcopxzuqTtqDPI6Gq3mB/xjwqg+jNSY3
ElvLUvUnxJzGOYVwD4J12xmyzs80yE2nUJGyifSvHZpYl6D7OWo5hdZ2LPaOTeK2CGPrVHs1z2Lz
mRJDwFqMYiwOjXVHlXfcd23Y7EibUqIoEBLrpeSrFwfxN5oJzJwaqfnM/V5xm8jzn8GihDs9qrx7
U+ZDEcbf2VxRgG8rtC9ag5+WeSgOvaOCqjUcsgPIQuFSB8s8Zf1W6hP1QaufQr1GF0w2Ie94vMGA
6lFOlp0qOXqm2iN/okihW0zkA/TYSLbhJGmP4lAGKGrxtNXuFV9+s1VNi0DPoJbHIan0Ja5XlDsK
euY5zg1nX0QzTtxS9FMTkmlx0LB+UQKzfurrfiMj0PqiW93OiWXpcX5Q99paedVArJ5JEHjL0CjS
1I3GPtqnahFV6MDSAaNA/v8AiS+hFpv/sL0op3NA35/4roXsmPXh0YCL4Y5OMh0Mx7Nv40r6HER5
/NQjMKa3Vf3ij2P1koNGKrRGuSt8qXpxtN5wOzSqucMypAuLd1A6UjNe490ZOaAqqGveXRaZP5Vp
il79NKqOoRxQEXL8+NVEbGan93V4I7wIikD+D/QC9Ape2kygVRxLz7Kty0/8fgBjwTxYHbJfQW5u
TDaat5Y0ARjsDO3G0OpkCw/FRHAorqH8gR5DRtH8lJJKoH+FLW/J6+MdZeVQ5Py8S7FlkGIJEAAA
JroTc1Wn8w+FUrS7ZW4L6Ixfe/J8czBPePU+n0DGC2/ckfvTx6lchsC0+MEaB3kvgrM+ob456Mg/
zNeV/TjbVS2JsWXuMHhbi4L2QQRrXaNuq8D2Fm9i1i0MibS8WeaGPYW3jpKQ+BPiKZBcKqzxgWY8
N4bldPcd0vf7NJyKsx3fgj4JX6Ta7RS5f5EUq3tJq+EzIkTOJdez4absdJD72tDftw0k5rBzUOeR
QnOxNcr3coKRu5g6qGN3OsVmTy7QuY3YMQM0D052b/f3Yo2sChNYM1l4sLPBTa2s5xEvtLbAp5Nb
3x+Up1QZfmQkp74XRaBuQHkY96lnRDfhYJ+aZkofWiP+1Mqx/4qcn3qirwVqzM7gv1Zx0+zJtY97
4QU8ULvUCJ2T8OZ69ZzWeffgh7b2uf1el6l/owa5vC16o4JzYlbbGtm3Qx1R5KSnBUQ6p6A7yC4y
rD9Pk/lUV9JSdT8EfDjVU6XYxyPpA9948tAw+2zy5z07OjDewfE/a3zaHr0kP4mRZPT6feSPT2IU
TRkaCln/Q4wq/mjUD8OScmsZfJ4q2Gf2QI1OrBo1k7b3QKZsI1PS7kdPfjvo0tGSev9+NfPAX5wS
z/8kglZ7orfKLhipFF85cj+SN6UHW2ANFiHkI9jrwITt3y/ndWwYjUpRPiEnuQ/7ZvxqT6a3nRpA
zaOSyRdZJd0FdnprwxbaBGMVuOHcBUUc6Kv0dpbQu5ivd8ZvuEX/E+FV3s+SPHV2Qweh5MohgoW3
byX/gxetHJ8Sdl+TlSD3uqxa1zbaBRPAvRZNPhIs45SdIJy+HSIeFU7JfBBnq2ONWx1Xcf8iZF1+
AhAfb8T66zwxXGPWK/2LkKul1rm/fJW/vNr6CtaQq+VrfwbmXbmvrrQus76Yq2XWkP/u/fjlMv98
JTFNvEqlG8t9G4RP658g7Ovwl5f4ZcjquHoj/vul1j/jaqn1Dfuvrnb1Cv6ruf/8vvxyqX9+paij
VjwdarmLvi6PduH8NRSHfxh/cFGKYlaW2G+zlnGrx/myyjJeJnyY9rdXEEax1MdZv35F61XXGJm6
87RbPR9X+r9en80MW+9ej3g6X6+4rLpcZ73uR+v/9brLFT/+JeLqDRwIo+y7/XrV9VVd2dbh9Qv9
5RTh+PDS1yWEJ5n/5Vc24fgXtn8R8t8vBaa+3Y50+Nno0VjftUNg7SoQ8a4YBt2suKlnNcgdvGC0
DFcubW8r2XWuHpKapn515fBEObtF4DD6YOIAr5zReKxOak7Ppq1w+91O1xPnAuYXBp0wdZOT3JYO
T4GFWqgHddSsrU5RyYX351JmAHo5t2tbmrmJvm6ipRucPUQhxKkxTLHkro3eVOtt4mpaW8F5nhah
k1Mn372wlo46okFulqbxgZoU+Sg5zZ9AZd7oZdbcoVWePUlkX86G0zwIn4gq+ebuHbMatqgqZk8i
TI1pJRaQbDmJENWTeUTKeDRlVRGQFDkYLj0CLDhfRDj+5dVVu3uwDNUjifo3V3ZGhMtV7zc/08jA
ZXZ/mUBijRsTnZKLGNNsMnCHxHlzrw79PcTUJULygZC8f5sm5oqDiHPeVzHKONjnOuRdpYDRolUR
VQBxKg5kCZG5WMcfgmLbvoC+HA8f5oA8/TP8gxV6fmK7gyb3EL0RAaP1m3nXKaF1J84Seld0XdZe
ruw8EIVbnk/5DF1NGJrg3MU+Yqd/riEixKFge4uIutkdVps4CxKru4EG+fuVXSxS1PZtVUzmSTiF
yUr6fSqP/bEEbw9mkjohjZwM3iLLzczKWezCKezibD0ArzNvxXAS/SPEqU0xxauit7liWq2H3jbU
qoaeZ+mwBwLQuWE0qc6G9hT1w6ZUSJLQ1EjiUwuEmrSdOewjJ28eel9uHiqlsE5WZ78I02pHvf7F
SBubvQah4pACR96but+54zxT2JZriJVWo7iObfnjch3hkIvpS5pX9UHQdMUZmuqPb3zdK+ouPSyc
YrP4lnPB2RXsXYRFQDs0Wwdlh4Aa7kluNC1BGatM65NUSibnniRXfzlvFK2SXRHuNVU33DaKam78
uku3daS9cadjqXVsshuwo9eDVtTIPZDNF6YPIdfMa+H3Ixs69odQTfJ6MV0QsRG724ToItI4jZy1
rkGUrhPbvA1mUAQdIuVvaY649izFt0YEpqIgO9Onrnq8Av3EKeDzvTBac7dQ+K8GCZBt/o4NQhL8
NjN9KkdzBpBvylNIFRXpA7pKiAOSXil95Zpu6TlRCEWiOa6hGrbEAbXod4gG13ReKOrHWeBzHzZV
tA0QCwtckIIZcJA02vaeUz0W/Vg9Cpsy21pI3bTDIUe7F2PhvlpnkKP7uvX8Y2fW/bmTje7s9FSI
N2IcoWN2a6t3eZsP2XZxkHwCDzBY7W8BzW0o3KsdCj5+sV1XaLPoba0rWzCv56l3V2ZTDqWDpA6P
7XuX0A+/K29dRCtvcskhKB9+YZafHUqAt0uMGH+YufzI9F4ouz6gJxeGHworEhXTNAlfe3hhh2xu
NicOyfvZKJrKrWPh7vp4mXFlF0N20N0B5P+Xum/taUPiE9aUA4k51UPpsh4yr34b6n6zaYGJnIVT
2Je5HWwc15+qabdOI6vubbuiVNxFL0WHcAgNqqeXhq6FISBgpdxJVv1VG9vUPzWZ1Z+zKGNjGtbl
MZqS8hhriS0/9Qa5A3mwM1fEVHNgLKgKowMyuqXqRh7yTpjsQM1dHkZ71HVrRU5dRzVRvBms6Yaf
OeUeMqt6L85S+oCqU9heVrtK67ZzqhpIfxPqyIBqEfIpjIPFy4bih3E9kNbjLwH1vQ0lZJAWd6g7
dHp5v5qIrudLDrlESYarrS8gqLL63NX6crUP9iwpQcfQF6+f1OOUhOWBPLX87LQpfV4kz/ypIn8a
tGn/m91kvVtB6n/w3mNDzZquYnvrS8VlkhJFHl+hBNDW9BZInJp0UubfaMid94u7NEMykiAd3mw5
xKp8KJHonGcsk8U6fTAn9crA3tSzp6INgLIVK5pDcCNCrqfMa0OtDdENY4bw5ka5TVTLGsx7MOvZ
zq6RquFfZ/40A3giSlx+D8wIXQ+jTu7LKqb3L80M9wY8lxcRK9SO/xord5NBmQbog6RW0sZS+EkS
nIEa3TzIMDHDGUYsa7QlEF7BNhBeywboILxibt5Sh5QdTXcq12MdV6dOvqnmflLk68nAl+Cn1qHw
lnMnKuFNc1R4Kx1AU62gE+O0G91L6nuESmDwzGerY7UFsxcEh3IwI9gKIk4cevR8FgfcjZ8TFb6p
7ymirhPEJa5WEpcYUTtBU4iFRfB67WR+UaCv6ksJrEmz9GJnjsDxQnOIvsKDQj5X/urzBlAsDBGr
6Vvla2kogKyK8XnMe/h5UpxQCfeVr1YmWxQ/Ze/iJ5NMA0Q+sPN0sWrWZNVxIN/771b1BhVtDElC
D5mHx6PR28ZB8TqY2eCzNsjvd+dQDf3XoJiOfkm2v7Gj6SUvc3eY+wrAn8vv1BbdWX+OgrTIs7OJ
SqnwOrFa8qewpPCKJWHl9WfhDXX5w5LZmFEoZg27yX9SUkioMDg5CHqrfZKRrDq2dmDuUcs1P0tT
eCd+h9eIBODnsQgtYx/UBrI9OuLu/aaajPIgnpOnKNRudStzr56VIVXyBD7JsnZrRG/eN5vwhHX1
wTMO/Pxslkd1Cj43yMc9x3P7Ri1JUNHR61Mj91J/9z6kKOpfxGHKrCPk6OJiSnQlZKH8plbs8Ekc
HAAeRQwWT4zQtlAvpd7cap2OhGg6psMhbfuOmywTJr7/T1aaNO4s4HvI6eSAzGgjn4qmtS4iZFS9
/s60p8M6QTWn+IY7KKx6MQEqs+E2CHAtMct1p/i+yPNgWURTgB4GI4VP8SosYPi0bfeMjYgVB1DT
yRZsU7/X5+UnyS7cAV29ZynZyhGtkfK27p9Hv1LdsKfxrbANIG7PoKJ+OnO7JGEqcx2poFS+WLOp
B52+jyuTp8h5WLDpe9KML8InwvUIHqmTQtlpZE8/jan3Fe2Q/tbx/f529AZQ6OJUHLi9SxLKiO8B
11Hlu0fEiKGXN365EWM6BYQ71Zi6Zc01Js2j0XPX2WJdoxrfXseyhBgXqfUi95V/uAoxa5lfVN/5
FBgVWpyto5/sTgrBDk4yp+KwjoVfRAq3hdL8W6QYm2vk4hKhFCRGV/HRGRFBYg1xtl4SdTtJc//2
aiKSPWqAehzIRFmth3uL/hzbaFDinRh2ToCt04b7zp6sTY8Gxf7K4fXJz4B6y/Hang+noEiV2yqr
EhNBThYZ7Gd1LPo7X/UbwEmptXfYWT4ii1ZtvGrqj2IoDnFrP8l6F53FqIwi5bE1hm2GBO19Po8c
3fcfIWauU0pUOC5ta9x4Yz2FrtM2qAw46XcF+nfoovEy8RVR6ZUhps8XHvSg39dhCk6prFzgPf1j
ZcnBM0QAcJXeszhokdmAIDK8UzLb7Bqg6jRJyIPOQ6r17X3mqyfUd98mqB0QBgMlcmGCipburKmj
69IcD/Y2O3e59ccaDzUQeJeJPPYcUHbl6PpdMN6I4dQULWA0M3TFULIT7SkrPqdx8nY1VJFK0pem
ddSSJgZ1k2skbexZ551WPBF/WeRv6VCYX4QtzA1AxOtYP2oQ5VB7I8CbJ4koMRQHLTQjcDS5v71y
rEPUP/V9YJhgBD9rio3S6qj5iG3aFJsGlNAMgI/bpq+nPVV4xM/sMHiUQ3sTjUX6H14xV0fUVcQm
mu0/i/mQ+6/ni4iA3k5LxHqF9+sL57oGoGCEKQGhO4jF7Y0ADa+4ouXAxoS8c7GlZgczw0dIwOh/
VE3kn6IZY70R0a0ZWu4YaMODODRapV8KDxHWqhkfMhOSRxp56UG8Jjq0IepnVOdlZFNGqyVj2MTi
7Xj3ileX/o03ISX2YW47z+3nty6TY+OGWrUPwymBehMX1Qm4INpSAGCfhsBNwrngP1tyOXJO5pD9
IVxLUOW1u6S0w906x+/zZDN2/ts6wkEvsP/HddZrD//762m7SXY1A4WyMjG0c16rhy5SjWPjaTxv
JV2nnceSZXj0SrRzYmrRaYACjK68dhamXniXGBFeQsrZKY0Dl2SeIiLF2mIoDegPbksfwacmLsed
MAr3ckURPkBC2kG+qjahHcZvd+liBOezKXRtvEFVcYd+eqi7JDX0U1imBtBt7vmNz08eIoWMHXF/
F35yOaO9K8qmuXl7rvGG8EiWT7rjC+Lf221i74e80WgV9qdNnh0oqMPMqdTFnqG8QyPfOYQO5l86
1SiOYr4wiQkKH58tnxRkUeb5wtF3qX021VHaR+kAn6MvzmAlyvOkGMX574bCIUJGmsKZ1QS19n+P
FSslof/dMlFEq8znQtIkV5zpgFaWs2y2FYmEfPy795/jaCghgQommWknuyttLDFUgfFKWQhgdn6O
EyZxqILO/9CGOwFakHgasm2pf1EsH/IZ9WVdT8E4D7oGgDl61mazl7bxaWQv7YqhUUK9RyNJAsA8
5a+qQhKeLBD9euZgnuiXNSaeaR4iK3j2ISu9coj52uo8xyBnaqYohh/ywnqqPZPuG+sQcsix8xE0
OUi1s3h9xMoeI1M3znTYGx4mZFKMUWtvEUEbHzydQx1KNJErQ3VrdQU3ryEy4/Nkv00Qs8TB1pJl
qhiJ+YMRRzsLKM22sMuEXGc7HnIl1B4LiFa7tiBPphsGouyzzZP0xi1ys15ChGNkgQ3KbNmpUMff
W99QTqSGtUfk+09yFMgXpW3s0M1fR7hij83sGttGuijmcNNolhPS5DkdT7Gk/rFE6pC1QKfruSuu
ub6YxKdVXgQspgDDfivsSeM0bkmH3MOy1PpihFu8wMhKlheyLpe/Kk5sHbNI9RFMYGOnzftJO5S6
G6D+8LYktvSb1aiME7hbsV8U4WC+iaTn4xKzLrE6Vtu6DHqx0Wbie0qv++EzKbRXCJXSS5OPxiFv
9eKmSavkBSW/31SAjz/+GjCE9IutfNIyQgpolOHJaAh5CTFAOTC1rVmmH4f6PBTBwiuC16HwXs3N
TeDpDRhrt28N7ZLG4IEGz/4CvlXxTr5Ct0FIPKh8VYU0kqaJ9Au5Xe0iouuh2caV1t/mzR9Jbuin
AImnW5ik/KtKiU4HMEPzChExrHSjH25JCQnvOIeIM3GoakhSi+d6bIaNdjK7H4him/Ci5zixnBiT
RGqhQpenaPRpEeTHXQoNmoM2KYF0M5Qk7Cd+R9zOKDP7jyTR01vQwAWpzzBNb2sQUW5seYorJtV2
4uzCtg15tsosSb/Q7AXWej/CAJz73M9DVKPGeyfwWlrJO29eQ+6qx4nOmhcIeK/sOvMvbRpNGyUP
vde2BY6kdPn46pWhsXGaOnv1LITr89x3aEJaSxvJgLPbajCaKBs4J4VuPgtPW48ibxkqQuoBtZoP
w9UreHX/dm6S+KFr9WzJm5n9qbXAY7QqVHhWcKyLOaudUD4DxT5SM7zt/XInbAOQy2m7uOcpaZcr
u2peQYfQtXMUtdrZlVTcIJ9i72Jou1/VOPpcQzF4lLtSve/TMtkIe5Z2+jaVgZE7M6gX+jOPZsoX
byqbE29ATaPfNP4Ku63e1L7j3YEFnJ4KqXkUdl9Ny33i6QaJMS4S1s2+1YETNehsvobftCAafvaT
T7dPbmuPXdFMNzQPLm9kPfWf2A6CoTcz82f4TW3QPxGRyJuNj2aELMzbkzV6kzCf6AqwRcIigQOV
kDWqZg6fMEI1SHbjaCUX0HjWfVZKkiv5Br9m72d+RqpU2ML3s9W7nEVDfmkzxLFC33wMeHo98lnU
7sQBErt+Z0Qeuv9oz2+uHGI4Rt5jUaT2UcSuEbRJJBNmgDntEv8Jcb/sWamSaOfJwP7zGuJYJBWF
a3RW8qMZInfSx+Gbjz71bqrijxH1XCL5xwihE5VEoZuGAf0ofAnCR4bU5gF1m5RvkSQH957oSxU4
1taQ0QRbmk4FYnPyoUeVD79BCo1bB83QduvM+xPhdRKbL01SXUapqCCFzHuaD9PmtakBD7d1dWnm
Zi1qR8JXK53iaQSYeOxtSd0PUyF9JoO1RGiQfjbpiPCQGUGJyqgPK3O7QtoIfaf0rNyirNs8oaM4
3tE68EbLeNmunI/53hjVfitixUGTk+9I2Cm3YlS24QSnsruhHWL9wObS7aaKsqSHHLhotdLU5OFy
jezIVDfjJ0vNtoICjTwq22G6EW8Fy9lWLWVjm6Z8gaDoJoHSSc+hN447mlbmJkwZZHHFITBl+SQZ
8wGsecpdhFOwtboKpaD9LeXeSKVg9ojwmdP+q9PMp41ABR0W3ms5Do/hfL9G7MughpMYbOshLmS/
T16T7demEBO4W/ThS9TmR+tG2K/7RoiQLNKG22QM9M2ECsdWBArHupQ48+P6EL0vdRUW2/eSo6R1
eEByRY22TWpsm8bMHowiYaOpx9GhUptkW6shO005gTjfynSq0Kvf+iJ19monT3TypMOR6H4kbI3T
Te4gDfWjcPzSJs9zYfhBTV1jxJSkqnu3HQdlKwqPq0D0Urb8UMcMaP699/r+k6haLu5FO/o/z5fy
pq4har5oTrd5a+67vP1kh1vELzeGOiSXfuy6YBdLUD2t7D+G8cwyznoydEnXHMToPbSZ72PiZvZu
FyuKkbCLiPd4Ydfn/uLv8eKSItT5ZpYIMBWzarU45IVn7uqumjarTZzN+pkXNXeQsRUxho0uIXz9
t3mN3UMKEpF9XNKJvo+tXV7GH2PWFRuE1w5Uo37SbtQ8laVxt7wfYojqFbRo3oD1L6LKtoQJk51Z
3M/fpy5D4bmykfH97vlVuVHUXt7VDXc2oS5Q1NpPAPXdvQ+0GAwrjQpnsfLaL9OzrqMTKqLEJMvv
UF+Yvf85qanjy1upRAkVekXpGXS3Ih5pwU6Dn01cmMNFjH26S++7kVKisElzzMdAWNc77lbWMlu4
yQkrVBbJv4G91hAein7XqbwdpWzUHsRhajpra/W1v1ttFfQ6Sog0r0szWWdbTLOvfpqce3EgW43e
akXOOxs8FBznTlWBGWu0M/omAj6Y207ZI2ebusK2rkFODtxTbVnLGsJhZopzUX0eNedLte/XAwWU
7KdJ768dPHP8oPTaHdfFS4evQaG3fPgc9QYFJSRh5rYfohWdpubwrC39vs7+7Go3BwiTCBCHyPpo
EqHzRMDKxjLxr2uty/91rTFvvjhhpJxsNdhYJi0IxCFScnqmKV771ha6yRFFUidHP7Zy0jx1Xeo8
dGkw56hoxdz7dOjwZKKXMYkravGZ8hZtQcd5yNnKXEev1xMz5Hl9YRv1wXkYWF+M2kJ5DdPgdYhD
63HoedwrYy04iqGg7jiTdQsLrb4IDk8aOf5jpNyKgQgKUKaHy6i/hDPvR9iJ9g5xB2qqMiCDua0N
WFqp+eaIGSIGBvLbpdal5ktZJHFp3MSLUZo8ePQqeH7zGjLMq3PPZVJnrmzJXrb35QCQBTj9hyDt
7qopGW+FSRwKVJ0OtFVSEXMkjMwjWvIRcbIBeCCWrPJUDnpk0YuGxk03YisRi584cSoOaDh620ZR
lI3Ypgib2JaIs9W2zriyiQV0qn4b2c7bXQABFMgQemEfRMMgi1rHSk5uFzkx6K5vgmH5WO0MQ0Ui
swvUdC/Bn9xXc4F0iot0D80g3pdzNXX1jr76Y1BA0FDSC114StbuCiYvhsJbUHJcvCtMXsDpqdIG
y9wrx7LU7I0nPsmOw4+dA4uIluCfpwKlLo/GexQ8FOOz16rf6Gee3Qtn26gbRPLUlzKtnKdRDQ7C
HKS2etF6eLiDGpqfh1yuj5lcxFvhNfxa2vkOfVfF0KN7znKBZcnBuroAxcQPFwjt2t4jZQrqFZpL
czaC2GVI2kUMaYCHipuiukncnRDwtM+tN9Lp0gjD30qIHJOK/mlrSPq+V3MTUYs8/jRIdLicAwBQ
Wohd+Nr9OnOCaPRbqbAJdjz9SzKlxp7eyHysDFTrkyFFH2bGrHQz2GU9CFtGX07kbbPDanfCqt+X
ACXJc4WQb/46VQwlAaac58LTpd36+8LjUxTyYTJavyo27dyfQhzMvCVRJU6rCAhWMx9Wt7CNkx9s
p55EkHBcL7GsU1QUislCbzW1Ms/roW+7+tQVQJfe7T5opLM2ILS3/fMUymE31R9i8iYcDnHj/Nb5
dABFK1m9VNJeDJCGplGQOXf1FPYyPQi7sIizZp7Tx7V64dlmNfuKlqBpR5H1L4t+WG+1/2VRn37y
XVaHtuWqMKfmPYXYgBiebR6GIf4mTOvhav8BUfhLZ07gaeeZ4MtUWgsPZIvn4RprzauVQfjtQ9vd
ZT/Tlf0WQJN9G2lpSUonq57rBAKfLE2QUdLSQke4tF5GE2Y6gjV/xE1hf1K4f5LDU7zzFFXVraoB
hKT9t/bMe95vAqmRf0rN/TCrd81zjFJ9m+Mpkneu/ZDmTnE+7pR+dMc0Z1dMRvtbw/150yHicl/V
HXIess/uK0gnel2i/YBe5OgmNVqOVj/mWyoq0T3Q4+Fo2qN0UK06f7QVp2TnAw9Lc5Bbni8/hv3D
0NXql6tJSlNJqK3q+WNToXtgj6p11HtnTOk6wQMk/KDK2sdGpn2Oq+EuGe3kR6zFMCl5entCX7OC
Y0pEIMna56rv6HxK/uzvIt7X+GUEJDbbzWABb+02/oQuBV0aZwhDu5Opbn02xrqCABa8CEBFHsjm
aUBja4E5pIUG1JNuGHttQL2qRW/3UGg048xznX5N8zJRFi6LivnNViw6gpYUiwoMBcROa1m0VcZ2
F9G0BGgxzyqy1T/4cpmd6W3ADmSy22Uo2pwJ3VgFE7kTFFbmxx1hn01VJGdnscT7OsIUGegeR5LC
24x8v+i15/Hxs/zzZKrxfW3Q9LwNguxHS3PooHGcb+Mke9uEjdYSYTRytwkA6dBWT96bdQSB6j2f
ihxAfZ8XiYLDkuhUPeNtVqOBDvamUyS2LmI2RZtyo6L5MP8g++Y2HybSa2Oa3qcFWqKiM1ZbRgOA
qv90VKbEXmJ2+GTUlhlx5/Apnh1+VOhnVUOH+DKQqkrzWq6f3/I7vUZH44EC9XkoFBTAulH+3sSv
kR+lP8j0yW7ojNOdAr7pDIF9Dci6cFclEng+KbIPY9PuDbmxbs3RMyxa3JbxPkNIEZQRXcqEO6Qd
223I34P8UBzvE6h3x0SFxC7+MmDWOw30/2s7oPSx2tHG2elJHLz+Tbw529XQyUE21miR5f/D2pc1
t60r3f4iVpHg/Kp59iA7TvzCSrITgvMAgiD56+9C07Gc7Jxz6lZ9LyyiuwEpjiQC3avXAr1HnrX4
luqcJI3NIG4XKBu7O/1MWIa1NSwcr+jOXdTYLwKVl7ZDEhLJgQtvZb0glk3wrIDSygDfIQ0dKLP+
10mN5QCcV44QewTF8nwxwFMJeCH0M7rpl017U+54UIRRgD2Z3noEu3FtBc0pFeP4wPWlHNy1qCuw
u+sRXQD4dxKBTae2hIU07yRqxTQCpSP4OIDsO5tRfLyZ0qEtjqo3v5CJLp4Mq31gsm6eKZKW78vW
/QGJHgnVYgMyRnLI+qMbV3IJInQXNSZVI9+ujeShSLqbw2nsxMWPMjdN4GWy4YQjk7Vupl4tCGtp
KXTfYF8OD40phu7oApY08BZkp5sZ9L2pXNRSvk1oRY3+2cm8y5gPKSOjC338JhsMfznZRuuxiYNV
mtnjk+g58qhu+MBMYLn4UIM91LOMIzknZZpoqKyaLXkD0D/tiohHS/IGeNScvdH/is7i8ckFF/QV
cgBV27ZyWbXGXaPALUaRlYvu7GYszT2tw1p8dYSrxjV5mZCQL0e/K9gw8Y6A40jvU1YfaFmKABIS
hH1G80ijpAQRJY6czYlWQ85KgsS+gf5w61WnxCmh4mf1OIZNnD1HaGZFwSMBTVSizJ3CB3lvg0b3
jK5s/DS3cf3UgBxjYaom+VbhjxYh4RNDLkiszDgddjIutWA8cqo4TlvLJOENWPEwLFjF7QXQDNkZ
DyXwtUAXGL1Sjr9Ku9Ra5lHxWyD3IQIQNcXGLJtkwXUJztAluEiX5nLkgMJ+6C5kIqcnQGBjho7a
UAQ5PAkiJ5pPttsiliuB0YVqLtlNYShI0kAzC/361qmVTbmrefQQTYYD6i+itIoLBiIrCxypU5R+
L/AsB7mK9nAR4hZaMJDlbEsAn7QR3M0Ip9s5FNSV5VpKlKXCNlqF4QuvuvHulgIYDQdtAVFi7Chx
QI5EOFAq5qJd4QfWvidHzgRq3pX1AoKM/OBXVYkfvpBtnUKGl7qDrkHhJhBUiKZpabZ++tKpoFr4
UxF9bYLmohQS8otheq1x4MNfterQQdI3PzKn+OSqrHyVBv5r0b88PuM8UKx4mYsH2VdICEBj+hzw
YdqNsS8PjRmqY4IC2Z+vXA0QIby9sqtf2eD1pR4r5Fmq/BVF+4+v3MvsU1oX5jItnf5uSsoNSMzA
xj05xtapRuOrrfA5D2XGQIbdBmtQ/Icn9Pz3B9TRra2tUvM+A6HZ0hdN/dkV8kWDtjH/J6iNUOmc
sq+GZZgvce9nK4Yv/X2cQ0ga/dvpIclScR66dFq7ISRPfR6BMJo71jcIaby9DQtvw4ji+Ju0kQT8
422MU/ivt5E4QfXb22ixsTnb2Ccv5YDvc6MgX4EiRPEEKtjqwe7ws6JHTmjiAixf6Y8lxJxhwm5L
rEJhyy0NaTqfgFWiYWcP83T0dftiqaeiMQA95iBF9icnWfU2d69RZRUPOEkBmNC5V+gJuNc+1kkY
iCAdydbGsUb9aq4rkBxfgTAqHrzobTokwVBPTFxkExxpnmTnvF2EvssAf/cMCBuT3Uv6CbmV3Ebi
VHtAzgPVHsvcQ2UVimha18GxkF1ACWQ6gQ0WmnrmdzILSA8eKIp0aiiqnMbxVDfmA/Yt0TKpa/Bh
jlosutcMKnRhXd9jfwwy6AT0j/ubA9IIiDbfo8ehXVddtOsqnJxt5M/2VLzLM3BfgWEiABkqcNbk
Bed1uKfCX8EmuYQEwQI98tF6Bg5MivNFFKlgWyVWa6/Q51NdLG2EpkKwNX20w4/6QnfkZWBxW3Ta
23TAzkjVVfsSJGF3E7efGLHU6tHomU9EYUs+Pbr5dKT5Hvn7PMi4z5G13dpoJAMsLFLuuM46cCjR
FnDeDZJxSGrohOjNIpXK6TJHO52NLl+U5m+XcDTG9Vhj96u4t0sdwwZIIRlfAexa1XmYvYxJW6PV
D3bips2SEEwWTT7bg1EzjAURNFZhv8VbzPmB7ZvCbxhyL6RRTpcuY+gWUTJBug0s7jdvrOMKv5sA
dqDTYpkX/BJbeHB1nUKnBeTcP4dhFK8Gu2AHqu741f00jeLljyjlp7q2eMhxgn8w8J8mbQ+FiyDx
nVVQchQ4G33Gt8Xw0Iz4L6WyRs9wZqPy2mAb/kPumPYVLDtrA88baKa48mTkOK+RUg3LLWznGEcT
kdaxgexLCWg6F0fydrl7GEFb8RjH3KE1yNxDWvTEC6xBS9rIgwGPlBWLglcZFKygblqPTQP6HQCV
Gjvh1wrE/SBrCZazFGpj99A0jCJ/Q+qn5M1wrKapZPrbfB1BTh8NdmsXmjToHWj9rtb/FDETmPuV
05zwTxEzZ7np8vZE3klXxsmL6jiCucmeb176NtGQ++zj3L8F03cNv2rZSR3LxB/QQBgaT0Y8/utu
HNibTb3f/RFnpLGxGEQ7bKH4bh/5EIB0R39ogYN4HOthvLp9Zx9rOeZQNcSHswXdt43Tywc7fZij
X/EqBRfo1FfKM9e15yNBBBKT4yQ4O46s81aFk9oLst0cfxsil8CaBc27ue1y8lYdj+0/HZZeP8cT
d9UFNiS+DIvf0aWo8if0r/pAPP4y0R143cIlOOXzdUV6mWSsUwHaFC8ABdrv0QkH2D33vt3M9hgn
t1co/OrtFXwX2C3NGhcuWczzNc24BXtGcY1VsTcMsGyieyldNMWQbjqofEJLLmD7bjKbi6krvQYv
wqMpATHQlV48acWjQM4JMgsNdFt1BDkK4ewt9JDNk9BeLFcC4majNUUXyJF2CyMP6y9djXKkywp+
LKK+foEe2WxvR6gUQZDIWTdZ23ypsVe1rKp6tMsIbEXFCKSxtvd6Ojqg4tv0BpKr19iTnyByUa2g
vZddlYl0C92RTWnbqG10938TZ1RIL5QmuKaHgVvL0J5At69/0dzt1I/dZ4fx8TiawCyTNcsLazko
/KLU3IZ+xVpOIMEOIcJjgCBv04rU2pLQxeTbF9eqzMesGLL7RLB/yExRQRKY29Jxxs86ygz9rV0A
D1MZzhV7zfJoufgRQD3evZKt4nw1oMnxwXYhO566oIL1gbreUgRNcEakO7UA7JVsekLvgb11zgME
LE4A4svWYO3mL4BLt/uob9ma69SXD7vbuR/tFY5Frzr+b3Y15VCfbaIFH7i8ZKUKNhnrq3VV8uIZ
NIb2DrqU4ZJHXfGseIumZT/2F0aIYTpFSErUoMekYMsGn09fqAs5szqdHjOQkMXYOinobK2KuGJP
TKrkQfmd2vWZF5hIw3ndocbDMl8oK472jr21XCH6f8hhVKC7OhZs6A5zOGT7oDcDESqgpxqwsEz1
cHGSSr50K29w1ItpiA6CU0O+oGFcS80waUAGVnuhSlpDXAGtLDQsBiiYxa66ojIdPgTSO5MZf10w
FMUAuddZiyUDqKAVEILZkde3xtfIGbtNluN8d3vcIjuSQ1cdGRJoAXx4DNPT9vbwjYa1bur9EEA+
TgoscE6QeZmf1TSRIQedgAzp5IDdHWdIS216XWUr5NA9JlO06SSP78gkzQB6x7z9h3xkuk262X6f
1A1Tc7Sk+ofi/38nJRJoMbA94K1JESBP6g93YRoD6lELZTffxjY+Gil2m9cy6qqnMot+WnrX1fht
sgiwmTyDTtCeh97vQ/LegpGxEufbUGXoOLPyuFmFxj5ydGfxYAfTPUYx9Rn3fx3ZflkuVO41j4CE
sKVbcPYQMGvcQFa6PYEIrj8oAbGc0A/EHfLL9soAYOJ5aiCkMVZN+y1o+F5YwNsuKsC5wU8AodDC
/gblHf7ZYz5bZii3zUv2hqZ99Mu3JdUEwJJU7tuSaCk/xfjsJp1Qn42K9aBmxN2IHrwFdA7U51Lg
NelOadtf4yp7Ak1sCMLS5dAVfEPaYBHSKmfPB8VFA+LkNQ1b2UIoHIqcpBRGmmF1wfzzu52kxTwk
MPAwzlLsBc9BCdngBW6cCM+fBaQ65puPrv8SYwLwc+inxN7E0pYrDtn6fRKG42cfctZSVfUnYVXp
OQdD9GKArsdnCkuSzNiDIxg6m46/qFkf7tKMRVuOZsUVGpOddaJq/F/X+SRXdpVD94PGY+dI0Io4
znqAqBB0Qb1pbZv+FlimfyJ3jPfEWw/QVXdHd+/2m4nsk2vN8URxTyZXA0YG2PFUjfdkJxM5/6f9
j/XxGf/wfn5fn95nSIiO97UVczchuto2luE5+ED+uvQgsh2ZvJNlBt73RgUoXZTpt9b2o2wNbDvy
P60EyYieMMfYUwqhl9SHKkyKX+l/L3WzvC83T09B6esNBRTCtRqCU7n6UyTqZWgF+YZspJ0gwXx6
Ubm5sHsGXmw8Sm0ntvYojZozbkwFubNwRSDPPljmn5PGfnsAp/Vb2Awj02FhV8kzWEO85+xX2NQN
/1rt9zCaXkUx/os9fPrtCQdjKDDddbULTXq78R8SkTgPQHsq9A/jg16Zp7wDswVFCsfudp5nB+BK
ZDiU6Ph2SkB1yFtw3VLMaLjeohVA0zHUWOYY/QpgX3Y/vIK5msNzFU0n0EbcUzQtO4T43bLn4pAp
hsPgA7XiREaxy6GD+cmsUZKI/Cg+0xBUf9u26JKrAUW6azHaq1H3uGa5zdD1JKoFDafJsncgYzZn
bz5wAGGGstyRl5bkENw401AvOebg5KMlS9Dr5DLuzm4cgRbFCJGs4EtGeRN9EW0BmDjk4E6US5Fx
PUETL4k3NLQyro7MhGZR3/DyKUbd6OrkcyqFAtoGlM+36UI05jL05drqbKgUxmn4MDRoVWNaLbRW
PWgn/A5AY9mD/eHfESroju2AR/0fEUBOIS2uSx5/WcPH+X01JDb04bFnKdgaSBykVDzbwXXStPt9
amyISH+2zX6Q6oNkv2nBAuuWhrV1GwdVCQZWU9TBmpNPQ5RM5iEhbAhTw5U7m26YmvdJjS6DUdS7
iUYU+j6RoR3hxGO0UqesupN5doT8oH8FNNi/+ox9QhtXewZJrA/J8iZYI789rMnZ+UZ4HpGy6rST
TGWZXyo/Z2ClxewscdM1WurbDU0PTGHhJNp+m2frSZDS2ALen9yTyQx6bKpA/LyldzD0gTxy6AEv
yEtrMNTgSpP1D2RStYEOIuVnO3oLUNduDi7zTABAfr0jkP5A9ct4JEtnFlB9mr5FadLvKQEnQJC7
nRpZzwk8ldjdBQ/aB3LShwzVWIi+p/yBPmA869D28ft0UdT1insM9M1lFuwTPAeA3Q32XdgUTy5L
y6cC+yR7yIa7uLHxGXeZs3QZFztyAiE97WwQJSxpwvt0/F4VIHEd/XXgVenFtq8EmmB4CK0A6Z3A
vgO++6xBUblVQ/INNLhfPQl9HxCNhPuCQ43Rz3PrFRPJTxPH2ghWbgrQTLkyzJTtXQ3Bt4xm3KEs
bmnohXhAXdhdRHWbbwKwFijIIH2WWWKD7TRHBSPXSlJaykXbgaxlH+y/x6NmeGZhy+UercsDIKwZ
kAo68/dHDrD2k3ppJyho3BwfkoUtZQJ9BVbNMsFveN9X4NJQ0QNUvKIHz0KVBdvjcNtDxvYBHAHI
+Xto/VJBeKIIFqXW/SC/TqPrpss85J6mD/8R+cpLl65mB271khRLa9CSbtNCs0+/QtMzJG8l1Luj
Hk1v+mSH3yUPMn5xt6dhy8wVByvsc4KTB7Yt/w6jR0XvQkE7LLq/hjV6NQIyv4fpc8y8GtnpRQ3p
iNuL0mqyB6NynykAJyBMtu2mLDtCFyw/FpbhbEegEO64qgBjr6zgKiOkrhvmVl9Ywr8kXNU/mhR6
d5k/8IU9AALd8uqHDJsvo8HLL0VTppDGyfzryPBlrg2e30Gg4u1VGmv4+Cqek6Rr1MFa0B+/Nrb5
xhoDpWl1BGaLOGI+mKENOdPK/M1GkzQFRxBbkNgIg3WO3NsVIjHVwUV1BsI8rnMlWyw+d8rpH5WF
x0HoQna4ncCFdYuH9BUgjcLELrW12of58tJ3E0RLK+feHQfvYOvNqgfsxsbKxhRl7Encodg+AO36
u3EWjyejrSPTtXMYRBD8U2XmyQTLye3G96zZEv66+S2mSsPxU9I1r7RHpt0ybZTHHmLzIjL3ZFdh
cMftANiHfPoiY8gO3NK7lAbWdodB7Nzx4g11HozqUx1DqQJSEdYqQZ0RknPpdLEjYS4pwA0/ZV3j
LHmJZvVWxPlSTGa8mRLXuRhA3M4XK2T8FApn3RcR0lvkoBAFuaVliS/Zhmw9+v9WppvEEKaT4q5X
oAvp3GzYVKXA36+pDCQgxXjApnH8DPZcHxKVrnGQesjYpgkH/6UGec3RDaDex3WNwSomfykFKPwn
3yjBhFX/qEfbeNU3QVa/3Vjgx80EBEFcC9XF0sqtT03QdSsuhXOnLGgLZG1SHFAwAKNDNIXrmkEV
IbWicpnXIN+JtTxdqe9kALQ3gDwYmxaKfulgWuv/HEOBdElTsJ1wHX1bjO548bUsuxDHLftER86+
4tM9M6YTyZBlKRvvtY9OmORrGT4t+nD67vtv88CHApb7wXltIcuwAPERv3I7CjZjAIyNAo3hmaVh
spaNsD5VhvxaVAPUzBPw4GFX9x10z/Zi0JMM9msSwLfDGQ09KZg1DfPTNAzzJMiqzpPaCgktwE2M
qM+OSeMay3xS6RI5p+wYRwNI2snTRen4dkuuKTORQHGL6WAPKKCVuq2yMtAInlgQXocWWHIKIzBo
GIVoHw0nrZdVLfjrWKg730Wv16JXX3sRdD/QMvWTB27wyc9t8DAHg3OX+WYG3SfBD/jL1udstNla
OIF/Zal4SaJ4O+n6EV1UNYbA1nD0jdM4t1EuztzhYFEF6kPMu5sHfDzQqDOhON+N4bQlSFA1QKe8
b5HRmxFCGj4ESpa/24QHBgoSpaZgihve5xLqiNajuP+4nttijx5k3Qn8G2hPMX1jdcuw9I75BJZ0
YG50kqZ0AAqsXA9UZRodrS80KYK20/pmm9LwYhmvDY7dhyQIa5ySTWPA3zBezcNBFd7dqIoUnbtJ
iHQBiJMSfSEHmOyihe2WfPshGrvlVTvm/fkW7Pqa2Durrx/CIOSerAe3aMEF/gKCmPAsqtq1Fx3y
AfvQjl5qxqLLKHBuWQF+v/FsMJDNIei5mhZpEhn4dRmLFfBEEDW4/T4NLK9BZr2mH6aO7M4onUuZ
d8VK6WDyRDkqcAtTACCYijn4jx8/Wr1gtgWyRbSla7ZDT9MjxqxEXybdmkR8eHORUVmpA1QfsBl6
CmngfYjjvVXxFQW6iYX2ILv27T1z1GybV7DHetdCps3hi6IuIDdhWc59kk3Nzk26fF/a7ng3QQgS
GnFp82WA3KNvxMaPQDU7r2L+a+cXw5ImFV7a7FRugXkklOOdjSXnSYXpnekXwSm7HXJE3jwpAq7t
PkzHNYNC36LQnQqe7lSgSz00SyStwrPtKAu4Gn20B9cGB/0VWg9AyPgWh1MTmEtE3QBvjpTP4n2y
WSVqC300yBujnHMHzPBwV2SqOTMPCvWCFR7Ed0CBYibteKhC84FGnjbRHXhL8p30dHuCnkqLkKM0
4mxj1oDf+VFbvq0S5nm3YhKZ1MQKomRdOjhoDhkDIeHtpVBbwrsBgmZHqw1juovSVFwESBXWQaCS
NX2jKv21MpPyCiU3dqJRG4XduWwkeP/go0vYmGrtAXGxTqvwzYbO1YeoMoL5u4iu2vJcT/YdxdNX
EeTxYh1z1axvC6lI3NuQLT7TOkgOg35j9FMkmUCpUmv+KytLfgqV+vduD/FuEYG1nuzCc/2l1Vrs
2Mbl8MxSvu3GwPqSKwtK1mU7biksQwk9t3Cwb6eeHf7TshMz6oWnQMNFyxaRKg82wQJbQ9o7dA1G
68Kdug2xkNEwRW79w5DrIVGWmW0TrW/eSCEpYZY/YzwWnntoCh1Ehn8lDR2ObHnlBWhE0N7U1RyR
vAYuUQ/NFNhDoWn6aYiSQXLO6i6bh/GozHNcGz/mlVDxuKRx+ZVGsXDdS9+Zn/xpmp67UnR3BnTE
yMctm9+3eXgh3wDk4n072uAMwCuCUaN5wAZrF4Fg5TkxJgOYonFDvqJn1qMHwkCaJ13ZXscuWZKv
nuLkySt+1vjkbVUKrLuMyv6qijIDLVfeHz1N7gTYsL1LmVNDSwd8UXMIumka23UfaJSWOQMGMLE2
NOwtYLjLLLzQiCaV2KAvkCDojzSkJf1APvhZ+jRq2pO8b7NHQ2dty5o7W2wwesjd8Ho/oHf/QiEo
yvALNCj2twldIcwtGgGAoNCL0EUWiZgXiYum39uALi/AMBGilF17i7QJgWauHcdYMMPlENkS4cqR
U3Rf51V0j27JfJdA3mhhUkzD0GZX1vJCXrpQ8Hgow9i7n4OyFj8uLT4D87pZCKYk083i3W3S7bVK
/TJWCgrbMCvdFRqugCEJY5MdXfxx3vcChUqA1qbxh6f/kIz5WvpIgteduU1l3u88dAtdY+7+w9Op
+F6aISoHfvVcgC7tbwFZ6z+HY1XPAXjw9rt6xKFLr5DjsPTog0dmkXjQtC+tuD77uWG/MLGZoiJ5
qZuhuQxJDJy2NstS8W0G4PgGxSj75TbpbYjdeopM1jRVx/nJOLAQ35GEV2jvgzzSh4uMAHjj/QiV
Xzha/WylO8i8+xcceBJ7CFdkCRnDPierqm2Ul1DDc50Qsq65WLuCpc+iwFYw6eLunwq5KoM5zk+B
Mlbtj+kXt0NSIwc+GydtieMhtt8Hq27RbKenRxC7madPgdk+o+TRr9Mcu/1WYyE8jY8QrYPHpS8v
NPJNsClMXSaW1mgB36G9MlBv3jhGu3zjVkBM6anv88NgKDdmCAbTBBTWyAWgEb7XLSi5DVoVfEGu
qNsH4IrCWaD3mfkq1RP5I3C7rZgdTkeamOuJnZ7YTMNTkyfjwddtFU0XlBdX39Ew9iJ8T6P+ZE3Q
2gYLB/gZm0qdKIwiJiOutp0EWewe4CO5DNyiQcVzNObegChPq0Vimere6oP6AuyLATQrSqeeqit8
PmstTvprhh1n4QMIAcFhnjvffRGIIz2cZJuEF8igbTuOJ/2yZXG/AZNeu7pt9fQET+XdkUwKNH0b
M7ABkkZ6VKTe8Brl9R7EO8YPy7VOEC6dvggwCyx99PvfgTfL2LnS7HdoLwVqU0/yXfQtpmaznwZe
3U2RUy6yseTnXHelZgng0QqSQPPo3e4KtxSrQhWH0gaX4o1kBrBQ6PoY0ge7qlkeyJHj47Wucgc1
fhZByVWa47kBQ9qL/FkrS77EbIjBkQtWtLAJ7RcB/q9NaqlhQ0FgbX2bw7zGebG+O3G+U02ZPMjG
5ldW2ADG5yboq9o0ueaiak/4xflCzonz+gyK6nM5ePnJHrN8BWVcCCzqYSjxBFzQLV0iI8VPmPaM
QwaPD+FOLdTjrcnYu98AicsfnNFvLjnwo4uuD83PvB2MVdWwck/DDBULqGOq58zSRzDgbBcczDCf
o7QZgK0wg73Pg/SIrlNvie3QQmZCfJqKmJ9NYwxBoAsYAIRku5VRBfGh0kMdJnSYGTf8jHwlNNHi
FsUwoLBWoLLhBxq+h1l6NYDFwI1GoIKp/YbODjBs1dXX0ENOXWfMU7NVQFrJ4DKEZXVCR5y3eo9A
SQItAKlSS09HRB0o5SkCmkTV17h5W4MiDCjOgYsIHMn4QTIfOxTT1lODHpChaqxHtNJbj7kINy2y
lHcUUSSpDcRBOCyQnQLPrp960wK/NuOegh0bjdlibIG5wlSa0eo1kY5s106lpmJZe8Zm6N0vDJpa
+wx0TItOM8O4U1QfaQiRGvvZleJtGA9jsknQqrwaGuHt6hKCYXRW9/Cv3olKJSs6yJOXhnRavwU7
nYqOSOqkC6pqdU4HquC07DdJGxgAKRfyIBw7OJpAbc3VsSwCJdeACitNIDuVztpxSLYjMEDzSrcJ
f66JTBFUCVcZx7aH5QC68aLP7sMMT7Rh8h+aqIQJGILjwILXm6lPPUgiOIVaxl0u06XPC7FKjS7b
zOM6njRneWLv57EV4eHbVOWFlqgKL7sfB4nzoZ4MvN28fo4WW5DUDYc8ORaxyk7Y7bxdpiAF2OfP
Ma/q/li0R7LTjC4KbdComkQ1Y198DTaf+giCwT56Ke3IYAuyudqB//5qWQIUtb7RgNAd0ugoowJp
x5PiOrmj+zQIwGTG5E4Kw30ii21Me9BHyHuhTb1tNou0lv6RIkpUJFatgBJaa7QedlRolRQNOKRo
KoeU7AHNWOGChmiJtS7/45V8u5H3CSAuLarwocxddEpPTXHs9CUZbIzlyAtghqbiSHfkrhw5gJzY
HsDb+D4npnDyU2Q91eDz+fOW/EbbN2tIaSVbJ4+zFemG7wvdHVbjc7JiranOEgD8s5vn2So3mX0c
vOqHiDJ5spR8u8SpI09k8wLw67lOfiTnpCMk2BqQR3sPIc+ADjpQOoNXrTAebmWqqff50RybL+K9
s9xBmYFMVKaii9GBolJH0YhCaeLEu3niXNH6tdZt+d/XIvv7K97WYr9ekVZmZWkf0YuNn0/8GDUZ
41tC8AbvQxx32HPa4Wfl5sV24uOQvCiI85y1Z8c11HlgItrj0XboWArEDtnm2wAAlX1qWQey0aX0
avQz6wvaDEBS+sI7nCDA2yX88dkA/D5IjZe6a6pvpR28BPggfAMV9HwDPOl885vLjAb/E6QyDtpd
6pn/Y4n/8xhIgKHLC/zda1e67qkZPGdBRA8Fz/mmhU7tzA5h+1B2qWvTvXT4J39iwVMyMfvlb5Oi
gLUzO8S/Jw1pbb/EtpOcVInmS1kYwz1dusTPoZW5vFkmJOLuvURvyDOuRV9NzWZZ1tbWSnBG9ZQ1
fpiay6URNVU0L9lb4OowB52U0K+gc3r3TcStbRaBCJZsDiqUi7bzS1CDlvW6R0/9PvJF/mk0pm3Z
MIBatd20s/BmV3H1ZvfB2LZvgK/75FY4Q77bb/G/26sG/WtUvZoLX7p6BcpLaDKPc7GsAW3tSYbt
061+lves2fZuMCxv9TOFEiaysEmwuRXFpBN/yWNnOJJptvNlFaGjjGpukxFlJ27XT7eXlvjB2TYN
H5e3Zdqo/7g0OUYrn5emhUxQOd9Ljy0nCx2CwpuQGMwBSbnktectjVYU6AMYosvswS/UuEdfy3Oh
bRTXsggKikCQbGmFeS4t8L6KArsPGpr0ou8XbE/nlW6m25pNkm3xvPGP5AQO7DF1c3nq0ca/Ggof
O269kZl3Hnjw1aOD0qw2BeCZ3lX5CKouPaTtilvGqLWpKDuSzQtAcABQ+B055zC9rodS+OZmK9nP
27LGGHxcliaFBpJZqRIZzlHYBtGyPRityUmX7n3ZSOCoMNbYVQ2d4e7rDjs72s8EMXAQNKT9DA29
oFdoB0Jp4jYkL3rZ8H3JTkGMU0+PDuJtNExfww5Hotg3+xMIxbHHo7GvjXRHlyQqIRGbtVuaGoFl
HY8NPYXGtxWiCgT/dt8+/mGfV/7wImMeJgs/KNUGKY5+P/jxlTm9+epDiDWM3OR7IdN+2Q5pcIHg
b3cCjQfaCccq/Go1ZwpwoUq8rHxwyjdDXZ9L6IisyOFBAqhAw31bNSuvUck55HFx4ROwByhtJd89
9tTX1vTVRlP6Cjq2pd42R1uUiJF7EBDuxDN3fC1MRyySzI7vy9JzLuTAEQC9FdphoMVudtQG+Jcj
hj6KoTn4Fge1oqshUINQj2RTnQuU3diPjw0ygxs7NtRdlHN2Z7Xmg9Cb2hSlJBqpzuAbA4z5UARG
Q0vs++yArMqemlpujS40hLqzewD5+eykeLLTZURp6eAm3u5Pu14W7NDGobK63Yf49/6ZbDL4EQ05
s/OP6ejeRf3YVPPbu/XbUBggkeVxqvPtbVkGTP05DdSyMcRw9jwUdAZg8u/6CI9rNJoljyILAfut
oNgwtGG5tByrfvFFizY+1eavQQAUgFLl9zADeVLpyZ/SKVdZVvjQD31EMSjFKSUXyzq0o58onQHG
nWffhuQf9Og1z46U45rjp/HUmGV1tFBd3UyBg00lyAcWcRF0320WL40pL36Cg/uTdEfnJTQGJPeR
eb94hmnuKwet+z7OZA9pGfRL1ZnW6+j0e+VZ+U/Tnw5yDJtXgDYh0AX2Q1+KBVf9dDVZmW4jp8kO
jS+yOyfg8coKe/UKJP12rLP8hznyzzJPx0+9GkacPq3yFFrSOeGbXa393q9efIl0oA61u2mf+AE/
Nm3iLus4laDAdsUxCazp2gnrCp4O9xUazVBzipzuBP2w+hE0bd/Ijn8MsjJ9o84laOseWsEBpE6C
lRGiuQ4EmPHFKMrk3Fgch33b7r+17tpLk/I7wDWQydIBTHjjFj2UfJ2yrLxH80t5X0Vo8ELCoUa+
3i3uLWivBYu6wDue8jsyoYfLQGVahTZfDEa1i40u3SgN+sB/tfHAgjxZIG2sDrZ+7s2OCN0CU1Td
04h7UXUuGD/fJuUVnvojT0Di+b5QiYLxCl+mdGMQRAQb6reFKcbnllgUQfudyN4mzcdZZ3I8dsWi
dDXl20z8Nl8phi4fxvUQT0cBrKu0ggMkbBauBxaPKrcvM2ZhgjQGkgPp/6Psy5bkxpUlf+XaeR7a
gCQW8trcech9r8paJJVeaCVVi/tOcPv6cQarO0tqnT42bW00IhBAslJJEogId99QjYOfWfUZAI1P
1EkmGZhny27f/WtUuCNN5oujUTliSXQUPK++5CE3HywEzU6/sbdl9tEeWc0XkdTv/iUKgJbEXoHf
zRfXi6yH3geaao5kZV5bv/O7IglyUhLcoFSTQFC1FPwLTdWAe8Lj9/hi8ucWkky7BhDuTTPY5pcR
D15fq+AbXmGgT6lj4zRoMd5BpdoBUQYAydNI5HTz534aWecIDPmymEeSg/AAAqORNioq7nQE0XH1
50j6TKZQokgjReCwLzWKj8gBKz1gL/x16lf8ARXi0Qb/GO6pi0PwDUO8emfXdoG8QGBDLVwz6FHb
oFe1rfg7pIs2Q6FGH5jEYA2OLvN7xIEsRMVs9EmMrFu5Vmfd5Z1vbNuxbQ6ybIYT8uwQH1d5+VDi
MQ94Xpu9YBnx5MUo7l0ED6OuwBhWqGJSFeEvtcGy5e+ubdT2367NL9iHawsNAyK7E/aLoFtBX6fL
2g6awwzOmpqomm8OBPuqLeMBOJJ6X3Rx3C0QWQWFHIXrnEqVazsEY8BslEjbrp0+MBZIY2fYtTZq
00PMbBn0Hr51MtZ5iHe0L07jpOLVT4dMM7WpfYidq6Lf2r3KDgZKQs6d1P2ZzuigoxwMZZ6Uq1tH
WXrfwpp5i7RS/caOfHvvqCJ4cIYJ0jZRlaDy5ASIZ/GZPAZuW8hv2s9A/3RL6LH7hx6PEvuW1v8Q
459PyWmEE6UAVBSKTdcH2PaDjW5AcFcoBxgUL1mXU1lxbdfNwmxQGdiiLOhJCpRI83j8Qm4eA82p
KApE4FrsNcKwaS7N5Nb6wPJNw3/n1uPO32YoRYSMldLPVZpuAeVGXg933sYSwbhNp2aXFMsIuiGf
46xkh9iSkB03RvbCRP/HELnOPRLN/R3YtIFYn/xt05XLWitkrqZpU51tyX+I1Pu0OeLGuzEFsh3U
2mDY3TioGVsiuxjuaWtLzYJF0X7e+E69QGyEH5qIZYb7qGTIRJdAlzpUuOqHol2YZivWbuayk6Bq
V7wkWrkBPOP+/ROhTnP0G8RpktFqTgCZgF4iBVH1CQKdnrXxC4DKc9V3G+qng6HC10gW1rbPLA0M
Cw5h5rfnvC5zQPkTAQYZR/YLMoZ5/e5jS62XRV0j+zt5U4dWfg/+SygtxAWSt9Ba12fdeSgmhL7U
sskh0djFqOZH6h6nWHk1GzC+NQsHocl+QcZq6qEzB5Uy+7xUdzd7YVqg/ph7tb0yCxQa9lgZCLzG
jzXdaLiFgnMTc9xzdBo4j4WdRFA4Q9ycDshRJR1Cun+2G5DAZOD1J8uHkdQe49CEZvmS5rqNgZAQ
QvHTwUqVveZ9IpML6MGaDQMX+KUwPfvM9LM5lXvRgcx0NgadvZTRkK1DrFQU9iCecxr9dEkuMdkG
N6ug3xPw9W2GKmTP2J0EoOlzdLYwoEp2cKcDnfmxaDIwKUgYsZ9z12RtxoqjfHfyEopD6bweduRD
Ji7yP0fTlLc2+VAzz1PBl7ceaap8ZUoISlYdEkZdFr4fIkQjK+Dl0U56pwThkP/HbEuoh9xFpfJN
mxo/KAL5IUgZhyFUfgKQpzeoZj9h7/gxmvlLcJMGO8J/NkLjE6qg7bNlgB+ws4MBSvFDdC6HJAP3
kjauAKFZy7IJLMR4En8BxsjsrffjNYoUM9R+hBCuEV7wh47Kb7kvmy/VgLy9IQP2gAWPA+7JmuHf
MY/3eGm1YMGpgOZX8Vri5Yr7QWT4LqJuOM2nhq2Ng1lhTZXFJZBEUw8dZIfKrAG0eD12g01oAbQH
OowXFF5eIdZZPTpj4Z4AFqyWZDc0yBfzKijvYs8e713RY/0yDQjAFYCMUS6OHPjiJyeHnG7Hsmc/
H6tFD0a+Ex2GzkhPbDrcbNTUna6XIrE2+YiC8C6rz7X082cXVbAPteMtmVUFqGtZVTJLnkXf5M+I
vKK8sdAP5OjnyQVVUs4dtaqoeuuzcpgngV4daFWTAPfhNGc+bWjxIOr21ExGMa5QC8S31GycAulB
BLg31BxCr8ZurHJW9vSh4AoN98hu2EvqRSbeOJQ56C2o15FteG4arFCpl/VWdYeQwZU6sXQNF4UY
2C41DHsE23JcAZBRHRosDhBKSmPvjN+Wd6Yzoyu+gC+721lmLsaFVXotAvADmODNFBvDFMrM0xkd
fKgCHLwQh1vzd363YTSCXGjYrfn/P9XtI3+Z6pcruH3GL37UoepO71vz0QsgsmxAJSRf0OntAOIP
scrtol9AKCE53jpUCEr6Mk//HELtW7czzXhr0tmvH5A0yEiaCiyH/zxNUP51YfQpdCWz8fapZJRV
yfOF5OZ11CH2btNF3IZQc3ahUxpSFNFnKG+We8MO8/sG0pACqaBTNjF20qEYBKpADK9YDpb9buvo
LIo3BkSNzsN0B6A2WtebSsfASvw1lkbkEarlemWdb/aRAbs9JngS0afeOgbQ63Syiy+ZE2BlroNW
ruMidJfzJ/41MaJUAG6Dw7ujz050hl1yaUareSoaHOiXRHXB3TxVos1iHYRGObu4hnuxQUK0BcOE
PkjN9GE+U0n7fvYbG7n0DlcJbmyMo0P219nNJqdpbrNSx81WgiV0GXHc8aB3cx+KVoGbKgCTOjU9
EbsP2oKEdhdbd8HkUUJebRc0ol1SZ8kd9yFHvCUtO3aeB3UaSoEA8SDyhRLRTNfZnWPbF9CklG/F
KC6GZMUb1+oSKJxksDheVJ9UmICbyWXeXlX9MxWkUxm6P9WiIxIw228m8iB7Wo53QJkv2IANQSKi
exDo8WsURuqCB9KaWnQwRrA5J3bz1g5+jExfg4q8wi3rpSM9sBio1D9WCZ/286V8af46iyPz3UZn
bcLlSxAMyYLlqXqZe/0tM93HWOv4KoSIr+C9lqe6GY9kgjhEfG1QiH/n4VkG1bzeX5Jb214DkDHd
kxcdmqrexXbenanVh1F8rbL8c64yMGlMM5Opr8FZIQ3L399sbW5XSydi8ZZcqCPRKUAXOUA8ZKM5
gxJyon7D49XtU32l7W3cg4H6Np9vJ9ZemT3qtUwHFxzlo3PksrnSMPqTUBdRQqm0+DC7WYKGN5ov
4fYnxNhRdmD/utxMmVfd964KTrcr08oLFyZoEoFJxRdGvrWsvIVhSPXhryotD2WkFuiqyIUO7ggO
kNqszfmvoklV60J0L0318vaxrMmcnVGibv32l7ZVaxyY0325fXEIkIL3Xyf729X1mXDvcv+F5pr/
Dd2+mKKuw93cHAt+AMNGN4Fpur2yIJJg5Gn/GtXNk5Wk8VMEycaDYgwVupMdena2kTeXEetwFH86
9aYBldHeSQv+rEF0R05MWuaykaw6h7YwVobI04WGAN9j25ufumbIzt3UkoU7blArAubk0jUfK9lX
9w5IrxonNh/J1Jqg9vJTPzySrW/9YpeGOVvOA4TlP/bmxtPaBBMnSvSwrm6jPU0OTtz4gKiIuaAm
DXDxYzGk2V/J1I4IJSZ9W21pcqBN0lNkZ39QJ12uEZpHpHD9u/nTG7tDtVko1zSZo+LuwnhxIX86
uFH0msfKPFGrx/Jw6ymrBZ0I/qDR6P0rKlVW1EmmHBKZC155/YGa8VjYOxUiWEcudAkdkHFsfCSD
oaDx4pYj29EFgNaDHXzdYyuJPVUXfmah3V5HrvR9MXZvXue6XyDtPqyhCDjs/B7NQBsrkG6hRjNy
3VNRpVDgA4L6C3gKOShx0+ZYtCFK16zrbG6hwKfLEnwhiNEs33fcoFDbzXV6t9r8GKmPY5sViw+F
enZUQ0zctB8MXHbhe58pf+2z7Juudf5UIMm20zUkfhCldZ8mB0ptYw34jddfDQQ5v0UCBZBxx3/E
dnLXJIP1oqNmgB6olV2lHbZbp7T6g1fKGHGKmIE1kPdP8QBl3AwCnd+n4dAo5T9CDFcpgsH4iXob
z07w00gYIAkTjjx0DDBbmDHAZ0nQf4JGBbicYb+5dRP6PHEV0ogIqM1uEth7cgM64n22YXK7zRZG
3z0iOoDk8QCab8A7jEU6vKUqQHWpa32G7HCJokQz3dV9E38qW35ShRl8A54nWRYoj75oZbFzbg5I
rdlD+O2vkV0CMQoamUsfZdu2zVZGFCFB5GfJJzrLfBnPZ91vbL/z85nJ8Nwskg95NkPawxHMYLsP
Wb05xyaGR0OMck/ptblXIUu2FkYJmMlfOTpyplmSst6RvY+SRTYisXsp2qLYStAPfLbSYuazkolj
rmPbqfaoQoI4b5LPfFZYS8MeNSDQtlzj0+TvIE4GlBrKFMSQg0fZKjprPdXOLwPpgge7DOJ/0+6W
kV54ofaObgzZEZTKxPklHQUSLma3og7kCfNLCA1BexWN/Qo1VN7x5uYNItgMfqKWPQeas0OhxlGn
bfsUdFa2BktZv5mbI4jYuKxwSZZqn3RnjiBwTU7USYdOgTAMoK4rtWi2PjbfZ+Nm9z6bbxv+ptVZ
g4iXY8UL4syC/NCpc8zqQq2aJfUuctNqSU06IMgLYk6/vvDSRcHm5FGDQGzJJykRsv1mjtljGvDz
HL/7FLuE9mvRgnsyGHjxaMTmkbgZPKiT7mJgrdb9dFNAoy+cYtHdXQnR7kfejUcG8dc1Ho7qGNR+
sGyckZ/qOLc/MdClz7R1OssPYKEsVj6q5r6Qm5eU/GQyf+tYeQtQvfxGd0xdQ7iiRMzi2jDWHBu/
dVbMj8NvOj3npe1+bWPQro7NGB5YmmSP00Dqr+IcGjoWyoXsMJb7OME8srbkm4+ATxA03TdkS7tl
y93gPnZME2KuI1hG7XyEiHL87iugyKIhx5itTCRPWzD0gvuDs1VPZza2ql2mHYQLcDb3Tmd28Cqa
HiruDmBC0wGkmNrf1ijo3YqGIymr8SRqsIwAv78aty6eM9dSIbU+8aXN/xhBM6xqiaAr/VsmQRtd
oSw3aXDdC5eJrwm4diGm2H21xp4tdRx10NLzu10jW2PHkOm86wAJXyIvN76UfX8iDm03A3tnmHdf
WZlADhL4C6OLwIsI6D2g2zjzqwKyoXgkPxmRfrfdeuksY6xed1kFZiCOByUgGumBLtmTSXKSZfU6
X/H0p8gCZF/kkQZ6B8WC6NlNi1OeG+5TBMKnA54o013YDV8ne8LwtrCCgB+kAlXKz/YRiYxFbtbl
Do+//owFf38eheygD83zbWwV4aJkfTQsqEcF4bhoShFs826ArpkBHQTHnYJaU/NmU3Ey7FDbVl3b
6VCDWB/ZC9ioSR03W16relN6VrukKjeqd8Me+Kq49PZU33azGyoatwy1w4uEaFpvylauXV2RW6vX
mcbTwzdM6y6LhbEOpzNfDu9nZPtdLwpLQZ+DWslthF/PwUHqYFOPqniuquzNRpTxLSzrDQJx3Vcz
9eIV6qeGi3YcRPbMvN5kiZJLKxuNheek5skhRgQKFFNbICKHdY5/IBMd1BRFpjOkKaDlWowQokXx
6iZSGmjlCXBHRVxkAwEA9G9seUYgJ7+40+M309aLNTZsF3GBR3Jh9PGeMwNviTKGBnpb+xxiOmb0
5uGucCwpXgs3iFamEOnFjZlzDMa8Xvc608B6Ay8ONc83Xqc/hrxtnpwgbLael6d7PxVQSpsmI4/R
huJ6WItXhPajlafGbKWYM+xAIUg16nRws6xce0pYa2p2AO89yHcHboutTFOUiw/N45h5gPbHYbpH
TgMAQyg8XKEM8m4r1dnwon0WyPXvNCs8G6/aqXOcUvEqC9gKJYud8YjoGr6FLvSLFWH/Y6Sudsj1
WniFQeUJRIrVNUAwZrZRkzpQ3d7s7KWhQIDQ8tZ6Bgy8PXCrmLipHYQPK0hD3JoSBIr4Xu1zZPuo
kHaku4wnhnFItX6SdeU/KtEkp3aIvSUxess/7Tq3k1NuT/JMiMCvweWbQJSwWOC2Nb+Bb0Oj5t9K
7pWWA7he8A+RiLB9ZE4FwqHpUTsE775tAEZj29LBQ2CCvFp7SGRhbzh+5QzKPL0ePkMu5t1OhRjg
yJzt5D9mkbf2jREYg6aJd7wLgw2SHMjrOSOei8iVg90GoJA4SXZmnDZfyCNoQr6NIM63wGIrXc7U
843B+u1v20Q8j3wZUDLCcXeWBDVcIGuon9FXqquPTepFxL/b0/dfht3fen8Ze3Nup6lKx9Db0R8P
3YCkK6TQy2OPCMAmq0z7MUNJGGSOs/Et9+6KvvP+sMfyhy0c51knJnaWfu+dUAVezWN0WhjrbABS
ie43NvBqGxlBjtjTtAbS04Knmw6JO9pLxl5vmOkbrroAmcQ+LSHuw4G87mRaQ6B40O9I7JsfNBmw
Nm/TZ85qht9pV4GbJrU3iUBxcRiXxRkg+GyNsqfyU6XM7wRtNOR3PLbit9sYFo7ByvDEi5b4xyTU
GiqMy82t6dZ9uYE8crBJlO+fxADoleg/U/V7nreQpgu84eJwpztZGhuZsPTM1zqeHez+kfXmAtmC
EhUiuCVyrDARFubFiWRo0qkppib12i2wndSLvaL1TL2/GxvLAJmLNAOBqpFdsEzAuhICtFbZO8dS
Myw1J3tXSRAGDM1LqZ3c/qFj5TxAj3YFhls/vQb+BGDQ4cngSvDvGTDEK9Bq8DujgOrfYKj42U/y
ag0lqfEMyFdykEUst2OR2/d2VIhlK2Tw0lrZQ5rk/AeA/ahvdPVbUP45XAUa5RttbIHIH+8K8CO4
CMW46Uk0rYfqgf4T3f5kt3gmt6qoZvUhd7DSe2C7j1kGYaSbIFFaBM1W6ABkuCMEiW4dZsEh+GHc
g8EGTFQFqvYRXFmUIuyO1GyG/L1J0EO8HT72Dj83qTdigIf927H5iBqdMktXoLY9iVple3daYKEa
EYpsTpkGZ2rTYXLx8jHbR7EKTyYWn8RnEOnuD0/kwb3sev7AxvhCZAh21tlblI1GG/Ia0vEPoPT8
e6xtZy8yW4MNrz6B17Ry/Wsu8FfMXlldyI12anuNCCUKhPuKfQ5tcMPhvvauWVCDjxsP/zMwMshB
eW2AoEtnn0eUikMcsbYfmrxulrmZ9V8i135tXRX/YZUNhk95KJGU2Cqx+E26EFrtfcEgyObjnvZr
cKN0A9IkrRmePdN4TQyPzwvKNjbTUx4Fr7RMow2CA5TrwrHb+ECLNZfjNwgwfLEmNi/i9dK9l5yN
Cq+KifmL7E2vAe2Y7LxzljdXskOmM8GLwS0XIOwdtwDNpJ8V5MUz0wm+pR5g0ApcbJcoCbqLAwA1
Sg2a4FsEaQDBwL1hqdDb/jwyNsPxPkvtzxlWNmdQMGVnrHqzM3Yg0U70xifHDsOjHYUb30rLxySJ
2nsZKxS0dFAG7RFzWVYeYzvqNVrRnHzf+Tr3skG+1QB/HLE4wq5FcgOSl4iQkS8dQFy3EV1m3FEr
LF25+td//e//+3++9//t/5Hfo4zUz7P/ynR6n4dZU//PvyT7138Vs3n/9j//4q5jO0JwcFgIF+wj
Ujro//76gCQ4vM3/FTTgG4MakfXI67x+bKwVBAjStyjzfGDT/BKhW5fvbHdiVQCS/qGJB8BwtVZv
SJ0jfZ59b43VvI/1uyA+ArGyjWmF1QnR7lBqJpKLHIN06xCvHORS+SIYynA7qwzGYfNTGzjiS4BC
mNsyI4pFtEI2JoVACJiJ6ODH3kcbOZdpsmL4jR8gT4zq2ekgsrQ/29Ohj5pqk+OhB0amP3uTSn8B
pX26Ey3Dil2kskI9ktPOLjSWnGkCqCmwxT9/9dz6+1cvJZf4ZQmBHLTkP3/1oMfLja5W8rHpwmGH
JLCPqilzXKfcKF+qGEmTaTnRjcBBlw6v7slDAvMEqDZDmdjvvarMMw5p4HyYp2MTzYbda4gVGwch
6uAlCStrFdlxd1aQxDyWBXgyBuSmPo0gfcbXK98mV/BPo8Z7cmUelEb8ZDjRbWZWw50OIvvAuYVn
LiAN6j/8Ll371y+HM0R98e1wlIZIIcXPX07nxKWD0vnscV6ky0IAl5/zT8hQ5FcoyrZXQPWf6XEY
1pmxoUceNScvlGtl16GAVrEVuK+IAeu1FGkG1jQ8mIKshliDEM0XS1dnNa0R8VJ8yCKWfxZGAcmg
ooPrkPNjre4DI6/uUWi/QcJePOYTm34JblvQHcTekWygDIu3TQH+R+qlAVXYb8TEy4+oGVRrq5AD
t2enSwSnov2oMrD2exkgj70Hzgy7i6tl7QFFGDSP0K4Xj7/4cvO+ltbegXLHL0t7UpiztHAPUyfJ
z42tD3RSh6AHlr/sZPLwj6pz06dmOiBSWFQiAgEYGmko20UL6OEhdYvsydJmtTHMMV9TL43uumQe
nYO8926ON/LCYmuLN/EHcvm2UdNT2Ww21FFaLPgPvwju/vSLEIw5Jv4XUMxWgCEre7qdPjyp8GSx
BlDJ+I8CryjIx7H+0pmgVyacYVh+Mt3aeqVFGDfa/uQLr78YgYslmlFBCjKKz6QqO6vEknjsLA9L
p5VbFMWimdTeQhQBQnunjCAuE5dHGkQd1Py3tnkyn8Xetq4dVNkMtpPsVDeaR8Yd80hnvI/tcpGF
A6qtkChiO+5E+1v333xmA6/09j88e35+7E9fJgigJGfScS0Q0bny5y8zDipmJinzHlRfD0jFpu7C
BH7h3goNF0XfqbluEzd7yZlY01qXPKoqAEqv4x0YbkE8izRi4QB73Ba7GnmG6TlbTU/XDweAjM6t
hngbHMgMjQ8EncwA4TR/zJZVbILe1WLp1XTjcEHBFupgqfHegexMiCgBaN0NrrNlVBTgsvHc5CpR
5/LP34qr/vYTs7liQpkWKHcZt3/5VrCi4n7WJPKBQS73bE+CGaA2iVHCNqncEieqL6No1RfXUI7J
6gP1cg5BA6JLJhv48wCMdUAlT9TKnhpQB9fLZlVXkQEu7rReUilgLkDPASlk/yimisHI3ypdqM83
r1qiOk0xSDd2U2io8CKQYoSGv6OmnmydA4RSMNh/s5FfMYWaZufJj2xD7WCpzY2XaqL3Xih/5I94
DENXxPIjMHXJck89YQmNLa+CDBf1fvB2eV1DIJe7p0Bb009g+IqfU7GJrHrcZQKFKpOd5b3EMwJB
RbCmYMcPwn4HxfjCWbS12z9aE4CkABAZqVvslKbW1NcNUFBKGoTlIBEW+BnonTvT20Pcu7joJgTN
/Nh4RydVX5JMNw9kyvHqWiXIYWyoSR1mAggVM1//+Tdiib/dOi70NlwT4gKu4NiFT/0fnkODy/C6
G+zyIQjMKeqcfY7qKvyWdSg69HrJ7pH5CVGehwJg8OsF3wowYiC/770USCttoJsKlgwlw6efR7pV
y7CBGU5uaoTAuIKLRXZRhZgU6Gqp6YTjOij0+NgGCqwifrYJJ0W8IjfyM2hiUWo6NbHDaHaOmlhu
pmZagXy0dES/oyaARu9TUhNSyOsQpWZrx8avnBBBoWfV63CUzQfoNdDiWBlV1QwcQqBq3CccULcZ
ei1SEElACcycoddQm8vvPFt8gF4Xfl+vdZfq+SPocwYAc1D3bcXqxbKUvkrL9e/iFvjXHiCeF1tb
UApnLD2hQkE9mX6594LCfAGrSLPBM9XbklsUgf+8QK6raxzUO7XYQZBd8ub1Nq3tj4gAT8Np2kLn
PkLxxanWfETdKKQbh7INnsC5zlGfg2hdper9UCMjAFiBWoL9InzD8ilbpGPpPcftaK08o0/uMtSG
7nTeWnuaSTTIAN5m6ljqP7hFD3AydLJar19aEI1DcBrYZGc6kF1UzbCuha2XphzfbdRBfj1G2YzZ
8xxOuIWIVX3n+IigZFynX0EAfyBlyCZqjqIf3RcUMcplpIYA+AnIp6qmMnd9iIC9adk2rsBJvzph
fai97BlghviO4XF4HbAxguYFBK5F3j4hz+VDzs7Pn/J0rCETULRbasoy0fu6ReE4NSHCbN/XNdtE
2s6viLCbq5wl6sEq8+SOlWprDr16IFMfes3Ks7xxY082i5c1lDtmd69LsotVZHsK1kI0COyGidxT
wCigDNlka3qF2uiWARCOxZID6rYXIzOvYSUQ1Mvrve1V5Y/Wil/taHSAea29Jbbp/L407XrLk9pA
PdAIugagODdFqPOH382TxPs+LcotAhbtumwhiZeFxUMxoVFQBgmV5AmIkhk5RBvrJMMtBRsdBIQD
yFeOeEo5YYmcfD98cfJ8NQ758BzFAGg4pTSRa8GOHatbDoBGjhfpRG4okmIFYFF/6KqmQgaua7v4
XEd5uaxN5l7BTxpsbacIoTiTD6fYQnQeJYnqUVpIFMg8cL4BU7VOUp//8LV7bBtkZGg4ygHcK/eD
cIuCpnHzz09C+9e3JVYNnNkMLwZpmiaeKT8/CBGGKhurN1oIxpsIsXYe0ksEGQDd1L0baHMHqjBE
RMjWQjsqaNqnsZElBG/Aki9VYV6jNsN6oCvT7zl+lSgu459vHqjh95Go9sKdmihWiGdFg2QV+5/W
XROpip4EbOkMEo4Qxl36dZ3O6wgb1cdLzYf4ooPGuqcOhgzI/T9/Deav69LpaxAM64bpPylph/3h
faD6HnXeDtOX95p25U5IUtzyDMrHIPFCGMC2RvBl3m76xLdXvLfLXx8GNKJIUORPd39QgM8OmbJo
+c+XzM1f1jnKdEzHwb+cg4cH/9vOE0hTE0KDYXSZF/SjpyowofvhV8SEkykoD7adeFu6Htv+aaZ3
fGWilOrvZh+8jbOZ2Tr8CqmNm3cdNWolwjIDR9OawpypcsNnS4DLJU/WQ1CDOBgpj1UWm8GD4Zfv
ZxBC4KtOA+aR+SZfDdPZzS+DRN5/2I7T/uEWCRF4p2MbzLGxsKXLGdo//5y7YezDahTxbvAA9RJL
G6Is7QipbYWFJgJI6qEbOwjqToCTTsf3KHqrPt08PIOPyA9Z/aLzPag2WoAyhH2f5MsABNMJ3jlA
gebBo2BpeeimXmrSwUcieJC9fwo4g1bVX+OzTsTACZvmN9Yd//k3YE3RhZ//XNy8jgJLCLeUAibr
5z8XUIt0QCbL380YLrtYzhEZxPbds+VnSFyCQ6WaDvHo1+ABh70dMmDaQFC9iCVYHH3dgpiPKYSt
fcveDuByDrBfAHT3Q/vWT5gwp/oPv2b8I9lTNODDHyOYhb/EdW0LER7uOL9GsRhUfXMVBvU20TE/
aMiFL1EphAq2TvhfwtQFBR4Kzx1VASnJ+3BBdlQAqQ24GJGADrPgi8vyBGJHQl5M5ByeU+RFyS3L
RXb0A4RdqJkL0FLXUcdA6hhitdw3xQEZs28otop+pMUFi0a8kTLfRkbKc14mquElIoP6gXtJs0lZ
WZ6apFUHJJG7bVPx8R7YbH+FR7n1eZqnbbzwxzi+z2MZYHqUSCYWxcX0A7xAwCDZXlBof3b8OD9Y
uLvNKTykwUDl6/NoPFfg3biQF5mpOehy3AH9/Ep2MlEnHYa29FYmlv3L+RPIWE9T1mbfLnSW+Vuy
ffgwRzVbPUT18YMtbbP01LByJboSepM0hD5KAPy1tZIq/WgjH0NU+aSB1iJg8ferhhQ19oQOc7dY
aZV7n4EFMQFyDCqOJvCZTpKtgPazxCkqLITrY9MDTZ422iO1cyf3l41vhljdDuvEq2W+LMd4WIJA
GW8U2aSPSgfqPHLvTvIArcmkE89c1A0T0AoRKfI3Pj8aPP1x8+gE+wESbIVHO4+xXsRIJOLUvlGQ
WaY53GkiEKeDtECLM3nwpIx3iI0jAD11ks2O+Rqhq+B+/qTUHTbpMIyreY4QK95ojO5UtQ3rGExx
0zirdrK16ZpqPc+Qe+XVhr7lbVJljuEKQM9iS7PysfAuYeIfHMFEvgQcEIoUhTfsEjZ/TuN7/ATp
ls/kTvP0SOsvGhBpHqjpBQ6fUDuo65wugQ6lDz6NRFonGuU7vrGrCvyb0FWRzbYAR0Cu+0L+IQ9B
zuGZwYq+m6H3vtp5HZ4ccMPhGdNurIDzBxA98gd7BBUW9CTcdSNFkC17I15AsSW9kgtqDGxA2KBG
GlpWvrYi3mzdFmzCdfKadEmy6Uce7rlhFZ+S0cMCRCWvqICsV7LJrSNUR/sHo22/maUXv6IuCkuJ
rDEvju/Gd1idygV1ZLL/0ZbKuIZeHp/GuklW9AGIjB+dqZwxb4cLqPpAY9/jn4I+JPGe8sK1wb7a
J9uk6NxtzY3iC6S3lwOrvI2V1ICWukjjGM2xi0rkHjSCgUs8XaK9GSsGjDW+MkQe2aLoQ1YuPTzE
PNPPrtRryrBdSez8t9QMDBf1TBBenaeq8BsuEaO5OK5mjxDECDeehUAeNcusYneANO5m36YHPhtS
AfnGq+3vNJsqlLGFyK5YYhduPlpGzx9S+0h9syUDEiJFxdt8qY7RZAfsWSC1Ml25nWB/BRIRwIZq
vDQRj32/5ikmGiFZt6Xr0DnjJ5tn79fcSecO5cTZfM3Tz2EDboN8TZ+aCFSwj0ohkz59wHSg60a8
uZuv65+umQb1tfG3a/bjCoT9yLvdNVm/6YxYbHXl7gvk5oBB0wUKO4z/R9l5LLmNRGv6iRABb7Yk
aItkeacNQuqWkPDePv39kKxuajQdN2Y2CKQFiywyM8/5Tc/WQt5OaVcDWyUnUkaOtfdki6sUsBXz
FFu3a88WUkdsuSGubQsuZJljAFG9DSL3PTEERtKyTkVeVJzk7bW27HV1BdQuyJXEFxELgJE8x00F
n6NG5Y0tSPoM7zJ9rjIcKQfvUXYANGBsVKhUG1ks1UR/YrDsKIfgAOb6gxjyraxrXJLFXbTGCnU6
FH26/hrGvI1oweV0Fbrbep8+q6HV3k+avbv1yKqp48/sir2cq5tb78w7kvfrqizvZD85tA5H7NjU
sTnIunxUh9Nkxp9zNXcH16hSn8huvDPb0TqqSZ6dw7Fmpz76QV4e3KTA3krNs1UqyumnmLdp7jS/
pnT+ixO0/uYWJBfiOsjBhCN8NzcmB0u9DR/HAB2ZvNezb7rmkitmEIBZTjqt/j22DIT42zl7kk8e
p8I6xvFoH5AG3JWujbyQPjt3bSx+GoNekSZVELe0XescsWpszTLUYNNhmT0llbdWAzAPSrOpTIQ5
UlAW391QvSChvaQ/idq4I29yDFBARHrxt9KFf1U4u37Yo5qszWEKnhv0KX1sGFRoH/PXs2Hxl8c/
nht1ofsIHwLanBDDGyhhCM4aiIL/43lYdMPnK5py600lCuaon29rNED8IMVCJ+81NtxTr32HmLcK
er359Bqo9gLVuL1KLOPNM+1jlS2z1p62dmeMjoyx1+7zKCGXI0cSiwxENT0HnlYeHcykN3JAlu9m
PXa/QS1JMcgZmgMwffdl9uwH2T7bMTFdrRouoiQ8D7sRv/PlSZkXIvRlOi987drDqIpkW+l18C2o
t9eBhttv9G4ujppKhAuTv4/rCwE1u1Jy3riEA8FZJ3+zLpYJAS4di6jL32ZXTHsdKvg2a7vuMymn
leygGPDz8O7L7hBfqp48F/Mp+ajGgrzdsGt4CMFAnGwUMH3ZoFjN1uNX871zDXPnIlW6E8movBcm
n/zyTCTuKn8WbkoKF8QPHsnV9e0qMFZfgXcJn2wFh5pgMRGWI+oYxA+BpM92tsPdOJf1HheS6W0u
8FlZ3ugkQ1cBAczsbM+KBwQv1lczS9IryarXasLBIwJPsC/CBNuwa+Kb7LeFdgLxLJvU5SIEIxu0
0HlWRsw5l9W0VmLrqVwubsrerjJiZSOXz8jraXD/EvbYXBfUMovmXYHuz1oOkr160LsT28mzLNlj
5+G6MbAMF4W+Y5urHWFQrRxQMa+pqSiPSVjeaUEfvo9OwZsD2fMai6xrDZiTmo0b2WpnYeorpO4O
MvgIkvRXWrrqRZaWGXVQFK/5MiPydAirE7+0Kp77D1k8FfhNQgo5gT11T53Vszvtq1HfD053ry8N
cN0gkf3WrIzlnh99+zCXMR524LLcU2Dp/9xOwsZlZx7/DrVvgxki9t31GUEwz0jWwhHt2mWN3FWG
aiZr7Bh3eu8alwa+ydNcq+JsZOr9V+dcIeE3dpl/LevEC2FoVi1ON8tkTY4PqRo/ppGXPpEaJ+Av
vJ+dndKmd2620duGfzP5oMYs/urKVtuARFc34J0NlLjs+D0NFXuTKV6BsQ3FakCSPRBJeZLF0dD3
YNDYRRWB9ZzP5aaY8uQ9FDWZjMXUi4108o5bgrur1eCrNU7HxEexaTrI1l51vpuFqO/lUCXczIYK
YyGtygeCL6/yOVluVkf5orJlfijj//2iZGtG9FG+KAWFTzYLSbULplk9SZTnFe+5FHMS4KuAk8xV
LEB2ucoI/IYMDZWAAPvSyZFiAreJrp3knNHSycqy2a/acMORfg0sKX4GBzK/GqDdkxZ2sCypQ8EW
DTV2WXI142DManItpeV0MsJieJBtQevdo9fl3suSHqrPFdKS1xKoyvdudLSLbMvD7IcmrOiqGq7i
ME9uxBzO10eodbriuxGcpDY4Aqv1KvcmACHLiwu6As0CLXXvZGvOOr/SMpM8jWzF/53vVArStgvV
V9vx0nWmnlu7Tg6kxoqX2XbiXaKomi+LYaq2Z7cOPhzVjvgvxqc0nFAbk41qy6MKo/GOeaMUL2PS
F9s8JkQvW4fAyE7NxC/adWyLToqbYltP1yxHqpxAPRv35aGiG/oNjg8p2XdaPRQYjqD/03poLqmB
tUCaZJpPfr25WBU+v4ByuI0FGIsJx4bttbISHk1Voz3EWW8eCD1MWMItc6gAQTIj+6gHcRhnMOqI
I+bPmjdklyoSF1XRlAKw6MyBTTOwE1parahp74IJxFmQVcWzrMPo6puV6QCxlqrIGzCNXw5Ck5xg
0mAt6EXDry/jRw3oVCAwd5RFOUIvtyLp1SdZown2epOVJlvZJqZkeCAMcu0uewwjhtddSSRJFl3C
ngj390+zM35DKqc9yepWAdbIP2h/lMWwqUyYRtAFZFFehlp/Mdo0PcsneTP0iojVC8oSL1ReVMvH
e8PnHyV9GMxR3Rhq12/4pam2eVs4vhzYF5ryNPy8/rVN5c3+BNkcWB6zzLGh3ydpvNPFlD/L7lZO
YlZXZ/3r5buhyRnIevcS/KbW8EXh44drnJ1Q9nYM4yFxFmS24h5vVfIuGZ0tSL7xLEvXKgw3SBuO
4w5C7ddwdP4NoONTv0bp4CDK0dmkJjyHCRTsQx+72fUSNO5iuBAcva5AZiZrkLsbx/yrn+F1w7Zz
MPbzRBn5QxJqZ/LZ7RkkYOYnYyr+Cg4yzHxrV83+f22X41maMw5/abEly+X4FSmiu66Fmy/d0W9F
KaJzK0IdQn5m6QxNkc5sv19vrXJsAyzTrz11PLhksO4bQ/slU8K2K5Boq2t7J1PC7NrOE0YETy27
UNkriJ3XaUCvOMwGb3v1UNK1176L2kfP9KrH1EjfJBKmjEN365Slt+1YOknJriYbWiUk42J309lK
lTo7CY4tSRKJEhTQP12kxlYyispHCmfcTEORTCvHyx/QPYwPEiB1rZMwKXtsG/9q7obnNwCRckQB
3VZd3jSElMVsAtnNIc6g+2e8ylYsxjA4xtchTYZwO4bE6UplQE1T0wv1LBJvo5EdezCWy4T6xUOY
lT8mvU6OsiTr3U7/Girr5EW1ldGfOLTdWwZaxxHi1HeT0/QvVtI1m7YSzXZYiqaiOQc7DqO1bC3M
2LuvavMoG2VV2fe+Z6jaoyzhl4M875QVd3iw/z6bqm2jsLYfccpun5Tk3On58Kgt9udDRgrdC1p1
JdtknR0q2FhFAwGhpb+s85JzW3f6qY+zy22gPY3qShb/GGjkFmlxBsEHGwhTzF9PkgPiLA/2he66
6SVnn4DogkYIK3T2ipLrd3kw2P/XHTv8reYEoL9aokdE0ohSLCwE4AFD1VsnWepGxbrDGOO7LMkL
kP9pHeN0vjOyAaHu3g2feuKpy2A5TRC1yvLtjvy+SVDdXmZshWWdhkERT7YAJJXmeEDOb7r8k2Jk
rX1T2C4SqLx98hLX9V1qGMpZlqYBHu04aG+yVDtDf6oLd96lZM5OUShwlFwuyb93VuR1uzapPmWP
VKu+esjilKZryyxjbAnNFglaSEAzlrUrD7Xsy1Cl3r26NGRLQ2ECZkUQFpp+MXj3kI2/RsB2/TWX
OnQdKz30C0TB0Gbz0UT9ctabp2yBKTj8tO+bkjCK7CDrhkUMSAELex3UFIr56Hjb3Dnb1ri2Ez0C
LJ2bF3kZvBEbNjx0tz2GShzoaRDuAnSelhYT/uJoEFKT/WQr4MKXHle2vVTWyj0bSxTbvZPCWp6G
xv5KNsjy0qoE4V9gPuHfC7yEcm/Qn293oTIJv1zqlJBWM/F+b731GwvrhNnNDzEM1SfBWdIhfPwX
8q76U0U2UtbXeNATNmvKvTpG1afgmJSNpf3Wd2x4kODkyL3U34bnuNTc1UCzH1odxZoZH6d3DhII
oC939VIn72SdbJX9hr4Wf7a63vA1tqiDeu0NQt8pswFJrhWIJKHEfwSAspFVt3p5V9hteO5cs9l5
VjK/mGlwVjDp+Hu5ATI5yBtM4a81To2T79WKPOCT6OJOHJVae0gDzhCR/OTkbePNmPW400CAhM/U
Xi6ywZh1cfT+GeHyl16uVCAH4xYwHsbs68XY7ga30l74KJXdkIa5L4tpA9LYImyzksVmTDimsVMI
60jv1oaib4chjsEOMdQD4biq+ObdKa2hvciJ67gisLoUhc3EXk6sPSDCi07w5D4gMLYphT5evIUc
lIxYhKpW6PewnkhlB61pvKMYhqRhkpVrzUvNd8XOidYqeQXPrTLe67L5nCwjfQiJf778xyBFm1Q/
L3T7nGOrrShxwl7JD0NQl3xj/EjeDLPPimXvbcO2tpmi57sJjDfxcRZfWTQak5PVsvjKYouf6nrO
RPU4Tal51FNPWSMDNX2oiCat+87KToRc+ncwabmJZ4LsJUpTgW7mjR+ei2gvgk/ZyegV2UsO/q9e
hgIXJNdsQTQk6d9N5SxnKNvu67Gy+Mdj6dWkQ7GtlEHzyR9ml9slNtCDK9XzrSbTWMdXYLLWdW2V
J9mAu0h+gfzenVSEfT/yjO8y68wrLmH2Ppsqa5uQ+fzo68ZPF8xS7GBiEJate4pRgr0feyzPr2Am
RgZ1nLymVfs1Uguy60jZIf13ZKVnxnWkRDthMfk4Fe0+wqvie5PvRgSrftU4Ua6qsrdfLVQ6NkU/
ROe6UpK7Whn1rWfZxTORFnJbTm/+1c3dSo5KiumzE3P03hKM90GViYswSa1qFvE7SLDJU9wEYh1m
afUjGlxUHsicJQErqlI2H3PkVWi2NOIeucj+4NbFJ5v+zK9Gk1gUxkvoPU3uNzacYGq76NdidJLA
evvMM81ZB4UVPWhtoO9dN7H3haGRJAJ/j03vMH6adoGNDWurpgSfHQtCp1neJai04qWHQrAu8QjZ
a15RvKikqqB7evO6NEX5MkyDet/ilsj3rniRPazR3YfzlD7IKrv2mnXsuuIg+89hb+2qTEt92UoQ
v70gj/YoHyWrXDH6WO10j7LUCsODb4SPiZw7impla+OpjDQsL8YOjQIQbPlN9h2LrL5kkQXjO1IM
zHSi7IXQ1aVP8+KbEYGRNpH0OdauC7Z2htTRaMW3KZhQ8+xM/inw8vgo1R+yu6KBTRpdNvayiC6D
U7TDZ2F01R5nvWYrq/Ex9VszzuBSZPqh0EW1kZP2inUs+DK+2HkLJc8wD2DIkqekMPHtMQF3N06P
P1XRByyFFWs10eSnsgVlJKYeklc+JGs7rLs9Kl4KCdKl/P84+DrV8rT/nEALcQGN2wL1lUWxoYXZ
j57Fa6whRtZppbWS9bk2zn4ZDsa1W52Pv3Vr3fT3bjabpYPKPvk8RdISnCTi31HSeqvG0fBLaGfz
XcV5N0cP+k1VPXFv25VYzcuPKPuDfufBzdjIol1Z5OEJFJxkMTBe+9Bu34RRm5cxCxPSmEzW2xZk
4g6Jw7hf2eT8/4LN7qt6TnACYNNdrHneN9PATQ7rRPUJsZZ+Oyatchd4VXcHudvdGlGpPMYTgm8C
jvc3q+8uuhw/J8hADVH9d5ljUTE67YBCK97DZeDlF6ecugMy1tM+Dpr2PpsUVIWxInkjQfQzi3vx
K1T3lm7wOipNf3VTd8SNhu+espDM4rjSdjADumMrZtxa+9zaRGh/vqjLDwWn9/GHYjdoWRMTwy+y
3yeGGuwnpQ79ttGN1zxq3X1ZEYSQxQlI2T5RkvhaxOTU2Otek1yLQ8i3NMP6zFeL2HxN1ZFsuZHn
rK8UWyseKdrFtbNDunpfYaR4bbXrsN07RISuY0XhsM9LBVaDy9jSJnvSTBr2j8urgt6TYRun9NfW
zIJI2rkqKpRLq+eV0T7UlOnamnqBsgt7Tb22zmkc7EixQ8ZYZq4dEiFYghvXVkvD6dnSERyXU4lI
NXZqi46qLLK2abu5a5AtWMbm4zDvdCvANGV5rtbr4w77NqhaU3No3LLdB1P+ivfQOK5gWTZneeHj
/bqLjXunmcfTnz1kNwHldUUiL93JYlNiMpwLC9OkxT4yM3X37M0tOKMyuGfxNRzEUexoW4WIn8pK
2U9ewiL+4UQgS2VJNtoK+pNdNmzjZfyta5wSi0pjcmG3OnnX6uqLnmNpepu7wZn1zhXWsYkCVjzZ
LYjh3FZo5fhyYi3jx2cVwR7PYFnf3R4WFNiPVErxkHAg/+35UDgaRI7yeCP73h7m6MnBcpvydKvv
QiU7ol39Jp98mzvKdXdNYEy7zuE8B44GVXSxW5EXJcJpRXi4ZE8Lq+yf6jQVVruSZR2rjH9vLVJp
6LcgOWAoma8CsDhdb2XXtkyVlWjx45Mt/8t0bRrt9CAktbA8clrmscOOU5Esm5PiIjHi6Rstdtmb
oYPrDZp3qEL+y2XRthKHc5MozqrlhW81Hm6yXhtd41DVKttYwFcfWgMVzG6AO4NyNl8zogGyPsm8
8TCLEXKgnBxbHnIk4AqJgbCh1UgFyEvZxt6pXi6y2LZWtVUDiOKybqgqktTk+MuVqqsmkanYOcdO
65yTtPE7z5jvWIRNYmNLgx04/YbAF+tKkrPPlh1lixZh27j0FsvYW7288wLta5gsXsfWoXU0CzRX
f1Rps5smXTkBaUhdMzvLy2RGCFYtF3kn6yISRj446Hr9RwNS4xAQl7Gyc6z0u0kti+Mf9bKHHEqa
PNjWbJevT/yvh8mxWu39IIC4ROYI/aZDMG3VxR5xWi7gur4upTRQTKGVHOxQ3dSyeOszGKG6Vj1l
2OmNE68szYowlK7Dg1Nm6W4QYfoWBcmjpJTMTRDzb9H+3sMDjP6/9wiUqvWnuUUe1kNB1Otagldt
mJ901dmYBl67tyonjRFHuJVvI2o96fZGUZ2hx2QnWX/t7Eyq4/cZjnZW17UPaM3DbDFx7BiJnXik
+2pnjy1Vsaomq324VpZ5swPQtwi5Ulcsl6ZOow1nbNWX01wbNAf/mAQ17VldbJwWb6dRmdR1mgbd
+lYXu8JxruVCejfdmjQNOdWVHCkrf2uX5aZBC+OP6f6z47i8AtkiL3JGW3O/6m5FvnUs7LKPm1c4
wmwTCGi+R8ZlXJXhVJ5H3BjJ7BSVelfBTVENQVG2dEGjd37Y1nAr+ZS3stKu7cUUZDJiP6nRPjWG
5qmKVH5L9Mg5uF5CuGSok0fd/ZBtsgbEabx3iDyub3W2hY9HlMOm0xKrfhJgBZ6KJ9ldXlLDY9uu
us71GbLOFGqMaIho9nrhDnstU8HAZFl6JhiXnhtiH3uBCkQVFNrA/67LVbbIPmA5W/DYPTrOS2/Z
AHdS2xa9gWRYlurHwkr65iXIMPy1KqzwPDd8zqxo/NQyMOu1lbXkoStM6dIQgETeTMepglTPxjF8
QEgTg0YFBmbC0Xk1ZOb0N0T7NSSUIVyl3QDWyPDALJkICqRR96IEJPF6o0a6w0F6W02T+KAs+y64
S8XGGKfxpWwAk0c2yvqamxyuM2F0SnAlQPCx4+uXZvklmDNEVNvyzrB08rjOlJZkh/4pyzt5aaKm
2JuNgdhTGJ7tfy+E1uC+j/ysZZGr71S3+ZSNt/o/+s5jJRZs23/OcRsqErc/4sm3kXPf6uXdrW4u
3egUIZu9vII/nnSrky8mmZFednEh/Lerm5vRrrJzhLZCqzkjDItRvRMa29HNmk0dz+D3s0fPgcip
FK37Uub6Q4n90r1KIvWl6bR5NTttetcPmfcyB13jE3dxeA9oNZvB3hps/zf6UvQWL91ZAYIjZ4r7
WsM3RnyXjRZSQU8BXxf23Kc6sUps2EK+6nivcw0WOVsyUGAZZFneIpM+HEG0LryP0XvNAny+03G4
yBJUzucsV4f7a0mYBLbc8eFasp19Nhfqoyx5CRESG92A3HDewZ9DGx7a+V5edICwmzwwVCAK1OWV
+dVQg6jEcsV1N61qdTYM/6UFUZVVyC/U/jZDhU7AfRyKXZ5GmNH/OzPkeG+TG6AvPUw4oTtl5gbt
MfuhBXTzYBZOvJ9MB2ZZXwItWS4GUZFzhvW8HnAaYVdKXWeEO6OeR7anlGTfODL1VW1H0NWx93no
ME2KlfGkRtPgZ0S2fqDCU2n2jxqlPV9NMv1kKKVzmXrSarKhgm2Ob6f62Q8WHM65/Qkhy91NTVsc
M8waEAG83cbAs4+kdZt5HYd6cWw1G++uUQkOWDoQc4ZQaVt1+SJ6YOCs8PWB4F75krHB2dVYYfuy
NYNceK6H7I1gdNquu2FeuV3UPJVLUhWVmXllObg49qGHKQAMKWxFulw9NlowXy9JPvxe/KHMdobQ
rxLeERWCl7LcBXMhfivKhj/q0qVf6eZY0Moh2txu+G2x9jVwoFEIMh5TJjaOUGtYsVH8qFk1TJiq
qX40vf3ijarxknSjuU8cM9imZR+8K9AIRqA02OYiOZr3U3uJ1cw4j2Q711U95vdjJNRmF4Yw0XJQ
XuhhDMFBaxK8Ihs9eNCXC6em6jIsRLaYcP8GDCyb9GbANYZG2Y0l+ifh6/go55AXYUeAwMMttFRw
acKc8TZHytA0pm9GWaK0SSIdV6gu3kU9iPCgt8QlRsfhUlQCzdcmsIlEULw1iKWYmS3QJwMTpluD
YlvVWQG46VQ5yrl543wYYYDWsqidOxti8fvQ/bCX6gAPqEO3BAfJElQrEMzhXoPrigLWoOCOaisn
yMPmZggzEj9Lg6yTrZbGMRexdvoAh63WaBCulGx27r0WhLjrmNEPdUqfmqpSXkqgXftmNvVtWuXK
R24pa9lhwmHb76rEPMmRQQ5UR1qvYDPylGkq+d0vK4jWSlntEuM+ti39nojksA0zBQeRf+vkXR2L
ar2EM7aTN/VwCDkZ9dPo8o/JWHmx6lS/eMWLLBgFPxCrDNDfYSycv5166pIN++50Y8Lg82+jqmV8
aJT9qpkCZycb5EsJwD5g4RMiMr+4YjtQ8ZWuEW8Tnu/3famFKxL6BJzredo5VeNsZDc3IEVgmx7r
7tL6/z3K6qPqtcN8STH0/gFxov4BNgJSHwY+yWSSTrf6LspJFM+zy3GQbrIhSVX1RIj1IAfJev5e
RB/aYQlxOcY92W4i7INrv6uW+iFFdWJvh+6A81MJG+T7Nbd8cxrF9nsPfJ0RivbQ4Bi1B5ll3Ftl
8zWad/QD9PAvI+x+Ml14vur8SQVAZ5GmERYuTlGAoedNGlA2tP14n6eJ6uupBhi4cc+ThqqaVKSK
e30XqpF7liVZv1TJXt4sgt018avnBYA/0xbP5aQHj0r2BEgYystymbFk8uNqjLayCFx0sVGupl0V
zwhbut2p0drp3pozhCzJuq+hVM0H2Rg547TFhTnfyFb8bse7LMeHR7bWGYpeEzgu2SirYFoAtTWn
e1myAmIMQXMKON7kur/4TaeLnUYPoNRPAaSvZfHmV301upHlcenTVEq7lp7WquOOcKO16dl1ke3U
FYxM2fLOzwqsHg4T4+u0lGSVqutvyMSmZ9m/4V92h008q87SwwVG9NgLkwA+k3mQKRDZACmmY6Oj
RxfssdgCjvz6lOnjpNrsHs3oTF5K9XlBwyOydjob2xW/m49j3ZeAK/VkPWUTfntKj0tA9xG2lveQ
HG1+bB4duN3pNJFtTTNnZxJd37qOZ2/NIv0o41IBpG8ra0F6ck869oAQcPToBfy4a3AUv7kEus0W
hWZNNw00LszxIu8UC7hRVSLgqNt8rLEyZNi3l4vosbcm/sQqTSiWyBlL8qAGuB03gem7hU4UN1mQ
5HtnfJy8ZUfkIe0b8nwkMKbiaOj1vH7VI1jeyGcc+f6PK2BsfxVI7D2VqhEeQjf79Prwu4hDbxdE
mrdPAoXYFsdhVsmI/6L51YqmdGcvaAa3GQ9xXfK3op/jRtgUm9ZqQk7qoYSJuBXIHiQB6PNKe+kM
7Zun6e5KBRHmm11AtFNxVrVBgkidAP4MYbfuB749RAlyPKdabLvQDFEfPE9F/pw84UqfBQQgEhEb
QM8OxNNybHwyHZth6FiX1TS+G4EtrkTRnjvC8SER+78TK0ditjLaTVho1bZslWw1mABM9bRfoysJ
0Cn61Oxu/t5W3Q7/wkMzW/dGWat3XgO2lcWp33hRna+0aPoVdN/rHPVlzr4/kcLmvWg+URncxV7+
3meASfSyg4pbPOmg1VZDjbm8rryHebK26oplpWqxHxPm9zT/QPdra/DO5B6meaPT/FTZJviW+QYb
oDoCOeZ0gtnLyox7QgaKMqz1OU8BWFnf9EifAXyzp/SiQqzp8AmZdFPmLLBThtlUVSaXyAZZPYfk
7awEj4Kx6HagRb8rQ56/dMGvCgndHSS0V4XoKPuE+VKOBJCyaBGcGlMWj9nxVU2/gMfkL5krVJkI
LwCRHH6mcVhftMnADC196fpeezWcYw+Ccq0E4kWDF+IXKBv4I78BRDzNA/biF3Mej4VQceJKssvQ
4vmkQZHZzAkfBonefheBJz1G4cGr2o2jY54YFDUWOebw2GlRzeazrXaRjehg33cPQD98s54GUMjm
UStcZaVGUQbSrnt25oKE5VTMfhfk9VHEw6HuwOYitURqFvi60qn7YYBjVpg5wFdwXcjWk+2PHCxU
StJEbYdbXI8rQxTYF9cB5oxrjugqe9d2EdqZkbq2QUAKpBf28wyPwcQCaKUFuXbkWO6uh05h6x7U
B2LYK7NqJ1Ac6jH2BPzwqor0TTVVzbFLEE6/l7cVvLd09VvbrKtU5IXd7xq1OxQlgS7QkYySs2iy
+TpBiEdQHOirbJyHHWSPHLazWa+weh/R0Zibo/AifWt16r2ql9URIPnMNyxysUvhfOw3EyCTTp9+
slbZ0GRm77ERi5o8O4MVq194tHXEFfJwHZQOHlSp+/cTfk6fscsBbnKqaJXrP3TbeRZBt9LJ6R1C
uKobJ+7/Khs+HuHND6VpI+Bbot1MBr7IF5Hs3ruv0yRCPxjjVVu85NFcbdIOIHLd/cwcNEsA6jrI
ppblZlYi976vg0M2u8pzgMBvMEV3mtG95lZbbFEu+WzzVNk4QcOHh7Aj6j/9WbVFTwqfRLXWFM9N
1H8La7NFyTCyd4lNQqUcum3Q1/ma15vcZdm48yLekKxEs0XPrP5cFbxZWipesoG8vl5xdAnELomz
7UxAeW+L5pRlBdI+SfE6lOpaLN4w+FRiE4VnGhnNZNsWwakuUZVI+DKqWv9QBtpHpDuEapr6TuW8
se7mvt/AXLSOiq4IYvaJeUgFIhd1W/0SWlGs8KQ21PoXKj3xajRjrMmbFMPU8LHNDW2PQm8ddpaP
AnLhNM9qKt4qU41WnjFy9HWzS+TY4bY2BvSFQ7CptZcddI1NQuImH23tzasucae105zKNl259mSv
hJdj+J6V7rYg3XPpgCzWYdNecqsjmoscCWJq8LBaoaJJ2XSvxPTjleitD6MIYWQRcroXqrcfUjRP
3OZYKNNPz0H/yvI+rSHD/tMYDjmZp1UkSBezOI/ryQLOV+ieuyYMPe45eaVk11CzSbPqLh5afoPd
0dxinqGvusXp00i1NwjdI9jV+mROrufHZY93RgI5VQzxnbz0worvyI7epVltQx22M2C8/bObQLAg
srTKbGXVtfWv2LDerGH6q9ZbcmCReQKMfVfCQnQm4oim7VY+OgjvDWajGydPX5AVty4jy/2qrdN6
X4ZN9pBN4PCUqHsU3bwyuyzdZGzqfB1iFqJYMQ5f2gCWNrPXnYazcqULA0EgN9nXmRuesKUJUPsx
orvZy6xDwE7tKKJEO8aDAUMzyue7Ik6GfY4I8glouLHThJjOfZSFbGahtQKPqbb9gDEiuSZtU8aJ
85C1YbQJ63PVQesxhU0yFQNItDPYEucVPocR4r/rBQW5bhOVvLkJJN4SwnqxDQ+7wFlUr02z7xUb
v4E8dl9bkvbr2rE61PYjNIY7YEDGhCUTEvnq+1xxctKqvvhQKnKiXtKOh9IyLR/Ka7Nq+bn8GC2Y
PhG8lg9oxS3gZLAP4FRx/euE8cEChrMiVK2P0e46PHyFiremhX8GcZGPEEGUFT/rwwfxdA5sSdV/
aF7QrzJQUh+ehRSSNbv1R1jwE4GOYfUBhWxEVBuJt1AxjhgO6hf0Jz0CEk7gy2IsZv2SK7CIxuhj
bpNyDS/JBNMdttvKHFlkTfMY2ZyJg9DsLy0irpeGv/VudOstgDPOyixAfullUC1Txzqz1yai5D0o
c628tAlv2WCue5tXicRQgpT3OKCRjChMFxpLFBQ1H6BRwH5DHPTs0dTWNpDxraoqDcYpzXe3T0kx
ow0Cx794JqczbXv0RHyQQvYaNyzjf9g6s+ZWdawN/yKqmIdb8GzHju0k++xzQ+3pIGYQM7/+eyDd
na6u70ZlCUwcG6Sltd7B7zUju9XW4PiTSI1tSgrYN6x+r5ephyd5Muzm6tqn9XTomiS8zvwvSmJf
wCy+Z3EoXkmkdj6aVCxZUlFvSKGj6FfMr7Y5sWCXcgpIJICuQ7mbwhQ7WbVPugAyQ7szFhPUrkgC
GPHpzR668ujNOK0i7YgHSzX/XXYlPiPlvK9x5dtOlfcBOHjTySGB+MLzH84gfqfaFfwrNtgQDIfb
GbS2Y2/DNI78MCPR2kh0cAQvd0kCZUiEaHxpQ/ZqK+lVX6buKCNxZeed3HRohyrosLFwC4gPJATQ
Yg2toPNyx1fzkkIky0ObhPZjqDyS6la+azqj8oeSpEbpRe4mxQDOb6gsb5u4sjeTK/sTQh32SyK0
hJtuBrfQkC7TTCbUghD65pTJpTBqQLrGZUKabttbU3KG21HvCfwtPtkN3bT6oKGYIZQmPLc8qohD
Vb9MZ+4wYhPWoUeKJo4TUsiTo23bNiz3ZSSywEzeG1urX6Np1H0yan8ze1NhHsR0Kiy/n/rKj5tI
udlV011He1T8gnL9SyMGEaDZzD+ueqcY642iJM2TtvKVbDfghg7gTylRoCwsDLQdTUOZHs1LH1Fa
V9XSK/TGHbfEeG0bqo3YKHqnKHRxTM3dF4Tc932kZH7vqjeThM7WsKfJ11rl1HrluxC2cyla5Y8c
+aFGSzNezKouts2U/m4M8DsSUXGcc17LTiaXrB9GX0kmxx9xGWhZ91GFYFlR7fyEkXe4nULcg0QP
U7oLQ0zXkO4QjvLHHM3hbIbAt8YqDuJutIJGcJ90lZ6fFNFDATVIjE5jeXSnHmcQt6wvaI5dVcmW
ygAqYmCJqGO5AViWiEzk9lmOHo4uI8GTJvtmD8l2G48KlLVazIfcyhqgldVb25R3RQXwhsB2s3ea
5rsmMj0wpGbyhGU8fJ55m7sRltwcHd0I16IlJ9r1cbpFDpoIPtKmjcruo/JicYKjpFK9mv9uGgOs
HGHBhocCDgU+68E8jrgPdd73LCxMv3V6ch3INI0Z2tCNfaNUOl5HQIZoFjW7zI0+HMRqtqOn42Yq
su08Rjab4Z4vqO/Fzo5CdSuc7ANDoHFTkzLbIrmqbrMYNGGpRAit6NWlGNHDakKWqNw2Dd9BEm6n
JL0TtHnSBiKM9+TgslOK9K6t6vaZGP+C2WWLjHnyamiasq94kPxwes0AcAx5Iu4N+9nIotBsuNRN
BLyStm7YsapSJ9JnZ1cZ0bjPK1vbJABsfOEiJ5vcIjFahDdNH+QgJDeWk95jT5xty5XbFolc6ta5
uuuh4x1mR/Vg/CJywhwOlaZP812H8Pvc2SVyXgleDOip78JJ3TaOK33oytku9CxmklBEW1Sevmvo
7mzrrhmeWk5aKId9U+s6Vl+eh2epgfBXHSbjBvPHJz+VS47F/UH6M9sJBaeLydg4GRiZiKQcaH1H
4mgiEbTTwxyYzyg+YvIz8FwDBWwgoPZWBj0hxa62UDCvUYIAHV62jzqDwmVQCPSo+csRBH02mpOv
EkmbHdZgzD8/kVkYziLJ7kpYz0GvauGLaIzvtkkdfu6rU9Kl4lhMTNemApyrpJpROWeHXSbU0zPe
uxsNF7qgrjUUkcoQ6lwITiltTq1eAPIaMzQdo9oPEVjdqwp7lr625GdjzaAgzDLHGsm27qGXzjs4
mphhpBBSu1lhpz7mCUAArz5iedmdxkH0p/XVVxPZZnfKE6BTcGpYqR3S7eDb91ORuXt+3OpkZGp1
ssl37dq5vE6I/Z6QRJpPSc6mzYOXFKxXc1uKAV027msKjMjQnMleuD6p/qvQPHlK6+JDujkJlMIc
5GGOc7bIHqxmN5uQJe6m02B0aJk7DV64tpbnvmWhzqIX5rFXFkO8aj9Oc3FiFSnYBI3h1urKDzsG
FdD2Ucn1SbU0+OzmZhkocRmzl3LD09oQvhKHxunVIu2+CxVVnuZOopc1WHvJdHiSagp2MSYs9WtZ
viVp+6tpi+7zu1pfrV9TPFton0/h7KL80ol9uLhRrvuM9ZW7dBdrPn7vjayKkQ9NY4/hcLKjd0hN
FRPdVkPqn90FVVnPST6MIiq0oFHr9Ni2MwX3eaMN6V1TvAQ3e/4xim8WMpQoQRDBN00YBkxSyweo
b33ZXFOF6QIJ3SBOpzD3YzUM93NWH4amRlihwBUxiY9DCy9RIVgDBjsap/UTIOZBXdiZ3ynbVfhV
GO4crC8bLa7Y/oaGH7eAKJEKgf79VhYeW6vBJF+DIdUJoIN+EnDMg8qBx1b/dOfsJ3kXl282REOu
1y2X3TF9PLCwQY3Fcf2tKn0sT3Jp1u7amIh5cJsvP+X/dzjEiP6/zh4cr9lNgyC5WOy1aggwW/7O
5qQLGhNVuK2tmAiMFOmhr3OPog4nRBX+36WbIJY++dKT4DOFUwO5o+lB/O2m3wJPCSqAo6a0lzDr
4mOm5Mi53zpsAndd3N+LsLqkzAMnVLJxSKvyH8jJRSTKG2haHR6zs35r0IYnHa64WyeVig8wmnJC
lMyPsM4L5u4532lDdHeoioX5E9/1d6m6xr5f0gSqZeWnMUImUkr9PGlY2+whIjjPTvIMe70LXjIv
37yVBon9QBFBpOyHo1LaKY+OO13FhCCb5SgNURN5Rg/xhrrPTqEq0OVuFcIqyFhnvpojWjCK5c9U
nX1lBKTlGrqfepH5RPGoqKr05JXzb35s/GkArR7NocBbU0/aTUyJTB9a7zqI2diTVK5gjQUJW4iN
JZvypuaQGnu2UYHIqsTvsqi8WQkVZ4SsEO0v9hDt5w1VGI+zEHw2RpRt8bjR3Tn9C9S/PIdFYgZY
IhebRpnrS4pwhqGVykfFNLtzRukeM3yJ7nhnUpO25vbXmIq9M7d4z7fm03FEuecRKA4hefSPsghR
TEiUH11oVgHytD2IUZFdFZV9T+P12yqLxY+oit/JJAU4cJvf+0jcEUR1/uSCfBrrgl4o9i0LCV+K
KKl9qWLbZjb2TzLzLrkA5ihHbbsDyZIHpUE4Ll0N0YpsyaaMmvSoozi/cXJzPqBiOu9nSgcbUJrG
ZlbaZkv4uCmrIdmr9ZLv8MhIFWRaW9HZV4D+2BWK/lHAJzGSMv4eKpUNE5xigv5MK7VcyCvxVjXs
+dEM6ve20f4qhrZGnRzCJNV+6jB4tSRu4qEDNBQbNJfTu0jSHHJrOjFJbdspz851Xg1na8neTUB9
B0PWB6+XyjvW11vhGaRUYextwi7bjlESvYMU/Ckwmnoxpa68GaqlYJ+hDlu3y0E2WmW8y+Tofpfk
r6Xngq1vwulM4jPaZCZySj0V5AOK/BsXJfcfjTcYgZM62o0dgHGUVdzsG7hnz9hsYb1TCf8jkQ+2
vOS3xJCYeFoz7l6ZVYv3iHnwjF7cjToktaGI4ldW/UFWIKZGGlf+LG3vCdo43EWxA2G4nvHYmtP5
Rorh96S3x3kS7XNoWvfeIWwRF+CZMZqWe5TAmY7W+nfGhz2tNe+UWlrmf/U/D69nroNrf23W07/e
/TX2/15iPWzP4TrPI1amHCMyn7A/FlPjz5flgN3x2l9fretNH6uctPb/6+XX8a/T17G1+Z+x9Trr
2KS1xcZQq9Fnb5eh/VYUFYvq8lJ1CGFIp/571OhNAoLleKYA2d3ix/av/udbP1sxUQZULGUXpaI+
rU21LLODWSI+tvbNZvp3H/Vqosg+uZSTHj0sTeVxcHMjAEQUPdaxKreZ3RNz2K9ja6PCTVfjIbx8
DuV2+hoxjX29qcW58Wii5v85th4omllS31m0jpeLf44lSuNrWq8ev8bYcQaI2Ru30sy0bexW0d6q
kBovldq6qpWpXsPci1n6xvaHdLWPHCDyU1eV8TSHIt/aGBDdy2lm+xRNPhJv5fcYxMU+wQDyQGEE
1jLsREz2Npru9ZteZuRSwuLFLvvmYibZ3mWNPePkSYg0p9kR5tg+Zct/LpBs3SPu8l7IzLlCP1S3
CtsuppXIfhnaMSHCV1/SsT0hhpKfce8VWOoA5AZFNW8NT7MxPcnRjyvnH8JBdpIv2nuS0H8pWql+
R2+t2IjBLrbqrL1Sbu7YYnbINJbpGDSoG+5NWVLpURFk0nSIcoTem7Tv1ffaGQCMtunCpiCTlOEP
hQVVZPyVVL+NpmvYKQNo7CLrYx7MapPDnXtkMSIF1Vj+JJc/ndchGend1cvy49pbG4jC0a6B+r1Z
z1/H2k5/96xeXtZeH5czFabxpW0nD5xaKzZlng6PQoQFNNh42CrRMDzWsbgk2AUcdV17Hq6c57jO
/yBD868T5hGparKSYFCWa6xNrv8TD5a4r5fxqjk+qlgX+l8n9B12D6Yis+M6VvPcXlolvHoNNfyp
3KCXGL1qc65i4plOO8eNlvQE0/Y6FlnxPS+ooK5DVtmDus3KX+u8vg7FwzwFaqXp+7WbTE35mMiK
f16hwAJbB6i0Yl5XkCtw0NekSpxD0jC/Itnyb9Dt5ynNTHyuhd++xv/3PFL8BXBIQ9+t1/s6sdfi
50g1jp1NPgQoOJUvSAaaR2Nc9HPqePTXsbXpS7V8aZcmShTgnPo0L5pPUHP+c+DrZC2dnUOlq69f
Q+urKQvLl68xN8n/qJ4k+pGx57uySV5KnZKxwKz389XXmK20gAikd1rPUKgwfZ5WRHV2UHTAMK2O
6nhSmZihqHn7HpEI2obEDLu1q4kyxw2hg3ftWM27CMMF5LPkCpeT40Hkh0QIQNVLdxBdhWMwOBOk
mth7Cfvd8DLwbaVJhnnpmhTVD3oDcr8dOvt9LORwEAoR23o0G5v00Mpq2kQmXPm+tZ1TKAlK7JTs
nKpoApG0zH5z+oItmCc+1p6Va+lzqROsvdgN7TfDtFBJavP7OlR2EdFEXs2XtQtiygzwcPxeo/Ow
0cfae7PiXkESLFa2lue5bxqh0UEtCOrWbonUC/prBDnryQbTxSsMhvN6MATR8fZN57bug2EyeK6q
6lVdLpq2hLut5xWX9URsiYnppg5nJIwL/XVsYOXZigYVKo/9vRdXPSQalrxxXdjWtcnVnZB051LG
aXvoIoFh6/PByZqdcPoM7GcU7wvUQt6i4V5VMt95CsbQ2bDoXg72kySBRfFX67YlqKx3Je3JTmXq
ty5KWd2nIn+3tHEizmeWwzQmIxY3nPMcQ3dGRzR775WRYosXfiAHjQXHiPiz15n7tVdXg3xzjCOz
Y7y18bJ0QAWdHF33oG+lSFEXoXhvRjJZWU1JChqNftCKyAkENYEly+cEPUiXbZyZ3Y401pIbcwnn
8+fUGUVg6nl08PQN4qPuq734wayNnh0MU7kZhfzW6QpWPG493fjQyHCUI/nqjL2LYkCLTCgeB5Fd
QTXU0RBENav80Rb9axjW6htOhivixpemFz5z8lppTayuKjXfz6SBLlqa9ZVYYgy7NF+iIso+h7Qx
jE+K0T+SJvtV2a5xaLCxuAoLfbiJEPec1/lfxN7NL9cU137MtT/YbOxSr7HYLN2aafYJyAtq2G0L
XMJKfQ9x5W/Rgr8WhfQjvDHezaQ5xgB5f2k5wnDKa4aNyUO3yzPKvMWu1MjTFkpSbN0hqSh6x98I
+up970JkEK0n0KdP21ezLyWJADv+JcUPNZrtvddoCzq/cDeTSo6wSESJcbZL0lYFGWvP+n1OhuJt
6JKFXZiJ09rNavRGAU1cYN7br2E3UYfqhhquhjG+xtJc+GVJswMVnByaGo0QSykO2D1h4pDZ8kDS
T27NhVbOztx4EPrz52dqkBQoNoCgtolCoZ+iVuYnehuTvLF9U7/jOviIZmYgg6l2F4V6idt3AepL
0ap33WnRrM2Lu8Vu7b2fXe3eNvpuPYb0qXfu8ND2R/t3x+T8bgrHe+YV8vxYZLz3ljHhoo0J83Js
RAiOXDOupktPRW/xUfdk7pdeT7H4UeDEu/bQA64ejZfuRFhZ721ZY7Zb5Pv1WOdZ6t0J5eGzV5n1
vR3mo6mmKrIW+iGts/maL02rDuc5aXXSNfSqrul3vavYaBnp9nXUNYc975T7ZHTQDFgHjeVIYrHG
TFN+znVpX9VB42g4tfPWjOMewdqlvx5aGwqY2Dz117Xzeam8biyKqiVp1HwQh6HPSUs2AsM015IC
whDKYWu3XP4ARQCbdy+wZ6oWwInojq3O2bOrzsdOTG+f3fWIJqv+FFvpNc/6v8wyKY85Ga9r39f/
alDAdLb4ytXB/xwYVG980fkoX+e2hqMZfjNqtQ+AHGmR5SpxSzJo1BMEA8wwuhmpO+5ED5lSy9To
xpMEScDu5+myeBitY+t5LtZAt7Xr1uYrjDuyDMv7v8bnukG+SNoKuoyRJJQLtY2YQgHjlKZI2gKA
MRTLIasoIi9jscnsiRBQBJzDbt9yq3ivwlpc157nTeECrcSRfDk4tImyVwY7YSNddG+qXegvNr4f
IEZaQC+cUQNLZXP8XDtCUmNCr36+rF2tBcoBGS/br91qKpJjOHggh5d3IuOZ3+Yh/vzD65BtTUEs
s+ix9qx8IMU6oImydmO837e2uSSil7cL26pOcDFsf+1mumO9Sii4a2/9fG2kHzI7l6/rZ88XnNdo
JQp+msvnXoBFk65V27VbYS7PrVngdrN+NjtHBilBCGrprVeLw/41q0jxUlimtGZphRoodSNPNsUC
EslTzVxtls1BtakMRZh/vjtjOflJFDk/ABCfJa/wpON5aqz5H/IWHxOZ0O9VB12Eorx44vPNUk9o
6OPRWV1BcGSHqrTDU2vM4hyGSnygDlkcSkQ8b3qefGTIs/1uJ+dhTvi1O271u8hLG8vldDxpFabG
bgL6htxP/PtIIb4hg8/GQIvc5JqNRQISJ4rOlEj3yTi/2XNh+MhxAt+oMvulnbty9vNa4/bmSe2z
/LY2im1nN7KhSGSHPxwUHoM+hYHuDjX1tKjuAVwBPYdDp6Kx2cFi8drxDFh+Psqm/oltpnK0tHx6
s7qa22581fCD/8B37VcxuwEFepS7q3AnbPGn7vL0FicxurWZo+yg6asflZVoBK3tTnN1+13Ye0pi
2TdjnoedocTJ1lWyc6R4vwjX1ZMp4z9mXP7sRmFS3qmdgwZilCqbi3EWQmOjTDIUmCA/eMJI/x4o
EmWT5QJFqilWOjzYaT16G11QXqoBAjzKck9GPqHkh+l5WySYv6BOTJVA+1bPkXewPCqfAN+zbS2Q
xzQdwEoDWPim6cOL9bcL6/s6FNrDUJsTRPTapwoV7dSSjJiF3CWJl5F8r0psLh3jNo5/6zieGPey
td3DlHfIH44AlGVAnlE5aAp1NThN9Q7uvI48SGicfgH1UK8ZGbAN+kr2prCLxUd2PrI8IrFpR9/r
3JXPWWfRZki/ORTuAXc7gowpjWKO4jJ6ya+pwHRxHNDOxWrxnxkaTNXqHm6AURNYvWjvFG+1vVVb
4hRZBVn5uHI3UaEaHyA/fw5WUv1jooJJLehP3HU15G9Bsr6sEIcY2s5XEak74tw3PNRSi19rUCpr
b21qq9V2EOdJji1nrE1Y6SBdRu8cQlZ5IKOiAftLDmAjtgleDLdeM9XnRGl16+nUuteuhZDiNU/Q
gl8O9qALn4MBGXu0+8s6ZMA+2DuxXW8aN9WeXm+0oDwBEC29dUgzLATf2iw9rW9YVp+jwcpM7BIf
Si1c1D6r7jmFQFrNuLqvPTypom3mhljoLAdHdjbUq9vT2vN0rXvGSgZCwEGSfh3T8Qg59l5hw6Lh
DWtDULLj0cBedHlD5CrTNq1TFTQCZxBVJ6+dTvVhOagszTiQ+FMgDRzXM0h1D6ewRAXq65KRm50Q
X00/P3MeD2UQe9NzSkh3TJamP5sQa7RCilOWC1a6sk3+sVsbXWlip4cj7Ec2/K7wxH0jpxlMhjVi
TVIYb9VY/RIpQhPrMVK0aoA4pXcAMWq+2Rp+hkrvDdv13MLQo1ONTU2wHh1UKj3Yr1v70Hxlva8A
w8gpP3mCCAIqWvxYG8RRym2dhuU2/c+YPsW5H9Ue4t22Hj+maATlFXpof5v7TMTG0y0745nOCpM+
mJbj2k0UrztqM/CQ9RRtsI0nC9jk5PHn+UVDGXlEpfVgL2+vI7kD7h4iiA63rVY657E2adIw2zXD
eHSixHm0aKNfx0SBZq4DQCvNCHY0jjT79WQyguKOlhx7mrAtAlC/zZYvaNwCbP7X9WT3T5kr4RZm
P8AobFMecOl0LO6a7rO7jrWm3EiN9WztYWJa7ucagN1nVw9515zvQ4Abt3VoNGbKeV2iYutRR891
bJrDk1bwYKw92Sr9obVkyRn80bXp7elWAQ55+RyCBYmj1eD5hlPEr47LY96inWVPuulT26VSbAzR
Y208VezV0piva28M3eYaS3df6lmcBnOzZIFl7fjr0TJmlc8sndRZkya7rzHDS/94qsqi11fNXYth
lf1x8BYdG/WxNtxHKHj0VKu/xkJzeJexOl5Q9FEffRQmF6nZf32dkLJPQXmjafZfYy52Ze34edGm
HxCsQEYosEZ7uuhx8tqOXn5lDcyvlNBPPSSI09rDKNNW/fWll4mH1prt8b/G1rdZTflTtmG00ao6
B+RTOPe1cSVZQgdCAAx1xipVAaRLLUYOmxSO6lMmYfUM04r0mpfE+3UsjwtylQkQc1GUVTDVoepz
74fH9WTTwKO1RKXYMIH/VCp2WBnT7DbqYvmUc/VoSRS+oPcqn2WKyK0plDBQoYPi9TCcnc7s+QI4
KIBPbSikgpTSbPlUJ5ncmsQ9rgfXIXzGNJL3jXfUpqG6TuZ4tqXo+T0H470xh+rkjbIDFTRF+YuM
qm1RbRV1qDZN48iNZkUzwKOw2ZmK4bz0KRSNpA/TxX5si4/bt8YIS/jw/SWs+herj1BsF9Sk4CX8
DLtkZwkED1KLnU5JBOBVWn0YY/v37BYg2ORR7SOYE4oA0632+qYlBgkaoo/Cw19Iz/0ZlHAwxgpE
0pDVfK32gY+BXW+CQVeV4QRi4l2TTryPWBBIcKtA0gEp971+Vme05lpNMSguwE5ylX026h/su5hs
QC9sKkO95l12xIxaudRdBT22H9xj3kOAM4z3pBkStn8u+2TQnnkv3OecW9ppoqJNvqMlmWiUfl5M
LZwpXx1x0kWdmPLthBuAV/Wp386skWyGX9T+ronGe11E+CZIDPZUm/AeI+NiNom6UzBG8cv4Y57n
NypCm7jVql1pt+65z3GDIRHAy69mGlCAt436jGjZNxAWIy50bb+rHIGPq66H1774zWXECbkVw0f3
eQgc06ByWyraJSdWza1RvRsZVx7qfD5bCM5GApBIrmC5mOpw8qb00GiDPMkulFvsI4dN4zjRJXPl
vFFb/Vs04h8AYqrbRjMUDXWu7hbwj3utm+9KEteHHLXGCzKJ4EpYU7ZZ47SXqizJkugD/K05DKJ6
6i8ACQ6dRJCxlWlQyGrv5aN3LIyp3mTEDWytTOEbuGkFsu8OVr0gAqNO25qDne4ACP9EqunHYiZ6
MKmSB3xbfQAcrgtQZyODx31jNwpwvbRtzxotOgnAtdCSYMfeGaz2hg3bRv1Zp/oEr86U5wGgwVFZ
Eh5Gc18jam0JqwlRuI066iCZQJilSJGMiIdWfdfzH72tXLMMni/iKEGW3EEv/zO7Rn2i/qayEqYS
zTX1NJW19jBheJjc9pR7bTmk4G+cOjAKEV+6oo5O0UiEkWs8v5PAlyfrKuT2huXurXJSVk6PJoUT
v2PUS4CZkkO1ayn3wp5+uqbqXkY3bQNSga0gFfoJdsBbjdqS7RyjXuAIEUGm0QpMy0q5ZEq+QQQo
giGJfzd5hUt2bB5Yy/sUxAryVnLHF/qPzLCIGUnDU33AlKOtrVcSI7qfgC7bhEnz9NwGjpnb4P6m
GuVRSObBRDGDeeiboOrICcjiFU1T9dLHsXZpl8YxMax0IGFmhS/0KNyaHUg9oensUBSnY+61mm2U
pm4AKGsXl9FvhcoDSgwxikKkMn711lB9tMias2gfugIbO8eF06RH1EDUEXqqR3j8EjUAeeY7O5I2
oO5ZV+YVW/Pcxw3gPUtUwZ93rAVCvZkgF99GjwS71LuJqnD0QFiF5bOtQSiFagcO30wuI8hLH9ss
ogo2hV2qwuExW5LXcxbtbG9Rn63735Eb5giUGcAbXT0DxGAWAA/DvZixatQhzPudBpWp/TNAGoyB
/W4bDziftB2yzo5vFq0aIDRdbtWyA6HcKRiwaKqCfCR6MVEUUlio3OdUT49R2M2FVGMezN2EKFre
3mAvP8g0N76FnvzRm3RQoHpoHR3bPSlh752UNHRP1oLTqZPuR+N6lypmmjUbhWksq+vDjMISFqp/
DwBR93XX/Y33gQEn2I62SpVOLwNeRReH5HG5EIijTH9mjnsG/zARZY8h3+Dw98iunexGBHwpSba6
0YV+U0KiyJOaREUbmVTdKutQu3XpW6nd7oGul4DiPAvQDYvBDjLzySkoSuklmltIxz4rq3PJ8pTa
Jk2SfTW15r6XtfdX5r3BZerUNvw123ID55211FsgMsqv2OiDwsqjkz5G+CPWarNhp+4deoBnewsc
KLgTSlJKyOatg3DvWCVJD9XcEDO+eKM1vGYDGkUOPcRk0m1rRm9Frtjnr6YeSuezaxP5H20JRQyb
r6sVEjt6gwWO0c0Betaetwuj0AuEh/qaxtQXsGX2dTXiUQxN4zzLhLIp0cfvrNC3RZROJ3VGvgmh
qLuWRH+sxSEKqs4F3eL1ZmR3xkK8NIt4jlmM2kU1ZXsf+na6tskyc9Pzqqi9y5hQt5bZvoocVQSZ
w88IJuyotOw/uj4j8rDijzTT0Tk0y1fLGO3dWMTsv5cmdF9mr4OH1mrJtunumdOkJ8H24JSFTrwx
SggAsLHjs2Wbdz0yYG94I3cUdo8DiCvye8l2UOR9xqCSxB6bs24RONPyw4oBs5eKNFRhYImmtXhd
gcD8T6N01It6tE1LD7sMQyCpFVYgNcbca0mz4NfgIHu+FAKUWd/qIbauGG7BkcAM1INjHfWgsaZo
mNhxhryX1MgFQekjN2p5bszpVRXzCLUjtDcjqjTBtHSRKZiC3uTHMjMXoJkjMnglHdKTswa6yDPL
M4iMwzDBSAGudO3M7q60+D8VZpJudEw052DFzImFwG+BP9s6w1TAKZjd65hpGqFgl988SnOnpKk/
ZuBG73htgDYsf4ghzt7VApcYr/3tliE395olcJZUgZx1djoZN5TjudrL2kwsYQCsPGUTrmejAY69
WrW2CmDPEKTAJAvztF4G18q3WEbFMU8qpuyxczYYdgMPoaQACK6cgxLFtNgpbZ4LOzCZ8l4GDUqv
BCiA/9qwSxv+HpIj4UtCgvWQzuJDIAWH+Ohuwlpu4zgjBPcFbwRAe5Nq/Lro/2ZKkPXyH/Y17bkd
8r0cJcskqMDUwdJaTSEJtfA4pTw64ntZVMY3JORR5BwfehpZh2xQHjNJgIXequ5rczEeSP5WO+OQ
eKOgWr/xktk7iti6JpTSgkxHVqlVC4T/DBDj9tk19emiZcnbqLJLFXWEjKKAMryYNNUhujZpw98D
CvTxqQAR5bLb2RS8wXJV9qdwRDb90w2O9gS26yKNrUxsBEzmaW3B1RdZ32zKzPZeYQE4N3V6m0Hw
vRqAEewianZ1kn6rCAyQr4yBVlYUU9funOk5MV+VA9BUlH3auYL4yciAv1ibIuqMoK7K/gA7onzr
TNkcRtgiwdrVU6cBbywt/EKV5oVwmf+n7eyNXkW/J1uZ9mWSzWeEP177GbC36drpLULK5RY1mqQy
jBSm0zvZ1pJ2va+ggRsR7AwlRWIu5+MtTA13QCrYERQZy8h35jHfsou+GeQ5mMU3eX7rBGCxH4X9
hmlZe8wXzEy14OoECIuj6dziBTcqjUk9AowQC5J0bSY9/lAUI9wm/xlax9fT8+Wxk6cq4nv1Wuh0
fl5mtCvQs9FBTmuyjjbhbsIR8mCJt6QBKRA+xybKdhF0Xrs14BYN4xOhctQN8bz71NVYMUIrbig3
2TC4iYOS9yK4sR7o/o+x81qSE1nX9hURgTen5aurrdSyJ4SkGeG95+r3w4fWonf/M3/sk4x0QBUk
SZrX+CkkyfHn5DbBHbgsaz4yWOWXSFTeaKuCS3aRaDKzggQLi7831AVoX7fVURAqlfO0QAoZy2Z3
RQ/cOmjwevB3iaIt6wjkBmCxjuyqfHOU/JCoAQ65f5n9AIp5uXHNckaJbfhEW0vU+ShQRckc52zK
LlIzclruDLKIwZ/j2+UkUksL1WlnO1l6kF+ZoDXNBizCZ4ur3zlo1LMojDjeHpL7cAXD+atbnt9o
Rs4lR41a9oAlSOT+SzRmisyWFsZ3ksyy6hyWio7/zPKbcnCfAd4ZF7mk/Aycl8OoGhAn6aujV5Z/
yXHpGMAxXx7j+oQlU/BSuc+ui7WQRre8sdS7M1IreDIB+lixv9IaoN2yQz1O6XhU9fqH4IElGIBR
dzX8OtZTkRzJqsHGjKhyUvp4tznKpveK8wrV4HsPc/HoNSFP1EZC9NQmzUd59nbiPg2s+5zm2qBb
t4YIvT2G7mxvFXepw/SvDdFs2x4a2GEdCHUTHORxydOQWInHZ7KTqLQCK9R99pW7nVf0+R2+jh7o
M4kuAUQE2oZyrvB6p28ZkhkgAjBnrIYxAn0TlaMdHClAIrtGfrdG57QHDWVHF7ne2DSsUTeHuE2+
zKN+J3duvUtQS3eFlU4HuddyV5K2YP7faoivLBgAeSZyhMQkb20OkpbASHEMaboQiCaij0P3QR78
2jTl1mytQUpqVj53FRj2g9wK+ZF6X3N/2qDQ96ygM8q1qp/tYhuC3OV6f83c6WeAV8YpYzRAq/uo
VXkL0zY85TNE51afPuhL1yGf7Sy2nfMczCCBsePbqdA5UcJt0BOykrz4fy785jdIFNsryO56qK81
16eHmgwOpb2hH6QLkO97h9z4xQaQNX5I4fKuN3eFU7x5a96AKt7fQYNtvCKCNTk3JyPMtfkYu+F3
pcvU43aH6QTvdMeF0r11Lmr/nGFieZLf0vvVU2rP6gmNxn7eN1l43w66Asxj6YeW11qOlNi/5nld
OSMcECYHaQl9nJ4YwjB1WRqCPiLtZMKx3prPUsGuZiqY+n5Agu0iLXjsrOEy5RbTkuqYOwPGR+4C
rvzX69pFevVDsMJebgBXWAApW9ub4wdXXwCMRmHXi7wN3dvSLUtLkuSWV7D6s/RIlj47R9+pBjAr
6bMTKPSRUl+C7W1900TXqJTPlTdcvMbcS0tYD8FW4Kx8bhs2CKQvZMLenFHovm5v+NaWJU+SwdIK
1b4/NYD0zqETnaTMlMYuNbbj3zdBSctTk9h6jKTX6LtySb7LW5ttWdn2n64HWzk2+FPzGsCV26XA
Y4oUkFtvg3BePhy6B9E00JmoTvoJHwr26RkXyBMfbB1jUOcpn9sXh7EB88N7nRWLWS3w2E5eckAp
Q93drAWrOo/lSz643ck0Z4YSja4e1KBg7aZHYGbHBu9JeAdTvthFmvNQH4KofHIwL94evFxVkuvr
tKUlc2sm7w4phrS99NgPSmOUoF66a4npCfQlM4bzJHdfTlKAZ5zArNDseh9a/V7eEljt5Er0Te7g
Gl9zCxElmbdMuAYfIdV9s4VLEXLDulhJr6yDQw2JF3zDmOifoh64OzImR7nHEshjj5fhCUK5zJGn
9Gc+6XdebGQndR5viVkiUOZ1F+lkNHrtFs5uiXruISyC9QtgtH9Bys+uckJ58hKjp28XNowdDX/N
g/eMWZy7Ypb9xP7o43l2yqVFbJ2BqqnOleO236e3o3boJ4j3210sM4eeNFk+M5mbWQffgi4kpBJ4
AV/BJRuMxD3kR6UKe2tQTgx0UUbNOq46ZjLYAq9bnSfXuU4Ac9jPPUOPRKM4svcZjmHr6GqdRUVa
ULDnpmtrJwyX+rE2EuMk55ff5dvReG31p9nI25NqGi/yVLdHK7G8637FxhTtxqJA6R8K+Z8J2tZx
KPLtl/Q6sGN6WuJIw/QBjP9Ry+wcdn6bDw8IspsXoGnVnbB2hqir7mgLv8swy9bnK09i62O2B8MH
+u8UeqY5efXBgiCNLIZj4HBS8BK49OAHFAKPJbdMnow060Bl7dECHuwX+Ib8tzOXCluPvj3JtUEv
/f12E7ZSiUmV//+pGKuNsJcetq5efowk17H4lpbYmjlH2H4woEWYQQa6SmdfVDwWpYpcdh1ySRSH
TV61Ncq+9h9Y/fqhlN/5ZpSxHlvm7h5YwD0bgthj8KGX8SubIyxdy2syF8jB7IPJ/I7WCuvJYZ9c
iiYM1aNUX6P+8gWNAIN0QbqO46SlyohuC7a8ac7YctBQitSAiS2DMPk7W7CiJCX9Ziy7/vpyHmHi
PIwFum498QZ4+slml2reo9dbsAn105UfYtZ3uqurVxmWyaBOYhKsp16GhZJkIwjN6wACyFZZqmxJ
iW3B9hi3vO0a746N8k8dQh30YfSZ0nF2AAHyi6TlzeOOJ0zjl/L1x8+lVuwiZVDfDCPlEa4tb/4R
QLS/SnONUNIFNL08g7DrkNyQlvLPUTl67aoA5TQXt0wP76kgAUyRbQr3jhMiBA8p3Qq2OaAUSLDV
k+Tg/xq0Or+uv35pySvZY3tn1vHM2pgl19Pzjv2T/753EltrSfR9Wg5az/qm1vsLvD9K0djYaO1X
bUZqVvqVbfQgx/5T3lZFStdxtkS3QJ7HlpSYHPevZ30znZHaUvHdpf4p791Z310pWDp8jObqLoTR
t7zieDizV1HN61xVXngJWEqBnAmNiMn7ssy2BVvenOEJCv2OOlVrEF0rSXcrJ9+qvimRqG8GIITY
gl9btLws8p5sL8v2Uv1r3naYvHdS75/y/q+n8ud8IfcXMWi/8eDi0MawdhkLy4drC9aZ7JZ+s1bx
T9Xf5a3zieW06xXkPO/qrFcYEu9eU4bfaueFe+kaZA4qse0bLX3IlpTYNiDbKr/Le5eUen6PYED/
S6uRREgKGyIfLyd77wxvpQmvUcmV9MxSNtPqrMpOuld83Lp3wFTQxre0Mi80cklLz89YKGBFycos
d1068gOrnffSPbD6jyRrgzLwH7ra2mnYKmsI0rsU5QwJE/G3wz91t1tTcGTSv9XZmsGW9665SFJK
x6BJWbJwYXoN6mweOkdP573MfxMABiwXJeNr0A7RaX3j5aZswdqtbmm5Xf+alILt1ZVkwELKn+5b
0u/OIHlzloCd0BJeo62zXwfWa7k8n+3IBq8SJm/Z1WJhxFhWSN7MHLdqcqwEMjDYkhJ7V0860S3v
zR+XkneHDF6lHGfjAVTgcw2VAtcAqcFKuaGB5Fg+XCWOeO1H6br8LMmyi9yZMunz7DKrzq7JHOsi
L/v2RNd3/81i5puhwlZVYvJ4o6JnRW+ttC5y5Q6iJ0YcIZOio5U9zF7JdgxqLtr0KK/ouk4pLWCc
9bj5Ki/yn1WtWg2OWGezddKwOZjn2TVBIhiWOKQ1CeqG3crdlvatQEH/LLR25aI77MwWBmR0yNvK
h6VrwdnU/Ztwti02ACIV7Rq5q/Jc6gwqk14Vr2UMz0T45PrygOcW0Z12Xc98d/vlpr55ROvUdb3r
MmeR6PqaR2xOzp45HeUuy2W3QH7AlpQb+y5vndVJyXsy51ZTire/pIehvrex1tthY4hVXJD7n7si
Hs8GQoBHHcYsSahnCJAWV3wmKbV09s4MB5mepdTzgHnqSYJ3Ux18jLTsrC3nUJM6eyiDut1JrbnL
xosyl+ZB7TNAesNQ7JqIV10CL3PNve0B8NTAFN2niXtSo9DKj0gGYbjMzP7IqiSo4cm5NnrQPMHJ
Yq8Z0ViI55mDe1Gs3qf++Log2j8EyMB+gH9TH1CNG1HlICl5GYJHWcL2RD2iAhHbVfoh9hyUBc3u
YYrRQnCALZx09vbPnuXPz2nV/ILveOlNrfw85iauWqn/PS8Zktf4wN/5gQpSPGtee2+2fnis1rOz
6wdsOGgt6jjDsAuauv5Sz2B6mZKXn3Q1tfco6gCvipDtUovFFsBkKXnOrQr9JlU9VEgEowxVguPG
iLF6HJcSlpIwExhwFAgT7dwUdvk4T0n1KDEJsqJw0D3Lc4SFWYS3ijg4lBXyQ/40fDPZPDu36iLl
l6mVgR0JShyHZQF45/rM3OIiRvVahfBp+BiJqigYHtqsABPktQPz4aZw70BqsL3msdjeovo19VP0
PCwBRJfo2VeT78hqKlfJKjNMutFdRJWrQPjMsNitcYLnBjXsZ5Wd0OdU0bT9NI4BMwgKYtsDWpXa
3MscS1E8ZHfTMHSPWtJ5T/MS1BmwPZu2BbuaGltBqGfpXisdXNEGdmfMCbO5cdTRhfH/npJoflxT
oDlQ/nVoc9vxVWR5T6jMRPsqbHfonhpHR7PMwzQ1ORpvgOkLQzPvbAeoM7BW7aDbetLusIJHBgMH
8NILy/sKqt19swRbkvZ5TgrWUAekjWy4aaV+l89mauw109DuJCim4D+ZRV8p+8mD5e6FKYvNiBq8
9j6AUdce+2/JkH812EoHFw7dn3fLhM8MMhG0QlGhEtPPf7Pd+SXME/3b1CSgFRDEeQ3GDNg1OlhP
s8ZesjUl1q1y8/5O7+P2kqZx8cgj0KD8t+qHZlRoXFlqPqhG/1qjGvTgRsnTYFcN1Fel/hD3bBw5
iD0eJSkFbIV+Qn49P9bjrse4Yzct1WMtxZQvBsu1HMcONlmOAu2WPuPw5mAr/+6ks3mTU9WNqT06
XniBHIZTZ4Ys2okPTnXYfkEbJL/DcE7W89bG3D41XXvMVWRt9j4Wy32QfcSocGbRvmiYK9vmDaJF
8wHuef/I0vFVUhjtth8wrYMMlY2INS01JM8xyvcHJe6r6qLHhWsgQG1oP6xYLFEFBt09+mn9fT2w
rFymqJ1IgYOSxRUZzAQ0G7dCN5X2jNimtpek3J4sVZdPlQMmbLk/9jgCdKmWgV58tsff699Jk9w/
20UN52y5f6hOg8jLJg9/etrMOJgop0hUgiqYYbhvaWltY4uE5JtMKZaSDnLHYXgCOAMCLxh24Lqw
VCgrOiW9/lrXQXjp7SFA4z2svpflScrjIaxPqY5qUzUrDgvWiotbOOuB1yaIgvtuCYYE3RPX8M9v
Cvo+xU7mc+Db8REKQ3wrxwwPwyWQmOSZzLKxbLBRVIu1qMFv8F8qyiFr7e3obsQc8P9ySOoO4CtU
7fz+NG1XIHL7Mj6WKquB+3e/TmrLRaai1Jv7tF14FGw7mlYLAxZFyodoCXIEJh4kOfk+ioWRP0Be
V2MW15fiUkW5fLdVkhgOejc+fB37yBwcu6yqhGXl4YkxKcqd89kCio+ylJS+O1SScuEW1dGLgxD4
eqhc7c0RmW4euxKAxvuC5VdNZQzZ8WUu7K8p9qQgl2Y3vbVTld7cMQJwoqG82WXsM6rsVhyTItQ+
qmU43Lt6/TMPNfXjYBfqRz2sHzs62Ef2pmG6IDrI16830P9y6la/2UBLPrsZp2Izp3xIUTP4HFXK
F/jIwZMUmmXw4Bex/SxlIIWPKYS6D/lSc6w/J4Nmvmp+VHzSkqtU4ZuTfVSbBvrlY1in030faOnD
uASI++nDzkxqonYz7+izQeMtSakD0ZSNHN/9W00G3Etd1i5hLqWfM69GR1sz2r0kjb4ZLgauqYfS
tFDE39lW13/AxgrpImvUjxGEys9Njy2CCl/vvPArPwMFKw925puXEcvM59IeX4HQdN+s8sfsNu4X
S3Hbu6yMkE6y9e5bMwOkUB0rf0ZEBy3dsP8dOHb7DciWfphjXMTtxn/VAJ+hYdsO4D2JxWF7nLGG
hS/8nyxokX8K3+XplgMqNpvvy8Grj/i1lSjMOcVrplj2XZN2E5rbffGqw5j+gPX7TgoVYGyvIDC+
wORVHyTL9hv2F9yhPEtyRE3iqnlTspdkHbvm88wunaTkjN2gPqhovekwom/BNINLKKzQuNVoxUCL
rn1U2Oz8gUX3uDuAxUPWE2nZY+UPzp2U9K3vHU1tsGh3uJ3MPj0PgjHR516t+j0cn+hOkk6k2sAU
ov4mSRsjInwgdf9ekrMy/XD55j9KauqzZ/rr/NmIwff4Y3AJo0F5SbNWfYh8aMShj13VkFfPAH2O
yE70L6XXfkriVr0BVhhedL3lVYlRla8S914qSD66iKdSqbNHyZLAROUosiEw1J2O4WqBe2xmBy9S
PYaO9pybL01TnNzOrTAsrI/ImJc3e3KKW9RBllvEgsubohI0XeUiM6tOh9jrER23o+Yp1ByswCfr
FYWw9JtqVd4R3czyIkk4OkDq9eJzaY5IUho9WIKlmtZP/g5NP1A1+Yi7stoCFK/Sb6CoszN0fOek
s/fxzbaMW+4q1kczzJyHMrEAWCzV2kn9ewIteeXTpj0wrNNwIyLmLsGspf6eFbwG/O5/8rYqErOU
9u+q17XzPx2vtwBgOjt+qse5eRyVCrh04SJ9B6rL5Ev0d676n8xxsD83zog+UK4X91lo2CgbVymI
uGH+0lfui1QdjfS+jgzva93k6sGtY+shLT0MWOoatRR0YT9BR/qlIH51jIu9C2zoXi15qdwx/tFp
AMQsw22ePLML7hTbSc5RGqofUVWpd3J6Z/6qll7zq2PfCBiRGaPDOBkX1mxLVHdL68Wz0RzndXcQ
ttTyXZLVBcq4aFTdl/Sp93YZHnpfj+9qxMn/FKx1pLjccuGRAH5Gxv+gzoEaH6Q8BPd4L2eLHZdM
u4JOWDnmdU1Kse5pyXji1Y7WmoGmv1hmYp1Ve4C7vZ3CcsybDbz8zgkt5ZhqhY4t1eBcLPC+V7xu
mnvNMJ2TnWTT84SPy6Fv1eYTb6MK9Md1vjN2fkGbR/ndeK/ukDAkHQvr9PLRbgvzF5xExCJN+nla
Hy9tljiQVIL5WFdV/RjrbX0xjWq4i9zWwt3XL7El6Bz0sQCr0vHBzNRLZLH83v8WB+OnJDKVvxWQ
luuFslxDKq6w/prS4UeoKM5XzW4y1I61+WNoow3OECV4gkLtnrNFVFxV/PTWp7F1ZjkgfXKhAoFx
bizWz+jIbH8Ov9EBf4d8qPylB/ggg05ihM0gPAlc8+8MZWS9618DrDma9kPfgVlGp7h59VrmhF1f
aU/gNjrgOTgswbtyDiyu+f5F1w08qEZnkTRQU9zitC67ScxxarYAkUB46BJkXfCv+aA5g/eap95X
bYqVB7P3PO4B8r11mNZ3kuwMlOdyJ+6uetwjTKUxLrt2JVC3onG9TwGE9F01hOpDX5X+p6iev+lW
oD9Kal4Q4I5uPUlVT3NukWb5z5IK++DcpmX6wSx0/5M/s5dYWM3H0nCcT/559DPnW8yn8tyOant2
2iH4Xujneqjt7yWILCxzqvoyBEPxFZu7fW9F7gfmkfeYPBSPta8gnh9A3uj6UNuteUtBVLDjjLPu
wmQZz4gdTbxECK8ZkfG32B1aiKmFTtB92io0Rm0cKruzTgOWgo/dEtAwpkODN/JBklLAhm3x2My4
bWFZfQPsxJWDrgLdgOHojrW74tFYAhsp3purGA+5U80fWAX42pXR9H2KFqBHC58DHSgk91L9azwP
0/exjqz9uORHS/7/ru8iubTV912f8wBP2zeBi+Dbf86/5f/b+f93fbmuXg0wtz3zaOZWvB+YsL+U
w1S/6I6pn+0lD7mM+kUKcia/a55UQSiyeSmXvHfH8uVEzkrxzrHON1ECa2FbelWjnmgZ2Z88Ffto
LzdPWzUpHGPP29U1fIOgfFKy1oIwCedr1OohODq864ceHZtDNmrFkwSjyfMq+s/6Tmuqox4m6n1Q
QcSjk5IECu3qfbsEkrQNBdL9ms6qQ890Da3H/5RK/paUIyQPbbtbHgFo27LWM23plE5vHt2nktv1
o8f+A0Uy71sCn4lGVeZXz4dLqo/Oh8nuvR8GAnSsFnrDk+W6GI4m6K0UqRqx+wqbGOLxtSmVk6F7
8xcUGYZzx1lF8PQztKyrXCPMgPP1VWs94ITtPfqdxkbXcm7MK5507toncCMWrgOGcdKbdrzT6xDN
7sVwRxx1VnMdKywg5zL5kgIJerS6jy4gK5jovXM1U7NEXKf1XzInUV4QiO4O+sXDRiyZZzRdDLRj
ECF3zB1DEHgx8ViflSrrz0z+kMU3fldm+x2JkeFLFOMEn3Rt/xQ1vXZR4za7+mNqPoaBjieGUs6f
0zD9Degw+83BIXbwd4ppoo6F9e8LfjJnY+yCx6pompdiCQyV4WFYIJe4VDD0hYrUANmw2vJRS+HF
I5msHgev6B6lvlTD4OmIaeSEARriNMniyQ5kHi/ZPnkJEOvAV61JnxEdwiDCwhjN6NTxhA9a/WgF
XXKuoNY8JBmkCmM053vHBVkMO96+OdkQXQukjG+eGVlXlj2KO2+ah7usGserokblLTMKjH38PrpP
Gh+Jp8Fx75Nywuu1ZpEk6hL/FLetigODWp9crxghuiK6jABU/8z+RHlMY6d78VF7QjcY7CA9Dmig
qu8/zh1WP5g7j6+RhTxyZ+76LmRRKijUTw170PtwVI3Po+ui5Y3u6Re8Z/pdFU3jg48PFRLUeXqo
pjBCCQv9OL5NED78dP6ZNO7Rx4/sK7vXDbo20cK1n6OPYEl/R7Y6/1QS4ycLv9DLrYCF8sDVT1nL
x9kfzHO/nMGN8e8AB1Zi8TAyobInRDqBmPwswCXqnfnDA2vAFDAbbmijjs81RuqLGv+M6Fr94FlT
hxQybwAzo/KSNRpCMoj3jY8xai0MysdLbirRq694zqOjwaYVI/jQ7KHcWf5w6dNh+mrazJ00LXh1
C94UbcoLZAPU8WsEAPAYlEN/kaP0OLnWxqDd5Y42HFhLLO5gBMVMVRdksOVhyOG3uzXLnBBElCoS
e5NpLyWS+b5kqz5mok/IBbbzSF5VufDQ2MDbZzgGPlpli5Vjq3SfOwws70ZfzZCv4JZk6G2zbjnA
9FiSKNp5x6kt8Llckro5QVoyreIqST+ttR3sxHiHyQMkOdthUrAEeh7i91SaU3kbvaTCwYKYBFsd
iUkeTuPUbnQgSkMOGuv/cNyMYFQJQf1/nVuSby7t4CNwZSS0e5O3HSLXH6NyvsvSr80Uhq/0uf6u
iB3rqvtwK/rc+Kh6jn82hlDZzzmP2fGK+Nmuiouk5CDT8D62XeY9WJZyQbpofvS6Bkphm7df+tGp
dsbgBD/aQHmFUOT9ZWraKXfpDtAB3wdarkdUQJS3y+LfLGY8oQ4S/6yiOuaz07RfF7v7fWJ15QPr
3DcVEfcHiALVQ65V4Qk503mXmGr1sBVIKQOsP/VMLHmK1tmr3WcgMjg3L2eQQ6Tiluzt0dk5Q82e
5X8v8u7UypjAF9L9zykYVQQzl4tsJ5BkOqgXNr/iu4M7KM59NwYYEGEdiuOL0odQSHTn2UTJ8Tm1
l95XK0AYmKG75sH0xVIpdS8OSwUPjopxSawi9b8mlzycuoeHaAkkDwimdsQXjV2QpXQrkHqSV9Vq
djIHXAEk2dpGfoyQhTl08cTyflX/jCAueIVaf9OCCfpbX06fnZJJez01/sd8zvsDULH+Re9i1DCd
MXtyDURVYkTcHiarHy4FqFoUHCMw+9hWXa3UQxNk6cUHR40e81StThlz3WcVrV1WDFi9Tq1aYWG9
yD7x68I9a97ul8RGAcWaTfM7nqJf/Sa1f5WWf6eykBmghAOvKakThtKfirK1ke9jkYENje73OHn3
fp4Xv4wm/qGYrFLTWwKgBzVkWT1uWCZSCxaSntmcDZ/8emjQNGcCIaWjE5a3MIMKKKU5Fp73fj83
OymN0zDD8xJNOSmdWjt9rBXze7KciR2P/Cmtq49SFpsua04ILTEmj57KVlUeY5yEiAfWHD1JTAI1
C77NulpdtyyJ4YYaHmJ8fNajtlLVyZxzzEbUTvKcJkRu0m3gnSIOut/qbddRh+yhMQv7zp916s4x
rlQwkT6OiVeyReSzeaKl2s1zO+2mwqOCsx5p53RGKkYKJBhdVIP2ylKnVpSpOm3HaL7yq5xLlO3+
e5o3VSwnhkMmJ9/O1mPTse+dqTys55ViP425xJuas60oe+ywzINhexDBltMrQw1FEAbrmwOlYL2k
/MAwU/2TZ5qf1zxDfsF28clLaIK+06nXJmwP//ifttp/zqv9lQXoNqy/YbkLEnvzY5cft/4mKVkv
2pXZU4ywK1Txs9W66q1YqkkF36xZ5pGolEgwye2XqOl2SDcMPz12hB6Ubjgx2sBObWwemiSq9jUG
FkEE1Sxo8h9W0Uxo6IFp7NWrHfrz2fG6v4HlTocUYUU1+tXrCdaRpo0fhYc+mDd01zBt/6oz3zsx
Zrq5SJhGlR4dNHtapGy9X7aCRXbc7ZSajhyhWRM5fNdjjbHB3cqtk8/MMy+Q8D6ZTe/tel47dD2m
19qvABd3n7Rg5GTQ/FDETh57tbl3YviXFagnFnSOKatbhan/CIvhXmHXcyqwRJyQYCiXDb9CYdMh
ge97gUfMNNVLbpGivdRtojyrMVPeEj+j58q/mYxFsJdbsoaxhyaVJg9rnoaJy24uhuy6HRWwknfI
aiSX8E1VnqUADtqPdoZxVbU9VM75Y1N9bFJzeB4YCLVOjRZ6zpR8mIGMIF4W80OCT0qJyQoOOdge
VJ2DskM77kaopqYH3tBKH3ttxAFsCabUf6kHePxZcXOCwQL1T1CwWryHYzae9AKtMcnLUWA4z7is
sWD6n7xuZiCBpKl+rnDRK1zLf8qWADkKr3Sq59ZGrilt0cUZGcM8z0sQpUZ5cSdn2kmSHsR4jlGj
gDDUrFlbfmObXyKrNe4ky1UqHV2yccYutCmOkieBofs620RoNkqVNwUo5hlTs15Ysi29YH93KvKr
XFjy/HDY2V5rHNqpZsd6+ZFSGCVqfrNsBAiXLItl9UfHUQ5DEMYvRXksIAQ/t5oWvbBn/nuMKv86
aMYDQuTp/YhZ1bME7ozWP7JW1mnLS6c+x8QNZf5EVWIFSqNv4Hnd3SVWYj2z2G+tx3aRfZwLH/ej
sG1w0XKZtPkpHkOzVbrnNY1DUnWqi9Tcg/OlPCwt/bYMnuPGfZo9Rgf9XLFXVHXms+clypMV3YIl
YUTxn2C06m8dq5Z3k5ku00L4Prj/AczY6o0JKkfpTNcrJ3LUwsa7InrG8K57LIvpsLaouYwCsMbt
DlXk5qmos+DFZJHsRY+Lj6UfjDepJgFDMn2HLVB5kaTU1VBZP1gVyHE5SvJgVKRQEpIH5nDj3lMD
7znNDe8ZXe75zjC674FfoxKy5OtO1uMkFe/82IX5L9VQwLyycx8+SA1Gfs9qpBm3aKb9FVPUXpTA
s58hizrPOIhVRy108TIYZ+dZCrQWcU+1ZHNGklKAYIr5WKUMGHHeUFCODVu2kg1j30f0v0lv3W91
Q9ZOMTNrnHOqV/HJnUBMIGcZvpSwIQ7YsyRHw0EZbe+0lX8yPAPlcPRbXpB6jl7MtoEbaiSsH4ys
h7pGiqnQ4mUiAWOXGbcs3Dz1eWS0UQbY4SmYhfiLUp+P8PCf2JJEX+9L3uLlh7eGB/5usVbxMYe+
kxh2zRn713ftwhLqFgijxCQYBCi5BExqAU5KJtK13dnT2fEeYwRfiuk1XIFXC85bZdhdf1X1mWWW
llnsQnzYAsbIUB0knQnroTezL+ZCPOoWJk29/AS8iWAe2cI/siqE3VCDZFEA3d07CfSqHWcMjupF
f+O/UT31fkWJjgZGkyP7KMV9P8MQlWiM7AyS/0nMNgfC+WzaobK33jF3woIkQWckdm22EOUursWI
vdyWVZkz2ifYHcAwg75gHpXJUKDYdX9PnfmXj1pEWlTnEfuvg6V9DPB1vCu6/qvDbb1F2IGdWs38
Hk6mdxwXVG3CaQrvRo+THeX/bndbYvIE2MMKj2bAvVJwSbupnX6ok8C8tBi13dlGUV5tJglJFdc7
Re3Og2l/SvnXljXC0IfUofKEaQJazZjcRZB+VqxDXENiXkhp+YK4dpaHJbEM0YZjhSwI391eu2tQ
tggqm40uo0SJL0nH+zc3Booy9832GiQUHW2vKJnPej8LblVo/TKzUDka1n0x1ONdE9rDGhhmNN75
+nLnsul7punVHZTf6s7LK0THJZq7Xq8dJSrWqxKTIHH8CrSThxrGgp0vFjuW0qgg6DDo+MeGVXpO
fo0yhAAWjujyNyWQP7wlu8xAWUbDN9NfOEzzglGU21EI51Si7cyCV54502F7MtJOt6TEPG3A3goC
L513gU4ggbHA/rbA6szw3JnWLVmw99IOJIiW5MAWx2mOmnvJKn0Lc4fAZTQitga9OBrYSs/z7Yvi
Q6o1Ne6jRg4HbGGNrVGn04drgsgXJHnu6aIPUZnYGEggyThChViLlN81Q8rhhjFku5sbp8cVRYnH
m+MWBwObrrYYp12QYa0b4k99UN2KWYyu+mfWfv7y0vFVKxdhXcYj+MYWGM5BpZ/YOj/qWQ9vNHnI
iircoVHGRulchvc2WJiHwO/27Lc3u2HKHjONT0TuVdbBQ2X1plbtni6jZAudlcWy6q7IDSxT21l9
gX2vX+YBByHbxZPW+dLWbX4y2YQBxd71eLE0wSlqMaI0853SZ+yPABM88MGl04ifTF2z95M2KUdf
abGF6fUT2v/I082fDDO95mXJ+h2WRFFjfquGCs/CKT0hvxQdLYh+Rdvdh0Gt7vg4wkwOi+LQQMgI
u3uEX8GTxGzpKipbr0HMogpcqj2ibNFpqBaP6NYAhcsSBZvT+7nUB/yN3eZQIlHRuKw19uPvxuHG
uL2HVQrHz713H0xJvI8w2PLzWEXXFIvSSGO5ulcRvjVi1PExzaz637EPI1sFSbUfZ8s9+2jdKGV7
afWQm4AOXWTa3GkzhCveDCa4mOGz5y5LlxhBMh5r/nL4dC99i6ahHePY1zw5G8oEEVgB798NypkR
xbxn//E7g+fw6E7w90vFTtAmAqbjzow9Tbg5LvJowDf540HuTZfEfRmRQLqw46neA6bFPcPFgUHN
edAlLF04812AYLAbuCpeW52J5hSsp1D53fp4y9Tjw9KC9NhuH9Jw/tuicJ83fCgrJtmK4z8Wever
ylBH0nlF99rQY9Y0Dew3hg6OOWpsHlgQvS+SBgdcG54YDO5DynKCYUIKnxM13dvtIimC1vJu1Nsv
Pt+LAyqvO3yZ8QfN2MJxuZZdeRGaEHO/B5UzoehlPXSVcsqCxn+ZUFyfK/dnmeKqF6jBj+l/uDqv
5VaBbls/EVWEpoFbgZItW87phnJa5By64en3J/97n7/q3KxalmXJRtDMHnPMb8zGbvTZCCprji4F
4Cyd9Bqv3M4N0h8DDuum0WQTW3p9CzoECwRIy/j1iEiEa+RkR8dCyQty8x7igh86SxnF6fy0WP6O
IFzsIylWLEOYdFvZIRnFd9FZ027t9BQtadnuDP8lNep64+ZVvO3LGn1mrneuNJrTmvKCakQZzCzr
nOh8BE25HCfzk51/GgaLN2+n/nEoiGrtyetCz9/KoH23xhk8C4Ak3yH0eJxfcOQ6wI7yNCTFs9pQ
DVrhCn91ExCYuhkXXW1yLz24wjA3M8gumYsXQGKdwCQJ5qukPurMqM5JX/EhhprWdLCcxOV7y2sS
zJ9x0vVAnZqffH1b7QL4Wpl+Y86tosF+JkLxecYvSdcFWqq6DkCmXnobo578CK1NL5OHZIYJWMb2
P+QbECbyPVfubaNp2pfBSdg8rbLUjWNS/bOm59uZ1OGxHU7xOhEgWy974nkl6bJ1eli+SM5Gr34q
6unDmgiUN8flTuRU/tN6wfU2CIFEo9PoE6zQNZDJCc8wYMOEcyLsmwkgWP45c5A2fUsosOEYx1ZT
ZKXC6sJxz7E3o9JD8CdS4Nppd33lxvdkG45bWjt5qDvvWeoqcuqJhcAAQ1uWb2Tcl5EV0PAe+jHb
DEP1il+UIceRPbQuMvKScG/KniDhS04szmi9HYzyBZj/Peg0fzO8zhICXZcVzN2ro5/ZP41R/FSZ
/T10DmGBPWR+kz0UCve+VtOy8yuaBZmFl90v8RGlS/JmoYLqCtifWppHM+9uu4tQVS+XRuyvM3hE
Lyh+4RSr7DCLDdy7fqsNeRl3bs9zmm+yRqKWXIy6XaKPjcVNocIjJIH3wXph1ZRJmFvHvsrOHkaM
TVs2t1XR/Ksc79h18nPI2HhpcZf6ZRUJszxgVEEPikfyWlTMXL2vrkbSzBJQ1VGHA307OTlEHjUX
kTRIo7eNcdkYbq2j2DG+fchGaTxjRM+crSBUyh49uV90/0TMG23oSuxRAfbuipKZ1s+1NneCVO+d
n0r8w3hWMpfTzGjeArPJr+YwSf0LQ+xhdlJo4+XLso5lBH/mKe3X70bLV7tZ7mcZ2pXsdjLRNyto
zkJCnhvIn7SkvGnAWPvNAGewsemoieFYxDE2bblXmRH5GVn370vWfgRJ+STb6aQlnkZTvaRjeRjw
4BSacyIfhx1INtA08ykFHIihDTBaX7pR0bIDN/rI6bk+ocq75aEbGoWIu8CMgw8NNIDsisT9WEb9
QTZ1tfFK43nwAdmMmf0+VMW3AqfndPqd+bJfbLv4Yp39OmfHSVRPC2PkYWk2D+0EvDyDwzQXOKo5
Ho+CELF9QxsAz5+DdjSsexqQwNSGYzJN92QakSHoo4+r0fsdxACagjssGdtEvdcC5C8A5Y0hFJGX
Zg22qTzZY31fgObZWKtytyII9loGx/dqANAHbejYaHeEt19gll+wR6TkaJLGfk0oRnPL3DAWPg9s
us0V2cYoO6jCo/ttVuOpMNXbxC/F1u81w4QB6bN8CXrjmpXvEXNZu5kmj0Of3Fok0zeuvR9zddBN
vBsOg6p3A4eFRYKdP71DvaG3l1H/K1DAXnuboVIdRvLUzIFgMR2cigbW5+QU9FPqncq4epUf/5Yl
EcoF/rRa969yGk92MN5NfhmS53DfjsmHW7FvZISM6AZVvnvM1MMnbeaQ1gwpD4Loz5Vzg44A2Pia
sqG3FBWN3vqOicF42gv2GceA3XJT3RI92lMHZCZaFZfL9CpHROW19PUGDs+5zPWw6TyIgKbAcORU
yVMjy9921P2mGksVdcFEYiRDh31qHmczePAcisglhZxdJ/O1M1Blt1P8MY1cd+tk7yQwb2+YbxzU
O8gpRQTiThol3dAuBiWKdwrk7isMQoxOCRKag3bYzw4H2eMwEnmysqBbVTTZXsDAv+9v5lxVUfU4
VDCi5sIwd7YDs2HoswcC4McYtj03OCrJ++DH1NN0sgCRsRtzD348PhliAbsZTB9ihDS+GBm+l+mj
H4JdMoMUHTIyioMiiEokgp4GR4kxPqpNg4uHIqwTedglKAKTaVYo1sWhWmf/SMjkq5cB7+EOPs3t
jzVSGy+Ky7OBr5NnJ2E0JMwpGIo5p0uXPVgsPxHTSbiayO9Zs+6UZM0/QkbTjbAm2krOczz4BJXU
XxbkOn/tmZKwSASLM598zvpmSrprSbGYjPXtHNA0JF8E1NUNA0Qv1NovPk2L0E0uWRG2/l5cdgCF
P+tbP+BWI5eo8KdLwiB3c0mAVD7AUe1eC7vj6lCh7Ffz7M6Vphgvi43wqcFkiW8jyf7N6Nnjtdtc
CFmuhvem1bPbqK1lu5rCitCMzIPtIKc7Q+n2mBnFnZNQkJNJW9tuvXdQprpuVRS06bxnSNsZZBUh
CD3LNPmCbwU7tcCzl1odVwAnjfEP0e8za4pjLB1NMvBIt/K2asGYgbgXmxK37WF1kz4aIGIGKg/z
1b3ppwBv6vTrGldELZ8ygllrRGiAj3jvinbLKONdPguxM+vuHcjC1VSvEJ+bC6L5oxMEV+vAYli/
SZ9b4VEJ4YHyEQk2nZlQdzYZmEks6LW/x7TkEg3pqTCXDPfIhakQ9zOfQEDOaiGzXdo74SxPtilP
Xc4VmHKEC0GoBF3JX9eL56gcIQ5X29SS+0zqj1Vf4Zx5LnGkbsgF6baVxXEiSvyWSQxsIyv7dcms
0rhcJHj31YDMd/G2hdBD3uzh2rB2ksCjTeAaj6IRuxnA7WWRajZwUBmFWjBQ7y90OdI/ChY2w7kG
Hfg+p86XLY1lF9szsGRGSCEasj0tS/B2VIRuwNnfGMwOUJgQm5gyv0KNP2YpjKTC+efIsd5Ijdzv
Qk1i3URCdMEL2uZ95ps2VDkvKkg53RgBZ4nn2p8ILr9kKLfXc0HX2qZxvxBVVNjWA8C+KsIqwwCl
Y0Vm0biXH9hmaMSRbdPY94u9cOHSWlofPGv2qQPyNgQ1N0BPGd9yqwNHPV4bGWdb04vNULbPeVkz
jiSvAGNGa0P9rMaAVF9Eio0s070icRxq53orsbC34mexgu+2WvMII1vLaTrde7V69wb1DUn0sC5L
KG3ro9GZCy1Zgehl+CLWvQufRNUhfRCzFY9z4d1Pg89YRl7dzP5EA6UzaWQH77k7kmhfOU/x+DAJ
E1Q3DFESxEjcMb040ml9U7riJCzJpZuM5DnRx+hN79yy65ibWkVpZt4ROPJsz6RiBlO9S9LlIY3d
GS+gd09DhQCXPIbZvL75wYMvDUwi9oXFV406HMecApsCE3xdEuV2Ey1QbIk538z9RL8h3RttfVOX
z2DzApqd8YFzMuzb1Nnq3GInNls81c7qrWFLJ/SvhgRgJ6If3gWywYMJz0ntbVVnvhllSatlsvex
hrmnY8LwSjBonTeFyTx+px3We9c5Ul8MdUmBobyNS1XJ7kudzeJIJe1CHS5JqcqC0GpmyduQh1AG
Rhjjza07xwp9P/9ZvPQtpU+5LFMVGjNswDywl6O3vDYiK7exvS8FDemaOVRmUJOtJAemEdNbUScX
hZqdf5zzqQWyD7kh0CvpLZRW8uqMfc4Q6SKLZ625e7ukeu9aRckxy5E24UB7OCUkOvACGMo/bUxG
RpG2t2OS7hyCRHbBoq/bwv4qDQZ20xzy+4U31I3fOJKeaYg3OwOPyqbjit8GhsfeMOBSUmq4rZdd
AAV4WZDb8XN1UVwk0NkaxgI7JhFKulr5wOxfGaOFZNlPE5cn0zOAmuctyUKxS+spGw4pgI0NpiVv
0zf2j3LATpXPlvTqfdJYH55lHLxVo58EuHmc9qdpQJ3C6/6BN/NJRa12nZ3eriCHIfsWRUgaLBSC
9dynRLjeae6mXIoMHNafWGKwfs//yLe8jQMiljPWKIug82r2XgJLXy89MBI4c2TJO/157sVnzYcF
EuU+KwJ7b1wil9N2OZWuCfU9q6ddlrFPM6n921a9cI1iA8FUf1kO5bZPlj0/Rxd8SgDfpkdihZ4L
yzYiErD2LwySxhvVxbiHfgL92vnOK9r2k1dNVJsYU90VxxnR1YxOXJdFwDaVJSp2KHi5NjHZovV2
Pfaad1PaH52Fl6rCM4Fg+9Bw8Da1cu6NskAyFM7bTN/SStQckf5z4akEySl1xVOyyoNVUqCLhFA+
VicqAEh77GF9G3ZrNzkYjSEJI1jdBWly3/6y8MZ0fhSTlTqd70vBTk32zNPkilgUYb6lPUENi92Q
B6WeAJCWOzxcd7k3n2grMOhnlLeiTMaITeBJXciti/NofSa1/+lNw8tgcmIW7gvZF4+2rCORkFNI
BDAUcIJkl6uh52phrAuH+GFwzLdpdL8Mb0ZXxuk2OGTX5SZiTM7931szh4mJ+dhNt0UHB5wFABvc
Bd5svceXzatvJKcVUiFI7VNhyxXhbvhuO73rPOOlJJJ446WOClVD4W26uBlizhaqmKluAkbFhblx
RXnVxONXLRihSKcVKCX2p3569Epx7VRyCG1joqaqsd+bAKp1bhiRuOTzToG1ZRScKPq8+U6r9AC4
4qrP0p1ZuD+p36NT9XQBSVIlSjHb20t7W0gCRfuuPLYzkamT2W5xhX8W1oBd1Cah2822eUHjOR/x
v8U14GB3y69wPaVnL6sxCatTbVjwnaSVbhh6jJXzEI+MUMTxv7U2nmyihLRs0iej+ICZWLurHRqJ
iRtL2bcL7LHIGa1vbxqPdpA9NorOOhOAP2N8Odhp+bFY82tRM1dN2gL0q4a/OVO3S6Fumhx7Xpx8
UkJ8Eqyabrxm3rnt8jG1l7k8kxu5UQU4AtcG9riN247a/KJU6j1dvDRyFqRZM7MJgLdRE9KPwCWR
ohjqU1USp9S4D5WvBB10431N1MnsQEgH9Y3NEi48fz82jR9WCshdPW4zlb1lZS/Cf53bfrtO+RW3
LV5Lu7mvoDWOXsXiInvSltwRPN71WqttTH48Lidmta32mjmjR9uYMacz+cuUxWFRYAlTskHz3ETU
m+qZsxHP+SqcyKSnCoMrYRakVqEZjqvOSUrMit2aeNdMUH5K0X2U63qe4XzRVpM3XCGvsoDWZkxR
UDd4MP1kb/d56KkJw7FBWlS+3jK8dAW1dt13rrN1wRtw/7HIoyxD3+bqmldzPpDpAEUfG7j2JyDr
/FGtEzxoD/HGQ0/ZOFR0nMX1jVO+TKKICFC969PxLZ1pgV9OwXUhYgpjiblLJCcK8xO3axnvUcTf
Ym+8Rbk9x4Dy2SUwh1Z21pYUoutSVI9jar9XWgo2eillLfNUfgDlSYzcGOvs8c8qkJiIMojH7YHd
2COh2m/tmH+z+31iCnQ8gs0nU3mNI+Ze3tz21LfxO+UBfoyUEiVGqD8ZNHJ6i7CVaXGLrV/ZB1xG
yHr54lAydAn5kMap8Vrjlr3mq67QdtfJ25GXXUeNKxV7eh3sqhUUzSrK4lD3N3Vj0CDgBbZ+YXyz
790szEKILPYPejWYm6xAVhKSlWg/uZozxaYRcgK9fSNsc5fY4sXdL0NlXRklHayOSQQ6ER4bNT81
Gc+w9ssSdEfG47JNv5DBpC2nejCWAWi8Vwz7vy//8xgY+pzrcijjyGOEAxB/a3OvGgkb96qGLINL
+pN+80UGjJsAC+npJeyC5dh4jKQz5PQh0ZEtgf/UcybjwN+zWy0K1UnEKH1A7NnavKxlP+xnKvRe
cQ+bewTIbHwkX/hzGsvLZBd3n9VQR2HNwd6L/3lkdoZLaX3iI+NeM2B3y02RkHNcvhsTQNXGobSX
yvqNa5+Lhgq7iuMvJxdTiETkR2ADROAAcTZr/ibJsuR3V5m6lGypcZ16ePhi7zsN7O95wL69sAjH
U3yExAwgHcVqDOzXoAD67e7axbjpLm+XXTowjsQ+pSDfB/4L/DywhzXJEmsdzkt+Wk35ULXnNhfz
Ji/VY53QfS59/9i3AknTOxc20+Se/9NrF4h/0t0tbnmfX1oHgVEhG+r+WpiJCofe4YoISIFnquyK
fIw66pJO08MfI4prxWXtHOtZEKjjsns7OEkqgE3g7DAlRALLa2GiFo4HoTHpt7nbnvt8ftPVJWhR
5/M+dqp/KluHmxHSRoK8bbrslJ0k4Aa7OPQHHGcbpOZbtng3QfLPHhx6sj15aD4bzjbza5bH/LFS
L7GTQRfy2aOliZNsGLHe6BGWg2506Ac5e2fPVRt6qvs8M63XImC1hh3L7haJRVfkQ1nZtZhQX+Qs
btljP0mzeh0qv9wavcgwWiRvMEYYYfftPdNMZojRg2XwYjr0iB1COUSkmsKL7LmdbYbVbT5j+9Jt
XQ2CId2i2BNkyk/Z1w69sJ3py8+VSf5KIVXGM80VECqMuNNxV6NmD2eQu+TXpR8WUlpMNM1PVgkQ
0HRAvsxNi60Kwcptf4q8g/1Sq0O5oDNbpRscbXEcq3HaLAmNqWFFfPK84nNC5ONu0xibGtPDUDbp
McnnSwFtv7uMuGxQKxNwJ7q/M6uKxortfjWX1lP80aGwhFZhULuOpwHNEptsf5UwGjhRjNzHkrOy
bhA7J5O5k/l2Zr4uxKPSboPahZK+0PaQl8SaqUPxy9ZJ0S/jhIGMUOz7FEoF5d1G98V035GZHg3E
G12A/Nfo8jeJ24XlhG6jIWpYClmTWqo95nMH8YM7QtqJOOymzLwZlbmrqCk3i8fkdLaSWC7Mc9AK
Zy/MqdtBiDyuXe5tZFFvU5vAljXh5pAkYrhW6O2Fj8E9L/SLrDGZmuMzXTM+/3rF+oMiG2dDflU2
yOrsW+HU5pLolXkHiwGKRFdnp9Gjf9r1iPatow2GYuFBlkG1XUeHm7Ea3kD0bGv3Un82jMat89Et
WEnLrHmp5eocPLvBzSya5UoMl55Qj52G+A08fF7RU9eW5Ikzu7EVKaeFoQQD2ANCIBca2yzpvlRl
X4WeVcchyJUaLydTr20eEtlWA4C6XJLnUvMWxcIl7JS9GwohLnkK3ckV+esoObaxNcpDnhUYmLjs
GfN56SV/cefylswTocQkkmWNloz051c3cDEWF9UJ1Ke+Tpp7EwmFM6rexHwq27QYwH0PPds93ttq
lx1BIzNdZ6osj17PVvptE+bJfBBs3IkXrohYnUS9p1nswIjZBfNNkxLewqzspynF+FDZ8XbOl1dH
MXU5e/PzEDPriQ2o39cE0bBEj2edrTzJ+CdICULWSb5aR06R509XCT1UhMPABoySLMjmsv2B38wh
WvK72ZwMwqd9JmBmn9iNmsGErsVPa6PQ2YSNTCRs1pzJbgxujQuJqf/2Riwjy42u7SOgkmalrHA5
50Rr/ejE/TTtf7Nef0DPEG4BKNzt7tZBmpBxYnTo+BP4Fj8tbLkzSyYoaBlCrxkYMkH3MNR8q+gx
S1J88nTeDqnxHvTC305WT+BaVjQ3dP68bbn6pOMJejq0vULTotJhn8NwLxUr+9o9YB8RwsQoIm7b
x9yJlysZm/Q22PqIGkuOlzR6Z8CCx4f8OBqluev9OxgXFIbm8jJr67AOJqqw7p/HmY6IVGNoJ/UQ
ahVYFIrlym+f3KTD+F5KWmTOP3vO7nx2+2yCuSvOs8ZqxHZg0jSg08CgZj/0zI2fE/JIjIYwa8Kd
IjUYP30zvzsJuV5lfFNMeCvF9KN8BP02R4LHXfk0IgqQ9xbA/a0l4ofzPMdsD3PoDVsGdD6Ny/Ra
6i3X2iO6oMrze0O00PPdhVNubZtNgxUlsmb2fN6FiT+09a/pqK9xNqlYpDpYrD37C3RbNeUX3g3S
K6Gf0u9lZ2x7/QN/Uc5ZlebIL265T0HgYjaMCiM/VCaBzn3s3HVDkF81A+e200UJB3mztAH2QJrg
Vhe423RU6rb1tw7u2cjXgrSN6XNZmjN32Jwq2NmIlvG5vqnxgbS7Jb8M7I7sOwhtwyC/tj85Q1Zs
FfJH2wziMO2QXtPGzfgfwkmZNNO5lkzmGt9o7erDSA50X03QTuJ2Hmizrbr+9rwLm0WwNeoHjHUz
n4plrvskWIdzdvnHRX2rcNJe/T0ky44oI5SHtpD8tcMlgibWhwr7I55cm7WUYHXfCKD49/MStR3r
cNxaT/mU5ZwH5usAXiKybNsLE+fgS+lGYg1ekywVTLmhaTdDpbZ9zEamUsxB5JteN92x08PT7LXr
3s6dbDv35a3GMkbvmO6c05fdnouHYGN/KuAIa3q1dOIo4VhjmdIHU4E6vHX6YbqdW/+hrDmg9Vpu
qtbqb8dgbMnw3vnc9P0WJstIewPq2LmPF0R+ZMYx1V9qsqCIe7Tl88l6cSTOwnb4aDtILkx0UQpV
26D3zhUdsahdxRBStG5jRgdnWqwwcy5BG+o375colvNIfOFV0U96B/gb52J8G6zJTSLZq7At2xV2
m4bKKNBjLHVlkT9AkaN/WXKBR3n+neX0991UIMPI5KVc6H8K7ksJBOneWP5p8oPz2LFuM9eZo7Gu
kp1RkozQWf4/z8WjWY0vepzjjQCDHHqLGXrDwvrsrD9C+4feISY7/+dJTtC1Kr87zWyt6Y3UfgYh
RvWSXCunfe4LzBQjJ5c9PDHHcR30OHySON3GWQ/FY7I3XiC+LxMnFOLQSYbAdsLY9k42zuuS/st2
TuQxwPJzxaDis3WJGU9ag257wwHwxM9QMmzJHFGD+LrTsQ/UJi+fAkmf2vbIKIIFciWb5Tw7dA9c
Eb+ndzhQWFXCWK3byca6P/c3y1SUe2wZx2WOz8SFMPqCFlFYGquOx2smy/Ja1e5vv+obIaYzVSrY
4vS6iHkGZ6eBIWjYFWLi7L5UZ/RRzjJPBeXsUKGcOIfOHY+WJge90o/Gslo3E14gGx/wrskOVU+J
OwbOr10406aWw6vRjCs6V8HNgONmM5nZYXrq/fR6pJeG5vZpi3E8WYTF5qm/7IxxDKJhbcJApJwt
2X0JmSFMWOubfg9W6Yhnklt5YdrM97cfpSROLNYOidPGb+JOn4UovsY+XTn77b3q+FxERnghees7
uQ4fiYMImeeXcfqcDppDxpPd+EkoQJShMNCxdTnMcz/vMD6xwl7lY/7M5//gffVtH0QJegEyLaL/
EJgbQ7GtcpNfPeiHwfZ+23J89ZfhkS5EHNq5ASffIzgrgCjVxWwHhHVx79BHNUgNlgJLNpEH/maq
1o4tv0nX2Yuda0BpX1as/LCr8Ylduln1yHg+O7UyInbnOGsJ/OFqcZa9xxVUJ82+YuGOpfHmTNk/
4GY1ynOn942JrY3x97T/rb3hlZwp1Oi6OXdiZ8XcOVnToSsHh0rM0I/rL7vw8abr7eRnWOpM0ZLL
wNxpe4mfMRYMdrH149m/NDT9bboGNxpLWlRboBGwXmediac3SK+0u1qbPEtv2sYgtdKpTpJptaLu
qv24uOYW25xLdaHCqZZ7S+kE2ljbEcHSPdi8MIQ1Lv9CXPVsShMmOkl3TBm8DrqRFX6/tPlv2nQX
6NR4dGqDv5tUTiFRcShv2YRdMtAW9WKtaXCNshHqgexx382srfbqp7Tt75yJIAgw1fwaWaQqvK4+
ajnz3u6NLNgKdbTLw2wxCa5yihNMvXvs30D/dEvHStPE0IQ74Zzad6PRblV7HlfTuq6readqI4m6
gqKsHQ5NbVG3oglndcanp+utn643WcUCFKddvTXb8SrxCW5PTGIXcBxZgTFsg9JgXHl+K3W/7eeB
EmBM7gyLol/VzU9CQ6/LCaMMEiOLjMX+lGN3FuZ4qIJy2Y4W9W45FhI9yGFYqITIEqu7MXG+WnGd
OKya5AR6tMP+BXgcGuEy5j4Hv2SkfCJ+ic5/oYOy18TAMdNy7bApTRPKCJ3YZwZWzqkyz5macHtY
xzYpq52FPCAreaft4GLloRxtO4IUF7yubW+/Djp7wmFJOQqHyh1nBjVqeVuvzmPs5A+CNWXne9O+
6Nd90FpXMXdyhkXDqaFBRjTlNs9RI0nszLN+Y3faibBR8pWfUOy0+GKGCtWcWe6sSffLbO28caQq
QWwMyCzYtEZ5Err/ifP5pxjoVeTrxuoeym6auGgY+YubNzuVP5l2f6e5gddvR45Ztnvg9/TLFsAK
Hbt2mX4hydKwb+se8cw4O836lLreS+7pg2k7xy6lVDVG+wR+h3EPgUdn4oboDv60Of2zhLHtzJYb
BmiIORA7t+MOa6qvvgYbWHwJR5DDVhwRde+lhxJXjs3rGgdRv6xin47Wc0AOa9cF7+l0ccRn6clQ
GCkw2pECUemTW5F72tgI3JX/bEJxm+LmDPBoxnk1P3YzWsyYMAzbePKGwTEC7eL2oWKQYROsy6me
gihbXVKUeAodk5MDJ4U2q79z/f7BcavPfiCrzDA9WPsY0sz5KRDIy07AWIHrP6rRomBzI5ZcOtAw
ErDhiueCgE7GTcCLuU7/WZtTZOBS7UgN1Zl9lpZHZijcwBzNfWrjw+WWR1/gda0LdyPSmtl0Rn3i
zr3vnOHW7bUf0mtk201o3cbonLtyksO2xtOjfJyPery2J7rBCe2U3viG5EDUI9rqRvUQJPGl2h4f
raJfXpYW+1LviATP2phZLfe1dT9Z00tlIoFBRbpMpO8NBruHQFKUUCgqplUubUB4UhnYCTNZEAeo
fuPho/Ot3dSL0+R58FBakiEL1myAFl6DoDmNN6oV443VZNMNAsRKW08ZB+wjajMYrT5Wg2gfcmEU
D2yrL///e6AZmH+EU8RtU8awIOM0scLeNYf9/36bJxp63hJr2J3/HsIOQB/CFe//fZFcJTnruK+3
7jq0D+gw3QN2scfWBN7x95BDvOttF5iH/zzh8qySANMdv20a/feFENKZ0le2cfx7HmZrfa874usv
r/r3D7Mlh5SBStrW/GZ/jw1yGEMcdi4Yl/97rMz80ALqc/57BuyuBbdLjqDtFuos9Py//7C3u/dF
ra7+v8cFtQEoHUVD6/+eb3USioU40Se1b//7cEm02m2Cw+jvRf8eL5uF6KnUvWMvsmvtLr7LyfR8
6mKMU02rxqu/L2XQFJcMuHWb6Xx6CvqkvLY7tMQ6URN3jtG/JwMhLBm/GcPa0zfKZPH9+9GlD4Yw
wax3/PsyL4N8z2CDiP7zwkmsTmQVIppd3rYvoc4V1n+e+vdWftC+0nURN3/vpDIiG9fYTxAkeLqa
uurAdtoI/77MmDy9UYH9XHUGv4dpnp3OGh7/XsfiJ5Ey+u7090Jujamvq4N49/fdMXfDBU8vUzVl
c//3j1t2/a7oubRAZaVpOMkG1oWqhvDv2ziam3veMDv0ZDCzil+eU2VriuuKptZ/X6cYFs1+oN4j
Uti7cXSyMxJ7umuULu9owV+cA217D6LOi5okmx8KkJrRAFXhcek7GcZM3zxRe/VhomT5MqK+cd25
6jVd4dl5peu91dqtN6UxNR+ib38JlWVcsq9f/TmvvnVbMzaYOz/1ipG99Jt/o6aiqOip0OFowtls
WThW8y7WVDSb/oRahSW3gkIjZI79gGhiyp2ZZ6/NPqUX8ksj4toZ1+6n7L17D4f/V6byd79O+0+T
PQHV2xC82/RuN0VeLrusTYhGCazunjB5uJqlxxJ0CVz+eywpWkYqV4PiZ+66+79vWInlsUjE7fbv
y79v9BniUJ6UBuUOL/Wf57WJ3kosZtHfl+PlBRrP9rez9iHq/b/3IOu5wT5NH81VXZOGa++ZO8Ox
oBBfnvP3+gE9wb3u3Pk/v+rfN+ohnvb1QE/r7yl/r68NE5//nNLvbzr8bEykH9a5IC6SFuiZtKDq
MHVuTiRom95wmRnb0dD5IxCDLOwtd/yoSuPWdluV0CO+X/04/ddV7icG7+BVSdsnAnlkbFZ5JapK
0F0bdeNce7byd2xeZ67/yqYv7sxvKp7f3AaUS+pumR7gA1qL9b72Wvmupd2ESaLWh8DKml0gK3A7
1TBf4e7396Q2x2diTYfI6QrzBUdhDjApvevM4qFebfvWaStAC45UtCboBU5F2v0Pe2eyHLeSbdlf
SbvjQj5HDzx7mYPoG0bDXtIERlEU+tbRf30tgLqirjIrrUY1KjMZLBxwgGQoAnD3s/faZz44FIr8
PD7HTJ22OqyFUxwbybYpoaQkGQWuNO6GU2zq9VbPUBVkBsX/xlDTk9oM2hayjX9SXc3a8kWxb+IY
I0DODZdv2SFDdLItsPbvdDMKbhmNMKRTbevVTw5wJaxvNfPwhaz94W7uGpqjwqrMn137Vv7WVcfm
fCfI+N62tcndt4nvUU9FN2SfbTsPtim0ZZYz5n0seG7bsuiCdUdc6KqoBFU/r7tNNUmycuSNay0c
u9t5Q7ysvdTBSWzmpjr1U1ucuL5emNuCWxvB3RFr2VB9/L0Wlv37eUHEorKjedWBIvi3kTQ/QFWs
9KP1v9aFC/YGnxKzQWeXk6KCxrLDDIwv4VaHKrxCtNOv531d7ni3jO7R6EPcpCZEv3mf3emrbgDP
NLe6wEvPIMp2c2u+EP40dxeRnoecmWvMG9MwPYKb+Q597EPPWVHKtbR987Mf9Y+VBtruMu8qXCcD
6Vbt8ooI9T5J6pXQOtQVLKDUGyUy+L8jDjJY40bEj6mMMWtZmrzYPBYQAkw7WZuMl+9tWVYA+FjH
fe85NwHns9Q0bT4uMR/ITb++WJTUYU47YGA6eVG9QezmhftMSfgl+GD+H3b6piV2isoS/3zi3HHe
zAfwoVIOnk4exwL5eOxae3+agJZBpZ9b1n8ufloia4Ea+IVVQ0mRx8yvWgGowhzx4+QNBUfdzt4y
LXdvQx/jjVuynj7vT233HtyHuHen4W5ZYotRgob+WX7MC6hQ5kDatDdk5Xre3wTMiLqmeKaKYwMn
6olXjShdpiaRs2rQKUdp82lazC/rgeTSrG9BmZvKcd5VRTFH5/b7y3nvx/HWxbiWpMr33/bPzd/2
mZqj7tMyXncOa6jkXg3HQBt+bISQt2HD3zoa6MXTwDY/qRHmA1HExReKdt9Mo7BeFDt7qlW13huW
bmwdNQrWbqpD/YAB/2TkKuUzHB6Z5nA/9VW4TFUSPpN4SagxN0xUGcpa6sPRgbLlDZG+QhXO/S/r
z0NZpm9DAdSzkdon35QCBWnuMGPvlEP3vNPUFqyooHS/EJ3u77w0Y2pdY+1ytPSlcNXP5JMrdwCz
82OmgRkM7RFBQt9syrRInltBEW1QEnWjYOH6YnlLLpCum+e28ouDWlbJRmAQ2+eNnz45w7BnMTJ7
UTs9x/Xkecc0aKM7z/C/zz9u1Bz+B8s+v9h52p49nypDP50w/R4oKKlpRWgDM8s3tuAkv0YgSU/z
Rs/65lQaDfJa0wFxoDBLLxFInnQtNPrF3Acv5/QSmTYeOOP4o/nzEnP3tCie0zTJdx+XTnRkwYbS
1uumxBrQ9+Mebot7nltZjAHNbsHez82oQsWCPHXfOfJsUxCs95IVENRhIlzmpVI9Dy111Sgzys/2
SN067BP5kifpMzKP7pWI5lPDePRNthaWrMwnwT4fF7mDTWChMJGflqNdH39L2qOQcXxjstun+MRr
fMoTXC63SwhzmlosQqKlt3Pz40CcKCk5yOgsW5a7L+GT0hIjrgOkvnGsoHQ3skDi2/WW3Ad6c5hb
82buYk795mY5uYuMzme9rLZvw14o+8zB15XiUmeW3gJR0DBfrcLp8NynUjyxTBLWRCvTpA+P1Vem
9Mrh/RRNTZaV5puX9878P51VkiXMyrRvMQxxkZ8/4/38zksrPln8DImk4NgXdbdZ1uiw7/w4ze68
acoRigqtzs99jmzqVcwSGNIdkHA4V7RrJRznptSi6gYvyzNzYvNBYKuCN2ZdC2mDlI3Qk9t8EG/m
gyZU+xU6kGInCnSCdasX28xG75rUuv8Yerm9LlrgCFrU46PC3kl4TovVrU+thzFBZePmvvK2ob7m
vWUtQ1K9qs2HlGutEcjGN72pB6siSjAQoRS4ZzVz3XOtq27q5v1YeSyc2hozTEx2zM2BuutGHS3m
o7ZOpXOobe+G8jyA0TBMzoW0qrONYo0SehV+Le30UGWR+VTphY2nwgcHMqbhc6GwgDB1sP96JrVU
yaK6E3xFL/J+psUda1kMUrtSW2LF3S6Thy7BoQTAM7yNPA9ulFrnlEgSe9sNlnaMeEYgh0kbKtpR
fsP9rd4OqbDPBu/P2o5j/TZPiL8LhWI/9BOyCB7voiwNZysbbxwW6ZTB0NiDeqLUmbBwCXVr2pWh
4D8V0+a9X10ZOdkWyo8z5iP1MJCQ3BkeEYSY26lxr1EkNneW3gT3hQWzIgT0tp6b84YOhm01d4zs
JxcQ4KGPDvM+OqgGy4GsgHR7z20Mkmlb/2hlSXXqgi5dx2lSP2lh9Dr/V6v699Dsgm8Rn1UW0weC
LqZzHFBFR2M6J7FZU6giQz6N+lQ+6Lw3I3s/J3MTdaE56Y9zSgtdSpxkRyxV7lGtB/dIyZP6VqdR
kCijzN/EPBsq0rA5lM2Hfn/JIFhfKU24SfoybQgpMPDxkaq7kPz1UJ7JUR98IAwLUzhss2nHx6ZO
QgKAUb0+jBhp101P4roMe/0mz7R4HZqR8oxJ/tLxKfxmhu3VkJ3+jG8hoywu/6WrlzaXeehqBP21
cMMfXX+7qjEKMtbzMmYZ8UWrMv1ReFXx4Le/NML2RW0t7f2I6v5y5PdzCrfotrLyEKGMZUuyuBQ9
z1gc/xREhbGeX8YqQIBw2hRuBGHSuQi4XccqnuZr88sMBq1Cpupf985tyPDVYdRZsnYH5ZCZ/hHL
iLFNKBUfqMorh3k/xncWT+edato7cJGn3hT93Gwx92ostTF3cwc5751fzpvSMamV2U20KCBn/Og/
HxlU/0vjVsFx4D5/9flq7JKehTk1LbOrl6nZdX7FKPSppph6+Njfe766c3QK9/Opf+2L2vRH3xp2
7wLGQQN22PFP88YE9MnnKDXWdpnCLqkbvN/zy48+cqDc8Xuf+bAlTGAtLcEyITJD/0EB/n7Mslqw
Pj291BQUX/OreSN9nl3Ik4LFx75Wc4by9NGOrTHeRCkcs/lkLI6Qmn67DsuVFGmktLhdOdTIfrkG
Ayd7mQ29QF9T4NUC19e64RWQQXb1RZBdy2Sw8Yh7+sodtPTXA7u6BeD3sbfQdXtFpVVfzSfOG9DK
2VXuqqnnvEN26MMshhxbfBopSTPPI+XGE2EI5WJuYmXKt1KHtDQ3NQPLqIJX82Zuhla44gGpPRSu
pl3j1HiYd3ch7NbaIEMuGrLhWaqUeplC2Pv5qGKKC0ma4y1B2ca9zMb3S7uJ0Ry7qCngKXESFY9h
DVeI+ej0a6kJNMHcVPRzR67Ss+aRTPKvv60x/bYMw4INlaT++eO3nS8Z89umEkBziUt/O5PQUx4X
mzr30UVPsPR3OvrEU/9oljLAieYioZmPzgfGPuHOPrcTkX1O1CTbza0hLY/cKrH4JOrajRjrYgsM
wytst34lWc9e99IekDIF6dIDVHDOGQoRneSZlB8q8Flz7/cTbT1AO106U65HeDUVGV7Rm/lMLbrb
mPyLGwDyx0bpnWeh8eMHt8d15LrXso0f5bQ7c/HZVDHl9LqJnee+1qMlC/HhzXy0tiIyMYb4yVdR
T9cGETt9pzjPFaaxTVZF/WY+S9M6liObKDq7SuI+jdHN/CMdpRU3kF6pAE4/yosiCrlVpmzn5hAP
n0dyZ2FYyeJB+t56/pFuTW1MHUm+btpEezJwjcWhc6oTnYqHEJiLCbI6kZRtn7rSpPYSqZaHLtS4
H4bEADf083CvoGH4OGUcx4GbKIh9k0erbuI6Cdp7P2jae4KWWDpMEId6Pk2QNwTIdMPLRw+18R67
SE9Oc39ST+RWbzFazs1quuBUxZ2uNZ/TVam5hCnibl3d3NbNUF36DL89AwCk9pXCt1UAyWx0y/8W
3DZBm38jwylFJ+hPWQMGbtuxdjD6d9Gjacmvrq5k32JPQ/5ilZ90zSzXNWTCG1YjrVMxqiUZSK79
JVLK1dy1dKjzaZ1w7saEbLhBhDxJzKq7Gwu3Xcw/z8KkmLRW+eIVSBWVsmcwpsTmUWKqXOeh5Twj
HDjNXetI+9w6Ag+iZqn8UqzozH9D7nXl0mYe9effEDOHev8b8pQx1fw3VLiGHsOs/Ip8t914ZWxs
EhGPO8QB6UoD7PE4N9sqzlZaILRHo5Y/jo6ur//SFLFW7igapRvcztRJdCV6EuSkr8QgqjNi+G5f
qrHcgU2GI6qEycqGm/dpGNpnJNDGd0ceZaKMb3XJbQIIeYShnLNH16vOkvXMvAG40OnZS5eWwRZe
Vgr+LumKG1bmiIyaXv3WbIA8EzNs1EvmAfQuy27AHUEMtFen1jlR9bXXK+ENZSNnmbDuup73l46G
Fgijc3ajm/k6rzsiI/yGM3Q3JPjF7Z33C3R73TZI1VKneD3bFjeGgRZ0apWRj4onr4b3g20VqOuq
aiESTAfmLvNRt9XyIwUEKPoRBSpIYJuk8s2TwfrmyZo2czNIOus4Ei45t+b9cw81pX5E0ceGTJ1F
WN+nc7ucjKPATDcBqTfLGcCO0/WxAPR/H/oIJqWKzmIGodujfLRcJ76nnB687y8Se9momvwCbQO3
efsN2jjPMOQvt35heDsfdNDWCZLsPu4octSKaL/pnVgCgG5eBNSmFRhH9Qw6lQS0Jgk3fanIp0qo
j34VdyB1CMoaMvfZjMhQiVQ7vmmKsiMDRB+g9g/+lTkGZuzMv8VW3t3oWm3dmtPG0NAtmvntEIXW
RBRrTkgwj/j/0FpWRlzttZFhxUf/RspwI2qmbPO++bQ2QIU/hE26nZvzARFWb2DrzcNHNxsllS3z
9IJ507pNSk9enFZZfnSALMPQLBpePy4jdbvc1iOmvvmk+UDThP0qTgIPywUXmvepddYTdh2m+7nZ
5p61ycICNYQgG8f1zWeHKd2xcxEBzE05DMEaUo3YzU07zh9ryl1XzFTePQ71jawb87kYfAxs7p3a
R8aJ0gUIfl98R4YltlFVMKWZ982bMMzkDZ4rbMv0FWOub7yxKvZ1m31GC4z13PW0lSqc6K4bMvNq
aF8b1hYwzhBXsQdjhuV1OphXeXwnjFCsBNWh9bzv/YBXfNYHTT3OLVCK5tXNvs7d5z2hqYo9g9Zf
rxMluUAVUSvrym5bjKS1/OzjoXq/BpML5Nrl+Bnzi7OsXCrTEaV/dboBhfBe7z9anvfemu9VPZSL
j2PtX1o/z5tvcj97zudRc+rutY5a9XQD/Nnz/edNxybgzr85z+191I9+t/e7IT7hbIxPZuzdNenQ
7sCxxKeP/fOr931lT8GsQ9lA94/dWcWdfjG35di+Jj7CfPIZTl5q5qf51byR5QBTRUsaAsT+POCp
Iux/aRt2uMuFnx6ijhzK98t8XKGVyrBWo4ndN11/3szXYlDQLv7423/9839e+//23/Jrngx+nv0N
t+I1h6cl//GHpf7xt+J99/7bP/6wUTe6lms4mi4EJlJTtTj++nIXZj691f+ViTrwor5wX0WkmdaX
3uvxK0xTr3ZVlbV4NNF1Pw4Y0Hg9T9ZYF3P7i2bFOMWRXnz2piFzMA2j02lAjc3swWXp7xDPY+1M
a1seMMhr5y7zxklLZ5lV6H3LhRJ2LgMVQgKSjR/FxrkaTf19k47q2eDWeqA2zHsNLck4o8ovtorq
N4uPfvMBam4EaOYhyOQiZFHUzHZl5nQnM0v70/xK//lq6gE5JWMYh+40YGpy8jR1X4dNfluESGk9
Y/il5WZibwbusPnP77zp/v7O24ZuWYbjmrpja7rj/PWdD80BHZ8f2t8qYlxPlpbm564RyZl0i+k1
7m1JfWPaU67NgWQyZBs96JBp82N3VLlgA0vpnRSKm6vUECbAm17euqFdgVBgX+9ZJnJS0Qa4+v5s
F031WiZVQ/pM8FQi17+EVMOfhPaUxHXzqGOauovRcs97naaOTqqHxXBuJipFlV5XgOdP55h4D9Z+
IivM+435hNYiWY52lhzno1ke/3L9vvjl+oou9l1TYbT0VFJPPa8G1iHbE6vP//mNdvV/eaMtVfA5
tw1HxfJlGH99oxsncxiw+tkbKyIdvBjev/kd9lOXN9UEZYGxD1re/B5/HO5ysKgyyw7v/QLZ4BSG
I3oIjLG6YVkHP2zMBy61hobQzGln60z64fml5xnTS1v70aswrbe2ZNxV+oW7h1mlr1unHl/qejFI
1sNHAmI2ItWafZMazoPpqdf5eMoshxVzrcDJ6VnnCrzxUrbO+OLJ+KFnjfmBe8BvF0yQH9wJV0do
uOwTuKWj2V9b2w5umq44zS0ggcP1x/72Ss4zBL62yLxFq0N+ROairzzjowun1kb2fqqmGNVqZHyy
yyNUHgHoEBD2YX8nvPJh6FWVgLeWtSSnnv4WX/lk2+uhMcVnAf1/h1jIem9aQ3jO8LDe6w4hQWFu
pgSmcva/u+p0eqXDQpg/Gv/1l9ufnG+Hr3kxVKEf1L81/7l9y88v6Zv8n+msn73+es4/H/KUf/+x
yyl8rXKJkuD3Xn+5Lj/9x2+3eqlf/tJYZ3VYD7fNWzXcvckmqf+8jU89/28P/u1tvsrDULz9448X
+FkssxLOGr7Wf/w4NN32dcr85i/foukn/Dg8vRf/+OPhrX+R/+aMtxdZ/+MPxdX/znKh4whLNTXd
wDT2x9+6t/mQKqy/WzrydeGoGtIljdtaBv4s4Kdaf+dhY7gO30ZXFarJs0bi1OGQZv7d0U3TcAyB
R9FxhfXHn3/9j4fY+3/bv3+oUbP962PNVCG7GJrj2prBL6Qb2nTz/eWxJmoFxWuei/3/F779Pxe+
9aB5Lcx96pIoixYI7CEHZn8IE3C21ChR3mm+v0Rdo51S1K9HO0IAMrWMviSgbXqlVhZJs0KccByo
BEEjMMzy0N3mMYFVC82QN8IE3CAV3VoN/TglF7vKhfqBf/X00b9SmNtmeNVvxkGP4BICfnLNUrDW
Q86vk5LAPjeb3MPzaSxiEbobXWNcH5qh8WC3UjvkdmugcGqDE1OCZx8U3kW4frEhC7Zd2orjXeZN
5QzKpdDy+1b/moI42XmjXeOUSCzmmxhQWGzXtoWRso/i1VrxkDdGIYqBpZ4WGOpiCffUzHWfACo1
AN6Dp9vm443gihDGLrPtm4oSf6D0xdEkH+TG7fKKSBivWIV46q898PJzCPYsHRqsu3XQNMtKaP02
6bKrawkFDfPQ3MshRBLrkz7b2GZ9n1WmcasKKE37wFCrR6HkbARy+JE5zNTQzIp6YN5ebdCBahdZ
jy3p4Qzrw08isZOjLtoRT6aMPo3EyhJTahIPJPVPPSqUB0+vn1ovb79CxUItTEzFbWt56oGsy34d
oNpb9o1ojgNiTrKTlbfSUlBu9gVBbiqBQehusIj7gHMzyneapZ+xPdRnS3TIyyvtvlfy4ZtTpozq
iwbjGI8tFArB57xD25q42yo2UqQnvXUXdHH0RfVUZdGpuXM/YL1d+8IONrJjwkBc9LhPotrfkRIV
3I4eHv4wdswvaIb3RRt7X1sNO4XSX9y+7h6lnY+7IOgVhMa6/ATyCH+WpV3Macwsukrf9griEnfo
/Kc4doxNkeYYJXrXf0pjHYGW6QuwKxx1O22r4r1fRoAKdnHRDM+2VJ+HWMmv0sC42/Oc3zue6aMa
lkz5XxS18O4Qo+tkXZZH0hrds8SvC2bWcrdJH0JzVDXU0jgcHwLwalC+jHUiYQOUEZ5Zx6skNgbt
0dUMYtsT/yVVwnJR+cZ4zVUxnAIU7Ust7QnL4Mt2LEnGO/QQvibnZn+fg826zzRt15gM7zqW+zZI
Gvt7QN7jug4HdT33sGXlsg4usZSzFNva6XAbV3Z/axp1dyK17PCxi/9LQmVFeCRFVCxknxXPoiD8
ewTZup6bw6D1iyLAN5FSWau6Nnk2VcgD8FVvzbGJH4ccj1XcwUt1RpY2g+wBUs+ZubR/mVu93/ms
kCX+LuY70Q+988AdCG9YOvg3QxiL51TgLaZsw6ila66V6T6ZQl3ZwkruADAlt3WewaJkZdVgygxg
IElPBiEKJyVuIcU0ENV95kGLotfDo6c9GJreHfKQoNEcyM19MeVJkHBQvgUuirGIJdLSBviqFO5y
JAL7RGWtuvD/By+ybYMtPrxsJ9z8yTcUea9kanoEwSRWRJBQ4C6KcFdY+sUXbfjNcVQSHoXy2m8a
1dojLhyeFfLvDo2bUJSfmqu8DYxV1ZTavpKG/SnhU4XONH4GVOge7RHN35CmzqcOTdhS8PFahB3G
Cdvy80/Nmkc+EHWUVsckBH6mFvX3VuH7xHomuXJp+wS3SYHapRIg0XrmxnWRM8AL924z1cxxL+g5
NGLbXjltaVyJxkFNSMramZlYvmjcNFu1TeXtLCMonhCGhMvUrsNjD6/Ew9N96UZchoFv+wd+5ejR
NhMSY5Phk0YK4EaFDnOfiry5dUCBAp8J7svO4F7tWQUFg4nMGAFRJL/qClRN4WseNc8ViOsozLOD
Ra30sZfMOww7k/uiDEPmtSh9QsFfNB+Fq0y+HFL4dNz7vkB6arEwejUtMJH+2Bzf903NrI3ydZGK
J68Y65MzbeZXHUvSi641iafBDs8itNYe51c47+HojYW6SgMPfZuP7LzPuD2JSmKBDPHZhJpWkM6J
NSN105JiVLeDEfFdFSR7uy2VnMTQ8wUsch6DVnIIM8/fqE4Kcp43gc+PA30gdZd88FmfKD8DSADM
HRIGnIhmT+7QZoCJtMVji7y/QltQ4PlRkQedtUMRV1cELumtwl120fgxGiDrTR0pOBo8FLapoHgf
a7KEjVZAMw7FfeeFETJuD3OsDtbHdqhz5HGx1/Xy85STp/qttibBvNuZXfWVm/AIuFRxL/5gYDfM
m2e4jtGpNUA6le7SaIpmaZs8H5p4ss4P92GboDxpse/pdc2PxTllG0Z90O1XxAcPY1RyR0V8pzCT
k1V/q5q4fWVVfveoLzRNhWHQEixL1+pVqSemvMbqaD/s4c3iGbfVcFMrZonzJSp3TmRjQTXkp9FN
IVE2eGFEArIbWz9gTDhCQYBU0i1efQkLnW/rk1KjyudbwxQfHpaPBTJ0n/RSe1VT5VTb4qwID66t
8dkpgi1pMLdNTlYcKIo3u0F6h5ALRmdoPfowkGLb3ErLs7Y4GwV/+huaU2thUpVu6v7Z9IrXNrcw
bY/+kaGGrXcg6AZow0AwuyC4JaC7WYB560S7BrsH4h8wY/aNEA8+zHWzdKtCbv3Ga5eiUre1ZmyG
bsDEnZgSA6b/qsWYskRq3oJUgL3yGkbVp9EwV2PSYilnqaALCXtSk0PZgWgZTfU5r8W9Z8d3eeOi
ksVEbYvvHbPdbnjyIKkUWrwqfHPnacoBotrFG5VDRZ2VT9N6ZPw3ttdeOlCn0oEPq3LX6spL3Mlb
4RM8FDerSLF25EXvYu7EE5fqgTUsf5krqBBjlj8XQQPVDadq7vdYE5O7zO5I+h7T1eiosIOQk/Pt
Z23NsV6tDsKSo/GVrKJ9qZlyoYOP6TuyAywylks8j75RPuY2EnaXZ71+CIvyUvpI/atA3jB+iqls
QjuCC9qr/VnLOmCcRidXVQt439QWLnPfbeDaF+lC5av0ZWZnlLpLXk1+k1Bwg0lBZxAucE7c9rNN
SRNKyStrT8WW5b4HwfdxVVeAIg1b36XEV3RFCUKg5Ivo4jxjIkYN2x2u6tAJfn0c1jVWLgjFLeSI
5n6I02MKPXWROaJaDnoBeqBSN3zUg0WDEmxFwvKTyPVzLFAq9i4mYgTbn8cSF6JkaaeW2BDdMFqP
rtYzkGufcDV8ltN1qOaw8puc9cbrCCGKoUwGb6XBd0RX8EIT976QjSR589FO3S+2g4jP+cYT4OpV
Fb9qAdGghBEgne9OOnw1LA1yLnYQkaUVyZrNNZYgSYbEWoXEmbe68zSoxltrdW8DBFKjeJPSEMs0
T2+MLNibgOX40AavgRne1h3wt5z0eTW38hs7GHh84W8XPItaIMXAF11qMXDMzH6HBuPEgPkT2PZn
vzHvpGWdncK9TbThmucsvg9p/1k4zQkvIbkeypGhkQZAJfgWqDqGQT6AKRGJqPfkpm0iNDmFdali
69iMA+iIhYWYH/fqKnckwgzipLoq40MyYsqCyrDolG4S+11J0PxiCorOPH8tJSOBuR9zGIPNjS+N
XQmpeC3DcEnwdVSl17YlNboZ7eXog5ygwHbxLaQ+NaX4itxDHBXYCzv0Zc4XY0pWKcfxrXFA0lfk
HErrrKTRmkxMD2FLSEEcye4OYsRFTtRhS22vzgA/OKm+oGDaY86MNkYLIzyRcpP1IdT5tidgAYqu
Ffor1SjFbihNqs75S55Zzd6we5h+QjHPzPc3hl9UjDdyjdESxjDV4T1wxx4/AOyAwZXB1a68hzCv
vseD1EHSwuXQk41H8fbVv4vunUa/tyDhP8S5/ux5PNp9WSgrxesOrSnTDaMsuTddPlKZ2/S7Ucsu
xK88q4GBkq+C6ueFQ7yJuzVe5JKp3M5VupMsI3GnJA+h7ozUBwqDIIPJaN9emPkZuJ+5m/ikc4EQ
DknADNyNaoFqKFtytFltxwBjWMCtw3xtOtmFyKVo07qNXAnPPsb8ryFk2aiyDvbYFLA4iuSiKJ22
Kk3n0iEY3fng/63IjRi0YBYuRD2uMDgip1f6L1YF1op5IovLFKRGh5CDyow/h1GuHaoU+xomDKi9
IHyKRHFWnYuRvtDBnWop1ie1Lj9BG97UlbMecLzdxykhAiwRvmg69Do/5973xVQ0Y+mwHrmrHebN
Fv/5i1IX6E8RYAaDt2Fai624cu4sMmMXfqWzBmzxuKwSDTQNKRa1c5Fmdjt43ODtRCDMU9o1lU3n
6CrHjserk7o15lCDCTpkJjgkA15j2DWVG36CHI+12+xOXSa+EyKf8CgLM/j0cC7V0mBi7SNQbQgR
qay2OBAgiJvzoz3v1F0LBDABPfP+LiWu1JLDv/abD0ciPDAbK7fzqRU1mJxl6P1vl5wPCo8RodGL
m/mS865uIuGVNnRignigePrZUdgDovc057aMykw3912VnyPsPqgJ3oKUwWw9iE8seJzgECoCDQH6
4Bz4CiTnPXxZuQhr/GKN9Qn13Ne4GN/saHgrITYsmsFbSRc/Q9e9jbHHnQAGHw8xBNQAvSYY6pQr
a2rwBkdDe4PsypwyWFWFeiI6Cg/Tt3HM7U2S8BRoTfWmLKyVEWYZ4nsdpAHO66V0KGOmeV0f4mlD
EPyPV+DcQFZ3pb3UGrvZNZ1YzQfnTVDX6Qak+WMZ9zCWtPAlDRLrIEC8t51BVFFBrEIPWo4MC3cR
5S6UKwPqg5ql8lBqTc/j2iGvaG4XzPEPRbOL6+Q2p8y4lcTl4tTMoWJgoxzcIDjEVpKtdZPR2agh
mzbGYDPaxDaVI7TvLIi+jA5261b3CWtpdVIYp43285XF+h9DKZ8vcZ/GR6CV8R72HKkx0X2SAhiW
+lmxzW+ahflU3NcazIgOxU8MLBtRkmtWr4H0Hu2w3wUhb3h/hkfVAfPpdLHWlOxgqA0+tvGkq12O
z0u78bEiG1S/tEaswhwmfk+AdwN8mEkPnw0mKUuXX9bLQaTLQlunxmT9CG/bQm8PU53Kste1q0Dv
9Hky2Nk57N1vxeDsQ+ktpiECXBXSG0DAuclto5pHO6sOdXlLOuqpyMqzEvobFw+5KpQvtdetML0y
xKdKBL2qbIIv6ihOegk6U47EcuGdYzWlqllsEFeH4JtVcJdBPttRDTm7vYaZF3LImGzQEB3bDTHv
sB6U4oZEky2wG+jhpcpzX7uQQHyJ/R4LfQT6sMq6LSo/IBAhiHsgKAFAreQhp149iXZANbII9jBA
pF4YmveManpL0gzzC0DS2sUgsQJcTv3VczAgVpFHSkiBNTDa64LQCkMvvscFoOVEORD/IklGaA6m
xYqAQ2Ry27v5ueDGv4DHtzSdfK9lAN+Toi320kzXvVOsFdJzytQj/xRoiDDiC/XUfJkXl8GAj10Z
n6k43StoTJY8moBYXdGmZAyDkPYHJhAsVrGhbdaQFEbGlzLadHn67MEjgNOHzpO8jGUV4GY3tg2s
rUVbMgtgwMFHXzaLorofGe6TCFlr4O6oXkpjeAS9yn0E+Q/qoc8Byw7OiOrTAWdTyVdMVofaiPG4
IzSO8tRZ4VhmZXLoVlp3MuKE0iywMV3y4cyAyBldsautyX6JCGSRe8E3XPbNOTQYPULt6mMeY4nj
PmO6rWDpNQ9R2DKVaUbWiLpPZRIuozp56yByqMawxeT6Wruli/AszjemZnNn8Lp9Ot4nWqWt3IkJ
ZUAaNIXy6Nig6I0gPwRDA4C0MY8i3CZJeJfa4uIrPXSK4bZFrrRX60+GIXdK/dzY4UEPgCM05V4k
xl2UDflS2Oq5UxvCP8qQ2InWJBpKPymq978JO4/lxqFtyX4RIuDNFI5GIuXtBCELDxx48/W9wOq+
9bridvREIVEUSZHAwT57Z64MSOO4qRs0EmV0KqKOeCJt0eihnLti/GnW9C3ObjWlwWKhC78SJSC2
ytTCyWRFw4wQ4sS6dkCPvg2i/lLM/KB10vUM3iSKn21ORG2kCrG1xhPYwhRnhuNBKWJim206+UU3
sitUeA+xihehmLhG51ckanpdaz2UWXvQ+/ojb1Boyyn0nVpzOrfPh7dEd5Id6JvPKCOew7JJXkIA
8JgkOaG34jdhoVDX5ldIjSdH/V0hs+ZYCqFbkUUL83NN58+IRUFRyl/bUU79II6LZb0vmXgfVoc9
JjB5HaSsgO7tjkpdhpPCspKvOeE1rvrW4uTbO+v62NnKA3EAeqQHnF1PtTzdAT18F9E2OkxJLZrA
0PIC15M9z3tneRpKtHPxUh/hDHKwiOq3JyxDhuqAO0x7arkEkJx0oztA3uWhdpWlgvFlhcjWid6B
3MOlL6TbdlcoM+kmXyqXMOynHkfwm6acB6o3mE/nep0OPamf2bjemzpF2UqnGEegbeBbnfJbvZ6I
igSOPvflsTNQXDtk0SvAhVLNemgyE13RcjC0CeoJsGt9Ut4m2blPQL0TV4bzgNpQjlUiPBoSlqyC
f5ccKd7tPKMfslBBQ1oDOeyt9Xy3vcVDKR6dwhGeyYqQoxxW++RLYl/mL6KmzNlSw95Q3dNT7iry
OWHvd5nzpM7KaTL5oVLWoF1bVs9yNUhyLm9tsmQ7YznpaeK4CCResdC/aTjd2Vo5vr3mz21MjPv0
BLwD4gs5M5cTqS849MUvxcdTmVp1EENwylBMB41925iN5k6LQ7cdDq5nyQr7DwTDRM+/WJgUwDdQ
s0sAZ+lIcZnM15OqsC8y82vGYzzW6Bba5naeMFupmBx2ySB/RiBUlDy5hcH5WVg2i7zT3MYKoX5q
NwVLLTgrVd5AfAyBvW23ayAjch0r16bY+Iq5c+bTP4xVlXp2TDtEmmWAazptI/zPfB7Gnhyb0jMh
0viR8WQ0aEsMCGaWAn+GBsc4/VLjPg/FgwFrI0wX248ms/Y5tgo30tAFwlvYCKO25A9zElNHLseo
JVeETd+vMZkywAM7zOflPhY8fzGMQygGnQuqqn6Wttm43XTMFiM6GcPwNDEGLzu5OaNgJP+kS0Ge
yVcqCF7Q/Gy0nQkaFkBZWq7UpR3NJ9necPIdRkePKIw6TOAIcJ7C1k1V5W1VPtCaPqOBJWYRWBJQ
GlbIpnuDxPBhagRI2rhBzXIkJ4OsMaijJXjjlpcHVQj5oww4NOLaSpgGfXdVB9a1ApLtO8trLMjx
lh6aAzD71iCEZiwGhYBDqgkls4kg6BPcg0l8a0kJdpcFv5Ae4w3tEzuccJ9AFUieWhTbrFht2OKx
XuUFF3//NTS27s76unDOxTdW4dx1Kl3SXnvom/lFaM6mLuHFNtIrHVtDhtg2J3W1LyValGD4uc5y
Qdvg52myQJaEQsM273fdaMPtyJ6VOR9DfOSivcWFACxJQH/dOUQpCM0OeztqVOAmXqWR5bN1U7hs
fEPDC/TS4oNL8jxYBXw7xbp3za4fw0StnxN9COqeFzAmsuWOLV3l1RkCpazjawm27OBwiCs1bRZ1
jBu/KbUdkAYj7IlKoLx5ild2ud0qoRjdiKkFhLCk/ypbPewJyIDBkQLaV7DiRBHBG1p9VvrhGejY
TAbMzVwGfLyEE9NPIl3oRqoTzR+gIrJPcdyizZ+sdYtI9SmWBv2M2ni+GmWVLm1cE+5UIp3MoII9
Yy4DyDLFDp5mImac7kNfzYaogeFI2MapmoGr6jYqXVhrtNe6kOV5wbnPPp0Z1NHutuzk+VHOxcmK
WfMc8mulPCFIwBEfuso4KYmhnc40scYfW8hkdrBvUjLVnZTyaZ5ykATN5ulPMkD/gsg9eQ1qhLFL
3f1UUmOEUqeFOn1+RTzD2AMOmlo089L0U1zNXTke7VEmfWGXGADAypzg58X+IUSC/j9zvYp2tSRt
K0Cpw16ZAl4asuOmbN1xLE1oT8QYCmyOleq8mDPveIvfpxoW8BR94Cht4vXasIlW5aDrrDs2tI9J
NH1AoLKwwIEIRMOz62XtrSUOcxf1xNGMc/sOhJXpZDpkfjLrpNwNHRcn5cZgUGhEMrQim5VPk4gI
F2k4zlB5QQcGOdOUQI24pFOyi31nwdERLSS+tLD3Yu2o0Y3ZL0epAyL1PekyOxhLdpVB63yQkaaf
mYrij1323TAyA8SUPVoEfLgqnQCIzSQdmDQBeWaViYA/MubyZ6l7N6KE/DKNwliOVIIZiNhU2vU5
lkC/QZ2SvckmXcis7MUf5PkLX6AMhkO9tQcoi/Z8jJm8+DTGuHW+R5S/BlaSAD2trzBj7aGRrW5k
2qRZKq2/lFD3BbomsinW+6VzIn9RYCIC7OsD1SbdhkSAjaZDMWm8RJZ2p88xbJmULiEqKp84nzfA
HJ4zPA/ZAMCiJmGxGCPlCqaTUllNqKsDte2jJWCKwB1fjuVa4L9Xw5SxvnmOCs5kJk/aPrMkQGYx
GYKRNmrhMHORESYgQCVXflI2f14yc6F1DIKka5ZsKGplcciX5TqZumlfFmsRFLp5mMhgZTVsD9TS
d/XAsCebkpOkMW1Ii/lA5AIzukI+xIWy7vH5feHT0T1LhX7sdBHuYpikwBPDqqNE0Ns5tEdob13a
t15msiFfO+m1bq0jUdp5KITfNfWVHIvZk2MaKlprK2S0Zepx3DReUb6yFtVOFy798qmi+j4V6IWZ
nhW+XN6nMRHBjWSdoiGfGdJyYsRyUNdZfl1F6UM0TBQeNq+MEEW30beAPPIuUgCbGdNJt2+H+y0t
FN6wgxKUSe1YWcVxrLAUpUeCum6NisECZiYS6O3ifhpj5yXqj/RwamFI33TnoO2au2Ik223hMqM7
3Q0JuKMvZWO64/k+klGwao7Dhr5nHK+LOtTG6lOGe1d3GTnRicUaC1GGcEHerjg7Q485cgm9F5Z5
GK2q9I0eKuCs10CqoWKS4KSbHn9Fs836Qv+DfWYoc1b1zA5Ismba06lBTcg8MxZxxJkO7U/5hJDW
XQ2CRJy8BQRuPdmLzMw9KvIbKcMmUISCf2kf13FyYFtyJemFzvyAdgjSiEPeqB6SI+Li5fJ2GdZr
zcLGwHDHlfvulpxURh0YyBXVGrk6kCxsjT24PRI4+KTJ/MgT1GeV5jVxNeyKVMh3dhQzSpS0p8ap
78ekJ9K1Aag7jsiOoyZcdYwiOkPHw6jANW2dKVjp+YdyV/Z+VK23gE50qa92HHcnYqXOiApQfszt
WQWYcljYw3m4hTZgkvQBKOzJfqWhf1VIzxOiU61muzfBZvBUh0sPoYbTOFMUFM95BaGaXhATB1T9
bL5MiFAu8gZALrUg5JtPctVmKle7NAOd/E2XafQLLjjGbxU4RJyOiFvWPRa4u3GJST6KcanlpO64
Wm3icijsc+LoWOhkqj21Sk5lW1hnKbeu4syA/qXltNaGtxRsFtA94nDlMqJRgYU3eaM7yE6kJ+eS
MMEcap/LjqLydKSETD70cwESfIIKDit8j4ceOjzDZcnD1NX5vUonm8stOWcohkQ3fpq1LrmG3lQ+
xBfWduyOlfKtgIz3Mgs6T6nJdlA6w6nc2QRVTW2yj6Qt/SWn/s2HcYengUBoytghZUtFU77RKtVn
Zln57Okcz8mBMis5KzahcRQuNL4N0+H6HEXLWasKi2t2eTULZQzzgbhppCZ73ep+Y9z6rFq/OkxO
X/CJ2KOpBWaTHgckMVwHQivRP5d0uiHl6qgqWRAtFvdKx6e+zh5IRSFHZgKTs05PC/+NOvbvS/rR
Gz2kX3QoAXYePyEBJ9SrqgjqBf8qyUPbx5Td9wSL7Er0P4oy3EaOAzPBJnpFKx9yfe5dsSbFbqzh
FvZ1/q0mG4/CrB8j2LTIJt4Gxu9ul7MQOU33sZJfQSUtW6u1L+KReXdNyGWiPq9jyFLO89O1dfF2
PVvKfOoWOwphUCSMtEvZq+rSG9LiAzSPysqpXjmq/B2ZFRUttT/1rf04mrtk1MywzqbbZWnOjtOb
LgqkPcKaIYAnIYhXUTvCQrvvXJlyNp9UwIVsNXdDo1+lluEEZQ98y5KiY6Go2Ob3I1MVBoVyxkU7
emEw1YY0K/hswB4ThpX5eQe8tuTiqdPR8NK5fDdtQFP1dlmyE5JNOueYbcj6oYDjWo5EFnHFNGb2
k8LEt1eX3Q+jOJKVNYRXccUQiT5dtTjFMVa0o0loRD0x7KKjCUNp5IDjoVkZsk7ftVem1dDp0J0H
CesK4ovuG2kXm6iCxBkoYzjkNW1jAJoJ5zEUoJRiU1GeVxnaczzrkBnqQys7+b19bT8qBG1ddSTU
YQ8w6XfGD6b2YxZZd1tn6108NL1Xp6QNJ/N5Xl1OEXZcXd6itzNydzHXxZObU7SWYMN7lNnYgEma
AMXiNsSheURuvhi2LL+anXHfauDtjfw1LpVopwOgD1nVRuveoMG605w8u0IaRWwbREF2Pz0mqJIF
MteJVtEY+MjWCHXJsA+zeMm7dT5EwqyPstF81t3YHEuheUM0wPsBTYZyQMM0RsNHtBI0y174cWyA
NIQNuHQiDppGdyHanKMFfIEyLsuNYmXXxAaBBU5b+WCSAEjjgG52tpIR7WcNi7GcDM2+1xUQnekk
Bz0deq/L8QbGE45BvlzX0Ku/k5IR29yIIDOdnWRGBdbFTkDxkYIBjz4ZVuluNqKzJAEEm9CCc3Jn
52UxH5Q60u71oj44E/lNc6w8pMyi9rNM0OXSR8faMMmZJOZ9ZLB/VGzSAeHU4MFRnhQ6hIZOqnQe
yZJH/olyxAjwkQnajku7hSSVBsND+Jy1MrJr6ddA0TemRSkIa9u62Y6cgi7tEj+y+4+u0J1dwkpT
mXgBl5YOWZT0u1ybwS0XOpq1vBgBoTrdAR2IzFLyjv9XeCUc0pDZewtGmTEQ3y1cw2RScMucXTdp
ykPxMRqNckP4eDCVnxEZDc9FRP5VoX0ahRn0giQEpxhrutJBDlZkSKb7gkMBT0Lf+tJl9yv5kQW2
qu1fpGZwgtSswsgifbIguWvXcF2WRfttxiWFqWN17AMhN/UqV8rxONUC0n4TH1in2E0RGDpluB9z
DWlf6US7edtxfqd2X531NH0TZKPvQB1epRKMkqLLjyUH9V6z9aOMMumgNdTWU01IdRtYGuXTEq/v
Gpvh2WLsKrI8kGumGGn/Gqkt8WZ5/9apLaQbWnhQdvufqRXFjqShxHP6vvMdIiC5nQJ5wBMUWFZY
Shyv6zR0oYGQpJDxnhMt53i4irG6VBljCOtKsNhYtb7SHZZfZKp7HyvVo4yNym22NrFep8If6v6x
TJ0+hGuy0HMyNB8MOpA7FqcRpNGRnEyc613yRFQl7HWCsDyhgu9vV6kK5YSVDy1JE8Ta8tH25S+O
foFQyrqtW1nfmWj8w4K5A9418YwxmOvlWj0PE++brg2EtFlYSuSGHq+6khEipkd5HNd945eAwAoy
9JAhdCR2MKI6JE4884/qyZVTziVnuVEeL9/RT0Gs+f+/TWX3Dtv2P3dctkf4+zCCUsgzm6SHfZtV
jXe54+U+OP4R2l1+po9vL97fZ4xywa8uP6cLxGjv8gf/49u/j//nNziXO9U+/D9fxZ8X+ecZud51
sNAuL/vPLTHkEd+CS1Rcma3G8bH9M5dn//NCLs8GRbYu93+fGKMwJcTlrg0wg/bP+/fnwS+3/n2U
y3eyNbecDxykB2d8j019OAIMqg9YmNRDr8w1y0wqjpfvIrQPf777e5u9bpF1f3/OEFnRVfvPPS/f
xdtK/fe2Liq8Ocp0jMbc/ucRLr/988d/n+vv3/3zMIa0yXrgGHqKSR89gJGlUDfEN39fSKNKTCAu
j/U/vsVW0crB30erQOGGAOue8nJiaz7m8hLaA6hhqamOly/ZslbMH/jyz21/f7x8V/XWtZVXTvjP
7Ze/v9x2eZC/P65Uoex9SKa9/PbvL/4+2d/bLncpaGTRgd9e2j+Pdbntn4e5/Oj0DfjgzgCMMzB7
+c+/8effvfx8eahqEKTW/vMwf+703x728jf56hydbhA7szb7I/al3oc4PLL74kcrShmjbV/++VGG
Y1BARfq/fk2MTLbaYeZsHRe5/d9/dPnLy5d/bpNrmPrarBskg/yfZ/jnaf7+7T9P9d/upzgRr+nv
Y6EvbI6QWC43X/5AFxMzwH8e9H/8/p8nufz4768lpxT7JRuC//oW/LfX9V8f5nLHv6/1cp/LbQkK
MvxU2s+QDrqHzhcZocIIza2mntGHUmIuviWxA2v0ZTmdtGfJIP5rPSWqeLqsBjUtvGOS1fVB13Ky
CWlX5iTzqtAkaSmyZTM1abuI5USiENGF62DH9Le9WpAhXRnbd3TrWp0ttimCUYHCy/98VnNaZ7Jd
PkLfkfdOku1ART0SIETLUaKlaVUVY8QO9R8RsKGIxptOqU/GyoUjGqiZ4R7cLmL81qPIzxP0BFrW
s/dgDksPsNnkugupHQ2KNFWOdqUiYzWfHxXhkNjRIIooZxAafQvhSonSQMVGSGbaqQQo7LYpMUjV
KpJrExXUKd7mMDVxwdNSnksFLQBDbMMnURpBAKUwU3QR6Hkf3YlmOMwy6UNk1cl3um2q+3XilZls
V2frhdKErU2fK0jYKXRUu4vDtN8qMWbgYOh3A++pD9uVjk12o6sK6aPKIgWRRLbD1o/B1ILQf30C
O36ohDih0hVe2kHln5ojUQ5FSAGVBgbXdiqU6yRmIpUltN3Ysdd+Vx2WZLimK8EeA1S+S6Z858eZ
4soaU4Co10mIb3jv8DjvIztJHmNmiKtQt0xEu/MFG/POXm7ycf7tLN4Ye3TemKkzHh2d63jJQfwV
PE6VAb0VYt4xO7tWRwK5gaKwb2mTF0IMsogCUpapCObVgOq6upZEYkOvMv6WWnuX6qQpTaD/XNFN
ekBt/EwtOYcdHnuv6LtvK73F1ZdvukD+1qSVvNOkZblX8cS7A/C8lqkbMa/5ezc6ScD4vtwLiQaB
GJIWHLsy7XTcvjYajQDoVO/F6Br3uX03p067tzte9LxFsMVYAY5yxQdNKmZiOR4zSA1Cni0zNuBc
6lV29on0C9919dv5tB1Bamb2pyJZfxhhUyZ3jAca/b0nRuFcq8NXUxJhoXL6ecgACQxdkMoBZhWe
LpOdEeGuYUwxwTF0XB3+qF8g39J0oK1rLqN37gmuoSHLDEftX7AdI+Y3iYqrEF4tpO7FNs9loiTz
q34dvWEel2M7GOjoJCiyXXS3KL27NvanKCrdjeX4Yxm3/AegEJNCXaZoJ/oJyVVSwTB3km9pU75C
RqKvPa+vTkPgiKnvFenHgpLqqqmWHjRFLj0nk+/WPiKhd8GUn4yPi2IDZneuB5vqG7CcHOZj60J6
/sobZQjXhsKYxqMgzec52SpoIytB2hET4utjRS9Eqq9XTmlvAirvp4pC8CHdiZLp6yB/GA3hT85i
jbBpHrq8eUJMT7j9ltTliDelH8/M0EoPuC/44fG5liPN0zuyunEhkzeQE2+3KrPsOnFNDAJOWKii
yR7Ot0ydrNybmf4sZTRF4bUXBXukrmxkAuvFUbMVYh6VYa9oCC6LYnmJnfEjihvIsGn9na2vq5pP
yNSSLzlNmN2rT3aTPI24D66qFJrMRLh0KJuj89HPg+3TrpoXxHgZ9kXXjNTfqkBPLZtv2QSyf15f
SHO+1lXuVirTCTRA6fZgooMRSUsvuusIfQitKcITk4SE+RXMIKnA445Er8cctqcyVMyF+uVWzySM
3MDyTTqJmCRYu3UGYQ2mY6UaaLC2kx9zTHhtPaCOyz5G3iS3FQhhsFkcxIwFC5sWmdPsEROZmt3C
79PVVxqkgdKI7lCjQH0jJc7bRsjmXPpaNbAQSHQcioKow4FEIAccb7cF4HZd+SIMRfOMfvELYIx+
nE+rb7YyDZmZiRgq+6CTimczU+/GeWtOv4wmU98mzckQQBCRqt+1lOM+Vb+6RqPL0aJyl8kEHqwS
x8xAuVZGuUfaqMHAjalWssSvCiqFuUTXOS31g5w156ZbvLJarsVAo7OjYaVOvOBEDcnZ1mngEhQ6
S4SurbKAWszctTZ1X7Ni9q3xfKhJ+uITqXJThOhFaI/2ZuxlyqFlqk6qNOYh0CZlTmNLA77YmB9d
KoJ61m8Tuyh9XS72iUL6ZRz1vT9MEfoPezr2TNZjs9JBjU5KsMUYovwbIW1JzG4Q9y3oG2AjRpr0
ZTcM+KJx3mkpgSPLhEbJMndMvR91Zd1ZfanvQBzsjHU65Un1VM1yCBAeIXqCPGRpirfU4DCTSC+S
6+wIfjcB6yKaezTAj6VRANuBM6S33WPSrl/1bL6oNboaWsOl2YRmPJ9W27dyGq5Kh5RVMc0TxEsY
mFD+aK5ZwMG6Qx6hUCGrbEol3CUo1d6Y2r87cfFoiuF6Ng03kycErsW+04s3MqM8I+u7UB2oDbTx
OlkREZGHGMgtTa1cqLep1JJ0zPlJCpFR7Nl1oz4kCTFMJxOJfb2QWmm8L/38HnfMBK0CSahd0yZI
mfiW+ddkpU9aQ5h1s/5kDGnHWCNcPT0MOjF0NetIIdf3gjiFISU7Y8yJ4uP9gNuIIKVe0zHIFQ3Q
AUkPuhN/dHZ3iAdsOXQ3g4pgR3fqrZ9O71a/5wrrDj0ShopkE660nEv65DaVXPnR5hHqqzuyqtgl
IYwIMEXtZtM5vIFl3Rpk8KRmxvSY1GJPWvTaTVKuzZJ61RQD++UIQbtuqftNR92IqHLJrwWT9SWX
GI/k6XXgRR1k8ZKKvHHlpXh2WumKle8hbSPhDoPFWx+fFUGZYKi7Ppv2c00W5b6jhdzxtrBIIJVI
sVy5E2PC92RhMDhY4pzam3qh7wK5WyAFO9d5XT8UA/nvDIUwqXD2Tnb0UxTzEYSTAXizfUEVcq06
/e1AdJw1THeij9+NEjHB4NCGyqbizXIc9AeYPb0Ozo+r6fSGV46NXJdNl0XspWmViYpmDsArXHNK
7vRhWQ+EjkR1ecYbgNoGMxCeGU6X4cXsacuthT0DXqtvCljrLi4f3k0dPadWxo+1WfyIzbhS9sWE
9Hp4SmnE79uEqQqCHgvXAh4DdOdVPF4h3YJKRvomNhifJVcNzbIJLUgRWusQxAtUrCFyVipSPF+M
1jUJXcHQvZQ56lQ7tiTI4iB0Ro032eJttKB9s6CTfjeoJE51eNjpszBZLR/QUwuOOcRMaKhdA37q
PTGTfWT2j1zgqCTvnG/CjoZrZek9EuWMvR31j5K+sJsjbx7Nr7ssUopddnhvO4c8C5upRrrwWyRz
BU2alqlIUdeNj2yek4cirEET2MSMz5j1IUgt8325jvbBXosXi6JecAUfRoEOnNp4gZmX1dCSSQHV
8WON8XQzOxmHS5PeKyw/fjdwrkVRzpiwuY7T+tfqUtrjCuPyHK5JZ58RnHwqIC/wdnaU3piEotQO
Gfeehri5MikWY5psoxOfKUHcjAwkNc2fqbWfbZP4HyNW0Eer8xddKYYt9jifbcBoEdmQuT18xCLl
am6CHsloj5sN0m1ou2LyQB7KN8ZYMm0yi9wlWdbyzEIPszj9HUNH76+MWiEa0ZihCM2Q0+opwOM/
U1iRd0Xq2OqZwy02VIa9Un6r0Rtn5vpJS6zaMWa7aZqVKeaajDt0uRqEYF+xqycURJ/slBvPyBtk
rwoTf0B8J+lXjdSPtM4Pkcl0ME36K6GfS0FApJMgJi5KCtHViBHc5bbnYMrJVuPUDs5jKQ0/jHY0
R7+GghogeYe9jcASq1HQj/FtNurk/1bN29zC4avW+1WjOTOKd0hiqFUdRGNynTwJHcnoLKIne0JA
28gxdSdpNGhlMYDbaDlksnMQpzBeWfejubhpZXxkA2FPUPY8PTbVUNeWRxW0c5NxBia8w7mexpvk
7Ifo0dEveouw1gCoPUqQ+X2dj8x9ngqLs7QspyYoFd4nfdLP8VyeFqzM2yZJpRzrTl1uvEgkgOjY
yJCrjq9qdyUpoSnPjAEM6UGv9XDU2Y6xSNUYA218oMsz8MfVnqJA5DkLm6RdaUn3RtbAp2pKSxip
IxzFKFh6Qt+XuCi8tKUiNByO/lpaQDu2GB6KJKeg0rhYIOmrc+2X3LTKhUz+w1D7sm66aUO29KLK
dynqejdpLD93mN1LDkeJZagfhm3/pMyXsArWB02d9uOiOkwelPvGcJBOKQ6iYg3rHOzx7Q+CNDV6
HwHWfrZzBuMEuSmIIi1ltKkDMuEpDhIexB2vmdIc2qi/khAoNjWiv64QT1lRnUjBPY5t46/AyQkt
dpjBK5CNzGKz/GW+W5MfSSvgVejfC5IkUUIFZWCFT6wb7qxqerO66SuFKrky1DZV5R19p+EL+D9e
tTaE2bXY+taJgQAHj9Afxty6GxiGuktWnkYcSxIzSrfOnLfMQH+C/ukx6u8HXWYQytbdrVpo1rIV
+QyVTgX5OBBYOHXjLYNlxqghWzeCXccIUsyH3nbr6NOTOkpPsgOZNU6Wexxuow/a4K6MHAbhWXRg
q/VqE3xGrx2RSWmBFd4MC31GgU2BaVr4kuB0+stkHJGNuWM77HorQT+E67l4anCAHuUs2nNMegR3
acGcERON3I67qmkVSKpJ5/lI9hgi9w6fX5yugTPgPa2sYGrkV6kojnY7qLtoXnYEaYT1COgthruH
pKr/SprOXwztQH2BJ5wCYyKshqqS3dd0I+cHKmnjIG3KkzF1UMiMJk9DYHXhSPg+nNeq0dDg2dn3
YiWv5IsGy4IhWRoH8vIcFdHV8lLrKXG+6q4AQ+JWY1W6cB4DM2O0pw+vecWEPWLa6UcEtQLeatHC
OBNuRwULp7XnbtkmvjLzp3nm6m3UCFrFRMkxmr3n2J1wGQJUiISco15/C/Lo3DwR5z5OQi03Ukyv
85XI1U9AEPsoyQY2beiRm/4LaNlTjootlGoiYBvO+MAh6dHTHE6laerO1RI6BW7VJSXNpesbJl8x
o9A6iklEC/RiFG6Gyc4vInohafpdR8W1bKFpYgtGXHlkCHdNScCeCU60qbPdtla/Jw1TR/GkMLve
IXx7t1CzWOtM/8QpD7kmvmtmQKFVF99ZgdV3GqewIUN1jRGqNnzxum1+L683beLsrduZqymn4hmn
8kcKlV01xl+1EOfIweeVskYpVhuUo/XsKDCZWgklR8MuHo71zdjq6MqY/llMr3JH3UlbKzwRy3Vh
yH1QpBWxoQgYTYbNrhDTM+coahBFIHKZdDNoCXDh79xyJakvz5KDUshPeFAlP2X696yraEemJrrr
k29nfmls7QX9zKNVDlSbxI0Z6Cy8joQkF1EHiiS0lBa7BQpezk00uzWg3NYMtTfZVPF/aM9zOUi8
oe19zZtHU1C7k4p88Xtdex3hfijxNPorWi0+GScm7Ep/JNV4r2y6N4CDHaWwSwVgcmTxcahozhpI
gvThcD2O6q2TxHfih4U3ihHzNdo1rPS7QmenZrYqup2pQUIgvyZtp5LMU5+NYgKQvw0mk/Q2s8Zr
zUFHZjOT1RnD+mwCr+Fe+fOiPSgfSKk/LJzLncyBmRvPVmI+qGbl488/Jc66y3ssKMVy7FrOlhjr
tD3vO01+HXrjU7KQhPB/HTBVhbhxacZkXP+tNdVcWR0PzXDOG/PUsQA4elp6ba+8Rdvm1Zbi67VF
q6HU17lKQg4s/C/RzJtW4LkYCGCgQwpUjCQ5WTYQi0QcLVQxQ1U7+1XGTWUwQa6j/pPoojuRAMS1
M4M9zfBgFdD3S7PzGFJQUyG1J7iGZk9GYqpeZj8UAApDGYKu9Kz+Sspknxn5scVbDE/7O7Fb+lRt
K3y9UOJwTnfqIs65mc/A84qDGGf8JLIImtqAQNwdW5VJrGOkAQR4Ikh77TOJqrs2NQCKoYhKbixo
CN06XVcS9BuwegkRxTfRpN1HvYQ7I/pdK+lR3TxrOHYepfx9RONgrCqcN1lQc6loO0vyEnvlyxr6
g+qkDxBx4kNd5d89oWC8UcX7oowveYVVpdJwGnc1/zNRM0s+nWpyL7BQfFBCfIAdTdCIjKEhlvdB
EKhoy1zIpdIBQrnWureqFvLm4dKpnHczS6avLbRm5VQ9olqnm5C8O1iCtpnqdQlvGRX0fWlPumvJ
0hsJjddy4xwTpzqpLOFAUXZ9XSMxmAiMR7BI6NxrCrDW+20M8WVoxWckREQBX9+VEokQFolNW/Sp
RhpraDZXazUFEbZXk45ekSviSivKB8SQbkVKBGBWGjVEEdGIj14AWNLUGyC/rJN1la6Az2SBmF6q
453ZVJMne/06Z65lpXm4xtYVyLUPU2/ekY7fjGVkgxI1T5whL7gdrEAayK2uiWax453aZp41DXFg
SZWnkWUuRdWxKsZ11xhaYAyQfrjkSYFReLbK2YWKctyTaYVUDj31bGOx2/4poTn3s0XzhnxCduVU
dBzF1UkrniHIkCxW37ZJ/5qMaF+3Q5CMU9UlsQxHhsmBQi//jN1vR0f8NbL68/9i7rx2I1fWLP1E
bNBE0NymN0plykt1Q8gVPRkMej59f9xzZnB6Bn3RdwMcHGDvrSpJmcyI36z1LSa317AhuiAM7YHT
ydrKVJ1zUTy1sf1RjKRIV21MWUu4lR/M21i0XIxl8oR6gXvYZCjD8Fgd6Mae2ql4V236Tff7PPht
e/TwgzjlHG4gCLzDACY07YPyoDvGMSVKyKD+zvDFVqOjWiO2z0Ax2QdtCMZ66eRQMtTRXTEZd5Wn
jHt6zbexYLY7d95OK0hnKC0GenqEOBhqmIyLPDuU+lISLbeO+QsIbzS+6XtXU9c/iyT0D3BQ7xVd
OXEVGUNMPzr1yUDTaOidMzUGeeqI7tUk91NTWCcjR8tcz3XEJsKjUfNjstBDaw8ruj5Kw0eOPwX+
GgdY8WhMDZoayBz7f/7xf/27sDikfC5Z32y8PMnQAiubu6qVtPFFtc9jsMXl+O6L5MLip9u5Hp6q
OpiOlVdkOA68Py5zZAsD9cpzOgNKt7GbLQrVToRM+qxiTWvzOue62fdU6HrgDus1A8ikfVJj9dmR
Ccy4h9tnNoajsPpg74V/PW8C9pKzGqqZG89NTb41jk2kr/kHUSstFiZKe3ewfnED86Ghwi7C8MtJ
BdgclxE6VCURYJGPTSRY2uVY8usTzpFleG4g2vQPXuh9x4GN+YXE8olDOOxCkrqSO1MwsWoD+y3I
7jukCHiEL/Xy7ZJlA+O4Vo1A9M8Q+K++gIjhlweB/2bdT+ndbLqPhbqqFAwDypqnMsLhjpHpqJVg
pOld8TCutOf/6FESpRxB8pL5Q7qsDgKjYGw46rMwowEXhMMnIgB935ntqevRPdZRTWT5hGQNoRsf
a+dY9uI3MCXdG/wUdOJ1FjMJdSEYW55qeLIcb2VPGO9ASF01gbxj0VAOjSm2Rqf4OyRzc2mzdh8x
3jYlnTKxKlywZK+TY483MDbfk8m7BNFfVFDp2dSLF4GGUyV+yfGYPhXDa+hgS+l9erQ4Qh5bYf0e
2wqVcIUyIwAUC4hvWMGQ2aeJab1lAad11pLOmjFigQYl91ZyFh3TF7cX9/TYz65ZvDWFn28NjcGg
t0BQRAasMN8mfgp1SooikzeRIErPPAgmhwyp0Gky9sT4O+fsSrA0K6M+zYZ7P5IaukcZxJ+yzw67
sJ3pu58zhsRiYFQZ9ixXemj662ZhvLUjPZzhQFgqc3+dua61Def+2corClWnxlkM6WflMLCS6idL
65sm9+uQT4u7KMczYotjW7Qd0h0WU83M8Mnzss+OIR+3TWVgNmVillfxMUr7pYC2P6SL/5VpZbTn
q/XNJKxpPdjI25bVU/inZsKCccmgdm0Bk0+YBjFURjkxshQjDyGYFyBzDDs70wj2/X1vLAiaolPb
oJSamp+1h9sP/rGrmfglczewL+OBCRxCsXWsyWVgbTlqwNx1wRKokQ1vzVCdmctfIglXoWNuA4+T
+RBjTWopdUx7LDR0U/u4FmAHusS8tKzdcZRyiHm2h8cmIVTQvAZKOHthdvWun6rjXKcYNDIiD2yi
3eaIyyGKRHMemLdnPpaGNBtf3RIfqNm+sDXj/S9nYHNMZMOkSU95xVidvpWYWfSF2ul3UH71eqiB
kbfgYFfkYSbABkbjrHmKYYCRktsi96SBeA+CclvKpf6sWnme+6PMOEnzpHot3dk54DlLOcLItRfN
shPSprHqrALflpdp6loyjWBC9lsR81gYg7DP7BsL0OEr2ixXvhY5tjHPKsO1L9alDSVCDhDFBR/R
RvnLR/Kaj3yLbOIj7OSkzRFm6KCiq+/w1761Lq9taLUulD2SW/mwT5tifNUuv3Et+ZZ2hsFsjIie
aFjJuH7/JgNpIQUv7nyGkueoejAZofBEsejmXdnGWUO8MUiEbcj3tsipdWqOUGupsjx2PVDQUYKn
UX8QNO4r0yiMrd2Jcs+y2IlluQuQYcZxz/erP00iOx4LwqEIRn0Dx3Cneq+HmpBW6CmxVpQTK6IZ
gMCYzHyR8VcU5ASTLvWlHLfbeH53itihMjgM7EADsGBs7qofuyVXDXfCrV+cun7ov+Zx7x/wKfXb
qFYETKNB3dh1fejKsy55kmWIa4oPEmQWdRFTy3EzQvz1bJydlBWSZ04o62eM5Kdp/yVu9qcr64dA
pVsp69vcuOapSTCWN+En2j3+tLBdDN3PIWSpzag4MokyuneNob8f2DG7+KfSuN82sfERaOEjVdDm
mvMOSYEwvG0++99xJtjpsPZao4yl1pipRSYqVvravV1xVhbjlG24to+pE04nFyvOKqH1EWVHMRtV
445Inn2ukieCaM2d9m+2MCgMzem1HwFUNSZT4VG/tD0bEXfAdxeVDRigALzOmM/89NElbtqP3GVF
5vy1++Tm0+3TBHMr9v34JmzagQ6/2ipeoOvpQVcyJq8RV0LlsDagVhka9LxV/wE8Ak03caFd1pP0
8TP4DPQVCVuckMZzy1CgsnNi6+zSZfjhvBBWxLQ1b4stWpBPg9Zdx4QOjl4CvzxNHwxBUpEvoduQ
w1itqoD5tdXT80GNY/ivyl/TGb7a3qRicQdyQptqn5XVZqjyLxzlIX8Wc4nh0xnbnn7kN0p5qvAV
aSXzfeyQXz3Xm8xID4UJW0iHzq1ugpQYap5tp4aPhBdwUsGZ56hcWzVem7gdCKXEmiWgaPsj6Ky4
+5ym6soNm1IFOytMJQlh4CU6ELWb0qq5w1nG1D9I1c2c1U/aoAVp4/TJNoNwHdeMXuOKzPe4ZnCC
ga67lu46KYxvZu3DHyM6sH1Fxm6I+75hzTaP5Td8c4toMloj3dzXizMntcx5H0G1u/4TdyqZvhVG
4J3++Vf4VL57yeRBZS6/beM/Ay4YDwUC8VWGBIIBUbbzjQCyoCZzQNWcw6GynlOCnHgOzLdGxcPG
An9L+unBd/GMiTl4i5IYqIxmpl0RQQJum0amGGZqoZUeq5rot+a599S8tzEgbQlMvB8zEbE7ZjsH
C6Te8+HBRexjUWp9vL8WmzhKOM5YF5U9nRdxM45uuvte+Y95yQtazvhVlaXv26BVqywBScmfRwBv
kBq7rof0SnonQ37GjDgKv4bOgknqsZZPO+vVcWsPdccfVZfhPh4xWFegy7R3LdiIbbCwIydGOR8q
Y9ezYrVyo9lUQMtSTFuh22MNr06Z7sZdUdTAw8J7oGSXyKVXoS1DB6sISjcy5jEWeuhAKYqc8Zcj
Fxib598sRz/UxFfsEhcSx8T+U3AvRTmxOgbezLC/pSGu8UQ6/aYti2hn5ODfasv/68ke72H7OhKn
hIOLcsObUNg2E+ezM/+I0T9oBzpr+tdzeUDnYolfg6Rhei21H0mFiqTm8+CoF50hpmh5uOzmecya
c6BR+ODT3KIzf7EyuAZeIL5Fr/HJOxZoucB21qHt3dmRWuXsX7Z95B4DJD8nlY4v1oyFL1IG2/aK
F8ATP3AD9l1srHGK5Lsx9NPNkObPECLYm3o4+ZGRo8Gbrr3D9kCK8CO+oUDhVFmHA6E/drsxen0B
PJbvkWUcpz68qoYFsccsIrNGpDoefyc2qLeilL96Hi8CvAFV6iYO4zOG5HLF02kgCGp2mcCnlS3V
GXuUq5vGWLqzBsNm7xxq2R4tiEldMT4Z02xdOrRAtpJcA8kBLoWkeHd+7czpViWsCIO8XuZcGZcB
r5tdr4sa0ZP243PLLo2Z26ct2vYO/SenPQntRtsGm2au1oEg7KpIHnJyoNYRZ32l942wjm6fc5Vn
pr3NLfUndxOsdSN2Jdv4jWT3SWbuV6vjmaff3g8174tIhjU+qGznzg24WoaQaVpsDSNd0oHw89kV
SBCBi40JAxtbycvco1lG+MQJe0rb9IX3/9H70vglNxHzAsa0DP2bwMR3SFslo9+xGR8b2/tVefvm
T80TWwgopKkR8aK37J1xl9Uh7YCwFvUOe1QDz7UrwBuZS3huV8w1Lb/J1tkLnbOqrS8rHMAslejE
lm1W2UYIX3IfWFipjv3onnt9mpxp7/EJKlHvFRzcoWu8O13yV9s4sWFZj/uKuMEhxD2vf0uveQsI
RVinZXWtxc4KuTk503P4dYdC9GTBll94ZweWJ4DYEyR1piA+hkKV7NJ8KxebC4fPj2f/stD0t8TN
XMjhQblkie+8iB4wC8cnGEKnUc7/GMovCkAYhXtx5wIKzMq62LeTJMC8YFbWMvjpSndvDWN017SK
rPWmfsQHtjVlxcc/EydNUxq1tYFRHvRAEdQtJzxGsvQ3hriGaaE9OqXB7w1OUbhMcShvacLcaGtM
AxaIODgz2ViPTbncg8Q1kmX2HCt9c8iFHYE68GMkmwEf7cZnWr7WzPxcgLmrmnX5Oplg6HlOdpe6
9UME63Zlj4qN1cgSYyxShlX5vm4NACXq2s6mBbW53+GaAK+WUZSp5lCVoD46ZsJJCXmnHckqjudL
Ar96HcZ1uTVVe4r89BhGJkJ1FEcWAMYt/Jq3hGYxH/G79A0lQBvBgaPoBwDxE7HQq1PACgFB6Rtj
sj/dtr4Ksz0UQT5tW4t6N29xh1BXG+syr3Yg/25t5HwpcY4cTs0xGTzWYX8DNA6VkBAr++DXm9pP
hl+i9l/ZoOzHMmJXkp0dmtI4oowYI/vqpeM1HpBUDx1qD+uoorzYWYwH3MK9jTZmOMZTeq9q8wRX
BrSZtt+aEd5NzcBUFmBW2p5c2NK9L2fnKXTSR8GZsvO9bp/peR8o6xRykws/XXcVCzIXZFKaMo3E
ApdikbDr0dkgo+Sf/IhiR6GLaeAZm21xTCpQ1b2189qWqoRhY1ASD6iM/E6M+idM+5+sYVeRziur
fszrruNDM2GFqd7R3f8ko/zt+mobWvbGMXO1N42RfdkEyLCma3fjL0ayLOwxkDE8M65ONT/H0ntN
vfFg2s4RU2a9MVr7LhmMBS+LRqfjQpQNXtu7v2ipt0ucdaAbve4DsZM1N6w5fCFZv+XZl3AWwAHh
q1n+gCXM5v2r3uYw2GjQB1idrJeg0qiRgg9C47AtJPGdASZhhdCuQzg73snCf8JrxYC78F9M3d91
YXX9B+X/P0o9IM2A//3fUQX/JQHhvw00+C9f9d/FJ/x/mHpg2aZJ9sf/icf5f1IP+F10lHz+e+7B
v/7Mv3IPfPM/SCiwAlCmtkVYgUO4wb9yD3z5H64ZCNtEP+K4nrXEufzv3APSEf6Vc+CY/+FIT1B9
SN+zpG//T2IOmKHzl/5beo8k04T0Hv42ghiEIJ+H7/TvMQeBXTGxq3zkW4X6rVLEBDMocihDgXRP
o8GqgqfsJSnqO9PhtI1jaC1Mik85N/1EW8sKgAYRHTRybKAsebhsWGwzOgwGu+8i9LahDmyWowtN
brAe/I657NA4RNoDmVO+81dP0N8d4f2Cs1jMV8E5dXrSaGMCZ6pU4KdDPdcgI0DWYS0GLExLOq7v
nSylRSxyjlxJ1zM3wPedzr8v7Hc2cuxnaWibNKUqruRNGUaFa1umG9dpLkYx+TuWfpgD2qJHEpMy
mAjJC+gLYxVn9k85SvbPs4N84xCbFAw6s+/LSvyxNMcAdEqL/+rSkZifIo9vYR72dHzlCeDycZpp
DLOUq0tV/rVf7o4FRcxAAiXzgLrUk8BXhFgKnPipL/qHOgSY5gcsnHTifweFuUG3gvG5D9HzwC5F
1QpDRqbyMc2YG0j1wvhjuJuzc1XO85FlKEu8BsVUwQQ7V6IA6TKgRIm6geYifjDc6Vfkxl0agUiV
zh564s4uZ6hzKFpTpOsoeQm+WxaQSCin/CFzCSya6ToKa97wWt3Man71Y7q5cKpPIMA0wwv4Rrpl
UDuYrVrXObBkHS/7BpSsBfBuFHwjMmf/p+iTe52hmOmZ6hN4C+fEsWNUjfI7gCFHM/JWIsaJKhe6
sPzOPAauBs6+iV+LFLMbq6e3sBB3KijXSRtGC9aMTpcs4nU9upsq6R5odMAdFf7j0AoG0uZaaBwM
Aole96M8io22e+vC9G6y6ajI5kaD6jRbJwCs16BmYIZE6BPxWpPeG1Py2+bITzFi8yhkjza755Ax
uBCU7DX3rTPNh6rCslWi4h3HPELAY9MUBNMWqnqwafNFpN43R9yIhEDnzRNRPOjDp29H/k4dQWwj
0mooLsi8YFpss5BXndSkZOdZLftKoY6T4CMTDvlF+VXK7RpaO4p0e9dIdOV+NT2mcYpgsgnjS2em
R2J2uqe82fhtViM88YuHoT639tie22R8HvsoPxgpusqG5mCKZHiUQfiONpQ5zyRtLBq7vGaC66eG
OLMBvoAqkJiG4DOkDRwHL83hjAt6PNBaKz/GM2F0IYpM41SHsbdvOryaUL3Qk4QN7LAuXrY106bs
hj9w/8Ko3GYtgV0p4zY2vBX6IPMPlRGZQ5P1ko4OQxjP3WknBQ09z3cp+Y1VxbM7Wu68t/r5I+4Z
H8a9vitbMe0awBWMhbDwCXGtMl+zIxsomcbuwNocswWn1K7zmodlEH6wfkjYDo5tFkna7hE5YlL3
BCqHW7Df7pl8On5pNcI1TIedNfXI7pP6EBV1eDCgekEKDlDhWMbGRDKDfXygOchqtS4tZ352Yl6a
IEYi1pDtN9ZPI3jjq2sSQxvj+taeVA8ogcDEjYBS0jQ7Dy2yqRR2LKub98wIrHupAD+66c4JEnmn
ZcSsImMlUNmvg07cQ7UsonEokyUZdcs4qw/WjqA08RvoVQUIuqmo6Bn6esBK61eb0VYfeefJnTCI
7s0VGwqQuvP4Lch1f5ZjtpktnW5drPir0WqZ2o8u5Eff8tYNdIDB0A7lIjpqFSG5NLKz4Z37WgHj
mX9CT+ttbbn9VvXBJW17jz9to+JMc30YGLBlmEU4LN1X5AfehtyFXQ9Kd9XY2W5sYzQKkXWMiNuk
2s3RHQxuvuEuPDd1ma8NFddXl4SnJipfHExxOxJW9447Vudqao4iTv5wgRZbMYePyVCsbItkCBQr
m3h2gm3mjvpuEMhJsC66pCGXxWtblp+eOV7SUQx4CLlQ/CD8LlKD768z9go6vljxFyIREObNrLau
ZBrsW9aL3aSvBTDBXVMm546HH6gycdSBOeTbAjW5z2NgY+EH56qQg0nrAJ512sR9yapa+sHOnrqz
DxBn15FLtjOo+FAJfhi+bd+m1MfoZzL37+tuFQQI36Jm/AB8AjnKi177CQ4L+WvQdCsmSCkQYYkB
ctPaxqOcQVPryLxaQf0YDwlYdvT078JmSCW099hXsjyNuEmRAC6jIQ+2s+XrGX5hMr9UhnkDRTGi
JPZJ0h1pwVQwbzDDx5BM+/E9VtaFC6052IxBTpO6sc7ItxNj1YOBi/fsdrwidgzPcg6BL4AwuMaw
MwErcJJmZJ6G1X2eys/O7pLjsjXqnFZ/SKjp67i0TLok3r9yGu66qIlhKU73jEMIAJHATxtZfXHX
uG+zJ14m+xnrx3jONWIukE9PfYnnyfb1Wzbn370TsutPQg/fAZoMnyn8sMF+zAwuKOQeQdoPhlD8
ya77nsZ2QK2e3g+BCTTmhLa4Z1zJgG4SRrZAs2F6TvNZdVtnMPpHEhnGFZPVqx+rfuMEY7oPrLo4
+VzGedFl934qLnGB2ICj2qYSme7NMgAiZmjjmb0PJ97UfqSsmnbwrku8TFnL+HJyeGGjiPtY4kfK
PVjfM9MdL3MYCKvJ3UoF7btwdXzq0hhCfUuaqLQvox4wYhp7LNTsLWfuwB6h8r2bI53v6QPgOqqK
68T2PZf4C/ZK7kdRxd2aLOoPM8i7e3v5P5Zin34KajrcjapSGxC3CtmAPqhC2WsXzsra1gaLxxAO
+8QaA5RSwSsDyx3/WMEMyUr/ZAY0oNmtlnspNxZ9gYsp3Mu2ThbrU+q6hBPNnJYmM2R+h/gt0q9d
/LeBURK01cZEP7fXXv0ceXbwmLZnpLIYNDSODwTNmCNi3Dmajns9TMzylBtlV0Guq+v5x7KMKORG
9lEhpYhpNvddn/ZEFo1gUorqYgnW+RqAzDmrvM84Sru1ReLiaspyda5TZPP5OYwyc8WcdDzaEY+m
Zypr66r8l3IoOLURFggT5ilGR16MObW4NGf7TdssQFoHiadjGN2ubfmoCHujNRi7VskjA2osZgyH
MKJtLO+AXDB+FyTs7mEzipXqZ2qsiuB5gOQowAhg2lJXhodEUGdDSCUOip3AJiub79R3ooOjpDrY
HZOnAj4eqsO6k8MlH+59y53OZlj4D8sjA6dBPoz941Abxbae2YsZbkucLnpPdCvTKeBhIwwjcUHl
Eho/EW/QMYUi4TzjmY2iy+hR6ttjuB8UKsbO8oz9tCiIY8Jn1FSWN10CRPGbB0afzQ3LWnVtYRLO
VifRlzvPvtM9k9weIWjAMzJbSKRFTANs5cy1ZEBrXeUt6CmPAIOWn23vupWzbjrX4xFQX21UZWf8
EhWAOL5MOjb6NHxqioyga+D+KWK06KGyc2g/dbmOm/EdIPndVLCkdTgJ2mFxHuBy4oOCU8yM2ARO
XNJ9N6O7DEuxZYHkIQgsMLqP16qAgNBP3p9+Qq2pCuTtc3qN2Dn3Vm+vJKxDRhHHkdJlId6XSUB6
JRjGqjkapJsiNSEgc1mRFCD269faCr48zTQN5lNn28ds8L/CofqNYSHJ5CPwu+uUTIcZoKH7ikSL
sJ/PPkEwGrX7EalAIoMLtenVMMUxDN01u5vrOA6Lf2ETeWxn2szALoYLgeWljxqP/BsEdcO+BQRa
Gw2SRLjtGFoY1b8u+AijSu2N6bDnNuH6WPN8EI58dJqQUZfnfUF62/hRCylWPfGF7O/7eKds9QDq
6ZmbFq968ttTeCO2a95CICu6i1tS6cNzVg97u4WhR1QCSuDOuqiNkvXr8kW2yl58GRxGwK9YUB7Z
dd75hWQGKKwnxPjnZlkuJxYixqTmpnWCcz65D9Xko/3w/hIFtY2iRK4ztVMKjFmP+Jj1407liBBn
sUOM9NRW0dugH6JA7Xlinxl+ydTcGZa/nckxYeHz64pb46CAXb5h7TQHC+DVGMznkf8u+0mvUCO+
1iI7LN+XhnqFdu4yeNzxxhRtKvGkJwNkpIX7xYjtLaFfTCkHdEieg4jLD7fFgPi2rM3lA3Jxg2I9
eMPGnZKzlyRHQrJpiCNoLMQrTa2N36o6Rs4IoAPHEAqjYI+tjD1pcilE035XbJp8X+I6C9gp2oTK
Wx9j07wPurkbu91o1Z+N7l/IbGmyR48RFBnxrL7k+M1O6TgT0+B5byG8/5UqnssuAcTd/GnEeE+e
/Cop5jvWn3sxxgfVVF/OZN562764moKFFScxHinbg+mpJMqKNZyzNyL73cM1zZLokFoduuynYll1
UOJQ0G/9SoKOdaa1srytLPNn2WN6uyrN5TqH2D8LMr4NzT7cKI90ZPkaFmFKfasAGqDWxBdKMru+
GXZxa0KeFGVTHpqK5sEjNKcZg2txktSUXtXxceras4isYO2uKzkYKyJd1PKBtG/M7U+uZa4ijoiO
0GVABVtlIUqvo0f2ZbwYiMkgNwHELu5wrJxctkMpKEHZyXv0fycxq6tZT1dtewX+GYM4A+yDiJ8s
2jA3SbDnyTtGA289SiDDxRgwyJInxwFYl3yQp/OAGcyb2Jl6UBBSKR5do3tviGbiEGK127A9FWdh
kHDqAsaex3t+0zumk4fFemlaxZ/Jc4hJ9++lqH+z8Vlbxa3GzdoQFBjNL63Z7PVAoce8GdnNj4JD
6jgW+XvRi+E1R/YuxN4Hp6rjScPaSe0G6I9xvcmdmhfFTbO6ihwCKUoMJ6GYcE6k/xyZJR6ZJm8+
ICw/un78CTfWXVRmsvsGz7g1XeepqJrzNFRfJkraCf0hc2aycvZxll8DP9qh/MfMTLtVFEeEZw/I
P5eG8YWf9a+Fd9RFGmPi7PDHP15bv0YccHPmQlx1n3UOzic2I55//6UvxItpNT9Ba3xF7XQqvWpT
heYGmfldalUQnL+Bq+1J+aJh4GGJiJepUvXZ+hRvMfaaFgVZEb/L8LlsULQ6pt7rXhzHOrqISp1V
PxjLMp5kFcnHfiqah8rxWZJOf+2Bj5wHQ6ccmU9lcqmAq43yrPe29V+KbMkkCe5HiolSyXe06AiU
oVIpnMgZQUT5B7u/z5L3JAyyp66Kt2lg3uHqA/kalPsOl50BVbmQ3RMHBlIaw9oYasR8VZ4Md7y5
kLWKIib/oT5g592nNBZOaq3sIHxKUYinwtpH9nTpJI82CxfZIWAnuWDmR8Qhn9IS2cZyLB68vkZO
AmwHHCgkwz/ePYPGq29TjTAcA92UoLGcktekZvKv8m7B2cU/2o7YX4lrkrEHpeHdyHwEm0C1xML7
gM/JRWGQPdacrvBmgQsHWGSM8afI01cV63QfAbteZSk59+HwMJWoBurMeNZcm2SSq8uk7VNtguay
vNdZ8VRPrEbKBAXFFGOzddkxP6i0fsgkph+kBh+ku+28VNO0zTeyHVdsmjD1mo8DMsnaQVLu6rdg
rB5qR2O9wlDZFDgK0eqQIzYlC+BzOETGgYkcaWDDom6E15guhnw1tHujbf5YlfsA3Hwurfsyya8F
WwECdvZWO1zL3rgWkqxgq4HhR2tE+ILMXsiqfClddZ4QraNfg3aKGbgp34Npfk4L60mo0V/V00XN
TPUHsE8rp06Rh6e0RJXcTljii6XQq8N5X9EGCvfQcpi4abix3WrPOAdY2dphBVwXqG2d/cjWFHDb
o3SGm/bK97i4Gkl5TgU3Lt2fGYynacgOmjCIznm38o4yWZwbnhHHdHe1DE9pTMZenz6TbYe1IOKM
6EfvwujxHssCH/uqeW0pz3XS/PHd6EIBTKWFK6iRm7J3HyRupO3yd5UmqFSmFOXkYsJJjAcbRZ5X
wZXrtqnzz4PvDdGBwol3JdebQYpfk44WrsZf9pynkpzxJczSDiaQwcMDrq09dszYKs+j3W99s/6N
SPrEIIB/U85vui4vozOj2SGtwulvruvxuhkK0cSIwABqtzeOd8v7VXfVR+/2r4Hd/ima/L6t5V7l
+b6rtiJRj7ZKC0SQzNTcCRnv9APD7G/Cirw188+QcLaFmJ1tAqd7DDNaYTGnUO8alo3UiLCwWXaX
fPVEFwUiiYreCQkg8J7KAar/Qk1OkcmlY41JAJtsSyhDuHje4bkb8BM8sLb22BwyUeYHguAaJtk4
ViEBym6Yd6ViPIk2g0eA6eZc7xioJOtadpfQgjOHWBHXgDdAdfzTSIiPhaRgggfoe9NDPh9hNDxV
hHWzeJ/fcZ+i6K3YRUXRVrrl1TTcj9ZGCYmUYTM5BRut6YTPLarxkOn+Ne8Xq3tu2Dyy+X5wAj4b
FnNTtm85DNf6rMMlnMhnKanp6jdeRCSDa0NeGFZW21c36HskWYXzKSfwFiRYTf5I758E+lGjQGXI
1Jmqrpq2Qw2Sk6AV4LTUWCn1EUn1f/O2ZAbW2ocmmOE8GKF5N3N+uhaVkSwb3IdxcGtZwzMA4ahr
5gQbIy38LlPstgMZwoGfsBiP1nSkA1j5m74NPDpnZBZW0zyNFTrywY/irWyiQ+cSHtLE0TMdwdcc
C8CPDTkLXc/IPIJB5mloJI4fJxc7Ruth1eIZit8N7j2iAOHc3EFcG6gjq8AxXusAhWETRc+zMd5E
WL6GEmuQbLNm44ydsYnbWhxSlZGQm2OWzW2LurkEr014muUBLHEtjV51aF4RXwQbaDIY70Nnl5Tj
UXNvaUGYj0EkWEOrl1DLEbQWGVtRP0rDJHtXpfgJO3gbEelMBQ7ztW7op3yb4JJC4Vzp/WBf1w2v
UDLtGLO390iMvGATxIvBsHdeqvybJcOnHu7R8q474b1o1YHOTvxD6fEWwuowbaAh6F3okMEPSBfU
P14Xd9nhRAHNeBkka4YGQFnjaDhGVfoZK5xCU9EdpYUauvWUOGa5JdfE8RydvEaYToAZCYnTXQoT
g3eDnIegQUEQpuEfOVCeRgmhAEajITbCVulGHiUnE1AhERtTQ4E0kmO0snu3wMub4UrPcfjPB0V4
wi5w+fE0tkOVu7dYj38L3+e6eyuqig4AiXPuvBiAP6C4o6rHZNosT7LWrEXaRb5AJBwy1AqYLbHy
i3qT4UZJjpX2dnHGw6Yx8cPtREjawS/GVwG3fcj1LU2d59GCIU9GGzmkszp7qrzisd1mFo+s7CUh
OeHwATHlh/2sC6oG32aNcJkcq1kc5yr/JamYHLcUEStBH5MkeDMby1c1YKIyJEQUW5xVW39xxV3M
YRrXFt5S1EmgZaJGXyqEV4PzTXanLW6zr74Kmwxm36g3DJZ5LCK4S2HzSH8N6aDF0+Eto0OFyzqI
EahYzk+u2IcRW4Yg13C2JBQl8pCTcFMWHlwhYy+Il2l5Cwo+wEVgHxHHMjwmUHn0nnvRf4RIfeIE
VanKjsKVx/9k7zya42bWLP1XJno9+AIJj4jpWZQ39KREShsEKfKD9x6/fp5MqlW66ts3eva9AQGU
YRkUkPm+5zzHCYlgiLEYGJoAql2TdVPHN6PXQ0gwEP900InG6Z1pFa0rwJAIMTYp5NPVmCGtRR34
TfgDBnVIxbp4GJP4XR/x2831Y5hg923m6yRIGWsV0w99sgH7jF/NmEmJ626pDn3RR64+fkPOxrM5
WNGR8ORN2+G6QsV7R0laW3UU7HYcjRHBzLzZlYD9xoglOdnSMB6YzioxtDc3RIGaVA92U6wpguAe
xYoeQZenWgi9YPqIouY+puo3eg/0UDa1DnFVa3BZL80jARtPRt7fiiBg5BGBE8/OdhdUV2Ono7cE
mw6oAgcZSbVbrDlr+EWnGYEsQ57mSHH6HUnQIZ3CE7OkDUYtnFyofUvHuK6H7DVkfI992r4f03E/
Dahh9JEnE8fJGT8yJ/1mB90L7rTbTmv6bZRnj5DWUwe7afERguy3C4ncRgriuGQ/5eJa852tYWJs
J9scalF/0wgUovMCkr2ZXoWFgq+dXQj1cb+pyClGp+494vzHSVW9mhNTLV9fGMegLByWSR6c1/gK
oa80SN90Me3zqvrQYlRI9BSbxbixyug+7txv/uB/CRwctDamfcJjEZSPDEaaFjILaScaeRZ5030N
a1qKOCHqL0gYbvEN4ppvogOhUhChpvIjK2pUZsXdgAcjBmVwiFA/uh3mAqqKJl0K0DCWIymn8GRP
auE36fi5pjY1ufnHvj82/3iYesTn88XtPkVfBUnIYyjqPMZJCQdokSLbenDXgQDe6pfQeAp6BbSY
lwcS7oCmZ15xMuRCrV0W/419GJegYQWURWBOpEfYAOVpjhaEsi7fhoCtBmIxkJxFFmrTd10MVMuX
Ru+H7pyERnmChcITeJMbggQlP0QPKshasUc2miZfrjXlREip1SoHuMUwh71LJ24Dy5t2gYc/6ROa
qThyWhz85HVq5IyVZM0ezMxHzVnVR8/ueb3qZX6uEo9UQC7gZVc4hCjYBSu3atI1Q7jmNIVlc+rF
+HOh9qlNdYPrhQPf+6+bW7lGHE+25noxrkvLK7F/yZ1V8dWaho6OJjRLOmggLS2DC5s+ojBIo/pE
O7U+qbXLQu3D9qcd/f7Nq4Y7JOfvWaZXRwcmMNiq9MoLKce5Zvy20L65McltZAAQSR9hiD31kPoz
U1GKb5nOKc5rqVUZ40faeSOzVBYe856sLetzJYDY+b62nRdOkybQfbwETUMSnwiOIYmQxIzC+LLm
A2p2Tq7zcAM7qdq6tjutYU9+m0h1JTP6UDFbRmBvP+vDDMefSQBEifLGzWfiHNth3i6lTx66c8T8
+7fu1idzgmXrQ5u98ablwUvG9GRY0AeiMjzpc/0GPaE+DEWQMrfGrz3iyaqr/qazatJWUBTSZZBe
FHdb2sPRrSE5TK3g3xg4PMkN4evP82QX0rlkTOpyqfK09qac842TtyStZoZ+1Eb93sTkdTPYzTUe
+f60lM6xMhb8J8ycvsBQzq51XARh0Zk3g2GaN9gI+PWb0ynQnNuFDDdsbfGWh/Q3uZ1u8sK6bmLE
9xzYd3E3eUdXmAE23oARkLkJCMUUPmUUrzI+WqPLcfYxfl9oviBgxZdiXifeFFAtmGV4kU/5NyKA
dyRMZYS3wWW2LG41EDa3S/w3OXT2asBltfGoLiaDnm6J3ZvQcQUMcQni3MKILm4i181vdO2J7tIE
3BDkR1RltFQotxVQynaDaMYV83P3OqMifU2N9BjGxYMR1i6lrHq+cg7Q8f42KREstNhWTg1KpzDQ
r0sjw2bmwsRQFWNAWjOVoA6Qb0XFdDPK5xsx0RCGfXcVy1dC70mjO8fwRsiIXoLhepBEId8KiRlr
v8obrkR+doOQ94XrnX6gTPfEAITMC75EOkooTWio5PTkuFdUcGThoDa3at/nzeoWxHuIY3swMt55
iQ9FBWQzH/Nn0/fee2e5KvOasWtSPlroXBOruQki55RoAaACjF3TK3FUH3qfPM15CP8QibpZn8dJ
PMVdCB/NEl9LE+iR5lffXWOkfLNQla2Xh3EZ+nOemRs4b1d2x0hROONVSQPmoJF5VGf4XOOrtmCc
l9S7PsooPeOmxtcB+Esf7DXBNs9gMw5DCpA506WwPUBgGUXm2gkYp7qa/wBIZ4KMjhi/8AY6KGJ4
Qqi3Jcn1foxD+knjfFeLFoKBcWJ6uzIn8si9zv46BuO1N6ffRqIQG4eJp+60dyJHOiOaU3agtc2w
ZPK3gQ2ecoT4vsLid5u71x1t1MHcDD6KvSaNH6s42GSYf1eDW2P/KQCaUPz+MdYMwtxcxzxdAfHP
/e1YIm/XxNnz0LkGi/k34VgLKncr39nh9BDEnPnnqaTSF7Zrh7GDcO6CIXTXWMZ3mlFO5zFd8KLm
w0vvmA/W8kBiB1qgJrzrNSO7Snw0G9mEcNkg3GYo4ZbEING0G9ywEydCEimXulzXg/YcVHRewT/S
201LMmgX1KNS4zs0D56wtmPyAKiMM/4TCAmqw27xZW5y5KrmVV2LfNvbzj2R20fpBLbE3ThE8Go8
ehal130vUHykpTPvZpepXz99FFXpHxs6JHfaFLmbqqelphvGWZA/4oTVYQkD3EfM89CAJLfLolu4
C/kYshk8u3GlJ4woW+PY0wibCkGwE5SnER012BZP0qXI9lY26XJBmqEvJExjZQ/PLqO4Tdzi9c5y
QhYpUBhrM68/3NB6c4FarACQ7fUeyWuT+I9zG0+HyDZyUi5tca7D1yESxnNvU3Cx21PuuuEx7lGw
zqn2LLSbmvFZRdjBzmrqdzzVnKaHU1lFfwvBed+ViRpNduczOBsAWPRziFZMi/EW4MNuSibQWpSu
s4YrcNQuJzmUhJNwnm1adoZL+LDT9GLdTFQigF+8Jl5Hpb6SIFYASSFGsFX47rVOQU5ogVSNyQ/s
GrO8nSgnrIwZe66z1Admu8VD01ZfUEy9wTD8SPp3E83wbjCIonWW8MB514LtyZDTpqhXGMj1mPHT
D5i+eFUMKxDqI7UzZLmvug1Ho6a83JG+sp0JSwH/Mt0Kony2tUPzsSZ+aZOmpn1lv0aauexwB1Gz
7W+rUNjfAlt81NFy68S5cSwcMoyhhKFwxrbbRL4OWV3nt91RK3QMhs0UPaK5gseB/lB6Ba1NZGIe
LSOLXPoAUGe+cHQ5YX2fMfXcakbD5TegP9O4M/iT9ocxwCXRsuVJW5IjZ6SISAdiVssu3oe6eIxs
xsxGXkywIINh7ZIoEOFUXAVZ8TFpKQHnCYJ5nzMbJV3nOrGR6JTBle7hsg0rlG+SqAIvzKJ3hvbL
jrytazTf+1n3907V3FOW9Q+mJ25jmlKNHT1kKXJ4k07F1tfDB3rWBypD3g20MhiNXaUfkwggCcIw
qOEVAxfPBh9VZmW+bqfxZJr93069fIXrP/Dczsl2DHTCcwIA4zay2vdQknzRHjBQazbDqAP3DPR9
nwR3VFm8He5nqs8dqCMLSOHA2JisD/HWaNO4gozGbKF2PkoqwCsGpQRqG91u0kGfSZPh0GuwplL9
R1BDOjPd6mAVFqbzDo1jnlGeCJhSx06t7+rimPLOQHf4zXb2RHDWwo+idZHXSZ8KjTHjHHPd3QGs
B3ARad515One9ZxpGzFaJPAtJFiWOdBJDJkzrWJTO+hu229CiRXuCn08EYzr4S6ieNpeGwiTTtgw
b6i+ZHu7R6ejj8QV1HX6lvW9hh81wNkHuQrSAgjWXQ5deON2vPpUixOkB2FOEMHzpNnx+XOP3L3A
bDsZ0ZNp8g4LvQd2hjjs7DQ1l6qwaqdd39TPn5toTvaNJcbDHIzWjkk2zUU5+MN1NKVpBNyLNYci
8mGwE2K7o+AUZz4STrW6NBScgWNIeqf4WixuR+eQu6gFTtNylxT9C1vdQR8jNBp6dm6h750juRZ7
TF263CRjiABypyiOcCyKc9W25QZqo4/fY2Fq3zkkIxouJGijn8Fv2PSF3Wn5PudEjmDFKODp5CBo
3WTLF3RV8e7PjVzUJLHvIlt7VrvSCE8kyhJcj51tpccR8f6x1uyt0xr+wQthSLpww9QCVIG+niob
iIbfHwyn1TYuFIGVAhWP0Ghw9YOHySaDUtUAMBoeQ8g3jh5QQ4Yl+Y14fMZNt4SQKgjtOqMtqVc9
p0CO6/wNrITGpSs99LF30zcTzcUcvqxV46hKddxdyB31Td8gFcjBDmxsHSVeHE7x2QzLmNeY/GDa
yvGAivQ8Mj2R2ESyhhrcF2KiYOK4tKesuTpTW6jOnd6j6KiI3DNNopcWP63PA6GYG6oL8ATDvj4b
0+jtyy686hJGR30eNufCbiWpM5Rnl5BGiNrpJgUkwJ4ieAyUoNKhGnkFUDV3xsPlWdR21D+MqbjV
9qmcTKLe5IdADAO5w218XYd+fwSXvVGvPaH8dFZr+ArcDbEwlFXn5rYIcF41A7800fwwQh10Iz3f
zIibfTm4x64E76zX4zmyLH9VV4xntKW/7XJeQKxPLwYt+E3tNVdV0XorICWOvGx/rx0qYG1tpyhS
GM7NhvPKB70jFCO7pq1dbTxvV6ITCjUbpZRHNcmZwo0gdgVH9zghlRhhKunxzrq3HoKRsR6YDXIt
ne/m0H5NcoTQmt7ucthvq2HB9mO0FMzdJPn7f+wQRRd389Ncffz7v72C4S0Y2nRN/KP73dogfQr/
yg1BOG7ZvL6X//kxP90QQjf+0vFA+L4NqMM0PPHLDSF0/y/d0XXX9GzDNn2d//TTDWGJv3RhOg6P
1H0dM4F5cUc4f/m+MHyPupZtujzJ/489gpfxj+4IeClgJGlAuJ5h4pWwpHvix+tDXITtv/+b+N96
HlV6oC0aOsQIpgC/zNPYZvXJ/rX2uQ90CtO0mQDy1ajW1b3+021T0AEaJ89q9dvt8vnUplpQ7a1P
hheOxCHTIEl7BkftmN1HAydzOBjFKVVxEej9yaMNSalRO2MVASEX1Sz93J93QsOVUu6Ru9W9iGgj
7+LXXX97ust9LjerNap0RPb047eBDEkGjzIw49fzXTZHCNVIPn7d/M/u8/nKWo0yY+7DDbzcpxDt
M+1bf6tl3bFym2HfBgTWFwsVHt1y6EmMaQAKTO1VC9dp/2EbGGNzUrcsEVVMzQ6P6tFqF1AeZGBP
av1yR7WpFpd7ft5d/tvf/sE/u/mPfaC+vF2bOqAc8b05VJIuz6TWTN+9dvXa2UVxVZ4A9tVyYsGq
WiS/1tQmsjxutnpKZ2q7p0fLVYJkX/WRXb7FP75UtVmo798LjYXagcsc16nwczeWV51meaglFnO1
EizAlj4rR606SMF8ocsRhHypO6p9au3zceqQNuhZ7URH4rp8mlntUzcz4EN4FYEwkf8kGx2slDGa
p98eq1aN0bpzenfcqa3PH4d8KrX5+aRy0yQSkhnRaJEXYsWUnMkSYFUtQAYNRzoKRZz0J1g6kHry
FkFOKhcFjgfkOqyB/8LpoOFCiYXZnqAGRs1BrXYSVhQSEyWinEBuD0WDqlOqRd9O0vs0NlxjerQW
3rxV+1W9VK3pabA3ikbfYx0n+kbm3CQknBEB+GvbbEpMOE7xzZia6qQWEJB+rpkUGU/wAH9uZsv8
vMwQEDx5D4Ywa0wugERt+WMKNJ0lvSsonI3LCJakI1jAxSlkIgzl57JqxveTPfPzmFEypGXGrRHl
51OuVkkIKU6038Cs5HdOSEpqbevX6u0Ui8+/UKufNVuURJRXfRSPBQMv9Aj4YLlegkKxZiZVl5fv
isTdGDX0a0ceu5V8+6rWqzbVgv48IZNykeb1tYf3nEwCWaB1aeCvcOKQuU2sZXXKc6sDOtbeq08h
6TkG1Jr6b3qvzYeJsXwiGvQQfswIXSKmKU/V24keC1X2nhlNGNeyHUeXdlOlBQPCFF0CRAoAPHFF
1nnSdgCA5auxkHwxTU44QkvDx4cqX5T6TiwNpQXqgIPapb66y3cV7JaK2ji5Kpzk0yz/WrVkDH1u
0qnkF5GUGtgLBH6tLseJQXik+daeAtf+6qNR2o3WckzqctgvWt/KRMAWKBJrmDm2hpSK8Y03J43W
FtVP1vypogqu1W1zqiOswMLs371uBFbbMZo7AS2uOfDkqtouluRReGgp7YF0VKz5jNDUakCl96TW
pEGWgykkEY/mgGoapJ0MmnV+dRKIFisheXFI2374QjRne5rlQq1dNr3FJzFlif5Wu3A1f/OwoW8j
ZHycUlCsnUDkBzszXK57kZIbJHdFIWFt9A0P2A+eK3CUDM/+480ySCdJ87I96RSbjEmrNpd3+Pk2
wQJz1LUY0apOGEc9v1KV/cu7VJvq/apCP87B3eQ1wT7OBLGG1hCvL90TF3Mhb1UtVSelxNrjuKNx
UP2Tns7JqjeIe/vteFVHBzEf/sZ0JDiilRf/z1+w/Bn7vbbPI1PsL7ssK7+pZT6x0UDCSkwu8ZcF
vCuY4nZMC1t+K6VXgzbVhzvQkCUDg44jVl621Wai+jlq2xZ0wEokxltfDQh6mR+lFrqXVxw29bDL
8KzQyTP9TWWQlejKY96ZgpH6UwpwKB8wNlbFdFL7gmL+7pad9JvZCRHcLABtLysG92IzRjlykgXY
waVLo9Y+WzXkBKFtcB/FOEOYKDwEnCQrnqo8nzgc9Lo9+XIxTAzzfZ3WOjUTrt+pkXDAywP8c9uq
4SQUIEfBl4kNdQ9+aurrb2QXRy0WzAkEHs+jhwPct9fh4oplTTov7R/ZE+s0PafQkaxwHOBgkR+f
OrjV2mWzo0a7LfWx33rUat15ESe1CEPxbA8QQBbZCEO3+XPhys7XZZ/aBDOHAVutqjuqmy+bap+Z
hBEYT+esttAJSQ296rypVbX3t+f5XPUEuPOO8x7tIGIX2/rKKPL2NM38WIyW+aSOshH30abvXWtj
CWohg0xOK20YFGNBJKMirhF7yqlBDqRaUXDWsCSG7XNV3c5J5Zbkm2SlZw1MCXk9GeVFBjEKr1Kt
qp1qUcmb1ZrGqJmLhjzcLo9Rm8O92dvx55Oom9Re9USzI69ZqQGzrmqdiqGJ3Iasznj21zOhtGeO
FtvFKAco4efNpRrPqHuqeDK1dkk4+zPx7J/enKtxs4qCU8/xXyeu/XbzH/+N/ETG1erpsTeU+66v
PuPa1K7fXuXnHT//hVs3YF3gg+CJ46JPdghnmxbP2EltB4Y1gBDpEEXKfWrR/1pTm4vH1UndWa1d
Hqs2+6WOEGit1IYFPYUQcvkA3XZACas7w31ir1r93Ht5nsu/4oqI7ifLML78+n+Xf6/WLnf+7Rkv
z/XHS/zjIZf7TTFnCi8+GPLHKuTPVi2WX2t/bJozcctc4BFxyLsY8tpWy9HGZYGeqaGvMr+rXXof
c3n35dDscpc/NtUN/+W+sozgVqP5Xqn7mWq88Mdzff6Xf3o7ojNAfA5JtJ+v+NcbVa9d7UOLzUlK
rV7uo27GBPsft1zuru5ji9DGUkw1dzQPY0z2s3xitVAf3qh1fOWuGFG+pM5jRamFXJV+2JRqkJcP
w3UU5u6ulR15Ww6EXNWxV9uXxefOphCI8Gqy0f+8kykf+fmU6knUtnr45061TWDJtBUFYSoeapzI
o+BbjbrGRLbBaQWxCcYdnZC6ocXsNUm4tewGOWhduS6YPo22q7rsTdYyPoqp3bgz0cgDEVsbCX3j
fMVvyZLDNhJN5CGvRtpRxPv3GqnPETr0jt6n/03356TWojq3P9eseHD3TPUPBJ9yapTjJ1+NqhLU
v3g5jQbUaRjra+0sqOifcjXim2Lm/lGRMeSK5fU7lAu109GAFw4GHb3SFQ9G5De7TA8nVGgR9eMJ
uffQezbaTBa9RSAnJnYsnNBeoKR3nG1ZI0v6iNJMYF0s9FMnF6OL9hLwqNiGpf1m9Xp/GuQ86LJQ
+xxGCBtTmDOfdUsgHHz6bdmauOLaJVpnmmPDWkteqEGTeK4ux6hxGZ3JRbvQ2i/LZ51TMKcI+UnY
clylPhi1phbqhqyi8Ag1Cw8+eLjT58LIokNLwGOgzo2dPJHTbOc0OcpCwOeq2qsX8Q3ZFP5uHqPh
5DtCglhj3m/YzIc/7yzk2Vo9TN2i1jBRVCZfRtl03W8LpEO/b6pb1b4Yujct5AmhM+a8U+DPw8kB
dcD3G41rte9yg1qb5EflT0h6UjmaV9+vWrssBnkMqO9c7VObnZBFn8v259rS30fL3JParGYL8gnV
DerB6nFx6N7Q+RI7/KD5iUpscWJsiPbm1yamOS6RkZrstfL2WsgL7+WuUUwIXKDjaPvtTpkZ7+MY
o9/AVJXM7aDFntUPJ8/N+OAN12NwJGAd4N1roSxiiR5dfBiDSZqTWvQ1iIqup+WnTwCKseMwOpOL
PqcOtbIslLh6j0dRnn5qxCg/T2Rqm5DGCWs4WtO+8OZThpECTQX9JjlFE3Jx2ewXi2iay7ZaU/dR
91abVUDI1v8Ua/87xVrDMkz9X1Vrb5Fw/l6p/fmAC7iGGYWv6/BpbBx75qVU61l/AQcAZ4MGV1Zj
hfF7qRbdsOEQiOI6/LF/K9V6f1H00oVnmYYjXIm7+b//BzBQ+IG2PJvDsmj/2P5fpC7clXHRUXu1
eKJ/4NhQpRWeYdvofTxhQNb5x0ptMGrhEBW2fSyiDMipNd8GPsbIwUbRm4f2m9nP68R78wbxUPmo
x2iapZuh9V5q3yOw0LI4u40hbU5rONYIPapP3wCWaSKK7uibch4dJ7LaXXc5FB6OEb+5rwQi2GpA
NsBlF2t0YKQbNAFbaI4+EqebsjNSLiaoFG39Gy3PaMvcyFu1TwUo73mJDrkwCDzGAiba3tj+9u39
/Ih+/0iMf/KRGDqfOZ+KQblcfi2/F6/9nkmvGH00yJqLm4q4R4Z42g1403lfIu8l/RSfGwEJ22kx
b/QwOhhL+l0TICmTKqdOzTvtSFsl5qvg3YRXfqUT8JX42HVKstowoqMdcF5meoHHf/3akcX7f3yh
Hu1QxCGO7eiuB/vuj9J7EBHX4YDigIcWvEDjMNdcAO7By1M97vxyz5Ttthifi9il1FfVtJ3cGmJ5
4z2XiTbuRYOoGf6CA3GYbCy3xBw9zkDn061DUAQiFHtjwERY5fXbUFXuxjTIAZDovzKEb9DaGch/
MlnyBASJsdzHom5XhdZ8IENrVxVCujojv6VCRjMP4bNlLNfpCGc8mrwXYwi/uFWHwjwWRzClhC45
R5Em8dnx7sKI3KC26qFXAlZarrIhWA4Y64+5BuQr9hYHifyWYS4xav60SdHg6ov1BsIQDIgz/JiZ
5deAjXMetx6jW08TzbYNtQY51OCvnO7dAMcNep7aYRLMR9DO7TYy8kNmOc81MreVaMFOlCnKCO1r
VcOwHAztR9enjNTczr6Nsh4Es0upBOoKEilO0mGvX9UjRwtXb8JldRdCjfNUGJTUmimvEG7woimr
rkkovrfy4gcgTIym47CnP0nw2Sxe0xkQTWqhfLdePTJRPMq8Qd3dxbYHY72yMOr0eO/z9pzmHrLC
5NuyOFs/oAFJVBI1NQtAW5y3COgWk9B6rIAkVezRq7wu6ezBnM/19QKBFuPES2XjeUdwDpeonyYC
M4x+xXULDuQ59xkl5oBBNnaC8T3OPPPWCHqQ4cDeAkEIbt3fp9qjZ3op2mjkFYlHlAsa/Iz8jdzt
3gLcbzZjTRnlSTm/eNWcnFZMN2JY1wk/XcrlHmUnrqJq/pYPX8DAQu6uEfzP1vema9/cDJIdET+u
h/1i6Ir3NonvjYiWLgGXt03aMXTsh2enrr4t9lqzSKNDupitF1JqQo/usxWcq0Un4EG3XvAgb/HC
XNc6UCZc4Pt4hgGRNshAKhHu3Qrkv7706Zo0jHlVW/NRj+rdQokl7Ybbeej3kdFdRcA0Oy1Ze9N4
bNPmh2vc4xg69X7+pRUAqkN9etWEva1B5aVmsl0avhYP4Wi5zKuJIQCyXazmGOyjmUxdLcIlQobW
iqkUWlzr2UvdpyyNT5YG3qeKUOZPSb6JklA/FBaJf/mMELZ8SJz2tTTabzDFMCVkO5tf0qqI+u+d
dzALUpxKl/yGwju0AuFW6kM40bVk4/oBJ1bnidEO9ZjsrcV/FPBaGqJjCst81dqoWhsdJ3wXugWm
47t4sF8Svk+RRLcIaXC5J/uuqb9MjH5rUtjoLv4IbN5AYb0SzNnsXZHiRwjQ0VbXiQ9LTEfgiHvj
IbOabUe2y4quZMRU32EKnQ/7PBQfBb88cEkTkVdW9qVP552j07BIHPy0th6jzFpKTIRTQJQB3PfW
LR9cYo0FOo81dKaEs8ac43cxb8sCzhXCJZ75fna9u3hK7xNnvsGtdJDGHzCPaP2Yzm0Z5XG69rcl
OU1znELyCQlXMUuDhlR/TBrIIlnwZtj5lVZEjz4W0LUzT18w1RibJYAkG4z63ef/TelVBk65o6x/
CJfkNUtdZsXW/dxSXWv4KRGTeoR8tjUTfSsw3C5W+G3AEbZahukDBCjEomDgQzJJthN3QJDv5Q2J
774QFksd0n8zuuAhxFPAvNBcxUErnWPfvcm8Cr1zkB7d1g93QT28LMeZ7De0jT6JS8GedGgEiL6+
juqepGkNorOOhqo0kM+6DvD3OLJRgDrRUzBC5kni/mgYnDKjzvHXLdE6wiLEy2+ORSeeTbI7kybb
pK5747jlc+jDEIntFzBeycpbwLQ5r8hp400dT1dLjH6xQI2Ezp/AENI4XJjyq6r3LGJF3Ces++Ru
CQbVMzIxQimctcvlbW2XMWIXExtLdMgygSKqMMadaZm3WdV8DaLpznHxEYSF+1W0JH6n7XsUu3iq
e/PdbAsCVSjmF6wAQcXlk2MOkzchd3ioLP8K/gzXQIS/1J2/G9RYmXUUm6RBQ+yTpqCh10PnqbIN
Uqj/C5DOZfh7Mvt7J/bXU5i/kc2nn5BAj4fYwQs2UkIJ46nZoTGtdsZsw8qwnO2MA7zM+qdJg/oe
6jPnF649s+A9p+IHst9hZQYlmbJk37mm/Y1UCTJZSEqstOC5ifprk7k4QUFlsZtCHUKb5KLo1zkK
xZVBfxG59Qz5YC4wBc7WdWWkewrKj4k9bTTPfcm92Uf24keb70kVv845nGPHNl+ltC3pIoh+4AoD
awKSGnc4bRqXCAskmEvPoVh1Du4p3qBuhg5qaM4smGujuGvuLHhREdxQWcslmKgyu1tcZMXay/3q
2kHFdu7a8H3xdCRxw0IyiU8CAwc80C/YYwKPkw7dxkZOPjrlR6zDeM8EsN0ZyBz6/D3TpyN8Gb4e
/KX0+qBYxOHVEBzdKRtWTe7e6Rb2HmLz3pfYxFttzNSMjS9R0xZ7SwtJEAGUjP3paQTynYbeySAj
WwqUogoGtI34jnwg9Mp3CLReMwdqms0hcb0DgXg9Bv3zQjQK5+IcLJaBQcl6xP6Nbi3tvsmPjqBb
PEF8H1RqX8K6f180fsR5pL+M7khvhHKsY7nPocgfc/B+HOhi25bixW2MaudaMZrt7H0oBsDfjLa7
2MY34NdnyLV3IyofiwsiTjg4EgF5mgX+tiFrylVdl1+9EN69idbcqY/97DxoxnibVM0CjP2J4edJ
66enIMLAZVvI6YPFPwr0UTyKxAr7i3p3XB6JLcAYmc3ZUf5b07F2Ruo/eonz0SYTeR6T+7Vy4/uB
d+hY7XZMLVJXb5y5vtX8hhdukVpIrGcATb9rvHhHDSC76/GRDvRRwrSHzNBC/kIJ71TAcm3yq7t8
RvU0OeZ6GPN7s6TYyKlezAjVi+rL2M3f6Dz2p34Uh0mzprWZzcbKsGEKFGPsrlHanBCOY/GK4eUT
h0uxrSl3lWMhbVzirVXl3bn0x7vMJfpKI0iL2GFcf5VhnkQTxdsmzzZ2P1RXqZU9ic4bdgml5HVq
mT+8LhHnkZjUmUBTUlxzOCcABictRgJreU9JCqCxADPRdz2s8FR/FD0FETBbgZ3gqw75+YvxyLik
P/iF/xGHKCCLRQ/XXsIHn45ETszGYmzSFmMDv8MCymdzQ5FBfyiKiQthGBNfQuR96mOSrgqLhKG8
BycnklXWHqew9SDQtGTcNWg4PUdArBPLVsd0l2ejfqxd5DYWwCWaH8sK7tPGyYL8Gg7QYxS56aZZ
MpKuoujcZ4a2b5Hi0OzKB05pTgl/NCLeODboX5oz3r2yJZ6J6l51GuRCl9Xty6ZaE3RnGmeM9+pG
sPMYnKkIbdSNnw8w7zIA6YyMqDtenkKtzfoy7NxBA1FCZbocdX8z17iaDXMfkT9x1HrZnxpiWrAR
Au+1ZoQzY2UOGLUwVLVeLtRmNRl3RZJAG5cFn2loKPio1VQnCWIMKsjnHp4gSkZFZNIrs0e8QpgZ
cdWII8A6zBSuiwZuKqwjQbXQHio/PHH5eHRpF/bJHDxZOIpK9fTyadSa+hehKi+p585kJcqzxLTB
2krAuZbW+WF2qC+KnGbgVI9XcRu6xwFtb402cVUlojj6ja4TVdNjiY685Qb/ADMm0672Jok5HsCr
M4dMdAtmLLqdvEjstNmFb1W3BdDSGqi7aJObKAiz7TQazaYKfZ9f5fI4TlwUkE4ZD26IDbNJ+mjH
CIbRXFbDnh1nIhQcmGZCs+x72xAxRLBUEDhB+RqYQ7XGAIntFfN7XhIeRVBmzbhdxqGmiX6LbHjr
DOV3xiPl0Qr9+CqOmq9djvc7HoptnRm7WSBg0DtzudMAGgoPSyfVPR8KUWWjiOT/txiXr8bBpgsu
fizNkh7znFFq2wS0ZHdZm1H1zcm9tLTKeohEcvLnvl/ZNvlWDvCeNR6adtvlkJ/ayM6+S4Chl5io
R6uhOdfyPGt5g7mtQ5TgltWcDYExC//bI9qB6XpcmEzpOYyori8EkL55HTlNeCummLl6YR+Z41vH
dgiS+86nBRzyk2GoUbwNHRBZDaqMxQWs1fLiXAhGYkkdtl/COe5WETkiUM1kqEA0ZC+4Fu5xspNj
lSYTfP8hfBqX4m+Tbgf6XemgaLqjD0n3NA/jtzrNp707uss1h4i38QhMZzIehgfHGBhjut55dCRb
ckUfN3mYO3K4mXK/UIVhulf5863lDHdpmvj7tA/fkNrPx6q03rLJRdsaDOl2ctp6U6Hxv+nADt9o
5kg9FGXrpjcw2y71/KQ5kFggeXG2zIwHG9biU6i1xVEbiDGRjGxm9dDKZyBlKCdoTgKVg2ufeOiW
5WLQrTsiaId15AvYGUtnfIld5y6txvyAfeO6xeN85/vBzSh5cZ7ZtShrR1KSM9orPvjaxf1/7J3H
chxJl2afKMo8wkMuJ7WEBkFiE0aCQGit4+n7eLDqB6vm7+lus9mM2SyYlgpAMlW43/vdc+5cStBd
/FCDv7pEqX2AoM6QTTo9TBP1W/zY+mkoza8gT2xexARqvCXdYzgG7WqwA2ObexxVRfXVZzWy4SAm
j40Ve7CKQWBkdXlTIiVamVlgHm1mlyJL3gVDIg5ao5wN8BIOaWOg7nzSoZSwRrevyB6DW8NQM3up
UTBeHJwiM893Yeb/bPukfNBHsYlzuiQTJAWQbxZPmD5/6+sxOUTgVUZRHLscHnwvirPFO7dubMat
5XMW9acwRJvrDEBlnTB/8WcdjBVICt1nUniA8AH0KGIGgjdED5NepZjPAVUZZ8UzPJLJ94cba6Re
4trjfTTp3q6AM7SG32UdxMw+XrdKCyqyIZk+xx3nm+e2J6jV1WWwDrruHQVOeIti55ufyS+9x0pm
nOt9OUz1fc07N6zI6AMvxgk4S1JgzY4aeAdIELsVawkclHX0KqOiZxQMc0CbnGpM9/cxJk4sbf2W
8mTOBiTDWgm6NNfOpTvxv5NQ48z5yyxSb+fFWb6P4lTBxii9tFBKqa0EyOLO5pB0Zzi6eX1vRdld
xJJGX/uuOe7tqanWbidLdCq5OIfadMt6Ot6BsXSPvrafk867hbnSc6xOtW3gTDd+whBajXiRt43h
7eHo2TeWPfAtU+fTXgj/ZHZ2/mxpw9e218W1fqmYGXrqGJdHfdXd+aGSGLBgzIT1IALYB3jAzC3w
ti2NzVXisDpv66JmkT0weikbYztaUDCb0UU8kE17gtrVGe/RxrHmnVG2FuM1PZQTl9KaDcPTQ0nd
W3T86X+sxzT2DqXoesY58kudPNdGfGUmIVC+IkYUwKi15TkrCHrMKbn/ohH31CxXdLUYbyinQbIr
qDzv5KiT5VyE/AqwKgkSjcG1Wp2FAcsW2OfoGGonRgFoLvXArrxy2tJKCPGtjYRGUi3v1hNthnWG
8OkEr+EDR+q0bYRmnGLqxUxQet02SiaGuPWukKdfZyMwvlQUGDWEeeHmjMXcGikTibNLrJBZ9Zb6
YrwbxmSmPckGvs0wi6QMIpzChokjpyNBq0Qey1XLydR4X0YGp3dY+AaibJExn3rHAM27nE3gYh4F
hDGRWeI0qZPlHHzwWdEehj8vt1MabRjbzzaJap6ZhLhOyzkGotRUtkmUiOy8ZL+Tr5cbughkYjHG
xDTVwqWyVXM9tsGVFDWIEnWdvyxdPm+2OfZvgyZ55WveRhnoYW7+188uv2A5+cd1nxeFUL3toQa2
XgfsQT9/pHJYzwYLjuPvv1B3VaN8ueOvs3pJydaikc2ACo/4t1s+L7uaja2yqdL1P/8Hy30+H9By
0XP1ki1wyJiR+tthxYhPa4xMlP7rD/zjJ/7db/m8iz7yyY1asSvVapEvQtSX5oj6rYjkvKbJyERF
Ecbb5eZKJWaNweM/GePUChxxRPTesqnjxPGj7kTxlFTrctlVV44NfLHET4stcWo2b3aW9Ru77ziK
TtpjmsP18zIkNuodwOfqDYpCs7WKqRBb3uIFISreCm1Qs8H36xEfiJE+eu1Ml3us9prMwumcNjVF
ARoLCthCwNUUr2M+H+t++BlmxbAD4WcH/rUzyhMEERrHPRNv4QRJPGFifsW7aBWlrNOt/tlMMHLU
SfkYRc5HWJS3noUJTHp3hR5A1wRzovfJDZXYjxqGB7q0auzEauwi5jrt6Mi2+2sfKSWs5a7xnf5g
8mdUBZ92JWrte8egmT0TUY3n8gD/8C3JMqxX5ThuQq0zyesr4Wo7XWWhffg2C2BPB+1kPsfJ8ASh
vNx2hnu3dBByP6LCmw5vEihTgF5wbRvlS22+uyOVXMvtbzPUukZ27AUVIFEP8SYM23cz19ahHM9O
mJwzLdgbevBqqP+zRrsCLoWhu2fHggDWWCF/jQkk1n8x3ivGp8muBfmjluTnYfQUXG+VINXKLfPW
sLovEcWwkGJ6Wn3B4v1gQYLCz2JCANV+NigmNl4T3eJAeXT1+TkpesirZo6lxysubd0cSo2pY9Zu
SeIn5CT9ALDL9FAGdn/T43MtJpZFFTSqEIoT1HYCSLZkFkimm4i2M8+EZLLLr8lwz4wr6+wGvPR5
VDQ9EO079wwam0xH4gIdog7hVTOMJb6T8Cax/A+06qGtnqdkGj4MtqYAuMgYv04awcbRP+qdf1NZ
wwE0yLXN1SAeetPIuBFu/GTqRNicwnt0xk08XSuLQey2v1audbCZH/Xa135omOkbtDfAM5ek15N9
EZhfSkB1Rvwy+iGj534n924ZnwnXYiUbhpjVa/QAetvfuHb5o5AZD7nxtj1fJHsZSwQ4nYx2gKws
Qr6MMA5GBWKR0MDGp5mkWl7rrqQJgdcAaWVpjQep8ykE978zUfqsArWRsYvC31TZz1obRgSjfbFu
oGMwDxWizlxnCcSMOeYJLAecdN7EXpCd+skF5z49eBp5k3J2fzpdems6JmbB0U/WfpXxZvTvjdov
V1meBGtKiqB37QlAhP8cFc4+F80XNmVH9hJ4F3peO1N4jBWa1h05FX9TEibnkz6fAYG8F9EuCZPH
IvU+3EFU274grppAW5UzuTTfM14bARzHZB52TpQyk4rq2mBEb3aY+YuFCaqG+r3xUqQAQIvMoRCU
QoyxGtyYYkRkw1dKckjKlIE00GRmB4RwZrrf4XnzguQrIfJjN0ZrCkXMvfEUlLmG7DF/TTnI7Qz1
WSvtjE3LqbT0G/XPZ6pmDUrDosAp8QhwfNWs+ok3PN80NkEtxGtAgDt3UxeU7PBQUJyeOTgyfcpC
aAzXo5DhOoqJpIawb7KUYcah7OjewLoDjHiT0SrgaAZcyBfBBZ3sZDNKJyYNo1jAkTsdcgrF3xrK
PWfmx8Ld7JK2Ibk+blQImPbtsK3d5Cs5JixjGQB5WVePfor/uTbT26SZKTdpX7MRW+488LmyHQp2
9qtBzp7HyxMJ+Ib+l5Uhu9TpavmPvTmBhPPeauohvBr6q0tQhmFkP/OhWYzvUH/ea9wUkVdsnQF1
lQ8mVDWk6XbBiABUsndh7tRDFW3tTI0DJgich8od177Pkh7qISoGKwP1PcRHxUXb5KTwycyq/37r
RBu3YqVeS4tKnrNPK3QFocl+cJQ2f9AC5GyJu1bThm1vV29GFTb7GLcxYqNjQyOtThkaCgyTnp/5
0bvshivrbIFdHFXBHusj8wXdER1VAOiMGdccehtCzDcjjC9JWrzVqp5u9PDUSkqF56vrBWur98C8
Si3aOxAzxrY8+sb0VvEJqik7a7r+pY8o3bRT9M0fP0akD+skR+BS1DeDTntXm8mf8qYTlE6F/ZFQ
MtiVpZJB0oJv05xp/Tk/sHMC1clmhoShW0DwCjM47tRgYa1Z3yKdrnGcvMnUQIGWzlQE4xKgQjDc
E7B6S/gOLTXr2Un0Mwq3EkOBcatl8Ak63fzeNsRi+HzX67bhMeGx2+SajNZ+bt/GSdat7bzB7jG2
Gz7tPPs2s12sIOJqeSnMJxpr5dr36owvqok3hC+gw3nag8vHcpWRhSeehdgi9739KD08kNoh1d7h
D6bUDejsdJYGWiwLlKmn+gLbNS1g/2OrAX4Gl1KWxrXroLSNJZit7kZANd+W3bTNZXf1BJgOnHgo
V2YWB0Ya/P9Uzvt/K5WjU6H5LRvxvxmlrlGevzdF+zenFFkb9VN/RXO8P0zSEvQkTXI2tqlGJf90
SnnOHwbjlcJ2beC9OlP8n9Ec7w9J9sZyTNIhnmE5BCz+dEyZ8g/TQ1rh6VK4lsdv/p9Ec/gzf49y
CE93XEG0DKy/ZORTJ4b0exCF0TB2gia72lxoBT27den0tTwXZo92eWrc1j/bZSvf/TGcY0rCDk15
Ol1d6DxVsZEFH4R+BuunwB2jPZu+jZZuKOmkfwSTmRbfZ0f22s8+dlmvxDPDBLOcm5n3MV8Iq8ql
wkwYAG1UvCnA3jSPDMlP0NKtpvkSQfdPtjFO1u4wVm1FQyioAYl4LpvIN4ATI0kK2wiMc0n96zbR
XFluyBqFDl5TjY6RKboxvNBxrYoz7muIHMIFNHEboPiWMHVcy9hDE/D5PMdGwB6tS/NX4bpUxlu4
24oPinQciYdFrbai2B2Jfaq1+rsxYRVdN41Gv2Rkv0PNqBpVVsM3qaXbUdfYlynFDUyxIzcZlNli
UPeahr+GRbw5hoG1pFdSTIffnbBOgmNlF3yjiiYVVF0HCmtHpjrobfuh+WAOjNPHEqALfSJHb9dy
YkYACYSf/DCaoZMUR7w0vLZBn9GBTB3fgDhhmmm2z+ZwxKNt2Z7/jTGFJtohkZgBoVoyk+sp0id4
JCNAXeIkFocz25m8uw7WzPAsB7eSj9zRK3/a4Rg+B96Qvol5nJt9k1RNQg+zLqMdgACOOZMl21cO
+R0tZ4qMNxkjHsBpfPmU6xaHeOpUHIFiZ45QSYoCgtwwGicAk+Z9bqccs3VRFah4dADW66bynWfi
wyAJ8h56+L3XGTisQi2O441hYHs81TS4KQV0Mkmo8MCyVxNPrV3ezWNjRdvIngxVdWhKGwCrQY8R
d0Yx7cIuxEXGpECf33lppbkfljNQXNG8eeAANLYJuJasAKhGv7F2AvbxURBp5wziyrTJDJtWi1my
GCw3uc3UL/38ZnBWveGY7j52BzhihJ4BJfiiyYKbgO9oppWiJjN2RPAacVOWvQ5UlvXwfkisobqm
7KOCqzYGdMJyS/OMA7gV18WvaJnYBrsAo1eypW/JqzKsuqQZbuyhG7fGVOEJMvrolMyB9hWx2PTY
O1I+6HVDbcwH3d8k5nAnnIlwWKWWc61l3TJGiiZrbNMIHK+RPGl1M+yHXDm/jCH6UfV2sMcsZ50z
4ZaHosGQjgMn3xvl2G4dpgu2s0s9n0N1Xm/DtJVns9araxRULKDyXN5qdLA3XqSNTwyuAHCN3OKc
OZVzQayV7D1/YNVMHvGEfD07YlQaHu0q8Dd1awEsjPX4EHSSwTE/sL6ICYUVa4/Iumlm+W5mw/S9
a9L6xtR6E6gjHOChn411ruv5fZn3Ac9HQ3s/7BlXLILuR4919tiJSD6GiaBBknROeHXTkTumlb0H
tqJ/zRiGOQCLTo5kLcZV2iHShlVXQLaMwQ1lbu4fmihIDvQjp22t2cGFVX8EbbrQ4weUDO5tPcf5
az6aMREcL7jDlOzsuzom92IxF45RFB/CNNaHpjaag9mV+b0n+XYhHFdfJW/FfQ/WbGfOiXXXm772
3YgmclFdUbJqKts7t4u7XZ1r0y514v6WsF96tGOR8t1ggwO3IvNOWC0dFCtklC1xtZzwTiw+MhHn
jzXJYFBkoDNXNiRJDFvUI49mM2svAESaK0hO2n3DNNn9SoRJeRfK1Ln3sNvtpgmggyHhkFIU6LdZ
X3rbuDCgejO/iKFN9JQoYz7mnd6OD7NddTsbtfPaHvwJ/TIJq4MfGGi50oEuQebKrdsQI6BfIym1
0TFfD6zq3jrdiHmHCL5uRRc+9kVt39SjBRmtCpkU4PU5GBEyFz9LkMOUrbYzkxjgeijlqYr08ZCk
lAXcjF6LFhugWzCk7N0WOjZFeWeTAwh+qwfEnslcRYgS42lHZV4D4UM9d6Bus5GRR3mXcMqNWyOJ
GKYyfPabdLqGHcVrwxDxrprHcd/GGgN9RSYpHmctI3p8xmy4zBvobAY+aBOMHJKkL27TxfvRja0z
cu7q2uLd2hvzMN77mahveA4cvpLpJO6ToShoXouITKduq6w9kTYGkvZTXcE/MuZyJzKg2HmNX1mD
aXSsDKxTug320JnYJ1np1J3ChJ1HmFrDruV7czsGjqRQ2OuH2e6pBOlBv5ukY6w5ILj7kU/0zgxm
f1+VuN99IM/XFkT8zzQYaoo9pMpLx1I5riLbuwKjZJkAWtEy6vyuO4xHaJ4mlpwO7wr0k610YFfZ
09QfQ22wDnnW5TuJHOGiCeplWRd7LzD47Oekdllu+06HYC9w9khR013WtgyAaAkGyZnqf99O/jZt
OVqUFoCwitjpR2iK4KxHCKEBPQAscyf6MFanb2MqDeBOdSpWGG8AnBMOzSabbTb++VM3z/Um7ruB
BCYOSq3L+hudb4797DMumjq2v55prexxSKQIZZx8m5HD21kaqbdVIcGDRYHs16Am4lPflM219Kjh
0qnsNiETTJvR8+UGtSxvByKNtGHSYT4jSUzVAVdsK4dwaEbjcmthyTt28eBv7VlHwEhyjERcjFlJ
55ORmfmEKaIm7E8jaeNGNeaYGKK+nQOCL2NBAJDsMgeQoTjTMYevEggL2A7buCGLA6A6RG+TePbA
91ptvAWEyDG0Fukloof5gO4DaXnG1mkGuX9k+4XtzBp52StY6Yx3YE6TnnZwvMba4h0kuJXbHe0M
m7CqOSUE/uoSFabozX0On8ZcpWNHykKryvC+t2mcpq4LbdLHLvJSdsW8k8Nc3phpPFA0R2nqbOJg
GHAjJk3jX8fIbPWNiIK024W6Tdlo1Mdhvrg8SekakLvdsiclkrtjfVm3G7MuhysH9bRYSz1kEWeb
U0r4pWJfuotNT6+MVU6C06IAAw1fm8SlI13+I5h7Ir/5Zlna/9/26v6/ZMwVis7ynwtz/1f6/cf3
7G+bG335kb/2NswWeJQzbc9lHoEEAnuLv3y57h+moxtQXty/Bgj+IsRI6w/IMZYDOJMMme14zr/2
NlL8YRimBPVi27YlpKf/T/Y2OlMPfxs74Ne4uGl1QxiS0Qfl7P19axPrpWE20sQnQyh9Z7hjvJaz
ByoR4mBJViAr80NTBZhrGiXbTp1oPffwCX97zv5N1P/fPgyHjZrHo4GIs1h+f+PUzHpTT/3ca4cK
udtqSg333PrdD6cRP7283QRsPgiZckTqEpf4kQrNhsYof23i/zaU8fvEwT83eibPhqcDrWLUxHNs
1uR/fzZIjMSNh5zvIGqTfVJq4g7UNeOo+WsJJmoYiq+J7d8ROvyaTjV58wIwtp7RdM1zojyy72+G
iLLDf/HsmCY74H+8TI5kqswSOJd1ydTJ3x8YWymr0p3ax59CuDBDVro34+pWL0L3kjmWtxpHapuF
ahrWs0EFGoz1ZiRTVRK/6YBt9DZftByI934XnHoIlBcdEcbFcfbJ6LuXBp0u1IjsbmDxcpn+dZLS
6N6EFu3TcuI4nw/UMTsvHG9ZJ0ynSJteKPGW55FWDNRJrbgGE0AOuxDvWuXaJ/PeCh4qEk4Mpg2I
8Fo4j/OgwZXIPziIjwxLcjBFZL5t2ubgVClmibTZUgtApEWQ/Cqy5mdPANmaB2TMosuvIp4f3aL2
Cd+8+QH7PPYsqDm3TnDye9wpbL4L2sP9OUgI6W/JeDAYY2dyV2nVjRP/RJp6Z8ZDeIbG7O29qp3B
t6bTmTzrk0/Dded2nb1tvLPQMHkYRn5JIfjsdC9mKeEcXNuF2Rqx96zDnL4VKAfS+yT2HFRA6ZFU
0CGNeVhJ9kGMKjtqJYVnGXrvrXpB8pCwS/SSWTYsz7bLNnPQQ8zlKMXCK11zvD55hDA2Uevuh15n
AYLNN6cxsxode5t51YeTz3cFC+hKynWs2v1jX93Hj8x1/hicrF43fV6DcMS2Tg+I2i1h5jIauJe3
aQK2D5Ys2zWAoksA97AhgLBi7zSxOTZ3sjbuZr8+ONTpV0xQPSqGFR2h+KjQSfugJy5XhtPGyoZn
l8TbSqMJD1k2AFw7Vj9sXex8506fndfAmVl8WlgWkM9hXGE1UOocUjUp7ltsD06Svusm7L02Y5lb
ZzPmVknbQkBO3eTON51+m8720sun6DYWP4K+5BBO4tOdWYBncNhJ++5lMrxTrV9bpSIpNZ6+p5sH
6JjN5Q50MKm+fLx2SHJ2LvulO8Y65g0YLN4VU7gf2Zev4sx+m4BxrqeYikFBt4daCQ5Ynax22mmI
Omyb1leHZlRPg3YnaXBu2Jha19yvLxZ5tk1UNRZfARQTvFRit5LWJsTEctJIfDIt4BBtWc6KeOhO
nydZG1ob7DvQ5NUNmlX9mKJ03rJCb3k2w1uwxxZUOTVaq67qA4UKWi4vJ+SknnXPSH+7y3J9ou68
/MTnzy7XfV5cztX0urA4WYdlGjNni8wszmi+MPdib5frOjUBu5xjneBsWVW8AMgl5/hrsDUycW59
3lFXwJWidmyqtkTvlpPC08MZdyKXectAmuApxUOn6TluONKBv678dbrci3ki4Hp0GH79UP2v37Tc
OtudS3V/+dHfHskkRHjwJ33bNqCrzEqPfz3Cz8fmLjiIX39nuXZaHvzy653lgS1nq+Xh8hWClxE0
qQlgekVO6b2TJm8vBQZld/FjUKhQQ0FDAzw65AAQVSugaK/IohBGB4UaBey0qRV8NIRCGkEjxbNA
CS3+YkMpzaGV5gpb6sAvNeGYtkyVlgps6qkws69gp2xZssNSBORzAYecL3ZiqeBR07o+0OV5MBU4
1YpI+PdO/BDDVI1teUsY1qM00t7jB/X2fd69pjBqnC5kjKIBzQq1E0irwrUy1agA2f4lz191iKNj
iU+3VYhXvr8xnnjlu9r1rgDTHnKJP55ymcpmAYkNhf7o5SICnFjeaDQsT3OYHs0ey5Qh0UTBmm1g
zs6RCXw2p5WYKSCtA5k2n+nujQpWWypsbSQB2LITsTbUX7RVpPC2E6EkJjWPxOGo9CkEbqNguOSV
GJeBj1tHE2BZhcxlnuxWUwxdBdOtultbwXUjhdltf6Jgty92BKYDyCbVMIXk7WDzzgrS2ylcbw23
ly1ot6uorIqWPsREgEsRfhNQv5Ni/kpF/+01Gjkc4JoxtO4cAMGDIgUbJszgqPtZD9m7Oc8/elGT
UqrzBw3m9cHQvIOXcKgLGOC6zVN0YjKAfSa6uDibH6z3vJXfTsxEwCYGFZ2uq6T/3ii2sVOzU5QL
79jmOCpq40y5kC9jZhsaRemycPWhHoUGiapkznQY/iBHqt5A5EYAIb1zFWnZUMxljJQfxMBI+uhn
xsl+6m457KbA3ZbVbTWGXyPPkBvInyFw/I7BsI7GWCRf7O573kfQqF0rIwZRjQet0IhYw4XuAURL
nWhnrts/DNDR9ghDuoyqCjsAo+kaYT1K1GfdHq+pa9JMB0E9a2Q7ZxKAlqHlK8b3yrWIiYsL3gFG
hXrMIcUG0pr4Ba2zac8Sg5wczGve2Le2omALxcM2FRnbKHY6oOxKEbODCb4npnHtDoK6d2QwB1qs
S7IkmDGkzDtCWa9RgfODOawJ7+J9GmVvfMSPPbDuKHGyrVNalxmMdwLO229JRTBE9mRbN0TnXNPa
0sh6yHwST1ptfGcs5oCdFB5nCX0ucsOvcCKAkrskm3KGebzyNp7TkVeiOEtw4xnY8UTxx3tFIo9A
kgvFJrfmh96WDxPIckKm7poJuvEMNWanKa65Yd+x8jsminc+Az7XIgjodjASvYSJTu2IQy6YdE/x
0qnoj4qfnjuQ1Jn/3LuZeB0VYz30yjdTUdcHR01sKBJ7BZIdEdfjoBjtnqK1d/vcudoA3EdFcufw
w1QEcHedHeJqBEnVEkF271ynumsUC54ZgBULp2+gl67CdL7UNIXRavA+1E6Vy8jQPEx3o+LLB5N7
T1KSTX3/VDDRwdsDFj1c73Htgqd3fJdvlxBifUjxaUQvT25oajYWWHuaKi9so/GXA7yPJTTUXjHw
k2rXKiZ+BRzftrMTKhBSINEhHFEPtKSTkE5dckJso+Lr1/ODoXj76CzIcfjlaykVKBcof6zo/Liy
npz57EY6r6IfXoVInyYGLdxRfKdRkQD514D9J0D/LZa0IRKAwMsY3Yini4keIB+yl0L5AkR08M6T
cgjYyiYglXEAeg0GAgZEshtKp0RClIFguWW57tfNunIVBAQg8Fs/VcpikPbG1+VevjIclMp1MCnr
gab8B0yz58S5GI0KfOwI9FnzG7BN08VAnUBzd7oxkClgVienp/wKCempeTMDHYxq7AvUx4INgUNJ
AJfhMhNJg4+sAfqyMjdI5XAgUfdQI3XISuwOsjWc66CMDwW1mJ3D1Ap4CGwQygsBz3y86tpTRLXq
JlWPxFQWCVv5JDrb4elTjgnqtmTksE6Uyj8hoo+gxUcBuJcTBrRWZt9/H5S1wlD+CpJdQNKV06JT
doue11vZLujh8L/Gf+GVxruhjBgaagwNRUaKKoMtkn+JlT0jQ6PRKJ9GjlgjR7BRKdOGq5wbAvmG
hoSDTNeIESa4HQwpOehh6qDcRzgId8cPoSZTlM9DUPsxlOFjQPVhKucHBJR7Qtfi6GT4QErEIHBg
qBMD2qaSyIsIHEz5Q6jtCAOnyKTsIq7yjJRQSSby7UHGWJhG6qJTTpJW2UloTeQ3I4kk5S1plMFE
R2USoTSRym3ixVhOPHQnvvKeYDczoQvB8siSj9DmMWJIkU3Pn1HWlGTGnzJYyVVXRhVyMi+VcqxY
jTjoRrUpkK+4Fq8KgiRU6crMYtTi2BOt5rhELgR5S6osLqCe67WpzC6MH+MQQ/ZS6ROdHOV/8RDB
5MoIk6oTD0kMmBZzlwne6Eofozwy1iFWVhmb2MbWVKYZoZwzrox+eMpCEykfjYOYJgN7Q+hh/ukW
453l/bCjDW8LEO3qBD/gwAwJitr1crbpdEzYy00y6FwOUuzoGEJZkHjLuZh2arr6vLxcaZY1OJPl
bLjczkaeJ1D95L+9sjHJmMmZzHxXDOtWIWQWNN9yjjGc+j+/uNylVj+xnPv82eXHPi8u5z5/FWgH
vqtSGpXLH1p+Ad/fltaqnDTYxE+G4HLx/3ydu2AH/919UBNAoS8Y+6VcqGCcf1IZHSOmD/V5OatA
sy0Xf/2uzz8fGd5f9zQZPPdR1VaI1oQT/7r/b7cHZufp2+W3JK4N9fHz9y+/r+u619plvIylEuPh
hfqbSWXxRb2cTcEHAQ98TmehpPLxLZGzlIWnTF+Yi9/j0NZvB410SZtMBLrY4h3jAM9rnpAYyR2X
3FqXttskyO6oTt9HCr5WM08OkrEDOpAVm9ossitav3pltlmDt8FPr27W1DvYkA1Ndi72gZ5eIw1c
gBZa424oB/OiN/JLLCxzP0u20ilWx61JK6Xc2HZ3IAWvH13XlUS2mR4W9aMDxSg04wMFb/wjYZRe
sM/CP8AI2+qhTXyqwRtXCxRBXtuyLJrqy8TDYxbVCHeTd3DaubiA+nlmIz5f+pxx8+WcS9h8pxUe
R1p1A8MI8yWXLvQnPz42VfTn3YJZny+k62qmegj44ceuSh7JTPIns/NrHBXU4Sf2BEyCMYksyRO2
s74VbbCupW2c+tSH2K5OdGoXTQyxi/iOvgoH096k9BS1K4LP7BTklTwbwV3KgY3niF/Idp7Dy1yM
F75Nx4sVZE8VmQ2+l7lHHWjDJdEGslkJAyENdNmV5pQZ2/SUCsMYfcEVUV5n101ZuzED75n5G7hJ
Y+d39OG9pjq4oUkkSVhnrW8PfsWeckYjtyqYVdjbY/Tdr8gCt3H0tcZfvQ/cQlxE6goGsTm3nEj8
vBfPQohCIJD9EhIZaj+a5CXo58QocCpw13LycqaQyDPrrmedqyy3mRDRD1gWHIy6zpvHdv7iWDV0
56DdaupSp94p7C+oU5oktz+vCx1KK0Bcmn54KBGqke7IzMvyxlrOuf0Q7GLLKFY0+CYWju2lGzr7
QDtCMsPcyn0Sxy+zZxrlBpNoYukXR9203M6ghLy47aEOCSuGBv+VaBgAHRTz0SrZUU5FeyYGhj+I
ZhpLLde/GCLTLsu5lDE8NmAMTXpZeY1wjrdRw0SQhZVRMjG7TdPqZe4Yz7CHeWtUw8SEdJ9cbCNN
LtJpv9USBNmo75ZrA22qN7Yktq0VbnxhfPrPey53X04Ylort7okKbLLrJoCqss+8jTlxJKb7LS7g
OVsGKHgOW/WmX070LirWs068fWpKNoIAPenv/3miRQGTTsvlX2dp5Exq156vOo1BFnXHTv1IEXeI
PH+743J2+W3L7ctFR6DYlAmwsn/c8PlXlzt/XvTaCpNTx5L387rPP1rKJjtN3YvEVAN+PIyS3x46
KWa2AKa3++3xfT6Uz4dXLY8cbAfNKHoBZPn4Pw284TwzFvvP+33+2c+H8o9Hu9zlHw9jufNyv76N
3tKuutKPz/aBCUpxlErtWSaPxAEucDJQQ0Mq25iA9u+IzVoHWcqvRWpqN3Ft5LTJKE+ySsfh6IbW
1SMfMDjNfOMX3lmK8Y2we7mekc6txtrqNrmV6qciNYwLxce7gOTvgVV9OLXzbRC/NA4RImoWW6NO
3gzWuVvXhgghWna6ZuH6KI6YFwuox5ZCCrW3DF9dBpaK1IF30LjbYRiZX4kMsc9a2JO2oe8J8n6D
Dyuudpd+DdnX7KlusB2VZHm5aBx5EO0KugZyUYApTEbeBfMUXGc/f83E5L704feSCf2yHvVbXM9Z
3dcHre7v857v2baNGMdh8wR9skcKniffyO/D9Rvm4cK0DVDTTr51ZvMGRM08qkrHto8Rubcjo39m
/63x3TuyRQyhmesgxNcR6y/s06wzQ+HbmdcIWavuM4IBxkVzaXRW7rDWutB79C1hgE2Z+CbKXBoA
ALR9DCus++F22uVu9hu2Tp75wyq9dl2J4UgXNXlAvGxRQccJwCgFkRNRWJtyaG5HpQnIixa2A/Ue
3Wyi/dzZCYY+8QOD12srLCLjExuL2UQIXH6dsXM9Zk2ydz3DJjTQXoeBw39hxnd9ZUQ7px5vtd6/
6ZX1nI+yiUtshiLKFozZudau74XXbvGGMV3Qa/kBHsdwtoDTDNGthhN1HzMGVnimfRndCaFWYYQU
oLvypn2NfdtlZnUqn1ovYlZkNI9FH8OxyAl9U/yydqGGN1YvC/vW7NguFfSSSSPPu74vrQc9DnaI
4O1VX9jXQRv0qy/8PeAoeUqZA98wie2eq2h4N/IAnEEeyC3rbFjeLdBdameQWkDx7P3M0OD6Ewvu
rUA7siAhkMFIbsKWeCsyQQbC0XTSxz1j5NOs3ZdTeNO5Q3e0/4O981qOHMm27K/cH0AbHBpm8xRA
SGomk5nkCywltAYc4utnOVhVzMru23Ov2czDjM1DoRAKgQxCuJ+z99oVSGKJwy2wx8Y41Uv200q8
/E63amS0HFFU2kyKfBOorXg8+JokfUbppsZi+sqsj1xvhww/FHrntvTOuXCG/zPt3Jv0W1f39c/h
f6hG8be6Wbo0ToaNfvb+6P+ipq/Sjf7SovsnTeufWSL/Uf/8DzJCxvJr+rcO8Nvn/+gAu0R66D79
X8sj18gTxnsH2HX/IZCWQpEzTRqPm/D1j4wQ0yMIBBGrh+LUg27h0BH8Q93KS57umwYvOjb8BF76
DTT378Bz6uv/3lrUdZskEmFTtTQdU/3Lf+0AL6LKRbLMGG7J7WqwacQ/7fVqjOMD8jyUSLRlrCzM
PC+MxA+utYxmPow6fu31u6ro9dS7U6owcYlXcbqfmpOe3g3tZwE2YUjvf/mZ/0Wf2PD+1d4qFpxJ
B9wyfPFbv7qmK954HtglTLwXkXgMrsoGAR/jn8jCntFc9whiY/wTNOu0Un908XE06+3iyVOrDZQt
OVEt47SWOs77nNF8dJOSfTGZDkwwazdNVD0xe4x4kfw71/zRI2XPZ0ZY0R2baYHS5hG6kKq5V5tj
8I7+ned4R96RftfW39R7JJ2MoaH0zNdBtT5NWCV0LIPqq5BdMfS+9uS4PaXeojbZNuKo9kCVadWm
mGVcem+EK/GNlNu/dqq1qlDtk9rBbYehrdc6qVMu2CB2HMTYLkZxH01OGDW8t9aY0ndgqY1Arbes
91MURAMOBbwBfYxy0tOhDXa7pHT2hJu3CR/lZQsBbkz2QKveGvMcxselrZgz3FlKZ4YFvZX8R4Kz
+rSV+ie9jF4xtaPYZxtpXYUthJeI/iUNfDzQOPIWpiQVyhz/Rm0OWdsoEfyZECN4mKfTQ8u7scrn
xGrx5xj0n4aHJSofA9O6s/srq4YA3J/yig3wHdt+8eV0xw9//lPV9ymfnUtLcACCXMmTeskygb3y
//lk61/7bAwM2pfbP4DtWCjFIrwZ6udR/3b15erfYCFna6v8oNbVTxipdV7r65I0PLwUTzq7tpjV
s4qgNjAr7owCWA0ZU8eSQdSIaS/GjOywLuv7zHiKnBJ9D4fDcElxhDhwhNVD9eaetkPde6dF73Y6
vaAWm7YFTGPMKLCN5JLxfLRSF5VRmK2vKd+httvjuU/zkoJztG0CA1/gD1jxxhR4Gd9tiODPj3oG
owBukvmU7dMU3ADr6jVsETu5Vx4xtbVceWWIqf6gF/JQ8nG1B+pjaJYc/0WY3N+c6CTb5SB9BQGQ
9ReEqTsfoAz66KBEmjc01wZMd91Mwi9yLoNuzB9nLXryY23YFWbzmmNuK4RDYdm8j8oCSbyThdj/
0dWRfta7VwR637SdCFYGVkOWE+uIw2PGrlWppPalPU4DnV/D857y6rPR41cm37lF6wUobtGnb5UV
h2S6wQmMOWGgdtwX3FBhPXOcjXtzGh4oSJGc3pNju/ILmndcxOJgu2T975ZE/T93DzWE/b8yhpC7
N3bp35Ctbx/6UztFgpaPb8A1HIwf77dN3/6H6/oGWiGlpvozVEv/hyOEgEDnekrJpL78zxumg5rK
olLOG3SPFF/rv3XDRLz691um7rv0IC3dtqntgAHTf7sJdYKm29jGycUYxsCzYjiq1XCktEFgeWIM
lyUv7KMNv3h7tC2cROw7DOQnfcmbsxTfN/j4tsCm1a/Btqp3Hu2xYb3NQf9EVgJIaoC4kXk1I+8o
wahVdddiRWNglj+cvg5IYu5uQGHvUunT3SOWKug4m/l4dh0hTY5nI5TOSBx62aZ4ouP2WufGUXXI
aSp/JIFRUG4hqvaDXHCiNit3/nGi60QfQVUjbUpj5A6KOmz7BGceEqWw8yk4dMac3+WwSCf30nb+
+kmfLxWpFqiDius658NV9BVngaP8n9cr1CszRfvc52isV1yhSGhwF3sLdxMB3QOUwXQx7GjeRVEj
97OGLmSIffz+Z9mBcscISJIktzpDAwlj6nmQ9tFwKHwMCTKej8KIyHpNvogUSza68goBqP7DNJ58
qvKHbKmoOmlLvu8d/LWGDbdj9ZBF1VYb74usPBGN81Gp/oMBhiDNI7J366vGbPJjFmc/ncx9zFvD
OA95HKbSIkjbdO+LJL73muU8iGwOdaehwEycsNX2YNdHeSSXvvfW5C4usFrsdbc2wnLZTDZUD5cp
Amzm9EFiwOzNWveegBmxqwYsOX7e36GhB+EvQErJnD12V34PnNBPa8W0NxWTvKTIbkuIk2Jcv/Qk
AbfTj9lPaeNEoBjVVABgCGDCgqFBURcf7IkMFY9yLthiK2wH2Cp+nOi73K/n/epGw85j9o/cGC9i
igEYqXJxWeeHxasg/jXFgDfeeqIVRhV50Gj3ezdKIY7I3r1ykflfxbb5Q66MFscIAetEpkeg2RoI
InbTJmh6EUca7Rw4RSFPbgdwxR9dktNzGBeR5VZh3Oi0PeNqOU/1ku7zDtziKlzFBE2ePEpY1VJR
+21NuqwFBnqU0dqdTmXMyfEG2bp8mUd7CYkag0/hzapJXe2nJTSouYYYyeiZakV9lPS+L5AIv6fF
w5KATItzfblbJ4v5FtZHiWolnAxbaXUg7Jh6HMp5OGvcA3F5d49OnNG7hGaXDJxnXjfxi9s2znRs
Bpg+vxeRKF+TnpqsTdunvFiLR/+eehipTcbOBd+zVi+iGkUYcfsFZ0Gruq8fuUGlh9rqT75ZMWLR
xuUMgQQI13KkjEwgdpKbpGaHvjfx10sY3Aw6Wik/qSNkWMZBJOOVTHFppUVzW0PzHFoIp8PSa8ep
Rkp3HNf43pydg2E7B/RJ+LmlxRtUsmhrJPoR0gcNWGMO4F8ekgZvdeXk4I66+IAZmsxb2vmIJs92
keQ3IKrujLmB3xOkqTndlsvHodeA9jWwKzUPzIAWfzB5O2n1GUZM78WV3hkXVgvjyr1mHn4/lxzI
6NDlVWPYX3VfC9O1bo5Oz9/4Om1kFqSs7zxb94mb/5hO/Yixp0sOcdk/RGIMB0Lh4jiZ9jRvBprw
klzrUcPwUdL6Lu175KTrnez7z5pMPmVWztDIqpGl9G197iJyOdlGY9dfO2gPQneKw1p4xMuvyz5G
343ZSf8SCzQ/bUB0KK6vaIoRKZY/QbteRuxeEWyVW4PIpR2iNQKPc7gYHSq9oIGLHRo66rFosRxG
x9toEcZiBS6P4SQIBa8LCne6GbT0ZK+Ze7AKcQUt+M5Mo+ZYO02Df7X/apVafah9CHat9Xlss+5s
VFQpU6O5Ewu+22SGFgznET7ZBI/QYpZWcWkLl9Q5JxnYrmVZvix0mwK3WU+RdHuG57VktJncmLF5
NcnY5E40I2ccGZxX03Dw8vJidAyXi9S4hx3cIYXNCO8+NkNMIX6JoeTEyy1W+mF9dmdKtlEPU8XD
+A+nBiAVtwii566Tqb1vkfycsrr43sr0W1Z52VUEqGhXa5U8JMsn6I3evlu8LLS9mRUyJSxy17u0
43zBjs6GHP/YaDr4HSO3d11aTKdcn34SCV/vRW7dTL2/HACVhEU2txR8ViJwSa09c2t50K0PbV3b
393p2UmLz4Ob5x+mFCIILCqu0UC8gkKffgw+QNoqk48RMunQ8+eFnol/1a+GFlhCf02768nLb7Iq
uuj1HM6qljvTXx8jcREOtuumaODRxn6IwxMmQ8OvNEj5rbQ/xRiVP+hJhT+s56pS3i7obY76Sn9z
9vVns39AUlPsHXKZdqk/NnhSFjQVXwUaR4EaCVAe+OkFX5Zel/ktTGwuzPg7h2Z2Dy7gEAsQIadf
q/I12ldtWTDvFwZkBqyFB102xKlHtblPnPmjk6yfUyx52C5TgqXxUnN8vNZkhhIhNbwMjucFqxPD
jREuTdAiO/R4SOmbV5z8DtIdscYBqKlyt6R03XyRfsYsk13Zjvbd9iCS5zZKrQ77ZWh5rgxsv21v
00XLdrDQ0pvJx2w+0fgCH3pfi6k8xxV/Vhe83Vg5fbhkUBGdBsB53suLbWEZcWUGBLqxnWPJYKNA
IIUAnfIc99o7xCoXD/vsriBM7AKRGEahOYVzzOQfuXK7S+3+1HYxoKCxcA5urT+PukSwA0FmgdWn
mxRkZ0WRrHPzW7Ig4ejsW62H4e0BbK0aQRK6w/W8qdyzO2qPDgD9icMoYPqpd2CurLTXvvloO6xJ
e/L17A4jDLXifrjVh7AY1uHip+mCsoJidb+sn0FRdGfLkP4pjmlSkGzzmbuOfaiWLgpnj5uZa+vT
rlMVggGb/2gKJoC6F9/Vcbrr1dTU7asL7CcEFbW4VEMxHXSt6g8Scn0396/RWqcBxNH0Ao7tRzow
zoiwtGQaXGjbjQ+tWTMH7D04G3iB9nZZO4zsqjpwLSHuhb4qmSqAFPT+hxX7f+AaenTbTRV6Tx/b
EKEB+TWWMjBajBWC5LMmzM/s5RL0/sq1Wmjxc29j/nN9wNeueSSAfOd0dYVTitSAvLQzCCxkqaU6
BRabHpVOEw41Mpa2vkRWNtFFtUp0l15OI4oTCYxumjMinYz8oW6Mi43oCZ+4f8hLcYBnHjMORZ5c
DchVhX3qJU06ZhdQGxGv6XMEy9a2vneeX5+IWg1JivFuRvuJ45Oe8wQ2YXF0ZGU0MzVZYjOaRnHm
5s2Rgf66Nejt4euoGJqdoMQlV75JSalECbzrNONHnGPuK4Xzag3wlefNnJRP5C6Q6VxJKrOTtcBP
olRh1Uk4a7ENZLrsUQSt+6UGXRqrS2fh+jvyne/MxnqdDY6VFDLi6pdZWOb2a+XR0V7cXj4NeqKH
Bl7H4/awlRXI3oyzcWiRIQEFvM9GBqeLbZ8HTg5Sr0c0rEX9ARcDmd4u3eFJV9fvAswyegmo9g7E
BGuqH1sIGYOR40SSsn0uY0LaHPREdqv0iVafXUFRuMkGBuy2nfRUf8K2fdD0qQmLyk3o/q1wr5mm
9E5L2l6F/Js5BuKCLt2b/MnLjCt32aQRB2H9LNvSoaOS3pnl+qnRrJ6bsGZdiSmMyWv3+vrkTca0
dx2Vlp3lZOiSC+7XUXa9GvnXOcOPBdMae8GMQbbwjStLDA5CKKhMiSRe0i+d0PGXwByLA/Xz9saB
RnZH+lw8O+0+780jCcnMP1x5YM7Rf0Kwx6i6LK5I5WRQoNcf8G9Fe5GAMB6m6mrAEHY9gRqhXd4d
LZeN24BRPeNxNsaXPvXPRuK+LIoRr+dI2kAimTgSwTlNXEZn4Qexn5kH2SThCjibPb3poHjc6oJ/
iLeWgR2vHGZ9v1/j1wQc1qWjWxAxg2Hi8LnzrOzYG9xWjUEeuTR+S7vSeihECbjcxx2KaskcVGGl
qXBa2M0phtLmRmBb5TdoCd6N4MYOOQgx3WJFH7RMfsdg3x5mO8VhoD2iKR+eE9spj2nynXqZfhjb
DkT4ml0VmnFlLJfVmlGUjS++XeKpTe50THQ3Lvk6tdSmHWNX7OOd9GBqfJb81b4smblr57z6Ge9J
Q77hb76gkRQjNov1rhlczunEIyFPGsahmNc0XOmBTnsOJfvs6lO9I68gPndOemo8WPD8wXEyxt43
w9EYZmkG5SqHK2MroXs2fXZChxELTtKk6vzQWDiOViSGyXhdxVoKBXTlPuB659oSy9Hy+kdA66AK
Zt+iWGXv66zep5lWfTcyFTIpOLWbtmWEC4p6LTmTmQOrGjFo4Pk6jtO7bjCKp8EBykCfHC+EgFFl
zhI+uRGdCw0Qe1fpjJX5XQKDsztc9SbF9yjqYw6hR1/6u8aZPoxpwi0ybWIQh/I6yrEx9SW3VRr2
d1j9XsymvJ91gzgjSxqH1EAoUvZWUNSVGlj1FYZUwh+4J9PsJ2M06ZcHQ0KzqvTiuXQ764AyIJgt
2nGdvQz7ypXnWTbOIbXs+QiuctojQ/80mGm+T6JpOmuFMQEW+9Yjv+A8LX9mSC6TLksRlsk7Qnly
RpkAIMfM6M+g0p58Wk1XnQVeP8m5x8+mG8aMC66x0DAYKzGymGbE0LKOb5qm/9E4mrOv0YbZhfsh
HfmxM1MraFwJPcQAXYV+1bQ3bQbpaOqeAQqkMK+gy8+WQ16zLsUNBWBUQ3oglX4baQAsRtfa+4gt
yQf91DkdpjTNovynGx9g5DN2lC6pr+4UrnCtkkxjiOVq1MXZN/5s8kefio/9DHEUnZDZxVd6ROt6
aJjC0BWgdpyEheRi0vijfRyN/BGvyhU0oPYwgSnYU4MArxZBlBFzVV/pOQnN0KN3eo56Ka1FG2j5
wp1vMKjuVh+NOv2xGmyuNBemx1CPi7n4ysj3i2HYQLSi4TqeOLZxj7Y7vfQF2KfGuvUx4XA5IkPT
RXHN4A0gN6cDJqldFUfou1v9E5JxmTQxg3toQXbb3WneUwozYZ9FGGAWMd5XjmFcWoWF5Drlloj2
eLwqIuS2ti3g00VjNV48pwempj20XZ2FvpaIy7ZosZ5darXYHnLxFoFuTEVQlQWcK7WAMQXFc+iS
W0yL2dGwEsTjhX/vRHl03r5tI1Nui8ZsCVJ1g/ed0AecG0gte1QqZMZJtdjW/tXDfupgBGn92VU7
qCuiZO9+AZ1FUo16sD09G6Sm5LL7oXeiAtZKnrGrIlK3Pd7WTJneFQzzDyP2YMD56lUNEwyHfXzG
BWRcyhj5y/b7mFllBcIQOXqyzLs4wygZi5jI4Mbkfhgs6jODYYULWL/T2IFcVtGxtVpsa1ty7LaG
D7fZ3jEwACAzmTCE0Jks2m6IKy7UTJDF9HSHwNJOoTYiSAtWZQ8y1efmGTMEUPOLFfn6qZNxWKtk
uFUF0m2LGTAHnfe/npTcUThKyJFjrnuvdfl0iXRXMoxkzVeL9+cqRuunysqCLUl3cMR02RaFJtGS
eenTjJ8etoJ4jKGwXKj+1ReZTAI0qkxDA1X/5X0hKKtfGGSDt/SHKfT0mJCLGhyiir/wBy1vTotK
ottSp13G6BzQjR9YHfGuVVmRceeBN90eajm4bn9sUX6oCiGGremScyaehfNCi3Ii4TauaFil1+8i
0u15r0YMSB1UauS8rHYAQVyNgBeS5HwAq5e28EeO5xzR4Fq+CGIGLLIJ89kuYA+mGZYs18ugPU+k
kMbNcHlfFMpilQPCONRz9bA9z/dDxPaDjOx1lTj3ZzB2U+kJVbzJ3C1kTBzj2r2Ydt4EGbieYAt6
f19sifC9NaAt3568N6H/XUQb0yZSG2zVXoxLoTOGVo87bQF7X7gIurv6qbY57rB7o12c0zB2uUzi
5qBQyjSpqkBaeDH6uGR49ieweBituKYL61XOWASASVIXWZ1vRkt11s3M85RrNxGSTK9zIc5Gy7xb
lZ/FhlsSTHWLusKOXjy3foA6epS6tOlQiQ+t6X9aymqCKXHQ0iw51m12ny4Sl6doh5tksPSgdJzv
mfbB8g3Cz8vEJ/bIe15ssHWZVRxGRus7P5n8Q7l8L9O5OOKPAKpBlQ5qxW0BH/0AfAABM9SjsGLS
QK57ZISOd9EMAMa1WTzHAC/ReFJFLUqEfD6umBKRmdUVH+rGM0EhDD8Z0o3n0WZUquXPaU6n2sm4
XupHWSgWu80h6KhyOZ0BIH+RPPieO95lNZv1NA9NWlzfmDORFSUYokPWVc6umGCDICaZSTVRELpi
8JlPOLjeMkN7sbAy4S90XM6qKjCjOQrlhJbW8Z0vWvHcl+4a2p2j7Xw8gKj9mx2iG+1QT+65xyB1
8bJOkNneOTdu1Z3zTD77lbyRXb1c2prpmcW/jGyCdrwHmh30mvmxLZegHhksl5P2qTarJ40eF8gP
Ncus5FFokY0Sn26iXe3rF8hGgwLvHwADV92n1C7GC7V7ahuYn10hXkaTuyoJee6+rmbUUtNzRrzA
E5UsuosTSQkrFt9CCZOi4mGObaw5VXawQYcG+OrmvSvGz9L2GO5BvOd3+kLDpvgK9vWlcuFvCjf5
OqzoqppV83dkY48BqSHzTpuqr/zgn4wi23uFe/AHoyGYpcaManyXpfyQ4vLQ0AHGcYR31V3CeaTu
6Qv7OJD7VlCW2M3IQ48dkUV5aXlcwUfuwRhk95Tf76oJN93shLbEumfWLkooC7ZfF3fJEQTODxA0
NrJA8kDiRFXX5MPaaivy+jxY25GZnd64O1EX12SDIpzs/Y/MEEiumJliDowR0v6VWsHrNIMHiW10
fBMVRloh3EoIM7xfILBR5UCwb3p0Q5bko+wqY9e7HYUq6qtBX6G7Fvfd42rwD8893Der/7Ka3nAA
4YL7i3jcwSHhZ66nG9PMs71tICvobji1OLps6zZbcM7Ftv2CdK88VeMjISqgxcz5WReldYjl8Boh
VQs1Wy+Y23OY4UqgcpEx8Km1Q5JULzF/GObhdkiwnHXIBgRnIzPG3sMDXbUphhfIFKJVTagyeloX
9jSyPaxaLrQuwFY3nFw71coo3BGDgIfhTZbuGXF3Q8A7cgUXBMqjdd+U+IRNoGKqtJVQizEveut9
2WS5EZHjTM/tu8YgYwAgLSlRlPoWR4uv2ux1sTztEjW4icSCS5bIOaxT4kFE+mcny18pbFeA9WnZ
T8258UR8xbV1j8ztyCBunyACw8bM1C5xGhEmhIuO3HuP9pC2u8XonkjASpmafNc0/h8l5rKTMxm/
QMHDXjcJEiy0b7ZVrjtX6j+7CVTQOovnOgU0mxiADBkbPTkTYWNOLsGYRDlWO7IoDyCL9WCR1J+x
oXPNopbsU+jeOUmJMUvboa6+NInzccoH414Hw7Dva468qGltUm972tia86Xq64/VrOKf0GfmrVke
Yq89tTZ+vCq3ZZgu1Qk6FkjSIs72Ff4/XD/UyCau4GMiD96Al8i08Xcg/8lSJjeGOfLdlCaZXN4m
xbMtFcOna5+NNYsumpJq+LD9e5Guz5P06nBAFc9BYJ87w7mtF5MSrXFozG45FSK9RhbynDcp1EgP
ApBIgHBqcXlclvRG5rFg0gWFDgCNmyxfYyBPxyya8QpL54mB5yc9ISIs08hhgCBwqZNuLwd4qVDB
b9IUn5nufxpx1gb2UCA/mKfnJGqoJrsXfTKZjDRIQNzF/TDBhF8X/WgZ2Hcz+jFM+GxQ9XH9pS7k
p5bOwU4kGJdc+SWtFVGyE4/9vCrvlQZNJQKqWccTeQrjXV8WPygGWtIBGo1JWlrUxehblohCovT8
Hu2+vbqlq2/57TCpnqlrZodkxeqyLVriHxgAXUqvTCiLLVVMfJV1O6GlJ97rsSSxFp9x0LXTpZDd
eNww2tsCeOb4RtVeoiEiSUyk0aGPRNjMmJB8XFsGrZVRk1dLZMVQEWifCjA7qR7vU2qStOmsKKT9
CfWNll+MVfPiws09FVF+Q4yNe/bxNCYzt3E/E54IqqmbsSlb51zXkUNa6XyZfbJVqBcBd6oZv3KT
7BmhMIh1cA4bWV+ft+fbtTCOcPqY1HsPLeV7FK20J9P8cYoG56CbpX9BHsfAWgbzYKeXxhipFJYr
s1JaWWdscD0unJZYlsGeoIArh6uuN/tFL8orc/WKq1WM5ZUVT1REmF7Fi4o0npzB37VkTys4Ieee
0ZNwEDPsdNRiW9sWONeZUm2rhKKRDX6QUNiuqpTC0KwU4UUmfjQKrb54nNuFxQBuEQhIqJZ9j3Uc
QoPmEDxdA27cHjLVa3aOhjJ/mah/1EDPNxL625ok1MjKuut2dlsiRXwtWDsA055LYGURpXngM/kL
UvVV1lxRO4+r3crPASToQS9T7WhaDoEAkU0yF8PA94WJH+HSGyml3G11e2Vx2kNkMF8gk6+8SoaY
KB+irKukedko+gvQ4xU5THdDSpZ7+OU5tLc3UqwZJyozPwcD3WE2JA1Vjvgt4Hpbox89EKXxPGE/
Jx+IdIFSxpwJ+U5T6HVLZZxvC5D7zWVdLTDNSTSEvllSm1GziN9S7O1sNnZiIg2nn/r0ypDaMauo
U6cZuS6mShfQ+iMCXyI//I5angno3mhaj2qzGtZbkMJ3httxjKmh/rZw0xGyTezelmpaN6Tej3qh
Sspt/ezSmh/N5FL2DOGqlGOnVmN/F/UR0xalulOaDhp20OZnFek+NiDZhANha4uLfl9A8ilOgqRS
GB/ESfK7lljgtZ8gQsl3wOj3tvD/WjMJjcHqzTFqD4l3QNZ0m5vR8CYgccZ2X+ROcwqXZAW7PCF7
OZG2HYALh++gZos+rpQA0ABIbfUniW2w+MWWXd4jxg8JikOzyCCNJj5D8qbGdOh1FY4WU1wNtIBU
oN5MLIfKUIozyBic76e3HO64qeVxXKw3OETZRI+Rjytm+56JcAnOLVtd8uBVWYfInB4Gj+QZ14W4
WEY1hV9rYGclKWXGGExqGgNU2N3LvP6M+Kq+YJ2uL3pqM2713ZVUY7O6qBu8Sq4E168eWiizj6Y/
EDvHJE/yVBiZeA6nLXPbVHNBP2kBeZKrdpQ9qDZcdpIIOYrC5vjVMZbHbM36g6Fmoa5NSEGRx7gF
t8czDNBj2qX8FrIer0hhSs8NZYVNgjNXc1K8rdbq+Ox6szvRPYDuz84l7efFKbrztqd1QXE4wLVz
4/b8CWWuUrsAvtTMLnEjt/6BmIKrWl/Mc4KpR/2rlxE02tvWt8d6nr59N62qPyLWjX5mR98fY9fu
g8paH7Qxf01i8+hMiXfs0aLzz1FHF0cICV3Jqp2iWV1c1HOdBXbGpQsRbv9iyx3JX9x+h0zrP6+W
8MIMkqOufp7kukKMc3GL0bkMfR/UU26+nZvbLkooLztnaenTqWl5V3pfo6X+WKjySN8SoYgZ+257
FC0psB4yZtw1qi8R7cPAStDiC1dSHlC7tZ0v28NtsaoXphF3ifSpuW97TlZWezBN4xre2i1eFNQl
/HVJO1Z/lQXunXnIUyaBEgW9LMv84pic8iVSRyron7mDaaAwyuLY5N2DVhyKtvlgAg6ByDDeikow
fYgjLIMCGg+1lt3gdzcy1e8ZQVCM5MplFAMRXbKAN6VitE2H8nUrEs5B7WLU/KpGI7811DXxnpWP
XmN8zgbnBVDubdsIP2RGaR19QuP4te3rIsMh0GQZt3N9uNhNfdW7zYsNvTNsbf0R8xj0TBdVzpKg
MejL19g31mCUBsrIJg0qvMVUSvSdNL382KbWxxGXWBvd1Fh0asOewtQYbwHJvdZ9wXXWuhmnsgKW
Xn+jHN8/SmqVEipBNyfLYxHpp4HxmBe3Q8CoEEetNoDU0QGLFs4NZfp78pbNnfsgXCh3jZXj1nHS
u7lgZAxjs9p7i7U3DSbGDFIZqAzTuenqb5yRaK81BmUGTl/uzD3p05nRBfiESQ9taaQsrU2Ak1md
l6odv9b6ve1G1rck6hZaE6rFUzNGlaD7gPo/x5Z251O42GcEyZ6dafgpsD2KNpEP8A0gt9eajwSY
k5Gi83hSuNu56iCvON5xu4r4eCXXYFvN5xhzxHJGhoCiYBnEnShAE/lJ5V/mEvji/9d6/lcg4MK3
EGL+G0heRzOq+ptF4u0jfwg9hY7S04JtZnuuBYjOsv6C5AkBQE9Yjm7DqPNo8L4DwE0XWaeHnEvH
HyH+DskT/8BqgUvCNT0BBtz77wg+hWP+5jrQfYzypgApbOjskGUqPNsveLqydft+zp3p2jMLYpWA
hl22xaySkoQalRgAO4KqiWXgb07rltFgxBgehq9aUwtGZp+qwYkP01aoXVThlogOednWGKLCGUje
0EkbfGmjHm2L7c67PeduvKLtSa3NaawZyVmfmVPE9fKU1JLxnS/K6kI5PO4+68Z6bSRDdNjuqe8L
AZabwpS60ZYrRdAdZJdPG+Zp4yNRh60ub0MB542d1GLYjQHhhe8DOqMdiEtZ1bDOel81Cv9bmlPJ
j/uKod72smTI+8c7s5J5YlDk2aLIo6p2lHHx234xygLtKbfo+nnKP7499/by1JZXqB/oT3Jxay72
ws2F4QV3jr8eFoUadFWgSamT7nI1G6lABevBthpPK/CsbXVbaL4YLt7cUo+MqhEmcy2ToFZIqvcF
CkquGHQXIYrlaoBlr8wpkEe44QjKjLEut3lmc41OA3e7p8eOIINBPb294f1dU2c82xOS+RUk22Fp
W4LzODBMWOOXbU38tcZgtONm8PeXafJFYm8iIDhos3iis4N3fmj4kbY3bo8NqX7IX1563/ov26xM
9dMuA/P/YilF+Nu3N28vq2/fdmnbxts3bavv+7l9sGyOUDGqS67lyjnuibc1zRoMytwF7PRtdXt5
WzARfPUs/ELvT21rpdrAtma32nKq6uztHe/Pv3/A7gWZn82xVFlQc6UG5v0WBvW2vj39vnDVsfL2
+vbkv3z8y6a21bSdskNum0/vH9nW3rbz+yZ++d5/Ws3872bJpPT3b/hlS4WaSwjY6MEvn/7l9X+z
87984JfV953+5aP/8vXtnb/v2u/vTB1i4q3CPLhMMBBsM597P7y3tf/0ubfz4veX08KsTr89qak4
2e3UISMEbepv39CQgaLvtXXlj211M8QALmnvn3l/92+b3V5w1odEobFRajJBUtO5bU1UXEreH/72
XG1FDOUd9ZF/Wt3eur20rW2LbUPbJt8f2prkCrg9LrfNbav2NLDlf//t2xu3xfY1tpVQvcd5sz1l
5K0jP2+rMkukvs/6VRz1yT1uHTf6KRQqEBFRMVBTiu3JbeEVYMmDt5e2d23PDimA8cBdqd72bTaF
1oBO5Gp7adUzZ/2wreqoxuq7XzZjODFKqUagB9vmVW/b0kysQFddRykqT3EUL4W48dEC7Rpn/pp2
1ku0NogZkHBUSWkEczd+zQuajt1Am0cW3xe6JCWsu32p9SV5SZURTF56BRyv2RczeUj0u8fyQo34
m7lKeai4BRGCLvDgdZCMftnLt38GZWFMcmmX7Ed1S8N+y0Jd57eH/+lzvXrzL29Rn9g++/aJf/HQ
h8PBXfTvm/4vbMb07PFoWd5p2zLOKO452ze9rW7PbpvBhEErafuC/3RPSv1/sndmu21r3ZZ+Ih6Q
XGxvJaqzJPd2bN8QjhNzse/bp69vMT92dh0UCnXuCwgEi2qsWORq5hzjG/GNBOF3+PenYTO5r9gN
V+tMhqUlv/HzKb9Zf+rUB/577L8/5+/Df5/z91hVO/SE/t7/P72tOagA6PXVf9/if/Zr1rf9+1v+
vs16zE/S9zwlMZJgruZmUlOXqWbT9af12HqXGfzeSPR5//f4IFt8LutT/vy4PpSs8+r6mv/2juvd
fJ0h14f/PHN9EVHK//ndfx7/e//Pe0pLQxxgZ8FidHTRSu3Wxr59Rl8sJ42q3JJfUCQOrC5mQK/9
OB1aqtcbwYoUjksblF6qB0soeoqPDt1jWf1MB2cJPHRrW+bnbudIcPmUgPxDk+eX1kf0OHQG+1Cd
TPXU+xBWBMGXGIz2w9G8k5FW+YnoEsgBIWGIlvs4F3Q1Ip34ba2tvxLg4MHACmMXi1vPiZb7qA4P
bTV5N2lDnT2L62edoIuDLNu3LNa+0DbGB+Qm/q5c2LWPugc6F32+/aMlgv3gx/AbbKDodioPVg+D
EfH1ZsgKQs87Uktr+ZWGOBnm0TmKlrBmOxx3RPfu8wrRwzChdi1c61il9T0eze+0GNFKLqXOTt+5
sEWQuF19B+di+jlnCMxsj1DCmBU5cXnuTWbqP3KRTrd5XF0QYcEErglnd9ynYSyTk12zHyQ/mWgV
H8SuNu0s5T4dxvjRMcjpcKIs3XwORQkArEfNicxDpebFyYUGDwyM+BNoj9gZ47vePvURvmCLZMT6
WOZ6vqtcNc7Z8rA0AtfvPLCahNQf2B6lhj5MbKw9IO8f4JYca6fn7DUbcys6hLM9pq9yBDvqdYhh
c2KrN7MUD6b4lVEtIe9SDi8Z8iYvZXOfI4Qs4vrdxkIV9EhJ+/kBBfpNYlbnpJq+q9xAP1w34cau
cL2Sut7tjY5Ev4wmxSYsZHwi4YAe6dxcQRvcjB2Daq2LYm9REcpJcIE5RjUPlNxXAnV6Y7amd5lF
HvhEkwS2X8Yn6Zrvg4T+hwmkipEe1hYhyVXVHejDoQqmBCi28FlY+1NY2hPgqsGVG0/T6L0X0kzu
hr5aHvo370mf8E+5MWopu9V+a/Bd64JeodRfSfwqDw05SVkkyT9fxL3IIPcW+8imEzv5yEg6e0Kt
QxcU3eWCh7kp6DzRqCgAVsgia091AlUwTmKJ5rRxA1kPgUa8ZxAS5TvaOYJfv3vHcPxdwS4KBF6p
TZ7eDXqX7+a5te9s4yzx1OC2va1E55y9KNzOZB9gOftF9Em4R+++z3Ks9HWp41ztEU611XdRW/c2
xoE9YM7DQteRYrG1xNXBT+/rZEAS2JjZ1mnp2VPryrcir/wARXSMhZspmjQW8LYOyE8vGrh4FuOx
Aie1sQz8qxZJq4iO3zscWw5QjV0bL0yVJmIh9QrCOmQg9flalO19EUYVYLjsGBvLuaPnn3N9tGkO
349kvTZJMCZg/K7azDs7hhyD0KOer/f5vW9ayA1m42wmSbjl/xPRUDG+JhsfQzha6OOjubqfCpz0
kz8fm8zXA4QJ22nK+oeKqwpJd67ikxHM2kac34M8JpVN+BaxFN7LMg7M4Q3pQRUeMuwHkXGgj/lM
N6i+1En31AjpHReiXpdYuZabat4aJVKDniV0nUbtVfducintwySy+2lk+zek1rzDB/ICjqXYN8t8
HEbK/hP5LEPfYumKaCFWdNOXZPi0gFxsprFAAMiFvy21ptxju8s7s9nZWnjo7Wjam2kBtLWvXihr
u5TuhXUJa9xK/vwhWIw4An2m5VZoQr2S0a3hDeKhsXcRGpTWqvfkqdLGR2Xa0IKjqjzbDAl2Q7FP
9tkPasVbMYIrwm/TBMJqr/XoE7g4dCgDJSq5pcBKpxvTG01Q9MPJeKz4cqkDy99g+X8XpbzGw3J0
kukpLGqIxJWN6MNH0Fu7ewSrddBpmB+nsnsuTWSOMixXq7k84G57QkNvBQu6ZuJ4IENp03w/Kp05
ZPfDAO16I2WW7rvcJhWztEjRdas9zd9+X+bLIUKuXtcTKePOG/pkY0tQL6AcJEllubwHWDAfa7d6
5epDMtrA9Rp9vSAWBq+aHyJ1sdiPpqQ7R0t0TswaQndrbvS5oCmYRy8xl+mhF59GCZZy7DD8GDWw
QwpPT1NIj90dpLedO+yiCc53Q3Mu9JafSWplieIPF93+8LOwOFSmPPodXr88zBAlNPmTCGncw8CJ
tlqRYusjM8jxO/uJrMJh8MwzZOG61s4jFxhXmjgA7Z43ID22xO/2lGx9hNID/i8E17vIeRho/Qex
8pSPKpW2qBHQTPa913e3KKOboHY590biPvGzpKe0Q70KXoepUQ8Z7rou/WCDAEwSLLzf+YTHh9hU
bafCqpCC4O3QJ+5YSaNWT4LenNt7xHm7ObGShzRCulQA2Fxm1KqgILCWoAvoI9U/UrwgK06uYjmU
S0ca7EB2eO9ah3kIXxdnxhM1+a+zqS8QMWqF6s62RM18Nr19HqjaB2MK3atInd95k2mBOxFqypUC
r4edAJAI86mYyI5Lw7jZZe6ZYFMsc3UIBWDyjX0na0LqDOQUYKvfaw/IMTGQEXZIDjWVDvHA1UgW
K8p3Kmr5aRlYEfVOTBCL8zIN894x8hcwuwDjveIIid0F1ZShQPeXS+1ZHbv19rnoEWL2YjG3vpBE
PJXjjtgTAvTojG9br1Bo8WhHptBd86h35nQLmWvvJoj5Sq4NNyVIjYEE/tjwOfTxLgoJVIgJexBu
Ruc5Mm1OaP2mRgi3a6hXjGk8H+PewqaQxK9hnmCXTbRbt7d+WsO0l1imbnRPOQNxeWBOb/bLjDqi
waJoEQFeOvMlVH9p5Mi3JQJ4ug+MfGMHr6ijye013kZ48a/KiAk5tVgotMCYcX1asAzLCuupRuvY
HKpDnxTPHgWinvGY3ra/l60xXoskRt1lm/3OgjjaS93ZRSRkwoEon1pWDnXtNEHXdfe+qMFrDGKb
oa26w4f/ajb6uQwPk9OjXyY7Dklg1QZ0IfI6fepT48KT+NrEw2TjlFry6BKbw88KKpKlg84qdAig
ru3eNENYXwxTPpIePnCOdvsxkb/S6dUBcjqb03c2ajOqZo2Emsg4tYoVLqzU3SRWTncdYvl2+hYz
A4heZyVdXevF86W7Fbq8DQeP4GqPuNnaHTDtFYkPEUWjNZEW4almCa035aWqloIwCWy15YDj0iNH
VhOnXgKF7EGS8htRITfKvpS1aCGEfqrdab+UljgyxmHw8cOrUyTgoIevnuQTKzVohXj84WRGug44
e1Y+/Rk2iMpqc851dSyyOT7Rvgii9kR2Hb1WfylYz9dbXIrKyahtfQDCB7YPW9P6QE0p7lpDDZ1Z
kUIyJBOpH74KHZKfI9EXplBZI++ZHVvFtu5QtpiAoAyycckfJ6vwAq2orpHQH80x7zE/F0923/+K
gOCQvapvKle+ZQn9E2+S5kWzatyfZn+UOabvmv42Qe7yTBLNbUoZelq0DREob00s/Q2DobNL0urC
PMhyC1O19JCO9hhS8Slx3lqyUvEd1qGu/a2h8pDbeoSiqH8M3fyh2cM+En23MUT5mPtefMi6PIT8
Fh172tSBbioQeLi45NImy04fzLvEae7hEnZ7JD+nPnWTa5UMt3aMicvEimY6P0ThbjP0IVCwd1NK
rXtJfs+LQOw6NCyOfFvuPHvhHEURqLkISr3M2rBE0zajBz1BKs9vjWgZLfJm0NBaTNODYWKQTkLz
Vqt4j7Ijzhh1vbNJNEfgsgp3nQEDpRgTNJnIQmKk2we3WXZjNF/DRur7Isp+SOzVh6JR1j32PyAy
qxcseJZppVsuL1YHRm8H2Ui5Y8I10abys5/jZz0iWK0IyRjvADv6g3Ey5uGbJGTK8QD02vl7zCfx
aksSR1OtUgvLSexGw102Sdn2VydIDBNPoRWetTa6VN2w7PxeR+2jXXN//OnPbXqlcrQHqmLdGFN7
BQJeb5slwlLdiyM1+k9kKzBLu8VGdH5yZLggtOp/V141A0DbST3+GswUy43lULTxAcb49F1l1v1q
8tAnDX06e7NNq9TEWOowKVSu/+Vo8B2wd2uNjweoPVgN+mPY8GDSogevSV9LMzyOhvditWRoDWyS
0Z7Oz02IJjjtX4wICbMRDrRq9fR20NsLo3QMDojSXZPsMrN8LS3zU5bjBV7wZi5x4NCa3lRpvNyW
WgZOCdjqcTCRmzU+X5lmPDQKFK8ndnhPnHd2X4dnS/NdjfQNDo3TgIkyS69/jhkuXjkkWkQv/vOq
yAwlCMQJAqA6tj4wLOIT0eoETWEIhFye2vqpzSwYWMZ46NzG3LBRBfW8pANipCThg0QvWjVEAJlY
xYIQQRMxdAQWx2fb4qqiRHCLHzt66NTNnIUPqDS8Ii/PbjTa9+sN5UgUE/PCSrR0/3OsoDsPpk9y
yf9zrF+8ZINKyzzUnpLA2+Fdrm7IpPMrsO5cFCZDftfsp9wk90XdUJqtjt4MxHa923ZS3CeNG9+N
0O3WQ3+Pt46FTLgTN+shT6vN+6yaliAfW7Q3/7wlCe7mieCZiPmKp/zrAbHxBMuXv0dss0RvM5fF
af3F6wOhHNFIdyJgc1oF66H1wTjVC9zH89N6yMZheOu6WjCi0sUsukPIO993hhE/jDVR2nEdnkZD
XPU5yS7TZEMfUDceEl58AY69/3ssm4fiELYi26ZkTGnokUNxQYl/k2Lwv4/VzfrkPnZo54TpbpYd
6ozCk3ypGQ7qxa48oLfqflMuNQG0mYWRWN2XlY2rzpnuE/IwF58xZFjqkWunt+59P9Xu7PgcqTuC
7c2fG7ZW730ilxtygnmHLFrQj6J73/193pRiK4abjKRTvRazvnMGPH6fV3l/W5GE+OeMIgUIgizi
S+At7V3J6uvB0rzowYRwX4XRdF6ftt44dWkSV1dUx/Xu+lxcdl1g16O+W1+1HjNnE91wmV6zfpq2
vh758ICFfw9ne7kRov+Iwsa/X4+bLgZCZ0zATXm6ErbytBDGBcJcSTY3r2QXeK/HhqBsw/kHAKQ7
apHv3JMH5t5XhayxZXpLwB7LvV8fMLqkPemVytdRz1sfwFRt3ULB34ok7bBS+7LbtzlJSQNhVXjI
7cvf58q6JvEjbUmHN2tSn2ZCmBYtlA9VYXvBZAGLEW5YYH0mMZK0U6pvbV3HD726sbq2O1FTKjZy
Qr7+/1UE/28qAptYs/+biiBFzfzZ/hsYRQwVr/nLiyKzzQLOhI3XpKD9L2SUBR0KN4VjWuhuPKBS
/4CjhPNfEJxUrpovxJ+w8H/AUeK/6PfzbCiMZPF5xNL9T0iLWML+d3AU+Cn+CaVlMIgmth0+xb91
BDXzpIW61cJkCnJBwADGj9KeZWy/Ao2LT70ZU4NyLNobe5eUbGE4J8dv3t2p1uGjksIbMeh5Tv7e
EmYdOAv+i5IlJBve6MVniCvzMT6JRWUfi9i5gUAeeNG113EkJGY+BElIOWHo3R/RnEwHH7idtNqg
ilLvposoMNruciXnIJn2Wg7BJDNme2+aAkQgIZpVavwksy1MmJL1Ih62khyuTeeyOckNMVDucr/T
QThPLYFBOBoDk7HrDmj6MWs71n49e+rKn+kRTbp9YI4gyMGato7u6Dt3lvdW4ZunTGd7lX+cGgJm
Wb9TXqu9OehrSl3DYt3mXrncJ3FiBESQ6EH7IFEIXTQvIRnMZUtZwp46ltnNrCLa4jKJ7xfc5PHo
VwimkunOLu+QiyhUOPArX88NVuHk8YAemLZRX/4ubPd36IrsgAnyzZ9NTP9jUZyJLp0XbGSyLPQt
ULxwc2sM7Xgq8cn4ISk9DYsrCK8oFsTBTeZXIkmfcpaQQZHLH/5CDjX2PAtCF64hRzDtLuN3mE13
XRPeZwmr/Br3KNo9RvkYsy4yu/yY9rF1hr+9sWsdFqVvwUdimT32OCwGy/gRlsRcdIWOBSwN92EU
7ykmoPdl6Z3XsGMsn1DdcrSvtuHtvZooV0TWQwmMvlLM8CmDSC6aKToYKSU+vaiRjc5ypmzvP1d2
ARmoaZoDSZAErlTJcRmLj1JPHxE6n9y2+mi8nvCM3AfzrFGHbjvCdpjW4tPst7dmVN/QnLG2jiNp
fOjFR60d/bqKXtrkQIgd4MbiK0GJ1svpEYdzwQB87IscWYo9fUiQ4OTWG9sxt6gh6dD/+wi3R2Ug
LPXe9Mbu91kD6BOX1S+tjl+oT5NZ9dxkHqqMjKxfYbif1pS8Wx6LUqfn263t8tMdKDdh6UZN6mEp
jzXNPeaRec1LKv40W8MzZZW0Yl43U0dF0VJ8QSfyjo8bCy9ZQXh5hw28hv1IvaKjbpllFShGxG8J
uBM+bvQ5mFDz0/BeSyJygfL5LREmRCTnMJuo3msb6nMb+Y/MiEeh/bbJwn1sJ/triDPrkGIASIr2
Fwk5Y0AaEuAA33xoR+8pk4PYvZaJV+0LPvWm9xwQrBkq3t65b4BtsYsxWj8ONLcuCJRKzoNFMUEk
ZRmEtFcM+Emq0cg3CQDSFB+UFJLdQNl2W2JFMapm6xoptQUbBgdLbRJKHksHAo2zDM6Bgsir7HFA
ObisJy5oaWavlW69w9ze4p85RzHBQmgEN/puxIrE/wkV6dWIvceEK67zvIsdm7dh47IotUE1FTBk
CCVkx5qNzcFMRaB52mkgVps1OFXlEdREnxwnC+3p1Bobc6GLLPX8yxxYRcx5Dl6o83ZzFj9HmhwA
SIxXYAvlJi/I/QU/OSnoFurjYvwmEwwnWUZzBGwtPPmd0BpoJJr10WZS3lpNcwrfa6ASZL6T/WNB
BhUAvY/xNKcbo7O/KcGhayRH+Bwh+AyREoU1HkbzxjXdX1lBzSNPEmuHYYBLp4MaFllyp0c1Wn59
AMiW0ZNsut3kR2+p0lwxB3CaWxD4S0rDW1Y872MxP04TCCEuSmSVaP7JQxbgswgqz2v4IoITVAzT
NTI74gorGn/kLBAHyp4Wp4RqjQ+wrpUtY4Nx8mMkxi3QKcyzD/5pxdfGbn5Rjoi2EfWcxYXAimI0
3zcSNjrf2uQvRE33yR1hSdl+ToHvkEDU0H5ItKOn4iBbOFxJ0dxILhXql2BpmkmLL92Cw4HRh4Bx
wsyyX+Xkplt8GJsy8u5N4kfAH+h64KckOdcZCm38wjsNs8e5H6NHsys1dsPaQOqDudVteo7addbh
fAskVduYXV9UGc6NmyMbmJ02O0w2Zwb5EnnYXqVHlsSiyyrwsibeTyLRDt08wwEhzNKopAayCCpO
NspoD8HkNbQLncls2nayBU8SjnQmBschUysx4RHyG2ST7U143p+TkZlHypFMsbQXd35X3A1T9U6X
yFO5DLcTzcLd1E5vWOf009S/aR3cMvImSkzZFKbIBNvSc/Foc6TOJk7vmiiyzgwGDMqkmmxjPJM2
jbJt6zDiEWPeTJAG54Yor4YIhEzYr14ZvdYO2Lt6aDQ6ZirY2i4wL4VltScFz0EifotRXRxGpO3B
6OBgMqP0k7TPl6RsSEDwji2RVUFPaiVZS7tBjEeyunvEN/x9OioxnDNs97BZgvm4K4YFSpN/E4m2
po5MOlipMSM68U2IeropuMHFRXTQSGqP4b8OjnyJfY/GGwQYSF26JdjSVcNFOegDo4/4Zhebsp1Q
uCmGXTdkVsU4zG+llsoMhJmkfqUwXQZO6IdBtfDEatFcujb0rELM9+n8lBbmndMpKygDCQ7IWDsC
YAwGrWuuDq65LA3nhzl3PuhQL5yT42mJDf9sRwChiEvC7TojDuFCLinsG1UvwQ47JH/n3aW1SYbV
iTkusOGPcf1JxFOemOcidGH6V9a3LyrO/HmPIqV9kXVzU0UlYy6w62mE/dvH9Ld6Td6Zy5BdDTSK
ERefPYlruIgjDiHn5LFq8kr+oFhQSLULf/vdD9AjBKLZJeWvMT3KTmzDKcvpyROArrnzvX3Xz5x4
qVF/QCiiZD4yQVMpRc5fjEHSVMumIxs17dP4YHLCjeSAM7ZYPxsuxCDTMdpqJaieDJoe3vpgeXP1
7mMurfyiEzNQsno7Z/nc7gHmR2c0Ax9GUlf72iQqiqnxOcHmuHXVrN1HYX3ydN2/SfgDItlG2R+1
YYB3520hy/UgrerqGhOdiOiZ7ZXc6/lvTOQtk6FNPGR7Csfs06JzALGamZRcWZ3xiMGqjaG3uPpy
8iz/wTShltoZK8HYmn9APKsDt6UsUlCpofTbaptCRx/EFYZEoTNPSUPZN+yB6EDoTwNTGtHWr6fT
MtrxLsFMQ0pEePLcJd6Wy8KaCTz7iVUgXAXvNAm+9XTWOEUF4qAhF4E/xP2lasHRdLaRB41MzSAK
/WPvY+nPRYUwQ8jPLJUjctJmny3eLfMSnuZSzFjtnY4zkhMUntUPKB7O0j8PxO1Cxhv1a+YSBgDh
byiSkiRC88126wq0or3xPHTy65or1eIAyzN/6qTlrA1vWi2pAmyuBjbsY+45lwrWxGkEc4KvqIYJ
IVlZED+8QatM29cWcaD3qQXue8cG9s4H7McMhms/q/XHJauOXdg8ylhEW3sxvA2CsaDmS2jYw/aG
+NH23UwEY1Xt4dxl4NEclhKjG2hD7QZj7w9HfHcHmziewOHL3OYTXJxZRNnJsXTwCW8Za5cDxsZO
gSCGq0sCsJHXP/swqoOmiH7GS48Pgfg5IyGnAz4Qs1s2kZ4X+WhdbXDR5vBttJG7iXCz7lzBoDyP
JIpYtVTLNjAtLUtNGjLvQzmK2/F7FNXnLJ19XYprbqIKizPKXbIXbzUNoj7trMBKCNLNYhrkk7dn
iejRukYcgLu6Sap9O1buyTQw/Qx9rwejXB5dipnQa5pkL9zyxm6n53So+mCqaNLYnUXXZwIfkLZU
uxtd0c3c9LEtGd5tLXnCyWIHSQc1y8ePTUs9+Yx1HX+5Wm5iT09dfxtnPhIFB50u3otfnhvtbB2O
NakXXCcNIXgjFdhsOJf5r0X62sYekDQ4nndm56o/z+MJ1QRFpaLZx2X7xVrpg5VeMaF3KUur34FL
DuxUd3G/Ym7uJrB2JvZaeFThpnNKWpt00zYmJKzBGRCF0R7KqbHqbFsCtBaXaNZPidE7157yN+SL
8GtxxnKPMmjTu4XYFcA3tm27JwhOozxLRwYnjhzcPWl8iPWkZPGVQYaHpmAvQKEa/NOIrrVzygV4
aoR5JwkE3EZJ98OTEknBkHzgb6W7pFX0JdF05LUzbGy7wGvVj2d0EP5DPydXTfr9aXJp+oFEfNf7
Md6KZjk2lfjORPY01AylDpAgSeV38HHlKnd/lup3UbvXY7c7WGF7KZyKbUwjSIcxndNA6FMILBe8
SHzwavEauUqu0Y/lwcmgAzKHLuzCMHSfHfNuiFhLRDqq5mJytlGj03GljB/Z2hcoAh1TzaZoBwtK
WE7tkRN5b4WYajAqprH2MxkNQg9t2qQhlI6NLViTsNmhYedKuTf16MbadWzmuxmsYVYCYK/rgQgy
TjHTkGRvsRDbpui3vBb6HCx6wW4VNgnT6bfnubcwv/aJIf1DmVYT9FH/PbbMH4Yedk9UuB/1omTb
Xx0z7EHbJHpxC765NKbbCbQQ7z57k/rRqtjN+8uAEtQJQTaDSzf16tNIUYfBu/IBN7PKSpYiSKxe
oajSZ98dLui6mmPZW8+aL4kTa+Y9TCSr158TQGDtBIij7hFRSIMeEzS/TZ4rTIRXv84zmJN57qpd
FNs/tdZ+wSTF126++Tb4O5lAcVTLKGEEtjTA+I4JLQGqmfs6dYIhI6EzRSDRt7i5pU10eWqM26F8
71pNWTj1YW+OH2Msy3PJUBAXngdG13yCJrIlzb16Jsh20E066Q5Nnka/11vSvYYF51efBpMN0dKP
WjwByVcRQY/1avtCpsZ10WZvw3w5Gd/IWj+iPrzxOn1vNUtN/iq8FbMdd2YuiAkwerLGnBkGMtew
HC3mkNRAkUMoH5nvG0oQ4SlCjKP6/XN2MceWgKQxuQWD9qsvvs3R94OS+KCN3sNws1PkQeNoA8au
oXjD/1rCcQiWzt0XzmRgRU6Ql5S3rjOGD6Fis7lTAyhHqGAEbaP13hUXwY7dm4a2lu4tZHMMYU2o
LJ7bvGNXCRtaMaP78Tj3TlBm3aWDx8qYSo2qlQVRbfqzOdbuyRPLj9zdl1pKaEHC4FKGxjVFJXPs
WPE4iZHANqED1ETI0Bqvug3VuiQK2TeJrLgaNrrBziOwu5n012rwXxrBleZ0r07tLXvhmF9jSSHd
STiXrRr+KiuHnqo/0U0TeIvoSmX7edAZomLVGh56rs08eZoktfRCUpYBfRg9Zcqy0eXztaspDXUV
ZHKp6+ZjscRvqam3j4bM801SjJ+LfRjbpDq5QrxhJ95eO797ihf5DGaDqO+WASy2KlqMOM5aNAZE
mqsf15sk/4WUozwBBEuIF1l2K8hpvTGwozlcc4f13ioQrxUl3rPCe5NUoFnZz0JlRDOVJS3s9Tt8
iKhl8/7U5hYR2MrHY88eUKr1xzHzDh21twNWf0aytD+um0mvIUgsiyao1E47PEiUbnM9fhcCeYk0
kIJFprxvXfO1b5sIOdZQHOFZsTumbd4xIn+N2r0j7f7nmFUnqEjkIbV2cYYV6ZBY7cA9yEbCsJW1
L+8nBqY64+8ZNV+OO50cjUjsxMZ8iQ1rx1+62Bk5GmYAKXfqckWhkRJN9aS70sICOd6L0L1qo8Ma
ck77II6qk971FIHwJQIuR/zZzY+hVmJZRPepZx0WyfqLoYimrHCulpffpLgdgWnclpE2BqWmb5Hu
3JruucEdOSqb5KIMk6hfFHdym1devpPKVKlD8wVMpZApOmeI125mQI4QMc2gw5PJ9IAgt7uplVkz
V7ZND/8mASqs6JSls1HmTheXZ4rbk1Dat4oGfF1hA2WB+NVPfg3iCtVNrm8tZRlNlHm0VTZSBIoU
wJS11AlQ+uA17fGc0ulF/1K6BvXZEDM5xtSqbm/dWRdHCIRPwIxZkj0M+EkP2JloZrjDWy7k1lV2
V1zYaDTpxGbKCkuKdlPIbbp6ZD1ll0WyeqaccGvho52VodZW7ttRmWwnZbcFA4YZ958bocwQYjXo
qmO2Mu1qyr672gxGZek1Pe1rRb2RBHzXcioRfwv4LazzlxZHMJh39J4tMoolK3oYyFwhzkoA0D2T
QabdesperKj/N92NPuEaK3zo2tno0dOp31b/wLjaFlhDVtiJ0Ai0ysS8fnJNGZtjHM7USpDmrR+1
Wx3QrjJDx7iioyH9KHFJNwlLfk+5INabP/aEv/cVggxfgzz9vYjn1fH953o2jxbldIiR0bkTib9H
27qyzhI/xbYxTI67R316jVplMY1VMYfdZn3qvB/rxShcKlqI3o+W+r+vb2kAKc/+/EHU7xbK8E0K
e45shF+SaUV+WP/H9mrRXv8O6/1C+s3eNedHGz+7PyBEUwb3UVndbTzv4X/c7xjhp9UTz34Mezyf
iM0YlnkL7zyIje6gKWP9+knXUWS9WzZi2Xpq3wRGrrxZP3ojsrda2fQnZdj30fr2ysJPv6U7Frj6
IWBNO9mPLBvN/gHpsAVIVFEAppUIMClvhaYwAXXhP/7HqADfXqEEWIMxJuQrYADSwCrhnxV8QKDx
GUE76GcScADBNqQSDBNM95VOp0edYgoCM8hXroFUiIP19xBGzV4mg0PYKx4C0Qntja0JJJuteXQ0
3KRbiosw89QKYx1/UxXL4RftbYfum6+wouSvAAxrJnCooAx/I4LXM06H3bAoiMO88hxMxLoEZ2fH
P5fKer2oG1PZt1inu8CVVzyEMqQlymXk82KkuoAkVpxcqeASxA4gLFHACUR7yCNPlQJRTJX9e4UN
5pl96ylYha7YFeuNUCgLW0EtXIW3ECvpwhVALxKFvygVCMPNGG2UI7Vlqc7mSsnrw0M6JfF5YmIL
jE6BKNUJud5Uimqw/iRjrTl2URdojTJr2j7mrhXvt94s6tT46p2eWdZQwMhI4T1650UvYH6s34OZ
4bz4841QzfFM7UsbbLaCTvwT3ep8Yau3XGDaQRCPkuYQ6cvLZCLYteP8btY8OvLqpo7lvteI3Ghb
+arbbOkmjwjw9TGj0Q524hD/PJXY6UNz2CwalktwDYpEbV0cj0pXRgD4+gQkZC0tdjxG6jGyyy6t
E36PoJXQ4WgIUcb5oKdDtyEdfrDggTbDQXChIUIs8tsB3ResufbYUg01oKsxQIW2vNao0Df2hLth
JMLyMgEnoXr1RG2BCm7DIslUH1pv6HEhTRq2hGObVzmxLdUG7mrWghSHqKlE9JfOtc5DWxyhDl6J
SqF8gaL3Gs7fZW9I4lVbakgU3MgrndNT3CRHL3J0oFvsnsdxtogxak0D+Fxtgn/r3YAEtZhY9+wi
03o59rVGVuOQ7Tu2WMgrtfc6AsXWk3GglfnZCws0cD1CGzBB9oPutwC6pvyDSMIsAAD21tfLuCP2
E4fa6Cne8H2uRLxzOySHvmaNrV9ir0K87sQXAuWqc0+LfWPOlR04RpuwPZERfU3yASGEivz898ad
TFJevMVA8HQxB9fZS89/oHBLWgmEiQzMmQLWLR1rEEzUfcxUh0AzsGeYLV4Lv3T9yUrMnQa8+aj/
w/5ZAUAoSSkCIapG1Pp7goMeQCDdxT6K7nKOzBvDEjBM1U8QK8w/P/19QLaVeTOF2M1SOqaA+niK
Li1Wf5WNlOmfN1jfZX2yZfwv9s5jN3Jmzbav0ug5D0hGBM0FepLeSJnybkKoSioGvbdP34v6f9zT
5w4uuuc9EcrKZJLBz+y9dvTSMF/fVabhnAiUc4BDxARW/PzSdy3jMEkosoYaTjh6f/70nx/qARLk
z2/zGg9VobIEx4KgRBtd4O6tiW1weZIsUKQwQNUODhhBWGYe6gBdFhXh1HBxDhWK8L4m1K4PFssD
VLls2IP/1+dy4o7xSwG/+MT7wvEYCuNk8uA8lpyqw7RgZAwk+1U6AGkIk+FsTbgr42GEl0gxaQUD
xHrONXCdxU5xCqyEsn4rDSTRaV6JJfpmurIGbvQmQJ2uFyRdVzRPUUKPm3j+65B4gG5FueJ1PDBu
7S55oL/SUgar0U31Wgwlq7d6azeQcZcZ5kkk6QfK1RiOs0qYpPUO9hHDTn+PZlVtofOd0rr57bvs
vL1264/iKfbf5MRgPFKYCFs5PfPIhvQKJXA9DUy6ChK5PRZfnoN6jxyObZuBwC2QLOroCaU3VvTW
U2vao+1YZK9pE4OzIawtFx0PWU48pdHdNiWvgmLclsd3XqNPQYr1pEr0U5994GfwONeuYjKKtWdm
V1T1mB6y4Dlol5u92MI5RNWWl0crJ13CBzDdznptxSCyajcvLx5jbat2luCj/uRBHzkvY9ml6hei
/IMsmuWXe3BAaYpJqo3t8iid0/YXT4Zh59nX1BjhmMZ3YzHu0de+VRM7Nh9ONYtTLizWWc4Kjv8T
BERsUhE6d/JS4AAjkfX9EXBliJZeELk+88l6potkaPAatRF+r4KJMQ6Nems28uxyKIZqpWwFkKqc
LlmCii99atqo3vQCbRcHIHdwsEVfCLO8IprNnM3bKgjeW4sxZVQtWe/H0Rt5faLPkk2Am+kdvNpL
WrDNMe4Mm6xA9iSOn95XwabtsJq1QX5xLH9lRe4RDt9X7+aXKohZKfTRJ8KN7dhtu1L0PNHuA89L
1kkjtn6BbqdETGT49drAVJdh2BnQfnbMDDzol4z8CtRd0i+3Sto3DAKxEngmkUyYDAbKT2GCK8pu
GJ9LlOLpH8PuDyROPZMO9Xss51svh7g3hOfGDl9qx3q0nJvAVV+1uCRZxSDMpiEdGK6xQD5Wox+f
J8MZN8rBIDvjsjhztxP58n8/dCK0z5PHWZrp+KOcl7wkl+IykTOx8Hb2SjRWgdstzZn0a81mXUOL
4Ahg51Bxj3fm3msw7lQHf6ED/NgOzcUH6dQ+Lsef3zcNkNGooOoe7NYnsRIHQMyEsRskOS2Kk3cI
E/GuqT1WaTtxUlKriaXPZFbBm9kyLT3Vywdbo6HV5RRzdzb1NgKt1ZFrE8GGOUFQgx7g08dGDurk
v5hRS23ouu59k801AkpGxyukdNCQPFHC1x1/OXiN12lGE/ODDup7dIjQPPe6BKg3AYVNfxzUP385
XrGkILZfOhVr+fAXcSsz+3adMWpGNA1t08ZJEsfcKzjLJuSrFo/DnHs4scDYGQ70OMWCboXKYUmO
gb2XJf6612rAPjBH0WoYzZyNLrjhcPmQ0fKczI8f8FQ7G49ezk8ChZpH3s8/WtSwBw3bFR9bfWq0
W51o1hrgBMsvx7gMjmNNag2a2sYLX+0fF3gGg4qya3GZj39VjyyDZIcqw0hd0Z3HEKyZ3RH79AMQ
E81U8dQooEP98/e5pY7mELZ7SMtse//55ePlG2Gxx6abs2UhkWQJ/FOngqn/F6Jk+bOfX/18MOzi
puDWpz7yxxOlinsYXb0NUoD0smnpXHNIkBZSVeLkGMExZMK2wJKuEPCUuu7NbCJGwqC6DjXlr9OZ
mM+WD6SBzJiwFUugBSv98yGcuWFDqI45s2FQHXxQ2t16gREf2p+fsAEog2J6AOfZEAyKBZIxlhVH
u6gUz6nBsbgdU8yRllvUm7ImqK7pemySC76NUpd2I3LCbdNwovJL/jBt4PANrf/4v2K9/45YDyeY
9f/NSH4sulb/2/oTgWv0r+ifv//r36I91/uH4lO5juOYFs6Rf2r2PPEPgW3KkX9r75ZEx7/DHoX6
h20qS3m2EI6kZSCBsVm+4H/8u7BBCXlI7JRyKEEXltD/RLNHrPK/avZA0KklINnlk6K3o4v+V81e
F2H5Y6ddHOqiZRNLjtYNStunTCJpcMfXeugBbTGzX9dj32+0tNRNPJ37GRFSR6rU/upmPmt/DL8X
t7oPXCPY+LOPD8uwTqIgMQZGGtHu0wWJc33oTQy2MUn2BIXEGweNBZ4YTvsoapgwwfndhBcvS+NH
PzExS+biecLJtqFkM3bW3OH5cghamEiLA6pP+RyiM0xrj5VEzUaxsbAI/OjkYFzHB7tI/V05+js3
D9WZBd/KYXuT2Ja1tfhGKZl0QS9e5kfAppwjLMhqc6BcqEOfnCRC+iaGj0HLBCscnEsje3q4Mn0k
noptDkrAQ5XMhwhA86aKrJJYHsRT1eAds4gFsa3HZ1+zhM3TuL4x1L4bF9gDjQJ22qF5ZwIFSaxm
tBMziTHSSF6ClgM34Ho5OUP+VZOyQGpCi8a5QMfSJJ3ijBiX+ENlbwEvv6VFdDP1hn5p0xxSGOlp
IqoEcSREt3BVnTsGcKd0EL/qBjcIC5b8aIVQIS315FeNXJzix9wmUgMVX0aMDPPywA7pJtiwBtus
GKfPuW9uMvHMetQ/C6OwiF4YHoQZ54c5JWHPMVPv1gWw2tOT+E72ELTQdBOjkVfauQy8Nw/DRFO/
Bxj1zqpj3OxM6UknbXSJe3+EcFs+I7Zod6IjfmeONH3wz2hVb9OuD26CBozaEOATF3pgECjr+7mw
XnOMDjdm7b6MhYsOTDFuncD/PwATJtyCajWoEGDDJB3WftcTBDqwbHVa4OZRoF4CnDutTYiHXYcP
kp38rkpjAjhLva2y/M5kpn8WfzHSowRIpYM+Mpmx8LXqvnZF8sALujF8B9FgMzyVhp+uG99st0aK
JzvtY2QJ5eCtkqQYCMsIBaTEL4sfl1rXce9kgp2rEO9lZrHnRcRG59/n9yT5AXxkYbmu7d55RTV7
GFAaHPISI2nhplfXSadtMpYh1z2rRK+aAGG7xl3TP8ErKc96hNhHFGjUtQuCHlk9aBBPh/RLFHB+
E4gT2ZeK0Bjh3gclSQB2FlK441mSVX0TjTxwRCvBOc7WEWxst0XZZq55eBMBobrm3BrzfVX0yWH2
k+o8f8XGgtWNzIYLKHt0xhZvUDTdF2HwlXUeckLXNHlf8SYS+5DvdEWCM2vWiHIXpU/FRglm8rgx
SkDlBuLisx2cLePDnfynKqqrK7rRLK7UnjdKD51Hkpp3Y/gsodhC4uXqGh9gQ/JsZpJFlO/fTGl+
NZe5lSe6KyEZ6TXfh1gnnHPhjPF5FLjqSJVG5R/bcH48HxNw0+99TSa5KmA6jmW3Z3Grt81o11c4
1wRNw08QuX6q7Re62XXmUeDnphVdwtC1GFPBP7AM946l8hNHkHvH2PqPbmgMXTCuRJZnxdbJJgdF
MXV6T8vqdwvM0ZQOYy3M+14CDMFyqssYRmRHYhbep56BDCxCVNS1ncFaoHvIShjJceRoGIJkrwxh
J7ZGXJGGiFaO18f+sFzJ5pKIg72pu6/GSXYhW5m9waz8EGPbRs5Zf7skLGxHkDKb1jT0doi97G4D
tcE7D7XxjGCWQB6RUGiWRYQaks1vMRVsyULjboa9sp1H3W+18P5IP3jBrw4JwWIqFxmO3Bevk9FF
l8kLQ97bIOD7HkmuKkHBT+wS8m/W591zjSSgGCWLVl8dTMSI2yWG3UJ3MeLhbVn0HWsLPqQR2OCq
lTlu+gXxyHYI3TabBnf6ZmtB94aVcVVbet61TfUaI0RbY0R3Nib/xs/ztzphx4oIoQDTMD7n+EY2
08iOvVHBjbYayDtm/nv2qOgLiwlhPvzOrDBDSIZopI5RAk06XhdgwlHasjFJrb3FtAcDroFwr6Lk
tFromuG0syei8BLYDeU0AhcVuKGiOdEsdOxqx7d+oKM5Vl7i3pCOOd55lsauN1MuO+apc0FN5DMH
h0DBSETikHHMw3eYZQY3xHiVUfg8NWNENe+LRXjM0nD4pUDbrh3h0eI6TYYevnqHu/8LhQCWqvro
jLJ/aKZuNSXq3jNldBdG8ED9FtO1dGKsuLjI1o2M7msdgXWYFnZAJsJNx1YmJ3mSAAf8crnr76wk
LNc1JF5DJP4ptcj6xJtAoFeatRvTvPV6NV9RyGNrJwzk4OXxL2TkyPVYg65muTU46faF6SGDqKZT
yObtkqGgWLesylHDxBk+WAZgLtp5ehVCq9Bnw9eeq23gygmoKQ7DWdSvmBz1wW6xYFt5RBLIkKOP
acFp+/FxhoSHAoTUaFuNXCVcYGllc8C6jX8syjsSe8LnMTMO2Vht0RbNzD/l1+S6+naONbkSQnH4
tH+mzLOe8uZAHuWb5Q7lA6jnV2Y/v3NWUtu55ZrJpmijCtVcUQMQiHWMo70fGMbJ6up3z0ng0qcI
8/yS3XWg4njtNq6zhwGcPVp2i2iajKaI83tXqcC+C/gBRO1Z99g6tjHm3jdGovHYBHCF0TParsXq
PUcvhbaifU16+ehF432TW/qtJ643VxXBOnGncEcbzxxL4Fd0+4q270vLHnNFkrBvixDP+VQw67At
oGQTbrNJGDw8ykX2zniSLECTM8+s0LjEugneRmf6sKe2vVhRLjd+fOOEtvzszZBm1x2Cc+tYF6+K
zDMSbpCuTut+Ku29BWXwqYmHOZoyk3jVURYWYere6HqWT71bv/aSYV5rhRD5keo/KIdGvUYnc5ih
aG3byMBG5o7JqVPjg8z6/laQFbGxZ6M8OOEhnAP9XRmswJVTx49JkHb73rPYIndCXeOB10PJgszl
GgCCqPSxTAb5pwhjjsb0ZrCnb+2ZN6522QGzSV8pGDczav39oHFzJ5EV7OtpQciQOuZOXXvj5A8g
QwYGvuXJh3/05ANZYYUg+t8j8qHSqR4irzHXVWA2rDkCQqiLR14q6IZNVB67VpAGHkA+Ein5W16F
Xgop3ToGDsCbQtZEbVUbNUb6yYnvljqrz2ZozgGDfk3P7mfVM8/eHTmGCSDbqMOfrh66srmzhyNM
C+/DC5jfNtbso81iJKSLOb+NKFc5q9kGpLOEhxB82zz813KRIZc56aXGcuEktQeAkP0yWsUMxkcu
/iDMI3O9lc4hy807j2nS3LzKAVG16Pz3wC6jN1MH3pqdEw84xg/JrIadwEvhhMXLiLBvQ8QREmcD
iWKToQUcEf6/B3e5iG4Ddxi/YW6fNSTd96kRj4arfgFOKh5y0R8n2d1yHnGCeAhoUyQRzuBFV4vL
coFFtfCg3zCas55XVKXk26FBmq36O4C6ACYhcq5eL8+zzoytafwRQafPiOS6TbyE4TGVGhAyg6uw
3MWeYkiia5hOrHNyGu8cucnCyHjxOnmijtObwSvNaxEY+mgNyVfpESPUDNZ0KILxtSqabVXi6Pcn
MkoI37oN4GsfY9c1D6peXK7yhQlduyaN68+QIfCk7gFAvMwIBLb9HW3CFwqrVeLY3RlBFfSPMgLI
bEcvP/tEWg9MPkVPFuXyf37+4yCJQdAyYxhBvsmKCv2xHAy20NiAVvRYcTqfG1O/5Dhj13AZvliX
dFihCqJtqhYosRe8OKYBYXmZIf5sTn8+cD4ftVneG63NqDCdY6xUSEq54uwYigPqiT0F2C05kOE2
KGHt/MRT/XwYfKIRon54t4oKNVTEllWYCsy7L9kSkl/hkP6QhI6/Tns7I0sIkU8+hexFcRoyFF4G
RsEQ5/hQSuIUy/jVmuZk17UVGbUksViKxbxOQkIC7CXmoOnOods1a6WBSXcKE48wu+lke+l0Gqgt
tyAol7LZ+dVWI/KfLnbXxAzhgA/ap2pkiteA4ViLOdyFONdX2eQSKjPp+0qxpVFh5x0pT+bKfSh6
gkv0L1JMkpv2S/d+SP8QXzPVqTUcQSSvVnMuxjQ8BpCtb0aQAnlk7lFMkOENL+CW1CG9yxOsRMqL
r55rIgTV8Rb5Dhgrz/Vv0aC/FLogVSKR0QNSj71VOeu+8ymQdRI/WJm7L1X17QPDIdCSmejACpoA
ScwwSQBVNpr7dwP1EUpXxP5J6L3ldoRAsh2gchPZMnBLNjFD/Dgn/XwQ7eMco/I1Qu89HovDVPf6
YOYswlL3ncn5vi1x5g/6l1Y+ccKZfDXqWy1JoG/ZigYVYiMboDov5XxFRfsO2Hc3m9C+B5ghXmUQ
N+WgEVtONvBL5Nf2RxqTc5LHJ0meVaTQYJKZlALWVea0H+iKa933h5xojQM70X0zecHpR4+ezYpy
lx5wVSexw6avXKfaMXbhaF6lw94oUDd9NsiT6KrPPmYO2kXqwWhQoPqQILaKYPRzpF+Swft0RnHH
vXuXd8lrgPrq5LcZfADzIh3WThT2P5+oAGVzqMrkQPrJSTYlD46SOAySR1bYBF/tMLPPQcF9rGuP
trBvA0xIxE6r5fLrkmygC2J8oP30TH6AfQxqdDlZNu2nTBzI3HBONaSsfYLzuQf90apcHv0pq7bu
MkIPbX4mchxJw05tYmx8r9mwEn/k4LkHXkCNk1FEZgHggR7e1bgVw5LFnl2BU9TnECvQdC3H2DqW
DZuvrgrDc61CJJ/tl9HR9Na+y6i46wyawPrijZO3ixJ33CBMaJGF80KCRu3oerwnOit1kqJSJ3RB
iuCBTuwVn68sl0CpUKVr0yJikiXXuPK74VGSKJc67dXuyInshmFCp0QdRS3zZFUFKUy+S3wzeW6E
CYW/qYbIxiFfdCVBV5m2eh6IJESVbjyQkIwi94H4FSK22wEApEuqhJdezLkl/XOGx8Hj9cV0kF0a
jr4N3fQr89iaoPKSO8PcGya1MvG+Hf0BObAu2SWnpBv3chG3mmbwTEgcecHW9D3k7w1AkEfb/nZm
/yUbI7LesT0N/QJU7kSyEuil9qm+ZhNDWdtxkaobxbFD8hPo0TrHbvvLqqxDrimZZtvdt7Z3F4fW
B9PiJu/UkWEwSeMma1ivXalpdldth8WLJcaMigHNp2DjaX36TCQwPLb7tpnAZiULvn6qsCbY36VR
+beXbvL9D5tJmdesqy7rAGVUKIPDs9MwLvebCSOq3e4KNZkrDStlEwLP6hIxXNtREwxlxvZOBd5+
jLL4xqbUX7d1E25NIs+ivikBvhKPzZsxoXiblPU1jGwr03rpAZiMcF0658BAqx7FXr8thFVdB/4V
7pRns2zj7Uz4S5UpKB8oFtZD0iM5ZR+yNWSor26TYXoVQ7LpO7vbBIiBkEgXkJIjIn98OuCKyxpy
Gvz9Ob1LcraFY/Fd0eviTYO57yKsNrCNls8aYfPA6i7T9YtvgD4CgX2HK5iQyOjD1gZOFQW4MJuT
vcrcZ91yoBWMQmb7wn29i6fyBAf0u2y5HGxRnWVQTWtV490z+pH7Ch2sPW1mRFYrWeafJoqbqnIe
KzNO1/A/Ngl5HCtbYgBWsvtEQ3XocVcTi4n3k2cJiyxjRQjB1mjnW9dVPBcKahZWAQgdVpH88mAB
MTf0NZuyEN5PIgRvUP2WOMn74AzfmBNkzTtn4U0hvgK7lLrH98CYtU8/C23d9uNiG0VkkwZ4JbVx
dNvgEJr5l0cwGNvQfItt4RTgyzJjnYPaw7GZmWQM9a15JCemvKGpwu9p3JWgJ5n2XMM6fsJ8++hp
Yns54Xcx9Q3F0QP3SBuW91ievx07iykrndewHy+FswCJ8zWOggcGTKfINn5hlHYAJkviv2MAUGgR
Jcd82BLSam4bq8p2HGrGSkhxV5OxQxwxJ24vNVXrK+7Z3/Mgv5GwPWcSwgQ+j9gbXprAOfj5+DsK
kmpD6PqtEYlfxlg9zgNxwzGpG6b14M7DxvT745zk731qIW4tmB8Rm77puvRzNKAB+cP4ZeHtDOyW
24f3gUblIm3GprQJR3+x66nQehaOOk5lAiSGNEbwb3XZvheVehroAiBm7ojeJtkpOTS9XAtc47M2
9hlbKs26mx/2oFeFIXhD9RJuhyvRMMWXp31YERbSUTdi59imL8qB9xEHzYNLF2L2FX8FI2RDDCxB
I+UvxsB3+iizL/R4kGTqW1FjATdNwvjmYeKmktNt0Va/WlueAzUd8TkzVhnzl1Hh0motHwwMdVlr
Mvcs0u9JHnOSLFGNLd2NlyHP2I+W91UHw7tEtEQoGPVjkXtbp8yv1VyeDXGXohgwqpecn71I2juf
awp5S1ZFmwDrGVoZ3tgkAPEV7PD28AMI5rh234GtjMTWcV2CAwF34KMGBVd31NZaGY9sJEG1x/Il
Ec/AWUnyYf5R8N9nZtCkG1sMQyF2yoQ2KkEebaD6ybz5XXsZ9ohAzEcRI2FF3c0bqv+g+rq0ivQo
OEzHzuu2dotTV+ic3XvxPTEHc/ISkKsW+7zzjIPTPVRzJknLJTqa2GM2nxOQsOUd6R4af0zXqdcH
R+AZt0HSaLpyaJZzkG+BZF6zPqAwZZhD8B82RGCxuJQslD35sK97Uxwt3dfrORh/oaf7yCtkF5E+
uzrK1nThxARmEG2m+oQdtzunrCb0QZaQ/XqTzOwqCDc/JFmjZiwliU1vjc5e2yYsodnniec19Ji1
ho8YTR2jqqCYbgxuKzutvE2UVcxkLbUmYkUepSVspIkdhWfWrIw8/nR0CGvUxJWb4Z41uPRXakzM
NRgJhPuRcpCr7cUIJs42DAbmGQN+95RFHjUQ7qOuV88hGqVquDjK+szT31XQi2dPsyGo0ZjYgRmf
m8nCnuWqgcSRMEeWbQKCTOud1fU14gubGsNiLikkkeVUWnlPPDyRXQ9z3BWMy2V7BOwC6igicrQO
DfK52VHXRLvXiL0u6jp3v81SSAIGC4+n3ETZqK2dbUzYAPv+abJNf2UYD3MpKl4GRhKm6xNwSA5j
krPyR+dAimgREueSjHuei/Jgj50B9DtpNr5yS4Qg+cvEFA6/6lPpp4oIqeg1adksq0Feew4t36rs
PYbPO7OSTxYqtZXt6ejWwUpMWlYqUMerh7KJ6+O0EHy7pP9V65DYdOQnktiY3guZqxYwNc2mefQQ
4HAa+O7G3SwOYppJQLSoN2AVEUdY8oQoGdSD7uTu9JCXrhppUosg2gMX0eyURbU24TNruQ5uaiws
2xAnApA+ahTP+wMXLlvnnFUOmoptXzkHDcGU2PfXejLKO4nRwKq5DNs83Ha4xbZm1m51T96Yb75Q
4OKKL93kZDMToQJJf5OJaWOpesbQVR0TnyZM+Zm4muH80ajM4boWxaXX9S5Lq+cscJudUAFg1Ala
YT6UGyMLPstuThkA2mhdhd8zlUr3NjmrGKLot6v+hWl/h+/uO26m0yiyrwG8VGOz0p4N5106+XUO
w61DBkLVC0Qh/fyWw/WCk5Q/ji7flHlPNC8nD1P9Wg3Uwx+2O6BYYIThWxB8SsVAIUy4B3BY7ugq
IOYglicGVXZEVtYhwsV6MlGvwLiTObFmY3OwkCdvEpbwsiV3dIKoWD8GjHQi8uOwcNHAmShsM+wn
RuA+NiK4UhYw+p/9LWNMGOCx2IDTWfuNPdBrYufxEwYK7CEeplomGyRz2ELN9FPzj4kB+UMCsJrq
W9ck39cqWfuRGvaAZcfyY4pvuc+m+FJm9Uc9tFyx6bui3HXG8SbSSINH5u4GJibluOAWRH+XLL2B
gLg0pbdt9uqMbA514lBzmdX3jHjVJx4v8Bl3iT2s23t7HF7ZLm6zRiAAd1E2d8iBwW4o+e2Nab0x
Sz7LECJhw9wrPkXQgIzIvgjVGEP/nqjfcW3Z5dr1hxvbdNi+Bi1Bxs59rTbt3EAGCJOt64SIX5uP
xk22ddG8UOXJXdR5l27EJeHEuDzoWsG9pk99176hmDotn6tWCSBfeaZihdr6VqFxYmNBszWeUElR
Ww37IMqBQF0rN3/z7eluMJ0Hv2sI6lxwDm+27d7wTqIM2thTjr422DTYlGTE6SMQPFt7myNyNVKZ
1IXaphxSdbv0J+YMbmam1SmnWwENHO2L9ehN8xPS47eRQQea+c2IMYwExLMYCAmTT7xqG+7SY0Si
U8c+pB79qxq66/J+dQYD3Sy+8iUv5kIvc+6DtvkYSqZaEHnh53b02uOwylD2o8U9BMNwEFMERCKt
ebRkPBkls/VS1NiipureSbtXoM683A1PAPvBdryV0aoVQQZ3Tlxva1HsWGe/x0ogDI2r+8a/zy3n
Uk36WHvTDtfzPqcsRlqpXqLO3jkkygddflvVnQAwZzwRNQVDa7iPYyZVhuuzrNF1vAdj+zIa4xdb
RXRMTbsG4HsnuuTB9JB8l2l/GNv6LFP2Bo0hNzoJ5Krs5bWyQziS+qtIWbjqqvQYk70wewYbZ9Vk
6tlIGR0TC/wlABZp4NyeenuDRG/r9/HB9KEODvahoEvO5s3A8Si7u9DBLM01YljTbSStPVHcR0A8
T3ZM4W2I3dxO+6QpD0Fg7FQCPMZh61ISwUd0qEGCaOAhN09V9xgwBG4Nelof164EZ8yheAMBZZtF
+eNy4ZMVQXwqUw+eaUVPbClYbNzbtXDfsEufa8O/pInaNq33zKL9DfQyIIPxTIfNcVWZr4iMFYhf
zErY4sasuZ+45VcW6AnIGIOxHqz8TOlxUyFbhaC6zxr4mzJ4spk+lNQvRWZfxog4y7j8ZH393oze
wYpbbEd2tneH3zlGuZy1pzTmTU3hYnCieq3xa7aary6Tz5PtPTcLVplhxBfRTE9TQhIwxF6nrV7Y
Y37M1Ipd8GGq4F7OzZ+k0s95nuyAwd2zcz4OGdmZE4tW9BU+YFmzx25RPTm627Ck2kV++ss22QM7
4jEPcRuq7jdjmMMMfb5LPmvDfKjT5j3jrofiedPp+M0uh/ehhYEQSrHpE/eQgDqZWcGKgt13aCM4
TngAweL1SE3VbrzhGXME0f9sC+uu4D0RnvfF97qqBoCXTb0vsmeTTZrD87Oysrt4fGK/9B1M5NWF
9qVJk48UgHToxodUQ3Kd4eI6aE6M/HYW8ow37zuCJVon/RkH/ZvgpnIQUjkTTvmInWli3qdN9J5n
NupcUpZjGtyOw4Qb7FUZCuwL5nSGjaVbrchhuWjXP4ieZYrZDlcxl9fBJkB1Fhcjsxg/87z0wlMT
JDedNTwxXHqseaasZjYihZWuwol4dIhzBqenskwsXNyemX3XlfRPD7ka8EnhBmQU6XTt2SmW7quG
SHwyZ/eKgLziAAcS5ecECS4XS2Bnd0F4ZwX1Tpfo5CLmV5wzBqOSpk5Jh2JoRXBikOH0n4JyV9QL
HvQq+xSKdP5kSQ+sBrTbQolVCxKkNcsr2slt5z6KGMP2JBAnMOEPMf5jpN5nIyMgd3oEr8CXGDom
afV17iWiZ/vON6pfYtSHsCaYOJvhiiN/mWeEts0H+YYPRfaE9hO0keu+Tt4H0WGQpcffhVGySbHs
S9skDwGWrfF5sKrPodv1dXMzNM2bltO72+ESTfwX7XHLYWpL0fT9nuzoVjIFZy2yL82CLaZNOSVq
COmtvQFXeUhcN2M1xmYDXUyEUGLwmcVlLKOT4hYw4T5IqJE4MbYOMsB5IMvZxSSFqV3b287CDUSZ
tc7lo4UMd9O71jPbrVufkHPUASd6nEMk0xeJH5udb8hnn88m44dSNIfcqrn8GDwpeUfN+z3x94Hl
bX2fGA8LKnf2VKSYSuAQz9FrM9SPjlK7hSvEdoBxOfZdICPUkDvD0Ayolb91LPln+brJ5Nybwj/r
St9qEHOr2kaqs3xBjJePbqaiDQjcmzHsHogKxH7AlaKjZzuzd21fvLjr2ppvlaWxdI+SPkT3+1R5
Z4zqzXr5R2NWvXbgOrniv+1GtwidHXjr5X2nd+4ifScwOX/0kJTIbt4kmf/LbgK8YUI9mPPMk9zf
zDRwGMYh08iRaB5nfoHqto9VsyvxlTcRSk7JUMSoGXJT7LSYUBgww9K5HawMgzcMHbIjDrXbX/3A
YUwogQw0uG7c2ykUx1C3+3gWR/nWdwyxp6ce/MUI0drzuquM3sNllDkU3/GAt4/ZgJOzA9UmVCD3
V+U/s6I5hEH6HUjvNtABhGpnIYU0n3PgPMDC3hLqefRyJjidwKPFKsdo0s00c0SWWUK2LATyyf3I
2aZtFBvyNC1OAFB4KZNOkpsrrbWbA/R0WauuY5BKnEEYnAeE95LcXp4V9vtyZIYgeJwMDALbH2dt
NFfHQ0LrxyZZqsXBtzkeUU3cqkkfWuqJU278L6vx+78j/1SohX6Esr/H/xN+F5vP9vPf/vqPl8/s
+z/+ff2ZRn+KOo/+JfTxr//1t/ATOMk/YKxYrvKReIJDdP8Z+mjLf0hEl77rc0vaP/LOv5WfEnmn
5dm+j5rE9YRtiv+q/FRCeBInuucJ1/Ot/5Hy8//RfbKScwA4OiTECFNIWy6ZkP8l85FnUkFUSjde
8kH4W6swd2U7ShLgS1rnUvfPBfncx05GHuJGhVMFhQq4MAI9ouA/CTuP5ciRLdv+yrOewwxaDN6E
oTU1mZzAyMwsaOUO/fW9HLzvVr26bdUTGEMhIsCAw/2cvdfunvqQ4brQ858EZ517JC44S8qr0ifh
+Esds7wVeqAdQ3v6SDSfAV/k/QGKz14i9xuYe9zKdEIe1Pru9i//iPsqn6Kq/D9lV9xXSdnK//tf
joJMft99+MVN9cVsPcC749koZU1XQSr/8sXsktoePYz+GmHR2g0B2LDW/jnbgspdG5XnCuXH2qBP
CNEanELXSf8shtG41rH9u40pjQVjf6vceryYBrpKq9NanCi9exFZvdEH0d17SWyvAptVCSTjHmtF
mF+4SPwiRCLZ6yNoOa5Hz15RCVZJst+Ead2fyJygma2Xf5APMpyE65tcmJAMls1wiADonKxuSE9Z
K7vViHCEYPKMdfBooESMB4KBNH8tVUkGMzaUBs+OT/HGKbXoUE6+9uRSFNmX9tSvogha2D8fU5ff
6n8cU9dz/cCkTIKl+W8iYTvxYt8NpvYazVO77bs42QY9UJao9aLnPtJXTj1PR20G1U2YRoJ4Nv1o
q+GXb0dylwSNeZItCTch1JK+B83dVm0HJoiBs0l3YhTOE+aP7JFQzzsOtPkSQNG4E6HzTupGj1ua
nklf9yz6Rn0T2f5MJQXsAd3X4RlmUXQXu5TZ8S3h94HdRhsHW5FnFtXVHo14h9xGqCx6A5egn9+A
dK31rm/TdQML+24yB+PZ8jiWwYz2wS1eJ6ImaEUNAJPq+JIZ1W3qacjX1C+TaW6hAzqPWeLP+zRu
i1eT6Auna84WsJbFLPHnple98mlKk9U//z+M/zx5PduiuIVclHPYMv8GWvUAPEFozOW1dL4AxVcn
PxPY+fpU21M/RGRJ3/DUQ2W5jL2d7DJ0oC4lzsaMTy3AdoB9zrVrbeyOxD1Y1LeDdo13S3/958+p
cmP/eip6hucZvmcFJmMMG/Wz+supiHovsmsZlVfd1OQxzZxL6RbOxomBrHWTG/wvbwev9j/fL9BN
3bN9TFOe/7dTH5rBNDcirq5rqRnxTTN+Ny0xzyx5nI0hDPs6tRm2FwvVTMMJdUd0wtoNuuqEdvcu
6mz90XskkSF6bS29wHdiMZx5X5DMcQyhE6mwxd5BFal3VYh9RgaTd6nmAs+PyQpVohq+/C/H729A
XZ2jZ9ISNW3Ldl11Nfn/D6DnWdR7yiK5Orb1ga1Q1Zr58Y++IRiuIop2Ljp5+k/9RgIXPFuMRCcx
s7JPlUIpMZmU6jGMf15kTYyGsjbul01mB7/hdXgHFOMp2WZzth50pqDjXLYrSYXPBG1z7g2+HTjT
YTt0cG1DRKjUH5ivFL1xhJFmHPWksbdSeDRtPeZ44Zx6bwEhhytsXJMRAixJOw+fW+5364LFSzBL
hoBabqMagTTklxFgBoXzNtA3sC2p8Xg1/ULZ/dEibLlqApYIs38bHF1inH2SQKjOoLqP3FzSni8H
SHZtef3n4+785w/J99TlEQsqRGXPVuffX364utvhnHJCaI3+qg1HEwCxMzz4jngfYo2Bt8ezMwh/
gM42/coMP/1tURoDNj58NhmyYJHZ7i3WUv2QDVpPr9gLHyGosgJTz0Wdh59h+tV12dXOrAO9oPQj
rXzVB5niG4Fn032TQ04UTs5IBJX008awAIH00W58khaEhFDWzx42xOk+rfGBz9ncrR070A5RaTwN
phI7mdS/49nvV3Ojl3vN0ZttaY/2PilVFQDJNQuLZkPFNb9GDqKAUPzoUSfecLWKV9t7EKYc33zp
tBfd2PzzATapb/79XKUFyIjgQpkz0Pp6THT+eohd4VMyAw9IvTKkJWDkxglzn3HSJU2MOxSru3x2
aU6oB5bN6FPRobHBc4SmTc32z9cYIfSOuaZ68O/d/OUpjpcazd2y8z/31iNTW/XeVK+/97s8HKKA
JsBEvcX3M2eXXglpUbYyK6NWUrvXBlEc8O1u//LC5YHvt1w+IOTocAun8/X7Pvh2fII/33zC3QLI
GInXgeUTbNj/4Tv9+ex/7df4VUQ+nPflM/z7I/7lw6oHvj/T8pzvN+3q4gZNmmoby6nWJ/pGPW15
Qkh+nfZ95JdHlg1qYw7/8ie683XWXGmt4wvqUUaiYzhrVnhKDGI5HMyWhHT0Kq4DH4e1gXMWsn6E
5zQwj31FGfwHRt5sO7Uvkzb80VdAf9ApnFN7/kMfWzhXU/LckhWSq9CQOBu/6gJGaopbYzVgA16N
I/57vX4JO++aSuTgeNyi3SzKNzNhukpq3IV4a+KijGgHWvnEBZ8QExVngpp2QzQD8Cxk+YSNqapG
wzSBZubVVIEo0/gwqIAUWuKw9UykUi49CcLoVnMbaneZBzzBJ2DFDEV15+vj01AyjNLlordE94GW
+29mZ/MKJpJFufAIUHQlVYQLhryrm/xqSHahvJVeEks78G8jwskV9ywUb0ABkYunrAX1tqxXhYu9
x+toMC/xMSpIxiRRJlbRMkiptpy+Hzax0oVQrAAgbgkKCYpPeLxVQE1KUk2/RNb4iGUK16cvQJxN
lpFrowJuJOt8FNvG+zzO1PGsY2Z5GBdkfNJaCow5vSLfCbq9UJl6pTDPThMRnl1l71mIvETF7Bj5
iPqjfjJZ7K4r13xMI3EJmtaH3YxuLrI5wKT2NAHxPSA8tDJ8BlUdrkk5WVXk/JTk/XjKWaUCgAib
ARRMy/tm2R9Ee66gvWLlmmpoaNZ456tMJM0td1AhjFMFetY0kCcSOSTqvUYCkYiJIuKKfco6wolI
OqKFQ16Ro4KLcCARmIOKoMkfC6/ULib+jkmFHSEs3kaGph8mr5FrbeQHRgDVsArbc9FV3V3ZOwfk
J/UdAcKJiFqKrA6X95hYPmfauWSIHTrASYzqdBkTmMBQJVLzjtIHmQpdyuymYCjOvBdDBTnNoL/v
qAAX+Yg725SICucKAaClj4g7zINQiVCFyoaaCYnyCIvKx1fbSX9Rz9tiUe3xbKePZVSJs0/MFEhy
yBFD428bIqhSs/+yvPgMeYHWa/LYcp2/6wmtKgmv6gErqCyrxC5hVA2TiVBjH2qENOXO6wgF5jbU
yKxj6nK17O9FozKyWOnNhGbFKj2rq5CiU5+7ag7JWtDlqYmrtC2P2K2+IX8rIIirT8tni2AuHSbF
WlY1qWQqtatNaLNNI1j11mZoTef812z3gKVV3tfYrmaV/1WrJDBkhdeuICrWHvRzhGSmFqSG6cSH
OSpHzCVQzPBjk/QKaqV0TLdl6n31WnRjwMqpVmWvE50VVnY1YeqmdZxCOlmgIY+gzkkx89AmYo59
gJI6cmoRARB+Fq7WrjGJ8TsAl8lqHUjTBBTOjaZr/+yl+c0a4o3OgAiZE1naPGOtln4HLWRMr520
0f53iJAoUD03wHnxIhpnzUPcNXqcyiNhIjPzS5qU1QuTrS2OvpfBjdItNMKzoWPSaM3mB78hqmDQ
+vYWNno82ajkm2Gmpd44PzSf4zc6QN/rOjNVAiuIL/DLaEXPvluJDdx3A3WR/WQyQ8XIUZa4KU1A
2VoDQDnwfyMUI+rJkTQCEu/EcuiLlHpKRxxp2v8k3/naK8oaRj83eus9e8dSDKLiTF6ePe8c4vPG
Bg9OrxL1JqL1UpWxp0+TfXJU7l7OqmhO7fQhh+7Tq2w+CU0+JawPwwwOlYz8Plcl+dUq0y9U6X6Y
B7HMocPuCP7L+n4gKW4lVSJg3r7FENzIQ/LvhMoMFCo9MCBGcHLuqyVVMERUktYqaRBB1zp2H9rZ
9DcWDaK7llhCofIJA4IKJz2f4Irr1s6Gw+A1pBn2t6En27BQDUqyDhPYyBHjISh3+BC2SkQEdv8E
DZYZaEtaIuuifajyEw3nAyDs2VS5illpPTukwHoh/+GZ6EV/yWBUaYzEjz6ZjZK/tCi2TJXZ2Fuf
nGAUSrvkJWPgRApNvmNG0GPMrHpWyY/1QAYkuV47/K0gyTH1TSonUqjESOHVr02mP97VhEmWAYZ9
BaYpg1RZb9x3QfAkqrRNTRAlFs1u6xFN2aiMyk6lVSYqt3JQCZY2UZYjAIG7UKVbVtQcSEQLDgOm
ZUjZFnXqPKaAUzECqHzMqWqfO5WY2RhokwqVohkQp4l6zNlRmLgnmeqJDvy+InhTJ4CzK7PfRidj
+Hrj3pnnYmUQ1qmr1E5DNZpozhLUU8e0JMfu0sDRW9sq7zMi9R4B7JurkkBnfuQ0KgC4EhIqY6c5
YD6V4MAYYLC/2z8hH+6nKTTeTUejda3bw6mPAu0KPVdfLc9YNsvNbC6jm+7GIyop1BHLy9TrDQ7M
T5/IC2I1Zu2xBQexJ/HZ20VZhAyu1f9Y9iEH1GYIv98arqdbu4CCOoAVpZCMI2FW+yj9hx7n2peb
Zsm6oip+HdtKnvPOgvIXCO1HX8CIUB8bnw8U6zLwH0xtrIBj58WuK8Dmoc/T72Yv/wR3In6ZhXFy
E9m+azaaDahS1Zmyy3DR9HhcB3pXfJCyu12eyqHP0XZGlEfiHv20HIAezrN4EDY/3e+99TRXZP7T
9PAMwqLXMUD67ZFApn5rUGp5gQX27qj31bvs0ode/D51utyMehSfh651LlHGJaO2SXido3wzYEX8
NXoolKeu6Z6Y8pxGVs2bKSSHqe8N40HvaO4uT9PtN8uu7a9Jwim0klLcpmg0jo7EMznoInn1TP91
eaZDtElaxOZbF/njJvFG+1SQ6XaFA67RxDRQA1Mthy7f4Dnxo4TQVtfCBC7gY5kTEFePQK8HuzEN
cMR8F5v+ktBL+QUEHdr47Mc3vHTYpqcw2/aQWljB+8/LATLy5p7LVfOWO/hkOA+GU5M14up4Q7qu
dFN8VhVRGGqvtUsKKngGBD6owvZuZSNV75LmMQc3/X24MXPd+bEffuJ0CaBCavY1sNzspGm5tmn8
CmtxED8te4u66BGuK2WDRvc3onaqU8Hv7iqsApADrf/PNg/+dSAxfOIDLPtHI5wlTKy43htDqz+G
FSqBZW8Debh15xMDGbEPR0IVQtdcn4letKG+jRMK/KL6OSDhn3Pzsw9jHbGN0M9VXmHLpTr4/YRS
OwnLzr9Skv7WmibCc0//6DrxGVfhZJU/Ib/nYjC+CpfkAdseqstkD9alrwyVscxb0Bzr+cHpLiTU
3Ef+GrqevAydW6ybdPK+0LB9fxTRUV1tsT34rUguRo1Co6hwz3oST1bY75dnMeWjecV7XatRs87L
E/Qg9T8n7XH5PG6IzaqcEv2a5XaLi9mx1gNsss8ewuT3B4qhkFUVedUTcsyz3njBumwd/8Pjn7U8
gzqEWPl+0dwYPJ1TPJkpfdap/ZBYNpd3cQKkpsomectZTp9QbNWkA/bhj5hf5bIPmJDJigMU30e+
U5wKNTSpxf0PN6l4Kgdmbvn3mEEo73F8+0eSIcyNCjb7UU7ddnmX0KI7aVbuPkm1hLVBMx/7pAw2
/JjIURkJnFf7aTVH5X662QNyAch9XHO3rqul731Ew1b9j2K0GEjXBHZAU4vgzCxCJ04vpgfH5RlZ
RKx3winxgM0NdUGhj9sU41pnesQLImVxxnn8TPwsAIw2JScw5Oaj0+jgUrPxk5MHyxAm+BvucXHR
Y0oannqBbuZn6pLOS25a4V6nHbUNY1jEGGOWF5pOijiDusaR6zneWT2WW9cvX5YH68pHnz7V7nVw
fEImgI997zXN5sdh0LvnVEj34DToUon+mT6xMZiMhZ/opost4SbVIcj15sWkwLd8fN1tEVtNhXUp
o3C8GcpwsnzMvh8/0IxmT5208LxXGN6W+8sYX5Rshx/1VDE7AfS3H0bHfJ09e798RJD3mFejyTin
bWLdO/QRv/foEs3AXC/3H5LUNU/9xFi97JJsh7WZd/G7P7bGrtTEvNMDN3vXE3u97BLg47T2SW04
aboIH1D/JXeByyJN82VwX5cGSlvZGPc1mtrz3CILWb77SMufMs/8WpUO6zNjhIJNjMmPGnmg0U3z
PW2ODp4FWT5jLcxjktrFE/rXH9+fCm4egsxquOnAwy6+Rl9geUDG8zWLvPKlR8iPCDZjjTsi1oDJ
tnzaDtHvppEJ9jAlpCTJkhqxWT1+Hx3ZIQaPaslYHnpXJ4YhvexVGN3LQGEUMsaQI+rLceirf2Cu
nUwu9B8+ss+tZZX8ZHBPvvgiYXnK45qhGYA6+Yl10RDelp8d0CQUfUimzfjn2HPpjoxsPAY2ikqL
KUEb+t5dVWP5wMZaH0TqfsDNgbVmOc2lwu6IQ9gi1seuvEudEX7oe/SKm77nqkq7G/4ilj04sQMp
V4AujN2g0xsXAYHQzPz8W9rOj1Mr7EuFzVn3a0AgrGC5xHy5E8mYZmLPWHFcsEpywB+LXRY5N8gC
v6Y9Y2BQLga/eqn84JAAm8No0FjHsfdJGGENmHitd/EsVtWRUg/CF98Ys9k/abn9QRljn6e+89ph
2lyZJjapzm3NbexxjkoH8RLS4+44t5AXwsarvzdoOFFaUE9S/zQoVH4Cmmr5c3Sgo3WAVcXYxDs/
CYvjn/f//XnLk5eNpbDM3zc7O95F5XxaXrbsYLl/7gXvsfz5550M48GKdE77rgPCzdoJ/Ocx64F/
2ODlek1SLvDldGFfFYRvLd/0WflaeuQtJQkroBgfxQ7nzGsSv8NhDpgQF/lauPCvgFLXx0Ztsk5n
rlv3zPnLbDgaRFCAPELBLHRt7fiEvPocom3ufnqtPh20wCD8WhDMOtukZvZd3nERGNON3988G5j3
8oResQIzGMTHQm2WvzJUGlOyt0bzKSODypGxPLb670qDpqBkPhV2STYTwNvZCTAnRYO5JTgHgCy+
/aTp3xMZEWuKQcCECy49kBW209wKzzp7kUDgoA4PZ5lSVeJgqzJBbgzoS8AJ/cvy5aiO4mAhnk2v
VckRzkZrf2Ute9VYqWxLL3kxevyRUrbPGEDGlcx4QTsIjpWh64SoErqbGJW2Xe5bHi0lU3TXAu/Z
TRkqO4r0HpSEsvTg3pwxbFlQAfhgsZVCZ69ZxVV5wTcm+JtwTZzsQjyjYECfLLX7uAjxB5n91Ubs
WnQsLb3A2hiKyobIQh7ryZLHKuLCS6ZcjwoPmnyYxdma6hUqQfU+33t3BGTZ5XYBbHiVjk4HVLE9
GGG6l7QM97OByzNiqKLFguB8pmu9drF7r9MkB1w6e9rK7VOJ8UU8dPai5KCRmnY5zh/pnV1tgviH
+S3EyZfTEKkDbTuL4TWxk61XNf6+ioLgyGLRbp3kGOuAxUikEEfRjxQhe5QXjj8aClwyHGvF3jJS
c9oYsYUeegx/IkH6lXohDoBOZLTXrKvdl/VOVO4tR9hFaMjwuhh8dXVGSq0pj8tfgs4ZJX5tKAmQ
J3umzdx5XwrrdU4C9xLmsF877x7BXXyaTaWvTmv/0PHSi0QMv8plYG9Fo7FOTx17k3oJiDoj6Xah
J/ayQ7yLD8ZdmX027RyjDzZWb3RXLZnTA3iy19bp5lObWjlWZLt+nKcmWydT5F7wrVjbVGEupg5d
EU1IbxtWoGNQ0lgQUpCHTiNzizFkacylAT+0Zu1QE5Q3v3O2ZUOBmDSHSq9xIOjTc2QP4X1WBenG
QgazAcM6P2pg/e54n/ooOmq2GSr8ozHR4Ugd5Nb5YBj7Bb8d28EFxrG3JbuO4WQBgHdNle+klZ1S
hdhbNtCh7gOpGyxnzbOvBrA4Zbj7c5NpBsyUCiWx7mk/0Ya/6AFObSZg4VGrulc31ki3GGk2UBDx
9EYeoaPIo9d/OH6Gbm8072ML+p8nHZbgfrqPLRY6m4aZP+d1D04vBvyNuV7sBqs6Fwov+OemctEI
zHC277Si+grjgvTxCohL7Prfn39QdLyxz8GL1H38DVReqMqUnHDtea9B1Y/EDNftsW3TW1LmzjZH
ynZc7ir//VcPN5GugvM6K8Z1Po6Y2yKD0xBXhjyak4VF3hvfo4yeONWa+8JIQDjYUb3OuxAJei5V
buLyO/dWlmA01IKpX9DTbTTrh8HPppNTjOeMCBIE8SGTI4VtBqvffW+WmzoaFpyK6hFS6vk/D9Vh
UN9k2RSW5qzDslTFrjg8zmpTR32+KRQExNBjC3N+da16/XnBZMchH2HZ+GDdv/8C9PSvv9iZdVc2
9PKztB2O0CmG4/KXPYZ/vbk8oNcePCG33i8A6GVjKSh0BuU9ss2UJA+YgcumaBjHQmZs3zeX+/yM
TMU0xhShNeASQ4sIkxhDz13se3BgLfeli9yZFqg13fnqpZliFMbWXK2cAounZhMpMJNL4Bl1fTIC
PwcoVUTFmq4bpVGfsd2EdVgD/atNAjQrhIMzhRpbRzYOZacIgSgMBoardmK8iFQPVmshmeZCNUq5
Ii4bl9n6XaUnxfch6ZBFUsRX2TzqV7F8kwyq3S5kua5re8TJ3XZMsk+9c9ITjIV1MxnKnc04tQxb
6HYpfFAzpBES3lNeI/l8tvJNFA/j0bHt8YjQJaQbMJSo50EdpilUqQwmPkskBu3C41QzSx3T+nI7
6AgNCrv8YCoKgE5VbWUXFrazoD52AlujFXItjrFbtJ1JjkruYTWKw+55CZlYOOTLcLD89bf7Ipcf
IsgmOq78LrqWpJwatcElnRHt5bEgRaDKyjO9QvxzhJSQQwM4ZdajcecVekt3l8WYWdnPWZk1W31M
/dvomtuOZe4nPRgC1ALboTCNHrEIQQgPjXZu6ElfupFExVlE3G9Fe9ebs7OFiocAAblNcNd8BIV5
SWixPhfAIk5+bwFYfYqdYHws5RxcSzQGlaX1xzSgIWhBqeFqFChBoiF3UxJNt6GpwW20BCaGPi5N
eAtEHUkTCAuqBCIwkBHArK52RebG98WQFfCBTSg9cYGYuE7VcsVzrihehgeTCu+GYCUdzuUwPHgO
qYMWiToQPuEZzVp5X+D6nAiPuQ991IdmQOsGoxsQMK1+J38QjmujRut0NFdkt2RnA50YUXLYD1wz
z85eDe+hi8me6IsoeAaI9kvoYX1ZblGLZwqIhXKVp0EGN82x38bSXqHdxE1ta+7Gsg3UF2aRvBFE
tlnu9+qeLoIZGwfXysSrKFB+V6nziIjzhwBgjd0GOXfRtO7enBDAmLPzXAOwfrPp8x/qxFBxb6V8
w6LpYGEpaQqpR30Mco2DB9uqQfvLIiK9Nzcw2+pkrN956HbfPAgHTOeDrwbMI7OneUPgW7bT9Tam
lLNNioGA12vmpvK2bCxZJ4gnRvIkG6hWzBONz1YTiAcK55lInY6FARMP6eTTfUe7nbXHa9Nq/qsF
OWZfEitKI6XDcBCb95H6a0pmMj4S8A3CLjl1nDY7ysyeHuJcaCvTIYVnmnHIof1qOdQSq0ieTnd9
qiNzI+D96M2MQHk3iYMeO+ZelvnvQiAd78q6fg36jN5GIim2YSFek4UcbXwf0iHzhvZO51r51UfQ
GPt9VFs6rJfkKMcsXqVu1Dx7INYO5YglEgUX9WT9KqXm8CHAUKcGHiEyfUFdBWN7iXNM3y6A2Dvi
gLkUBq18EA0xEaNRhb9hjhWKZuoxg5TdYRBN/SpocIDbzW/2DEPDJu4DCxiBKab5nMRW+wxGLoc8
hVeyTQ9i7OSt5Fu43lTsW6stz8uZnrg+mevE+0y0uiZew3+NS135mJd5d7FMKC7qluEh2tP0hs6N
RzSTBTXHCuf4ttfG3H7zxnwn5qr4GgLqbGGfRlfAXj+asZ7OtEWpfTuWd/B8x3xw1Gbu57OTUkcv
dBvGAKu+ldnwIwvSvL1H+7TqkFZgzBPDOgnd6cFy5vrQx3TbQitbhxVikXKioW2GzD0hA1rvONzI
fxt17HpG/OVLphKhIDyi7H6gu3LXo5R4wYOoeg4CyhZEDX1EqpRAqbI+0yDqVlA6XTzbDqZ2MU0/
/dzd+DM8niDoUUTlcbGGv9OtkcnLLY7c9qktMCYDzE9+AqZb+7Xn/gY4N2ZbrSexkemZf6zqFn8A
BS4EkNG28OPiOHR68ECqGeui8c0IIuulcfSEBiIXAjPWzRcnbP51c3mUDidNUoepYoVE/MkdGZzH
yX63LTnvMMwiWVE3GzG+96jS96k5/CEdfcaEGAGdDPIbIn/kb1BOGDaoADskjt6oWhYr2En0SpOJ
ugnlXd39GRS075F4xM92SCOALsmEod73HmdgQ7Rh4LLY1jw8YxnDgfeH3vZfADLzt7Kc+jXineKW
R8ySkgCZdSES+jgkyb4PidiiTUxf7GT8gX0b+/yY+Z+m9B8a32x+D25FaybEHjoDYCkT8odlhoGk
dhiWq5wSqZOFCNojeZw8130O5yHapMwIdpo3k9ToaST6jj1Gx9z4kSfRfMD+0l7s2VsbcN9fa0b2
IrVfetcdngrO+dKy2xvmhhI0uG8c+BEB5Xb8aiP0rFh3smuPk+06p7pvn6omh9lhtZvUmj9yswLj
AZPWPco2eZSaNNYC6jD0rbp/4zXvmcCv1jacGIJW8aoBWL2aWupbU1CzRLNt/22u8M2R5A2n3H23
6PAX5WFsdONmNXKXR7G+beywo2AKboVS0p4yEx5td7D3ZY9anutrBVMBV1WsPAtWmMsbXWEWjD3J
tnaGzbAqTe9JKNSVrEr3mGcEP9oO+Pw2I0Sb6tG8s3LnkmZ6/COOsFvOufYVGxo9unRk7RpN2npi
RP4p8bNBMSduyKovlmZXq1L0xlWmHV43M7zzqwLWbSc/hDDEUx7V4NtVfdP1hfPp/yAnI9rJ1jEA
B5j5CcaMQfyWVsJjljhyBOzaefY+09pYa3HV3rmuS54vfNUDAQ8lmJ403cmZwpxfNe2hdyyiKwU8
O+woUGM0ggQIz5vOSGWoKySVt6P7VV3sLiAw3dYuKSLtDf3i+rEWltj6bYU17/s/2Jr5GuL6s1vI
ce0HmfyUSbpFjUzYyBDnB79SR0W3npossQ56ltenOqSPaxgEMffO+BjPo3Y1WmxZ6pbjkgfPNUVe
ZNkiAZlhC9HcWjteYv3K5uqXcAx7C9fP30SSgOZcetjVWF/eZUzFcDrEzbVtaWQ0zfwiR4QXhp/Y
P4L+pYQpqXBfE4JKqV0s4HGnaZJKSqSfoKn/v42odp7W/aaTAX0sRFioWUwtMHOdNCzyeWykL4k2
eScN+dxdjCn6RvxWcOOsnBB/G6RkoNn6PTo5XIHYnve0qdInQmmFkP5RTK53jHQNV2/Er1BKKqSu
OV+rEh+qA1pbQmDH89/G26zLobTFgPeWxbQscGGFuXkYBhk85YaGACZJ7rsC2cPokhLPEOVV/jUf
WFbV6huif9KIDGCC1QybdHgp9Km7ULzwr7LFiaQ1vfMKFW9XABm7G0OjPtA0rtdzQ25oUvLa1mmC
I7t7yfThLWFR9WqOICrCAXJ+2NQ/VOfxM4mbck3WhbuZ5MQMraCBwLfJL3ZNvlFLfeGoDVO7c+ry
JxXeW5sn5gOh1/42ozy2riUpbDCBIkzxeKVbVx5Lu5Gvrk4tPSriFbEyxpWUF9KPQWE+ZJPzhe/F
VUv44QGJfXGymdoTX6uS3Cq5a4Gl8c3Dl4hgFy7aefwzVDNKbdy7CGDBEJPS7j9YVuPdib7vv3wu
LG6HtZ96UY48yEju517170NtrZtz96KFKd7lKuFSB8nFmatoZTH+bWPoW2dHWk+2R5fFTbT5ZmoJ
dnRE2PsoGMNtTu+DFr78LAaaQJ0o/qBGQ1fN8Aqy+JgtmW7y2Ph1ss7ttNo7fj+sSosBe3ad/GSr
eHDSDLyDpufVXvoGUb1Dh1xs1ob5LjFHa2/H9rr2qvzNKXVKLNTryxY3OsXc4EvnYqHHUfFUe+lN
eFJf270b3BLTane1F/enqUoismIid2eQhApiiV6W2/8oqiaieVvkp9GDBB20XMOS6N2JvIEPHKL6
1taVUctLklqbHHo4+ASrL+9NwusIgc7oPxkshfjafCjrBURgi74heqjTzNjw0fMNBSzjkWgB/ZET
WECpa+mM2jYLP1ucF6k48QUCSIbM1pisyXUL4pAAAzyhXD+QRXWmOFlNK051wlW+EtMhQoC/Y8YR
3hmBSfBumRP0ySMn4Y/ixFr5SlDBYQrb4WUU+aUBw3RgboKn1TYp88HmPDHN4uomf8QtASEj9LeT
jgUsj83s6md5yxXOji9UvohbzfX4nOX5zi5aeTIIPzX0QsP9OBtkZXEqE67kvomMHmXZvbbRNsmT
4trCHLxqzWwcSEC5X+4qMgM5bQGXo86na21mzxG5hc89OajIS4O3PhHuQ9K89SOm4ah+BJ1OAdiF
GtGPIALx/G38ijqJZ+zBi3PC1DP5IQIQscZUp4ALTrviw3Lp+KaV80HcQPOYqtgYWRTul94YK6jp
0VM2eebKarHRRMlH2vVktTluqeKsxrcWXRL+bNKbCzs/aJotnzI8fTntj70fRNIlGSWi9FeAybDD
8omjQVEK2vkJJQwm06+2U8td62OMSAJPxzDck00H1S/JwIkzz6mE762Yy4jPFllxrwPZcTLPJKNt
nDF+cCRSctXfMJ7Mdyl6ChpMoOKZsyCkDMVjh7nXrKPsgTVEuR5Kct8BcYu9QwFD1Q6iy7JJRtLc
nNLo10HUroTdes/LJqO0O5k4JpNifBvIYdk2KQwdFZkUwRXEgqNhi427/CJDLsd2iQIGTka2z9tY
P2bhYK6LQtYfVKruQda8a45G1gOQ7HBmKEg7lq9+B2WsBHTKcJd2yvvv+tUWOoyLICXXkG31ORy3
gIgr2j7PLZgHI2Al0DegjXTbuIY1mABXs1mrJwX5sFl10qnWphHS7ZYFTZBp0zHpJDiYWtQnU8tY
qEQ6GvIBvnaLaK9s/5u981iOW9uy7b/cPk5hw20g4lU1EukdvZE6CIoU4b3H17+BlG5diTpPqvva
1TgMUjxSZsJs7LXWnGMKcRphI9Bkl5CCIyXaILI1uSap24Y+uWktozlFnXP0rYEk3TZHZJYycFYQ
tUiJNrspynSv0vh2am60uNP3BsStk7SZUdHEdG5tnPpO4n+udek8trks9gnbETSiufc4DWa2fqTI
z3C3wM1GYLLqpNYfA0jHuX/lB2X8YAbg54Tan0ptngZiUL+qfEPuIGw+iyoQV+hYDhjuyp3eWhnh
u2KfkcnBQKb0V+E4FDQrovDLMO6baNPbmndf9mOPwR2sShW/McdqTorp1zdUwCnzPQfAv6fQXkjz
HLNPVJ5kz+BVrXsdbVbLCEJtJDlzMtzGOaZaFo9k2zROxQaDL1YNM6/RhwPOoPSI+T/asgdCFU1Y
5CLNTcbDvWreB01z5WdG+uJoto74C0FK5d8V+pS4XRvnn7LCZ4Ajza86Y3YrczCQ6ya7eNPZlJkd
7VMzFyfaVOopZdRyQo7X7PtKOTZZucpoS32SHcLasgnCAyj0JziMPCrMgnYf5Ts95+uwwsYEcvfe
a7T2RlfshZlCB9TYh6Zqpb60CnHficLMuBXYXgempjvTlrSMylR/VG2dnJBRof0fm9qjZiEXIBMs
uevxmHu5Xb+FU/IgC2Q6XRtOlK91sWaobazp6wHX9o616Oy7VBanIE5XNK3M/ZDPyVTVuA1NVjrI
Zh67NxVwvUZX52qA/0tNUD9ZdW5cXf4oCGp7RfZysTWLnJ4hT80kVGEK4T1wm6Knq4nM8jhq5qtB
S8vNW+UpLacB3ETZX4eGP1wLs4ArgAWQyU2LiIhpcmTa6P4HNXmk4jtjVYK2ELbxlnkMPD2El1um
7zqdD986Rlp5JZFANDahuT12rduGfgaORuVBts16qglOxppG3rmiy5PVhgcEzoDMTG6mTMmXmmKY
tLYShiIjzcmMpuoWOrezwduoLZUkf9CmhJtvSq9LnCkrw3BYY23xYIVhufV98pN6kaNlIIiRqRhi
RAB6q9yb/BNh1N+/kCANo54EnpR1qnhJU8U6XL4oRP66Ib5AWi5OskSOTRshL+8Q+4sb2YL0UcMk
WRR+YkEoow5FAEHE9DTYxs0YMTuompto/lICPlAMFEgSNGrDVHUpxAE2c/xJZEgbx1F0K2ucxL5h
t0KrG4QJ8zzyxKzWX+gpQQ7MosUqsUvTrYZCuwqJynRx+8FQU2gbjr3Sb+pxIHidTioGnszeZ6SS
rkVY3rWWtMl5Gu2D4weQViPI3YqVp4sprvNjCIHnro7ujXnd9UVobwBPVvdIQyjka9AfSlO/pRYy
E2MMpmXRD4SzknRPhVWnW1Tqe6eYVTDZS+2l/mnsLmLQsb3qQ25MT33Qu7aB4oX0Ki41ZacI/3ac
FHke8hbYRcP9HmIU+1ZXd8EIzQLNUD6hgWuqz07ZTZ8GixoU6Fi0vvyIQORo5YCSB1oECzXPAthI
wrgq9LFEXjoZYLeLZ71u9Ou+f+t70UKv8LEy5KiBWlqwJ2rJdSxkjp1qBAGaOOXSRl1ikoLyFBlD
t457Vd1pYXvNjcYkX1NhhbfoRa3KkxsxX6oB9F5mOtO+70piObt5gD3nhw6XL8OZrk+5bxit5oBA
ZL5Fb7u3Yk09E9HdLAlDe0y1OcUks/VPFqmJ6aRbN6WFcSDPd9AYrTfD99EVt9Fw28vyyO7A2RLc
i9w2j6MHxoHOOZzl5LZe7c2KvbVN0DO0TgelNj09yHd7KIFwYYg48yK0kDoI8WwEvj5p2VtY+pQ8
YX1Ooh5cvB90O0FDZS8J3tINzblFNx25Ig6M7eVHxF7dUmLNvZ5scRzgyB/zrtLd2OZe0RUVGiDg
PTqlkHLHRD3laqeekh48HKBpdHK6X98N7adUATSmybq+g8VC7IH2KbNU9SG0OBS+kn3/7vJnSkfG
3pTqG9koyCcxXd3piXOijdJ9mkZaXMXYIWwSlQuJxrEWfs6SIdAgYUZtGSH642cao3d6Xw13YVn3
tNFjDAAWguW2T6srE+bZAjSzDka7Mx8MG7HmOEcJ8pEYjIVR/tLCjAFCdhNyq28Cc6K/qDbX7YT9
hDELZXvjWRPM48H+MrtktUii0A78ZJeoaJ7UDPEO3Tjv3qjRTmuBtZdBMpx1FbNZENazcyBPdphs
STNThbeP14lu9Mco6bKl3bTeS2NGaOML67mLTMLOG+utl3R+RZugfNEQYJWJqtzSQi5cdcriTwgX
n3yGk4ds4p/oqcaByCBPyB3Fv2H9RG4PzhgBKukvGGUD8NNDcHf5Ar0N+83kyL3WpyS8SAd2QyHD
4+VL2DLgKAP95dLBDdBZCsUnyLttv2oskbvSv25YvbaxMrTbiP4r8/TOXnnwOLg4lFXOpA15tcAF
GZZkqk8i3aDEwm3lQQSvO+BiJcIdCjyDxnYjm40aKfSfDAJ5LGZfW0BNpRtXjPHKwKEEYjK5tb9g
gnJuGhpcbp3YhIblsl6xpJHBa9JQFvrBnNvDpdFr/0tc+B8RF6R0MGH+xz+zrH4lLuRZ9vW1CV/b
5h/fUQyz3f/bX/uOXJDiL7AIqrAkPUpdswWJWv3XuvnPfyhS/0tqplRVwAmGgLuAo/MH5IJpCqyI
LDc4ag3M1HUOQOU//2Gofzm2Y3FKTVMK/EL/FnIBsuLPnkeD+QXteFUzZiwEKbkfbPSmhufZysNu
WyUqMALPd1u/POKuJxBmyhzXbJrnRnmPK/3WVrtoNgM0GKio9GBi14vMTgwQVzUbJjt7KtiKqY19
b3d2vPezwjt05fvQJsfOhpQuFesc5shG1JA1g66kpJJA0kED1+EZvpCdR6FPVihFXOhmFuOEbHoI
5+EsZuAzM7AbdDKhW+jyhYb2A170m4T4MEZC/clQUNTI65m63TdzqQfGVg5oDXiTVcq+qAcHIV4i
gcNt5FGoDg+ePQFiCI0bZ7wlhPi+6s2lMpHbOQXvQWUBnYy+tL1zVcN57lElDw3xkGp1jgXi3qLB
stG25F4XXfU8BcU9xr7bzis/1SByRnVY1SpyZkSJj4YeXLcyfu8q3rzFw5r+MkEQjb4Ycg6ztLQb
qzAhB4qjlnGcINXXdOmqZ/rOrFtrPdU2HrQ7IkbOlBQrVRgb2zTOaCuek47oeUGEYjzRufGzN72M
VlVlA3/jsHk1vX8cASRkmZD0HA86QqovZBKvdGs8aaxg9IA5q1CBbMNA9ZKWLurtmsAoSPiAh7cq
Wnhfw1SENGRVqPbOGKzPnmxevYq/F3YkUCURAtE+ZaaVmvTDmCNZlytlRpVa02dhTUTrVOxBAqxD
VOQ7i62528XGDQaEidOpMfm0d5HhMZiazzZtyTejePJHjkOB0H1VDvZT1JIqWUc80RnA3dR+uTfL
geTnyOV5SmVQZObO7EuonDCcDOwmYd2f22wOgJ+yVVtWNJLZuoHG8h9iyuoFXld7SW7pe435HuRe
tqXRdQ4ZFC/4b9NgM160shZuk8unqrG7A3Xrq5coWMcr5z6ShIGE/smHCFknzHOCtkcNhicvSKNp
bTRM8QFPXSudeNWqVxGHyi3MoSW6B+BfbaEyUl+WjuW5QAaNSY3XlaSGpOfR24AT9Jr32ptyhz9i
F3SZe7lZoLoPrkrg0VQKInnU90J26pJ66IYGb+hWKilVg/9EsXWOQ84voCEMrDc0iGgeCZ+aNgvX
Mfl1S4OnS1RmfMxijZw7cIFtDTt4m0PnuUWRYYXJtFunaaqFf6viynBhx5y1fKbJkpnQJg5xFwwB
0ttCmzV2IzkZ6rsF2Q634XzjlfEuCWi/pKZ5Hsb4fWCTRrIER4Wwyiezn8csC8+IuRPA0lnopjxz
WHQCNQHtPaPnEqFmZViTcq78DNUOU6hnGuf2sslhSs/dBLeqsb9HFhSN2dJKFjQVqgvxU5IMvCmL
9IgiZliE+r10sIt1kPV9Me2n+Etc+nSWCVcqOdYt70IV/rtRiWXbr6kN7mnkkzQkgG+w3bAlN03V
FQjcU5ysebojwEnhB7JndEiSjCr1hWVHX/Q5mIm1EYh76T1nVTBuW06hNOS9VunMPuGT8JsMwmpI
f5LR5TKxWE+RIYcu4hUMePQ9HVk/y5jXtSTzTtbaTVCPR7aeDAEkRuTimqQ5TizF07qkelkUcfqF
raaBwLLcpQULS8Zs1YV4ANoZeZhfMmJVoSmqASzLRNy29BjdCAX0Nq2jgrYio9y+Yu7jaPM92xbY
JkNqlojFEgDbi5Y778zVYyAIyRIT6gCNeUQiWnib3FAOhIUPm8bXr+Ng2lfI0lZ0FELXCR7rmuUo
lsyBxl4/hrTg+Tx5vSzrNmDeTrsgCjMeBvFJ50DQcrBPvndQQ7yqTqjf0cxaDQ05PPZkLAwBzFCN
4nc9Tz3UuVm+Jj323Cucwc4wazdDakNGVCaB0NsPaIe2OcWzK8xFeVLn5Jy8JaNATTF9ODJneUuh
SUsfZEygZpse2x2MtW7VCYZ+XWyTX2w410CN14Z+pcyjZ8XLjlrhvcYatEAh4mVQRG9tlrDt5mzF
5nPfkPsxyXha50VFZ2YsvhQxVXRWm3RrVcCSOrHvRgJWQdGYDxhcLvNa4tfazUjIxNJ3mltmEXdq
1b5hD3uoLJzgdtOwWFj+tYxnvz2sDWeLST1gNsfoxNr0BuDBtB5n5F9+FdKJsdOe5ZZcwl1JJNfi
8sBC1IbPTeGN5krtoRWH/esRHkSDI/yCG+kKT9WLbLN3sl0AlbXwx7kMhEjeVIV7MaWjDo833aTQ
o1YheEhMMAwKHcVc0Oc+lJFTHkiK2piDuSlZ7UdkJYofjrPk8zz18tT3M4NbZQX2Os0tA29FXMaK
zREL/qR+xTnxaE/0PYNkvJl0fGtTVn4K20nSceBhpIiYpXxA8CIt7mUk3xUPJ1rlNWzpKbPZX0Tp
i9rHT1Wh7me6SIh7xabJWajqV4pdwhQ9PBhMOxexkfguLg7DMIDTF0ezp52fI+6uzJoYNQSf1dCo
bm+x2DixtXMQnLmyabK1qGlOpKFKTVvDmcZ/I33RrNqC00IJcl93E0uFPc+/Wu2mayu3bIdhPc0L
pDWQmdLRdVuoOqLhpDuUg7cofbBBONlCt6fuQMyHlGE0JJqfM65qN6W6WqcSIeblccjNo0PqrJ6T
efcVhcj1FLFBENyRqKLcg0J6ppUR0zxraQzgHa5M40ZVENIiY1wTlYH9SD+ZqNDYv7FtUMziTmFW
6AbOSa8FU/88UZcBdA46ciufFI3zvHUJC+1EHUu+gCbO46Q+X64cR8+hYiJhxcyxDzJkUpKACuoa
Mk6NDCFqPGFQroDE9Z33xEhkmyA5X/hnh7xKLiQjc81BNssh8K61CTZxE6FPD5jORIJJck7lVYXZ
Vxu44h67MPZSlTKxNc1V18HYRiC6kIu8lI/AainHFbZZZAyaJDrKvIkWFsPWdSOMWw55ttWAaB4a
mhjfvpT4TA9V39UEY6DwA1lpDZ2z1yn97KYQW3bgn4IS1yO2pWVdp5fNcb+vKkfA0k6eEmIAAzpm
/Gu3ZiBffGlGa7sokMF5Fa0tv+bLt5/VGvo04HEL4znTvAD9UETfBfOrevcvXfpFpp7LdWP70YoS
tFtctKmX4KWL8vZfetWLBtdbo8+gy2J86QV2Aakg7bNK0kStsZ9IooGrhOCOoJrRXMc1AFHHrvAw
oIFyFb0+OFplr3GNW3avbScZEkllnEUaiI0aWkDIYy/Aaldi9o2YW29SLcMh0KB9zOZo54vAd0iT
B7NyEuQT8y8Ylhku0fQKO2+6zxPJavuxna0H8/mkgHZib9qFtcOoA1V6kJ2xOUDY0XxCcEfhH6XV
HIs2aN0qAdtD+esf6aUflVxTN7D0rb2dtATnGESLWQZzWpryCLLuPPMrGh3vrp50NmBO95rnVXcM
pNodpxsCe85FOWepJCTK8CoPVvAZXau110kWCRH57pImSlZlxQVj1+qwbzrwBO7lW+ZLbHGs5P3y
U1gQ7tG2knicKbq7SJIjQbT55Tvig81M+gdpYYOJ8hD9qiY/ZQqzKow+zOpb61mqVr0mNlffX7TZ
zK4xVf/rZ6bm2srKgreLTFsNBxRr3741YqSIkuRRgUiIZIZC25PrRBM2CRB09eS+ss3BUT/YGFZS
7UgeKpbKCHuKb8L4n3/S+pByyvFReQx2Vyw7GyPU5Us9//rbj33xqIeet7byRq4oVFBApc3sPGzE
SutxdqiSKCVi36kNJZuAOAv7I5R5udA1bDZj5Z8RSJgHUkzNQ5lm1rfvYCRIgPcKsJr5zy7/S4vM
HZXpHr2Qsbr8iT7/JQgC3LxVMbhtrZ6Ebp7I5eq+kmx4KAa1+oQphW6RqeLX87yUiqbtDn3ZW6dR
UY4R2ahyMvq7sKmVc5OaB0jNA1PnPjmUM/1OqTOccWjfN5cfyYM762lQrGTP3qzoVe0+CSNxrIkU
XfRdApVApCDiHNsHJaH3n4vJ3yBZjW+YccyA3uFT2sr0sWgdkN0ZG4Q4M9meWyj1Wo52IK37H/oL
17+CBMVcjf9AL5urdcPSbYQDXCy2o9NN+JFQlDiKhnGoardNWmcbzVvNtWoYj/aS1uo9eCwKB0z8
YTfm+O55ev3/vL4hbFWzkLbr6odugTMakB6aot3Wcngwp/JcSTaTFILEyb2x2dfqmsgsK9h7Ytr8
/rU/8K++fXSUsZZmMFpx7A8vzeZfMcIpa7fJHBM0F4x169wPySgWvgG4xFC3WDv9b1i7//gG0fx+
yOtLi+c1L0YkckHz4cf/uocbmaf/Z/47//3//Pw3/usUvoKLz9+b3/5fm6/5zOqsP/5PP/3LvPr3
dzc3nH76YXXhhN60X6vx9mvdJs2Pran/6S+/d6ruxwJo6Msb4PAlE9EqfP2piQXOEzrW/7v3tfya
vPQv1dcfG1/f/s4/G18mofCOrgsLYLvuqNYPjS+TnpjkAWqB2eIXtKS+97105y+ubZpijm7QGQNt
/d99L93+yzCE4Na2IFxcKKT//PQ/nUXQqH9zIwFM+3AnYau0hLANlcWIBp314XKKoy6IiKost12c
W0uWxP0kuhL8ir3vZ/9HmOKE48IKF/qCKVuxVzpr1YdlthVdPyxTxsQLn+pmYYrUd+dEujFCh58L
YkVGoioOyLSSxVplirAq6sY/dBk0FxukexHDk+9zrUFOVrlQ249tjSdO8T/bFtiDxmysGUjSQuf0
qREYwy1FGbxg4bU3tZydymO6Y0NG38MwiS5fZoFq4Dmz5/F2/pXydNoY9bwb4SMyXnJWXVY/G4N5
zgs+lmB/2iaf6ZfZSw+g8TCUwNFHOE1OIB9HXfWROHlnBi10slGprCpNlSuvonCYvFk5RPY1Nf0d
QY8H1aeqUlqzcTH3TwdrBI4/GRs66eWpEqa3Gm2e9umwI5Rp2koVCINRx9ea73+2vIQggxDdQGwf
ETxX+3QahauO9y2QnIVCFbRoAqyAOk5y14ikdAcwkYvJVz/NeX92xhZ20sy7vteK1WDE8R1x7p+I
yKkSgosYRvRNHawqQ3ydMtm7kSzOxNoJvGGOS75wvdRS4soITf/cImTzFQ2Fa4XyIRUDQdcIHK1+
lbLWrdM0RWTfrLmG3uOeHa9e0KiooubuUpdYgnO/JoqDEZefLKeBVdeErxJYDIds/81UEABkXooL
ONBuqg5Bdkx2pOPEhHu2ATijLl+sr4JYO+OXIVDKj99HA46B3E+dqtPHzNNTSwBDaqDE9RA6ytoi
a6bC91SEaF+i8k3MOgKzHOUyBnfjmlF6HfBClj6os9T7BCidLoem3cBmXYy6BHXQnoRHzzUYsruO
ctsNPWgL+Ktc5KcM+uOsI+Sl3sE7utHs9JiPiBfUL1WRXhcl5QVWHBwzOL2jiJOCVPgznSwirNht
KS5RoLtE11HhxZ9Lk6cD4Sh3LXN9aWfJY0yDiSZR2gD60YOASDa1WqZS2bYqHYhwptJ4V35bXg26
R+Yy2+bY45N3LZ0JkwltzVybmHqxTjsN7Q7BUdCefMbKyVb3lWKV4gBBC1wwwieWKuUeJ/dh2OZ9
b6ytUm5bSnPXUfphh4poCSyYFgGyn42eJcB5yD/n4TLiiPDvUQIOiGKIRAOC8B7ZtMOCQ93b5Sp3
BOgnZd/4oNnaSrIBse/aqu6vrCo9piqZuVNxh82zucUbiz4JcQ3ilEe9SMg6D9+FtvRSZMhJb25p
Q9sL22xKGs3ONhrvxlGvV8lAWYlU/75FTZbAQktizwXFFW6apKCF7hS5Cy+Q7VcsV74eq5jkVLqE
RFItrdpA0M1SE1dduCu+VInpXZtnZPFUAbpypv8brIt5bcN7qSxyz4faLZ7GfsjXvtrdpiEgcNJM
4ZchY2tHzV5g7Mt0V8iqWnoE4SwNpa9XvVXelGMyHPVpINCJfeKibEZ/FehZtcrCgsgYMpkWglSY
qUtu7RLYMrUzMq6xXnsx23XZNrRKA/XK6SZnzTS3L9vc9cLgLg/KicZadsfErVwAJH8HhCg2zYTz
agzEqwz3SkqJ1d95dbTtRto5MPaFsvAdcS2BCS6dsT93442mR4dmpgGRYES8V+otbU99hSOGRVjD
l6hld6FP2lSnGdIlesI6WKDzDtHQiV1mIUCyU2JaC/ylCUX1odCmdN3zBi7CwovEENNYTGrZ9IZp
boktcK2Pw2MkkIBZAlVzZ9ob3W+a7diGNwhfiEgXebfMPZvnhqysg6aZ/q5ofWSFj9W88GtiaA+q
GIgVTjKS3jH2bKc8PBjo7V1CV+epTBkfzQRIqU+OCulhmzzuTRSypHp2Nuvo6ITT3NxmXuxp3SLV
63cG0bPkd1LIzAJIFSa1ufE77VoBK3rIupAOlpIBvUvK9BAkrUqDgJdTaDliAZrODaOTrVLlJ30Y
1QOWVsLNpxQyBZvloHRwWGX6k9NO0Ya2lnMYu7LY6riG8wipfJSNQM8qw1qGzUznm99FNX+5fFdO
7+RqEE4w/wkVx7DlQvv2LjMgjJD1cBTWtJInKp9uLE0Ko8u3ZWjtMOibDl5039LvcxURttIG25Ft
5LoytJtBx3rLyKmb3bBAYbDEzt9lcxVmKCRANpFJ3PDUvadwBtf5WJZMtp+7hD/1LMKfSzBRZBXQ
sxmNaxRaYIec6UTihLb39SzbCTpJFIXDplemUznQZb1sq/53A/qHDagQnKvf7UDXSV6Fby8/bkC/
/53vO1Bb/YsdpE0ZbQrzssv8Pni15V+MYi14+uB0VUefZ6L/3ICKv5jHsiO0NB7npjHPZL8PXgHk
m8xwHdtWLUZylmP+W6x7Jrg/VXKOpQNINoRpchPo6rzT/bGS8/tBnewib7cmouFliXnnSoly8uyK
klBOxMwWaOVNmCoxYhhVQMmBpJfjiI+Ka6OYgoPWohIjRW6BmrN3pVllx/npWGJoWThtVu8a0Z1q
E5ZApWblxgm6P1WDH4jf5jw0ZqLNXpyxssXo5uePUJYoKLppQL7AqeKxzGRJScmdwEi7yKCFgEUg
mcaRb5Iw9X+zEv324g6lPmRtg1Py4cUrPeoEa1CzqcqAnW6+KROwjdUYrNjk9YvW868Kq4CbilnU
08P2T7jzD5X45fU5bZC0JNeYoc+c8R9wzJMY4mI0jGaT2vU1QpZ4KXrRuzW891T6Ct2BXRmymwvT
Gp4pgJ0frvW/KWDEh+vn2+vz6Q0ub0037Q+ff0CfGCcmB980Ue0xCbj1K/aG+ojyEnyMzeOu4Yli
U7jS3HFxGxjsIDc2DTceBphLMWr+/i39/TticZ9vLiJcPhwRon49kq2bhkAmlngRDQH0bKM8/v5V
xAfBAh8cc5UgicI20FVSR/584Gs8gXVXehQuk6DUwji0qgYreiy83o2txt+rfuadp5rOtNaJbYtW
8FpWiMSQNGvHQocgkwyWdYhCw/73WhSXtyZYHzQKVy7JWbXx4zVhlp2mBwIle12+SY8ZgKUEr4bu
LEAA3oeGqroWsQt/uBJ+PezYSzWHBpsNG+iXQtYjpL239ZykGjgcPO2dxC1UUsB/f9j/7qhrKOEc
W6r4yfX59z9c7qpda5GIYz4atFK4OXwMaCLoBEhj/sN19KHRczmKP77UhxNsGapfkvDdbuyRIWmb
dEu/jd6whRQLXSJNGJmbh8H4B679Bfz/Q2vt8rK2tC1MbRb+1I8L8kg2oU2J0Gw0qUJ7UZps66Tq
oQllumazgXDZucIb1p6Kor9voAStxrLbsjQgQVQk8dKJqa/6SNkoPVE9cSLhDQO97xA5Lu226wHR
xsB7qcg6qE4rTwnfK0izG8XTTt6IkiGr/HdijrGCxdeVnY+uH5sRm2ctPNqQTpsb0SqfjdIMt78/
tZel6sMnxyAgESkh2NZ+uWxt1KJa3nDjJhpsbDGEN3iVAVX7fCol6G4a4ufLvlNWsnPu68Qg4ckg
4TDr5HIYwPxb2R0Es3KhAi9CMQEN3877pT5G9dIPmUV3XCxaBwm4rijlEzM/23LaFuwbiXdYQpvS
j6ZmgHqtX8OUHahv9+rWe0b9Qepg1B4VLXr6/UcWH9Mq5rOtqzy75sXK5L8Pt2rkJFY8mUmzYXyU
rlrAM30ZfR1y+qZ1/zChOqVlD4q8N81hi/OZ+aP5PuKfU5twXaBWPvr5G84u5aiqnzRinJdVIT4F
3iTIcsA+6phibbUmzYLGWvt6Iu+d1ts66pdIsYMH4vgY70iek0oJdEtjNWu6dMQZo6JmakD5OXWz
aBV+Z0TpzdDZN05ePDTtUcSIdbKxhN0sT1qjUqPAFx4O0eQ7rh5IEmH7Estzd0OYwQOalXhgPpcT
ZrbMjTtVNR9sM7mrItPcOhY5YaRMrZrOprRkmxxjKqwMRa4nWejLXOt5jhrhI7oSWxSMoZlj2v6D
HuEnJOSKHssiCanu7bF/HQuiN4lRHVfCL1OOHZ46Qlzta7kcrVTZdkV7b6g0inoFo0MfHuLaSNdD
8VCGDFRAEs5TzWRvqGWziACKkQNfaaiQlFuRA1/OndegMl9zWV2bxr2VI81JS/OzJiyU3MazTLFe
K86wS2lHIuwhD7yx+UcgzD9YPlreyKRwzlPGyKxXQGyr5ioJxj9cVb8uXLZJr5NyDd29JeWHLd1Q
+2Zr9txHrdGsi3TY2F2suCIc7r2BZhsqA9dLsuwP6//fvqrJU9fEQzc/CH5emZ2Kq8OZYh676mOt
9zdtnry3qNegqz8Q8/oUO9bzH+6eX/c+eOB5EghHOI5laB96p7WPQV8hPnNTGR2B8HHK2hZhE2jq
VfViym4CkHtQG4TFhTld//7Ff9102qatzdtzx1F13fpw4/ot/aS+y/m4Mn+GMojtC5m9McUKYVHa
nkpZKm8K3os/HGahcxx/XiV5YTxX7HN1YuE+nl3SExRKU46z0cqzwx220tMU5pU/DjsGYS8pNYNr
dk3DVG461yyecLWTF6t7xPAo/vRufn3q826wcto0ywUy0g9nHTHZJCyIMbRv2QWp87LhF/EKpx2U
d3vkzuxrfOMMQZmO5FeY/ZfJbGNIAzIeLYa5GI+Xvz8z2t+dGvbDNDaASwha+z9fiSXw5ynsZE1c
gEbAMxaIwjLEugu7x8If36ETYmUrc7yXlgZKwEueUj2/HSU8xxqQQDzg/NsyZN4H6AkWMfJopB40
Izmvy0b172GcnRqMj2e2It2GjFqv8dIT1n8kK94A7Zt/+vcf6bKt+XjSHQS4VIS6Q632YS/iG4qi
eIFeb+CBg11cNn57FvhSV1nX8lBGkeR2UVi6nW6AF0kGyHC1gZ/YnG/8lGqtVq0XrGXFwqIJD4EA
mXnRLDFiOyvU/kvZJ8laxQC7jH1P37WGfa9qOQ09C/PJYBD1XTlHB43E1sz5wL6x83Ueq0OSbH2O
UR4S7/v7j2x8CEHhyWjPlbHQdWaNLGfz73/Y6WExcNLR7utNF9duEwTbAHKWDJRxi+bw2OGe983A
2AU9OLY2ywbSeN9BCi8xBgQADQ1ly/YcfZNHujUFIK0X8AfIdXB991H+nA5lu8AnlfNvW+sm+aLY
/UMVgO5IMlGvEKiw/7H0ZQpCYKHNWG5TAxRsdfHe9sFQ4FlHwgKoc6pTlEexwQjFIzJaU+u7Prfe
fn80Lru+Xy6AH47Gh/usb5Le8POx3vitiGkxj5WrTYJM5jmLq0BBuGJdKNweOLslCHFAQKe5hB89
dFFz9fv38jEB6PuZsXlIswoJ+XHps8fO6EezrTdOKrtNb9jjwdDip9bDy1qK8YhPTrpFCGoIGwcL
QiKu0iGPr6RT7BxiFybe+NEjvAHSh0OiUoYj2JmVjZMCI2re40QZpB4j/kLUgoc8MX9pRNvtyFwv
Fl5p2UsOxj3/7H1lt1i2JDHrBLfT4EVltUrt8D3BseZ6UsO+b3pr0tmf08KsSJFHyaNP3rBBAsz+
Xd0FGkuUrdspqF/bWQ9Oi15XfdIN7wWj0oPVRjzbC2clm/KpbWpXL4PwGJa6a1T+my2iZP+HY/vr
4o7zRjBhtExLpaXx80XPxBF5RcRyahvxi+81OUJwNcCXxZ7+96/0N4ukxeaT0agBalyq8+P8h9uL
9F8LLSsqo8LP3qOidPE8blk6r+2euOEAX2eWosY1MuP+9y/8N1teemEYBjRCfpAPfCycIde0hfRM
lufMXLXQKRetPRi7uKlfNR3F7mR7S6kR8mJlsbUwfZXUaQgrmNoUxGJJviwkOcdmG24mkuvdEbMV
mIS1Z4ngD8vu32xpLNXQiIHE/kAX7sMxIvi81FAK1pssgIPQl4e8jl46NbkeFBMwVPheg7D409Pr
bzY1dPw0B4sGrTmGzD+fGKdTaoKtubtE154R6DHiIA1VhsvJkv+XsjNbbhvZtu0XIQJNonslQbBV
Z8mS7ReEGxlI9Eh0CXz9HZDvuRW7TsWuuC8MipYligQzc60155i3NEgAJnmYVo3QOdFl+GQnwdnu
kUnPyJp2TiMeNXjCKMuGKSaOzcEft7xIC/WM8W9HoG3T+duaxDNl68RT4ov/ZdmQ4zC5WKN73MvN
EJmtv0UM+hmqe5gObpb//u8Xzj9esZRIWE1ot9Hp+88Xxgux08O/7RmQ3c2DfScEv9WuiUaZUHSX
XL/7cCWbw/i3C/ZvI/ptvSNgjsM0khf+3ED85y/OeyttLNH2x2od3uZFPFk+1SFyo2KfafVAucL4
g/qz0Bm41RSbWu72UTYZ1OEJEb1B1Xt7x5xiEzfKujIY/e8vzD+0oniCPsWjyYc5cP++aszLiISo
L/hEGeI7qwojUzHkcQH0grrxHXoWEWYiiD1SsGE+P7ciZeS+IjhSNiqyvPztLLyE//1ZfQTB/f3y
4ITMO0V1G4i/X8hDOiW2U5PdvoykvZgVAyJGPOeyX/OIwbcP1yWEaYv1P04xUTNwBuli00Qc86B6
JJGvtl357Gj9ToT9/Dxa6VOW9JBj6mtoOLCXg+x+ZaW5dWEH9TZx6yPOdPO+Zl8Ic+tuCBi2yRBB
6dqyTdQTRzhJlA5KunB667u7uqVCkJoOz7kfBrK23C/rWDZnw8n9V7tLf62dPBQTRNC5zvRdabGt
OWolP6qN+o4zwH9/wf7h+sZQ5XksxkRD+tbfru/MCOTi1l53nFJ376wSBIsgtmOuR/KsRxey2/jk
Gep3Pv9rE/sfzlp4wxiHmb5Fgu7fm9iIzWj3K79DGlz6p9wcxUkaSYKwyylgMIEJnJW6TFiULyVs
x73jdO4lW5z//5qKWspFi7NNI/7XztBiJxjaQHRHAOgPSlRgkQqTFLO5brC1WN91UKP6bWpy0uz+
Xy7Xv0vatk85v5xuLkWMTy//b59ye2X6jFgZPqa/YLhJs6MdND/yNk1vVbqBEIyw3qfres6nNG7J
D/+XT/E/rDKhSctPIC2zBIjK/1xlOCnVQ5i5HTE5ZMe04dlJ9nnQ9zv0ynakzH/9iymF/qGW5Exp
EgVEIiimkL/tNQE4kREKDL9zqsIfjf3h6hi8R03TJpYDZK96KiFudOGL4QYml2HyCzE4UZsQlY6p
TsLH3Phe44U9QPeGFiYlGNHZSR9He0C43ZEVB91gP/jAMkrfMT4HSb9H/kbUg9kXNwIVfLwZA36l
hBi1rHzrl2nZ+73KSTYIGWD3WKzKamaK0BCx5JmUvbWWn+uhnUmWqdJTBVforRDix+Rl7gGdJYwc
aqK71Np+ENmQ3wvfOObT3rJN8xPdHAPEHcdIf3ZfZVjkZ9pfyV0iScZq8JA8uuakntYNTT7OzhOD
je7zgNMj2LDOk/cWOK/jam05lc1e4XBVo3zxqSCemtklgF0lOPKqmpo7yJLwU+6Hyy5Nl2s2gmlC
V/Ta1xYO4MUJvyAXQOsBi2k32EI81GH5yklmPKs8Xe+1baKqGSETDOE3iqDiriVX7RYQnIHGNahf
9ZK/mCrF2AeeJobmvnzNOLdVy6C/i8YtWTvsIhpWA866Cad9WcbmOZf+Tztr159mYT3hmPw6VBKg
iy3k3eKPElLr8KtdALNgISsJc6ma8VCh7aHeA1gsm5oKbChXFclCLWipK+3hwEDsWjr9ZcVqcmPk
9jYY+Qiiia8+HiKVNUCxJarIMX15z84u74emgbRHm+TjISto3QuoimO56Xjz7aYxxfTn3sdjCYKG
flLJEWlxnBeOe6P1COZiu/fXzVyl06Gd6ckFblvFOIfY9uxGot1d5B2YTHqd6dId0gQkDcRILAKh
MTRoctU37cHDhZ07QCWaUbNv9yBTlIeytDELTun6YDRqfYDwbjdJ9/DxCJO/BfZgDhxjLU6N8sCc
JO7jXzddPe4lZ5V7QE1Z5MLR3lgAxalfauBNdis+a4gBJ/hmx3kACgciCNpRQUl1QarzuvAOxJnv
p4cSEduzgMNjLbX1BjOvufYZtYzBMdlsW0KcWsv4RHrgEzlOA1qH2ni0FL3jUA7HhPSYyE3d5CXN
iu6S9ahTP76sOOLfLZgCxl6f1WRUxg5V8fzIMUGBaDAQJQBjgGrlm/nV7rPkqStDeIOQP8/EBiV7
q4PgmJteTqLclD/RYJoOGihrtC4e7XcPU7xjyumarEQwYlELX8slL49t0/qHobaTV9CwhIiKATvP
iqrQ0+vrAuF2l6cTCZZGsr7aRXUhDSp8gv6iXqtv5faggER01iPRUU7rHzvKl89pEi7P3lCTjmB1
nzvSYaK+QKPTrg7QjGZTQ1ISP3i9dOBico+j60ytsfODXkJ/GTgj5Yujbn63+rHfFd8+lPp+MHgQ
l8FVrA3WryFp7qFApXvGa+rokvtT8bd83nqUO7sgfiNz0y1j07GezYqkQWN6RAHWH8KVPzuckvDz
RBI3pt/APzoFv3iSYxlpa27vjMVer5r0396+WgrkHNPz5Ak24Pgt1eLLNM5XzET1gzfbzn3Tc500
NolB2I0HqPfIrL02+0VE97KzRYocsSFGtUnd6jDhGqGiHqrntRqflkB7X6uc8LMeI+HZ0Eb/xdWv
mLwrRPfi4LQGjeM6n1BXdsHXMbt0WLO/Mf/VsVbrcOqNtPjiegzat8c9CDKHsh3W/aRZVp2g6T97
CFr2trIxHWZ4wdSavxJS9I2FpPxWo6Ur2+I5txv1GFiF95pBoUll9arHGd5PIO+y5bUVnfWCTaR5
QLT5OR1V8tmVa3GfDyDqt69KAcyp7kuIkhuRZiZc5ujSe31ik8FK5yXPWAyS52UQKCmzVVxLRqBR
m9vq5NTjEK00l06tbS2fw8QTkSSkjHlbs/CDYY+WvvlDz7rCspD3z6POrLtQyE+qn/rnYbuxNP0D
3QQ21K0CgM/k0nauw/ky18C5IBXiyxiH/FnWbeTNJoRrBQsu0P5p9sIviPwK6jWPz6JdcI0I/2Rt
MOH+nTd6Bi0zj2w+gXhMPJ963CUftHfvGctVuxp+6jHoBsYUs+oOLHjezTWC9uAOMov0BsNOg255
+LgH1gUhcFHu3dXIIfU7zPM0slddtdmDV76GXQqadnJDWmOpTa6HYyEro2PjA3eIPMOzL57F3ht2
4XoKl8rfAuyjos3u/cWHQWUV7VUQTAudOA+PM+idsQCcxYi2f7IlmkZHC//a2UF7rTZeV+/DhfjY
7BrBv2b5TKGfAKz9uAE28WoVoXk0e5XeRNgdgtSyzyJJvq9yuHoZGOS8I2hk+uklZC6V9Nn4A67h
1J9H+OUxFTXRHD4ZagKZs2Xi9IGglhMoUAH4X0+KMmLnCnkwpvDoOO0vWRSfiiJBkVoucbrKd9Iw
jgp3rWvM4lD3gmfBuW/S/aHxg9OK5YHkp/zWZ/3bgOI6sdWvfLoJ9nEKmL0exFcMcJ9MYykj2l9P
HOejWiNJ8QubPX9yYUFxhjQqcQvG4c1ehsd13qbK5Er76bbrMllKBEoSTDx+8QYT7CRW96dtZ0fR
y6O2L/jzWNaM38jk7pFD/loHjTLUaTDdYSMafTIq8dXutQldllEoYsi0mQ7+uEISXroLxVB+sZr1
lYT5R7A3Ky7w9lyo9ews5dNU78RIyYSu86xzUYO/s2KnXo+9NA7LZB8BAkRuycjRX96pOJ9ah/nq
4iuxr1pBB7JaHF42jqwuf1Zbc1Y2iyuYEcw57eei6CD55O6nXBDBMvbC3FlgGyMH6NQhqcyol8HP
gEg6Um8QKZOP/FSHySf4TB3MoQW0Y87JxDCrrcno71FV8/EMHsp8DA7rOg97oiHPQ19fKsebmE0a
D1IT47V6sdusVmSqhT/Isb7VrXlPqwTLaHCsTTvyQdxHYb/+ykAnMfyzzzivrD170rQnw7jcKYVD
bTE6bOyEeqIIafZd6zyaCiMRqHKisq18X9pf7DG4BypK89nlUi2qsiXBJu8PHYxXLJk1zHxLIQac
YFlD+wcfYN+7BnVETfJj3E82YkWPJUH478aANaoJnN9G7Zh7gDVYeiDhF9P6ZPYhFbLl2ruEQFph
A4wv6iE9gf8F+q2BtkOnS3eThOSy+AwtvPUOeuZ40VmGP9XBczQ3N9uSn4cV0iVZ7hc6gb9rWsnQ
SXf9WL0Hef7b6QlzmXG+kruBmNWfVFxUvMdi6l+9yfnWWS0CA6K63E8CojLD6DTEqj9jSdBmqMB9
4jIPWgj8hounKR9IMI+bom8jPPwlvM40Xm3vOyoOwIidC3TAA6rajRPbruVFVj6D6VyGm5MLuISm
/uJahnH05/lBtZNDjC9yB6ubr2PDvkTs0bmypTomdQnE2FzPfTf+rNkA83aRT8OiHqYcHf8oMz+q
uxYl57xAwtvu9ZuHNg3HM4EOd7RzxHFeU6C/2mmu0qfMpc/obqEUZSAMpCDZNaxJgOxMXx0wz9dR
Y9IzDohrgOCvrsGYKlQGfUrsHqyj/ceDY+5013ZIyT2YAwzqY3e1DEyQc2t2kRkW3dWmvmnJx2rt
42iOd/72CzuxtH98fFgBXD6lpBZoRWO8EcH+47lnla5jx89/MhqQ15xY6atH7Y41sgdNicSf5So1
I2zt/dXtcoG8b5N9KL0eJhncN0VxslPsFSDEINmDqYZF3u2qaWyu4/YiFDnDhbDGTmIkxnjNXH85
NYt7zBi2o26fzxUeUYZA2zdQBF4C5SFv9noDAup4WlpkI/OckH/p2/3144a5YOz3dgiU1cXpWZFe
PbgCiVpFpmhJeOS+U0F9la7xpoxkjvvtq4+HKMFvsvbzw6ogfDRdfV2rrL4Gev0WuByWnBFhGY2o
9jB6ICRhzQ3NLt9e5a7vm432X195evUZzHTkQx8550TXy8wsr0Sxltdiu2fN2ZHUleFU1OOXANhd
zFf/N4gFNtqAm9h6rUtySUzlwr3d/jEvQ5bKj7uzS5ieY/unrl7S61IU2NG3e2G2ngx49WuC9L8X
oAZJ6jr6qhNEsKruLWt7Hf/50sjCknRvkuIF6HuUFFR5AZIIQ+bXj5uFQMSrbt6IoKv+PBwMItjV
Xq7IfmxLEpOE01NrJAgAx9G4qK74YVGYQg3Og4szThC00+neKSB8ZKRTdvIYYNBmhmbOTDzZ14BH
jFE5OMbJ4h3H4yChDFLBHewZafpaGpEMzADUrMGNbotdThR93BmtzYe8QLDR+ypOs3eYZcmVJt/m
GVDkINTn3OvM2E1cimtSIBcjXPdzAYlDMHsgqpkFrCBmcSSu1RpYWBcz/LXYQ6yDTB8K6PDzPJCy
F1oZ7KkthAW+QEig2nZ3laLpr3yI64v38WiYGgRVT8v6P1kt23e5nUXYUkKrwlig+5qg1sftcSer
LT4U2/82PagUCE62hz9uPn78xz1zdmBbkL3951///J4/tx//tdmylMj7Uvs/D378p/bj6f7141pc
GhFSfVwN/++56Y8n//E9f56Ju8BItlf/z1P66xuzJPMOWos30sUkZ+7tCReGC0JTs02npCB9OKI/
7n3EIP315ce9j8f+9n1IOcp4HOvPH49/3Mypsjft7P/kKPlp78ZQyx4+HgJZuB4UeU39UFMqBwnu
ltAX0ceXf92sOYV0s5IhQkoad1nTx4sItRsFpXNpLM7iWde7+xASSaSa7jaZhrhDQ+lF7er2cTHk
8MoqK4laDbTZ3GaBOl8EOIzht84tLEKp5e5l5f1kI0IYz+J8LFR2Rmq/RvA0HPBoVh8TXq3vCAwj
b4Qhd1XRnFF9aB1FO5S7GYGVXczv2OjN45pVjE83cC8AppFprzR/BJQuDxmtDurs58r/yoktixQL
OSbi1cf64uToXFl7CPB47/Vwr1z7CcEKsk8N2jGBbdjQsQeWuxqxufrfQv/RtUzS7LsfiU5LMkkJ
MgFnQPWfDJ9LsJLGiJstnzyJbUWeM7V6RzN0n+sBcVG9didKq8d1IV8lnCAR4X7agY89OtZwK0n0
2wf4l/bkNYLqSLDeQLVyZobAsgkjNWHEIIEE2HLZ/ZDPUBSfpEjsXesQLRWmj06jAWPjLxXuARZn
umP/fJ8mC5z1QOEROEM09eICy5KqImeKoFFYUNjRLKLHQkdMcUIaKEphPlpNE9wqp/2qx4fRrD8l
RTcfVRqAsgBV9ghU58dU54DMg+5Xm44vxtAtgCLndi9rfU3z7HuVx0alfN7ZTZY4ishWcLarDkRz
U4fXVKFNkJyNrHrGtWW/e3VinbLpc4Z861MKyGDXyuRmoE+5Wst5mRrUSI55g6vaHoowx2w2NjIy
cYNHo5QW2/N93v5qALAeekrg2HJTGB3gAvdklHq7yZz8Y5gqnDDYnMolbfZWj02jVwVtLau4JzM4
PfXJ+o7Gsbj3BTmIQgXXasKVtLjT/OQgPJNV+2aUbX/1BYlqYz5y2hFdc1dKaJuTgPpdSGDG1avB
U7i6tD6wqQBXgkqlD6soRdz4eXLq7fY71S14SDBGx9S3pwfp7cyRI19tMJZvxyHd19pX0cR4E0E6
GRNW5VMQgpve0wLb6LYYWNQiXyholqPcQlZgH/XXZHpCxxRyMuFsgNTg6inv82RDNimWHenfSFxM
0NCVcV4R1O8lCUXnyqvbG1YrdqKq5Rxc0LJN0HevdBJRRWVf8c+xw6+OjJxcqdtAf6jfkI+iCtS+
hXN8CObgi7ba8hL8KJpRPXTJMU9UTia6fU+yM0u+NmAbm829aaH+mFyLpT8j3jFfpir23B48bemG
UVaIb3MJE6YXOOAzyXl/ZIBLWbFfLfnmaMSlsh7dKG8onCCK4r5MazgoXRmTVd3T/ZBt5OPTo40F
LoW0x0fXLtUh44cQN5efx7HfCRO45SjL4LAA+x/LwL4vbcbChSk42mMe3icNC3Npft80YK2hOIzw
6lDX0dEv198E8nw3GvnVaNrf46zFZbSwwHGS946Vh1wLY1GcumHFx4j/T0yQfTCs7Gcmk1jXLijZ
QZK+LEOYqDMIntKRcB1r5JxQSRFGh/KGzimIWgTbbJ0iiYXSy0k1zXokv5coHXv+JWWzPLECIoSZ
MDOqThOpV+RdvMzksKq18s4G1ZyF4htaQvaQel1ztSYOYI5pvwr4VnGFr+WM2djlCGQQTT8l127M
ZwBCefY8aOdX4t41LcEhzHGMyQX7mYj8cW2sEJYryWary9lMVXy0t0/R7HTzudPWA0mgFHHhVDGj
9I+esyDL5KB81203mGgz4V78eiDYxA/F0ejUrQ/b4u7Pjc3aODjh76TLOGAxhDiY4czoD+MrP8zv
sltTI1NxJSwdxoE+I0CagxhJ3bkYrz3C+SsFpcZ5yPyiShOQX04taa6zUm2nSfvoqvRMAl8JtY8M
7NaoMSam86H2/ZO31EasoH4Pyah2uv4uLNglrdNKxuSZHb32U+3F2OkYC2sSbrIgi9NGpchcWa2N
JacxFM4nYY7fl3rNzn4y8bPIv0gI3WVfsQ88eiCEoT20I+wmkpIl3NWhvEqnaHZ1JmNPpv3PuZp+
2qbeA2Vg1wCYDEqotjgnLu+N7ZwXzzkuxeLRCyWQQxmwfXsg65xgHy3ARMTUKQBiXJH2CKKLPeiL
tFMRQ8l6W4f8LksYaqRzlR+Z5Rhcbhg9qrE5pXS9YpRXannpE1ZZnJ5wv0T6lWaju+dwi3bHrneG
Jr5n9UJ1JesiVPaxHuzNDs4nM+RnOiyPDx0v35I9cEyd4xZj7Q43VL4ngsCP+/wzLW/MR2E81s5D
uAYhyloY4L4tSxir8/1MtgYnhjA4zNVWYwXlcglLg7CjUT9m/XXAfI3zPXgoOAGmJRlkyml/yiLk
ohNTcaeL/kvR5fK40HyJm3GKXbpmB87JaSQbhHFqaYO4K6y7TFCFNPCX5mYuSDaA4VKyaEdpKtZ4
VhM+P03WOZ16wkZG+QDx79A7pNmvKfq5vMvYYjk9TOSwHZavWDqqTxMDpCgHm0U+TF1DJjamuBEI
2IgUv2k04ucpLX7NVtruwR4IPLgFA57S+VGWoX0Us2KNpdd1stSaHAaftFMGamf6MsvZ3Yg3vSJ2
eGiTM8ZVQhQD/cNwQ+dKUmR402GYEgRCc0atNsM2HQLUR/d3TyvAJESi21vgjh47QQ2bLPaDFW6h
RsbY5I9PoGLgHzJePaUuWANWWxOUmqftE84t9egkn2AXk+9B0GyZp/YjGoX6GW18EQeYmyNr/KrG
pH1x83y805n8ysetexmCkWO9m9W7MPltT3n1RY4TWRetAeFk+xJlXBUNnl1cnKnRZHPTY+j8NJ71
bP0m4OQakJiiQh1Nnet/qRb8m4gA6ZL41KpLox9w8CvsDQM1Aa0kN8nzk213c+Rb8/rg8DLv3FxU
57LmCLnwg46hUcZLl31z9XQmlnp6ar0svWdmej/otnqR5XiiBWUhRyt/Q1GYoLCoNBYVtv3hAQdq
fevmHzQk+rsix6Y1QFIPszoE4AO4yB3B1uVSn02rH/l0mdg3DOgyOcMs/L0kayHqYbbFsXPpiKwI
p5khCcULOe/EMm9kyYRjisuFezHtnzIYD+4y4UouU+sgZEKBmwzfbKe5JymRsHiLdmGCB/7sEkcH
F4+8S8xKxbLGRpt5jzCQj2JxvDND29M0zJ9c4Q73S66wpdrWFLfNYu/Sit01ATCIdi87QmsJb2XH
GXauvyg705yQJLM9KzxVrf3DH0znHObOnXY2Xot2AByM6kjaz0QEgxwhToLCGQNxq3T6jrWOhqjv
z4ciXz3oNvOxNBvvTIBAHaflMG5EIyLcUoD1SbKU9BM08OwmBuIK6UDN+cPEqkv6uPskpevuzKTy
d1Wbi9iu6YgYjMAQmiwHTwpnb879FlVZJmekPOc1K+2oDMjlc1gpZuXFDq2qyCW/96wKd9l5yfKa
dZZ7dXAs7Cp7I5bpKozrQJV73cv22SrJ7vNoKTeoW46tBxucQZXEHF6xbtEe39ldv0Q+gzfL7M+s
SBrphzfR+JiyTwExXyay6t4N3y2RTOfJoTPcO+5uWCSHvjlv8T4HbC8C3kQasI2alTAOtoCqQMpG
XI0QF7f687pSziJ3BaalXfnNpsV6FkH4jWj56U65ByvLs8dUYxYpR/idDNorDhc+HZWW6o6KFsYd
Ym1Hd/VtXqAl2RR+eU8OZOaqoyPlEREminNPn5MCxmfX+0s81yHo0OIxzzv/XnXeHvGJ/kwoR5Ir
483STGV89ZQvXRIbjv65cFa81RC2t+baLcgT4iSR4xx5Y5KTEm9JA8jDkInxzZt/JX7tvVn5z3ap
kkPo6uUmgik4qxrkNxJmNvUiu8tqHDCWqD9Xte7vkqGwPk3zSwsPnsPZaNxleVDcVwMrCa38Y4Hg
5KnKRtpDpfTupvLeDajl0gDVNN57GMNVPzwlnGB+L6XyyYsGyD25iFc9B9VoQEJp2dJemFyYSz5k
+Zu73fQiHUCqgg/k2Bjeh+YTY68bzI9TqogyUOv60mZDfmNEsXxSYt0bq0GtMeaMn1zxpetX0vK2
G9p2J/Ih39vGYXhnlj4i1I2O3C+YgdLlZSXx5Y79YPokJvOS2dm3mTYxXeuJCQ1EZbjHYX+3jsRx
19pQEWogXlanfmqcAn+9P860hkdm7GsJy7tE+xy0c7CxB1q6cokCjReRYh2iXSSwwVkOvmfW8Qhl
9uZkPRndwXqtaRQfpG2CFDbpeZow183eZdzcuWSnbBlYBbqRmSFlB0H3hndUX8IU8bZs53fZgc11
9Aphva3Jz6VgbaTsoynrsNVWKVDUzE5jC1DjbF0LUueea1fyKu0dTEu3hSSxxamzWLktAXHS5fye
ZOF+MJL0JoMaKqgjob12WweUvFin/cLwnVVEwKLVJPNGRGAuD06zDHvmI3lsl6Tx1WOu9tnCMMhy
f6BFNc5u1gZHbckLegN1/bgx1BzuW80L0zayeqqW5gBzyHqZ+MRf8qkfcRGY02WRwdc6Sd8NzJuP
gEmQStbtGTFVQ1qLM3NkrNvDWlQVyRIETjbKZnIM++9cDaneq6oD+7WO3cltZ0n7n87dsmh6r9k2
4wdY6LrxkCeEis2cDjsZfFl7EAFjg+zdmdVV+7JlKFJ/wRg7cEmE8pAZ1o9FmJx/l3K+DNTEx9wK
uij3qifCxNR9NUn9kCQN2XOwQpbKIcacVehIGCtwUg8ODkygt6UHRuwMZX8AE5TtCbbhKJTPEDPp
SDy4KWkyvzt/gsvQzOj6vPJrY+AP1ULnX+mrt/uES2wW3pnC2mP1xvA3ZyQ0DQ7xfVk1v1RWru4A
pKxuJY+jN3i7gHX0jAWG7sCxGCZ5wmP/UkPJjZLQdvazD2HSHQIvlsUwnvMCVjChwd09QIvKfw9G
wGlZl8COcJcX4VXiPA7jjngBxAobNhjWPe/oMFB3BOgERgRvSG0GUH2GlzKuXX95AhVuw3Cc6pHs
JhuYxbExCGtq4QxuODSoL22c5KXCsOAjWacqKoYCUQ4iPPpaK7TBGr6go8Y6KqT1vUsOvWVz0jcY
+w1teCxbqHFJSIqFIMMWPsy4b9GZHstkPU0E1Ea6RfRetNEcEBYTtEdPNOL3bJ7xj8C3NnduIp1H
w7ImspaNU2OWh6KkcWVr+j9eMt6pyviqK/0ztemFVCPsmpqMh127CuvcGMvDOvnhXWsU6mY1QxCh
pqoYaDJE7aDe1I4tD+z320e33he6UrGjv+SNzTHFv3RDxXovyKjxuo6t3k+hV+WQODhOyWU+NHOt
yaLFIe8lNpJLWjKcJdDXtTOca6a5VZMHuyLPvnQjKZ8rPX6KVPQ87UIpp0nRUOtyac3iWCSkG6Zu
bFlEv66g9SK/pvllu6S0GKG0d0NTOyR6b5g+9qhL4w6/6Iebx8Dp+h1G6fkwM2Qri+Y7YzLvuKQO
bS0il2pOQYfUJvdTeua1ciG4anh6nzqaS4tmXjviXrga05BR5g2fuiKDMlCkyCFGQzwP9XffFiVk
HuZ9Q7VYUZe17mnc6nqDxtoEye+0YO/dGxLXgksrHM9tThu94+RY+W+ZEQa0F9v62JmZjrqWYKgq
0X7ManjlzdL4GhS1idk5DxPhUtjvyh1T1ZmzLCJxhb1mhxFK7Ikjcm5AdtZzNVePoT80t7qGp6N6
pe59nzOnN+gbi/AWq1iED6WkDyLprcm8c3e6H144QSkuVlI4/aw/O4GdRwR37Bl+poDcVXhczQo5
hd4FXeNHIIoVsNb1xWJStnWk/AshoFUkxoaEioAXbm4Xyn+PyPghsV66Yh0urHAXsXgFppv5+zjb
4D7zxtj3Du297CASAg/tjuNb2lg/snIomXLUv3qK9iOpKMneaN7ros9uSOyC2HfzX7O7tboAYZ1y
LPduMBNqhIswFkHyw7brhyT/6NvSyF5s5mR9hvl35KoODdM7W3Xm7nXI/KVqyn6fDi2sGjfnIIu1
cA/5R7DOVu/MeSmyiPuOkzVn355oFgUGIYuy1XfO8I0eBmAdWbz583kZlH8prMECA53z7gQdU1Eo
9wcM/Jdwdb4rPzdjaWYwrVpvQMgP6lJO47mr85ECnaWEc+RTnfy2fNU8mcJdUEME4I3aPD8ShV6x
n+sdPceQghqBaohtJHW2jbUKz0U5fx1KJa/psDy1NdRo1bW3EmcBYdUNE8KVephENGRoZMOnDecB
WdIMWgrxMyE5PRLFwLsMJKrxicn0XF3uALo5FzcwfpQYiU08rTEtR/aDLfFIO/x5Qgce/hGobhXk
zShl5PgQLmTb+ki66NCmkegS5+gzbClIaUkrMufnxWrOEMZLyM8upnXx1VyMAD4x0GdLzvLsi/uG
JguczEIbxlNquTAl7JArwO75IJfqzfGT+YKxrzm2q+ntG8ZPWngM9J2uRUXSsu4L8qc/bsBe/Wrp
rdH7I0WK5oU8M5Mh2b0Vt0w5PzhTmj9LJZ7cxMzus6ULYiuTd/405+yvk3WgJTTFQNX4PI+CN7hP
SmpNbwuokm952ACcHsmSoAmWt9t4bEhfBuSsHJjK/GLXANwLAnFT+HXnWrtPTg3Ax+5YtNaC/Dr+
tKjI0mlXovP4OXBcG1XwlpSKw/kMuVgXothXIdBzUF2fc78+VWMPJL0vXlpaQkfGZSg8Jqe7r0b1
wqFqOWuTPMgV+hmhGLRXBuc8hYpQOT2AOCso09oMnrScBbkINEyXAIN9lyy7bLCzC9F1TO50Qm3Y
uRjM+4JSYMWFYaX5pQNocANuG29C9kOt0+Cpzxpw0Lo142UJv/kI14CSphjHNd4DrFvjntjaU2c3
zlUv/4e9M1mOW9my7K/UDyANfTONvm/IYCNOYCQloQcccMDRfH0t8L2sm1ZmZWk5r0mYrnQlUooA
4GefvdeOnEXALNamyG8ZWASEht7YNBYzzVTp54CiG8GecFtE7GKorYHmxqB7doOM9t+AUYd8Oe9x
+HTJw9zdpEFHL1nNVS6FiUITl+G50IedPtjBIecsvVc5KXNXSPxOZn6JQfbvhgiYscNcrqVPY+WV
+G3G+BIQGYxT8hNmZOTbgj0lK6hB7idhMypTNwwLe+nosPIsg7bytmz7DS0W9IBCkCYOopA03fec
a+VWGDTzmTLelzioroXQLsXYqD24aHkJogj0gYjzc891GYMYPzh0/S2BcwNCwAsXZ5e4pbdM5k5y
ykLB26Nac9uUOXerUqc4ar7x+4pp0tOg5Fatae55dlySkaOiXotbFaVXy0T0nWy1yrVUHXkzPT5C
LTdyIfSdyDoKK1F5mrpxn0OX5UTcmM9VyRkl7DEfqYzNkEqMrzIV5S3x5FpVtf3LR2hZEgXiWyLf
sS7rwnrV1a5Vf1rR2o/a0tubn7aPklpKzECQ8aimzl+dPP5Tua76U1Gh6DpjsJga/LCOxiicTONJ
aa61l+aQnX3T3tLDKX7xGCzxIFJQm7lVfOgs6laCbvQukKKjTRjRbj6ojkq1mvpPVulhYj5kEjzF
xcSHSGc6HysLNKEiIYiT07rQFB8ykbbOVc1tBjEgggop71rPL7Tf5aRlm+FmD1DK9V63XyZc44u4
fyUnF8wzLliNPr+Nwhp2chB/C0Ebr59SOcfQj6HIHodbHxjRpdGp0osrysKYfJFuvKODzrnyCTMg
34PINHXQnFrUeStGa2dfyyYhBEC2bRKc+xu8tOmMTW+RnDnAM9SZvUaON8o+DMe4kk7WtnBTqMNs
MLlxu//wjAmwvVa1+6TqZ3Zwk60nM3NJUMVyZ5N1es6K6a/g8534qnzYQWftauboRca1POlKv/YD
t5/Ug+6pT9DZwetW56KZjS2237FancJj0Qi2LFNyItCYXUzjFDUst6vWKjCQBPc2j6orTe/NIVN8
6kgMyaPvUhCp7FJeTJnv9bp6tpy545Nkzt5vGg40Lf2DHicuI4isl2EMnhD724Oi/9MmIkBlWBQ+
4xF+tXsfCGFWZ8cakufdlFzwlUUboWeBqhxR885BWiH+mQR0h9gsTuxombGE2hWBMW66tDXv1fAT
CnZWdZe7J3rv5KXTwT5zz1jJrjLX+fwU0XKkWzdKcN7hbepZYDn5VKELdu1TpFX6PYgP0t0Stsq/
M+SppTvo8ibVrWrz/ESfkMbgmRnvGBMJcBsNBnPWDG/Mi6o/h8L2f1lpW7H94aFoIP9wOvTYLsFe
RbPsPsshxbroCvtQGPKDiUA/mg3PhCCx1mAnL14/VscWPznvCjenLFfxrR9g0fmc9WwjRiGZX3wW
VCA3unvK8/tGDOJuWMkC2p9zsFOJiyg1kqMaA2/Z1uSNpNMDDY16PrW8RC3ztjb1/S7vuq1SmbGv
Ayd9CjHGuXq99rgv0tCgQLAiYOxGN+qRZIpDrxELFIEVvTYJsmtUyPDEu16SYKwRoO2s/MjBObJU
9ZJ7UXYmgFm7e2W3jU3vjrLn2tnVLDDcFe1B+J54Lbp5eoYu0KidRmzobEf6S8hC829l1TwCPefm
dih9Sur8qaFvXdgK3bOew5DfhuN6hBK1qrriAnIv4fzEiE6NiH7W0foXUdY9txiU+Xctk7e4Rt6p
ffJi/dhs7Ln004mMpcMhVBVKnEWWww3FlckeKuAmnAK5bAr3E7g7/XWueja16NqAb3/tsnLYhq5k
aAv5Mo2d353R94/s6Ss2wX2KTpKHuzIH/KPsUd170iU9uYN3t0H4zLLkbpA2ZFFiuguuSVIe4Z70
38aVpvu7I6fghmuqib3Lz0vqGN7Fjmz9DI1pFa009kHvuV03RzfnA29kpf7eNtT2qSL2j1aPva+T
sbfNNVWcQf3j3Xac7iXmw43Ym71ipkq3yIeMVBM130JGxiLoA/E1siIaE0M/xSnoAwFA/WBaE+3a
lYu/E9j50Sqsbx+r0At9KyanAadeeh5Ng7rohyegv9VRa8M/A3LQUxLSWiRKjArBj15V4jEtRWyx
u0G+chtZnPzxr+dpw7CyLJydQGUohraNblu3c+qAnm+Q4FSRJCa1vzJU1ktN6cS//tMVPO+gxY3g
eVW30ymWWOXlUOzHfiQsUEQfY2clL7l4CkRQvSozjJ56q8dzkab3oI+1K+CDrYjDB6rOeJJWENNJ
Hnj3rAzjV+NnF9EN4qDCchmQ+3zE+XRqA8dDTsnGR1ahtBEyOzY5JgzGHOvYe0SioqCp36eQFRbh
AkENE/6wpkFzCHCzARbogk1GJ6ntYMIuZ3v55DTDVha9T74kLy/OSA6SLvZuMWI1XyvAghu2uzgq
HVnNbUl/kRr8bQ1CeRuYvbXnRM4lwWFjMRQs+MNR4zbDSXept/RY0y+Pqm8449nlwL8UVa8432nG
LjDs9qomRl6RReYrDQ+vbed3T3xjf8emCVYT9pB1l8X9rsSGtmjaLDxh+27XbDVZsIaNe6XydetT
hKs6atkiDryF7P7ydiIQRlLyQeqsTVlk86PYsG5MuvaNsbIj8uMcC80Z1u1QZWv7bXSK7FFHWvPg
/BYtdC2Pt47gfNSXzNj91E4XB8YtWrn3RsVF94LFlhHXK8Y7qx3jMoXVqsu89EyEw2EDOX40bmuc
f140ZbDsIQOJfsHPsSbbNXWgtn4yHXmv8gNuPeMpdOix7rK7kKF1DIuBe5rBWON61mMynlsg+W/G
dy67iz8E0WtM1c4Vosjb4AZilTteRb4t7q8/uN7Cn04kYMPgAPImtRcTusGmHDmiTgRfWROX+kbS
HfZDNKDpfeKpbFFhDXrZvHV2/pkGeC+HVFhv+KRiTHbPrWIiSV0DmqilmnMsy6tnK+3KwIAJKAYr
W01pczQi7SAF7zzQlDd3MrqdrTwQip76xWRh7AmOWUcku2g3DEaxCQYyM01OlVmADxThJLPdgVE1
9tZmFNYgTM2QtFnzGqOKL1l2f+a2Gb9M3c1tY8jLodOvJ9n9UaJ9GoXhrwabfmVIFQdVWQ7wuOgl
Cmr92BUtMPFRm1Y8J/xtb9KQ85O3/f9E0/+GaGoBLYJk8P9m6r/RC/m/XpMmSsAF/Veu6b9/53+S
9b25NxKy6U9slZUwidX/JJua/wG/DmsS5bfunKvll/5NNqU30oVXqUPeD2iQoI/y/5BNLe8/DG5M
kDTdQIfxB/T0f4DWN3maEZn9Lwl0G4a/B1rfIU5tALr4vxPV1Hpzb0yjeN9rM4berP4UqpZLs2cN
77Vo95bFtl5w7qi77pMbGY8B7ZRRXXxRwJ3Ro8Er4aeKttQ/pcuypPrEsUnJyR6FxfU+kzS8doNe
riuXBiUZwT7LasrI8pRwXh+F58Q9inFyV6POExGNBae5tuzod1+H/fTWf7q2g+LfoQ93087vBFvn
SOx6nWIqlkP1Rneh5rcWAJt63/hUndu4blZqpHLGLPtPL4oLFl/9BnNVtDTCgRsqz5t+orTKw8FF
FOBaKFwcRgDwzvCp06FRBDDpPohlvC3D8qxVRr2ycRuuDfOZZQ7egQy7A/nLc65b041gpAZ/w2Up
IwHEyzadl+XZLI7DRRkodVw6RlxsCSfiuo40fZ0nPIaQrp+zzvE3TrJqFJrxWNbJ0uw+m5GiTnte
tOAaJhRsejTaclLvhp4ubnFuegjX3gz+duvMA6Q9sDLN23oV1TV5cOCufdKlG4T+dG7X3MQo1g9L
+U/wT5eyIr4/EL9A/pVnnyChMe+cH2LOoOix9mBJsB5bIgxxf3eYCFTvbmoODS551pLIYJW8TRQU
JwEd9bp27EVwpfP6rLrgRffEp00rDAo06xz2Em02NpST+/v5V60cwHhLA01Uyo8e5WfplJzc2wJH
iW7YF2Yv5hS3lRuRV0egBihs2BbZ3dDfS8SwjzCjjpY6RIR3j76uzqbS3xOkHDRNEzkbvNYmhieH
DQNUv8mTKa9Euwgy2yDdPImV5Tsd9HS33aY29T7gpReFNBXobrYTrVNImgo954hljZOGtWza8th6
2AO9KKpWta+3K2FM/bJmA8FOP9rmBaYWH9mpiGBBIe8ZdtOB2c7OuDAJP+nWkzBMdAjnbubBtUKo
YofzYUc57hgjfa9F3Fwpc10MydTvNIuylKxjfY14v+4YIdcUpm2SBl/lQDPBSTrQwXNaRvvS2GY6
T+qorA/YhqaF3ZPXGrtxVWduDGOe0vWOFS/u9jczz4t9FMJe7eJmxZ2Ay2ygl5kSKoKH4SlstLsy
nXrl1c01tpizZLM1pOqZoFmjV0W1BhzirwllP0MC1JcjKOFlK41FLbxLaxf12UvUBppa/xI/bFM8
Jc2TXzBpV3aJmUBMv0HCU6xXmb8dv75gQdgEpc61aMti27H9ojxScCqbGnYefhu/984NeaqlX5Ms
nZqktW5DD9PqksvmPU2fsEsnpP9oRsLMtLYM5+I1OPLoi1k241tpDH9GDX9HrJxLzba9M0DPkXgl
beKPmynDLRAP6jaO9Pt1Fa1Lyjepp+q0Fe7rnUHn+tYNo3vTUsKmh3eprqGJYNMQKuKDd/FKYvZW
5lpLU5gCOdnDaDk5A2ElnuaB0wUwryi4kZ/BODnYXz+HoUN61sErRvqnPs1vUDTRZGDaGw+cpMfu
YNmkMtppfqmIHTffncm+saB1bcsOZ19jPz/lPU5mHYMQpIHwJS7yQ50/Fyw61m1Sfo5dbK8qK44O
UI35y1TxH7QqzHC9dU16/Dy55V0tZkUyTv0rnS7FIbZfQzelqAGhWrHExg3g3xVyOIP/LBBBWKAv
jtwXOzpMajM5QLSnwqfCK/3Liu8VxRWAHR1DK4eVe08sDiMZ7FR3BCnm6A+vgKfcy2/Aov3FcnCR
01dHtobAtgXUFYszznE3WoIwi1eBxQ2rtZZW6jcs1bkz1dgwh0pFGEft6O5uDa9rzq02An5ISDTH
TVJsQ2dcuS1uY6UF2sKe7Vcew3iGWCo658j6dtnE9kshdGw0sSDvnKJe58khhPLsVzntl1pL9Rbx
rYLhbMPunH9jrzuzSn+p9Z3062uvehYowl9qaRmtGCw2LMrMexHM5zpRchWA/JCOplaGs3YcZyW1
gFSROayjniWbQ/X8us4KekkIbflj+dzkzbjMgyjd4iD+cAMPneVvkLfvpG0yQpv1XY7Ejo3dMFE/
6mfjNdcvdo7nn61kt2pFt4ptkwVqa/mrRG/o+oowmLiiWIZBDXA3j441avwt74J16lh8dpJXngX1
kvqObOtpkXFRMap2w2OtL+obKWv/Br5nWVD07Npe+T6YdswiQKt5Riasfcno5g1LscQVZ7krLVe7
EiClANFVeLg7npBKP9p68JxIjdyC0rKb1um8MOzRNO/uYiF3TuqtMY4+T179AnTrwVYS8kP2FnN4
XQx+/xYYfCwhaWx60Y37itqyZY0Hs4g44fZWAKRbsNWVe+6r+G81eUim+gqLS90z/4gPY2nVXgPv
cTShgfk4Ujz+vwb2w6gCaiq18R52dcMObfrd0avLjpRlBZfaB1T2p64dtb2c10EBIcxC8MHkzEEM
KTTbJVEC3CJgDbp2zef36lA/XSGGrCgtjldVL8TCFn8qx+6IgFR/arwRS7cefUxVLBGV3WywWhib
qvcPLATmtE38q0B4ajo/Y4NjP0UcQKAkKBjsAfXybBOCrvKXeqHvQyJ+klrspcXjKGm0caV0nMeG
q86ewnKa7MIJznMByM8F9oEJs7gSiKLv14w+as+Tm8TQsp2u8FFWU/yiqtBZjoX5QckoQb6ABzws
vEAOb26Tkcesi4eReW9ON7CzG5buoer1ENecEa9rgAQ7N2i7DdE3uatYm+OF+3SQu94bPfquYqPc
Nn62tUzr6Na95ALiX0zXLKwPJsH+slt5ie+eTEilmyDqQed7AY8xx3wtKDpBY2NKa3VcUi0N4XXU
sUevKEHUKDoZ29e8I45b1TFO4JZc9FTvR1pYTxGMRT6o6qVGPiNIw51L9loG4gFVyvMmca4GYNR4
F0zxpYe1dbFKDZu5S51lMqQHmjj3RRLfE0NQ0iScT6GSZo019J5oYpHgzXGn6H0UAXfE+sMFj5Kl
rU0nNLESO6LYhl243I1efJY21nXkjHueOB1tdqlzD33jbzEzb23c2hwfMGBxfCIG4qXIQyDwfeIs
VfhGwjjYNGa68Xif95xW8pNPvZFTcq9L+pBtv6yjdSt71kIRsOIkU+OmHgc+Xw1FvF4OCfgL8Db1
330utn1OUMz80jRiIYrSYJZ/+peMzA+bUr291JJrzlP0aBSBvWLfXi+0a6lzi6Y+RKy1kShKXV9J
uVULp0uf0ulSV/GdCuhi3eKd3sQ5nEF0fbxjhA1pmi8es4kW5sJ9LBtzpdOmivfS2jRSf6oGRRs6
Zx8v5oge+DzHeuB5jjnf3FNwQtM8NXRPjt6Ty66auwezxIfZEFJKuqjUQJGcxujehyTvbOz2PGUn
C6C10nbckTqG5an5Vdj1G0deznYSvQ6jq7Eshbx15VjghYKLZ1fxXrD+emRtSwZDYaE1cpwH0tJ8
rm7+vb1ZguX3RMEwbG2AxINnIKSX9Awl/hBuJkwKR6WlycomL5INVrRvp6FfhSlev1z7yz0Gkbfu
ig9H7b3aOIRW99rocqOxHjhNtnlRkQ8Ykb8zwWFsIIZoyNxYajUEGGqk04Sgm/EiGwFnM23yN3L0
rUWredk1hQLAwbqrP4jkOgTaafabWKoDOInitVvUrCPD/tVOvO3klcBqUlT+tujfQ5F+q7m4N82G
q4zVn85iF5faLlH7wrnpDBsnp+OOkpBTpbOYUAowq2j+JT5/hO3l3u0hL1jqqPt8RjMugBW2TzwG
J61w+FJkNDZxX6M2jX/MOnsiyTB33aLCdoN5kmdbQzuqyzMVA3xPUtorJ6W+S2qYJfT4Cyl5WnAS
+SiwYPvuyHPv1qTJQXbikynq7qrxtdeaja6RWTPNI7msj1br221UGiThp+CpUNHWCe2IxQ/1T1hW
pyin0uLJFcGTM0SfPpZ02NrrBsAlrBoA4NEnaV3yCWjUYG8jxhvP7vEBUuEcGt0qUNWhgnPKBmpP
0h5GgHK3jh2vXOnuaNH8CoyXYZrWE9ObmjduElHbDV5sD48ZhrQheIRj8M3p85enuIcAC4e4/cuc
IRkZehlYdh4tvp4zG5S3qeX254W3CcJEGYvXhGSY0GbyirzZAculNveenHRaQSvGsm+U7NZwayFl
LX0SvASpD/MflebFXdikz1zrYBTZiKfALPBjDFfHjU+ib27pZL5DtNylfT9v9w5lyB1agzbiVEe9
jC7EsTEED7BtuC/QoI4h0nfrDWWn90o3Xq262eW2kfPQdr6IVYVVdZ40n96yOnsEtsUCv7mOnnYD
DYWl91cnqrWWVTOREV6VtkJBW09CJKd3qoKJjln6A81u16XclY09kBKXm7d9HRr7o67EQ5fmOarD
S5etTfiOPkCcaMg+nMDhvFc7X10RnDj/sieN8dcbdvc91O5m/PE7xUtBrVRWAyiRHARouq852rlp
eQGbuYY09I0h9s4WCEUgZewzSRz67soS6pEkeHMLRIP5rSnZUZEw2hTNLqDbqgL1oZn1c1pFc4kI
3t4B4rkJUkJoBUXO5qGFORmzPMUW++bj1l0i97/1PJHmf3Ot9x9NZROQix+hOKtefHr6NsFbTas0
NPTK8chTBbfO7F8jJZZCqnUw11CMbMps54VjxSvqRc4xiulZo4o5wwcdkThZ2Mp2np9w2ZMX0Yxu
TYKLrrUiu+EBYUXac55CcTlrwOKAz8qtXk3UzihuGiLmBDAxR1FHS62uRhbe3UcqWKQwNBmUtXpp
UVrFs7+jRqk9AyO8Dh0KAA+u2TlQnN1ee04qc6PFSbPTQvtWtpJ1j8kHv8pbYsljeCyj4TRlZFRB
UKxJsrLT5hsIaZGjMGUzDV5+lbX3FhRK4cLrF7HLHnfoZMtHIugwrU0XSsUWGcY/sxOMr3r82XCs
S3AehnkFWcPwTxYGcpQrjnGRdYGu2W28i+ufm5pjQRqbDPPxmbPjFzbLL63fy4ZjXNrztHCxdS75
9FwwiWAlYkRbDDkRQ1F9iQTPdGELwBwBpTFG0W/iQN5EBJWi1ao3101xjRJbo2P9q9H68aEn19oP
ycGFMPnC1nnYkQ9for4pK9UWwCC33qg9XGTmzupfTYkEU0nUKl0EmMrMq4dnbIEj9cPIaryPVoyV
yh+52rodn0tW13oNQC0AJVdm5wRW4SWJ8PqGpHB8qribKYkPWsbmLcwokK975CY+d86clYiF+UER
OIdo8Q0PnnK/xiXjlzt7i+LI1ESrrjD5VSHWiL7F8+SdssAkTRglGBOSbB8GdIPFTXvMUTxXjh4f
ommr90SbEuVOhGgol3YzwiuWOJa0Fm6HCFE6N/rfRSoFvS4a4Fw2BVJw26AKwl8XGVafHp/Q4JlH
02HkqIbnNAaOEhThsijbD8Dq6QKYHaoc+X3ASXtgE/ggnfY4xghsbRe+R7a7qJvZdZLpmzKQEnyR
ZRDv6S9VYlCe5yBOJsDWmCj+FooLtPPoPhCOenfbjHmhfwaCXmD6aqDYVez1ZMBU0sNKOgakizem
0O4duawV/3e2jk0Gv8LxtoPVZkRhQqa7ydnxTKUM3jcRBIDfXTmKL4KUh21P9myfOc5uHNxDE+fw
jwpvbdsh2D+JvIHlRT0N3e/KIlLXS7I2VUsrh2+dazDjeyPSYUzYIHZMUpWCJQooM5DmQl76tLl5
Q4VvPLYX/aCGda1tMqP+dkKkwNRNf0+D62EEM20sx1Tx0cBdeEa56fO5DdH30qMS+nMTyJ2u4bSw
u+jW6tEditElnF0OYeAVS5sSCxZcgrPg0C2pHMY7G6U3kdvfdISn+DPUiU3aeTLCTWY28yVqFavG
q9NlJbAoRpm2L81HyEYEvyx/MI7BYcwvUDe8RZm297yyHh3+APL+2kepmTDFPf3QKkhVmLvjZaRr
ZyBEFvxuDIBUaroEcaWOv8spwAp52yZsXysZocdG7loEKRQWtmO2acllWaCMlpF56OQ67pvgt6ab
L+6EIuWmEd4wR01bBNVdqIpdCPWCosV8XHhEAQ8RXXYiSol3YWEkusjhd+j8ZazmOtN9HZ5yg1a6
pv5uNNsE0JP188h0D1gdH7z5JcJYdYjT3Nm4hrwRqzV2gESXWgZmgoiOR7u4/PePGqLa674v5/uG
ph24UJgImXVWjo/2+fPyw1ij1tmF1YRTbfHzk22QQBKzuNQl98xDF9FnbiFY7VPLrA+g0C8IMg4u
7EIeRKnHK6QZbNXJHLyeX6woYsPZqqg6jBiXZzgM4RtUGIaN1Nhhih23yMn1AefPri+KEWdMKQ6W
snmZf9S3HGr8cZ8LHmC5G++76l7Q3JGuZdYcwz5gFPn56rERNAdhhyuXPtgceywT+8/X/flmfn6E
JF7xtvO9/PNznEIJAQoTgANvoipIAvQBjT19AzTRjNF9kKHNQ0nr2b9e4nIuFw/cN8ugUHBwHLSu
ogrG5c8PqdmCblDPVAg/CYtD0vL8AaN7qqkr4FBqO0dVJemWK08cIIYBA5zd6kaCCZi4vDz8vHRc
Neve1D//+SnT8Q+ccgUb5A5J7Z9fEHSE/ut3/fxcOhbGamy5tf/zCz1WoBUtldWC4us9CqDcMkpW
h39eggYzGN8dP5kk7bom0Q5mg6uAcCveRLOD/APJpJRRS/MBXEu/qJ+9nNKFKuI8rMDGDz0Cdl3g
RvJKfe/boER06L4Gnt6Vrmg4aFoA/V3hEw8nr0w5OFZJymYYVtJA07jx4N/gSYD7hAc/ngr9KQ+b
SyI4I6U8SxeDSWSVc05y8gB00vuIyEvoMFzHyv0zYQzeiVLtmQmcUzcm26YFyQ9VPdSGZzOqW5LO
5L7xucLS9PF0gIYwCPgvxqR4GVPZb2187R4fymNqW9/JvO0kjaU2GZxPI8zFSRMZAr0Xk7MxD2M0
zA+BKGHO7M11FXY3Ow/kUScabFS4VPBP0JFTwwgcrHRHFJmnqhcdJjoAl9zmquWkOhMZhoAwkYtd
qY+gOkL1q9aKF32QJBDRg9zq0PW0/niGtYwd4e3xITAukR7lJmmxD9pC+uSl4hBnRl/MvvlNaAYB
5DAPWNqAlLH7VVOK31g8r1K/RLa5qy1GFWvcQjy7u4Xziid67oe1/hSa+9wwVOfYdPOcJB/hTKRP
O1zaeXq2LPMlq6Gp4gHHdLt3beLBnMlwhKvhIUc23dlDmcS/Iqu/hp39FDRi3wfpRU/GlairV8R4
5n3wm4yS5ctoc8edKhAqIKcw8t3mLyt8g1VJIee6D6J8SfqbABnls0qwiBvfw1pfFyG+IyBkz47t
vdkaGxyFKJvH+nsJRQ4NqvndN9Z7y9/QSRFGWrqVrM6Uv+IRDbsyn5v2VHWQGhAqvYU9yrf5b4dN
OvDPdCZP22BqPz0V3QKNwznkkFnaPfScJ1p1SSOfyY1Muu48BJGZauLyyGH+bEOhv9TtsMXhwJSY
dL9l33K8Ys5FAedZae6FbmNibx9mOoTwG4qW+5m/x2u8TUwc0jGLGpf2x0WfFH8yG+iWV6tqVYJ5
TSDYxcTBQ6YKckrNtLCM8SHM4NuNnOkoBRoUXl0yIKNsr9roQgzsa859pGVaLW5QHLZOh0zvax5R
LRzTO1oU3FuJilk5U7HQ2WXkVUl1Q0OeE2wcXT5s9uZ/OhZF1mdNDkNZ2selqJhSKakKFl7nvGsu
mIHWfTY6XEluZZ9NVnCpakGzm2jeoYHgG9L/7eJvm9+PpiIyCkAkWGiVPBuj/6Ya/ZN7pbUqK+uX
qgBs2XhCyrrBca3GbyC3YqHlZECaiEwV7a122DywoiEgwA0oDOsaEcPZ9H3dbNBrskWSOicDsW4H
uFE/5G36NZY+uxB5T1z518sQQidiHGNBJ3IEZXCZBBP+UhYROu8i2Tei+rH1MQmft4f4R20HJ3qj
n8LO+k2gv1nIEM21wkAmWlBnNj+YfykBVLbIMvnbxMxc+farm3CRhonicqxeG8/Ad6/6jZOpft1A
McvrV4YserrY3S+j3MamD7hlH4TRUmaMlEXhPNio23xIEX+D3mNyszAVe/XaSjG/JlJxdE6SVf1L
78DzOQVspjThLfGbI76WN11zLnZS0EI+rdN4eqOJZW/a/bXFjJK0Ll/Z9O1llnR7rXeMnXLjRxo7
c+t9Mx9TWd75mr0FnMzZWCOlk6Tz2Z1pi3z7KMF7JTMMyN+hZr9rsYXv1+dhfsw849Q07kfNEUw6
9IhAh1qFwn+qA/cL8P1cEf9eWt0fs5ruor55ZrUebWTAAcc/qlP3J3VAnJR1+D5/4Jt4WndJsNbs
aG9Rsj3ICnGis+9ZRsplTD+lirBSVnDt8Nl3Llpc0Ou3MUSJ4bBgrpxxeIEv0izTTHsqsvwk1Beg
RhyPqt1PDqgXoGxLl/o9DJosDx1/bUkSzU4XrU3hE4T1glUIhytzxws61R0Ews2awYgdqBA4slVu
XX++7gguCxtsFjPt5aRNq6dY6oTScCVg0G8Wtp7w6XS9cMEBiRNRhvPVzl+8eAjYukbkoMrxDyGs
LUzTmCfPPCOSw+fxUq/T7kmCLwR/A/nQb8pzUIJlNMB7jn2zLezPAB0X97bzLbhv9WAmZVO/pHW6
lXiWnVK7WAH06Ji74hDcfNQkq50ZKW3MHcy2PiVsBm30Plrf/+vnX3pFhw27s0eJ90Gm6Uovgetm
FVv3Rt9xc+0RhVFYB3039c0HMi7Dop8yRrYEueUvraw/06h4wkxxbQJnmQt7woge5itVeNOaM8gp
1mnnDOwHnv03QarQLfgLcLbcJyMOvIDvBbZPvRhR3gVWCsEaZjE7WDmTr9m+HlLHnbkSn/rcJd/l
4iVVw0ElT7rTfusRZxzChS3NRTnXCQ/abd6qq87DwIhZ2djjXlTIxMaELukLg5ivwba9IROWjuzE
gNRuGx1g51iZZz9J1qNOCnjS5+1ViJ+9XZW4EzpvzJkS2aXoztKrxa+0o9Mga3WQJMnVihsxw5vv
8NJ++z4KUmYDtMvrtWzlVz3aH0VdArLjWNAlL7WrftkeJFpVDnfOGoR6PRwpXp1QVtpnn3FrbQK2
Ewvk0kVXNl8O7yc0IpOLwQODa6x9Gqh2/vgcpVp7Tyv9JIaVqdf1kl2fdc1DA1JKnRAhqNW0dLiU
KhCOHu+o6IZh/b/ZO4/l1rE1S79KR81RAY+NQU1I0IqSKC9xgpB0juC92QCevr7NzNt5O29U3+h5
D06mDEUDs83/r/WtUpL5XTkt6MGkfqegHyBMghrY9PQljeyzb1AEhEwUtMWsLZLhW72gX2xzYJAT
AHUFW8J6FciI5m71ubkpe1Y+ONTsFRKSGyqvZ0fDDuXFh3SyP2Hb2BzqZ+LJPymakV0ux53mo2kA
HPat7u+wipp117tYL4p6XZiwhybbJTfQO6CbY/Rx6cJJC4QMrvcV1MNi5ZoeTAnID5GHk6AbMjag
pvZdIUldO9orCY0rHSjlysWJs3JwsyMN2Nuli8bYhU0VUzK+Lve9/pfpUp/qI4hBvmaoqfm+HEMW
Kg1DJjA7I+u/NZt30eHdBZW7XjSMzj4WpLTcuAh5QC9DQfIi45Dxd3vt2AD7zMxygDOTOWysznqW
JjcDnRIL0GoFpnUEbo3XLXz2E/ddj+kLROF0O2fha6+PN24nso3RAIYa4o5XqX/PTcmQYS4PZbrs
cLjBDS2ym4rtEFUFWiE9oByPFI1g8D6tDoB85jmBB7ONQhI07owoywIaBR3+tVFFLjRtgd5UWBIH
rfPWLAkUoK6gSmfQn/SSt8aEvM4ichcKaOy+mUEDhyVkzt47whs89C1R9GncrkN95hNZ9LgHEiDJ
m8aMeTdTXB2HZmLIcC+wTPLNUjGucHLtbanFj00TNRsjRLos061bRfdV3L2bS2ps0M8vgYYwqfMJ
ARNetDMs6DV0T3Ct9/gRqBh4dFxpBt3UHbuKqnPuDMXfsATcajRmTCZn05HygOznQfPSF6kDrUa+
E0E5YyJrwn6TTsqdaM1NwGKNhO2ST84QdSjRDiHMTdZdl3OrcK+A/AAhj8EHwZTrD1t4Hc2+jg74
CGBKsCHEDEp7XtIuNXpbUidwzz4erm3lJLc5dasdPWd9NxrZo1NbX1hH0pPuHPzsrmWT/QCC6maK
I+tAy6zXMShHPa7eiQmrSFUAWiSWA5nfclXrzgqkO1opqnn1ULCOjCHG+NNLT1lImuVjX8lTM5JE
SA//te8qxfl99+tvt/e6QOuSEDpP8lgky2NpUaZr6VnicpBA4h5EFd0s1ETwMEkWiNWNO+Rymy/a
D6wEWkqJdBmWJwXwGbE6Dz+mX7hBHs47O9VfbO1CtNVvHZCCLDF+WSXKGWtMTgumbXIJTfzyuqUy
Re7MJX+1HS7r0leZoegJli4oBAhNzSUTbqijvez6u9GYoK/NOI7ivt+GsZFsqEcLOBONMtbrjIlz
GcQWcwhnjbVNekAarvqBMZJqeBGVv3MnW+zJT9iJ6ZXyDDVCl3hT0Y9fpUlbpqjDJzl574Y5vVKO
eBlKgNFoYdqdVsCsg0Gw6uZfRktFNh9Y0rR0baLcVaZtHOQ+qJJaH3aZGDD/ysgJmEO5TPPunLog
ROKqxRSdjdue+J3Gp1YfifRzydm1DcW7BGFmhMMFHsC27Fv68nXYsKCStzTEb2dMnBDyIveB3qxn
lTD2RrHOQroewzABq2L7GS3Fvlu8e5EA3CyW0VjPTNl7dzExStgstCh1OtY2hgIzSjNb1ZPxhdq+
J8zLCIoo3TP3RbvKeBl8u8C4zGIvywvItlq8EnlxTh0AZ6U1Pvil+TR6vzpQDcroREwtJex+eIcL
FdZtcZs7GI96/i1Illa+l+e7MFxOaL/Z5pqQzErTJtoBWHLibnofTHDU4XkTBiGJkKLYiLUTWQHF
S5KQvFyQ414jkw98fZkChTUYyp+mzKqNP8CiEIn7hberXmVF6ipL3CPYwf4wSUzP3ey+D1+iMuN9
1tBNosQ4AD9Bz4zAP+3ZcpX1Ng7Z0mbyRTjNbWxCexQCGNBSzoHTvCRh1+z8YnlyTS07Jty/LPjy
dNObtR0MU9zhX8DgiEpmZ/Y9nbVyb1i9XNPfelqi0ORmvXdaKutGmHy6wkwOI4TADnjsup0GzH9T
keLamuZgsZ2dT4byo+YAxXD1U6pZchNTXkFOWa6HqoWcOdnIFfM9zRz8aLMcsejtzXocHrKId2am
iqg+0sON6o2lT7+u6uP/L9T+N0JtU7cFkub/Wah9q9SynyWH83fZI5k9/Pqv//jzj/6h0Xb+U7c9
T+e82bpOptJfGm3P/0/bZ5b0yQr2hGGSpP6nRNvyEXZbhuEJEwU1lg7iojrUP/F//QcSbYGyiNBH
B+2f7unW/4tE+18E2r6uu0LXhe6TQYQu5m+ZS6UOXKWIM0K46SYGLDEhbdjdcfYYAWY6FtVEsS/D
Pr1u8Jnh15Qh6dA02gRrZqbAX77SP5dQOqBg/5s4LuNvoVgcHN2zPKE7Jh9TkLiLuvyfEhLBcsVk
5tGy17rhaHpsh60Rvq/Ty3uiaxS5siWsxNuBDVJkTdQVLo6Xfzqf5z+06v+rHIoztYe+4+xxFv4P
CTtvQvicDVu5MQ3z7xHHvdOhbSLSdE9RFQ/vOKNVryk6zzUHxQufa+i6BQ1BjDW/v9IKfoxDJ26l
vekZbzEPqVn4xlPFjtpE1rPWRUJjSM8veX+xtTpc+x3vWYuhOfy7N+7861s3XB3EnmVjzuUE/y1c
ahhmkYyzioy1PKAsw9voKSS+Ze1zlYqXTq4DAzG58eJUDyK9ZdoCzeMuH4S06ez78zMIt3F9PdYL
EKOVjvTcZH+75vX2YFkh3MriZTT058mM22Piu6ySww8OkrVPi/7GK3kZQGEPPZC0fT0yUk1Ntov0
gZ3GYNJZaESyhwxUrZa94bUU1uj9bnQrBXOKvgp6TbbQdnw0bctch7aRbd3FBumbStD6kDv8KCfU
iCx5KBuCfuWEsirUFTM9hItKANW2o72Hbjck5cEpwdXUT1GknTVYcaxBeUxeuGrv3UHIdgQrXXNP
0elqWBQ0aeuLp7Tbk9Ivj8UuLeC99YuTBQ5RI+4QQ0ty1JEMBZYctQmhbeVjeuwXoPWpFvXIXVtn
TVbMjNsvuqk9a2NoOojUzqXUkL9HpQcRKW4gs2IIW41m9IMilkysYixooMFsotoGJMx+rwTLQRaP
HakXFCbyhOwdIijHNVCXi0zIxmEDQNn0O1f8U4SuWYCljHWsQ8q6DT/AdohTuGL1yJefFmWPtepl
m6SvtOUadoPangQf7qrKosLOKqFb6jPtMap1Heh+kbq7kmIZVUiihLqL0SFRE/fYIVYNBDXKczUb
A5ouDtqIVdaTlUJ76rfrocMBAMXzgkmDP6X/cZdqo/6jpbyI4EW4HSLhPDc2gVDCk2+dm16cMr6r
SxFofnZpYclajUVFrfCfB4u2WAMfpPbYDbcARhE+768ovrmNbuSI8a5L2WtY6dvkZJfrbwqD0zRK
uZ0c+2luOOcEza4HlmAU3BYTBDKGz5j6XuSy7Stl92IrvOyc2q+k7WyUtXk7luM+s8sqIOQWby7H
zqu5rVXstFdHpynNX0xA8K7mAL0lfB2QtU9zqsXKJQh5Nk3K2v19LolrbumUIolieZXFlJ0MLsRS
0hA23Cbo7cha5/RQrBQsl6yAbo01Ckz1CaIEjE9Vzk823Vg8i1ypaetwY47JGVtxRisG/pA77u2W
vncqn9GG5GzhEYRFnLoqA4HflTujZlhqtS57lM06DumAabF3KKXEv+C2gIVwsgqrPncN5EzPgxft
hLfgzhn1hF0GdtZshkpdGCPJWP4C4NqLCOvI2ioPHLl8pOMsMdObJYbv8X5JfLHqJh4fbQbCRHam
58BlIo0n8GEcjWwCUsfAsSqtL9NA+tHMc7aNiuqFUiJWUfk7Glpgq7lmHej/EGXkEGGnOcY6XpyV
pSMgT1Eosuvk6iUQArcqPR3EaZCRc/6wKMHuan0eNJ3PKRUgNK7DeKUj9ekKM8NrQ4BxTyqH78JY
TgiYxU8QeHGE3lxNNLQ9wGiE5n2kvdq6+B4cmzvQFqcWMW+MzIst7dbxh9fBYGQTKTKF67mpB64P
upGXeYEiqYldhXW16cyaLRs3iUxSf5VHvEDs1hSnauMWp8pXWzBFZDR4N4J7Z5hV+XLidgak6Ml+
nfZMv3bGrX09I0PPwCxlvFkm7bczxY/txBgxlwztGJjXUw7GLtkLo4b1EfHpSioZpTn2jG48eyyz
XVGEAfRLAa0n/anq62Xqch33HBSkl2Svt8FUvWDo/aVyyBcJ7gCUy+b6QqxSuKNhxQ1QMxsuduiQ
yatStlsp08v1MmFuYI8io8cFDiXtBW6NkYw4w/9MZXysmuj9eoksktGMFvtPhza5oKOD+i7aCsK0
sSM9xpJ36NXlxc/bbCuN7AepHXjlTsGfU0J4DILK1qMB7cxBGTMmzqaLMmM1qRNoubBj2yCr/Psw
G1XrfgKZrwfgKCS4pDnoDfM7snSdsF6C1NW1b4X0Yko7xxdecUCFPvHLnv2dtN+63JiYFcLD9cIM
ZybvJMp+CIjXAy0ugc1O2RYJ1FefhJTvzTZoxuHpehVZPsOKHS2fVpzdk2uDH5NZQjc5nY26wLsM
no69FKcZuCcacUxEbjWvxLDQWGi5tkknhFDmVhc8PwDcIoJbRvej5NT5JoNKoYZocvLwdyA71FGD
lw1b5evv6qI+ZlHzXcaev25SCtZG0oVHSdBTwVCMc2Gt+xxTnOA80dhQkU9eXfXKc0XIxJDdF1Z5
qZlWAXnRlxrxYOucFadQWqya1NsQHQn1UGZDtGI+aNRmS1whu5IInCsFaVquy71hlxDm0/SXDRwQ
0Wnz0nFsIQSQ0zSgEW8cvu3N6ERX9eLCk2vtDG7N1Ol0a+C4qRmb3kgWYJL+nbIR6xzOYk5bfe0U
1tYOnZeRTx+Morhc1wHaxHU/6UyTnJPVUpiM9+UdFeaBiHIQ3db0RoWTwlpGaXvusp+sHj5q2zsX
jkYLsD/NUHRSg9FlSbOfcno2q4oUmCa8aBMX1+zhGhzGE/DbasNUyzQIQpxsTpJ7GMjMpTjQ3oUC
Bn9OHTNLjz6RgO+vH0QDhN+Q1pZrzEKLzkK6acV3tZ4Snz6EGjkXyTFNTFPFlaDx7ji4fyxBDDoK
YwMQTkkWYQGw1MLdMtdU7b30vrbCnWuy6Y+5zSPZPI398uq7R2puyGts4kdK8jthQVBUZSGLemE9
+g0iozjoOlhzbcuFNIQa9jWqek5221p3c6P9YlOCgUFZbQZ4njv0SDe1DaN4sKe3KG+5I9WwasSc
pKzm6LRVffHB9qBX5w/NO1flGlnxwnjGsejwcQR1gTWtQiq51mjlog1m/QI5MEinYzx5I8YSbllT
gvJJwRb0GfeyFvFktjf/igSoBtdmIO3ZiqBCEs66d7TfKGHhLA3TPlsaEYyhWuqudZS7K9OAnx/Z
2msl8x9PMLUiwcSOluDr1Pwf9htbp8Z30TIFz6UJoGFPhZEmKf3yjpBn5ELtvFvUOh7d/7bo8+da
yxes5HzIsor2MfYSfH8szzABBJlebfsZ4kfB8cxiBtBxTigVZ1Q5wXeuTECkq7IrvrtheDQbADjU
6ZFnoVerU+cN8oMYreXOHD46NbBDB7lJRAV6dBrm3SBfs8FCnDb+hDm3zmKTPGVNww23INBws7/v
WeghYYx/hHr9Ysx8SsHIBKXc5G5xHtr8kqYlbcqvfEqatRliJEyv82h17qNY33uCS8TNLjmEfdq0
zEMa4JQijSGXVbq5KQb7Zk68tW5P+jYyuFYpauurrmKJmFWX6+Xnj3YVoP2k60rEZ/NZLNGGm/LW
U4PqdT1XTcX5ugxKzI9cGuH6Ohinhni+rkGug3jaMbkaqf4QWj1/llHO0bP2gul9o07lMHQvfot2
oATuCS9ePJObc55wg6Y1uxqTqu10N8UveE2CSHlM/YjZudDxaoVd9n1d+2LaQGmFSlBY2g1iUbwH
JEPsGQ+Q+Sb5j15z3asFd95lHz7bG/izLCFdPYRDkPwkRobvpWW8hN7ZhASloP6t7CPMqbNYwm2F
MGUNxZpxAL3iasp6my5fdlnU8L8QBhU1ZDQwH7HagM2B7uODvDm2FjBW4s65ZAUTKZC+p9zPqPxz
rMckv3gdaHIiJSxy9OzOgJEknumaPk/gKIKhd2/62blcZ0caFVz/7nBXyOTYsARnQ5H0kNvP6A0u
SceqpvIWqH6kL6hVfF6Ez8QRshjks08yPvnReAbTxXxSoI8hk2YtqvSHVSLbEOY9gqTwGfOBDDUF
+IizqXywCGhObUdqjlr8R4nzaZa/B1TCq6Vyb8rcPGe7Wst+X699jybrLgkTn6gwHpHjhWCtjEaE
VUw5dE+QDW+9Us0v2cKiJXlX6wVl98oFm+4xYT1sAeAu1LERcrlNNAieYMK/qv6CeiXHw6aG8fgh
Q+3MmYyWbesAXjbEXrPzk4wZe5qhvMCyo5xuprvEwiHTJX61rbtvaGIGmBUG6/RHbZEogqoB7Uku
jHbX61jNw41t7/WZt1UMLNuz4oz/8SSNh1lHvi9SlkizOfxmqXmxXXfYdqO1LRxA5RZCsHGEjNOq
fS7avSCJRlxL6LsSbXqUxGocZH+q9SK5revsRqs5EXYFBd9dtL2mNR9W4rz0uviMff/Oy6szNGhW
DUaHPsbNf5WON+6AnmdboPsMMQ1q9MWlfBrTfrMhgHJkdLVLQW0Nn1muFxmYTr+ZyLJYmV5pox1E
pkxH/7qoVDUAVL+InxyaMLYR/bHprKKtWwD9LRcWhEadvGZO+E6w52lA/h4IjaWF6YYvmMlUgRjy
c5cxSSovIl7gZNcAAVdM1x04/hN8zyHQQyroDRabPY2R+zL3f8YQJUEmiaXLyK3zv0yafDtAcayX
IsI5Rj1ZE017YrLGHMBKrFvygxlJgBmol1eh41arpJzQChnzp95yktR17nlQ4sbUwyNe++Cm+ydu
xuro+AlCPY/gIhbMFcSiitaPXhaIP6bFq4JUIDqi0D0eMyttj/Jc5nGlb8ZCKJSle3dVGv71n1pJ
EPWrElKaC6wccuMChgZ+KKO1TTzMnkJVvLWb8QWIFuZR9SZCk8XKvlV/e/3hgBqbO5U+iDm19TEf
0YSPkWq9gnAfWYgdPafvEWJ5Q5AtM+384X+HaekEWCS5+DN26/rzPx4irqFdZk7Y2fWnGnHDmWoS
sQOmx4Hb4Z+f5vqQvx781/Nfo7ImFax1/dn12+tXf/3Mvz7zXz/86zH/48/+9qxJQY1/pFLz58cr
rh8S9ywSoL9e5/r2Og81Z9/T/r3+4vqfUM/Rzc4Imwut7W6uT5719D7+yCK7vovM/1X5pABYVQNj
ESkH3n8tw8xR2CnuPatc1q2SklqjDLubTFjl8fp95LkPQy1o4Ch9qB8SViLz6Q+Dgx5fBihqW46l
PIYD8RFTh0kkV+nGg2dXKAyUHJf37RyvP7z+p2nyOLDo7NNSsLQjVTBESpjXSH2dvGNEAMLx+hXD
qXdMagQISgmMIv9MxARhRTPCVq1VUmGlF8YU8WDO/kiLjR0mQpHvjKVvHbLhOODLIOMHDXKBGNlV
qmTw+Qhi9XTHfcsH1NmKFJosYF+X+8of92FsLTu3zLJ1otzKZMG8YKbzccBuyHI+tqQeBVEKGEKB
xAyzLjaOW5CamSa3Y8VW/oDXjnxNPcx2jYkZLgzVGgQdNu1eu4/vSNGjmFLCHeNAHrlXLW76hAUE
Oivqic9pNj7UY+WtjK6805Tyu2z9u1CvNl7yAtXzKHPkaFY40KCSogg6YvT2ltAw+MbI/eQp6ZIs
yD33uwuzc20h9DcE5KEeiyQSIsqdRFivBwfkzhJG95OePFiI2BelZtewTCwDzA6RZTcyT5SlV9A0
s8Rvc7a/RenZa63RiPqQxS+/gzfWNf13U+xGpaSfGtQRmlPvqqQ/O+lw1ynVfYX8PgJ2vppcBt4G
gnqtNPq0CW6BWgbo/tmUWkrHP/zKla6/Uwp/S2n9a0T/jVL/u1wQIvf2FaoPWBzSWhPzATHIqu6n
ApwAF5BHzczbF21iYH1AOVIQH9wrLJojvIzajleqpK/HqXBdFi2ZfaPTykKOU9D1tAkqiru0XEvx
5Ch3g1/M72aMqx8uOQ4IVqCJwI2xYLpfywghMICru7EAXuWlcxfIxtg2Q5oS8AqMQkQfYEXg2cP9
JhasIsrZmiGDtkFH81lX5ozQGi+gLyDMUsWV/pOZUIaWys8hMXbkODxqunCbvhaINFU73hJEBQF2
X9dh/4t3wH5FmUUyXCMEVQbliEOuSUJ6x8paotG2xmlC8LEA14L5xMeFQuLiYVG2lFQZVDKcKiOy
H2Vcof34ST1Ox+MoNqPe07xHqmMpu8uA74Wt4T7CB2MrQ0zGSqxUFplBmWVC5ZpJW16qSTaUU+Nt
jLMmVhabkdo1F5DKy8B+0zTJ1tRp8bmk6MnK3jodWtLBMS5CmXfayL7XZbgtla3HUAaf3pKvwJ3O
lBFe3FDshqsVCE9Q5fq3heE9h8os1CrbkAF5R9mINPxEbFwpqeAwwhzxZsRDvPa94VwThekoMxIm
XDJUlUGp9Jsv8Ol7Q/rkAisTEyXUO0/ZmjJlcOqV1SmaDuxUvigNfcVLejtCVtNyl4uhvHPvbGWX
apVxysBBZeKkEhAINWWtcpNpRRzCAwKWT0OZr7ou4rIl88M17qDYYlB0KVdFyrJFQiZT8zjCAvPe
ZmXrMtHXq+pcqQxfDc6vAgfYqPa8izmfspIqQrFMGyI/0JkvU0sigXsmaqjdN1DOZjN+7vGY+cps
NivbWeMbMBnG2xlax3Fh4Aa42ZLMBwG0IofEScVBdNFmCWtY48rYNuBw63C6IWXuDjHeNzAI+olO
cXxr4otLlUGuxyknlWWOmwC4qbLRPWBxcJ60hN1ZisuOlMKzrmx3gzLg9TjxHBx5U7kWyqBX4dQj
DnHd49wD5HtmJYeJFEtf4jioJcVuSbrPcLl1ivS5wQHIUPecoDJQlI0Eh6CnrIIensF+pN7bOPse
E6dyoRYmaSfQLVYO1oxM2Q4jq3mq8SESjIv0ZU/G2bZQCnzcirWyLeL7X9N3frZRJSz4GnVlcMyY
xIRyPOJ8tOxxk4TV3YyySQyo41jFI/RBY4dj0iAsQuQ7iZNSx1GZKmtlpEyWYHpOA65LW9UyNCqM
lNbplGgYojZ0ye6WzrytcW3CF7yUhXlPb8sFhXTAVvPl0yF01CUNBHl7GoUWn/rKgm6DiyMKmaUL
HE0Vs+UHOn6MYNo5wUkqcJTGOEuhW7Olw2uajoE94js2WQabeFFL3XiVeFM9PKowhFeOFaFEdJ0G
qSjL8i5O7qaugbAa0QdQzLb+qI55gQM2wQlrTPXZyKOTmch7E8UJRAAK7diyjxUu2gQ3rYertsVd
Cw8e3dM6UqbbRdlvM2XEtXHkdjhzLfZcSNyHc77AEieGNW3bVwQ0+Cyih9K2X9WpUU+V4PltGNnA
fDB436bi3SaLmh07kIF2/AiFi4PVe8aF5Q+MyZP3knM6hqn+mLmHJEJhYbw4uI8dXMg+nuYwhwZX
IHQx8ClHi3tULlQf/7KhjMwujmZq8Csbh7OgBD5M/UGbLtOMaN2idJqLZgORKLBxSFNPeZwf5wjb
dKQM1FQ8bWWoznFWxzisNRw9qOkwXee4rw2TsBzM2JIDTygGWmrvoRPFZ7lEx746C4o6OV5uB083
9gfE8LH2ieMP3QmVJVtl8CwGSjA697cW3nCwLvjEITYwByrruIGHfMJLTk3sjaVK0NT1N2B2kXIZ
lkxXa+oHh7kyIBwWN+Au9lNO0BXejmUBNI/sloSyTDzMFDg86cTssOV+aG2C1wnuw4zone251AEG
EphQ1cUpVEY1HeOPS3lNmZTwXxNvf9OnwtuU+R3r6iiY3W4JnCS8NFPzu546VMQdsDKDvHfd2DRQ
FwF063uQz4wGJYABV6sDsoq+uqz5cjtm/dLmItQzWqyImL36RGT1xqDKLeI5iCvvNHXyJx5rwj8g
e3cOhBeyTthGOdGH1LjWJCDPMGZ5MPlg3LUxQojlLIE+YNsZSB1YcToOSj9ngarAYWjuislmexFD
b9FQ/6+KFjGXtLwb16BynGqPVLgfXM2CBpAz0buQDHIz48zPkiRa43FmkaQqL1idbYOCMtvB2Fuj
Mpb7VNNvUtjqO0a/b8MIX51IS3Z9PX4MJVpz6kvTChHNpaKBGiMAMpIzsYof+oQbpC+Z0+t5PNkE
nTiKwg3nSKuqN2StdNjS4m3wKZxmlkuQCkB7zGr81eDcgqflmpfDxxzH20HPaWphkFsDfmMzm2gv
yPQ5Jnnzoo1QOZP4pcDw5JmQFWBLtateDjep6eyka8IcMu+zkLqJR+gULbxkQ7csWdnL+OP71FUC
h14XPoH4uXH8sywE1n72+dmXvbC+Zq3nelSl5oK9cFYkD+nU7GRo722z/hiHe3J3HWF8NQudV/7N
6CJYr68H8NhZK7euMz7pdN9XopZbAwsIPV6qYkowSpQXZVjy6iQyav5MMHebf/4uAQlus7xviX1m
lqP5rMztjN+8hMvTq2dLKnbitbEblTtaC/7xp2ZcMxohFlEPAWOSTeB6ebnK8ffqKQj/XGUhUEpv
2Mw8HSt59a1pYbhIXpblrJ43QjJp8n/14JDXIJfRw0IC8US9q8kqX5cMHVT2LAAsVBTmqJ35ZbY1
mJDISQtqvgaQsbl+rX7Hv9pXEt5kB81idf05i1SDsN8W8L2tf0nSODVlgb7+H/fYnl0Fcpxdq3Ex
Igf3+Xv1kJrIQ/W1uh19Xist/dt27FTKmd3dmPY94xACNvr3vf6j3hgs04wWJWXeRD6gJ6c2h/iP
vzDSG59vx8KnhFNy4+xqstvVI9Tr1TiN4BUF6r06XYNMtggvVuLv1YvX7bCp1QegcW1l04Fe8tSU
gXo69b7Uy2rq4xC6e/3sPEfj7CJ2W+qvY6Hft3SyQTds1a9bGa7V4VEfTx3Cf3xUn3dlkhAdUTdr
FjYTmNuRFyMEsjeM31v8EquCn3V0wGavCNTX6jGEoVM5+QKwt7Erqhk8tEPwqB6OpX+nJyDeebrM
xzWCpNigjkWFoom9rfpRxK+rTsAa4nP2SbAga591XBNG/q2eSientjB4NxTdodx+yao8q6dUjyHj
IV/u1SPUeyqr3/HdP95UxA/VOwDpd1AvxUvcyjFlpMYV0xnXl1NPR/7dnqex0ICzRXn0l72MC1Yv
KKXL6lS07/AMCFguyzNOZzQH0XLsLbp6JQaNcoBaOJp0OiIr+fFYbFvcVanUDLACbr2LcRcz3c8k
D9Chqfv0h+n2WZu4XAsMN0tcPEep6ROKBKuCjjl2QtrBKWblnlq0XnIpiri/TcOQkInU/qkxU08T
3WwyGZItaJuVKx0SqVoDeUh6aqLPlIIek435wG7hi+jjgoa7d3+VQdgNF+pY3DFJUixTTRG7ebar
jmCVAllw282gfzA1HcplH5sFSd5R+VQBpg8XgVqnh8rHGodyQ37sqvFB/Sv8xtzUSiampGAdoiEz
7ZbtuFUh9uuFSWQt4/hHh7C9TbxvLC5kGzjzWx+2cP4cStQ4Y7L9worNsZAbWK33Yi3pB0kcAsoV
nlE2DDJmhqgvs9M/ZRHrIeDL3Kkm3SZrZs6wsZJr+sEjlxdaLhNWmxpqRKFoTNQBY1ekP1/L3cKm
mg5QBvdQ0BbFSVP9SkN1YCjY5evWph+jUoE0O9n7YO4QJTP6WRSF52I+E5YGWiWvbrEZgMNSLTO9
R0HRldm33SY46CN2j6bk/Ze/KwE2u7XyD/QTMKp6Vkw09w+yNfZ6QQPJTOBs6SHUq/qtrA1S/ews
xSuVrEjc2C4GjZZe4BO1B53ATmraNNMuUBqoXjewA1STAgR/gp2Tvc61OcnaeV961A7KmEK3ia6P
dB9LpU3SiSVRLvUpqkDZBuZWlVtzgriDx/5Qt/pN61OMmGWiYAI0Mx2zImxNAAE4FBVv86q8qpCK
rcCFo/8bt8nUUSkNqWVDNCQlxUD3lldPEQZ1blQudIGzCX6ZC4nSdzb2FA7bgp3M7AF7LzuafqRU
d6yw6DsP6pKvNQ8+i4R/5zQnd3YIyNU4qwNaZwlJn36I2JfOLG89Vku0VZx73Tv6lfa6hNN3IhbC
UPx0e33pZrpiIrRkM5kl+BE7Kg9kc6D/AtLInMqezKrufrEVVPtKDx0jNysyNyUHK8vbFPND0EXi
pki4LqQOinASJGRLCqcDXvvRZ92yJPfwacjsnvlLL3VIH2FFhSLs2VLKDMkYnSbbftKMq5JhVzrN
M1h9zM+ScBBEvEfLNvNAkl9K9EiQvDlhJVYN1Q13apdtSfIB2IBvVpwY5NLZ3KFpuOk7HECT+a4b
NCdimZ/YBwJbm5Zsi/vzbMXVN/3ueIXyxt/EGMzRpp8Byp8MmIoiv/V9lkaNYozPGlVndS+EA9e2
VuCSiyThZi5jgJG5AInYRBh6f/IN+BDUCacY9VYBcBPMLSqLaztVNRSvKqmi4v2wyFt3S0I0pHVr
sN738PNuesnyiEyiFAnZoaBsE/sxkHzVPbZdDKu0oG5SgImDABJHu+jaNGhz+nIsPy4ZCyaspHQM
1He6XZ2dxXksUBDS7KFxww081OZdP1ivTsoGrsRATssxG6vT6OK0Mqatnrr0fOSQbcmrPC0Vhu++
2mbhecI3SUVkxCCJLq60WJWpF5F0osmwfwPZeiHl5SmL0QEplRdTB6tHmmVLj0024QYuXC4zwkm3
YaH/Vv2zqzAH8b3Jjj6/cSx0E9SKb6M5pE/LHs2O8c0nJ/YeVJHUPneKqL9Bzr1p0uxiGsXZUuGx
MP8+NEncbkdT2xxSb5tLj/t5wv0w6AGBGmyXF384dT07UH16iyPMzaoM5IwoeRLyQBHto5FBhPJs
LNSISj5hO9Vk3cdWtsYUzZQdIaz0o+QXAjGLpqpBJgQlMi1yuREGNBFuK/dyINDRbkjHLTSxrR3z
BPbicaH1TemQC8Qd+RCJOkl2iH3EKNpN1VTkyFfWU935zZEmG2HNwwScEqVHlTr5wXdtAh6dS+qa
3/XQfekpPWRrYQ1Q6v06GTkFvs3+AoCr5/3RZgRLc0Sqjwd6ABuLpqcH+dES+ASWanW9YoaW3YM9
iK1HT6qgOddG3Ws2+buUTOp169HT9vqfMhXPf4inZPdZ1j+afEiqQ2mTdpQrXaxq+anc0cU0jrqS
dXZK6ZnFHrkt8F0BNSCo6RDjh1F5UR07VzXZwWhyi87Jj2oKuqJ+7Uz5lBmkXqr9xogXdU0hOFkn
tfvAdfNYttpK12wWrqp3RpYT7BP/vZXLu5wYgIDD8On9mEHYqAGC5unu/64LthCc/03QbMACZWNi
MfNY6M75/T+pqluTGw0NbL/Hsq5O9rUpSudXiLQMmEGfFsSh+6KjjGgTEJfCcLxqF9KBgwT96Q9p
oN4z8E1M7Eqr1CRcDVVbnTWlZPQilkWQXQ7X75wQXEWJBo5jAu0icndm3Lu35ISq2eSY5gP7t5F2
pK8aeA0oEDagjzgonH8jiHb+VU7+x8e2PMf4b/bOYzd2Lc3S71JzFujNoCZhGFZShBSyE0I6kui9
59P3t/e5QGV3NarQ80YCSt1zM3VCEeTmb9b6Fr+7J96Yf/nFkXGRkZbU3Z42bU+04/20QExzEI8q
PJpXS3OXVr8lfpuNrgE5qF3NWPGT0FyQhLix6eRQBVCulOjvZiHziVACQINIfilCPutWFGCL9+XW
cFkH1+8t3j35FGXARtqSchoyHmt6lD8NTcCNgAQ5UOJfUTZF4jpNhbAJnnf2j9ZeCByKglFQUM8X
qqx38DIukofyI7dheiGtPLhqHe/T6FT91PHy0CiZ+T+8aYb3f7la+EV1w3Ytj+Xu//GmuY5LDoFi
tHslNhDAVcFtYUcJQpGzTOxyp+ap01mLSTGllEewdTmQuXTD6k3RwvDNKT2o2ZYCoFO5D2vdl+IY
KWsif4fHpz2XtHHZKe1a3jmbSyhSoytj0ve/ajbTeAZ4y5KYFkmIG8IReFbaXDvAE3kRHZrSDyOG
0uIO/O9vFue/XjOGxaGBC8NFyfhfLAhhX6e6F4fwi+DF+TBDlMAVpEkeE7kSst8aYpTbnBWqjg22
deOTFOkpBh9lTNr8LhFq8mAOHqwKH1TtAEKz9ovNUZcPh7ZCYikLhqmerxNKg1I8VEIz/5hd3pnC
824FGPC1ozFuQQPB+aOQczGyIwJsKqVDuC6RzNFWZJUarvIRKLJTHgl/Q0mVTCg8smnvqMU+IXFF
6JCS0ayPVlsdbLdGWyiebSbsnJ0Vm4dSCLFcwYbTMtZABuOjmBacPEPUn+mHGqA9CufnFGnC4rQ2
fgCerqyrKgpyMrdkoawn3gYdNwMw81CjxNr8958IeSj/9QBzoBNgpsGYQb6AiFL41/vY6hWjyuax
2SdlzglJsbrrBOZUh6+RF+O9vdhQLTsibIuakGy71jfNEP3yTK56hM16Fz7PQlMHWQapcF0Acs7v
XAsXrCJyb5W4eG3A+XkF+6u/h1KrHUy7X7VDnWwVTf9Ux+XbicMPtGf+2MY33ct+3ZSDI1eeGHzw
QIUJLlVlaWOruLicu8TsP5a8qraEbfN52O+10HHinyNSaojIAZ6zbe4oz0EXwbap+vHBcwhaWcg3
rTvVTwd9g/PfAns2WicLuWuaGvm+YU1CMF5/HvLpGHgDISlWAexw1DdxXj+0zOr2xpSlFF6tBoum
VVGTo53dVCPjxkzNtxxtmDfKD6HBd2qbYScHnlCGSTmb0aFAt4xvIYhtMmokUaTZTfYLYBq/P2eT
ZVIFSiWV/Pc6hZwB8l0dwt8iz1ZKYuD5g4shCsowry42YUqrpiBKR/oshHCrcSyis5uz6IvDKn5z
kubglcEzJ+WHaE3poo31LGZD5I6+jZ71FqjVJrV6JL0D4egLLk3GkOd6oeLyFGqERdA9lvJdCIOo
+NemElGmWemvOUzXOs9PuhrZNIlo6GODKnzxvucifAmbbC+Vql30WYb9l6KLnxXRQ3jm2imwRFh5
DrSUgPch5UpZIjZ2ai8wlHSiMcnsje3cUgUFr1B1iYqzzUD5yN4SUfnZzaKDS8wivE6pb+tF34G3
nFOdoPg1y/h9jIbUZYjgRIw6hIDOjFg7pSrTw4KXq7f54rN7QntvVrdeQ89ft0R0iVaYSnbbIoz0
2964ukH5FohTyFkoUtSufolr/U3e4KAJ4H5BGoiSAQVAFWKAqfVLBZfmWDb0+C2Dh5CNXuw2r244
XiwDvpNO37OyxmRn0ZO7SkMpl1P+aR5tkeaoj1NdPlZxeZmFb6JjldzRHsN9RlMUZOMmNoObwvCc
gARt3Ri197ft7hQGJ4PGKGChvNeE/BEDuoXg/RDF47kPP5n0K4q8bKPopGkNTw92RpkBk9tG4Z90
RnxqeJNJbEIkURRvY75saxcjWzqyuGYz/twT+nTqkadZSrkexzS+JDqBsLM77kusy1hOchti7hD4
GNIYWfTpY1kMPE9Uz9qZS3Sx6C0PCnFfmypQWQC643mcly8rnfWnFG+9kQ5neJm3asHE0jnPblRz
HDU57LiOiVOM3lONBLKOvAi4MQxkuxjne0SKH5Gcw5YO3d2kGCv6PtvZnULorw3Uv/QmMSXt6FRN
FnedEPYg0iz2TmttpTAI1BAItVXCJ7GdrCg4oio7YiSv/VQpSLeLMXaTAw8ud7nTmZqTWqAgZCmK
Q94BkFu85S4qzHSLBeai9Br+adzlkLLS3WIuKoKut2oGJUb3Gvqj1f7C4KIDUZgxlCRnHZGkGUfH
af/5jrWhlgI9U3T1umi27iNf21eqoW+IIrrZXrkcve5lrGOb+RJSFEglVk4Fz7dgibMeHl4ZpRN6
xVo56Q6s0W6c9nWwKKfYIdK6WX7lP7TiT+R3OOpYgjYmMttiTrY8xy0EgO7dgnh9b5qOBzFhSXZu
YbzGtZeep5AgFGPBvazlFqupWT2FbXnX0//sy3G5Dx0n2WcJDIA465GbZ3V+ypRCWZcDhAzGiFD/
B/2CiM7ayVcpX4XhtPwaRvtbBmhYgpLkNCRzrFQAXKwD2tB1OZKslMM51cM5OthZxn6nTs9ZkIBN
iPnr1DI+FaoKwyxjcK6xPNwaGjreFoXgyc1f6h55nW6Fh9RpSLQRRUiglejppnbaYTa7mtAQ9qPl
7hyNkUpK3cmiZXrxyDRe4G9Nuv5tjEkKS0ZvTmZN9s4UaX/AOkCfncr+FFWkvqCQIavKnrfpRDiV
YxYsc5gSnkbddNZJyNqQs/gpCN2XNB5iTHYqcpYA01FuA02ghzSM5DTOV6ub74uW2yXytIuu0Fow
MUE/qLTJfnoKi0WDjndceAE9Wc4MhgJth8hp2LUaWbz93O3U3KZLruulPVqK0zLJMFbDIhIXklm7
FCicjgjskwP8W7THOBeYEcLlONIWpphMyPDK+Uh0ABjyZ4RIefcjtgwyLYmVIOXkPhasZF14VGjG
8HZTmhWtdpQK4LTFiVKWpBJHQMCaNmSs7kR7aeEqu44JcDr8gnVmPqXUZ3lqQfEeN8irv7PIfjbz
5VlWF1BSyI2fzN2os84Lu/ZtCFE7uqz7UHJnHy7MuXSZuo0q/AyEWDA2MjumPFspjc6mKd5FGKpm
q/THJv0ii/Ik5dlAC0h3p5BmXQfrSMe0NtrKPfooX75KKZgWI6IlyC9TtEHUeNQi7V4z4fSzVFkv
BNoVcXuTdVIz8/gYw3wXJcitsoBIIaWnO2NMozHwBhO/XMXjU2rIMb+g6m84+/ktwCIkjwvZhBvy
Fz9GIQ1WkZ1Tpje3pc4/hB5WqM9tAwU6xiZWidOmxRIQY4IMyqWUU/MxnDc89SmlAfpRmyDNKbNz
G1BddpgQjZQ9XFWv0zo7JswVV33P39MhfU4FqFLpa1or/kSaZMgOUFcfUts/RHTuJKk5GVJU8Jk7
IGk3YkWGA+l20JiM6K7JxtIHoS49W1IgPDXYCBqVXpS4bGRkNc4yhJS/RhWiKWmZc+YG/W0tUthi
m0SJDudrUgoPqqfvJ6UmZta7wWVjV6kTkiG8IfZ4s1Dukq7zu9QZ9yorqB7OP8xEEUrAKGv+GFwU
Kh0RnvpcX2rH3BezjdHE2ssG2hFq4751HlBLPIw5FJ6hRcXVOc0hk9M04QcEQ9EEzUUFyAvVgSzf
zma6CueRtLslM54yMdCshLtGSZjHqLV3GqOeosU4Wzq6KZHW0OJ84b/jkVnl7JC2xCJ0nah16tcB
UzR9OhqBkbKQwZIRBj9DNFIXiytiiQxmkZSRq0Sv7imix5UctkwB/YkzZK+OBzw/bt6wph1C9iv4
itNxoyYjTiJedHvIe+Qq5kT1VITURTaGAaNfFiy6+UerKH6bKa/yL4C6hKCH88Eopm6VWO1NmHZM
zgdO2/pV1J5yfhAAP+xqK9yI+rytm6eU1TUmGWrfnKFNktDWRwq5I40CUnt0HrPZuK+V7i52UEEH
DUrntvFuQCkR1bK/tT3eOk+tMM4k95ZuMx/npam9dRvJUV6H06uqMdPRHd6ObuTjAc2go0Pgf6gx
fV6rs/PNcAs9/yhMYFBD+YTsH3fwyu1gx965E1bUWFiRCCHhpZns6WSLqPAjPPDS7hB+K+EdQUEr
ptXPBPb8VsoCzw79ZIl9ZzM5JTX5uFzGgtcazAnQv8jp1uZQPmTsWzl9sLpM2TZWwi+NeMOVqFJ5
YG9toFvLWH/sy9l7V/P8V9MxC4j7ttOiq+3m+6GrftIgPWhiAJIz+cXXqx7SufkemJwa4jVCA75V
Tp9sEiiKvEQP5VBB95EvZXBcmuqQGzpyMdtUaTT2I2xCFLKmtVGUcRMNBubGvjZ3VoRa15iSXzkR
cVE6hAoRnQ6DwA2Ej438YyUSWHPtyU3dT9Id75lBQcYPwOf2W3VwA6G14h0Q1qEy/CjA6xPzBrW3
XYBZ03r9PctCPuixTD68Kf10w+iniOyaaXSFk1oEbjtB4U+aP0d08ojEOQ5bfBMz21BjpKg2dlXZ
0+AIz12rIGkcascXphXRj4uWxJppr6nJ+Esgw8H2PM4luS3SX58Yn3E6YxgUDg/ZH1URT+0wqjDP
kEXmDN5NGqekA0MTF1U9K8+FjjQJO7UcwMm5tS6qZqfFlALybNUCVEBXGmL5pfDLxZzZBOW9NrhR
UwaR+37SsNmn0d8FgPTnqPgcVwHqL80ZkNKKrsMETBi3/qgeGtui7qWyHzTFxPt8tb37ful2eamT
Do325BC3ZIi1tssWJ86O8RwVPFqeexOs1GCBUw0PmqkDnmyJEUlsm34M4T8mXeV+WOzHriL+2xKu
MqUbmHobf2Zxyqb0oGNHZIXSIDynX8NPZlfcRMXenPwqQtKqwtPbmsZG7/gUpSMW1ChPosLbYqeF
5NTC1KXRz0e6PfkSzIQTl6CPdzNS8adzcyuT+dBOEKvFsZ8QirWuTVz7DgNataU4SEdy94L5os0a
AgxcF/3iFQejUp1VOWMkwqxxlAbRMdybFrkkbrfB6qkUD3LBKZtcnRiQynDOvZKyZ2f63uTlu9Ep
flgu9+3IjSpdt4HDvtKqJwjLX7033TylhXpjYlCLp8I8JCqkn9T+LrFB+F3unCsSuVmoMcivZtU4
lMEXGSTMHlQdp2+wl5iOuVfmO918yUJLXeeA13w58YEKhOevdYszs+mj4+E9mDhCm3n8LVMF/adD
+hAcgnWWXZIYlZBL1VQKi6H0LEvnSURADifazTPrd7lym2eedW43vy+edk7U5TrkS7JCCs9gzEuF
SqHYkM/8LsdWOEV5rkb9lxMsDxO67bF0bl09vZhZsSVZ+TYGw11TWjtX9K89owpUY3i2BNchIA8Z
+CcLGbFuBpp6Fue/XOMqKryGUQnBRJYpI5+4RHAOoAm20t8nHyESl7Zne8w20xcORHl3pcbsm/DV
3EJHupQ+myG/SpnUB69HQxfAeBXlXd1xPMtbLhcbGbnUEIuifvhybHLfSsS7u2x+ySBvoon1bkZy
iS31u+i5LxUl8gebk9PLoR2IyTEp2utWhbQvH8luGn4pSYlUmXf570oavvwKSZQtPFH9opwDxXqS
m175GSK1YFefMHRuWOY3ZL30DruJ1rmxaOLJImqkUuVk6l3scuivDxPIoZVYxiuq8jOYw1sXjFfG
YSwcAK5vIuJuuD0qBhjyalCauNrK+0LOEBQWLKx8+IHMJ3ez6jyKmhnRZrqRmwu5wOqsz8DtnqSX
CIx2uFIQNULHbzeTG84MEpeXaFKQNJCQW1APM3vktZoMDVdZZq1ZNfLjU0ZQNXHt3PUB7gHuDwaJ
YAzEOGNazqG4IKue3lnU0j3JWyt60IPSFBfPFd5eDl4t4/BtqZniUEHxgNqbQmjaG+KJ5yL5xMqd
XUQ9ZhBNn4OuEX5B2BBi9iUqLY3SU77LSWS+jtSd7sTAR1q8tGdnsRNeJdzHvlV4iqUkJdL6Bv1p
NsNfseuLI/QpS31fDclO/ixLbHWXik1q0tQ3Gv/fQsESPSnO0eWTX0tjMeQuwgq9G2M7yJXxTs6A
JlQnct48Eaw2tewkxNYF/Zm9Vqn22OBWfoL3sB47YqN5ECM1Y+fl8rHkzQV781tLc7vU3jPWBxYX
zDJQ1Ot3aRa9yXuo1rTRd6YGw4pTbsNy3rodDhPBqBGWOHsqufzd8CKNtK4w4As3r6N8ZwwpQM15
O7wllBniznSH7IPBEeS64S/doGehrc2EdFAoTXA1eTNe5IpjyYESVPbTHD33P9ZcEkJp8uwJnHt8
OR8FLfXKY3QBn4H1UpH9Gk7xEefjhWBQ7JahJvffpuPXBtpj6Z9UXKpbveLJmbfFeRYwgdxJiRQn
bAk/QGnSN4iLFeQ8whMxnRJlCzuyeAM22ZeuQlHPxQKFYOTYX4UDUcpGLCP3MzNhZFyz1EY+hVtT
2RvQWG1cQdsiDhgbJ1y14sZi7XO0JvOqh+zLVGUefROz81iZeyMsf6VgAIk9O9Oi24wGQPWPplE0
FOX5JV56CpQQfq4OaoTXwkn3pnrQAxmTxsJbS6jlJXKojsXyW5x6CQFVqP1hP9ehsRqn7FvMIMee
GlI6uHl+vISwdCA5cF27KdZgFa+PqNMrRr89PtElsA6jTdiW/BWigeAfD4w3kVw2uvAnucEoxLU5
ucFNci2gzwE0Zc0GJXNfwgRIod+tU0v/AN3KUpz7isAGG93N8jiBMF7VOm+3BAbRhlQ6ftUQVChi
YDwtJm5zWoiauPP6cc7smo6X5q/nY/Eq/LG9BYQcIzGXhSxWcEJdCqDOhRv9indU/G2R0dCRCUdH
qwN5EzPp3NQ3bM9IlbDSc8EEebGKzJdjfpXGVNsUTf7dZ/GdqJyWlBKN2tbPkhhXMag71uTVi6ox
hgnwiObaOK705bXuMeAScIHHhpPS0k0NfsdykmdGK3zpSYKgKcU/SbCYcQqayWcsvuXl0uixTP9r
i6eymXqH1tlllgv7dN2AnQQUv8xrqg2IdAPdbphvBPmCMRHrHeFwgM39o7LwAMfsrYmVTZr8F+ko
w93AIYXUY55CB2YKw63VDRu0ZMnKBu2FGmP4YyfJTlzu8kwEPspf1ye+3IfYKq7/zGGlRAkmy0yV
qE4mXH/cEgtEn58TM4rWrlsER3aa67FW4B4zA5fIAje2fPqoe4kq0IQpPpqZ8pbQ76acGlLeP5Hh
YOBgzAvqODfIkAnPovYyHfahVbjcT2MK6y5uUPE5z3PdEmnlPsthgpxjKO1MZM2gP0k4RpPNqG3T
FrUnfqAh5Rh1vYge2nCOEYxPI+LKWXjYwNYO/fa2mDy60xRnVu722DV+ZxMAUkp23bq2rKeIDfiq
UJb91HENFAUPdtUbSFNM973AvOROeaf0RIuxpvx0xx/pUg/qFHmJx3veM6txaVKJgT9HOHVdd+BR
sODr8kaSWoQwoKMjYgxPPs3ATQRc+TxFnENGUPO4jjuWCsdI69mjFRuxfVcdpo+DeNSN1UvHkSwm
K3nJPEar9jWdkeMh+kM8/Csb6G5pnwyC4IYRRCAJN+s0zcgVwTWM7b97U9jajj1xduMEDLNGfDvS
YDh2+pNW5WHOVEpAonVMR0h9xaAeddk7mQifesQRwXZuWI+LylmHZEt3EGcomHTiemtWCLnGzD7F
EF+R1JnXXCg+yJG9rxt9YV8T35suGqxmQQeXC/FUFVK8W9yVDGcBeGbncLbNVbYwfauZkm5UL9hI
yUVnu3SeVni2KVLWNaTJVbD8OBS2aHNwvRROUUBWo05Sl/wtr3FjWA0UoMbh500JoFutQNiV2lsp
HopstHRzSHvaBhxKZpa9TZbxF3CkDZ9J18Jg5iU7zYdBthgfJcWxeJKLnZgk78Q2C5Da4ocqpvKr
mOpWDlD4qGuqklcJV4nTWgSVPonnZo0GncF9f4JQhY1ctPAJ2yFH4zZvw+xP2b/KI1SeZ0XyEds0
BUaFltJ8zbx4F8TMB+xhIoStae4cdq8+bf6HQkqullfXqP4Z3P6zAqqOn5zPLNMp2WJUdevJwYBp
pOfWFOIkDhqJCqEYr1bQ/Ji/fojurgi9vRuTnIBQxyhshjzhrl7O+hAJPEDLvAb9sm9W3klRgl2u
pV8SypErnHC5GE3jIVg1QvQRBu7NIzaXkoIKzOU4F9MvByiA1HSMS3Qc3fgNxSHDvWklx5wVq541
fsKdNzjxXoKhpNJrJC8h5DkghQNi+ZfaiGjdMP1B8kRlFECcN+v0R4KFLJsnigfFmifwKzGPP0mb
PQuAkXhsqiVZp17ZfLvkDCCi/JbrOtR+sOur18WlDoK6U8F2EdwGppxCMzR0qC1bNruRuPnIo71h
0TzIBbDmsLFjQLMyPe8CC/AhQO63xZTBURuiee+CJ9E+TRPlPRhH9KnCbjY4gmBFdZgLiV9vEmVG
3BUEaeVHDod1W9iJp4HxVL9mQ4KQ1eJz11qU8EXjorEWcJ2BjBGV/Rymot4nn4ZOXlykLEYJcx7s
dd4SmcEi/rGPUM+Kd5+LG10PC8i8q86MCc9Cq4R7YS9rP9m7lcp9nAfbxWWnCcVWMKkd/F8NwkeE
2QaAJiS68W4y012X2K/kJ2A7CYOvSEhqI63Zeq3OipQ6xGjcR5ee9hgP1WunufWG9c7as7t7tGYI
4QVKTHRpk0Ai4fcT0fPvQik95OQjM8RafDFeL9tba6K5lu1NJ0hjco3a96R6m0Wx6a3vzJpwFAqc
hOhsxHQ05glYtPAYjMnBlkjLlvGvHWGfFVIQE2lIMrgPc6/eReWCVMCgPzOt+gitk2O0cD7FDZHk
SNPAwa5EFS0FcOSQi71p/F4/JA0NRS5+0UhUAF3/oOztJi+2wQRh29Xaq+R3pQuP69j10c27dIAE
I3JG6lsbaXhbGhH3cqD4xYxxWmdlta56jJs6gH2u16V0vgul+RREK9Ezsvh4xtOyr7P6IpgiZWyd
F4YeDJGpGSeT7an3BLb0DRchPkxOco47zpVLvqg3yT7MxMv3lPOkKuq2TvEQt4JGB0mESGsDmW57
Yoj5Kacs2sTJEbULjWjzTFr5gvE0RgYYGxvxFs5LCqM4GR5dIeYpywDkN4B+0WoZWfGSqXKrLiWU
ovGUd+4i6HqiB5OzJ2YUR4PqJTPzP4aYn4p32a2Wu7xyj07Fum6x/+RjjU0Gia6a/86CeeSY33o8
XcXHY1h2Crl4O3HcswwgBUp8GgpDJnY2NfT7ns/UrB+x8PFAZ40n/rVOiTbh0ljVorISb7OsiMU4
XfbXk8NNL2lF4n89Q4dDLU7JLDtAEt90nMfpaRYHhXiC4zlKO8h78JYRSVRkF83EMeDg5ShUtlZO
P0zX8IEv+d0SGXVKAxC5glPDO7GIUtsV43tYlw/2hF9NqDwXcsdXTe0+yifJgMoH3JFKKc9+P6mo
RLhE322AhfmSH01g5eKXGPq7tOjfxVkjn/1WsNwbCI+26ETN2Rcoth45DllA8W8AB4OsCUJ4K9iG
cVG9deXTbFg3SZASRa9tLB9Z4Z1w4An8ICEtSxi+dvcq8dGVYnxXV9NPTeLom4oPVFQV8mGjuLhB
59lHEukGolQVCwX9vgWWsDKH4ZAU4wGbFPBj9aUdCfrEXX8rxscoZ5OMJeJW67rBIjHh6Eo/ZH2r
FKayzoNV3FrPZVOPf6dxmsYwwLJwNuqh8VcF+f+Jxv8D0VgzyYr6F8XV5rP7/IddfP+Z//zHvx2+
P6PyX3HG//w//sEZa5oGz9jgP5ppcEwKMvH403b/8W8KuOJ/1w1Ds0ydibbznzRj0/t3VQUw7MDR
Zb2ha2gM/6EZm9q/ex66QlU3LJJVHfX/iWaM6k2IV/9CfAV62VLFj1B5XUBvcQ0arvq/a8NSjaIa
o619r80JLTSu9zGKw0OvA8oX02lRFbGfhK7BlyruBt8Oo0dQ8O0RNywyEvmt/EK0osN2s3XBOljN
UX5ZlKg9AstkIS3+rJwSdiQQX5Bok5SO8Kk+yi99WILDNfR//vHvnylFviN75lSkIcdx2mc1xQdf
5Hd6O/GHZuPCCXCAYGgC7FIlENSJzOXboNYZvg4O4K/ylSMWRZfS5NsazdLJsdy9XUaXwPQI6Onq
exS08Q5dKRwbl819K/E1psDJ2MSiI9zK76IWXsPEZF3z8sQ3hLIctwbTP3S77Zx+eQVegKyoh2NE
0tdxHqMB46oGukFvLwpR9MdGRLaaPJCZ2NUV7l4sborDawoT97mfvYND4m5cq+XB0CHdpK0VbyzL
rY4TWRnixubbtmn5Vs8QAiN32KSx0uzl61QqsDfyuzgunUPQ+TWN9lF+0ZY62qlj/DCBw9gjxd+H
CaoT1kxkM4THWrhiIFJtiQzEhWQf3O4zidNThHFX7VrnIPLKAaBWhzCEJmA608EMzac8j+tN2uVH
8o5g14gEP200IHhMI+MgQcX5zy+hRVDef/7jLGg3m2JMrpOr9X4a6iWcRb6oIsFQfucIxI/8Tnd1
m5zjYIUEhQxI8crlF0fiYsQXkNfkBuUoW5KB2An5erokIYo33enKPntaKJOg3yC0Zn2erOurcYbG
ixqhftatJ4cu4LshMAGDHhENnV+oWA+ZofjaBr8LQrgdvqZ1zspz/kQ0UqNZZJPT94985/U7z1jn
LyxiSNtrReDxQ0dHO7Y+OpDWOaXaXc0l/8a8fbOsmtfyDvFiYm2x+bYp4SwsF7EXLw/G9GRW36Xl
u+m+AeDUpP1mxj8fbbTuGDEdXNenaaTsIGFsxW5gPw+H5Ut9pjnFmGGynX9UceNRxq8iSMc5ShR2
jQAqbd/TKUA2S3p2zDMrBaJATHJXfpKLx2SzRsu2qs1VR3wDzoen4skgUuTF7nE1ireNxAgrFbjo
fkKTRr+KxZ3ftdtG3p6AkozcIHweeB+ddRPeV95X9Q1PgrfvAVrW1X5R8FKRXXnunlgs8k44m5Bn
fL8z4dZ421S/m13sUit0wNcqXbeP/Hn1jpV4+5keWIaclHsUhOx1q3d0g0YJRRYB4MpFLsYaHDw4
UixSbFbmEXntNOzm+FLBtIlW80+PRq35Q/3tANKlPiBFEc3BH5UwiI7UDgoVoJms4dj5rdVPHK9E
02EhbWHe7bD8TISJoLOKV/2jMZ2Ki/5svObNWrM4Q9CQrpJw014ZFoThGonPkUgaknGKrcGgL/Rt
7s3Hyt2zXKH6YXrEOkYk/z7ZZ1rx7rX4cp6LF2+bPSSg6Mat05Nr+87K3NnjKFT4FLECBrtyIYVh
43IiDX8cPKfps7sjFmVek9lVb3IRrLRxb8ZZobhd88tw2Zqf5s90EymDJwAEh+7gghhHM6vjudxk
32XrkwWZBLvkT14TD7UiZj6/0w1Oir35ApaHdpK67ZqWT8O5fpku+geb7IaI8NXoYelYDWcXtQK4
OZZFRyJLnJJl0ZYLysogd7J44ko4dUj/mVZ+NKdtfFDtbXmzY+Tda4eR6AZVlJZvtW13JRtv+fWO
GSqKle677ZZo3KP96/3BFXZqf8xv42h9xt/elXNnbrf2U7itmE+SPrI8B9l+GlY6gojyVF1aYzdh
kn0NNlm99o7WvB2xMtJ/PhT74DA8zMW24nFgYz1ftZ/6Z16C6dy7XA+5XyEm/q5Z3WKl3XwPdwx/
hrtq2tqvJvQOwsf94c7b2FsdGtKWaSUD2+CN/Uiyze5GWIbOqj51m+ZW33XLKfY4M8go37u/9Abz
i7psi25rdG+t8c7ZEUCmBYRmf5s5vdejFW35pjmryUH/nJc1aaLcUjxy+XFoyedl27yzlAcO/92F
O3ay8Srdl49atOE9bz+XG7HtX+WPxxG6Utz9bPvjxN+/R3GavM3P1pkxCcfiuAu3OCn9id+fJvg5
fkd9M/rljtNy/BgSfzlUl6Tba8OqCXZ8lujVg+BeVQ/VLThqwa7o9tlF+UM8Fp/vqGz56Ln3ihtC
Kf5CPV7z90zn/iVYDhBjmG/N2FMU3+X3oNcmBJASfzpZmOfTfcGDjnNHO2a3hIuyQauwDT/dFHcI
MvBtVK4M5GzJnqBS+8rtfc3vkq+IEfuf8LFjU/AgKOaL8UMr7hONE5EQN72Vw3NS36XazntSEHUo
Pj+GuEnMu7NydpSPdmb1PuFnPjd/tKfuLbjztJUzX1LIvOEmfBlV1vMvdE64xvcIrlMwYPmu015m
kW1+bacHR/2Nen59kEeAibiYt4F5stGgZz95sleHjaGt9Ov0hh+VnBd+bedpeQoGwIg/LYcsd289
MxD0DW6hapW1noilWjFw4meYbBRVdj69z2EhYhnYlnUQyFds+VqPT4asoI9oeDUHQI3HYFoxxD/w
n2E1+YGgVvic/4Qk+fYx+hNCzl/dlK15DbO3lIzJ+4KX262Xu/GwDt6aIzbXmEffSa39jEFCsZ/C
P4N9ToSh5sCOhcRivNZ6vl9Un7hBLbqUzYnBpNbdDSM7NtTo6xafWo6w5Q7RzvLAi9X6A2m2dFOr
57o4TKXPZlZhVXF1UkjT1Qn659E4Jo/2ad7D0n1YHoJn98gVzYz/pLw5IkOXi1tbVuq6euMloBBt
2gdsl5EGX/2+arMNYTJasB/ie0J1dEwT1pFwi+Ax2463kkkCkW88Hg6kabOGBcQcd/fphEsYNNF6
PhXb1H8BHMMnaH1r0R8z8gMhP0OCuSpLqJkEBVJ+CWiugFqf7EdvpL86Mciqvzr246yMoDZHyn5i
M1Pu2Q/UxMiFPD53Y3JbSr+37rRhPyD5yO5s4FtY0ysQANci3YZISZQ1bvnqkYPoWfyocZU/RBgP
qW5X3qH6KetN86xczHqn2WLylxBExdSNCc9PnF7JZOBblHwFwQHptoLlhQKg3loARewdMhMI8zXB
h8Sjpy9wbXSdpGAWRKv4D4GBd957zgToyp/OzS44RadJuXepNNbua11teEmP+om0vPk87dwv87Xc
qOfsEfTYLI7T7ldxNs196B1sv9l1/QZV7sbbwW/56K7Kbrgu2xAj27E/tA/jyXiv91coVsVP8zHd
d0ByHlAi8t/RCYnezi43UU8q8V2+Sd/UfRzcmnKtamv3xHtUky4MA4Sk7aeB0WKw0SlXPXqFQwE6
LH0xLnUHTGCNZqxgQwifZqd+Ib567dtXERT6PKSb4crqER3a03yiVuJV7KjZLci/9o5AveyY3RX2
Ormap+w6v46vzTPvP39Z3J+qq2KvmnseHNDm1uWhvY03m83VaUYNWPkda9Psvjg6L9rz8gNXyMD0
V9wtz82RNmCELiPgj9vwD0SwT9Nv8DOxT9K5hjbM4dlAOOk+euwP4ZNyc765cJqd9qx2r0h0rRfN
2MFiwNBJE2Grr+7y1FGU8Eo+WR1rLxk/jKVgt28GsKY7q9yhDqpPjuHjm0zx6g6rcwMQaaWCBERR
XXwk1w50SYC1YZvtexUo3VZNHwmR6oedDVgv98fc72zf+ASQViKC+dy29UP5zXPag9Cd+8YLLL9o
V/4vus5juVGuW8NXRBUZNBVJOVpymFBOTc6Zqz8P/gb/6Ey6um23LMFm77XWm35mR/DaU9du8TqU
EZngTHVuH+JXZs+rN9ON0NrkrkTpiTNpc4RH5AP/4aHXXPpbfavlI6ZJ/U0pvFWyTd4Zonchq766
TLIFpba6J998+EpxhjO/gJDaILVWmO1emGATn4oNLnFypNTLEL8W3fO6OaOi4UcLkuWlTX5T2y1K
6jx1TDJZpHX8MTWWf0rOuHgh4J0GHmb4kee+8PrcjluXtmn1T6M8F3Z8llK9wnOto7tRfo3YWf5U
OeDxGxbeiWJ32wnR707D4WzLNc+A2Q7DrDQ2+T3UnKGZI81RZhXWI7nxWoePoLKkiZYdPGvJhOXK
HwZRATsBE1TTrD98BePTPlwtOOFiPbr87e9rf38EKt9diSoVBoHv67Rl8lh2OumjfozXhDygdiTC
zSJ/pNiF0ZIZv/xtwLbov79lgsD7ipfvpGoTexgB7MeVGInO3w8y6G5hg/1//1sty87WdMwFWhSL
MVhkIrxVOG45ck6lqEFDxsORPrNbfqFs0h5HCpd6FTVgHtMu79N2gyOP3fg5PMW84tj/+6tS0udj
hkjGxUVnuyUTvXgNfovfSN4nPP5HWrSG7ZFQAGhAnlbjBo+CgIiVdceMkd+6CDuXLmX4xVxvX28U
ddvDBCnX+Reu/eaBjicGbDqRrxlBg3kH90EJYhwKxJOxjbSPZvLYAzKPgPYudvO8qKqfumO/Niz5
rt+V4wSEGe/RbWvMSBnQGU72m79OF8FpqUVRvfA7qD9fzXDtHyCvHrt3+Z0GiTxpLzvFNoiXYLUb
fb26TqHdueo7mY4fdJ3B4JiqHc42LkqZ6VCPwcHuXzH319+DnXiRPvR7+yVMdvCLwwsXWn0vPGNw
F1qNDgS5TjUH2EH+7X/iC01qmd60L0zYryON1oya9UYYNd3bFyxCpJ24j1nloT0QYTPzFP4TUL+/
JZvpN3SlDwy3hnfjqtrYGGOKMZ3iH4piOr1Bt/z35hddWwDqhUrICg1P2nPxql+Ky5D/FjD7AFVC
Y/+s771vY1oUljYWYtpBwVLY7a6Nxx2BY1cdMweWMnIGl9uNhme6kIucb7QrKoQjuADO+Kim8JUx
1sCuRHaLPwND4hi5HCV7i+hhz28Dc6haG67vBN2QNklZzzfwgTffJQaqLexWhtBNDitg4bQeXBJl
CiZAVv6FspSeqn8NF149l1pwvkdrZB+LDvgWW5GVbPXtjK/C0XfryWncaKdsAAdIyuy89otpq/rD
q1ZwICYr3+BR0lirr1xaC/c2xMzASjZ84SbcEIQmR7VE7MD5fqN/VvbMUaQ9EbnlPT4HKlItC1Ow
YnBi9CXvjbI2buJgsVYMnAJ+yk36Wvt0+NRUa34ikQmTd6oHqI9kq7tgj4fQNcdEGXKqV90IFSwj
l2WEPIQv6YOleBA52GxXR3GL8+e46R7xWcOC4bXaSXtz9NIzLJA7nDKlsKcfw1Kufk/agRU88N8M
Bov7snL6LwzU8CQKX4mhES86Nsk/APglHZVg0eHzOeqFEbT27/K23oyv3A2y/tzyTCyO+S4TkPAo
JSc70r10SxG4iT5ULGlpBBL24MIlp0O6UZxf8bNtMBQ10PDbcBgrzfKJNmS2hU3oRpWYd63bxh0x
i1FvHeMnDk4onnQP0rUD/L8XoRN/Gkfagcz8B36vCEcNvRu9+zfFH+2p7sGZZlgmrTXSl0MHvzkw
52ViwIwgsmjI/pkYyh7oI8XAGj7mg99/hohCiQvknGh4E56+2J6w1uk53e5T+8o2RgYKCTKxYzZi
YHgf3PP0RXt1xee4Lc8RYyYc76QNWikCTeCGEuQ98owzB3vN3xWcdWavQ6chQhZwxi+ptCWYb3/z
FmK/P5ZV9GH+MkUA/7uzMNBa8BgyAOKGd1emAgIqTkv7YpGEb/DER8GqPsh51b6a6ZqlpzCGh7OO
37pftjiwCGJZAZ9SarV9f2lOgkxNZfevpbzBUQQSMQvthp75OpD5IbjxZfhYgQnCuAks5liT9pqU
TCaBixzxN62d5mMq3Y6LNmAZgm4BiBlw1zL/Ncy/UteI1tmHuRNJt8w8gbEP9P/hCH3UNuzmyzdd
mMPqEbl59iRz3IvPcFvibj2/kjZym7RTljjkKKFyTNNrmrwQAJO/BoUVJlZfe8FwbMZlzMIWqsen
0efsZTgUwO105TuMwipe3wo2PRoHhg7MCQg7rg7za38pdtgt34mq4XYier0y1rLG1uHu1j/JlYck
UO6GxsF5nJWNYroZFiXhbhW57NCK3TyQemI5uc42FcqdR3bFIak6lsOTqRcnka9diB/lwebIqb8M
xzgxQYv2yivPLvTR6Vie9ct0QbJAMjm+r0hbKRaKtb5TXMVmNS0vd43KG/exQlz5WHYKAi7v3Hke
OeG1O6bmldQXQqiAw9blF6dGM3lxzHZDMFjHzrsvHslxuBgfBGyu4DDb4u+owle3OszuvzrNThRX
DDdTuMtK12QSGrkAvwVlxOriU8UYa/Yu5oiF8Pt3vbkxqiNeezYB890WRSuEtb4utD19tu+V56Z0
Nbg2yPNgCBvY/WG+tskwykXRSvOpNjbW3+LkMcIyfzlqzcGKJk9IiTvdc0Kxi7KwouEIYYewkfZl
uMm/Lbf5zuOmg8wPDiNxZncxVnkySKktDw6/UFXh2a/R70MNSDCLIZvtVJBGj+3Xuul4rNf5J1A4
Trj+W8NifJs+hiNPGhs2AZ8xfL9+HUnHNH6I2h5fp3RbbxW7hCOF03lebOlQuVaCAh3CHQxn3vDU
CpYfe6pw65eNXllsg6mz94V6b4YNz4VeHFKkqXvlQxsdzJ/TzCnnLfykxPSq0TWzc8dq/Ikc2mMX
z30pgNGJQ/gLWkGjhljAuYekyRKhtG7L+/KZ2VkqyCIWyxFq3jrkHxvtK6VOIcYRWWR/DEuyui9J
tJtalgJdJcd2shRGgo9rraXiQIwaRreWhaIyTiFK6ApXp0Fb3A1Hjo26ciL6ZEIJcnd1YvtdExT9
hA2EW5gp79MVBHtr+JWa+8p0sdDVupP44FBkKNjRJf0UV5yGCy92oyUAw1Ze1UdwDR7qD86dxqnf
9y2jzXENPahZB5vVWVpmv7b0HV+CfTNafbHNsCIi4JEDFn6Ex1zExxThUfBgxozi+N/DL7UXuGcL
OIQNNxdfDaz6LH1NmIAG6/lr5FJQzl3bFw2vzufkYD4FVcG/Nmwkyzg6oVsstnFpu8Oteei77DO5
odb5qAqoLy7NPcRdBvrdsJVeNXf4t6o3wWxJbmgB6+RYsn6Xxabxgg2xECHTMyt7cEjOqoutGMkw
3fLsNr/U4n1socKtiVsvj8InR3qyayx1Zx7LN0laB/90g27bnc1H2yLtUjBt95jYkFlCLN8OB7ec
L6nLYFVkZNkx08lO9PwQbEHcqPbkDhyZbA17eAxO8Mx4Aijw8MtlpyI6l8CpfY5H2j+U+tRkKS+j
rZmRUqlh8Yct2248yP/YdUHTo9kSzgGRu+v2nv+oDiq1nIgyVsK6PEzX1nD8X2xr2cF1PMCZA8W7
GfBj+FXsaRdfqluwYbV+8ybJWYbwwrC0LM/c5Grnb1VKN09LjshWow/zWZ1UZ9yj/nFzhG6A9zLL
k6FO949jGdw8fZEflF7aPqEp2aUH6azNl2nC9YsfwqzeXd3Yo2plI0suRobE+YzaUmZgpRGYh8Xv
MXLbRf8LY3ndf62+eDiFjCKPxSL/yDiMGut1cxye/i4/8/Q2j/F1im0eKJvL9/ORvsyH+t482BRj
5ifMb14iygRH3qrv89fqdW48DDsCK/vgXNLUM2ns4fTNQUP57x+UD79CnL0n0q4nhBT7M6+Ot+EN
GUz0ol1LBjr3ROYtr1OW20F+MViTr/2m+03pe3bpmcjNq/iG41SxTfGtOOR71SDoBexkXURruNht
Dd6ylrfQpo/BpaKo2YyOeibXeKCriZ+yqzg8O4fIUTYoUi+r/bgh6+RN8sxDzZZEs3Sa2qVywO6S
Kh5hh8vdgPcuU0g5VBd4mklfGuXJnT2yWfaNdfol1dbUQzBfwy0Sl5mzicEw3Rg732Lo5dSVxwpX
cys6aB7p4MABL2Jk00yL+O5jK2iSyuGaTHg7xF77ya0FJ1l5mbktIBHfscDP96aCG5rFLyCdzCDQ
eWXL59kyN52xm5RHycaKA8kybdjhvi3IG4jAFIhIKr6lXb1rP4aXvnFh58hvo6VjwrZUzB2+ITSH
Z7o+CtNboVjSh+bo2+JBx7cHENjSWBgP7BNWx/RUhttUhD2Md9HSajTvIpNWNn1I2TS5rS18+pvh
bfyHe8RQrIVj9Sa0bvfdPiG4rIZNeq1adNuQddba09yLXwyutN5RX4VdLXnY/z+H2tFal9FF8RNT
IfGumOYjjSjFTasQ5O3GGENgJs2gCUuAyIGe04UOhO8GGC8nF9CSD61Ig8845YNYTPHA3Ge6T1jh
OESx36u3gIkSEBTFuDE5GcMYxiQ3Nfno+URout+i4a6pLqT/iaXDbP7AJP170xA+dW1v3LbKX1t9
yuCNODL4WPbEiJxtZIPySPhpLXS7T0APP4DE5WlAbNImuihwolMbO3BsODoMyR9N55WNO7PyaYPJ
jY2R4fN+OKBtwVM3A0aNEE5zG1NXJorfGFZZwVvKfAzbdybT8nL9oyVecD3eJOyWUSFS1fq0nbR4
0zk9tdCWeGAu5je2NfwwfQGxMUbqJEd27ZRuh37vBw0SDzXY4qU6BXv4RpiSueUu4+GhVOYgCY6a
U7rFZ/fUvtpD3K8zVFGfIqNkNIF4BeNetc7+te/muBxUYH261+yafXgEYw3+KS+xh7hkhy88Df/0
of4jjwiwY44WbJQjJNxgBM6T1m+Tmy9cZtp+wgiQ9vokf1zm+cQrht1ufPPz/Yj9PVkZ3DYm/x3x
IDsz2RXwoNUDpGlAOuhE2DZKEMqmdbScWQ/pSyR60txgNgRoqQSeb9gDmWvY1zd4lW+rGdDNAiYi
+arz8sDDvfEPEzUtAoYwtq5uKkU5wZFgdG94YYCaLn4FCMoFh2MBtZz5SXHsn3RsjPs1qoYdBQF4
IY2f3fMAfOfvGbM1wWa3zFdXTfOi9Klt6ru0cieTAmYdf8MrW44sm1CMT1zfA5zMRTsBDU7PABzD
iqE06OeGxqVyfJ7FU+zWNF/H4ENmH6O6x0gOhIu7RwWcXEkXmaXlHcxoZq+yw8WBOxtmLseZ0x3D
c6wdm35rQF6mBrV6JjEeW/aJj0tlHL9RLWflIR/BiIoNNdrq03hkipU/k59Ad1jq2QFRoWO+LwlG
64nN6IMxU3YlRuQEfEqABe4wpAWsvP6FHh5AcfVeL67XvPhrlZx4pFHAk5Iq/A7f5juHnKzZy4HU
bwgLzD5mfzm+OeEyHSojte1wUn8JN6PE2RrfyHYWl3dyFLa+f8BnVPe0N8VmTZCoXPMkQd0D1Znc
KHewMcknJHfrZa/m5lP2vthVjanWGrzMwONq3X5zgGJU+jM9ChOnJQp/LmmG59pzcMazwHYkg0yh
846rYb1SnFhYG4pd0IfxpLGuMTd5RG5zT7AhkJxkEfRtwg8S2qpL+SCZg4xjwAUQBylmZueu+q0U
X6YBmwzHL6id2SgoNngrbveVMOfxdMY7NrAga111muN0zLfaWtgwOmItUNmVdv9gLjtFdknBdDcu
GnvpWd5xPKpPxcWt5hWT6FLYFI3VP2TIm+gw8kPE0Bjyb9w7mGPO9+A53xF2dcoHHNKWNwgMAZS1
gQYIMId8G4PRiGxkkCpD3wahO9fOACEl/NBPutPsEq4UKddvBPiV8aNa3mv0OSKUtLDZ9vGzVb1+
ugCYL0kDnasbNiNLyg0V0Fc9LNYFTyYXDjDWWwdM+ZAuwjY7Vy/pjUMdfwl9L9ixp/wAGMX0o/Va
2QI44MWxSe6ieo53w1lv1/yu9Nd/FV9xPSE2ddhW77kX72R7xtR3rXwy7G4/mP+Xu0KwOsmS9/UH
RFpH2LaP6M7HIdlbckA5lG24jSAYsF1DTj2iJDnmHpxa8JR4QeiiEGcWVjDFV/3Cozm+sMjY8OTK
1e7Km8nGfcbNRNquWsjS5HK+k4OgPHWGMa03EL2TuwR7YAlrtDZwd/mbK/s6cUxmQmBlHNFce8qd
bNNMm5D+qgVzcSff0dheBtsg2jXZkQNilEdCzwhO7nB5RgmpevMIloFBkZMRFJCw+tf+H/4wyp5J
/C4BZAnOopQyxr4XTtKRg6WedkBfXD3jD49DvICLW2KAR6+V9/o3umdfpIDkvwDCV16eFbPchF0T
ro2Brc6KXpt9/VsTR6NxpK+NQ/xANAUne/EeIpbmD1litFWtgQDRE+FhKbxwd/iMDf0HZdirvO9s
46ifoQlZ4t68gR2OtWP8aLFjI6kSiWVdjIHIPtnr+/5zIjCKZ3CN7aFXbdtTPa5bhAqxNwzPoDtJ
CiTWdZg4+TV466t1wWTXOBqeCDYiLgIKgE4ca7B2INnAysDsWrrZ9fQVvdJU+JlXhzZMCDROk9Pt
NJ5TKD1fuD0FVngtH4ioIlfYsjuIrhJ7NZnNhTuTfIGticNjAP9coQZWL8GvdJvAm79RSLUWtIhH
+kuMVIn0ILblV35f7/LZ4Qgdm1cELg8gRcEu7sK7fhvfA8Jutrj5t5b83VCi/HQ2JwWDuIcQbMmd
98AWH8bksWU093oXQn19De5sCrq4ENE01SFvmSblhP3TBpyhhBMfr3n+Kze6SN7wnVxawDfh0kGP
h3X3UN5VQJ7onqp2+TC/JmRBDH/23QvgyVwt17P2TDIBXniN9lpfxS91n5wxdMYXtQHg/OOjjM/5
o/aUYIFaGwYNzEXvgMzQ+30H9pv8JtvZPfxg2QV3kWGzZZ6BfMrJzg6fn7TVCROGzejhktD+GkQp
PCqGQlbIL+I9RneVDe8eP+Y73ICcqpYdvMD/fCtAoebp/Frxf1aHfykXdHVIvQBJk93BXQAbvWMT
BKwMcAtvykl/p7vuhldy06iQRw5eiABrKCQPBpb79pSd9ZNgc0vjD2Jgun3k1rfyutpqF1jUF/Sc
XyjdyOqFFrKXN9qFePX2LXrl0Q13kZ1f09Mi1t5M416MHHgvjOUpO6+2tM29CHa4i2BlMjbw8Biz
MJi/kfwgl8uH6F7bj/6k82mBb3+WkW3ArQalJG1yjy8XZlsR7Xq4zh/qJr3pgXPQ/lUYcDK+3hBF
H1Vb7vMPs5iQiNPG6zQkmyi5LJYvxBumDoCIxm6+KvJWP1NiJtXLaifuM7ZPjp7qwLok0O9BKqDx
qX/xtQ6L4F+2CBaK9B5Dp6Gyf62Psi1RsUVURDbebUPrxCA16EZgWGUWWzafUA08hc62wpsS1fey
RMSX+grvUwByW4JnmZZ/Ur2XyktPkTQ7mEwq9O7aGlsnrJhhPSKSslB21s/hTsIHrxPlCxJs7tW9
j4fcZ/eSvcR71ifgNQo1gck2RMx7exR2yUu3hUWl/6H8dI03+UASybClUi/Z+niLnJg0iOHGfAXC
RteSH6V35rq/RDGhRnyil4IiFmBx9eFP29W5+gy3PFoz89Q3OCHgNiW5oOv0IHDcQ59zSsK9YcTC
h3vWbw0tONrS1GbfHt9ISZ6ZTu2CJ4wO4aBfmQq0DOA/OOlekmRnXiGWXaG5Xtt3DGTsmjo6dctP
dmzcuvH1wDj9qpw5QThpyOpj+F5BQ2MQblFoStUxQOp3pco2LtKELa5VUB7X1+mluWuXYV97abKN
8BCksn3WHhvMuVNdYU9sabDVTyIEEk5mxh/zN2kVgQ0phvwTi51PcOE8Mmah6p1CSzE9NPQ2O8Fb
bdjjcwkDe8bP1YOmtMWvg8PmEdAGUX45gd3t3lL/mIe2QV272CRiVIKgF93DevoX4er7Fr/QMLTc
yMBbEn2c6lKfUDnzTqkJfPzsZSplJ/tpP+lUI8JDT6sP/15TaiOQqIm1sgkIrmguo7U/7PPyFIsb
/Vv/TmSMb9chF/FgGLaWbIDRozd6qu4NmcI4OTrAlXg2KHZJC7kMPxifFfd4k58UHszOQphz4aTL
lHNGPBwcFoXFpdJPDQSrHsjbWeW3KL0OCvmDbgXUSmH6W4H/vVJDRJyvHxJGCkybmK08gu8xcWQi
7uFJ0ObwBJlOVmwGZLWSNSZeV78SDUSvztFUMU6TYMtuWGW4yo5kUPkMr8CaAkzZ1vIRE3bPSj94
rYmyiq+ztZBprO+M90xySm/4ivJt0zAF0Pca/ifj0lArOVDCsiHPwlLRBJmTcViHywEc3MnY+h09
eU8QWEHQBS7eL80reYozQdLFwcQahemHahfKpkiPiJOhUbHzCcD6kPgMmjZL+p52IW4gFpZznEd0
N8wtA6upnJCzCve+a8zQfHiO7dnYmsCm/UZRoKEeOKeBpd2ADSfAHe0WzLYy7ipIEPpO7lDEL284
S98kH8ooAkKBQrTfdoUtcagARlBby8vlR+mUnEtUH1gcj9e2uEXJWc5Q+BCQApEdh1t7Fp7CsB36
Sz7tTNAuMEiyU/Td2B+V9GvSd6oJWew5mYxrcCvIFxoitRBFAvZjNcMQSnbKbtkxIxK319yOOYar
d1gJng+pjmyKaYMaWNexnFunb+ptdYGe1LVwY60WwLogH5cs53VeulLxGajbZjxoIxyOJxszfoT9
Q//qL3/Afreg/f/D+f/+KSns6nomCf9xAf5+LjSDZTpSw4fjP4w4quOwUvuDp8nh9u9rk6+rrtEa
l97PVrhGik7WMRiLG54EEo9Bnchm2EUBSXN/fzNKGPXDJBFWUh9M3J8YQixf+vumPOcQNltG239f
k/DTYwC5fPvv36tadc2qIsZRhVefxXLjEDf8Iw0L1/7va/XyjSqBav/3x4Tk/r+//e8bfz/3338x
1Y6IWyHqW7tXgbf+figjZZkdb3mhvx9tcUS0IrRNu15L63PQb3GZtxt1gqjSkbPJm5X0yPTqoSlc
FJe4hmSWHLetNQ76ZOsYaT3wiD/WAe7HftOinuOuFZminfU8Oqdp+LlSspuiCp/kIbaumqqqtQLe
wDhpGxH2U/O8dv55zEfFCwsJ0VX65gsr1HtxOropfLok6DFIbJvAzeKCJo8JAuYGeN9Ci52UWLQN
QaKlMQ3a5A6eaKrEmJclb1lfDNs+oj5FccLRp3Nu6l0EcNWQP4YBt5tGw2chFjIWo9CimmAzmarD
XUEAxTXSRAJwJFNjDTIaHS5ZK0v7lQb6gGLixxTB4vHqKw3wyaTB2nf6QBWCbnGm4Oh6nYRVKGlC
QGGURkCWEfxODbYFFsSBM3XQGpuBgzBpGDYP4rhNi/Ctj8mWg526CEl84IFuVZYbUcOHKyJ8kQuS
I3glzVTSKoiXq6pbaxEkr1mNIdP1/THQ5d9GhM6shzD8G8mdZ/DyMhxIlJ2NH0xGP3Ois+w00kjr
QQ+oGTATRhPuC2kA2xg2hWoA7fWKJNmSgEDewo5niSobcjrWcxZCtoMQOOU/5pjHztCAvUW3kv6h
gS2GlTZ0pymwR5XgaQ0/dUvAymQfhU/y6/KbX+CQGofyVRI5ODRFmw4GYUke1hRM4po02zXa10gU
YC7sZoE9ENcLPCo1xWlGKO4YjM8OltyYB4fltsz+kZHFYLCGsG6M6UD8uoY76aHqET1EpCTZdYvL
W9xmTtcue02af0YVagvpFJcVJIXChLRAGIRlJMZHaBitJ/v6F0YERzxsGEqZEsxjUXMnzEHweCS4
QGW2KYf6eCL3B1ZL4W+00KTo5VHbGgq5kP04btpphs0drpgHgymim35WrERHGrCfGqotiijIkZgX
rGMT5+QhrPelOZ3xUcehIZrYoHOeD38IRXgaKiBPSu1qfLAFlv/ULPiJ9ZrRWsrZlkiMqGSWbMsM
Tcam4UDEz86YFZ6SmGoAu5N3QlcgnzJBq1oAolrVBUfuMH2p5fRTqzJGXXX8ZqCdJ2gGrrNR3kUC
M5Ca5MyVe1BVkblhEC8Zl8rq3qkBY78yQVDIVhaXmXaW6P7l4YLzVWj7BDOpcmASyBfAzk1hf+f/
MNfpDlLCzq3Kir3qKiryKIs8fQXUjRUX1P9g9Py5SKwK0m0hq/AMxRz2fCp6s4VOG8C3Twt30vQ9
meM/fcX0MOtYZj22lWuMCNWNKUPxn+v40EUUKrjHOKu8TK5D8Bk14w7bFbAcSAZssYvHl4k3ADBE
lAw/WUrUUxIFb2EBpFwYqYSSOPEmheSjqE5mD1lm7jbmxGMCUzXoc4b/9axGNMDJaz3PTzW5jCXQ
VAuGOCYY5UgdKziszXUqMMQqAD6jlUCK/CReDTVrzyiVvSgZv0VDfB9H7jUha5MjTPhR+NVXU9Db
7/wQPx7i7M6myshRUJ+5jgVQ+EcBmgBcYhGybZbDwdXq25gJ6vsSGygrYJUGs+Ag7HG7EXYDRYQ8
6hw4jdnukj76SMlpITxc2SsNaVrZMINa9wCkY4AswYclEk3VdSURPdfF6b5QgInjisqhlRTR7qui
dnNhOsvt5Mi6EdiJibOWXyv3tEsJJNKYGRpjYVAyRFgZzTXyGyM851Ign0S5e6vlDnUoz0k3F047
irTxmIfRaDUkfpU0oBqg/awRLSMmDNvp5oyhLHld9jdZ8G8C7g9gxkKyg4uIo9Q+1Kgv4hUg+erg
s0UW5puYMKb0M5z2dRQKUjy1GBQMjqCnj9W4yBX07qM1Q38rGpTDg/6Fx8Lv1Or4548DnpUiM/jM
CYnfsBMfaolMiJaN/E06E6oMZUAqMOFR6ZdwifJkmTSMOeigTTShswpXT7UQ8W5KmVPwmMGUw/3c
VM0Zm4VgYfrhDYS+B8R5yGN9m5puH8A3zMUmtziNnmJ3m4bm2RS35S3ufCNkUYW64CkTSRSxorFO
0me0UkgezjVpJ0dgNDWydGAcOB4ENcEtbHkU02Jq3VVHMZ0DfPS60EGBxsdemgQL03Pf7XuNgEOq
UUNTCwdXLwxoEENjBnjNsmza5MA8g9l4hioTIRnOEBvmAS+VbCKgJkuZMRqT5mZJg0CEFxnpcDCN
JEDmnAcseSNuentaxtQNhbiKhxq2m22GLAHuilBKa71muFzOhEMJE7Mv2RcBIVrtNRUZGmTmYW6F
2VEr2BPF0LQwl+ZNWfYxgk2UlFqQOkVOCbnKkPbFS7ZrqfkdEZT4xfh0YQmxvCBotDAQTwYoC4Qp
wI+e6sQ16qsilYITaqRFKyONfawy9Wiw6173nLDYBjD8MlYTCsQUDFOAi73o0qe+R4velF6wRBgb
unaaRmbGxQ5nH7DYDnw/Ii5cZut3wxqhTCIUjR0YWryJANoR+LuRD0G+DuVXyWS6LLC+nZaBGnbA
EU2i8FiljWn7Jir5FguuqlWzu5zHT6EKNtLIhhx0DVYVOc2ImMt2FyB6yZsY3RKHSVYbr5jryM9M
PU1KjY2QUW4wBEdVJiYottrihytOy26uXnVTG96mzvz20+w+yu18yrq+2Q/BlrwIyJd6NOw1OYBp
vqKp74lAwrHAPKzy7FPzsRfuRVD8IsaV2MQaYO4eEyuQxUpZQ3VXDo2HspXRK0hj7OPHnlF7weOa
0d6AP2W6+pZlAFkCJLbY8Gl8I2ZYipiSiFdJP0qiPZGQS/ZYis44TIfIh/TZ07/YWk9qXimpXp5A
XQib22wY20ivbCmC1CBLlWdWAaPCAM2PggmX0gwV3VfrpNHIEEvIT0jdWXozgjHAgzKT3RURN+eO
92+3WlCfiqk+EcD1ToZMuNEHpjH2FGfqVW3FTTAxTcrk1exVRu/0NfwfsQHZVsXUG8cm3vrRvFOb
4YLzHRFpSuiFEdMrKYTFjxMhMqSoQ6y4tECY7zshtUDTc0xHq1MwSNPW6Ji+1HFhJxiKumIJSJ+G
sZ2rR13IYksPgFc1HSGjKP3ThvbbFFt+LLhAg5721HdcsPLhZ7O5rQ6rsVXvs6yju5XWZYYkjUQF
yuhnGONbjwJ83qwk5NOAOeT44rYwa4ch1ABTMBiSDLhChlxvI5zN12ODC5I+X8ogQ3A7ISVtsOjA
JRJubUa66mzAuxqO44pTYgD7aSpdslYTbMiheyr4ieNvnF0gIoxyjeASQn0lcaujdlQwV6udHLUv
TiuVsZ2Mao8/RnArY3xpZFK5a6iKpqLqWDu2H8aqHLCkWO2nFe3KSiu9fsQW9ihj3NQgFXYEg2TR
fCLsOjJeQ0m7t+lIqirvlcsUwybM/IQCksTowPyKtF7bKJOycpu8vUltHxwyla0sn5J3LRF+sYuA
NcGcdKX121Ar3+sKirGQNW+ZjH1hLBanyK+IU6PhHnhy7Uyv11PbchUiMlMMIUXSpNwJhcR6tT8H
JbM9PNIDU3TNAqfnlsqpyucDAcQ/xoB1Ana+fsJkx08mzaEYc/O2nE6KIZ2yUFDXAp6miqtKJZTj
kqFaR9fL5r+qruIKRIWY78YrF2ZvXHXblVEJVqDA/0Kwqc09Q4yA2rNBIVJp01MdM8SKZoRnBiGa
zkqr9tWSJNKY74XMOYxxl5dIzI6KPIEp1DB8mybhUiMteBEBzYaoec/GuLFCZYA3iVGyp0HMT/Z6
L9NCy/1eVzg/2pBEPYOYwHVLiBawiFLbRgQ/TVNqJ4qgatQ4EFn9tzjPMd6xOZ/02lZooAckZaE0
BY6uIQ4d+gia4kQ2uO/T6s1KcvdDPbLTDqyWu0HmupY4fSo2jpSBGNFFM8/HMiqi7dhia3yRjIp5
V+Mm4rQT4E2MGfCQCUih0KVCYSZwgkMLn4EBi81mdWvKQ526/xmLreAK8vDAcSpJHQiHrVLIXujX
wMpT2F6ZKTwE/P9LNcNQ0OcGClLNDIRw46TDtVdXTYdqXrCaVjz4E2itqP0fe2e23LiSZdlfKcvn
QjYcM8o6+0HiTIqaxxeYhgjMk2NwAF9fC4ibqcibWVY/0GYRMIKkKIgEHe7n7L12jgpyJoshlrad
W4fV0EHYtwQVYhAcn5Kw2/lpQukgEtkmDzXeML7shrdO1LMNwvcyCgSyWn/2yzZPmLuHo1Ght7qG
s+Mf7XICPWN1KGLtaGs6w23fC1bekslMAPgclqZ3Nh1qryEg6imYJ8uCk5N5KYKc5orzPF95oU9/
1//wZCepRiVHofU3SWhc8YeTo9qwYNNUg4e9r8+unrylZppuG5t3qMsZ/EoipS03vTMG1OO92SIt
GXl/9flzD9CTmiI4GoGfPetOQJlRa49JO/sU854O5JgVF3mtbbOWLOZBp+8ywPfp+CitlsaGncrs
apjrfE2lnWX00Q32QUJTOfpew9nhWbR1ZIjLB0mrx7IiHE2a1hNuW2W6+yi5KzNkDGHUfkY6mgpJ
caBuWfT49NUHkt11F29/oXh3K4ozm7BDsANyPtxqJYsLp8a1NY6D3HEVwAAtTXS66BGd2lFAitxN
5dtqLmXg8TYQxcVG0K2dgViLYDKKfSfR13XWVLDati6ViZpcDyqPsOSYQjSt59JyMFXJnyNDr+1H
4ynvsonTQhLQ0KA+Ij0nWFlBoM5NGu36frqadCM9Fh66v2Gqjn7XNqtKBmgHg3htJ8EtCUaURifj
aM7tHYh4CP/z5snJXFpw+spRz1Bj9ANAkKfeMhFz9UsyKEogPs9oZ2kw/smrpR9o50ez6DBKtWin
x5HzOtc2po2vYXwyM9IiQn2CNV+hrIJYDxwY1uBU6puhAAPLKvgZaUalS+Nzqu8jIxbredR3+UAx
mEIPPBtxjDfYjG+J6dhWBgrDaqx3TZqtaqEF97rEITLRF+YPA1j/nDlA9Ke92eCt0AiRYVp4S8Vk
QmyhtoVu/GSg/AJyXM/RPwj6OyX4BuSroLE08GAm7TUDWFxBSABoMBa0HmFdo82X0OFEdWkWKtbw
1waDDeYs93OaY2B6hO9do7PacdQrDqqWD1HO0Uf8sRGK6roqho1WJ/Q5tDa6HZ0PL7zD4lBRk7oI
/c5fu8p401uaKWruHo0vrmLlkjnNm6GzrKs2TWC9BCXeUixYB71F55F10XurUxRKYAaQZbeKDcW0
KqFJ2dT1C185CkyBwC+iW6/S7OAXmghPdacwkLnrH6aj7idJT6N1zqkskQI0HnI+gYBMpV+RGxc3
E1J9o6RVVs7rWJslnGAOV6nwREzRxlOUQMBxn4Ip9u5tSUNE0bwiXuAiNGNxdkuxKm1sVE2PVDOt
huJ+MvUPrxLRB2ubLzvgKy2ACAEzX+tm88X17TV3qL3Ybcgs67qsO7mjnGmT77IJ6/jV0uFTWvtO
cUGNLcy8TUdZjaHhRAjrxVjg22+JyDLzemuHTGJcWA3ShDuUabQmrPLgqgzCqOg/AiOpSF1CdRUw
OxkDGeC67neRlYnN4DG8FaN4JzHjsZgS/CvZMljRfAqGczxkrxDC1HZy8uZUD5ZHv0sTKyfWSwQ5
9XuvLKj9fMtLaU9rYIjT0ffJZU6Yt5STLDa9CK4Y6JKjZ/ikWFcFxQ1PPFR+zdowHzSknpji7O6F
i1d8mw7tSDK8f++5ob8OpgDVf908Elu9csbaWg1ljS0V5J/VMv4VwpKrLKy2LtDaLRpVo8L+FHhZ
znWOGs/A2EeGgIQ60jsb8j4PsiycnYvywMzcbgvudx15ODnNoGAUynX8CMyS9LjEJ89Sr48YUbzW
2sONBi0bVpdpkfiAJGvtEJbWZ5xr/nWcVDeTjqmTGKRh4+es9iYPx0teMJG3nLWT2Jug1jf92NKz
9Iv2bH4ohCc5Az/8/ZxMECZ7udvQdQieyTWCxWki0u/pZ0TJu6xK98ajHM2qYbxwevfJR3wHljTG
82KNa7vSfpL/uVWO57By067dTn6FFN7WpUQroSpz2vooMaaKYn0dMO2eq/alnhM46JrphYpCd6eC
8ewNgwm7mB6pHYxM5GomB66GojjQ0CCMJNOh+jJX4STJQgKAfel23SshnE9J6dor8LG0l6vixRin
fGfY6TEIGv1yVNgPScCYV+ftKh/x8WuKgbQUFJvN5kbCW1ybIUE3bhjZm+at0zqisEa6SZPC1EFO
Gy7LruFipTWrXuDl0YmTXNlzNkc7UY4YuMJdJsLPdgmkz3U9R+1qg/7pdPad2eT2q6+hsfKSirjW
4V1vtbMhnRPX2hvFJ/tUBfaBdCniGosGxUrDdzDPrE1SvAysineBhCOjoWYoTqnCyE8QAD1ZBv8W
WxYXkuGC9QjXZ6f+zMKCCanwkBeXM3nn39+MRnmr2tlQZcNMHXy7TK6Xp4e16400qudFRK/GFQv/
4vDrSfMzv3fz2oGJsOz/urn8+L99/PvHp15yXN/7rkeHUW2Fpn7yKyM8EiZHPG+WW8sGEmhxkD1u
1u/d5dZy3/Lo95P/dN+fdpfnBdBmwPgKGazHFKuwnw/5IUghyeFv4k/8dXO5d9mfzIGHtBzah+GX
96xPysOy4ezCcfu9r03B3/et2WeLjyZ+cfPJ3qWTRqKMTkaZRSmT1O924q/U2r0V5BdZNXq7YDCh
5Xh0T/O+tg+EdtpAiANv5XtMaZbdtp7+eCCdnwKglc6DZu6+f2B52rKrURTaOio6LnfFtmUdBsPD
ydbpqYV/GW7P8rzlkWVT5pJfzqLzLiGddJM6BYauZD6M5eHWsO19aXyOpE8gGIbqezE5aAViKGJH
Jg5QtmZakVvTzA8yrsV1RffXStr7NqFB0xOLdOmUTntYNsbQIoiISjmhb5xQiECdccv2a9DQWhQe
RNk4EfEx5QJuSTpmUdPQLtQA8gIb28UzVSqZQVEQKzld5t1lk+cK6XbnSrIbgYGXosfesDzSh4WY
1kFV/MgUVfnvn8uaiAvq2DmHADjaNl1eYXntKtRm8ojWH/lzCB/9x+/79VuWl/31nOWhoaWTIlSB
K/QfB5X+48iWZy8P/Pba/+PD369QeUmz9btm//3c335nGXu7OJXHTDABhpnF8OflgBRsnwSC0L9X
FsJFQ+Czc8f2lFJ6BicFPaP3CpphWkzp8j21RL1z64CuQBnt3XQs9k6UyJPWKbpKKX18uOR9BCO7
zfYkIpKRUILyArGyCgAY91L/6UAbPfQ1jXiZMdWXzFxYcdqssiEVaI5DTYyepRGw8vQLc4AAA4Oo
95ttQO9DcygFNK2k8AbsViXlOVUMaX6tI53V9XXYpsGqCnsiHRua9X0hEX56rEWsAahBA8OjyH8A
dtXWskIDxVxg1aXjTUeJboVdHnWRUz4Q3kStKIIMIlBS9FTJVky66Xe3+BXjjFSVehD3hltcM71t
LodMR4gQE1/HJXjXOwJIdgGDR7Au04MYOZWHn6vsbjJRcjGLg+48CBpLHR1MYdKm62Y1eBb6h74c
xlWQYtpKNLTE9lRNfLWA4rholeF+jAglvUqTNyW9xSC5joIpIzPQR0Ij2i87TL31lNQuWFtxLCPV
IT8NEKM3wSH0MIDorv+cIqts6YOswjDGQdSh6Ckaivfae9el2UYWBIO7G2K5WxqNNh39NL1pahbb
iV2hoY7w6waoQQ2aa0fLfoMj/m6kHebZhmKaNYqd7aAdJwKEqJ7rPkVu6Gb1My6D/ML34JzINgwv
ao86qUhj0iZFMwHkYHzQrHLY1y5rh5AebNrG8ugq7UyfQPbtQ60zLxasTNsChsnYxJc0g88qFSdl
ejCjiehdtx688NasN8oOrjXD+ijquW7L4WicwhRHDI34rQ5kYIExJg2Kn24WH7NAYRwPa408Rmpo
XM5gCsUa70lmnEMoI6bey0vZUA6okcCMVWhcFql40Vvzh5NquyLEXMGPXlEO4AsTTTe55tz3jhxu
qD0aIZO1FBgoVG3X37nwaGqKIQdI1iOuqZRMJ49VUOFrRze4T63evm0z46dt4OKPs8eQCQqO+gLd
rvXaNzq4lHZ6jnZaKFgmTEays9JZ1+u0nzQD54Wf0tZezVqvLTHxmV22rhJGNTMXE80V5qxmQUsb
CWxTuPqKNhYk4NT9DHsZPZWUt4KAxLJIxZtaAW4LqOtugjw46Gm8p5j5aNRWsK95hzTf1Ch1lvaj
KNtTlsPD9j0GUQveOBQ2e9ebkbdrq+CqiWJ5sKyCcaTMD5QErnRMWEPTv9aZfNMrjiCvEMHmwW1V
ipsmGlj68X73RL3aTAXNbvwS8KivZIxPwGgo4WmRQE2DDiuNkYEndvASxYiqp0KHqROBmM/xALdR
cFVOANZ1vh/QI7RPlmsoKvR9AYP3IuyOFgo7hbGnkSCVGM43poLGV2l5iKY2rz9yh7JBAyFxZTrA
9yz0bYLSHuIXEPjuZKn7vJWoDBOEMry3CJjbSDszpwfgJxDdjsWxJav4xu24Joe0hSwrDjeDKd68
xNdRwxToL430cbTibtvMGacicu1zHwWfLSW0TtggMQzkXQOJAhd1R6RNW4EPnEzcs0HHt3voe2Qx
44XfU5myQ0RTvQo29gSOunJb9dCViraleqibRkdbGv0wzM4kZskkxshG8zsIQzCH50XpEqNx6WYn
ovL9S4lnOmvyFt5JYhCTfM0hGiujCVoUo5Q+rKGptwWMStr4KGGHsTwWoWpB56EmRcixnTTNXqsE
UwU0oJwQowunsfO9YQIWsrXoGrKoQqM1kxDo3m2CxGv3bahf1xO6MJpVjx3JklQ0blUDItnwqH2M
lcBeqIcWXPPuM4GUSqGt+BoSkIRk5RTM0vQnTSdLqHUlHiQbUmbdjkfd9jC2de6mJ4ETPZJJgcd0
ZwxogdmiHu5JOkAPbsVUi7XVZFTTsUVck9lhfjWLzDhzXUJIT2k15WtJ+Ad10mtycWcBOslnZULK
0Vi7ctu16P/VMKWHUfJB+1NztsIYOE3VB5QRhlc3RQNCsuR1St3+oCoaK7mHjWtITEzDpb/Xh/RV
IXh1h+E1c2im605yRf4Q+ugRq4VDANmkS/MyJCVqM/bjqZNJdqg34K1vs0owphb+e1U0FPNbLL6O
fEo9PUYzU907NLWKKYYi6nBlzjX3y5m/qo5BCyfNT1LxBaJmx2xvGj4CvT4rfayA5vDXJzjehY4l
m+C2jV1HD8JvbIFU16/36HLyGiECLE1eLj8oB7gdbWZsUPN9ywOTBxuvdq2HsmnDox/ZL3EG2TCR
enfoZm6NmjdCpZgpwuIx0qLoEOXSP4zW8BJpgCqawhwPgtke8hI2kpC1tZ0jJ0jQQR3TmuDt2p/I
/aV6GDTGdpjXALrLuqBmHek1pdjqM99z2ZCW9MetZffXIc4/0MRkqBGBNR943xpM54b5yD0lHrQ0
A/LjKn3l4S1HF/mcD+2xKsZiy/QRZroaiUD1DI+bNNLLi9IpzJXwNQAk0t8WMBFz+WqGaP+Fj85z
mdIvG8vjVDDmzbIbaR4VdBZsK6uV3SEN3kKrG6ZfB2U2QPLX7djcRvMZnlpcD9qEGGSHbwuLSxYR
tQG6pJw3y60/3dd7PtdNB4ORNBKKk/PKSdMqprSh2aG+TO1z2HUs6Ir5s/zeNPMctYttYiToOF9a
Nc3OnZjJrAsiNUxD1iyFvh2aFlbCvElcGynTsh/PPNapphrjZ+bO0foUXb3bVyheILPm8q5vPbF3
XIhF3ryZMoS8Wltnl0pXM6kKWOyhq3CdydK+itySAcIxjMNI+NthuSV1zThUyikpZlCKDWdGbG2a
81yMKO15bzmG5ZbDUnflWEi4ovhU2bU4tI1HKK6/7iMn2Ns1NBMjRfQbVhEm+ExY4z4y72iLlIdC
eETkJB5QtuZ1UszzWOsRGTbDhw2v1FeEBmHZcUllrgxCmhszkauOayhhk6gPXIOhckYnw7r03QJa
AMSbLICmUCEorejWjY1lXJo9axn6mDdVEMRbQQoKJW6WvOs21n4Sfl0gVGTTzRuhAsT0k0lh6O+Y
XLeIvZXMKIhI6RXHguxA/Hdc0KB6kcGZDEmMwpkN9dV92U5iO9AfPUzzZnn/l12TkmKWU8zh7Q4B
6M2fATO3Pzb+AEPFQytA8qqGAjdjQWREJqJStS07FC81E15/Bgl/n4DL7pjgKS/HKSBR1SM8Rb1W
FZ66fpq1ksmUNJtIHz5M7PGM++5eDdXxP3OrbyKr1YazAYxw8vcUd4BvEuZuUbMGPkkAJznaaxd3
mP5GiAQLiIQy4Rp5NTzHtf9Qf2gP5ZHWlI5IFaX2PBeEuZwwIb7E0eSeosfpFbzY13BNxyJ4jIgC
uCDPeYRwepn/BKI4fymHLWVPOogVviRaAeOFaa1pgkC3TgBH0g1/KWbgGAiSDYP6dA9PWipAr5tO
30J1jPqdfjddt58luyOywQsLMQSII3qArwZfX7FCmNO+8KscenHIv+SFfocZjSZhjhsc4Y1zij8E
qxjsqaTMcQZSftqV2hHvVJusmTnLYYsjxLA2kf2JGAZYTQVo9EG83gKwWsc3He24C2zGCC0eyNKc
kxHwic2gKe80foY3xgl1GuCCNf7YORec1utXxeWMRLZ758s+G/fam3kI7qnHM9drsGORSsA7Fp2Y
MzCsGK/J83gdfA14w58VDOx2G55EvLcw8HeExmFKYCG5seoVsa8hcnLisCDisei+KF84D3DAT3Qn
6BqdsmPygeOyuiyCtbA2ocRRgCMWvQXGXgAPnXZRx7SwLpHHAYpSN8zEGDeQxPu3J9QW2+EjJP/u
7offbtoRqfxpxOft1VwMd1a98917LftFtv8c/guC2M0v1vl/FF1+U8ZF2/ztL4YHz5154RiWxS8G
uqfbOtMJ2/WQpgrbdnj88/0uRjrzt7+I/6zqQSWZKTBq6odKQ7KyTn9qx3KXfnSH8A7KaYZuYaMH
N7G7GvMtZUX3RGT6J2cI81o0eqRvUcN0VmJD/GbORzEHMCKU2UbePihuYHaqCobqytS2mm/QY2fe
sDWQ/L1ANEEZ+DT9hO63IVn8FQrHFR7QXfXU3yZ3+UP11FJxuDRW8kdygFj7kr2ToWVu+3N24NqP
DlPnhMVYvzO3Ix2JrXvLYIbWYIdsBjs18ml8+ybGpnFrqEtrxbeDOI0VytLJwh3VPrlXYJgHqtmk
B639bvND9l/OQ34Cxxv9xJiAocH9iQPKni6dI6u0FcC01+QDMaT+Rd0a+au6p7HwUPOhY7WBVcwj
fKvhNWjI+pGS7THMBif7llO2pf14h9isfkZi4Z3LzRmjBF5dasMZ798BSdQrAdQC6+4HWv2Ndms+
QcHc+Ovwx/ThYOw2t/FDNnMajRfPXMenbq/voq11xhdqvTXVJfapNdb79hYMIILn/JkotwnXC8qm
NXJnzJF8T13cAB/J+jLeFza4VqIOL8brGQHwYOqXPwCTxe6a2cGKwMjVDpglsE862BEGwmM3Gy+O
+BTAqa/FHc1KETHTOVEihy4+0xs4bZHxnccVs4yVVu8gMuz5E8ONeSO+8nxf74Z3luAcKhfwrX2o
X8ej/8q6csvMbcPcfKfhGFrNoIXzq/2GkhCF6PqQbL31b0EF/+7Mn+H+/3LiO4YuLMd1fN+w/vnE
B2TfoOgy1Nnw+jOeJdKCGWM4vR5d/8WYFaYXMbSuN2wzKJswGj3iSGpm4vesVf5fDoYghH85GGFZ
KJ51i+yDP38L7aQdHOn36hwb1Ar53+r7qFiPvEUg2nDYcP1Y4bNLoGPQB7uu2uuQBi42y0f8I/H1
cjj/P+/if8m7MIStkxHxf/7f//01gP5L3sVVzLSRf1UV/5568cfP/ZF64Xl/FbolBGIhVziu75Bg
8UfqhS/+6lgWSh7jO/DCtOfAC9N1yaDSDd/w3b/8xx+BF6b+V8G0img4lMiIXG3vL38/tD/O8OZP
+/801hvC++fTzPIpf/nzkTmm6Vu6PQdi/DbYE29PpmUFej/ry3jnq/atAwTp51QxrWKAyiCo1mj9
tCXy2dshxd6HAxgLu8W5JY0ZDVjB5JrR0dLElONP136AY8HRqvdsbgGGovsx5PPFMJxoZsyidBWq
nz16j1MzVteZCxnZDQkhbgraf4zMI0Pz6KLTpQx9NpMXfeRybuChmgYEirp0sy2ia0wp5k905BPN
HLiAKs+ONgVQlI961bzlNX1dkn3czZhg1GCOEXWfYWRChfese6cg+2oW/yDTiyjpThk51cFEUwGn
dlelW1+XdFC9mKwmUfrXSYqEadKKYpMQ8uxrQXYmXQrltc18wJr6ZosPgc5jhr5H5OGnJklTRGxt
PrQtmqe2Dl4jM4nPftlHZ0Jt47nKi0FzCMZTQjrbWvY9gAQI0lZuWjGVeoqUMtGwQPiVCdYh1Hfp
0FBDjF0Orkbsa5v4HgPwBvGYtVdGyiLfh21lp/0VxhyY3Wm1zYNY3WQRczjHnV2IaXrv6R8D2Kk+
KvofEjHO1ASvyuqYqflIJzQiaLdjgvgRm3odI6JWJWKMeMBlkDrGUxFAnTPE+CBYM279RvJCiPQJ
NHexkqNPS+z+6Ck13ExLqrQZjdtySGGT1TSWJy07+QioSskLmx6dwbiU72ZUXi7PHtvojHgIfk98
lwfZ0Qus+rCEjem8IOtzG2KUD+aYcDuSPTEk4qLyd4hqD4FvYGk0+SOZzzDPc6Kj64XhRrXxZx9h
O6cwnxz1SP2xoZiX/ra7PLo8b3nKv9tdHgishMUhgJJljxo/zKl+APeWdFww//Q7lterlkeWm1Nu
QfcNnbs/HQbmGaybU/dc0zAFgPtPB7q8ps1ZfRG0tYkQmr/gfzy85WeXR63UBMWtY2RcfuL7gWU3
TEJYJsvN347v1zM1QA4OAqgwTJnJfT/xt5vLE5dfMxH0pwUIVgZkx5cRS8fTsmkE6KBsovHiqFE/
KQQABDvlJAHM5QVifNKNGQ4PRX5y0j79baONFqEcRsZ9Wl0SY4HCwJ/vG5QlEBRt3Vq9Lj+z3Nt5
E8sXz6D0TjnNVs2z1LOSLrTBPNtM6oZMkFOk1WA4Sxj+PgUooefEYLdKOy23zAhL1BTgeWrpzh0z
dxZT4kqQicFCdRY5pFT8IVk6lCtPvueZJywt3LJj4wTwPzTMinpj9kxD0NwujxutMYsc+lPgalDW
NahsumOEm75SpI2EjnVabrUZ0LFmHO98yBMNrlWyuSFpGIlNJAmrn0DnPfy+z42g9nU6NsH5GaMM
PqUfeassNXexUs6xygvnGCl8gSJKMUbO7/s0REBOyQKTBIti3UW/mDAfrxpmrlPm6aflWctGdxDX
LLdMj+p6pdIXw4E7MibZO2n3+dbM6TEG/lgcJrfbGZ5vHxuD/6POUiQCTydCcxNYxWcaUIYx6yQn
NUZUVwQoPxVV62wJ5co3Tc2idSxzY613TMfNqRxOruMOpzGJSHPMy4e8GIcT2vrhNOBAvKiE9Flt
8QxD3qh+Mo85I/0B0eo5uomVBfVqVhjrfWnvh7jcR2MRnZJ5QwgxlYuUpsZgi3VmaiuvMbGyurxg
j7XmwonT8orkYQfl94loEV1ZmKEbW24UYa4nbRTTSUdteGoSVjBTFRyiibuW+yfFoky3vAQOAPcl
85m/3PqorYPpe7DYsr3SsMrGIQ0rs+YjKHwFYyatjOvC0vt91ebkb3tyI+K5utzL7BT4HEk4UWxD
ll3Y7X1vUdRk3DiNwyT2Y64ABKDHWtl+Cmy+Upz8WohSzbSflhNLmtqwwXtHocMLsqvaKvOrqemb
CwyVcrPsWlrTbGinSWTcY37V+rJcKRdztCaBiBBvSg86vM3C/EZ2GXYo1wO2m+I9SMMGFkpSZXsa
jTQLNQIbOqLyrl2bFaBpZs+xVmQoUJNrw4nEzpgrOYOdMKcnq7Y8DHOdB+1fcRgDdE6hpFw+KST2
dTujw5P5OWopuS1lr+XO7/3lB9E8U4xbnvmnpy+7mGSAk5vd9fKrXYPldIWgD64JL/39A79+3/LS
v24WOdSIwIg25feRLL9vec6U5xyeVIRnhA54nN8O4rfn029kTTprUEJdwCQgYlkelo2n8aX93k2N
RB7+dN/yaNdbrNqsKMs8MpqEcSkDkoqK0KV1WM+2m2FdBglfOOejLsKPNgjrlU53x5ncNzFIUlqS
pF3hscq2yfRikzA78L7uiVjnC2TNvQ6f5FxkNVvLwHotA1wZ1eDwEwaO75YizjDFiP+ybNznlXjW
fLl3WJrHzbSyJqKhjEiEl7Zb3fUOVrBivGsFGiHy+/ib6YRoFZ1gGuepbc62lFkM2OeIyukKOmEO
SsSbcX4CRFqe2Sc7DkhQAQPgQk0S4kAxGWql8up9RsKFbvWwolpevgSY4BCYCJfQeMGzVK60KME4
Botc5vqVa9Q+1sLmQUBcLoLnqO8GggEdqOOlSYfLqgkRmbxzgnEsTVmuRrn2htMLs1Bs+5fh4IF9
AU9IHyBflQ0cM6+Pu1OXc6llILzQdQdcJ4oKPva9Jj2gfX3j70u2lz75nthhg33aAhDUlY0krB72
UQw9xYijDJgQoRdkjRtMJAES2T1ADZ1UE1E31IkmsGhe06Ky8od6RVzvcyaYgQWElKJUoWjB5yDj
JtkFVEKpoYQYlOxmVoxFvAkqe0cmu0eqvyWvkXBF8yu2cf7k+r0jhgSraHU1kty8NTAMOCHJEU5g
9et4pGE8kjqN80buK4myNdY05Ap9+lAZYKiGKak27eS8hVMfIqORpABxejIXg91rk+RdpCCXntyO
4sSUQSvAZIS/pntpEDSs/MH9UK4OYwuzDD64OUV6uDB9qJeeIkPbUAhdwiHckgVN9ikJkoaOWcy/
cj11U7lVsA46n8ASkhAQ9e96lUJoQmV66bXP0wSSs6P1XDb1yg3oecads/chFc+xrleyCKmLHsXU
Z1ctp2Mb+4Cnlc+iIRtASVKKyOzqgD1OPkaUZ326o23507WkIKCh048g6pUq3ssiiFeNXu6kTWLr
mLcnP3FOetVFVwU+G1/yDqJpv2wL1FF+3GMMkv7RjBGHGzRpa2G+DdM43jpg3Ok+yqtYcS55TrBz
se5d2C0nqFfp11Lr7/Pu4M6WZZ8L3GU5wcC0AxKsHWsek/1HP9K6dW2RrpJQmfVQ4wKbo5Fs8kSq
d9AMk1xbFQw6qzQcUMi5JgJdfxshJErg1QojfBS1+2Qlkq9UgJ5F6uauU8Yu6pz44MLQsgv3KhyL
euXrB2m0FHJFCVOGY7T7XVMAAxUeHuA8TLpdZ6qdSNedGTDLzizMa/quJ8fzybfbR/wW74ODf2ig
JYYVxTCJUjrXWGcwjjCs2DE1rsKLQgALGXyJ0XYx3/iPQ2M+JSm+/b7KKGnJOt1WWCQpafhTAZzH
UFu7MGeqE2vAJgytY5JeO/TRL+oogleCHBG6r3Y5WH3J4ohKvh++BF0GDrEZXlRd1mtPkSQcu96p
G6pXry2uMd7p6zajrC5Ua+ycAUHPEOG3KDCkBBMZTPnIcScV/Uc8yvE69xVi50inNZ2CcHLxMEek
USN31Sgb8/50aNFBAWh0hlD06NjDifINyWQJmqt5ipPBlXfsLNuSDY/frm2cQwyXtgyJ9hj0Efhc
pV1N9HhAkkrcVxvRIpJuFcJtciqPZYd8O0PsFGmOd9mPNqJ5QcxYEXo32AMvisEFK/nuhZCPHc3z
dzZjiJYYMRMpICFCZypfGNWhosm99/SfBvmQu9jNcVaEuOyslHo0BsJrgb2NRThvrSG2BX74zQgZ
YqXxaSQ2EHeaR1+hfUraD28OeLYQCK6KeHhjxUo+XQ88oZgYqzzMB/PULoCBQpaLFdCFTsz+SkLZ
N5K8AZPi8KqNbl4JTI/Cd/p9O+vhVErG6+S+Fj3+wdjy4B3OI16zSA/r5EUUEitdkB085k9TOAN/
Qitaa1ZLpHQOrI5MzzWx4O6m16yvsDt4UxDcoxCBD3iTO0VwDHBegf6wfkaUMAhjjrudmVDRj0iG
cwaFvfYVMf1eZhHLdM16MzSZHEaxZoFMyFVWv8qCi5LVtj+rGPBnzht9wbiKJHdejkYGDgwt6hly
4gfpUhRk8nBj9pREYz3/DARXQN/EJiuRkNc23R1VAEb1vDW6qNvQ1/YmGStWpuR27MGZ+9iFuxFk
X94QPiAK/cxZcDJhaeuxd1eo9CrU72B/XKGAyRAzaRE4GNkeC+JfSt16DY3sCQ3RbnLotvi4RZMs
fMKN5WwLoqChCN5VrDxrG/9bYZM/UMUofVNvk4jZGuIGCTkTzpuVA0Epe3+HxolYgejTSCj9dpYC
YlbHx8Ct8YOS3QsfEwaTeak656ZpEKFriNBl4sFUH0W1uamQLKDpce4LT79NC75+NMjVKi2ar6xA
bY0gbdsO9qczRfqdpf3AjLPrmhD6cY23fGI15Az21qzFrrL7F5kwsfDGG2WEzPzz8L3oOL20FHt/
HoVMkcmOQ7pvVLgNy5jkAkNCcKriH6q2Xp2WugmDyOwVQYcHnMHmTDliWkYuMpuMNM3d+R6YZi6M
aN97ht3KLt/b3AP1DsTjskwiyvL2u1lAozIHCluGWTxQnZVJ+FjldO9QfK9Ta+w2neO9TE4ldiVR
WYExXZcln2sUIhJg2XCJH+2tLSB1596Y7LAat9FwF4PVFWHx6cymVercAA0eQUCOOglT2M9Xdqsx
JvY0hBNJekES75uonzD5WzTirHE69wE2Hz0t3wpqNAVBR6Mq3jS7wgzcViskF+RWjbSaVBg+eglS
o2XKZaQI8yzJBVokrE6zee07IUrckKh9cOtwawkP4rZ9Zfo9BthaA4CJZb52nHrjh/HGTwPGD3B/
fvnf7J3HcuNalkX/peeogDeDnsAQtCJlKCk1Qcgw4b3H1/eCsioy61VFdfS8B49PSVE0IHDNOXuv
ncZe0y4vZYEgf6CJq0x4S7Kuss6zOaNG0pTDQP5TrKRoGkcrsGv8rP40BJbbNsHFyqbzPP7UlK7Z
TBhnHWTr4GmWmgZGHr30fYiyoFEfi158nqNG8dFR0TzswfKWyiFU9poijru3NIU+aukYvONGxZNs
HuRpXNGzWm7Pav1qGUyquWbcsOPeQplhExILQQ0RkfBRWyZelJPjkgV3paWO5zmn1CFY0OKBwFzi
yKQjaO7UyqSpg3bADkxgxix4u2Nzn7SLiP8vkdzMLJdLv9CQqVHoGbU5u2W10DmqoutWEcs3nKPh
kik7YUQZpYaSJ+bWBAho3bIbml9S6oA3AYKUeTJgfR1sZUMNz6OiuGk1OG3e6I9xr/6UcxFSakxD
+Vu4wlCMPwxSw5F1XZlKHxGLpj4AZVUZjbZBXwkigk3pBn/LtJz6kCYUV/8+JrUgoFEUzcnkj73x
kgZYR1I5H9AAYHhMlaNEnlhuahq43mbyinyMEW4qJ1EIr0UJPVFbTKIdrAxwmJ7/ELT5sRvamJm2
Fj2NWE+K4foOTzbhU2oqfyKeEVxNXuJdp8jP5EUdmmVGtNoopqOJZ7QL0B2lglmXUNCkZ1LEONiF
Fa2yYXYMAdaaim/NU6r6KJvatk8CYm0Xy51hKsFZoQ2opQnnYX0Z5OhBtIiYNBOgbMXUPYnhEbbF
sFdb+G4tEpVcBjiVy6TaGxaZxmFOFIgK0BsqEPECav/SwjWTunH9KtjhBJp+Z7RUAscqOes5jb6F
HJc01C6aihky705SxNthUXXiOEEmCM5ypMobvTNf5qnVMNW0z5U1PoAoea6VnhVvZw1uIaQPmYQP
Oqqw42aetAbxAaIdowF3cTa4aVL7pW4FlDb8eRofEJOTripEJ9Ekb3TpE90FV0WntQX5RowOrifc
f4Y8bhSJfYzewIiShuSu74u7rJ0mbx0tqmpmN6cAfG2p8kebcZBfrbCG8zHmkVcp8t1UiJM9RKnC
Ujo0gdvJX5UukOpL2IcaUPyvGlbJi7bS03bNxNMZEZm1Ka2DPMDSF2rW80Dt+kWPOoKcVxEJDdOC
0vqXkj32dUrbLwxNvzMJZ8NZ7c2NAW2NyQE59C2v+vFY44jETIfLCVSUaOSaZ1arHwcZtjdKBVmM
U5FvyiLGZsukqCeIVoW1hNVt0W+jfUsz3UlZE6s5+phatzqvn8pt0FJc0Bk6gpqMqiGSgREF59BQ
T2liDhvOZG0XTOOTnAyXxmxNJ5jhaWQW4XVWuIbUlWym212JzMSiv6pOHaR1MiOj+WCWEQgJXA9M
rfJxyUCTCS0O2bltcASOMvhylRJpaC6Gz7YSn2n4MxAHoOSF4TKSx6j34AfTI2TxsVj7GrSJreqM
wQNzIT1qQoVqFLUUZLqnpG1l6K5semB4SYd8aHb0GmhTiAL7QgMySId4d06eJB2Sg1V3xAvEoRcO
I876XqcWJ+GY5r0Ohlkgy2R674390LcFwTYzi+CCqL6MEwrN99aQCzShFg1JNIS5N48VU2CVIAGC
8DRYC6pBZss6Q4JhStrNEOX4gKnvBypzs0tRf0Rqsol6mrpZyfiRDWwxILLEhvE+hyAWzYzO/Eh+
Y9/MdygRKcK0iQrKPWHGyiyHI8bWRiHGFYLrMOlPTQCcW+oN4B6dCAqfob8Sc5xSE0uVwnwmPp2A
agPJpGwJtaP0bJ6hWRChXtU+HJj7SoJJAwsFFSEe6aV+UyhZS+1zk2GZU/u2PC2xMPMVvaYzqvqw
ET4aihSSOCnHViJykh2JUYUkntTGg5Ch0Kb6vu+KiZSaeg4oQ6g3awmf5xb4YR5NsLcFEJqyAgus
IoUwEpPnBXo7ksATatDygsiw3iyszb2ieS5Woma5UMjB4A/oGV5xJjJ/rArUNE9AHy1i4A9j/qSE
+H6njmWpLBYvrUINeNXTLunyxVZw0WQRsG9+qubsPuIbo8adrGRZZWQJ3YnUIKYJGYCl36t18jOd
1POQD0+NQByModPyQEFMflsGmsMiDk95b4OJrKMa14OOjMRdFL1x1BllAjuznaRaD/0i7wtj8mNT
PjUiWTL0/ypW8uxV42eKRvmG5uQzVVEERWr30K0XKfVId2a/SJghatkujA8juWIf2KnWU42YG2kE
jFQqgQUDnNCznmTEPlL9SVi2piKvyeeIn6yOM9OipeqLhMiNifo86iFae61lVxYtP5eR6JlOULnw
YR7Xn0E4+Eo0PpqgJvpw+tKWfvKjmUgDs34NprD3ihIFWqRYa5qf9TPvjWlT1drbomTSlmmTOJQM
AyfNkzOnReflcwFQWQH+Hueo7Nt1djThGYg0ZgEofGRteGzM6kkZRMLMApA9PYSapk3vRVF9GrOJ
06uFHrdkpJjJhEsmKglx0CINEa1NvHxIail5U90cogbK26KxVQSoJtsB8duZqifHOSI/QZrY6Yzl
ueIU4bqGFZ+NYUT1OHttFKXyogp/KpNti9OQqi01FlK1Csva5n2FLRP5fGjMO6UxWFqLbhKSciMY
T03WnzNBBl6VTu+FieRNmk3ygEi0SLr2RHnSFcI22wpwe9uPpI7GA5rGt7wjZHWi9yqtJHNFbMWd
Pn2xxkweDZ1uo9YPh8Usd/0AHZrDzaacALsowYSgsWmLoX+HVMHwww7t2hW9LQi0MYch7jJYkaMU
p/JCRrlF4zlScSFEzchbY8SuzMG8s5QSi0fCx89E5SvFP7KRmuyrS2mBR3UfuMgxaDL2CD5Ulpe2
weBJyhgAlowBzRU6gbok0fHNUuJ2XcKTqM/NrsQDL0ij6Vdm6HMBgUyCzGhlcbwTomJjxmq8TbOY
U6Oer3PXItGUQSzMjbnr4jrZq0PiWlBA9rDhUGhCeALOteAaKqT4qAqnNiENSmzys5q0x7mgeIiv
sPQNSsd7ZaD60iovZTBq8Mk1+g96g3SkZISgPd6DbeiE8SLEkrHliqFq0KX3Vp8wZ45N42F07t0W
UVudSGsekdX5IAQuQNB+6JAIHSkqYTaV1lHRr1kMriFr1+1RgsyvEJFOSYOfi8U7Oyt4ADsZrfd5
rK27aa4CyoLCW1dRCxuoFPiYfxRszu1J0KPQmSxCZ0CrDZsyEiEUFndD8RXPwBi0cSe3zJutYhGO
0stMJ3h+wSS5UfmoZJexn0kuCQTWs4AhvUow4AkUMF5rDXu2QJVBEB5MZTu2KvtQCQSbloKHmAiD
E8WLSbXULwSLFGSNbBUkvadY1UlAIG3T7Hq/mbPGrYbFQIqXids+ojYwHfWAcufQE5WmVNJ9Yc4H
LSGGo5qMYRdn00nGs+JWqHlQMRPjKUImFPBdthPhNHFxv6TyO70p0ud2cjlPqyeaoLYUP1s94vaP
xY8mssIHxuafBoyNtXKKdiuRoamxUfIaaQdmMrvEeXksJYRJXVgciz7c4wohe3pJm62sEPOGmoMu
zqp4TyRWDYFOIQdY4G6o4TCEBc6VCWQCpCJv6VIOcNoTJozYiEp69MxKRHFlTmpZJO6szuLd0lJS
nYW3wCAjtlWHV2MmYVkcxkvcImZU9U7YzGIJtRhDGkYKrN2lGWEMEELKCEPY+8zilD/b6d3gTKAh
se3EaOD8aNE7qBkUU/moKasYcy6v33rgbzl2v6q1tW9r4u9/f/+EUPnvku3vx3z/ifltXPz97++f
fv/d92NiutjOosUilwLPUMirUzJfkmwjmPLjH0/z61X/7VOaGQROcW5l99eDvl+H2ZAm9O8X//WX
RoJzpiQMioYve8og2A6piRT3+4V+v79fz1N00lG0RGvzx9M2TX9gzxT7f33m73//euD3J2lN7T0a
oTx8P3VE6QlD6Le6+lvxvt78PnDffxzlBYrhIgC0uv729xEVNQk+oCId4ka4BsMK6bSoVeKzf8vk
RnAjES8Z4pqG4h0i9SET2LkMzJiTDNxbTZl0Zeid+cCmmDXz/Z2u6NgNJtnaJRhqdJFQy7CjEjYD
7soY4RI4CqoUfrLlh3kOPshmiiUeVJ8Z5pFTjxbteyj7QgDgbcIyR2ZScQXkuJ0B8Zha8pANH0NW
rLxKnD5an97Bb6RlMuO5ngWjsE3Eu8V8GOrkc21hNDNy1KSvTpjz39MWSG1fQ5+SVd9CS2KzxDC0
jVDg2csx4WcLuYRKEo6wJUjUokBhQ0u6iAoDamKgEFA0cjIDoMrmUqH1jFgAWmc9ZIgsYDsuhAXW
ibVv6ij3YkVFQKn7Pb14u8iiE5hCkH96TqM7lw9jl38sDYe3pMWlwK0PRXhwltJeu0Ju7DClXQNJ
BGpQNu2Y2LYC4BYKaRK5f/O7Qi1vHoVXdDqwl+TpiDTHUajZYnyFCajFjV+l7ehFER6rdv6BLIed
Q7cJTAJIcXhsMEMFhMfB6RDV6jnP9K9yVCZ3qOev0cg7Nog4zbAjDAh5mQOlvlvjdl+jUH4qM5a3
FSOZOwwVSZsvPUrxZYL4o0ueLIuwZYRY244p4SCFlKCobmig4+ir0B2Zfi1WPN8KLYglt5mpDKgK
InSMSIU7ZGw3ekOSdt2oWkBN+td6RAxpqOnTGLCu0GG30Oz5sYAcpZC24t6aD7KDe6jQTGqegMRj
0xU4VmJ9PBrwE2JVe6wpcdZTA7jUoCufL8Udw5hnTYgXNHh2Dqxa3nwNWX/B0NeuWIMBaOTU6s9Y
qeFSQJwvhKxGlA0whQlhwVFiW3157hbrGejgXku793yKL8tM11KN+h8gmXRPkzIVLY9hbL41T3pl
tPYf6sN/J2JdBXt/iFjp4+qypiiqqSosldD1/bOgLwrUOYt7ilPzTNMlHwRrb6R0FmIpu2Qi6o5Y
DZ60ioRxIYdVCCUm2JghVeG8LyHmKjuMhD49FLIwQuyFEpiNe3WaAUEa+TnlRCiN9pGhIPxf3rj0
F/Xt9xvXRU4HrK6KTt3/n9/4AoZPn6nR7mgEoxnXNeQalPPsyaBz1icdpcHEpKefRWctiUh9VIi4
/c8HT/o3B4/6h65IqxTS/BfRbVzHgCqinOCwvpvPVSbvUimJCNQli8laSP8ps9HcBOwOhJolQy/u
9fMSFdWP//w+FLSff/0SkYqqlirJAFl0fVVt/qHKTMt5BppghETDBPMmMhtYNB3teZFBcGyT12EJ
S7/M9CfJDOuTmUrTNqbYMlTqrgpa4TRYXX1kQQ+d0xxPIYIZ5iui3iIpGj01ZJhGESqdAiM8YHPd
m91IVL0AqqEy6Ic3Aj3pIgtKr4yld90chi3sFz+1SuP4fROvP3XZ8vqfP7b8r4d/dQ+pkmFIpmga
xvr7Pz52L8Id7Qao87pEusTYVmjUrXT2pBCwlSY7kbo0x6FGtz+T9K3JkF6mgv5+trBsn45FHg7b
XBxV4iDzYReo2GSGMLIIpQwGP1vAKPTy+NgHpbL5fuf/L4/+X+TRksr39MeX/C/yaOiKcVHG7Z/a
6L//0T+00cbfVAvxsWFaCOG4EH4LozVR13TuNnVLUkXGg6Jsuui//0uV/8avuF9FTM07UP/QR+t/
s3TDMPkTHRkaz/h/0Udr1Kn/ciWibzYUC0OMpUIBQHr9z6dkrMdqkkltRC7ytS0tazcHayZ0CzLw
lWuU/UCuyiCZ8NjinlUhyustfS7RpLYdf+lT9XOpO2FFMtewZkGxh4HojLF1mdsh38M/svyeVMl1
mJ4p2B5NuR3tPO4JGg8PlZRozyLTjfQZKqPxSC/suAgTeXaasTyMlBKA3VMelyXcOFo/w6qTIz+v
s26j18iym2YGsrV0w0ZpYUtnr2NZ1fjR2LMM8pFmPVUgCrbSmLxYM5ts1qezm2XM4XB5axYgoCrQ
WCMqjOHPVZqGGi57NudwOYjKzigKeTPRu+tkoushJL6O+l7oMS/NRdFc5LygyqJYRHgsuxzRJTjl
jOQ1BXNLOBGtl/XysRNb5dIVZkAWJXn2NLUcbR4KP6QEl1pJ8yJOpDeUE/sjkKair1SAmHpERiht
NG8xEs+kRnn3fdPp8g744uylIu0vMlStjHr33OOeSbH2O4OQKF6e4DoyV6CGGgsPTErJncbrtU21
+Jo0HqqGqMR4xh4rLYFn6VrpUc9rbeBRFYrytRdPSOZcLNKW/t6tGeedaCmjx4Z4Y5hZ6evldKb6
OxM+jMfUSKdLkw2GnYzIFIYSRsxA844qpr+kFGORKVr7hXoMNdhGVg2vqtqnfK1zCRNZqGu/OcYd
vYl0sleUsQz2LC9xespNoZAbC/kqLyl8q5q+TUqETXW3IAvNMA9qSf4SR+HZzGhJl2F1mATjVSQ2
NmVLfC+MpOjhR1x5BoFy0WVKHYVhvgVaNG4KSj8yLadDbBmxV5c48/I46ZE2jiSN6hXiplloT2kJ
mRCUo1sgse+mmI0ti0Lwd3r264aPps1R9ogqDd85fuEWaUsVVudQLn6AqHLLKSDOXq6JsjbBXqGy
2+a1GW9R3pMCFqE/K+QeU9uAT8poISZr9IFbQhSmNK1pf0sPBoVGOVq6s0lIvKTI8SmFU9qGCKDl
HuwKRY+n2pjDO0hGO/oQ5GYqpflBA5r0iOSYV3r7MLfgEFZJEDYnV6lldspSctNNND+B9KFGJUDU
gB66QMjBuW6I/KnBK8I9mN1FpHzVgX9w0NQErjjB0tWtfZHH90C2Eo81X20PnfRp5iFJlUC5RDp4
p3Ji5WpZ8EiFno6HFVPdQ/0bHqbWKanmOSxt0YiSOOHEw0KLugN4gJBnk866djQltu15hgCmJi1u
DlMAWsyW1rAfh9hbFvlTa9KnsmdjbokFf92IePsr8yUZMLHVZZAykZo7M4lIsK3p0iYSMpAC0fRc
lRdxJHO4UGo6U7FF55CVc7kaiWfD8GHwokD2anjFUpxvgikGMJrzvafCOdJBg1XzeB1KVttLQ/ke
kWjD0NgAzhmx/aOVNqTxQ1bKZxmfP5TNbot1GeasigJVFyhBRFPd3mE/ZvN1P9XZPkIhqmrE7I6p
Pq4QHqQeJmWSH4aqT5ubnsuyM8pfBaBEoh9s9dKh8GE3MtItrV9nc0m8DE2fky2oomOVfLWgjOhg
tQXuUmArWgHpRCyyn2xpH+Ee1EDj3LzGq1zj7jWDaR8r/YQ3H09nr0Qf1LPJEFbTD/oBu7Bigyh3
40/gLEis0vKzy6rOgX4JHbSZoALgFkOvhVmVsgoxqYXfW2h1ipwA8BIjbxIhXAyDRySmP4cBaUij
zsiAJJ3AzLK5FMviC2N9yaynyMTIGmnLi6UKEJUzCuONvK053+a2v9Or9hpn9VvBfqPNAlDdtEjx
qKPZrhaEuoHZv+XAX/dVgr1Pk2fc2Yj8B91gqpLJADQAAk2F4agRbWu6od0CfYQtWt9UX8UtGkNs
JNm0l2eRfZLGhTwphyQ3T2gGd/TICVUFJptEKEzNbCChpSKExBBhieim8iIH2VuWBTEun/mrisUd
yuUfcwX+ox6U1xBJNPl/8cskSncRvSBfeq3EMfXqJkSZqZJalcdgyuvYICVbb1/iMjkEfTBixAWV
vu4dbaVdHpdi+AmQuIbW7ShBcK9hyLIF9sKR/LNc2AtDBKFDSkfkbLWh4enZgu88MlBnvsoZRfLS
AOnDtW5tpohdB6jds2jdmV1nUqACoSzMhTdUzReE18kpkqTxOl6LbpoXy3Bhh9h8j+P4NEiwQ6QA
BDhjyxVZ9aM8MrMGSXdTteZgYuuBqixsJis8hxpNB3rOVcHInZCKcohoXYxFQ5qcbAbkfYsHMJ78
juujSlnSpki27Phn3Grvak/xNYrVa43lwEnLFqHaIO9aOn5rMpeoPsxhrZ56ykHAn8r9LMSPDD1m
y7O3OrVAOIjo4KZDYS3X2SjJSiNYC4Hx2RrNd00YnulpAgFVbyYz0AZXhjeCTgCNA1R2JlULTX2V
zo0ryNIu00FGtDBhWEZQtU9ejBizbQ1AxCtqIyXmSv6RB0N1x9sj7BZxrmUwcRgafg+F+Bl4faD3
1jGcuu5V5cJwYad3Yf7FpbpQPh+Zi1WSR/mKZ1r0dlbTK6Wmv50IL2S1dAD/hTF6KG6jku2smqZ/
Hw9Qb3XxlQ36A+gfMsUr9bOe7oNaQb6qr5WfHL9kzCoqbLXoQJkBbKpuHKt+CW2toep9nhcV52Uo
IodRGLoS6dbnTKWVLtEdAyRMWzymD6j2BtXS/EO2snOnoYVoig+5097C9hlRywHYLOI/GSU2p2xv
PgXpFgfNdSCjxOstlAi6QSUnRdDYbVLWHwutOaOB9zY278tMOFA9oYlRH6Q6pMhcfqEt3rX1vJc7
mA9zAoC6eqHvong6p5iIHwtP1pazcVOJS+QDzB98mpoFGWHmR9H/7CICq8sW22g+NiQ7Z+UnTr85
/QQW6UcpGHM2XK9tAfYo1L7IoqDhGBi3mMDwcRBOHeJgkPLY4zPN+gF+I0AMyhGDtlM1FXUeTQiB
fBUXrGmGIwTGW1xUh0IBxcQC4RSyk/PM1DIdjhLeP0s+R6RCtSz9OGEdefhYrGwD8+jeaMKPcEBe
mgh7c11XirWyL75UJbxoEqd1TMO0jjAeE2zJZwI1CtMfBafqSK2wKxnBSxo1goAPI38VqpQI6h6A
K5kx5rYcZleiXRtQUZzG5QD56xEdHgX5ULx20op+yRlaplx8QoS3q019l44Jyt/pZckJemZxGmxN
wotstrHwmsAVLLomOXFn+cBRlo1sjQWKOItvlZ0AuaE661s6jEgURieIpJesEaBcD4S609mY0sHv
VPnNSrtTEgofRmQ+aNJCCUTSV/kFxnUUopmi7pDKNnZbmtslfZRTARuNrj2hKaycEQdAMLQnuU0k
v6PttIHftS3UYtekDHRqTHxyDHCV8kdFKHQykpWLDzxpQ59TJraDYp1kRBwKvaDDMK9Hkvq+f9TM
3nJXbDtwxNXAEArI179/8/3vuK4j1+xJlfi+7/cvZI69iBSQZ/t98/0nv/9pYL0IpDne/uX+P17+
+8Hfb+wvj0nT5ECjt/ChIHWS9/04Ztj27z8y7tP3+f1StSbRGB4jFuvBXiv7x9JIq7XlTgDreiPh
+/z10+/7IA79eV9PJsC+ptgcBDP1U/M9/36N70ep//zQX/epe5F1KttkrC+tihWlX2+WvCeEJF4z
MAORbuv3nd+P+b7RGuAz2L9zp9WfymgJnb/8/e9/Dim8iL6Dw1hnq1Xl92+kUk/9miP0zSj9xo9S
JGGVvKJVvu8zBvQHY9aR/D7FaPdA8kzKiveMVk5MlE9IYr5/7IXwUqyChd6vx+hIK1K9Y7ZatBP7
iSS5woZHU4N82mOm3pPPN/0Y75VHfPpnVKHkah9YuUAhu+Z+ETjVy/LCilRO7PKTBgARDA4r6X38
JNVAC/JHE/sfPI+9wS7IIS/1lpytO6LSl5f+NFXGffZkXhBd2p+YhWlwNvORxKDcATwm2gNRueOm
v3H9sldB54m9JX8DzRkfyBZB1xm/jww8OSo7n5In3Bz8ebnffRaag04aKSTQonJ4mwJSTu2IqcVV
PtpTQEyv0/rKC0MJcPZNBgrEQfz7XD2lB+xREvaBHEahDQJFeKS23TOlnTKf7AfpCQ5pBJ+GwAHV
o5h2l4fOJTubF3Ld49pOfQQ5Ir7YkM1sdM735UPYbcqHNa6bbFJMA8cCPDwBXTtZfl0KlCmIrKnH
CiduJcM2SWK+ES+16CBbeJph2rHvQWPu57S37VbYQjVhy0rUDGHF2GUZRzuTDeZWkYk5YlnXi3bK
rO6oTwGqp6fpIRGvwvsFfiWKQ+psraMcssf8bbVkXpBdbEsneywe6/vIEWwAy8RbmS6QHRvjRmwD
enm3Nq8GWk9nIh0RoRTdmz1ZAr1LJHyHGhNQAZo0cOwDcXxERgHuT94JV9w23vyqnivvk41peLRO
3ejOrwUpPW+Qzo6hbGv3L5Mjn+mWHmFLTAAyYCKqisv20M4C51ITM7Y13QsSLu7GnL7egiwXHPUS
fJm7AZJEt1VJuzd3+Bt8/RKfECN+FR/8f+Rca14IRvqIsU74wZfQb7oXlZyoxA4uoQcPx2b5xQFQ
thbGl7eI5CAc37bu3sRL8ULC34VZsRxtfSd4CBfYjLrxW/Dj07qaF/MCYHNl0HqTugvCPeYUcCKy
dqGIhGjB2OAbyGwfygwskdArr/UtfesEZyPiU3ffyrtz+PCqwVyGi+QcDKIRz7gAsrJ2NbSVDj21
MrCRfZhE+zqTA57Klx5mxOdXYCN3N+XhAZuK4Ny6yms+KgLDMYeeY0KGHYNa//UpcXvQa4eFXqW9
rkXuJ+QR8NzdnGsJFTrKutGBjYLloBZu4X1xnr3uWAFPt5dtekU/NhxiRhx/OcQTR6o8Ze50ALi6
K68dxaQ34I3/uJeCxibcY74diNkrHvqSK2BTK4lL69oO98vi1leeNznXfn0jCoFz2em2kDaxEU1O
9dwe2aHI5F351Fmo9TjLJyfb5yk5TpvGHTYIUuK7/tScu0cc+NRzzuZpUjnHn5EF7mon2tzUXbNF
rJpZZMG4hvfrTLmljm85GXtUJJtu8/KZ+s0WbMsTNR/m74J2ecJbybEkuTNut5NwRxyCYEM7omq3
Xs58mZxlB5Qm4X49mO1tJ/Hr8YoenOZhca6KUxDuDGoc+zA/iHvtE6IPgqvdck/2SbBF6bfo26ne
xXhcQ5uKpFOeJjt8o0iCYf8FrooNQOgt9tI9iNV4zz6nvGfBxJErkZ7YQ36/GWvb+EhYpXjiadlF
0WFT6ht6X/ndW1ld5Pv+JwpKjkojbGhS1ltavDrSSIujVmKpe2/v4gfoVKS8ELvdvMlfKWAd6ZmV
LqWsGieZT31ycaVKcriQK92fsMbSIlHfhy8NRF93qhH3Tq5lv5HftTjmz1g8J4r9QZdfB+3kCnda
vUmvgTu91L2LNMYV1viJYkeeD5Wozo7O2OpwlVdufiv9BrOS5MBuvxXabpHRq8BJtWMvtusTJ0vp
c1S8cA9Pdr5Gr/396A/GmaOzHGqndFLyXz9M11hs9kZyQQzyBjAsz8+ZTsSFOvwoTxJfEZLk1xTx
LfnyaJLsfM9VGBK/RRf4yDUSe2LxgDbW76+SS9dcNY8dWMmHhHqNtEEiMuHuAVHur51CvvrxRlSC
nawzxqPywWTJFFg704GgCgYH8q7KN3L6iDMMPY4B+sP7mIl+M33MrFQxdVQu5R8GaGf97inVlO/5
frGnLToZ8Qv1N9Gb+inaDFt1Pfcq+D79c+4Pwfq1xyzxEvmBwmX29NYyC75j631cuKIeeIvirXnk
A68f+sTQMwW7ONpyve0S4EI7TH9I+O667WD/+i8cd8sHZrBD6G3a64SyHZmzS531DiyuE9wXl/Ja
XsOQysgWKipHAivSWDqECk66n32KfW+bt0U9Y8Wu/WTDOwBNDM+UBXiLUGZmSkJ0i4MKz/d4zW/M
DAwjLz0xlwSIotqD0XTmPGd6C/a1LXogkrecVsmX+VNvNxp85oY5asMp1HKtII3mODKT8gEnO7+X
PghRRMTuSR/yDZwjw3lmfRo54AInoD4HNSp5JM1q0c7xHk2KXWxgB9tau+d2r9e+S2QwKmgQhcZd
EnqdiNr/ftnFN63HYAwGoTTuKnxGg/gcPVkA1jgH7tInNt4f3Yt45UK94XdhVN8rh/otcWuHwZMx
A8g5oTcfxmFccFjbm/DQv+NF2nEZvIbvwZtwIETpEG4ElwIA3q8NU+y+bC91y37czi7ye3iAN4XJ
EnYrpth1YHLX/yZjQyM/e74QpUhegU3+ECyhO76c9kqwKIfQQbPLl6gwZah24j6tp2ntD1SN7Opg
rixyj9FxReXbHZy3d+jRC2NdyLFpfTNxufLNC9JuXpJNgyBRrGA5tGA5YQ2n7lcsXb6d84s6ZAeV
+UtI4ZhjQz0OnSMrGynfGv2jgVZufIwo/cYYOERxF/LV6slOw+gH9eqB8Fzn5pu6I2wPrugDyyKs
HdUkdnbAcJ1lkzHLV64AVrP7t+YcbRLrgizZ84MN1Sw32EBsdTjLHxQ3BtnnjffTORjPIapLlAKf
tfDUIECavhR2k7JinQRomOIeCqsAZMQIL0jwgT7mHkELS3mnO5zL+dZ8J7cKqyOYum1nvGcmJ0e/
q9xOIq9heVKrzBN3+P6ZrihTTcYjJU4tOILWUonl84XiU35qZqfTER5sZOizpg4eOTgFW2t4U+GJ
cQGFe4YdaYsz75xAJtsqH4xtzCcspCWDqMrJ5vLv+eZydGh8txuWK/WVFKR6ojC2Y6HKhXdm5Imw
DO/7W+3UV7K4CIrCmot9g4EdU9PA4PHQqq72UBNbwrit0VVnBel9LochoB1DeiQCMVfS/AFXA6Vk
+Yr+iZV16ulcY25X3MskhTvN41Jtq416U29CtQUlcBt9xWQZ8aM6c53jIvG6ndjaiIEjTyYBlfez
2FRX7PxBwt+FNbvzKBI3xFlLftpQgbbpQU8YRmfGCqckPp5RjCt+tAUwfoAbWe/IBAXSi6ASRJ+4
2MlcrfK0R6xMSWXJQC1vhIcguQsnh2bFm/EaqGRn3k1YligBf5Gk8ut4MPbByOxTT+U9+8wJVbnj
aGdngY3HgWS96pGlC+VHPEW1ihyTA+eATUwFj8u/T5/TfZJsuJ5nSAF8ltp+UsetFh41bPOOfpr3
ojf0HslAZXqZDiRmoEi0Nl29B1oUiTdBPaLDzAv3DWmagAGIZZHsBeT32enqdFhewV72d81lvpLk
O6K9Lx+G2sMs26cuRRXxiruGgLaed6CzSNsp/8PeefU2r2Xh+b/kngP2cis2dVmWbdm+IVzZe+ev
z0MfTCYYIAhyH+DgO+4Syb3XXuUt+klpb7PwEkxvJmy1cA0ukNjy907ckBHeOzrMpOARZhm2jJzj
BDPRMywPuywSjNkP+wsJ6nJA2oE1r11oNBr7nlNAJMVIHNRe6lOw3j2WUvmc3QT445dwP8PqHnfa
Z8tJMD6AbMW7EgInRRiS1ZUjbYdq2+RXPdpPWLsHT1mCyxwlnF04IJ046hSimYyaCBDq8rNBZ1TM
DoC2M+Whly6kM5yP0EYIduOP+TPiFE5LtnESQN6GX6teCp80K5+ikNGWAGAAyxVbrFyVW3NhSAuw
OzGIbfYIIQ2Du3QPZNLIDzWUZbBl/S91AoZy5o1eCB5ctBoBGjGjU2D3aDS/nSJxxMrPUi+w3Fk4
Yjc7YYFkQML2L+vy21oXnDELONi5DdhU+6qix2RXGFvJ09HyA4g9b9YkjHNEc5j0zNew9rLoSDu6
sKhbjymuWzi3YO32COXf6SlIYCnoAHDJEfkvyfCpIdfmASyfZIMx/JZ9mnIu1+lDjnFw72SA8vC9
Sg8RcVD9MI2HBhFvcc+RjapEpX6O7yq9rc8Kcw5qmR9OJVmzf2Tc1kt37rfig+bqDL+OeBUTvUIe
1Z7O9/xDsAHpSyd4VDyOaUbHEOJBNM/ky8Kz5nWQF6ytXm2KeyO5efQNUZzc3c6hWZa7eHriTRNz
kMBWqj2gVQLLMwkTsW7JrpPgDE8cD5xPm+7CvjH3CiNs7wL6jvy1ph/ukXd0t3xL/8pGc+ocfqQf
3fG92pWb9+pb2U73LwQ1dSxn7O67UongG6CG1PsxgWk+8RDuBjkNS/SFtgD0/Adq2W18yq9wwwR6
7HRmKe8+hFsSOtMN5QLrQ3GGy6S7yRdpl2ErHGPG8anyKgHlHQKquWs+hzuxtHDqa8zak1jEU+O3
A6UR0ySmyGSp/Ftc8lO654I23U3brs0Dvxm99eCl6/6ZCB7hhkov3ReXotqOj9N339ikNDFoP7S/
sCXTaEawqms3b98nVmWFFb1ngYukhpoQxWdlovMCod5eP0NMVAUsfEyZ5z5EqHmd1oNkurG3eCUq
d79+JoyV195nw2GtdsEVzyRmHYsbm5cdmXnMyukXENOBePcbmfRp3EZ2wxB8Jx3xr2aVzT+Im38j
pYA0IsSQwMEqB+aARy/qV3yWrmx3XiWnaHjoMKj4Rrgx/4mv+dU4AFt3Se/009/7gSqRfInucrQw
PqdwJMmvqm12CfpLkbwtxr6VAV1Re0OuyFf23rmkhUBavA5M+2eFhMq6J6/U5IYnDRttK//QYBI+
UzfIv4zK6a+yS6ZDgASGT8ykrTo9sLS6C5WqdCe91O3uDY9pDEEU7yLueOKG31zolaQbHOmX2Ctq
VySjXcU9GEjZ0heNI3QByUVpVjPRzwIKF6CiprcagaDY+K6/tZXHrgmJf+jfnkiaNOvpxxi80JWf
p9GjaB8UnIQdfC99yUGqt9xRZoipq6SXRr/E+S/qEHdevBuhx9BJJwFeYSEJaEykeENXfBI8SMSk
8It27B5CY9M/jucs8uRdgIId2ayqPMDEB8VP70N/wPm5/WEB7QKfa5BtDCgIWb0tLzsohR/NsZE3
1RO+jcIXgjeJYucAFwYXFfiHgSGOagd0XmoHzmTh3esvDBKP41N0CO7N88iBSdGJtTQscnMTXe2w
s2+NcYcsIpX2x7RPsKzk1Mk9p5ydgRTCQUY+dTjsa3SOPoLf4QbBAPsMqdrS5krj24jVkg7ve1Pq
T7HlGB1d+2M1vI4fnGe8zHvuw+Stu7d79QswERYmwSp0VeG3ahmq2ul7dnsCBRse2yvZSP+uc1yX
sC4QUQMPtynKLYgL2owdeSzdgfZnbjerROAGY48Fp/gf5eBbj+TmB9C71JcdWg30MOU3FF89HqSY
nsPzPO562ZvlA6qxCXpR9GA8igmO5+JGLpC/y7P/ZDANY6VCKVsLOpKwNU5vkMaIvLXZ8ZM0fuZl
TnuaU5+vivJBYA1NO4GBRnsSF3rNbnJs05bFnRvPaKWM6gPuqtWdnm+FrySBhzzUbA/5i9ldpuaR
p34SGQD3hxSeanGxGjKB7LPkIKjpwSUhkF1+2jiK8ysdukLfi8YxKPBd+OQ/OjIWEJz1f2clOOQY
SI7Vs2Vcp/agr3moHj+ARN5W5fYJHyQz+s5yZxAOvAZqgri7/RYXVv0XvRELRta2HXam4TaBQ0A7
UuOv/REM1baBh0ST4uB2U27bRyM4YIOiUF3hhvZGn44UvqDnQcZLtUTDstoLgY3kOOOeTf0cdLTP
7e7e3fnf2nHbanfrsS4eSzrOYHb1t17YUnidWfcdyYoPipPq7T4QfpbKJQ0jalyoNMziQxyRDphs
s+AC0FM4EVF5GdrXVG1s5oioTvobe8028VazbWx9xhf+2CfFJQqwQHj6S0i9TkNXhhZi51Sbm+ku
nDmGSoegqoM4YfBDElW5crjN6dr4cnqOU5xhvGm73pB33hEQbSNgEIYxzlpFcyKCDoNNginOXwTM
T4TbG7V6dcupavTkPH1yt4Y7uRZhDTFl/MPX1UfQIy8N3vrn6IvShbyYXi4BMvYIS8ZWTg4UFocf
3MmDt1i9kWImNP2YCbXMHz+JbtNrLvnguA86JrsHFM+BiGJbcqOpwdY6k7VnuzY8IX7SIw3DKX1H
S2f6lBhi2/DJmCdJXurvKO2hpYMV8UXVGe4i4E2qsENqWJvkCauTOHWF+NKarnDmJq8SW/QKVbTi
3f40PqvuvId5SV7tscmUz+4GlgypOp4+apfUoG9k90C/+ZDuP6UQKYVEz4ocQecZvITUiqA6XJIR
SdlKyaUHNbXJN+1vZnlkVOgP0HKHXji6GJvWPmkJyAh8qdFTKH9G7Q6VAKRVuE92r8KNnighw0+j
PS0l3hYPSIVu+RPSzvlVORRrVKVLr1zwK9zA/OCOAkxJKZHSPUVS8DaPJ+VeXFKXs+2N2yYmd+iY
rLUnkw5NiomfI4ifaAS9xe9puCM0rG60z9Mnf4mwgsEyfSlO+BHWHeipJ52i1jZxTCyPyqcqH2QC
3Ht0QzQYEjsdxxeYlhQ2wQndHMQE+GNZeyNqydwZaoubskWH6IVJsjYfa3t8iViE/HwVHjG07D4x
K7Ru04GNTLMaJNjZPLHA6TQh5eOWFR1FlxtC7MpJsVKXQn0tR8BujK5lokLESMkXEc1p7vnsM2pj
GEr9mj7xszR2apKL1JU1DOt9nsagMVyCx+gysaBfHBsPGA7yAb839g4JOqKmgLqckdvU+PwpCy1a
mqPanemMuSust1L47UDHzMHahouB4NuT/l5Ynh5uAUaTObfKIdfuAqGf9ywEToHUSrjNGh8ZnnXx
xGvlQcimtAb8AkSCVVkw+3V5Dip+kZdloGxDmBZDWzRQNtmNxARXQuVPopt3z3vlL/OBIrGe6afz
dGsapOgQsSLR1lKeeUEiGfejIqRMT3w3b2yEAArZpZvIx5Rc5TMUXFV6SjQIVpiFpnbJ9o6+q+mb
m9qPb/w6r7OWK3jlbXAqJs9SDtxWrojrqkh3Bp6Ig1Meb0liXs8IjG8vwGvWeY4xPHAWcse5Xyru
T5aXwNJB0Zz6asObMTDp7Wn2UBdXPEValO+sTv4mfs6ce7g9lOIrV53RbKzTF9r+fMLbp7PeremI
xrdk+tZESk4+SmoJTRammRqkSrqarBKeGddKNYgCC5kjD5VznruKxZpAQwP2GzueiTfQlsrjqXf4
F6IbCQ2OlBmVLN3mPfKIiAospUAjwl2F9oYjgl+/W6j0eslX5IFPGMqtKPyqtO1PZriV6KENsLB9
WpXw3tZFa7q69Mpa4VNarrK2/u1/XplXwJSMt6BSVoN0gxTLfNyhPKlA1rNQUe6lGRtT+9sUsvzV
qdpx+3l5Dv7iNi97biu/z2R8faChzS9x7QlaPJbH5bDoEcUJQddv+Q4/wuMY/QnqSbxeNlcr452+
mhihUbfeAt4jNnJc/4LDdWhz5fwS75dFsD4knGZ7pwDZhgHYBhMcisZoHd9AWDsGe4qNMOPsIUui
0WKbvTOfxndeeLgxJRComDxel8vhv6W98Qd12jwaisUOfeGUqllVb4Z2YVdoKiqBXq4cOm3XMxXQ
xA3OYlws+DceIn9s3RixzUatNaevGdY9GQeV+sf0eLBsEF6DH+Sxc4Vc5uqR6kBCqa+hvIWAUy+o
J10xnOGHxAUYKNmvM6xb2ZagJFf2EngTU13LkZ707EDzREhpJtxY87x4AOpZAMrpzsZD0tmZ6ODj
yvWMLCXywa2xHHkM/Cx2O+taBJhC+xknR4pToK903El3WKvAOp/HH63BI3fDXeZd8HM8BgmdFA1R
IgQV4OCeIhCTyjO/EKF2ax2Z17E+eJSoTAe5X0socKAI5kQZCfc+QbRNZghoHcZ19xmUfbwr3vaC
/CtVHZ/aXX9gkXUP/SMD0hAqPXsRT6snfGXoelSdG9WkLaB0fEZs6LhYHmRkJfrAa4l3xz7WItg9
9tR7aPeLll2hwIhVyyOiKIQTq78O3VsCTKzF4gcbJfUEpA25BExsW/nU8ecXD0+gUtwxGrcUF8RY
Krmh5onanWfM2xyCJ/YeRCA+5XJXBFdlg+FYZXCkrTFsoAoim5i1jLnWG4thEhAd2aV4AuG4VLu/
27/JXTo4hbJhTZr1szrt/rnDALaFbgumkvuDABO1cNrYI968L9MOrBtXNgsQd9e9yP3RMIvMMaBk
6mQ3D+oLPTzuBoZ8ZbpFvJxVCKbAwPdLgEeCsNk2yj0eHTeKqbUCw3bxMgCf3FgiEJ83mrsWUhDU
ed8JMHGMh9ESs6GMsZX/2ZAw9qqNR0/um+vjubIsA+Z2cAIpgLKD9VlfA66JwonFGO+5sZR5vCWu
fwUEGYCL7Eh3A5r5m7Bca1PwkTEWyfnzshx4+XURDLQykYa1UZ2ie64FvkqXk6psw+RCLtzJwrWJ
ltqmH2ZokrXtEz3tuqXfDxboMdZf2YzWIfoCpZo/rusVYiBFqrmbdTx236keWGQUuNTAKlVbOT6l
iL5PR3EK3Fq4i2A8/7adqXo6SocqPc81ktHlw6er8UktlBYonFOxxopdrPm4qSFLsN5wHXUVu7Js
7SWidiCWA+9iwgh6CvUpEAGHQbkC6a+f6LOB5EDlTkLlSSroEF2NLPDZBuv+gaRngi90KuB3KNLu
y/7IF3jUNSJBWLMPDtJRbMnxHLxwR0X5BLIroXMPPTdyS2KIvLHara7Bf9g25ue6rpUrz5JGK/Kq
DWPPGm8MGvWAXlDUYGf1rQfgkk4uEaigTQqcK0cq1IBPYO6Jw7KMQJRCiV+fUUKgq4hnDEbZqJVp
qp8jwRq6hOcSHWBzvYoh9CmgBRJ1NmjjJhQl75S7dbKzonMXAgD3QpHN43aJD5WCnQYi00x25fgh
fIFYIYypP+igW9vJfMxLBOFZCJvSejUaeIkOGMR1JfU7kOXoraGVKZ5QU2pXDaWDEp6Z7IX1YYgO
c+Egm4YF5Tr1opUQuRGkdHZosydWybSc4M4CTVZo7NnqB20EizGNX9VbFiaPgiUL4p+WVAGF/8wO
1Oj1kWQZqISjw/fMYWSWaJmsQ7zRPPAtQvuac0S79ip88rkZ7fhTYfSkcwnVjqfGSV6InPb7VeyI
mdm8XgU/WSKCxKe6U/VEV7/A0BewtbGZLIwo7XXfI7XYvNER4eUN5Kr0dfcwceLczjhO7VJmNTL0
n9cAsp7ZGZ20HZEEgDIir+j4s2x67cq2BJwetC/IyPLcq2Ev86fwJovdtvtiwTMDCZQrW7dDrR+6
wuJGyePEBQF2YFfgir3USP/4UreHW7JBW4+MCXuVg6Jtw3ErzJ5I6zx0KnxbGMRgYzkc1GVLI4fb
LRTXgIyLwPIXjNis1UP2xpphS/HOiETLsD5sfojFTDAicvCIQoyXsh0PjciTA1pBRpqNzEUiXPoB
IIQAxXknaDt+HGdy6mbyZfxVwazldildCGN9fGpMcMbk5k4o2qQNvBivytlHs4xPuYckZ+wWcaJG
fWCCo1m07dchA4+V38pDiDlgxk+WxGEHJSeZEGVSXzAuZZ655nv8KVKQ1CeEZEsLvwOAcJLSHR5Y
/Qhiiv2OPUM/LVM+HsEEMJIhE+PqjS+C/AO9UYp16tX1+AZ5QvsTZBE85hVm0LWg/nYgLWgmczg3
dJgCMvIGXj8KdeaED7zdqirkaZHgoVkxXaEaGy+l7iZu5vq50BRMiwZNR8OpIMDW9dLu+6ZGgXNV
CZj08byYGdp7RWfsNawxQyUZUNgDyTmPUPIrXb3G1aTs8b9V9lYNRVVMAFEVao7GpvqedNAo8m5G
WkhgTYl1uhPHiEG3AKkl1pvCFZp03AeiMezDPkA1apRXSbJREe1BJIhPFo2zRpdGbBjTSxXrgict
PJF2VJ9HfczsMGgNiBXT6r6tKoijPNWqSSG1+tShfFnujUX7bpBGHFGtIGRxOkdL7veGm5DXILKF
dRug6c3YWXi7GtJtQtYTC11+8+/XA12fvSA1L39fatJVokcRb3/fy/N03k50boqVFlTIU7fPW3yu
R/izvtkPx3jVuU7/1z9yiIoEdTBf7CIDMKhc4UJas3Ebtar3YRr9+x+l9TWt5ChBB450Q3z8zw8k
evJlzjpC+AXSQX//NMOMivR/Pv/7aGhZfnmR79BYQiLxz8Lv78PsT0BcKKsE08/l8I8qd9rMzqRO
Dewngz0Sg/d3ugB7kb93+yfV3dQpmt5/H/598T9y3iA7+c5/vlilyGw01GBdS68H6TLcTNY38fdP
sj6Z9O/t/H3490WI2HdLZJI4KbCVwlzEyVnlpKvWG/v3z7h++l9f+/vG39fkPtoqiR77ijEecyOT
vGJAGtxYEM0e8cY2ohBNprR+aUS5xek8MvBahF4QIrgtDppmyzooc+vYJ6buIm5b+q1QPY90ZhbA
Ypq5trfR8xqL6RcP2YbKL/gMNSyW9aHelwHiaWOtMRhZwLQltNASYwBAMBThpRAAyijqQum3Eumi
lp4nzt6k5C3MJnQZZtyQkaPuV1vQ8QG9Lt0bRM3uiwytLH2mJMrOzbSyCU2cWtrBXLbWZH7m7a3R
aAhqjVQ8iYxCYsp1Mc5HLzTrxIcUzCCEJona6NdZlh5q/GN8RQX4Wo/BpptIT2Ywh76G1AKiLr1O
SUB/rpw9JcpwulI50sqhf2zBVVZ0rcw0C05V3u+0YSfGUKqTrKmdYOqZGprUWkhgbttspA9Vqa4F
uc/NJ+50OHtt0XVOgz+r08CbDqWGirz+nnqBAzokDdLptoUVw3RU8pnWcwjBPTRspgpoEydUhQJT
GWS2Ww/PUm7qYDrjQH/UEhWvGkGE5BIVRl7GL6XY7cDTo3DAgDahfi4NI0YSBgwSeg0x4tE0ErEU
D5L+fSi5adgxqHReXxSL2qGYyDZFvI8hKzpDDqNteocfiPehMYD4Vzb45rwiXoaVWI9mj9GXqp+V
GNvRAdKkVNtOisDhhR6bGhUMYHqaVXrAPGqhtyPGSLP1ehJCaeqLU17LN3mtuqBC7ExaiEC9YNAa
II8sbAtxQW8GwfAxGXkre96xIKSAAgXkmxGHPYucXUYf7YspRJY+BuxZRemb0ZGNitqnlVi4Z/Qc
cLkG0RSN3rukUxmCY+53gjwf+miYnFosioOlDBAl8P0YDMQbMmlN76UycMOxyE7QwcZyHDCxG5QT
ysnXZexBSDHohYKyHCRDe61lBSjBIPhVH+MuMKK8ZvqZHIbXsbi0im7dEZ0dFs21RsU8QFLfJXHZ
webXcOyuyoMmNCfD0MZtWnfvyJFJ3jjWYFXYvHYtGNdeijn34jl2stCM10VEnRMbA90c47uolnGz
jHDbElX9rlEiEUKckzudfEQYUEA0YwMwQ74qPsbiITIkbTeCpE2WOQepNELeS/q3NBaYAiEBhCoh
5++sfhshSntjA7EP2sdZGVJ5r6TLPizRmxzm4APVBugc6XhCkjn05yck7rxBlaxjg/ImfJruAG8F
J3LpV5lbCDQVjTNCPrMGAEmddtA0KfGFZJDZrm6XSzXqGo+dDnm2RXNiXwCOgOa3MwcDFJs8UyRV
SWY3md7uYUj1uNBr3yIW7H5e6n4gZZwETfs8NsX7qGdQ2nrJR4PtvK50mLoWYqNCJh+NaP40UxRG
UOV3zQjK2whFpZZafyL/VpFRUSTkh/FLFnWoNoUF1qNZRuxFOUesboidBVVwFGhp+wFaBAZi1DBg
a81AFoJ8S5NL0ZNDY59XAweLEcxO2ke1DWkY5UVh2Y1KMV/VKNomlXZgieSfWSCfzALweldOz1JO
HddDc9NHJmtjS9swat7UdtqqZicclhiYBq7yEMCmJfQUs32eRQRgFFFBCrPk6K5AfyNyYM+98qON
1DcwrkZ6AmRFkjSfJ+a742pDYMXactFU5Y5KXEvnA8HVJlbICUsaUc3cURNCwtIrTI2FZph2paSD
G4yYImOwGUiKUyrQdMRav83wX/foaI9+HFiRPcvF6gsz7PWsPPZxpVz7OnkKJJSDCcbpTk6e9bAU
z11QHa0QExeZeZaexvJTNw8MdYBitQ3+iKPxPs3WN86t8Rax1N85yjdA1KPn0gmhnO5K811AMedo
VeUpqGecLiAdwx4QP3CZppoPmGeZVYNcf4XPtRS9FGhk2iKTjDmTTpKwEDZR9fOE1IhcKa8QYQRX
WAsVtu0d5fmAMbJgaZkbtwJTwFC7qULjZoumu1BKf5IpOCatjJfDqja+VKSd5Rh3RyT2gAMwdqlV
xkBocegHhOOeOgxsdiEMHQYPa4sE7nDYJPEpRs9RNfLf1pDgB0hfASR1SKDjuGuVOMXtRr53eYhQ
j6ohwDtUOnYXw67WZo5aVdY9baQ8Mhpk+cXsRRoUMBrtfBWMkKGYMiBgi3yeVZYFxEerO8oTTuk1
oaVHp9wbRbk/ylX+gD3321R2lyZv6RGkk4Ij93BU4yr0uxiN2VIfbypdw0ti2Ny80hfkHE2lLjTQ
9NUKWp0zEBdBgRktBzt5GjJKC4HsToOQ1OKtw4xRzp6g/1xGzHzQ0T4LmBO4xpLDgiChryt8ezXI
kojk0UFJhOIbew8XuweX/F39CES4zyz2x0KVaJUb5i4mQ9/mIbAOPeqx27EeJWjIYdFYjEzMAgC3
gxtFsq2G9tnSJUK7QFdR0im2ltD8iheyzdLsgcro9KkaGZERkZZmWhga2kLubHkpFih0rYCaYOlR
I9RPb86s2TOi1PuqgcTZkgwnWI9TWvxC3EeXSNc+quW1bgbTDuOgoLrh+nUYL8tixac5upgIkYBc
esMEHDDrTDUgH+YFF6+6mY7orIjghlHV10nM0W5/iYRHnEToIlhtjV3TgBaeGtwsJktiuYq4Inxx
CsPhK2yNwEcwXqu2dcXoVu4m2gBLuatzUvpUytGCzNWrlrZfUjf4jUy6UZs0wRtzeY0DgBhIjIfV
PLON3422RRNm6VxNGhg3S2joCUt6lqbTrMTRsa8YoZqJ4o2SxYDQoMihDMdcnoI3jRQbo3AsWSPj
rYmt3Sj3bxw4jzpau5tyVZTAJYR96mIDrR0rKztM0tLBNl97TGJ5myxsmxJwcHM2cZEyBF/0Kz2s
ChkPtgr8Z712mxrHGKTTjbivTwgT0NZHstyiQ2BGA2rMU3VRJHyFU4vR6wQRJ40wLRiTJSA2pZ8m
zjnHJuhBByWpj20bLddJQ+FhxOhjNJxIxlQOoS4JVyPPmKW7oqeXpR915MSbF2jrnJMm6M0EQros
E3KmmebeXFgPqc6jRCgCVJOM7vUcMecUx8rRpSsdsy7LMeLsapTnxeJUqG1CB7yjV6dXaDqH7T4Z
hvqlBbboVczXUXd41PWG9oVa8cgyErpBZEpfSwWt4UYtIO+VN1TOKYfxr3dgdO3iXpZ3qmU9tOjE
oXzdrnkiYrCT0Q5PlKaV30LDBg7Mp7mJo1OWau8zRqdOpDaHEZIxTUvpvVHrS14qWDotC65tbB4d
1R2KR26upqsrJpeUVMDUS59mT+2Qjq9j0giByJT1jTPiZ0Nyqb6X5L6ukos/eYMA4SSOOZCQJjrE
NQqAbNJKRnZwVFjgAePabOylXTDkpq2UOXw3wmQxwrRQTLiyQfuENZd5qgc6u6Vcbst4pSEA+Cwk
TTpMwYLQ2yBtZcQhttTTyrisWQHQdcxyvEldgDMCCKOg3ktpk1772EoQ1WS4nq60yLI0sBXQZwWX
r9SX8tVyqI4D29KmnT5CPzKNnqIPNYR9lg0R51VKTwp9MFVaFNIT31SyGer3HL6Y2gDeNC3gjpXS
a/iaGVDwE5J6RzeW9NhatFPqseDMk8XgPBvpyhdgfBJo2bMo0hfRVUl6qEzIsCqpzUYN8wWpMROm
PDqlbPrQAwaILVuwYL3UlQd4jD/1bMR7aymRV57a916vdhhUtrQcstFbSmkfNCC3LaNF3I82WhFy
saIZXjqFh9suxGdxoTDUsGEbTREYGZ5yWH2IGsrZ7asgxJiLyavrQ5U0u2YGjk4VQcspBvXfLd1+
gf/SdmdBHsKTKWL6pY7CE+Wuwtn5tTRtbavtYdBjOjYms8ZeeCwLA/NnCgWjZ6opBhzfWccUvTDO
FENOkSpfYxrp4JpjvI7UHCXpcAG/1b0OwfRC20GjfDKJclq7LY2mhkBhVcegV3COkrNdSnG/N6qG
2FJH+5ZJv4DOsJ/WKGtnWKKZUJp9YUESvBu1tQoVB8pyBeBkyMywJ3UuMpChkgL7RBrzHZJ3yoM6
DruB9sgQBvEJDWCg7VZdn1mfhNNEWZxEE4mdaFm7qi58yzALDqYUv04xx6oYsRtZLWxoUljoQ1Ph
NVKJx1bitRJhdNZDfVOFqskPNG/lqr2MK8M7XlJYAcUxW7SqaP0tr1IsPkcJo8JlYCxvWmMA/J9R
fzBjdyoU9XsU15KrTCFDSrDmLYKkXlQz/YiigbIrT89TrNwEA9cP0ZoN5h44Mn2OmKXiZl0B1RD0
nOShydwmumbL/LIsMxQyiwZwX+bnom2fETnbClkY3jLt3g7D15QgvoYgj7ipaHOgd4rQoEzvVm7F
fTvlsENAkEjlBF7B3A9meoqaoyKJ782CJEOuWAcDtYHV+gi+QjI8tlY+XFNx/FGwpLBNDVbIEFsa
BmGYlmpx9qqPL1VZat8Lpg9xes2npt71xcIYKJnWoTOToNai3Zqqp4kDyaUb9TvU1rDtLGZ56NZg
YYcyo4+CEpLcEohG9Fs+BHz9SBGQFsa/xxHA8LlSeidgDR4uAiAlC+J7NcRfcZl9V0ZY09WtHxps
Uo8FWMqBU9VYzG+rFSVXX6VB4m55+ehNaTqLPXqCOTcJ3YrSr5UAHICLRr38IDXD1khzapqxw3QI
adteQq5xCJWdHCok/NFpyTHftgaD0UW1bCfUNexpnqEd9AhHxPouRwHQUVZi4tjQxJi7ioZ4XzvR
iClZJFcXOL6MLmr2blSrr6g4/yg5dh1J334WOk9cjoPKnxf9gmY1HWkEJ1uBrMigtqtMqDQqYvFY
A9RQ9AGMTypKIBa8LZ4620eNnHYywHqkiCROSOUTsKEKCOkcnAer+o4ZU3Zd/qshiwlCHg5qA4CZ
SIPD4YeQAyeSwgXLpIw5cswwDkMgpjTNZyHBggpMb27rcoc2LuFVpZQLBhw/2vZ1GpblkmkPVg7T
OO0xvkfzowC7iKiSIJAxt/TSLf6GkLXXLm0iLxqxrPn/Qm9FF3fz/13ozUSN7//sg71Dl/mj+Pgv
nbf1d/6t86b+y7BURUPhz6IDjjTl//i31Bv22GjbGqoqSqam/fOtf0u9Sf8yNMsQRbohkqqrJp7s
LdJFqMApxr8MvmEhHmeZlqwZ/09W2GSQq737/66cifibZPLnLE2RyU/l/xJd7NGbjpdoEpB4cxe1
9zNdWYGKcX4J5gjHUEu0MxKIc5uQA+oJPWN1ZgCBYcIVJXzZUSbcFTMYqpEYhwhrkpf3IwYzdL8o
cD869LXJmOVP3UBvSi2ka6PL6n5I44/aiHDbGCPQkxwmh7KkuZjlPXjSHCTTqIMrYH+6S8mQtCYc
77rptesRTxHh0VW9MhzmMdyjrd84aV4HG9qrGDCiE21lBdsAG9xhtlJ4I6D4cH49oekrM1cFuFjX
yecsd2jTof+KUnWwQRGD5kXXPwqYxTYWevBGTHIU5EDs+pn9r+DLEsj9DHQfGSLNeC8FvELmHLQ9
7h8H+lEbfgQOXjj6QgiMEfFMmHit2zQlJAi1+NZ07S3JcpuGe4VBY/U70AOXPMYs2aEv6Rax7y1H
jmifJbnhc+4mti4wNg1ClVs8MbYdJJo48AwyGmxuoMFJLqt8Jw4fUW/9pACxa9k45hmQz0K6iGEm
+zXRYVHH+kVbRbqrdIvBaYR+wdSd1aQ/Nj1yvXEcPaDKDUimVD9DNeoukYq7g5Hq9bYMxZtwy7HB
hIqEIpWCTUbTFf3ejCSXFoh1toJJvNb9b9JdLFkO7yPqIE4+wpFRDGxuVMPYj3pvM4UibFrxcsZb
iw6c8TjHTPfmXNUvdXZN0WgyBikBfJMR0xZYaC06Kru8Ex4FBeeKuky/9Zrp+bCAjLAwaKKBPIY+
lm6P5QDZJ5Ik9DBjCtQEOSRHMpRrawIhReWIY7LKvoLSyvaJUflo4OBHNo4ILRlCu41N4TlGHsUq
GuUaRfAU+iFHM2QOC3I53nTBULx9KadS38lwVOg3SI5Sju0uMGgpyXp1xIvUtdqAnr5S95sJzI2s
zeNhFsfwTGvNcvtg7iFQ6rcxLas7x+MMv8zMwt6pslKlfEINYwjVBUBV1jlLBNKHRJxm6wxgth+3
nYBfRFXe2gVvOuwYVpn41hMyAyaTiAqebmEfKaUFbhYYeGoq0GdF6BGzUKE0RMtZ196NUZ2eejBx
VsDpuYTyvEtQzzd7QXRmWfBbDnlk9eqLQYvXngo41X3O6Fs2jKNUpsgnZxoSEtnojGIeHWOx/YgX
nTNqhr41Jija9O9yQtk/g+swY4glaVc9CibmeVl9NcbEPKcJGK0kyZAbHsTEGYyfNIyT3YjLUrBQ
XEiqAWWyCz8FwPxpO0e+teRf6NedI0WY/WJqtjLPGzhkRKRB70fRqMlERgAFeFMUucl3GcEqUqJT
rar/k73z2o0ly67trwj9rGiEN4J0HzIzMtIbJv1LgOQhw3sfX6+xs3TrdBd0L/QBAgqn6NKF2Wat
Ocek3j5MVJ3JZptyGauvXhArQJjweoiWQ0unFkjla0z0UtzZuOHQBRGu/ZWn5L2Ts3kMCEpbkWGC
EjNor53RfSdyQG6o2qIIiSY4ThLZWRY77Jb2CQE3+kN11DhceguToM87uEpEoS6oR6nNKVCAjAUT
iVh9wLqfHkEGQMDyUUgVwO6sUuwejMB2KctvoG4fJQ3EmGaWgFv6bqcQiwFtukCwRt7SshsOClfH
dszHDaJ2LFGBSa07h06RW9Oyt1n8dxADgUYe9ZShPXI0ibCwcNUr2oNcWm8GODFab9l+kF5StYsA
VSQvkk71iOVJv5wGAgXmBGaiUwUMf3AuE7ybzkijSW5zxggTz5nsvIbDaMC3xuk2q73tsUT9CCr1
1Ecwd/ukgJtZWmhWDCjqCaiLIfpWimK4Og4sdn22H2E1+2tdau1bgfQ+oKXlaUVw8efuYYwwjQUm
QC6lboedwziusDxDoh6zNqOg4tg/gRKhJ1K7J1JUKP1E33Y7tp6Z0SQZjMqNJfLzYr17nTPkz7P5
SnX9WMjpA0Woh1aufuk2KfZRn7Vra7APfsqUF01du5tGckyata3ItNHLkTW+VPbIJkfc+Z0XzDId
BNohpXwamqg8d4r1lIfKfLSVZkLVh1hDq95yWaeirkgHLXGkdVLMH2MVlx509e97DHhs/bBTAr3h
bHNpqhBAaNupVNw8VrorMW04Ducz6dLzg+4zhqqJT2pTp3IU4mlTz8AxqyYCAzAY59iZjIVh4ceU
U5zdM2lNbkN5JSByacSNG4DsVCVZPpstUSGjQbko7SgedhJxW/JcHRp7/vD1PN4lZfJsWvJwckoD
2h8VUKMcywew3hsSrXC/6YwGdLpouATGsa7y66CGyM4b1rodVepFXkspkKXyu3Ry+VAnKqN/pPrs
lPB512a9m3AK2JkaH+mFwxix1c4zOuoORCKifPCbtWlo01LxnWJPot3nrNEDiyvpmXwdt9Odz56y
r9tWtuFZsUo3LiMpMi/yi2SYOyVgvo2c+VfSd5/x1OmI2/EtVy0wfAalXRwQIqhm4T63jdsUOyNh
6jKyUjpay25WIK+01SPhoYzlmQm5RANUp6CrAQSOHy+fH6tSOGDb9FJmzIXS1IhWKuEygfIYEtmy
dCaGs7Yc42MtGHamZG7HOkONEofTEhi9Tj0VqNCo/KhjXXp2aR6tVt4ElFVXE41WsJ6kwWZM0NXG
mZVpk2gBxcfSZPWlyZYXs0xcBCEh72lr028mekmZXpsa0mZLPG8cBcnRoJeasX7as+G/BNQzMRH3
hPGBXttavfrhV3SqTKuzjkEvhwu9kRTPsNDByXr7SwmM8VDRilgZaYa6ik8SPxaVUy6Vov410ghd
k5j7ZOrVe1tqNOcappFA10ys6bupaNNb1NZ4BvUHW6FFWErZCzt1HQUyDLwpxfzTEw00yvSmk3Ik
V1aaP6MGViH5i6e6MND1GvhWlEh/VltFpZuCiT1d9079XF5kXyJoI0PCBPpsBYmDgMQWGE7cp24X
wCqQi/krHGj8qKz08MV2yPkwlZZWxghf5ruhTCqvnPAIZbPyJnUtyfCECS6cJEDdlGKqmKjzOtG0
5Eaplj4S7lnB1VhIJR6ZnmS+EfdqgbGKKaLb9kZEoBJE+bGTgfdIrEGKOX62tQryR3YMJecWJS01
66jtKZBOrl4NMGqaPblV866dCFOeZyQ2I5tKhxIEA/0Ijg0dzLC2U3vdKwSQ5+Tarmta3DgeWAVa
YFJaRDvb1j+GRVaeEl2mGAK8amKVvzBID4HnBJx574dGRTCUjAAjv6kWSpcxt3HbajXyDGtC9OKo
MrDRshSuXtyrmaQUNLRq5Fid/xjp4WPkU0SY+rqnJ5sg2LEJanbbAgOr7UfdzhT/GAUqmLUkI9m4
f3//hzW2sk3qB21wIKjVul1ik2Qw5bExUlM+r1REtNYMfUS+NpCDcf81ecTErXXyuer0cscsUpH8
xlf/3bf/3c/GXrXo7aCRuz82rdMaIbBZLv+fz3L/O79S8NmbY0f8WidR5/rzNQnQgZn4+/uWNfwq
tFPkZ79/8w9f/n5TgakRjm3XtE3/fDYJOOciCAqVchSLqT+e93/6KZUAeotRYvPhFnifKhOwyJ9H
6Y9PcH+qpMTrm2mS88cL339W1DmKLCux0YiBYnNoZ1VtoW3u0DWr1jDU3X9RiCvg/lWTUsNHb0Vy
qXjE/RdINUh6E1dZSrLfUmlbUTifuaRCJ4k5zepYEKrNPz45MKDYwGynnHQx1P3DP/efOdoY0slK
1EWWx7PXdulGFby4TsTUJCmWpjakKdRYakoDNq/CdZqlT6o4oWHGFdqKDBcnG7OdbBjZH1/95We6
bmM26jtvsli37NXKyD2Q1jsRFoG7vQRHIXKWTXHvqIZgwMk1u98wxxwe4tzuowgTcBH06E15nd//
TOIVC+rZ//CzwqT2jvyMcnyW76Siz3cEyktYeJNDRBLa7vfP+3501lOh4ij2s11nley4qW4t7w9y
QvMhVHI8iIRpAg0PKurv999oFlw2ta839zdcisN8/+ov36oTCbyzvueKPtxlf+IdpE0LvqgC6/db
uPVb3BVCRifDGnW92UzVrhZytbsG7f7tHz/jusMzsPCS7WVaz7sLKIpLTHZMhgxUX7/IzsJL6Xw0
4UPtDuvkkC+s48u4yxfBdlpXq2aFXwfUqrUZumVsrC/z7mVYezRnFia9asK+qbkdyPbEVOffvD7Z
ZYfUXnr+rXaNK0DD9QGk8BKmwpJukjfviJ9c1O6beLEDgzPokUtSr15ie3kQYKkXYiRfbGltnqcv
ftCteEE4AzeDMkfxS4Fukty4sb3s8OLf2pTyAcSsDj7SEijfllXwlfeGFZAX93huru0fquX4gJXd
vBxWCHiGFf2ogsQs55bN0KU5FpQs+XTDa1Qd9fzMYUF72MyXwvji8EzQA+Z56xivKetouv5nkmhx
VyL6V3cVcXy+ix5LltZNB1/fdaZzNV9M+geAk+YtXUIWOSde2z+mbeCmrNSHy7DmlCj4Yml4x4c0
Ie9+0f/AjqNmYcEGJNcGj/UAvdNLDp1NJXwBaq0myoyQobXJpICAjY810x8hKZeQmsDlC7519HVJ
KiSAsZAKwYLcG/0cIp4d9rQhCSzkJLAkMJ2jzYb5i06eimBiYDu8Ud573+WnBAeXA16wVZ3chhZ6
ATTvZhelays/sfgXLzaeFDpb6aJ4nfU140dCHK0G98SVzFW0NQOMUwT/rOTzzLxGXK/rRBghWW50
y3xyTaQj1Kvp19k3+1xtbfuc+hdmLALTL/pL4aoe4516FVQjOnXpam695HmaAKJpZ8xJ5RIsI92N
h/yoKsv+GO4kPimEqwX+bshPKADtTxmQEyp3GkZe+ClfyLLngPXfVbjM3zk62fTsPzAqLhwVC/pH
587r8LFfRcly+tw0j/LaHRlZD7Ag6qMI28m+CR1XpW221AD9pJ95dowH1A7JM0q5GjlDUh3lBzLH
V8C1F86PDxRwZXC+5uWpPIaYuE/5U1oepO2Pzo1TDW/9dgSQoW4s6EBbgxGj9AEIjVzRfYjwyyeL
UdMQ1S6MdKf9jD8a73xRHOIPLoHOkNaytaVfs4rd7galEVb1sn5W4q3depm2LPG50pN+NsurI8Ss
5aOSeUF1bfI3Ht4S0KSK46GfAW6DUuesK+yxgf0hpksBo5+5Hjll3fJl3slfHr/sXqmVvCvxBno0
m/cUZrnLhUSYSf7jYOxB/vygEJEEM25CtMsFuUp/OP0lnlTum3JJCVEvj1xcQbgKLfGSdEdn+5bP
x/CZD8dTckOEnFireWhBUkArgfWpYZ+BmglSkqZ0vxD2XoOtCtLivS6hjrlN6o+EZ7ztPriSm3qr
KiREHcLgyEWZgsinK6Wv+SFgXN7M3m526f0oCaKK/VSVj0751Wm/EEHhzAHkvS3qrYwnjcJWveYp
o/gg1Z8wWHWewLBvwFgy9dCzuO/B0+aKpwzTRuk+NP/SaywBsfxW12QC8jC+V/mbLKONKy5qebRv
s7KrEPlLnJEhLcDPvJD1RWVl27MXh7rJU4TFrxek4MUzMoegZiG24t6jFmgsau7JZG2TrAvcfQn6
8ssmahoC87abL867feYMq+AkO0bbj2hpn9vFKQofDG/64g4GAc3wxG3CsDDUG3qo1iZzzoPufmhX
rBOYSBBFgq2cM0ZPvuJ0WF6/610xdjPGvnEp8Rqesuu+GFdHNkWiK8Kom/8YfOPyVg75M3WmiX7f
Ejk9nzRwPkqwkzfpu6ZQ986t0qCQ/ZLXpYtzs97oCWvyE036m3nGmXYfmqLO0ygYZK624yLknYy7
6RX0yoljQN2NKoY366+dsjID1z9P60FdBI+MnNGBEwekk6NldU+8BVKY2Vkvexc90as9rqc18YfT
F6MPQ+nIvdYh+GBa9DfKTvHEzKEHK2iBS+DemZs/M1jS4hEXKlW+mGYvn8Hy7Ohgkt/ATMpVLz3p
rZf/SO8Fk7u0FsncrM9BfpoKjkc328JD5PFZ/P6m36TjNzoS+YtD1614F5Oy4k7idhRPH79QSWHY
NUiU8rnzl/yWofr+8hpptdayOFjl8sN6JxNhIT1ZV9wNr1g+360r0x/n0fI4QOHH8MUXHlqjWswi
OAAQbNAbZB5mYpc50WIm1PHiLJSd9NSHnCmuDS2/lCpXJBIqgBfr+TpzRrm0eK+wjpbZgY09lwNZ
sJwOfAQeS8lkKz7yUv764MpjurCWKJZ31YH5yz5zlpwrd/3MTNys5yXo9GvG8zEfeC/WO9uwAxGz
kJeA8q0YFDRPPktH6UnZcZL47yV+HpdfHATzJryopIQwkXDE+ZLPz8fi4mcK7XfiPjX2JMKSubIg
53JClLYyiuf0Wb1xGosD07N/s45QSJBdMkZ5TsyQxbGyjsx+xpW7DI9+ANM1zPcq52+pBq40bXjF
2WMqwz+LZdQbHK4ZLhb2pDySoZI665pRtHl948GsUTIuaSfbM1QG23zeRAdOPINP+swwqOy48+iX
HPhkjAGvTO7GEVHrQnvn0yB3YA7lyEKvc0lm4aWs97e6OURMqO/8Q8VzwuayCh657LPtFLiIbgmy
5DbivGCmJh/iIzf2DfPktnV1bKLiYqXnwxuwPI5wVq80+E3iUaO4SMmj4DJLf3hbTP68BFvxmeDq
Telfmi9ua9/yOCvQ7JmyJxRYeM0YV4+4w6ItqyjpwCMnyJ/2TVylupsqnsqFftBk0G7oowlfPxFb
AVjrh1q8zWoveCDjcKaPO96oH4QUXrsnIQNkTK3eyXRcGMZw4RAUh+gST5DBvA69OAxcTGo5IQpb
UdPnqidaTVc5kwuy9DKLjm93lB6QtsJK5RAboKuc5kDxo6dWEjYNf1d3a70392kYbWZMgNm2JaBr
QlsNhvJSY8QxH0vaB6mKKVhZGscP+8YmfYH8maFhFIOcCtpmOZCXYj1dpuo1h1UMofxdkCdlqgHE
+2JFkwBqwGVu263lzwdx8JX8vkRbR8PtJSXUvVqzbCpdplW73yMtVw5mdmaIsihLDF/jDji2E4ki
QAnUOn5jOh14miHC1xkLl+qBxBHXXxfOsSyejSPZLaBVUhoiiuf76zw/OaOr9+IysItjCYWCV3oK
GmKWbXAV62m6sDKXB6gPRxIeS1bEOrhDGawPgz8rV87PQ3AkREhDkpd92+z1n5laraeYHSUXcOBq
3Kdg7s4VaxpxgR0qxhHW+l9cs0LstOB7K9uMzmq4oPps3vppCaa5NRaK7KXGmpiTbitvsUMzmHeb
WEf7tGYOROUe2qeWb6+jfVLkZTIsemdlaq7neQxybf0gPdXAd3S3eGW84goY8YhR0x7XnXMkC5i3
FZVHPVoB/fUKNI2MAgwryCApgJGSY2ILF6uVcSljg/U02ZXkx6Hf84bZcXBteSHOCvY7TK8C6KyW
C/sR2TN1RxbpzBhNt1FO0OxZG6SsU1gID0xQS+04Tjj9Vtmh+RqbH8DDpnSlu4cED724sVMflfdq
xU1peT4UO9Jv6j2KAJulMQMyzktMJz5V9lQeLxUVaew8G+vTIfKp0cO3SgXo9RGAh2YrEzm3NAYb
+5x4PDBgi0pUwMNc7zkU9jZ7hwQ4WjvdWBH3EXaLsF0C+U3RuZ+jq+SytnQNLq4NC9va5QJs65TN
00FmQaIdm7eW2x3iuU2k1aJ9MDe0LIg17zDtL8oTjv0vbrkidrmJY8TuMs8tyBTcj7QZWMg5OBW3
VL5GMDXUmybq8aAmqA59tT9MU9ae+GLsRxJBTAtObqh7bXIs4lUgbUhvzI7DkeIjzc7mSgLnnME0
X1Q7Oi10T8K1TAGRpUsmLUlukHv0Sy5K7to1aYkNlGvNLVCgboC2ONY0ak+2dpHfKklcQiO3MrlR
3S/bCReXSoKlsM4gtvOD8AJaKO+eBzrdBlb3Vyxx+PJG7ShV4OJ3Ezvv52JYGKcpX2Ob1Rn5QT6P
ryPpfmq7bFZyh8f1Gx3kYnrrjKVSejGGNH5D94igi3wtQ/Xurm14RkxCQ52PgvupzDcBq2dzZRWu
Ka8RST0+OMtmHZ7uCxOVXRu4MCjyCHYeHMPLvoOn6cKE56CEiva6DMX+sUDSkwSbnroAs26G0rjL
D7HGMsSDdfYroEj/0AF93udMg2DuoIM7EJsffZJYhde+CzXCW810J5MMS/9/oNlzNR4aCsP6KsYb
3XIngQZrqneL8ad6J9qJc83OKYRhyBp24dRL48G/osbSfqFGy579d11iyCD+AZzKDaldvjAenC5Y
lJ9o9ft8W1beQDMSQOVCI+bLOSrv/sF5aCtlWZCnwmXZb2JM6do7p1knptqz1YPfMr6MO8YfLgUA
8ixVJfJNNpV1MNpTTaO93k/9NTIuwfA4p6967xbh5IXhm8YboKK7gAKT6RU2LUQHBwW0zTn9mrVV
d83fhvcqZSsvyMeMknv8p6voMK2Asji75sCsDIC5bxf1J/8Pz+lZfWovNGIwNoOroBht9mdItcge
fH0Fk2tkvIhd6ZgR3Nq6FZU2hAcfjBjE5MUEDEECokTboEl2AQIdIAt4004o+dC8++/zejwYh5DR
DVR5oDASojRkefBhe8dgMz+CyMEy5YQ5sXy3sd/i8QnMd9QLOMwh0OzQP7JWZr+3nMMPbEgXmQLh
qtzqy+LdWStrxkwmc7d6DuyVfTSfKLK4KqVh+agb7DB2kIbBUwFMwZdHp53CHX1UZ43GtWR/tQnX
CmsUaCbSok5xBgiw9z5gQe+cpf1+yra0McxrsIcN/aR2mwomlYcfyqAwd2Y01d+S47iHvaFtgP1o
G2zoD0RYQMkNGc5w+SzIxTkrKyrejAoJfzYeipxe5wd8X7IS8mX9mm/hlMQwoCpPFvELntDO7UpP
P3RbtITV5eafAFscrLNESWFhnQkF3cvTYryhN5bckFWoesh+RrZ3ALdX42PkYg7ElDC/mm/Be/eE
NE8OdzCP8YhvGH2OnCwwacD0YHBXgvZXvigPsPgL2GenQt0XtluDbyPDBSQhvDTAVAjrozWtrUHa
1AiBAxZbXnGEsSLGRGznjPmnEoLv1nKb1/iFURTiHVGLHv6CVttGMeP3vgBDbAl4eVe9l9GjGa24
i5WHSr9MpchRmPWtrfyw6rLrDWsEucazhUGdzT/5d1RD5cUbWyemP1YIUi82MVmB6KOGzkBLWPy/
AGYosShaxQfbxRLjBiBvtlBuEsbMfTguUuoqvJdgmwGTJ9h4hrez7A4DmerbmDWt/ZIdQN0bNhbt
yatf0CgU8OxShOAkApTSnmYWuypaOrTabIRBBFEuuqtur6ajiqmXxgySU0LfoUO027zbqKNw0A8K
d2v8xHKTHfr0SsIr8juW+qVrOaRQXCn1y9tc7NlRkrgRLwKoUVpTzZCO0/qDq4CcYJa9mUfbZorf
gSSlS/xQp3Az/KL1x64JXp9F32QRPKU9e08LyhpZD0gsFtFzZ4En2ejHAqabGL2DJ0B+jFfr8TX5
iV460vgWBeX3lfJlUD1ZORuSOHywChPI4EMyvQPrArehoZhgHAfSzMeBinoNYH8vGONQF7DiOCgV
qHpIMQu1OVAOUCmjhG61SLe0mdAHUT5AAcQKgVEeRQcMz/i1vIFWajzo28bG3rLIv80VoC5oGcKX
svbLj+IKRxFTvJnsBWJsXjmn8Ax+TMk36YvNXDWgVsUoufB/xbniJtvM7g6NZmhLDmMOSW4XvaFI
pFKkid1L+NwrXocnHZLxAyYjyB2TU72Vz5RUv9r4ykpL8jL90rWrQD85xU5pKAlDhyjmDUNHsnP6
hQ8qrt8OJ+XFhm+3IHCB7T0UPw5of2tfzLeQUZSWOJh13LRAlMZNEF+SDvUaYHt27t8cAXaBP9lJ
Lb4NOG6tftAeRtYTTxaA8f6YfKjse8m74BJBxQsZPFv6tUuToKC9/FJ+lp/Fl3M0djU7e+oaZ+QC
qAW06pZyQ3dgLRejy1LlO8YwAhA5ugAR3HN1RBuk37ZnnMfyGlBf2LU7WfnxDy2BG+VL6YpV2dl/
zLVN0ALpFhhAZURG739XDYQgUwwGTEkpOE71yY7axXdLOPty3gQgcDPLVS1Xcgn8YIsuTgtbRq//
bGHnQx2EM7MJabrtx027GdEiLMVxJDkD7j7L26NzAugG3LU4JdYrCCN7Da8OhekC8cbtwTkF7/Sr
QjIE5Df5Ro3t+YMGkClG2+fwhSUU+mFwcktSNSrCPrDVguODAsew3wOexWVKXfysMZInC4fiJ7kA
Kvt4qFTGy/hLpfD7rj0UT/4WrJj1Eu3GR67E7yq+9Khwq/hZD3bWw6Mu8dm+qiX5JAtL4NwhJEin
ZIdpkBmZS8G/AOUGKOn1sBsFIRPJ4uKchBuI0qr8CsxvSUYr7lHw1eq1HfxNMmxb59EqpEMrBZdA
NICCe/LP/cvhngdUT6whZQDRwVBocNCA9Q+i7zN1koXAq6f1MdABuv/MqaJ9iY7HS0QLK5zmnFao
UHWpNSXJeB4Aev/5m0x89ftbPcD/GsuPrZzDihG9tvvj7//c/7TVsVUw6pNnrY0V48A/Pz5Ra2Ub
DLtIFqQBETt1/ycQ395/5pci0yq0jQ8HzZBrsh0WfuLff/qXR95/YYhcp99/UtSgd9OkuRmGjfiv
Dl0atRsMiRVpfvwT3HOz7l8aNOwV9/6lfY+lsjAfQ30Dmfrnn/d/vs3fP3MCEbD1+/v732RpDeZ7
CtZ/+fnvb//4KsxCGBLiWX//JtFDDYUMU9PvX9hay4vcvy8G1mVKWTqr+0P+4eXvHxtFKAA5ERGW
kBVmq9zTWen0Lsooil+ihiuixfoSC3lNzGrcVxvDsMI1nX3ZUzWSWjN6XlFM7WrWHpV7aNlwawB5
dSLMLNH0rYSLZ4Wme1FDcW1bpnaTBLQokPDutsRNkYxmtd6Uo6NsZcpoElieDsq9Vg9LjZaFI0EL
D0XQ2iSRtYmWN8chBtopim2vzxSFinGvr3sMQ3KNrCDxLWejGchkw+QlFcFuZoMPkKS3gcS38q71
SXrgLfr4pDmK8DLEN1yT+8xneSYTHEd+XKyA0XSAgLO2BMAdZ69BwDqFKsfA5s2wna3UANspYGuG
QwrUviYHjrw6jCFrQtAZu0iymz/Iud5ZHaADI5Z2elY/lZH0IZN/lxugxoPPoScwWMvZNzPgkJY3
32PzEvxhUkGUnkmmntWhezdnijqk7Y0idm8kfw+pGeaTugRGk6COZAdA95VZBCpeECDWK3UKOjjd
pWOYngYS/qZ2xLJXqr9QkhzlwCKdEwmrSirgmHwpyi4Y0q9cRAbiZmIRIGIEs+4nzO1P2sj5vpMJ
GixE5GAosgelzUyuHEUottOtiky3zV8s0gqVVtnVMCcRk2yzjD7L7B9ID37Ab3+ZsGBHpB5CSCGQ
kI5QDfWaVMSMRKJ6MFmLMdz7NapGXX3qHK+3H00RqljgGOsMEo9Mex9Q8yR7kcP02SD6U8hkVNT4
U2e1lY7OuJgVAMz6ciipemQcM41UxzLuwNYT8zjOOqs95nhAjCIGciIPshXBkFJNRGQ4E5DSkto6
ifhIRwRJluO1EsGSs0iYJGkS6MtrVtbUQZ2OaipplBaplEqAHy7spP1AXuWoFznOf8sbRZSlAWje
Jtty1llYYhub8GzEv4psqauWvAqy4am0mV2n1hD0nGbc9gkxR+iBYAKCwJdqwvzktDxFjfw2l5Dk
KtWWVr3GfjJTn8dOKbZNNr/jVWRIURW0Mg1JvxbIdbSBb+z16T5B1SPf04rAuzskfnIluYrSPvsk
gbYkgvp0pWcRETrL49M49vue7NDaBDJr91lA7tpxsoKbFea7TNEgHTuUP7RBfRifaxFHmopg0phe
Zqm2MNUi/UkT4aWVoX5UX7Lm/FRJRrZpweEaq55JdtqrhuKvh4ond6aJyYsQzdaAqSBV5KWGxk7B
jD/L/hqFr39C/Lp3CFhV7kmrbB7S0nxCTV4jxER9O1XBce6NDzNHvjAWrKPpiM2ZU8HggWJkTcWv
GDLC5GvdOZELm8CJE+Lns1IlrD9qnMF64P/42hAfhu7VUBjmSN7dGalpuopGdzucFHBKtQPPOvup
cRi2zsAsbtvXWsTRwuaUSafVSalF7Uy+VSDyxHwQrTFZtiaW16hjd5GpAwBnFL10rGl2pDbY2vI5
VTIoncZ8KiXpORRhuRVt88h0wHpKVGTI0yW0nV4l6Maui9+nQXnpQ+Rfat0GniyxY45CA3MCCb1t
AmbAFwERDeB1WwHiDBRGI9U3C4n3jcj5Lb77uvzlt/R5DBqQ2U4TkcCVHpFKYsH+IC24M2EoqCJA
2BJRwkVMx0WECzukDBcibtgQwcMSYw8EF5yQyCUvIenERtk8Vflw4pif5lrdVCxoxy6mayrJL4FN
0StxHn38VZnIPS7LS6QDzZJyJobamuWFn0U/+njTihGmumZijijCi6prCdLglIq8DMLREcwCFKZL
yehRdJlEBusJVrw+/ZIKG0z93P7oJuWtSuQ3k+OcCNdWq4Wfdj3HW6TB494i9Xli/E5FDHSZ4O5n
TJqs9tZ00U+L4/OiAAir5wC1uu5g9xazILKHYp3ZRE1HKbnScVO9JiKGuiGPWrtoVELIH10E2bch
Iqt/mTrtgip8S9tPEyrTUpeBABSTDAMP7ydC/Z2aXSW/Jrukak6oq4WqlIK6UkCmU/2aaAbCBvw2
e5bC7tPAowzzTrS6RK1OJwEtS1NiLgjiBpzwFIloboneJLJPlUhc2Cj0PcnqXg3kV6XQsEYL5oqI
+c7hFQwi+LtsKYLYaHtHMsE1EQ6OFBfcsT9A/nKmRaSTfiCixPNRbdBUGy9yLbNiF4HjpYgeN+vk
UZ7VrwLzbNF0O0ARo4gqLw1WTyK83FLwccUi0Fwj2Xxq2X2GIuy8ELHnvQhAz3URhU76oLaTOoKC
fdpNMm2GwCdXvCRDHfiMfwwoORLenq0sbfpyUqpTckPJKCODXeop6Cf2KesKfxX2ncO7pU+Si+h2
VGIU2kvC5xrilHodiprZUAKw1Z3sY9pUonFcRT4m2VohaQOdoNt05ZeSmJv/tZT9zyxljm39fy1l
QA7/2U92f8B/+ckc+e+KYVkKljDNMv70kjnm301dNRVTtRTHUk3D/Nu//F8vmfZ3QzYV29I12xFW
st9eMl3+O/AaB54VvjQdbIP5t//z71/jvwXfxeUPi1jzl+//Je8yhF152/zH3xSMbf/sJZMdct0R
+qqa7sjISTWN3399PER5IP7+X6esbfvciuxdpSUvTNYIRLAzNbm07CqHyDMfZaw60dGUKFZEqGDD
0qA2PakfgAQjVxJ4E0BBOC8AnpT2eygAKNoqbpLoKcLWzsL5B3FbtJkEMcWimwNARYek0gmkiiXg
KmQyA/WztX0p14eoZ5Tvhie/lqlR5IQuYE17VGVZu04WGpqGMa8c8l0URBEqXmnAG+Rz7wz2TS+h
I9UthpQEOURQ24egpt4hEDGGgMVoQjhv+Hq7DmrNlQoL8qcCfipPQCamqfkSOrF8LlRiyFINBGIc
zCfDUlaxyf7VL3XtWuXmt2XCj2rC/jsyWurHtXGInHbc6vBumPKDtZU2NH99ZNh6oUl7XZ823dC+
DZEGYh8EQY/0fmkMoENzZXxK2NuXmn5U9S771BxzT97tJijm6Tr6ubxVunaLf79isEyISynU2PPB
e4LKkNdBT+ezhu5jC8xPiiaeUeI8QAON9HhZOWO06mnjaZMR7evSgvgCuQ/32TTvgeRt9HQ7tQTI
3AFDxsYRwCEoGnQCQRDZ4fRpCijRJPBElgAV4Qo/6QJdNMIwGmEZ6TCNJjXqcEqh2E9Dim6+8asS
AKRGoJB8AUUa7niknorcJJBJ5Eq1AqHUCZiSMj90Aq7UEIoliEaKYcdeGll7II+qChHHGSE4W+g9
2QDoP5rGCtgf2n0u1Yd4lJwDq761+Zy0xBrNznhMR6QScxp+Yp7rV7Uq73SBhoKPc9KNAiaEEY2b
qPhGg0NzK2DKSGgreXLcveUWsKlIYKd6+FNK7htk2AL6gcFFqR0YdazVObI64fQyiHGL2Pz1PYSr
Aou+pTMnyoH/SwGUttGEXyARMKxEYLFaAcgqJetqCGRWL6r9hsBo2Wb/jsNp3KR6e0yCuWBHhPej
GNotBuitYQXOfqYDSBKTXRT+SzGdATUFVzPeaLS2lBDPRMIF5lUKsWil/WpI2ryfapuNM6Qb0LrX
WmDBerZNh1j50WuyIkKp810jZ9tdSz4tz5wOuQVfw1QGdmSsdyg/y/tML0mJc2pooi1VT+xMSz0x
ddZVmUk5/EsaG7D2ffYWTO3A6pF8TVEy2dEZUR0L44fqQ4wpqeRHlc9VN9GNyaCOtcrAckc6DwKj
lsFTs4V+NJQpRcqrrscwn+qA1xRyemzTHDa5Y65Ntn44VzGA6jateyUAfJGg7mqnxtgYbbUeLQR5
Zg/orSMgLxrSAJFH8tqmOtLpnmUJeLjpPaKBCuaOihab9Xpg4FKmCQ5yJS9U2mpGw/RZ+Vw14IaV
2Yg2Q4w+IcxoVKgqKXlFc03V+Uf3gc+DDgsiivMw/laRIX/bJoQe8tuJ2MV85k/VZoyzL943UcOJ
tS0LEBU5Kl4CgEGvWEVBf5GgOHBDhCU2IRyjt5Eqe+I3kttksPP6GcC7HP4ne+exHDmSZdF/mT3K
IB3AYjYMHQwyKVNtYMlMJrRyaHz9HHdWdXTXWI/N7CcXMAARjAwB4f7evee+lly0b8TS020taEUW
PZ4x2VHcfJI1Pa01gmztiTm/N55iUkz9qkpPdlN8crsJLIAnfo5Jsm4KCH27SLQEpiiq25IP9gnU
IzDOAsKnyEj1xTQTFjn5Y5gzqx55kirsT0Ihit1PIoSOm0Gp2mDZJDElyoFSkFQftlBr+vJrs8p8
z42q3ZRZygQC74Hbki5jIy4p6hXuw/LLi2G7zjluS7Bi+xI38nYR8ruYOX7cmU/Z9gicsJB+Kd9h
6xWHvJLrSSKjxH4AULVeLmEKP2NIq5/1DLgcVfw9znq61VZvbM2R9joqkTThLdfjRANR1vizSps2
iu0RbmS8rwyy9+mctMTamChipncgArDI5hAKY+rEn7nn7sF0PawyRMbZWyqubblkWcI1qSrfwGa8
GmZ0a014WGJSrkRsI24wxi/tPKAngIloZYRHS0tlpNFEKbr4GVjEUztW3n6dYSo7rpfvxqGln5CM
dDOxeC3QB3GI0GvxO9P+hLp0/Lw4QXQeMkojne3P22kR6OUa4FJR55b3pk9qp2MD5nG7DiSujw2k
dteHKJc92TvtxYqIKJk9+hfQEpYHEEt48RZoPSnNrB7HOuZkPzwHLq0DcDM9VXsYDXaIRt9vYdYC
DrEPiU2mDUmJsJxOVPLKrRkGFGs7VGBVosy8XdafR+q3YmTGh+Ox3Y6CzmeDeSeNJu4JwUyKhlG8
BktQbIyxBSCDoiuIu2TnM3m+6ZZ53A4mimhhQ77qV743uVrKZ1oX9zAVuPhG/X4S8i4dmkspYvfW
kSh2YromAsjm1pvr7BOh8Ai1nPu1CaezDRwFazx977SkcpIex8hHqm70FgxyyiDc2dvzDE7Ybeib
MWrBnYN9bEbNyx1ZAYXq5DE1fZQIbrXNDeDdfl8eKRRPJMMwWwqkHx6sAW1AYQBIr6ivYA7sT17C
DTjFfQARjAMhYH6c2MHd0Lj2UT4bKRWmxHHoXqfxS+QnoIvhEB1E1IybKVGZCgNtOkonhSesixe1
lJKyzLsDr0T4XLNvG2O+gIoERDR6pyGvvZ2YsPfwLstPXcowICSc16BkHxfGc5Am8YngdAwKhsAz
NqzFBcvvgepCjD8M7287t2gKVSFcmxmwUGXDc4/8wY8b+xivvrUicJUohWMg+FEjQFcn/YojCAbu
IINfdr9QuLFPmod7Bd+6yojg4x30zbnaFd34PCOHOgcDFscWniNHGTGAjS3IkgV8hZzA7s+icb5n
ObXZrKKM6TQEVnARO5qUqj1zWM56sRaDRZZD+CMvJ8Sx3vjTWCMFFFZeELNUv3ZB2jxcuPpceutw
VLIaMeMEc5MYNWsa0tQZ8gpnGZyvvgvoY0DBc1C9+twHco/5sKHm37Gx7LDIvPWMwQlEQwij3+RM
MZHTUfSbOoJ+Pw8ek8Qxp6HdvcpSUPzsTFQ58jXKFadyKNpz4AXN2UKPltULtWi1FTfBBVcfDUuH
A3FJh/as12wkcB9relMvSoDzTpNSebYmedaL7h9ri+0YJyRZcoxSxFOYSurwyYlMGF9RlJ9GricV
cBeaiDmo5gy1bO3hdesZv+4tt3nQb3dCenZI0JFobrLGMeuFM+GXurluizjxUR2IL7NqkbiqkTE2
cVEdI3Xaz6lEnsZchnurHE+UQeWhU3Ygd5Ts06udy9ebA4OEn4d5xrS+WKOF9l+Zbih0Gwgc1Wrh
kcDZroDz9c+aKwNO4A3YnD6Weofl1g+rQM8JzPlbrGDZHJ90gtTadeGEoLO1qck1y60AvYKInIaO
jaPx7IyY0zy10Jtyyd9NrNy76668wRjihgPjLIVw1t+Fp78W/V11tnfxINPs7ZdK9us58aR7jlb6
2cGaEQOR2smtXnRqrQt+twPQ92QiTi43URLlMXOUumrJTSBeLmCwc9R87esiVMxtE8rxPg/X19Jo
jHOTJMa5mNQxl3J+tlRNV2NAIK4WoEjlzhTde2Guk7lZp3Y9JPh2tHsowuZ31gvtHvpYq1zcu5Q9
3N1s9N807FovfKvichkQacnAkWsfRQeu6qiPspZPKtLhPpIyPoAtoy5PgfYp9Kdlrx8c1cnutKjM
+3Ymi0aztAflCjNrDLZXc5JUXiXtULKWgL6s3h77+HMaTPFe/yj6t9A/1KiA3qLynzsH/B5pYwn2
QnxbfmrBIlao6r8dv90E2qCBfUIbHbukfopPnYhh88keWpqh+kCeuWqg5FxaAhcYEAT6C+E+/udX
pb8lrPMjQrlsSE5MJz6+Av0p9ed1Qf2dr5+cyzahjTI5lVDCmlGCrjOdX3URUCieK5R9vfVoMSP2
XcCXni0V65wuubm63zrFkrJH7Lg9+bxL/WpUQwqNFkCeva7I6oL+HXJTECBpnYtp+SqBvO2KIEZO
UBV0u4ig3UJGze+ui1npCH0rve0Q9YUuEFqxUu5ElmL6JPvZqfc0JlQakVC2Rntvx9GDFMzdjIQb
vTuc48wCUWCLk9u5T3VfP+MH5o5Jp91dbUgjDN6tEi18WN3N411WVT8t3/psxsRaFgbls2lKv5Tm
5yxBI1EEzdd4rL7afkQMucMpYJXZvUyqAsLD/GiiJqtbAltnVCUwLWgT4NMXowOqgpmnZPSO4bnb
D35PS2ul2RQXw3GKFoY+/viSNXZzC5Tyrnem4BgXyWtrLT6OCeI+3FzlVKY+hFvur7EJ2jjwq4Pl
wN5YZhBNwUsGBpC4nPQ2eDOoE+yWkjzwIZievAGO9RKMZxD9d4X8Odskcjw1BV39KDHQu5b5JfHm
NyYk1K4N494Y6JnbbpnhrWa2HlCYzMuSDmEEGS+WBr+YJLTV+1QVD0uQ/6IYTTDiknABLeIf3cBg
xVgo9JtDfgm8OdjM/nj0suYpkCdYEIfWJmTQCgi09ur+IfdhxCUzhlW3LMjcK++GGpSJQn+a8+fI
p23Xx+JuYZDRS8kpYdEXpdWQMGbe+k3zGsAFtBycinSd5SbIsR/0NTZ31dD+0XnjSyeC7yNfwpqg
OBgmIiJC4T3LIj8HpfnUFj3CusXZNXL9mdvMqceMNOxs6h5dMkYzgbAWOCQWjQJpzexs8fm+LlGE
qi0kuq/03qV05HZwAKTZCbkl3fAAmniX1HSY5tseCiIn/O9OZZ2FfZhswVjk9uxd2gxWgUfO2JC4
G6tNCQrwkDs0ZvdUNoQYoMnNqItS+ntb7fwJzAJUslzcFQsayyCvLhTOj7COz3253OY0tPKROKDR
nX9Wg3WPUfV1lf5zboXfQjFEG1r1m7VevZPpoF+FFf1QNIhlTTqR+TTdMCY9SDF8revyiXd5Y40U
nWOLbm6FMgVAf7GfnQrOHD07KiVKjKXo+um6NfgZYnTvhcvAMd+ZZH4REu+Mwkc1joTcRUDtuWjE
nTJ8SOfu67pEeB4iZNVQxmScRGSYIvq3BUqgICB/WxI+0s85AvO0TQ9Q576RHkGv3Kq5FWAdmt79
uvP3UUBTImnHHyZaPWkaw86zaTf2K5cDMRAO7xf9w9AF4JMUAkQJEWLGykaR3orKeumCiqwfTPEA
EsptZkuwmJLuGd9ayziZ7mI5TreQ0JYtzZLjAgMUP3I/0xc120NAXMaQVb+L1ks3o2i+Bi4xQM0Y
7mrLeu/RMEJXAefOEAsSZNThkgmLzdBgp4lHlFNugi4jfVryBE56OdKlGg9Ojhe9KYl1NnNBu8c3
QJ23xsW040tikjUZT2b2gMUakb10Dp2HtjaRoIDp11GNR3VZQCKkxP+bkQVK92FsN5yjvh1b57n8
TC/skXnxerFcnEZhychaDL+dIcToRXI3L/lj9qR5WKX5jaCJGsuoezv4dPtBYBB3CvZgcH65hfR3
a7bOJL9MZNsjxXUx2DgBxjgQpBHgFDq/pJFl7Q2EeNhWJm0RP6pegVk+dBXV2DKnb232rnVmAPuZ
uwaiuohC4FJdYAExVSNbgVjTJ/QEb8J08EgifoFLZIj7nnR0M1RZmAYN/LTEVNaPxzEf0fgllAV6
0o+iKPgN6wetuLC8DSAvEuD8lEgWz6KV2XztqFhfuKxt05lf04vlb8oey16qRBY3b45mFD23XIPO
Vdj+ToqJflXE7bOU7wlVFIyPv4NsqbdGdQlMEK+xWzzCrSFZdxRYfEqT8DXyz1sIhi4FBC5k+1Jb
vfuvwxi8c0snzX6mM4jL+myVhB9nv3JPLLsJBu5FTNwbM8Zkg+tAdww6qlf7rCMgo+CWxonUCfzD
MwUvwkvhuqDFG434XJKBFIQP1jgAzzC4yjCqxZtjTjaXQbj/7Wq8+YP0MEYGKIoU0kWmTzL3yntR
kSMhSkGncZj8Df+TVfgPBRPrTR80gFrciVxudyeHuzqaieVyv8vZrxhnDtOhLr2jub6DOSZp2Ar3
YQ3/xkEOsAl4a3WP4M6mfk5XaTi3dfKtNlvgPgizW3zuI/B+Z4WmHXnAouMyXXdANbEqp4Ssuc4n
6P+kmbaIzHJEvrVpweKwxVOXIaKegjw7tt7RcdrpYgiypkLvzmAWthUuEsnKfaly4IxVlvsUS7mg
xcP4EKHsGCSJ32kEDb6c75d4dO8cjmpSEw5rNi0X15k8bl/2sCd0FAnQdgaSlnKV2BgCEaVV0DBf
6/hL6u3KvsN8MiCRa4Yb17OeYg59EkEArO89f/qZO/lLPdx18F5uRjoJ22JIws042MyZQtg4Jclj
qQCBj+GVxlf6sIwHaM3mmTIZLkAT7xl8Aey4UjymgCyTkjDHwv2SU9++IRMAWoJa+CNpPnmF0adq
XsDcvdBmpMd+4/cI/Mka2TQDkWfUglMyLKPdkubc/OPf5Rw1t9Hkmgc/ske8IUJdDGfw/MUdt7lN
ngzhPX1GIpbm6jkb39L+NrJbb9czJEKiGXnkcDmvEqas36Ay6f38Rxgh/KQXIY9LMX5brfmNcdPO
iovvJoaJCeHZY5TVW2dk3CLTR6fg/XT+9GtOSDOJ4ZaXgYuuUAkn3B+etyAfBD/DRPm0mkyv0r54
B+v2VLfIBPuONGIne2ts922l4kFMH7Db2WWqqQLagsC4s9MxQ8oJTGUeELjzm3AZzpG6QRY9S2MQ
/JyJi2qw3kxICm4omT450EM2qKp2Xunseis8RQIgik0oC8HRqpQ0lZ+lZde7we8aipnOSTglUfTe
cLvMEAgT4X7yLRUcH2TGTV2GcI7TGlNMAQ8wR13DbKC/8UdQHrPM20siQiLASlKB/aTbp96Pahyr
rWn+bJueZEt+x7JJ7P0gsHE1ZvhjaipEK5hSVPwa2DZOcfTvqmA+WMvFb++nlaJFKOuXEmo986sF
soDldHi8CpPo6rjpz3rbbOOeUhOzrs8F9Naz1HWEUuXg6O3rIm0SLhceV3qj8s/zgkcksYgpqSn8
bxf1CobJf5DqOVvA8Ybz6yzVf1TN1SM9kXnPgIf/Qe26LkbkXZj0gBjX6j/NZo/4wtEF5WLC/VnL
bwGlDOAMIcg/H8TpvAzjueoretRVsHqbLB25r9QKDdPHiBAHug7nSS14AxdER4Qzqv2m+JbZ7nJK
SzGdnWGeqOQwEFwXz9pOcS3PtPwHGm50RvSmL3pQa3WDEFiVNlJV5EjMtmyOiBlvYiKXTrS7cNFU
K9ZPVRBBmMgkXNNG/rEoepMkC3vFmqQm9q6ayc+R80SAESO1tHjxJlvuvTmaznoBVn4+rwg9M6Kn
jpGaOGeEWlHaYqHXrvtqc3oAC0vbzMedUakZeBwtCDAE2quP7evOSoKK8Ap0eNnETwt2XuaiORoe
k6N1bhLu7hHNIullMHpl358LVc5qqwDlQpthfiAjAK0X3S0SBRrMOT7xICq9S6+5alOvqWeghOqP
TogXoutdCUXlIXB85fcaVF4umUdn07b4iEK6GwZs9rkUtn1u1NqYtfHJp/M5dgE07XxyiRyaYJf5
xHHpfVnMlVOvWYjRbsyBiL+uGt4tx5l3ldcymjASjMHRCP2nfdMbercLNO6U84shc8XrqBbyH2t/
22TA2xHxgetLvz+jnh0O2a3V8YFNFT2mF3r30vfRaa4fh27FAME0Icd0nt1bbsImgEUb4heLnEEC
4BrHQonBe3SX1ToLtdCbeiHaHr+GfMob7sRwDoczcU36//+nN6G+JBF4PsY09T70I2AegU4wZE6m
nGiI4MVtJW6epdkMSRMz57qpW/NLGTNZWX3Ep2kCjCEDJOctPq6FGUoyrghHNu49+izUeTUlbWOk
mt1F/cWyoaXNQfYjn4s3xkBExy0TkCpyAKw6RclevdY9R0kOry+pYVasuTnQ6RlMsKt8XXMFAjFa
VDgdzcMx7cqdRaFi7yzubc+Mpp8r75CPvJwkNvc32Hzmm4c1IjHKljGZhjeSPSeZWq+1Nb4bBZ9A
jAEJnhnS7wXtPJ1SjtzRP8cKQOaPEEMNXDitQCj//6KR/41oxCb/BC3Fv+cQP7xXVcfd/EeV/ot4
5M8//FM84rt/oJQVLipv0lcCT+k3pveu/8//MALzDyR8lsXDNvgmxwJh/JeAxP6DXSIwqZNYSuER
XmHE4R++5dnCt6AIa3HJ/0lAYpsoYf4VRuy7ruP4FjdN30K1qgQm/yQgKUqnW8vGJGavaJ6nDP1B
VGbPLlWsTYR+q6NUB2ONkoe57m0TG1xgu+D/A3PTVQW6g9YvnhALlh3mqZWLMwDRHndnqhgKIsat
NVPYF8WII8zvHhFOdrvS6JvtnMxU7agAJBcyEUjijhhNlBQlSyeOd7EzP83TDJHJ+lJFMb6xdGVU
4VICEUWe7APUGHaR9Gf3vi286KF+y+RIzlBODJmnLBxTmBxppAhMTcjQ8gqGedfm9BNykDyLD1e3
y+MvIVhy5hfecB5CilQIfzMmvv1rljylGajAJRwPSZ+Nx9j2vyXRIEng7DbE+fyeOnHoHEU9we9T
LE14QUMGgNWejRujKLjfMM/1xYTLaixo2Qin23cz9SKzilqwARVxlRkK4IjRCwWanHRNY85Pvi3f
SFD8nUQUn5AHvAp/bJl1mtgsGDzfjAVu4TGBlirsOz/CKBdmpLimbneXO3fT3JPo6wIxSKjYO7CO
SAteZ5L+yLWZc4QrIGPb02qb005CbLtfEuySWRieazHepbHb31riDbl1fmG0ducYjn8nfADKc9YN
OwnMmLiQKWca1drbcfbzvdPZOHqV23Uh6GVp6HGFPSkVo+kyk6k8mJxZ+sW1vZBS10L7JWZ2zLhK
ZZyWmO787kWsze0oJ0L3muBILS0PIOebRv+TsscPwiUwD8OPH0Ifv70qNfiC4qBhQhhgJHy3FoVx
Kur4k0fQxtFPE/ueOIGbuXa/+VbZf4ri5jI3YXMLaIYIXd86MmYrttMaHJzaWF4ibhg3HebPLJ9C
EnOwPE7AM0hDg4kxRK+0s0v6ij6GPxfj/UIuMfHfmG2MPJmwxxGdGsRtt0VgMR5LYjLBPdf1JvAn
79Amv2RRbyUMfGbR3Xiw/HLvVcZ7mxP0SQqQfcOo8KaMY+eJvPJkMkBDgSaUNpzoqqM6EE20YU1R
WBf+hGpFz3ESFXxxvtGjw3fjh2EkvGKa7eG0UrPeZiMSrSTJj+bcULdtaB11bR8z8zS/zgzFNqON
n4+MoDvTb39NVcSfzN1zKGrUDl30vTSmS2lWz2tCHXio0js3iAExUTKp8lzsTIRcJBc5uBALyMgm
LGbCHbYD7B4ZGXxUQgQP9SLuakUqXpBZz+Qv2s9LapbHuJoeQwO7k9US1GcjK19KgsXT6CWejPcg
pfiYz1SPHW85WZl98FsIQULNKHqzo/xZ/S5p66yd35NAFDkcL0imTJ8ecCwvXkCZMZCWs6k6rltL
1d3yZp1HvuW3NJvOdZUyfOaCBMXLf2vJn2SK0n5ywvBFWpIIPpcJtO9Bww7L/rbPX8NcXqbIpNe8
UpQThMTn34lBJBkGL+g6Y5xbRADrwUTH2vTtrqsVRn3IVjpVa/YV1ae3idFhAK+tViQMhL/ejCBZ
S+HeRgHTxbKfyc/Jc6g7rfuGtHjFqJAQkjhitfZHDr+oJ4HIDl8qqlpqduntq9zysYuR5zhDuMkZ
zRPIgfgmBfWxYog0a+8RsCDltzkpj7bHxQjCM77D9NhRxYuXw3xjh9Cs7C481SVYzvA2H9pDIucb
w1TCtvDgBjZdb3tFk5qVzObar16AaGJC8HogswVJuvOlLhqUhsgC90w5MWc6GMw9y5PHYc4/j+kY
bacujW5ElWFq604L4Subufe6zzTZNubUv/TUfZijB/HRWlWoDXTYsSUQijnlp8V2H0Gm7ic0NqTb
UfOos+W1KZzpJvX74OnrWgDdyKOB2G0yxsceV5jvAZUgKH7GHLEQg7YJzLOTFealQibuOudpyrP7
dcH/PVAUuMtFKra997NVl+twcJhvwoulMviTXLajXZWEXtklx680sXv39HLbHCQ+8yhDRNvV9365
pfVkehRMhwgrK/ORrRArOJWaonXvwOxJqy89Ac8YWjMECfRVsi2ROES+igBskT+Yb+aYtjsk4aTF
uB2keAvhYOACC6cQmESYnfCw3dj91omd362oPuceF4yFUD0GrnAWLHpNVhBZEMXMDhhkcRet+ZNd
M+9de0y6kXSeHTu9w7jAoLFth6NRcR4zEDmMpnCZxsHDoSm3XYdlDwbKXJxyW7co8psyJ6yPzkDW
A7CNHlsJLhrtxcYJOYgacahD61ubFJLwoCXZxwnYa8MeT705LefEtgj4EgJMVvBs1ha6fN9e915v
zBBox9OK8HnvNFhd3QJQMgIz1sGJ8x3Hoj60OQMPEcWPEihhZSc7N2ke52I91RmH3FJhIU6i9PtI
geguNsxdNoCZSLG2kN9I/6VFJxCHzn0ZVkejyykTWBZKmtDnZ+6DiYCW6WcwqkpHcLCz6Ee8+K/h
EgY3TouN2yvns0mvOW+Xnzkc9W3vxIhFKJFZobvt4xxWCowRaoab1vuSLsFPLyGOYJCfCXE9THn/
YLnTl3hcsWy13Scjo5o7Rxtkvbe9yD4pNUtfZQZIkjvDZZ5oCOeujdFVpiQHbfyx31VcC9BokanS
wVEDh4voBCtc0ZALOp48CfIkJqqMwkf3RpB1SUGMTNfkTBH/YjUtwxE33g92Fl+IFfpUj+NnAvRI
Zp0D5OscXIQqUMxMCIunpbkxMzQgdf1FDrT6pQp59Wv/kFoE24WEMjhL/sueW8AghvOpqcbXNQPa
kVn05EKv306zb9/G/QJWht5mEiPBaygeoB5aSTDb0mh7Ih3mtWrbX+jj96Bb520YiUMcYqQumLOF
zNM45w6RiUMymcjjSjj6XDTDKXVexlYNiiEaTRWnk0DTQE7dmQS+15i0LOfInR1dhFLB6MXUM/sc
CtRSeU4AJBZ+wbnZFmCfpvksVZXhutD7hKpB6H0cAAw5BfZSLf1Aitie9ULLPiRa7pMRExcDwjfz
MIum16xnTs7iNNLXLNsSzaxq1a+Uw3eE2aFpQ/l2yprnMh/IeE+lgWucelCn6kF6kasClF7TD3gN
wE/9QYzeDvKbSMkqQoU11cKLpUfN6lrdB+5Uay70M/RCP6Mb2p8eeZC7667ra3y85vXlrCbiLtks
eXPK2rc1E865Hp/j1AxPwreZ1BukAMQVFvNSiWb0E/x1MQ8kdJ181Dx/MlIDqOioR9Tb1MzUaMgo
8iqNh1Z8SFWrlaVPo1Kv6p3Xxd/26Vf4274o7bZl58jj3/ZfNwEjVyShYVKmjQf4OzHoJyq101Xc
1IjJR16udrq+97lolnA3qV/0+rPqtOxCh3frn7mYpVwZ7fMkMU+fSwKadyQisM/04/rYuaHKJvvz
mNBrf3tBmRMmL/wk/acocR0dThr7n+oVvZl2wOGlD2HsGtj9EeCtX/BjVUl47LxWOQvoeDSyV6/l
tBWRnvWlupkMv0bN6C0Sa7tOE2cr0otlo+G5oi5OsdVho/KR/qN1UT/bB+v2Y11/95ngag5gItqa
FYLpG63laRT4Vq9d6bcTuueGLo69utA+TY0b1qtaxoO44eC1RNNJv/+iTyO98P2MX6FRZ1Tl9TQY
UyY1VhN6mxWgCGHrnEQ4DTiJ1KZeM9WmS5nM3OjtcMxyZqL9Lqp8cXSa+puBI+y2TtGZkxZ1XPJO
PrCbBlgjX4CKVeRo7ZC8fe9actqAmD1Z3QUiZP4UpN7Bk9FXGcni7BtTuqMRYO/zvpX7xo8I6SZq
vnKbl6p2vD2hcI+V01BPjysS/uqF2+Xg5Op6yWROkFhXk1GAEATnuOvBoEtUubUNiuzYreKnbSkC
5yC2DnoDSu6+c/Yy874dCuhstBGJ7gmzkzUziohz4xTgAtt0ostvpwF7mjVGYBTsmjukgI/V+0yt
G/Ijz5EPI8WLm08mJk1y9uzbYR6/jbYCmTTo3ZNYdrusQJDRxkt+FlP1mzOcglnfnCShLqgM0+Q4
mGYBcmxYtlAgE8wo6PzB1EcCcfRiLO5dGNAo5a5AK3lM721HyWglNuOJUIrymNtoCVRvlBEFiOir
SR+MObcW7de/7vzbcz7c/CnKsuvz6k58kzJoNtIJ70L1WNEKSl16dR2DYV/P9kNUU2FeAyrMllro
zY8F05INmmju8wM6sYzpDErqFR9wYh5EM3PcK3VYKzgNjTF8mEmh3+sX6iaw2XpNKnR6LldiGueH
62MRFWY0+rR19L5WTfHNRdzqPxzUX19f4rpZdah48OGUNEVsbmV5lBTHBYyuZhI0hdIy6dXroggy
iCFiOmUYBDmgKhQY6lTgYOccKSoKljlnud53feC6KSRK7BtZxc1h0O0L/lY/GufLD7vLTC4kf+1q
ukZJMbjnN+r70t8LzUYaZ5F72yCp5YgW7qUwrADhFr+G/h1EkPKA/l1jEDXwpdTd2FY3LdPxvqj6
9Ee1+6Nmq6q3dkKw+yjXYDOGfrQdSj6a9GL7PKECOgYMnDylAWVcXp/1WqiaCH/b59oWjOEJzfO2
dlUMBB+jUrffcNIfOZe3rS/SbBetj3WZpidjJf8wZRA5ga9RikBbqwfV2liWy6EwpmOs2h2uaJaD
N9pHJq7IMzk1KDqnsNb1O1j1BbFW702/QTlRjtfNIP2/z2Ih1bJx7h2tBy2Mjojx74vqPkwD2cKN
aR8idZe0RSr3Lq5dR31W3cuUWR73t3p7LmbU/V0U4u6c47SANkVf14/XBfGmnE9B/t4rgaZeZH3o
lsdB3RHM0pDdbUyH/hCaxXlS+/Si6/OMjglft6XEn/rv9AMDHADuHPr+QWY7d5Ehl8s2KTm2/ulZ
6oWu/6P+v/Sf/9t9QZfwWtdX0Gv67677rpvXl7m+veu+rOVkjWJqZp2ffY6ur6yf7BO8wKBNv/fr
3yQF2UKrZe+uuz6eYtjg3IXXw6ZBTnheVWOtGWOxRy/6SfexatJO6XAq7Yq6oekWFsWrpD7qRpbe
Wa/z69T3CUqPTBzXCbeyEirWcZ1uXYkaxdSHjD5y9XFyXcx+cC+jlGiJNSMEYnrMsKR+dPlS5Fzg
HMC6rJWKP6hwFdz06j7cZD43EwKvmo9uminH58kWiBWDZReTrP7Rm/KrBjRzgBYlKK30zEfQXS2n
bNNT4koCto0pynAWMQJNF+vBKvqQhsPKpACD7Ecvi7s4Pehp9fqDtIpzUyTjISVhUfYYL/6/sfC/
aSxYwrKt/6mxcPuj6n50/+JH/fiTv/yo7h8QPYgppJ3guqFt0Rz4s6VAEf8PkyIowyc3QI/i0cH4
q6Vg/mGqf76wQyIJmeVfWwrijzA0Ayug2yACixDg/1NLwTT/uyc1JBYncCzhOYEthPmvLQV8H4x5
4lncWlF00lWYyR3Mi98zEVvpdMZmKg7V0kD5GtrxNlXTLbeb6wKjPw3lwVdJd2ta3xDwDtVC7cvV
c/TaqHrT103snpuxl95RP1hF39PIbbjOc83SVwi95qjrnhwG5wQx5rr7+pje93EhvD7c1x2TICe/
lToPI0ElsldtDQ/uYGmk38aytvYFNfmoNU4rSq1zbuJBcIQsNx+XwEENhip7TKFw1cluFW1zlFyc
IXCaL1U8z0fLNbZTYiS3hZ3OOyHE77GnHudb1PgvsuyOwSChQ5WeedaLLqJDiiXnC/op4CDOzJjI
5Ps+NTBU9XcUVXuSvYyDvl7oaxr/HwMkPT5Xa3pzxrWxwiEh92/+5BdEpnkJIUfFOtxp/YMFNB1s
SXfQ7Xm9KDzkbhVOwBsXDg0RtswjGD9uMptLmF4Y1KSKG72K66M5FnzmmmzvbURJECr5X29Dvxd9
KdVresH76PedSYVY3fCvV0y9pvf1NW4F/ELHirTBI2r2j5tyxsCKmQ12hI3wCupFBn40Jwi4jun2
vF6YmM8A64zHGZsMiHAqB2tfGPt1TFQy/Hyu6TOcV3OfWnJGJY++nevnMiXjGX6GBOXWUOZZcRXP
K1AiFxLVIcAboqUFaUlkve/Ux/lTzGDyjLOOUoaVjbtqAATo1Fg1zW6E+WmSc0GKgVWm1NOZ4Zzd
BkJH3cJXrdQUe7JwOzat9RbWwSVT/gk9XvgYNAyleTSDcaO30roO9sGQ3GUI1BnNKl+GXkRqdKbX
6sUbISs+YWyAhoPhR3BWkTuK8LulD3hyVAjasA8opx0rnyMzzIZdGNUdc8YCjqbSt0wNwcJ5TW1c
K12SADwttcXfYQvmnNwrtIWr6uh/PLspY6gR+plu9z533yKwzp3pHMfMjfh2h0cXBe3e8n1zZ432
T6NzFuQjEiOl5auYQhQfLV7W81AyEGxISEIDlDXbMpJQZ9XXIZaAc6lVFQX9NXi5RX+kaZ7+9tkr
NRCNURYd+kgagGYROenBACOzPwcz+tz09PhBr+I44sZdecfBJzcar4GbGr/kSEXeKDGskTts92h8
po45UJuEIe3EmZIUKI3dShr8hjFkh7Kv7W/EkOC6GpoXMWfw2EdfnH05vhaGgLM/hOSkVu2B9HEQ
k/N+tqPy2PWTeZ6U/QLASGcyTdGj1FVVCYQxMr22VX4RRb9CHeQ2bGloIkHF4DlaAOZFA6OONEvk
th296ejjmZHKbOS6hGAXROJxi2ezKef/Yu9MthtHsmz7L2+OXOgBG7wJ+0Z969IES3J3oe8BQ/P1
tQ2KDEbGy3ora14Dh4MgRJEUCTO795x9SBDNw49lDrAIksxGZDttDD+JRq9XpRRAQToX513sH1JJ
kbwFuYUyooUNk417Q81sl+ntog5a9pZj/mDIbeomP5dvv18DMqvrlKsBkkFM2a4B0LuSqDMBJ/CZ
QBVTW0az1Q2Qr34DD/T7KZFBdKhlt1muQcshT8D5sTUq5zL7MJSIaVEyYV8An0uvM8lJ8Kza8uDV
DrTDpaShvgzfu7YyyvWuPAi1KDFSYKpFbG1TK+hOqQACFZqI12fErfT5qPA6M+niqRhRsMibqOIK
YSoPWxoaG1bod8KomFQu7yzhoZNtnodYoZuc8Nk17+ccpmWJXaJDybzRM5Ivluvvcn3DtH0ebTf5
vi77EZI9km4Z8Zq4OOhGpe1JQ7vXMHUOhDau7Kq6jkvIpFVM6ZD6Wwr7kUKO1ZTpRp/jcIMUtd44
SXOFxwOIggoFo/j4RxwYpCm6z1p3yHtBRVVx5QxVUImwCpyWmwTr/qr1soeGTfj7pH5VF0dc9jzr
95RaxraM8+w8RHp6BlVIz+TkhAy8I4tRVkNqd9lQhvjnHktKfMpcNpuwpBuDmGwVTTH2IBsFTYhI
/miZwMlnPcvPk9Hn535wq22plXgJOmfYugVknmJCUDfWfXIMcuwKGBipQAVRcqL6M6OjP+k6V9iQ
T9HOTvOHoiXmobMQYLGawuNHQiMJvHmJmstK2vLoUXEXphoLlmNYcc2NyMDH5APXefTQ097QnaNX
6GCWaimMdcc3fh+ICsHD4B1jN7uWoz4ehmGcqbkBaZxoYMuAZWfSTuC/LSfc+qlx9MlAQ8ET7mvO
OrOYlWdBsb4et6kwN8ZYBTsXEb5Ob4O/VN7ofw1ui5gI7S0PvL9Y5x3thjbsH0aQq4lLhCCFrUNf
031edTgeTwjsoV8OFETYFH6V0E0pXnoFMYzVtCdTk51lQ6wqDrwqT46qhO4FCo74fQcZ61mB+zv7
3YzDbe5Vw5VpxFy/aBWnpglyrTEekpJ8DiwsH2ZE6VYx86pMvsZh+TG1TN6soYHOqPWk+lATHm16
AJP3CK+PoJHB0unueic639uA0mnmRFCEqCwCh3+d0qzdOv0CGZBw6nDWQ4o4pRrXl8iCvOvUr0hC
ntKApV+ktfNe4SycrNq2LG4GvoxoGOPrLnCyvRmxlsOBQIcEJJETixfWPlfdME8H17J21WR9Yfu8
KWnsH/vA3I4SzhxMh/mlESGoblvurBnft9fUL64kAyDOXrxuzG+w5OQWtOoiVtm5CVRDApRv2lS/
0uNS7uIwevfKpeglthbzpy1EIRi0RX6gwEnu4AhiiRnjIauxv2Ve123KkXJFW6px4KMq23CtVTUk
wNJM8dttjcOYduZdHbnPOdYWfrMX5dVtECPddTo1+giGFloL5GaPMONt4Aqs2Putl8p2A/6ChAU7
f4pNkW6qeIBHPY/GS8uY5Ev9C2k4cUmZ9rPTLXcns3qDo4hwOtWjn5HXrEb3lyH5HxbKk4HWm0we
Ge5JYaVhRfZyMjPJEOgwtvkcb8uy24ey5UtnhOexOgYJpL4sxLlBm/99bK0f0zQY9xJA5BppUD8C
/nbNLEQo/F47ZQR0DUPURIyj8EgABr5za8IdPNrDxNsrgg+/dE42ybk4QZIULXGcbaw7zG3JQxrn
7cq0iLTsc+9o+QQ84JXvtiOppq4DbZf0iNHFwQW9pNppDig7KCnPZl1DwJ/mDNES9okOyQyj6o5U
InNdFq61y0Z7E80UvOKoeJOYZeI4YchLom3hNQbVExISwF0SYqLJd78n7UBE+svgKGOl+zDgADnY
pf9Gsw3Fk2MTtgUmsr12TdmvbQsnmzeWw3UPm6HAK45unCqB5Xc7YxZvmT9c03YGs/7Uh/e0ps+R
24Hu0SUmj6gx6cNFzzbuBcQV+mFmEbqK4/Kus1CUliluJXvg9JGEXopn7bvHP6ppqHFIcauikbqs
94yVstpUc3LVORlT0rZCNg66xqJzfyhNeT+FEQyDCftXY5K86ohfbdhwIbTxYtqll+5diRZC00d3
Uw6HMXBvZVIKvsWQ+7PchhCJ0a/zcC1V/YirRaTkeDr7bCoJx6ZETRk6APJOPwK6w5DLR/wTvzSt
2lcGL1xvfcwDZFSK8jUci086yjztAX0n9g1B7rBHnKoXfZaIyVA79m+GbmefRud+SDDbA8tlRCD9
D1rjrKEQcay7Ah9m6HgbdMHRRKSDUTLRXsIEq6WOvDRE5JgkO5thgyWWUxHDcUkbXPaWky7HiuUn
LxGEf7v73/3If3Asj5troVWxMsZ0FrOjBYdrqRHXGJVH/puUqyqFsdpcbg4LMne57TJn3AFvuW6C
ojmlM5O9Za9z9eoY6ghK8c9pOWuG5fCyydVZl1Mvx5Y9122Zvf23d18eJimdP37Z9JhKpt2XB9I1
h+5BpKPt41ldTvzLL7g8jkyRu6zQh6Ssjv98ASUz532QdUfcRGI7V/Vrosa4WE3jewipm7RBRJct
ZcHl4LK5nHM5Vk6qwHm5/bdzPKz4qwIrNUw8AmnU4182l3PhF6iC45/PYTknUjcvx4q+SkhNWs78
t8+sFxZ+er8glOjycJkPfTQdkvuKGuJMY9u7MzCa7QqDurRsKX9cNsiY/rhZT1O9GgJIHsCKmGvJ
SpVRLvd/3/7399l/PspyftpEGJ+QXA6evQmYk/PsXH0VS0QcZJOzFM4wFQ23y+5seywqxprUDtUB
dVQBdNm7bGLl7b7c1KHzZFxMD5dDy16hwYx123EAuvQvP7D8/L87xjeGivzl4S/n6ELcVzChd7pm
Gacol2ya4rfm5mTqVZq//98S5n9SwjRtaoj/vxLmbZp9EIP8r7ro7x+6FDFtpDeAO/8QOF900YZu
Uap0uU57Jq4I8Hl/FjEtT93jGR5lygWfB3MPXV0X/d//Y1n/wNSI4cTl2amf9f8nRUzT0Kmi/lUX
zQHLE6YQsP9Mw+LX/WsRs5HqC+qCN9MgmmUlfDPwmyePyO5NFkQvAyqAapw18sVBGffaY4pem7Wm
MeK4JbQl74bzJHR3XWjEKowTFfaaGAg9se2jCDTtpNvUV2yb7rSi2QF1ioYiPvfWvtIdSKMsMdZD
032ONVfvuYUfhUtwbUHxsScD2ptId7Yr/NOyKGr9EPRVxOBolq5H4c55qRxEXE3LxYrmm8u1Y/SU
dcL9y0az1yNVx9OEYcfxBBNvdT+eWdzdy249lB5ewLDdlVr6IrIJywor5u9N2FbmKUC1vUlZM5II
yk3c8hltVtrhl5OXO5ZNrE5Z9pZHWfbQaZJG40ABHhF5581X1GKO0vwcyapaKC4bXa0WmzlwMXaA
oZ5Mk0WQcoUse125yVMPyeecynUI7fqIMhD++5yd/VzowHWEdg/1mrDO4Mr2Z6L7WuRpvhWSKPnn
JjFQTNNh9olMQ/eIdEc6GylYXpgOeAKot1d1IOdte5O7zrCuW1B+RUogL3PfO3Pwf7oVZRpZzyxk
9exHNufYq+Pq3fclE4/Juw+GpCGgxPWZA/nFuWXayUpZdWy0t95HLGRJXJ4oJtYGE+1D6RLI5iN+
HhBnbRDsmgi4TON6HCZ7WqFw4m0LSSBKmuSgR1N61Hxr5Zkt2LOqN6IrbfqyCqO4lnTBNzyb66Et
KG3Z5yax+qtg6hH3mZ/hgH45VpPnAi8CIAluGg09J8spLWLI4GRpciDxL5OPU4lon+nmlTv2Yts4
LanamhNdm7Lh09nN2W7IRHsYbOvQVkV+Y0dKLZAzflsDbtOVkZLG4zTDtLeJcqKANSPSJPPVzIer
wguIhnC7VTmM7RkgjnOlZzQJ8EW9LPcJLGgbHb1fHpgS9BYnuAlFTNA7e4OXfj35k3VtqGfdtYRf
aCa+5pjYG3XfrDZurJSlTAkjfX52w6TZd3bXwlMr5qtm4GUNbsz7wZpSmNpPb+7C3TzhWxqMOdk7
U3/t9kr5swRzJ4nl7dBm/MuxoXlrovQm7kKkBmmUnzVT6IdJI4m0wHHYiBKpF7+cnrzaXQ5eNgWQ
Hk0VhLgAdshwlaYB3vg+6abzcmvJ8051AtfG2fM3LgqHlRYHpJ7ez9SfsBYwsVYlKaIzRuXuc0a+
LIDD7zKqV5YqYzFB0HYplS1LlbigmJN62DH3NeuYCphb2JQxxrtU2eCqxDe30s/fF1kZFEh5KCka
iEWW9j0FXnbBD1JqTIGSBBV5uT8zVZezVZnOVJsh+7Ad/nK+quItErd8sVxS4mtVrW85JFT9z1CV
QJqnzZZLAno/JXKMVcVwULVDXVURm6WgKFRtcQnUZqb2Mx0lxAnVuv8bk2k5RgrTPklJI2kNjFNt
4Dub2XAPuapwVqrWaVdtTWFEfFiqDnoR4s0USQ0VqfD9TvZQtkt/1NYUnpEa2BnVwHE4TIISnOlg
dWQYI2JX1WNHVZmtsRKSXkE0n6Xqtt5Swl00X4vcq1MVXhdNrQLQtIsjD4jJwYqHne6Eh5jycKbq
xLmqGMuke7bmyT1R4hp3Zlk8gSPB/6Eqzaj1WxCvisuo6tAMlfwZO4sEv9ilaTFZYu2pynUIX0BV
sh1K2oWqbVPoMFStG5zjahGMQWhnqFh2F2XZwn1a9oYacawfU0SnehWRszv+Ibhclj/LR6Ety4eO
hg/pU1RZl+B114kZrhZNYNCrwSujCSICvIi5h+wrVqV+TXk9bbg9K/zQ4ybsVDeAtoCp+gPUh2xK
M+09DtjgVA+thb0ZLeyb0/4Ola0XZDu1wVl1KYj9VA7DQnjpeqSEROHF/YpVr2I5M1P9CzwgeAHV
2anqboAxwV1Bw8PLk+oAWZXEGKsjrPhYF5OPZXagcsjlkJoWnRME2q9m9jDUozwur/jy2pebclHI
pHN4PbWR//02KNqBCeD5sLwpy2bR1zmje5WZ0+dQGAi1lejSlhZQgaUTpHpCpuoOJbSJcFyd2lR9
QFNSXeYJH0Jjip6YD/pLkeo0zTej6ju5mrGD/41duMCz4JTpPjNJc+vdER2qSAwAImR0xi7G1yZc
eaq7lag+l06Yr+p7TaoDptMK01VPrFfdMZFg+a1Grz/ojiSjDBfosqFrxwUMzQvmd9VtE2s3EdUx
wni+yANz/A9JGgeHzGUsqBqKDkouc1ENLnvLsXbu7/Ww6XbL5W3ZLNivy81FU5jHMIvC0AN8Q0SV
q/qKy7c/1FWzcdldNr7qReaqK+nQnkzChGKQDkh8Ufkum87o271JY3O5BuW0Ol3V8ywKAVfHlLeI
PeZtZ+vv31pG1TBdnsvfbs7UUfeFC9RKNaYhUxmq/xqkFa1YWU94z2jPtqpZCotWh7LIptUyrMG0
c6tSD+0rw6vrvdk5X7nq+o6q/2vSCJ6LasR88KQFahFcqE8mcu4t9Rm+S9+6zmWhay8d5g5vKSp4
VHOq/wwaNJERQXFD+JYB9E/4wVh1rNuleQ0d+tyrfvYiGTVVYZgeGwviZXeBwi33XO42aEupjvnl
vuXU5QRUYRVpE++Waul6Q+IAc+Jap24tKs9FRX25+b2HWPFowXfoaxe9+HIMD7tarar3sXLckrp5
Xe7twnP2Fq+4MNFs28rEgatpvnJ6cZRqERd6LOdi1nWxWuAZaqlXq0WfwepvUeEuyLBvZa5aUhbL
evGirL2c8++OeWopWqpF6XLeZZOrxavBKvZy6G8/v9yxQMuWvV4tjzXVjl6+eirrZbhddusGDs/a
H2GSmVDo4USR6szKuw707DAqJ/9lCL3cXPbkrBoBy93L7WWYvdzMLeiv+A9O3Yg4szD08Vt6bKpW
YiMnhETLEDSo75FDnpvMW1SCkZLQLRtfH8GS+l3vH2Q9kJ9aERunNpD7yw0wKq5LLnrsyqA2HJjQ
gwkIZcyHES5h6JVBe4gp5eyVtrGvD/ZEYcCtwnFeL7ujUN1MdISQAf5211/OgtU5IE/M0ectZxXb
Xi+r4+xx9dkuvd12UVaoLu9yk954+8c9FfkjzXk5yqqlzg/L7iLPMBat6rL7rZy4PIrZQoSsvFFm
57CMUnwwSm1qLOrV7wf/65HLQy7t9uURl2Nja/pHGsjL4b+dFU2RD/pJ9ee/d5ff/v1EllOX23Ht
cdZy+/s3Xh5KT0joMoXbFWdagVwg1MtffvffnsX3077cfXn0/+BYmZ8Tr0ZjtmMhRKD5BKk5XeMN
XZvuBptbRcUYn88T/hFyO2ISjEejvrETfd50A20mORcvSUz8ZSmqF4ACksnsjHOt0W0A495dm47V
D5bCX0zRPzoPe98ckRpJoZcgOZPTjdIO17kJ+Chuo+fRKfC3JWlwcqm121E/rfLAsTZtCzgIKnS3
68ruySpjRhok06uZEQWzvHyifAxwGAqAC16X/jcwPemdUW6ftQhFR2IWAqYlL9OmXj0NfbvLNAY+
4F0dDr9tzfwUy1oCWK3rWpp9BQDlpspIgO1+B24U8/UdgnWkyzezG2OkOz98mL8gYRIQdJ5c20Qe
T6PxbmHfX8mdLMeeibaPccvVrKPXu6CL5vKQtukJGF1BDdM+01ihDxjHbxFuxpso+jVMn5kI9olF
mKZMNEm+YfTaSZ1unhUd7ZoFaVESsEq2s9VVt0YVdvypgFbRQPzlBphwYEbtzYCKBEYAGHas3Pqm
e9U89xeE1cZVBYx8YmzlR1F/Tg/pGOysdOc0AFhot+FVygjszazPNMjuBaWJF5l/Yr4lBKk2bqc+
+8gb5ro10ZNWrN/VE3L0EnHAij0CeYaCFYfdV2vSTmcBJ9wuRAtGPlN6IIzKiUVKJ6vs/djU/GVd
jbRqL8PLZYs91MQPfW4jeDHhSzuK5JxqKWlbdt9tKpaP28KQe0K44JXkDoHWdrbDWQxhz/I/Ej7p
p4SRem3bknpgFD/RD3sOyJVhRqJdzy4T0JzZagEraz92wWnQC6VRGK3DEBqP/tDYeysrj1Fe2w9k
kDz6FcA4FdCVhCniViO87dtkDylzgHaibQXlDNhTQbYnMmevDTUhgzku3jgJcD+1V/yryeeENIg8
HE9ozAVOeXnIe+UyGTPBwju4Scpk3jt2RkFVvxVxox+RBTcn3UuudDlNt2LSSFXQspuqtldjy+fV
MIJybVfuXtY1Eic6q3TR+HAiVkJbglW2F8OdmdjgPG1Q/V33aaq1pa9743GoXjXb57IqyUi1KqzA
NHKcHMNvQRjOtT+XJClIlJ80FZOzbUprX0vvAX51Mung5IxgT3LYj9pyPp3WebB9Xf+BFOO14hK1
niSoU78mDZLWebM35wGuoX4dtzbKhJF2om2WDWfBBMVTHQTNeFMWG5uQsfWQGvcubPW7qfhC6/BY
Ti36etPHZBJx7XvyrmpdpA8Nodl1ONoUsLRfs2G8FCBdsyjCGAz2ygVoss5Dt9unGR0zXCFAsWT7
C+E96hxbPGLebA/1uYcxtrdtInhqlyZh3KsgNS0jbscGzVY4p5mqFtM8fztoxDnlMiD000RSFPS/
meQmCoA+bAIuTmVOT7TLkn3ce/QwWnHK/WjcETFwUweYIt0wfS9TnTFAEKeFfXJt0ZXaeDWT0I66
j1kVzS6Ngtc8wBLbuBCWnewQDfpj5WmgySETR54jtl1tn1Ps2/faSARlYgzw29P219AJnGFco3By
5j3WFda49sgqumtvimS4CyWt397dD6X/NPRIwgWKi41v6r9gCZydCTSVOcQfM8Qv2ydiIDBDaFt8
vnaFkNeB2bxYjQMGRSdRe5K80eaLlNlXFZM05YvGg9y+UoZ/x64+KFPwmiTxw7aRvgl4jZCqnowI
8WJbpr/6koinco6yfWKDl41sK3/MXX+HwWTjG0Z/l3lkm+YQFsrsQU5GQUipa2+HkMQOKPpQISbC
kelxbvF1VNt4/OjD4X30ccjPw3MXZifqV2h62uxRxPJZm5RNwUy3YxudJ228LUz3Uxa7DsfoOobT
IyRp9TXxAkCu/c2ofw1RpW+QNH355K+mEVkWZMDIHWF0Zy/GkEwpc74x1BtUwP3eZaCYolGQiJDa
ZPYauVj3aVVsKqtAb8L8iPyp+LMatn5W1lhWJV7RHuFCDUQ2ZOnpM1Rle9R415ml+1tLkJhdxRj+
9cL4NeHgIJD2h20Tse6UJHOWrfyEUgEZFa5Ba6YRfBsDdLoMN+a79GpzHVTQ36hDVaXEQ9TbN2Eb
bwMd3pc+TT4ImbXbgZQXuZuuZy16s53rOQ9uSHGhfE0s094O+jf61tjmJ3qGg3Pu0abeGEV03egI
dkKBcAKrCsGu/NkSrOws0QToZMrDq3iq7mu4S4zC9VbQKk88NFcwPV/LKCHHMelcFGFmsYmYNK4G
WVYk8aX3blw6YOXhO0fjh23aOmEOAKjb7KWJYOhmmvnbLO9ChzIUeHmw7/bEpfDFTc1z+1FFybM9
ax9I2hEpAeogQlemR5arN1NAVO8ckokqjWs7Moq9U93mhXEHqK8jJBvAmdTG7SxoooddaBwnm4tx
FNR4263nro5w2keMyxQQHhCXPnsBF8g0rvT7Kiz6fVMkFmUe7QH+x7xFb7WSEo9Y3+UxcCCbhNoE
z30kwEviqkox2pswGflAzFeoJe5GYgzBTJq4pL3jFE5cHfBFb9FInrUijI5lSaqi3WQ7wH0iyNJb
Zn4dsQHec4XNpS+iOy+u2zOZk582oEyjak6lDcMz7ibULgG1wCjxt26fKzepXhziLvhpRONTP/M+
akkNvCTA1Ms4hnBLtDAyamaw0nwwHPxpIaZ50KymZnVbPfL6bdUmQKGSaGPL4hNcX7lzapIxowRq
sGgl7Ab/A5tuTBGVKaAl2lt9QhyC3HgtLW+f+BKXdRn+Zs1BFZ8OpHhttOJBVKFcQeeEJK5Xd3qM
667cD4WXncyECHip6wQWm+h5+gHqsRIT8q1rDI0rHKKPYcKnONqhvjaN6Ynm4GNpgjAZYmM7QHXJ
tYJweFtcR2oZMucPDqtOSN5yY/jpfD1Z1b0R68ZZ61AjFdqZbAQ8iU3Vr3VssOAc6upeyIZas48s
PbTAliCMgZVXnimJRzURZ0Xj4SPVfmgeFbiWtdc6tfGxlykBN9lUkHYrvNsp3o1dKd65HAG5YDK/
qzpDbLN+NG5kg8xc109CMILHRjgy0hbjtidO55QOW29yrGNpTg+VDfXYs/R8qytNJDVw0vjiCmoA
lckD+kKYAP2B8KQtOZDleWrTL88BJtkzJm2Qt/4sE/sXTWvYIF6v7UKmVhj19fF2GAci6uGhu/Pe
hAG3dbP+WA16hD7GmA8WlwYuiEK/H7rxKkpr0kF95+gSAedng9gyTdLWqKIB7wWMfU57QxJsw9pr
JG5OUqAUHgnPmt7Ge8zSmyS2CUA1mmSPWp6Ib9Rbe7Iy3Myy150ZuzvgHDpjxyde+2o3Z1yVY5NA
FoJe4PErX2IQfcUt2GpjlzO+Mo0MDtikHiz30YO59BQ0inE3tDuSvqq1RdBKXb+1ksJ535kvtsnk
XnjWfR46r5XVbijg3Ru+q/gHBWIiYw7BXwossOX8UJoaaY65hTyYd3xSyk0jCKGJV/0hG8+yT3sk
TGRg2eND7w46CL2BjLjxROAv4pncvOtodK47ffzpFP60kf4Qr7OeQ1pAcobezC++p9YFyNMGq0Bd
HuAaHrT2nYyjeGNUUEO9CojSRF8MnkTeQ2gvJkabocueppw8eC/Of1kFDIo891zWY8BTjVjTUZab
lO1+m1He7WonGDdd2iMSFIeycVXYISXfNCqrg4FPfp3AlN5muM5Y5diKZLKjt3idufzmrHQqlRnC
2GDd6j2D1miTvhfPCSFJRsTo1L/jHSWJu48B16d4N7uk54Lnb4PS9vgy9R/u2D2hfr63a6rq9UyN
wWgIiZy3TQuo3JrGj6kguSs3xaskiQawCzS1qsbEP1cs16Ip55M9kCJon7GeRHxT4UW1FIBy4m/T
RlOvEla1A2ah2ntS3w+E8ZzKs4zjTyeG+iYbxPiO+QLj6quZGZWc0UGTKX9DprvJ0eYDMqqO/M1Y
toGHyvJm2g2ifPZrxo8pF6/pbOwrT/7u8/HZJKOjDO090/qPAJTxEekSQFPhPuhtQU7T+JQm8E8y
rTt1Tr8nZ2raFFAwIF6uHJ8vJOGS5HtZ43UJqbEMFKrT+zBnUB3VECqli0mIbkijOYQcROJAaVz1
OvQj161ha4OtS/YhQbxIhYl1fNZRX/VkF6z4k1mbKZtuWbuoHCDt3DEn5SosKNfoXf8yF1Z5wyrF
TAPYpzNvWTUFw6po7N0UdcQaTl9RP6u7KDyGJh9t137mKvGrpnm2q3Jrj06w5osRmatOcNUOHB/l
3BheSU0yiIb+JqGzvgo7WgvCIZlIQ1kZ6nK3SbTQf+Dbg1ouZZUC4WTyaehl8S+SfOeVlztv5bRG
VWuvi7T1NiL+9BqHoh+fydZT+BDa1ehRkEEXc7zRCL1Cp1p+RXNN5Hk0HaJ4+iT+wMQggH5YCfqF
LouDETU9Pth1Wms/+nAk3NLzbpgjvFqd9diYktRJ7d434luBl2STA3hfJfnw0xLzvu4Yn1jI1z1W
1hiYRegBXCFPYWeRWEwdp0N2qEWskKPwTpilsUfzyLwvKpgBqMwTKYC8x51NhZmr2mSY67EAt52h
2jNMZu/9WPCGBAyRtg5RA9894ZX0bqCKQXqcSKqNIctdpVQYYkfJd73hw6rbN78n2WQGAx5XLbad
IXmZjA/QK29hThBt1yKqKyZG585ex9Job/A/eBnxauboXpvEHGLqZVTGjgHv3iQZRj9TfSL7txbZ
IcOBcCNJ+7D7/jmeSL5sUBsTKQG/yPwse8AlaS/7ncYynr3hYapI9up0fSvT9Es09Ke1WseYXoS7
1gKiHmEwWgtrmHhFOBvzzqCSCMQr08qSoKuHsdSe++FLRFS9XeN5cOp+nfn+u+Y8e57LKGdJkkvB
e4G+yvhk0ehWlniPlE8I9QnEH2Leosq7cSodGGMZGlfFJDmJmWqdqAB6qEBjWcVro+UKohPNlPvt
XaTRFISrxeUhuRMq1QcoDwllDVl3xGFVBlc+nnNk+ejL6ZkbTEdxb12rNSrS2WBlBLAfXRXQjET8
te/he7i6sUs0kldDMqbWlVtbq8q/i2GibjWA670IK3LzxDOMgq8uL7+UpsTJ41sJ3XXFSiXgb9zW
8Us0CH9jxkQExxmzc+0H6GOEkLjIr734p53ld06OpLmeG3uVM++Us4XboLau9VZ7bifoqKNbFBtE
myvjJQ/gcbAU4GI8Fxuji35qkvzwOj2MrO6RgVdPDJrXVjXfeyEfz3xrqb+TkSb4XaTFa8x4A2Vt
Nsyj+bToSPo0Lza3Iew0cM0P1mC8lUkGBRv5C76iKnGTdWR5jxEFaDKnr8F8J4T30hwMozvqccPK
GdI7z6F9isyibocnd0qeYjk/jGN8H8ZAa7vqpiO+vGlunNR8K3kJAQF8Xv1TSVrDQbtrnZmPl0ai
N6rwYoaLxcJ07ssVX1wmtKFxa6XhhxlYz7PZw0ya+32f1F9J5DUEDaGfy2GuOdqzL6ZD5ejXsoes
1MRSrkibjddO7b7bs7w3+WtZATErTAcj+9Gf56faHpOD8YYIzcqYILIqXXuJzHddziemsQvwbw6k
p1lsY715nz3v3c1xL/IW60b+1bfi3er7z6L4HLDzrSArglwLnmkj3ZPksc7d4svkyWZz9RVG6WPm
lE+FJJKdiiXciML7FHye921K7CET7NUcc0lK6ildWV35kSWg2BrvkQgtROIZhYLxaE/FJjOrR8dJ
zk2rv3pG+ziAoiN8QkBPD+79caayLJuv1E/vRfiCXRNFtnYF+vDY69nPSqer1HjaOdP6HZIRb62H
kb1rJDBmpxXVxjTqVzje1Ry/pV37Ow9vrBZQf1XBbII7dI1nfkXcw20AiaMms9uTzpdj5O06tFWx
yrRupDTLNT00qkjMtKNq23nxKeheLbs9ROEPgKjaMe8msopZCno6CrT4YY7/V9D3+z8R9OH59THp
/vew0zMP0/9Mp391JS8/9Iegzzf+IfgE44X3CLU1Lzm5vvgHCjoPcZ7FVOHbePyHJ9kS/zBQBRrY
ki3X/dbg/VPO5/4DZipOZcewDS6a/7OcXAuU6l/FfDZVLIJ6fQeWqsBMbf7NkWy5VgSpPwhPw7hN
CmVhShdHpztqx7IKrgMR4nyam1Pm2U852BSauEV00Mf7WMtOiTaMx6JrJBFZJBToXtCx2i3p3HaU
/dyhISvWyrGPVSTRZMRKRmnymGqdsyURJ9sg6EEyiBBtgJpxHOrhd2NiNO1n9JN//kn+SAf+axow
JZD/93XyTmEM12HK2oZu/k20ODI+cLX03WNAFt+a2cRujNP8ECjNTKCykRBnYCMS6M6EQlUt6AxF
nePCyioonbMDPcOXIrBoLOmo8xugWnOaxOekwc7lBmBDLQVLNZ7dzmsRkZSPhaZ/0pO075ZNlkfu
yhWjvg0ECheXhZQ5HGNNmWAqxpoiKeDCYp3eodcbzhol9glZxoGshJq+Cbl+emAOZ9ES+DvG9kdq
EVLWpMCaeL5PvgJdM+EyTgI75ymfWFb9E229mCintPSOs3Z/OSy8Jlmh54Ee39E2EiaLWaW7WTYR
ai2MCgLqvzJPL5vFYG4Fwf2IAW8XOB0GSANLCfJB6608VJ75W9IiXE92SMGwwWoWTvWPUo/FNlHS
qajnPUOLApjEZUVfaSGpnC6RAmVKm2fsfedk9aRAhE42/zRsetldeZ+lY3qaB8Qj2O4ewOVivy7z
ACCJVW1BjikeBDfBeKL6+HOzHNPAPlBU9w5VXkT72GrvRnVCy8dPhYocTPQFmwQnxqrMwD6lJr4Q
z+DkFV7FkKWTAp0K+1QTTnha9qYZT2/7SoCi3CGaIIjLIcoxLHDPZPWhChE4/OGNFsDXW74Om0Eb
keXFMbU5axYExtcfZsr8d4HtL9j9yTLuWYBQQdHNXQ4m/Eq4jMRmJKvtsqlc1kbopeKz1Ig8Rq0A
Pr/qX5ZDyyYMR+7MZ20HTvl+1lWIU9b3xKqpTeV/GZTgEZkzKIb2O3pMpda5ch0+VLU+egQEz84p
IvB0Yw+OwaLKWZnNfI4tRDWyts5N2VxlyNnXbmy+/xdj57UcOXZu6VdR6Hq2BtjwE0e6SO+TTPq6
QbBYJLzfsE8/H6iekVp9QjoR3dnNKrIqM4EEfrPWt1z7jU6XmTEBNIt/wP7LSCfewxDPhUA9Aa8t
3ivGL3Qx7ATKfGnlExkA3fGbLRA4JHEU3Zzk13jPnh1nGz+PkYOgoVGU73tGTeExHyGQIH15RJSI
ycdKqdbuSFaODnWUnNM2i7aVF6xCSHw76TGC57Oxc2LCZUQ69GiKaTyQGAhvlQzQ+IRKT6km6iXy
LWMpavK8wSK0ZqtvJt8dgSViXsdeAm1rdvMOGsNrvZL5soDpjgamOJReSlspbMw0sAFHfJDfVHfa
DTgyVjuswwrtnhoxSIWWeUAANIsOcPhpRYWEq8KYHpsb0xugDzfHBCbmSpbquY7Uuz2l4jC0u2Fy
9b3vDsu8dTqcoKwCwqh6CMqxO7LdLTsT91afP1XZ5K4g50xM1eg7bIQSZuauraD36K7LN6MPjY1k
j4f9l+1HENbLUBgMcnmLOIu9Lfpzrnh6lT+TAJRthgQKUBd8wKh1DtX8kHo3FDrjHromM460aJbf
F0rufagXMmrmyqq205DdNw4jtIwoC/gHLXDr/LFOEWc1IQlPqhg7HB1ljYFisJaWTkikQZTvt8O9
oL7Ze8HTvFw8DIRY2oo2KUh6KLWHNvEFDUr3GRcapVUQb1wZnxq9x3eeeq+hQzOs6/pGC9JnhCEs
JPsS+6NfIRxGdj1aoX9AnceMNrbfVWPA8ClB24SVkIyVk8ee5YFbGU+5TOHdwIVQbXUp2mqOnPI/
MWyaQf7Dn+FxECS+T3PQUoc0qputjfwTWbC9rtJgOswjf7poh+iHgLDMprZfhT3xLGW3jh1TcT60
GQrCFKpTiOqmQdkr7WYTNPLZj0S94zpxc4znRidWoAOORGQOhhVOiBtSe76XpnSSwLR5MuuShI21
kgxTBa2dV7c78lQ0BISas5qq1rroLKjMTMeZmGs0k/M83Vn1VmLtIjIalq0F51cYqO+9icSVUe4q
p1Z7k9D6Y27ccPsNK6i65yw03iCWx0QVNVH5aY/hxXSFDgo5Bs4/VHtPz62zzfSLlVq1bFRbrhL4
oYuSnzBG5Vx0Q4RrIwK05icTNXoNQ6vQiGKXkAmICCbAPpHVFojdzyEuNhE+uXs0Ci2B4xoxJ1Z3
LZ3gCLF2X2E834BeWH+baZKwyneEMO/mKZQqx12cZUTMeP41ZQuwKqLqRepMTSwP16YxenQulC9h
VzMzCYGQBPSDYhAlpJJYrdFvT4R32Ls4QFNGJ752meDMWcD6rvCn84ACmvlIUjMnXTUGBb5RNuxE
hMf1aEq3vorm2Dc66NRDFeS15qabAC0Wo3hygFwuplyIe5sVKwNE7LaZPMgSfbdIV8L+8P2A/+JK
IIIVp53N9+sKvYHTRSO+/XLdJnPerCWbpeNx3UJUtOyr/C3SqMz628CHGcQHfWjo+ne9LasHu0zP
JusIRbjYsnYR39aG2MyXsg1N0HWQdvaUk2MvkxebkfoisQmYiKTF4qmu76ZiBK6O7mLqNLjWwXki
7Lx39IzPOZpErU63oi2LY9v9sJT1HKVk9AVmwvQw4rTUzYTIaqWny5IJURHUjHYYTBaKw19GscHm
1W43FcsYUyOVrWIGf6qo2F7S4mqFN1+p/toH7luVE+bHBK5djwxUyNphxfiaehg3zVzUBI8Y5laO
4HIc13mNpUcYXdvrKOpt/Q4QhLzLwn5rFv5rGJHOXpb9Y9UTW2J05lfKvrMYo+ZEBscm9qjIgOa0
q7EAhZ/qDLkaJ7f3MbyOVfNF2AxpZ4gfYuVvlWvp+6A11nmeQfSLzOK9aIyaUTM2hgit524AFbCw
Ep+04rQhA1hQArc+4rIgUCfHYytdPpoykzu7zE76UJ1dIjAJr6685QQQrdd3OqyFZaOxsR0ZpvTu
+OwWGcrz1lyrdhalNJyn1rQiXM45sjYAXZD+amABZs2Uv8JewdyLoMU2i7NKiXDORQODI3KLg5sY
49pzQvsdqSzoXGcKcLfisZG4TAgdGpYtUeSQHRNUNrSkbcw0yuIBUmR2duJlpdrXos5+up4bLl1q
97j5xUF/KIzuPrEwaXhMXky0tfB68w0eEA2OnZkxK3pqvuu8IN6l8ByHkbEeQ76fE7ZwBikhQglj
UxE2Rw72vTOxPWFcv8tyTV8mqFoWyeBdAz/fFZOx7tohpmEAuOjknbuEe/I5MDWqAvt+Glx71eby
LPAMuzak3EIR36dCbyP99seQutRSyeuYlgxo4ndbNezmTGPfCXRSPOUVmHow4Flzpxd+vkAsaq1S
Fw+vVmrt1hf7HGQu+h1JnHLNFsJJyaiXdfGiRvbQgEGD3L4wJKy3HWxmlgTVk5TD8zA4r3nps3ZL
5cz//6mg7mycKat33vBc5g7LHdPdGaOPv1qQTdYSyQDkzqn3quUTHBk53A09WxkNYqzZ1rro58Ue
hT5zT3LgrFHG614fiEpp1IX96i7gKG9yN803ydSsggpdE6LUpWU1R2NKn6uqvDiGufYD7MyaDiOf
DOOTyUaVAazMj3grlqHnfhbte9/IJ+43W4NtOHC49qsEZV1NA+drhAmhmaZ6T835xWqv3wRZfjR6
ot6E7Z29IjiK5H6izL41lGOFUdurPJpuuoxucZ2xANACCJzWx5S/lWyEQapTBnXS5jzsT4FV3kJm
9iLVnjIftQyq3L2GT56jEb9UmrUglQEdSuBCwo47prOMzEOV1ZtWgwQOW3QMA46tPh2575f3fnLR
GQkGSXwiDu5nryORsQ1tm6Ht2ZZWdPYxybCCsO+kMvt137MF1CukWgD/wF4TbkYS0cBeErEGYKDe
AUDHaJ1VJJ5uMrYZRvt6HC+BDSxUGO1lAuBiTCt96bvITg2NsW4UdGu785AMBTFvtUYhGbjxU5UW
94bV9/tav+sT6vGa12yxkJnVvhdGxozRC+soSvlrqkAcBXNXZXXtgbEly74o3DoNhvqAlpvA1BXI
Bn1NiMSrQ/DDEHPuFxDaiWpd48C51UNmQsLnWqhw26y91PthGqU8g1wgRJoVE3HIqzS95kP1LAlf
WHSWYJ0bWFzJGQ1wx/xsxQ7zBCSF3Pe2LSPBnFXt0tPMgc5O3EJfqzdDNbpb4dXZZnJSQKW1+ZhU
81vKtdBmn9f4JDB4A8u7vCHqLJmzeXP7WgjMv0NKTUxqwsVtkQENLVpdGcn3gAj1taHLa87OGTGJ
fqyYgac2Y93a/QBafe/EJdqNlKuEmcoU1PVHjMmS/aX1ZpmCMyck09djjRLoyO5z6l3CeSNgOMRS
5DAug2VVospJTbvY0JsRAWd2Fy6OrLUZZOouQF51SUGNAn0l9mz4InXkrY+gnQZSf/ZqZiBjc2jD
/qNkabsX484zTLb9veUvEpYeaxVHBel6c1Gim+gk+vSjbcKTl3kfcMfJwqJFLMjrAJ27b+ekZ/ZD
WNm4/OHCPDqAX3Sm4mkzPgLfLBYYRFdRszcQZqyzzCaqNS0+LB9cTGKPd4KQTCYA1lpviNMOLaMC
qGBv7WGyiKkZYHfKaFX6jJvrNjKxoROQGsXRHiw+82mNvHrf02dYL9sdN6GEd2YeqWEl0TqZki2M
R7WFBEoCsFffCzt4yg1G8rFXrJskuZV5+WnY7aekFzFRQa61jemMPzoE1IsmdvjQ9z/S1n2IAEgA
jL3IGBdcnc5ReIXnE6v4w6GC13oE4vngaMg7xGvaTHClaRxSJ0dCWj3wB1M2xVzAGjd51dhflEmD
52DAMaO5FHmqIA5HKWh7hWIk3ed7jDEHfRQS3hySHJNrlRac7MRxgIyh/GlkcGnp5YhfKFumzwXr
KrxjsCzZoxjs+9GjLU2u7jj/uMumI3D/oEd3SYVteWW3kLYbQzNpI6QR5aOGpHZjZxIpVmwRvwW1
OPWny/xvBmAMvDOZEHBc8jLZKOuNCSKn6xAt1ViWi5aCZGynfaiFr4juuL+K4pi6WI5c7rFlyoZ3
KBIqBj4OlAXtQqWEmpaZw8d/fiOTUr64p64EPAz5EFUFVBtL+piikjKm6WbjzehxITzJLJ9tkc/Y
eNEXJaRYrZoj9r5SJuxltCnD9FMwC6gGmPRYyfxVaFp3luYVi7xT7sK2QMjKTNtT2z/HQPJdy3/y
DDTIg+c+5hSRS6OGOh8W/r2ouJENPuo92iKUmOm1mtxf5FyCMLp5HdqwmKC3saDc6HPiMGKiyFh4
+lAHCDdH/eMt1E6TiDIbBo/cHD8iPSLmlL3dwnSIiG4SSS/PfQKC4LDzbd43v8eRkxQk/ja+T6ij
OTJ3q+jISwQYQ2VbbEYMiNAYF9m/wv/3G29dkpyNCrBkocALRhZ98+dPJGiXbO2V8ZHAI2M7+iHj
E8kNKX4uA/M57XRcJF51Knvx0fcN91j1IyJ0HF3cjtzTc22Zy2Q8cw3psEVbaEYWWpQ9jsG1RMM3
ZKxM/c7j2/qdbP1LPaAyF/3GBwn/I0FFDIg5GfsvSotQVDcrboOFayHcwfZkLGHfsLJzoa8JdDje
kdygzWjwBlLlPw16fmhMAlldbpTc9VAx2By7GkT/SnERnchdRmqGVKliweMWIxoR/4u6qrvk3nir
lB/s0sRPDhk6xErUh7Zudo1XnOQsrUqLboAjNj0Z1fAAeuJKnoK2Cu3wszTNrY25hm2hdbPS6tkM
zfu4WRpW+1xY5rWB6tGiVhioKZwhPZpO8qAMPi0dVT+qhVtWrxLfIas080l7DpyjN9C1TsssRwgh
U//Np7sRbcSoajgSILSMQvWp1z1di5Zzpc32bdHuPKGu2vxZM4rPqs5fCodeYgJsY3XqYyoEWyKd
ZFS68jvVNiW7afVY5/LJ1x8EUUJgwsRXo8azG5Cbi+uKfIhyGFZpRrRwUA8fyVTunAnlZqezHKzF
+8AqdeE0bOZlZvykYFv28y6ubYLXyo72kJMdmuhWQwka3UHqQq30JbvkQnYlszI9eA8N786n44zI
CcV++sVC9qGYX7Po1ZNdYAhvuZC7bNV0R5eI2m0u0bGJdiyFEZm7Z+kt9CHsN0SL/tLNYQ+VsriU
2hlusoQ8Wu4TytRlXrv+ps49feNoA4ArYW8QHPWboWZwxnyfDiQdZt4j4KZmjBghxu6EnutIxC6w
M31cy0h1TPWV2AfCe4joFYxK4y4dPwsfdRT2xWwR4QOt8YgvoU20e5wqGNCachNoiXYNcpKXnAzi
klmsYPpWSxet2yBZaKaUzC7sN0TsNb/fKowIE+vUUcNOViaQAsv8UDgZcWYyYZquNUcyvXIiiTig
8Fk+cLNOC1RIa7ewciaS9OZ25taMCCA8NRo93aU3q+dko4PIovHW5UaLzGfXoqIRHYSCAWV7lXjI
usX0My0HsSbEHlRKl2PappXYuB0KzaiCeTQlL01M5KpobpWfkpiUhenDoB24ENnrFJfb9/RpVxXF
j0JlT6SxFptwLH6Z1LpLcU8U21kv4TqNeR0RZE8onBvWv1QYeEszMnWio5Ah4lVzzj5FPrXW9D5k
3gBhKjUv5sSJULnjXTaZ09Hrg5XIZHwmlWyBmDVbyZF7CFdQ9rpX9IG0GJAjFojlnC2CtmidGkGP
4Egfd/UuzQZ1iSbiRibdANSPbMpV8DV78yyR7m719MuAcLHyFDEp6cigUlFa8rrZbjfoBNsZNOUT
rbLyJhMeY/EotZZkINwSeM4jQr26+G4Unk8HMjz2IUbhQo8s9kRzvp6NUiZBh1vl/FzZ96sg90mH
tjsc9jHi8My1HjxJJlIUYGaN40Op8vFIlczla2zNbePUP6Ns+FUyliEy0zo4ZXqX5uTPdVNXbsjF
sraObfdrP3Z+glNDPuP6z7lrXOD1/RyY/RyrYoImOKfSDT06mabm5gisisu9ES/cuonP5L0ubVzn
Bybx73FCUFwnWYLTOBLu7Waf8Wila99gKiVdOgITdzVIs/S+Ebp5ng2MJuPrTRLriI04exX5gre+
5sM92AZhNlV/0UT47OciglE3vCu0qKcant3CDQjfNgciMRzymgyhadewH/fjMA8riQzSWOYrMk7I
qwI+VVPFGTGorHE0rrin8m0uY0KfdGfYtWihF8AYURvJdhnH5ngbi6vowmIZa2V7H+XaWqvlntsE
LEVtH+amtc/rrzogBo2D96uv4nIbFxPLDBJZI12cHFKbEKC9GuxE2MFT4juims4oM556aRRXr7zk
hiTbqKUOz7YaLnBcCEm37gtWTUTJk4bb1XxCrwRDqAMJfly/LfvEaLbZGC7yBdQ3v5x2vAVjfCvH
8Kwm+1Xj7oGN5jURA7FyPUfUoQf11KC2dvRZqcy8L2X7RLvsHwiB7yYWlPDAFlYZVRTAFQIVvNaB
aIs1GQRAHaYWvXJwx+io33IpXFgwgx/yTvgba3IffQ+3E1kT/X3TR59Rku8UPRIhWdzi+6R47qOQ
gRcfSd1r3vPEcLfztnAV9YOF5MF7jWaxP+GzV38oSZ5W3P6MMXiF4k6Hkpj3U09yKl0dvA6LzFU/
il5KtgSbYHwJpuSoAoaoU+m8tbpxaxAbA1MT1Hajv+5bC8JDDPOP2jCYo01wy0NR13p6oGy+T3Q7
6aIM73p408wxUxj3y9LtTRTdOMWTJFzXEtSWo4czS2NnWYG7dsEALKNiStap47srPYO/kaB2UxWc
zbS/9KShEYR2sQ7CxCwc+1U9iy0QTznOqSRNzDFvDTpHz2EEbs/dZJgMK1TCJkoQB0FN2HyagueJ
/n1TdLG/sjXzXKMAQw06fWRA8IilDHeGXxxzr3o1ewLOep/5SoYUViQW18Qm3JmtfWf1Y8FyyZzQ
XMQ2izxdLOOEqjxEnQQjbgK+uXBAjyIp+fILPVs77Oz01hyZ1yUXf8o+aK7CLfDejWN770NJMogs
C8kosV3FASHPTv2Z9l28EhGKME0iNDWEibjKv6szwzwRZH9LEhq8ZDT4eMbd1fXaHwERil2DK3EU
7kuVde9F2IenhG33CoW9xdlEWCTvVpdVuH7ykuGO0nDI18U1oW1eV40P5tHWVgau7s5QI45mPDkd
oS4cvOHRsX4k4XSJMlxerN/ag24RlMytRCYIqR1vlCSCW/YuyFhLG00zQ237vZpwYaRl8dCK6Lls
+51nYtBmsJiuOhJi4ozxTNzOc/sZcAisy9wkPut6e8iT1VvBqPol7Ex+eo6/1CCQRS3alkwr+6NS
5iqu83YR9qSXln219pPilOkEo4Aub/ZhVekouPobwEp7nzySgz6tsfWjF4CCijhx2CgtRF+pC3k/
xh5cG2RhKXKXIarlqvoWWZHlICVhDtz5PigbsFi6UbGUKJeTym9WQAqNRaRTgZRdQQvnZLdE9BT3
llct+wkXBGsxNHJYbgITx3GuxE2lyuF9cYI7J0lxpHQE05F0TWMKwNa0r1NUSvSVzs3KuBt40XQh
Kga4pN0uO9NxCE+SH3lPoT4MoDR9KYOXRF3r9sunNr+fZO5dGrgJ+YzYnRA9jDBLlq1sOd3u4fc9
GN1Y7ZTPWK4PjObaavrPbBzTdZSIa9OCS6TiPwmd23OXqvBclcnOxviimX31jDh9qQcQXoEnAGgl
jVQ6JxxqjLe9zyR87x3ccRqfptKsjHVAwoJTmLugpwZsdaJpR5nPolNB8R+TO6aHFnlpAJ1UEbsr
02wgBqHfa19ipFd53VIiI+1Ka+PNs4r8l2GDFc7W7VgXZ1Rk8aI32q0z6dW2Flxeyjo9Tpm+KsUQ
bibLoSnyKb1REPJOkVfC5SJDQbMUk2avusJlIh0JpJv9DdM0yogBToeFG3Js0ElERvDTGXGAqU6X
WJ2mcyIaxvAj3Kdo7E6WHYSbeMhO7Sw/d2kcWG8QqDsik0rLtjvqybRtWys5tcNrDWRpr1EbLZWI
QGWG2inJCky2SMkRs7bkAJquOvadCGlJHY7UKH4wMgZInk33dp8gWu+nn1QbYlHX7ylhbEvVz1uh
3D6gUSdJO837lRzMLUBmbn6jnt0bc32Dywi4Yx2tyz52LjbjcnjVNNidkV4HH6CF6NS2MtcysXfs
1j7iWhVrp9ZjstkFIzHaD92fEI+68uA05r432QTz1zebMk9vUTPd4fLprq1gSGE6HM64mn6yrjwD
p4g/J0fb0+NxMwvWY8iroMBpbuMYnrQSB7tlOT/jBhFA6yZ7G8TMxTJb7n2YjWgZ9XWcGBttTlDk
rrFg16autl1z+HQ+0kl1riP+TuIZ7UZzVwwJLLTrbXEnQ0YnTiSMdYrbd9f55Y6tO0tjyVQ7H/yM
OU+DeDl/8+Kc1NqsWDUIK2MVn9JBTx4cSP/RkJ6+H4SIs5M1a46ZGq/CknOhQcNBEQt7yErAkXpM
CDCZtoe6oJmPAEqwOXKL4+T4S5niWXNK+0dUOOxuw8m487SKqyZ7RVQDbCKaSjuqwXoN8JRDypwh
YsE1t+LsJUs51orle27D7kfNjY5k3nTq7Ksk7q0ngGbGeK1ZEZJIRMFFhl7ClblBZu4V+ewXW+DF
ejTakejc0hMrJnW4ow6iYejlWnJbWbax7LsCx3IvQOZ0cEmdBP6QhHM2qHFpFcPVxjG3TRpI/eiH
1xVlIEXc55BP7C2ZY/YtTmTDY3tgl8TlurZVrEt9mlOZKVBqJkSm3h/RpUxbL8+2geziSyDcGzJ8
ptZTJyiTPQZ3iljSEejqrhw6Qh7mzSFor6ZM4Abacu81fnX5fsCJu44ia91ZRrQ3ceMw9CdSCozK
d0KLiS4srl9w9xIH3+VbzWeKU4XovHPXv7RaY9wNWD9OIWykxGDkanQh/amviNV2JkIkDO9kZLQC
eV5j2ARVO9hkM1M7DYoNyBjs3DyXGx09wRhMRxWnz0FlWScZRtB6GyhOMGrfyQ0hNDctAX+5Aayb
EQK17OOXgsXmmCbauurkaRi4MBVltRfPMa64RSmy2eBY9buo4eYuDZ8PGfkI21Qf2LyV4FsHKu+g
71zW0Ch1jVS5uOyMU9AmzoOXTR8uUarSfC4NytpSYF4ssYtiPTvFyj20NscH8BT+aPy0ZuTcBfQI
tXTxCBpZtRRVKnbWUH4ZSfQLAIG7qTS7WZdOba6taHSYoJh8BKai3E6cTYW0fqaZh9Ami5liIj/T
BKbRGilKHjiEJNlveRQxXVLemTiB4CFm8Rjnc5S1yZUxfarQgl8Qf8m4WEsruLIJoaPL3T29P3cZ
LvysYdf1FORLbiQMC4txUzhyWDZZvCslB72hW8AfzUItqvmRNnA3crA3agruCAqfx3dYwrZNhTwQ
lsuCu9iFgHEE5W1zDCa58RkWLlq4O6saw8iiVDOKS1+lZKps8YilG9gePFOT6Vs27lkDsqymPBBs
djd1cQsif9p4UWTutLzVV2LM32z30dBZDWldcipSi31NznSDuTrBchbZej+yVNJtMwPyFFZ/L/f3
KmYbo3sIHGpfLku/rm+Oq9ErNXumLbPXj/zrQVqHntDXVcQ6gh65pb7VxisGXm8Rp/dFk9MpDSEg
Az6tnkn8rdE3HVtQml4bvZ8LzdcmsyuNtZEQKvVmJ66ALET90EbiWlk9gnqL6+6UMTbTXHtdmGX4
2Nm9s3RRpYNoIELR8FFhFp1YtFZD6TZ5x6ydSUOMvIcyBt2szF/eSG+fEv7a9ZgxcpMgQXKVDvjE
nhM9JuqgATLlzQ/f/2fOWDRlh/gvJq1rFoPPwlQfiPOewTHfD99qDKQJHVQ3QrWp5dEY1UaME0Gi
UjrQcbDwiQj6LEP6KdRhucJNxTSavRC/9f373w/NUAUbJdwnnjor3+98D2/IGX3qmBE4vofvXwoY
R4Oi73fxrGqLTIRDqVNszHRiScU1g0F8ojZUneup8FZclJsDFl6WMhUg3jC2NPowg47vO9wKTzEp
Tjw8pzNey53VZ7mIH526VZu4s6e//xIYzH75rUb93x/D/wk+i9/kqM3f/ouvP4pyrFHuq3/58m+P
RcY//zX/zP//nt//xN/O0UcN9fxL/dvv2n4Wl/fss/nXb/rdn8zf/tuzW72r9999sf5WQd+3n/V4
+2zaVH0/C17H/J3/09/8EyLoSI2PY/n51z+//8qinNWTqqMP9c+yaARl9r/Nd7p89n96K+rkv/mh
37TUjv4XZBYS159JNLDtOv9QUzveXxx6Qw27qqnzn1lo/Zua2rT+gk7atbSZkGq4RLT++U+/qalN
DTW1Z1iejn0cETR/4P97A353IP9xYP9ZZ6zzcn6vpubOTEaqYVia5bn2v+Y76Z1d4cgNUO6iSrt2
WqpuPpNUtvrckLMJxp5PbKpHkHHgf1n2LMWbHZz/Xu2sg4H9w7NwEY/zNvFe/AHQ2jWamCDQ5/sc
TdKmtPwHzFbnCVzAxcIGt8EZea5tZ9nhVIM4JTAeq69xKMNtaAFQM5Fq/T3S7Hdn/D+/MdL541My
NVNKR3Nm2u2sqS8/3m8kaTd//bP+v2phSKd0UaxJQEnkOQq10lqE2Gnq/GLvod2lSB+rolFbg/re
tJwCpZpt40PGO2iJG4mmzrrNeyAw1rxQTbltOAxdl7kmraWjCYY1Bvt2kgdInSh9awUfewcEcNdL
3T+IYHj6D28yQN1/fZMtNmdo8TmhXGC8v39FFY7dgfQQdAnepB2JqCDlISxqvJ8+EjHP3Em/nr0o
g9zpJeU/+PvGWNqFKk/ukD9SeLLMlu6LL3Fw/4fnxqn+h+fGiW6ggZ4/JPP5/s/vtmpUXPeuk+0V
+gu/JznZ0FIWdDajDs1j9k1sH2Hw1ZvlteqAvCxD8FLtGUIPSwO13jUT1wBh3n96Xn84MfE6aBrP
CgAvOZdYF373vGJNMFQhzHVnIupTJN8bGnoXS9AElHoOgV8h3FB4PHViZGXQP5dZX6yKvOL+Z036
GSntfzgxrfkwFekYFPn+11//DMeLtDiy3XBneBxLBmC/f0pjo2tT4A/dzgAXsrForo4w5JiguuLs
IfZ8SP0z/vrgnoVH/Jjr9nq0cBlDY4822TxhBe85XHI8eLi5RcsCNwW7YgTcjyftpYbpDz+9PhOQ
NaFiwWdoJSaWrkE/2R0pV6wkGE7XZ324xq5l7QfBkGoqmapF87bBHRA9+SPWwrxDM+gNG4iSJ7OZ
m5ayoXIp3kKlyCJpDGAxFHKGaC5GX4tNUdTjpc5XUBq/kJhRyYd2uxqckowFE9e/agdEzB7Lhgky
yKLPe/Bt0n3892eixJLyxzdYZ1yn87nXPE2a//IG5xkJ4mAw2p3sW7IusuJiBP6xyj3vKGOj3sfV
PDCr3O5u8IcL7KzpiHc3v4vD/E5g6F7YEGBWuS6CI6iBzzpzxg0W0Gk1tr/6EGvxMFb+McF1yFbW
+Sirud7Byc37K1FUmv3KdkT55qvZCUtMVTrIZlvAZzv00rxLXPnojWG3DxtHu4iah+//SwjYofxp
7zrPrpZGONprpvfh9fshDb2L7rvFnkrKpw0qjk6T3ziM7SVF5bzDYKA/dmY+3of+dcBteZerTN9q
2KQfp6ZdYnEMsdSW8OkB9Kw5eaZVg2dZgkW1VBZvAV2D6dDnQOWiqTbhfDaXebw3WdWflVcmZ2p8
JBw5oyY9OMs01DbT1KZ7bnArjTAZNr9VtNRknezCsTFPNiuh+JTohTrZLs+eOiw6z7E2mQyC+yx+
GZnj7bi1oRXRp/GY151+wXAvxThebEe7c61KMBhkwaUzxzr1YVXvTQsINpUfLvai1Pfc2GddUUYS
kMkkVncBkkEDa05tRBSegrwnQnMAEVRu0qw14Hv573nXPbll4R6+jxHreigJoaGT2tKojWFob1bo
6YegAs43EIFMu0RWUiYuAWuftYMU5MRdde9VTnTvKPeYqcw4hXoS3fuii+41BJ5IjitiZ4tqK0Sl
P5D363NldhmyD+StSTs4WSWvsXLz8dILzhYJR2LRpuNJEshtom6t7j0Sc/dI2LRtW7LRVzM0lo36
avTaBk2uufQSC1i44/ZLY+Quj507Y3zI9gvOaHwy5wcGwMbO78NLwvwBNyhKkrDQucy6wy2GDncQ
Fj7rAewzxSdyvallpZeDgNh3oTHdFTkIMd+et42odKqxfZ+xYHghxHDXqezZS5Lj1CqDcNfBuJla
Ja5RTzzi/JVhao85+siDrRfedSTKxC5BMGGy2bcB9I3vByuoo73nIpj4/nLycvfvv5FYvA4F6hoL
O78WxlHvcIUatpksptP3NxvezEl3c3PtZZG7ydgELRk6BPf1/JBiVNjzIZnjr/hyrLiY1pBszmZt
b79/ydSYQy3BkkE26kH3uCGz3SR4SEA/b4PEhDEEBBTtIA9ajFElhUugzd8RuhqoCXdehpVnhxXk
3feDkryhKD0+vr/KMLhdeHlwcXSuzQ072y5iO/v9MHT+mzs5gJu4aC+adh42iph23lHmumbDf5iQ
2Nx5KY2YBcjogdUK2AA1nQTb57g1vGcQKc4i65v+wSggpxQBus7M2eF+GHetFf9f9s5kuW1sy6K/
UvHmeIH24t5BTdj36ijZ8gQh2zL6vsfX1wKdr5ypV5WOmldEBoOUZCYIArc5Z++1QXcLiuQU8SIK
QLV2wTvTwiTA1UmKSfEqkfWF4jtSsvC5GbmI2W6hdXFeDKwxaDFI8zFsFKcEXbkrQh+/JXmr7iuJ
2RMvTmp19x0txnZ8aUVztAWFV/ZhO4F2N8v8bjc2bLw85VDNV8mRptp+4L5YazU9sLZP9k4yd0F7
PFFh6pzaylOL0K0q6pWJscamgxdDVqDiqTBtkzSeNn6Pc7mLSPbSi/CHydC2UUVvM3K1cpX0jBOU
LsTS2CKsSPA6ZytAHN5DkKRfGqslG5jBd5ei7qSOLC+51gQrDc5CrXc0BQt4bNpoPkNCohww1uW9
CLKHUO+v3qAJOFdKLhEkeAd4c/QvEhWsPemfk4DK1O1sJvZE5CjFbIOAhX0RI/IKo0+k8TT3eiNW
UUnz/DY+TYm0riPXclV/lrpWPDBTXVJr6o8os0DlyeHJnRPMW+c4sIjYTuyd56W7QFA/FAdiz77Y
SGpAVdeXFrnwsu0ZJISkXD4ptawLqgN2NO0CKekyoR7reINXP5mehA/oNvSRGWUgJ7YxYY76AClG
V6EGlGQJsaqC/GekR76/e+mHtFR8995Fy7WIiQxa42jWaJi6OyfJqwXJ46DsEOXRKaeqJz3BQsMi
XpG+3GoglAyxMIEqlWZ81bWsYr0KrCiK0mWftfmRgnPEXzXBabCMYxPI/gQf1zIyKF4Uy7M80j5N
E0BvXJx0C8adJPYLn2BxmVqZbdiQJVu3zBBQaQE2vXETxCShzaYfOXhXnU05xSznKabaZre447kc
tRefihCuLSoibeeuCAmc7mX5UDmz+que22/FUPC/nw31jWRi7SbI91W8D0aCJYfeSO70VIqDSqZz
iOwWGEi/j8vUwemWsgL3mVlHUBQnsBfqlGJ/aCgAoC8HWVffLNpZlH/T5RwY2BfRzmqLcwm57qKr
dzgu0Fo96zOLGgfrU/UeRjlFWJ3WvNaoO6O13IMzTtUa0LGz9pOop5luDY/Cnoxj5tpMx3JOPzNj
d6vDO7qvWtAlXSZs/AKyeA1dIPxxj9WxRp/e2wVy1wSapCAUHhuOj6rAQyZbFVtZJ2h8YMbu9VJc
iHNyCxoKWY1JRKuhtyJXNqI0R2mLD2wm/il67o2by5UbgbqQrlftbwevNX79ULQKokpBvEZJTqsz
5oB32lA/qzTeTn5qbAJ1BUtWMQx06ECbgdlf2sEOBMRrGYzauYnrhc0ng9vf3NlRUC9qO0yPQ4Ct
V0Wtt8lZo5aQwRC+lneoD+ZAm01da8U+74pu1w3vlZPl5z6H6TZ51Y9ikhatLibwCA1MOpV7Iyq1
jcSAR0CuZR2Y1DLYQY2zVAYoPeGTvh6g1lzVtJRXrTd8MjvwWQBw4i3xZ+RtaLm2B6fGTcN7NB7S
kSyjC8UVtLday1moibagbfrN2kLk7/cxdEwEtEvGFUVIgzgR8L72vEKjd9Ykq6ly4lVbu2suE3PV
UI+PxHtih9N90KB8gktmNkpuK/QEiT1SyS1aNOPw1bchtQq6qRFbrS65tvBWtVLSd6vKI6IWNw+s
awV6QeKRSYc2/4QSt9g0oboi/KsQTGEV60v0EVlpUTiHfiiRlj63o/6jcnzEUKMbPVZtysGN1lvX
adC7DHhQhoaoAgB6T9ekK45JyP8ncWYDdhszNTXRRdQua1OLSq0WDDEtGl7SKhhOzCyc4k4eKWZp
l86JhyeUeftYUzhAe3HG9d0fcSqhERyFd2aZaq6AgKWfjcC71/qoe7fcek/t4SwrGGCmTdBZlWbi
aMIfx7Xctmu9Mw8D27jbT8K+F0dpEu2OehEqdxICM7r9BgMu/6otjhUOEvTDJJgkWdifqtYvVi36
VQDgTX8U7ggIKGCbZFf4ooXmfceFT9ZGX5BW7KRfKjZkR3Ae/un27PbgBnNwgu7STCVzcna/2ho1
YGgnlCzpFPEvoL0chrIhiGNSP9wGnXSnjxfNiSz81YJslfkhA2GzKLvSI24ADJzL9msknCFCK5Mn
d2CMXvWSiFtNvxhs6UA70d0Q4p7YL0S2XvGoJ6azo5Q/9/lG1D/zz1rsuEu/6uQWlLDGUlrDEjwG
1SM65pm1W97fXnmGidNb4jq6vfR3DiEaGy7jbFWKFN6udAoSFyo64cK0HsaYvnicVDD3JqCCFdWW
fUluHjmkxnDR+wZ6ko+/lP8H08ajS7TWARcYqX02h1NVRnmSKobB0bsno5F7afekruiFj/EyMB6b
2NAfA2Es7ZoD9Bplb/JeZwdmzgRW2S/Mdr59ZLY2kciw3chPEmE06GOHfENNuzNqyP7jhB+8n/IJ
Q+r82i1s4uxsWhYyF4uIDdJRG+dWcZrAQaKIdkDS/2i1stpO1iCPkE/6Q8fCru3nNNL5gfRnJCe/
XoNURP7qDxM9jYGRtx3Fe2jU41rAY3RLeC2l8zA3iA8uN9GRdXmHvz9YpGmhVvyL6OgGfrUd6vJi
0njdmKHzWdPhQcHcyPBd9PshE9E6CyXRAn56wqL5ucrFV6/S8cIk1U5XqA7TNDx1OOL5Yv0HvY8u
aqIVA4JJNOaVFd4uMtrLEHKoo4GrNEnR4PVWcmqYBaSDHi2akyKRZi9n4bGGtNmYUPpHUXgVGVuv
ytpbrNE6T9h4MvOQW1B9cyb7DXnqrpdwdHA2LrvpNdXFtBIzC8W/BgUJb10T5dtsmN0CEudHX48z
E2gX2c0Di5NPZOHm+8Tut2O+qXUT7VS5M41o7yd7swru40wgp6SBrRO0A4oF57TXAxmiEnPS7HHf
u1A4y+6g1/pb3j6yzkf/hwFwMQ2saozKNfaRRZvFQUnc2TY5DZ1mEJXAPVUaqHt1iLi6bNEKuS3x
AvHbgOZ2obvyk5mLZk+bc/BYoUs/QVGCn2TscKhRUzq483B5e0idlagCQa9LvdcTnzMi9KBEtWig
b1zbtgNnc0BgTnYruCpsYkhxAMXgPe4kGjNL01AbmLtIaI+aFZD8BPF3Tabc10G1LOLn8k4ql0iw
X1AGaQT+ohUugTOvxDihuiNUGvvY7JHG/hPCSYCKa/zwONVF72WrSWPeho+qLZu4fItfkeim94VO
+88vh3QzV5CzYmq+M3DcMQIFi8Iy1Z3UaNJnvVvuUBv+6B0IvV7k0AYdlPPiC+uiCFLNw4bmsi/I
AUkCpMsqsJ6FKj7j/EhIvmELbCua74Hqo5MJMbMuC/chdufVV1Z9CbO8+MRXctYS76UqOwTQVfkm
WqRmiSinbd07xEN1iYf0GqeWwxjCpj1Gym0AOEosCmYQuS9YtldNaFaXJk5ICGq0l47hJwvZtUdj
J9dkACCn9UAt43aplsRnIYxMNLWd9Ec1XVrYttvaLYoHWGNLpxqA/YG3toXrsikX5rYD7FTkXnrq
kgIWWvtMCAaRqb1VwG4mzShDCxW1ZnVEs1MdC5DYKyepyqWh6d1eOc2XjMLRopf1ASJPsGHcY/xy
dGhxhnsfUKDONHE/h6Pao/5W6D00LZ/MKNBOGJD17EvJWmobd/JBnwRyemyCsUPMpzRoICedcggw
7Jp1cu0pKu+0MOpWVKnLu7wMn1wb+SwAAjyhqltGDvUkjPbuHJ68lhFSWxdTytGOufv37hDj5Onc
ZnWbN3zNfFajY+1ZKJzIjOhXcc3RJ3b0IEXvPecR6PhifCErvKf7a2JnHNuSQjWg7SmMQF6BlzU0
MHIZeT4HA9c0VMVlaII6rme/RMs1DXqivOtywJVaWiC65fdoXpF1657Htqjc9TWUVi/zJLjDfd/E
w0LLJ6S7s6sfDgrzZkqbznOn51sGhkPpGge0Q7YFgEOc7rWHVqspvmAI8RaDfs0ztdHiHhVbX0uD
cPbEBE7BnrIAcpCUX0mt/hpRjDhMrAHh6puOBLXA64wErCEIg72Y80BvWSrVX0NWbGMCTvW//tqb
IQ+3394eelfVm7EPnqSZbY2CcLNOvLoxEDacSCYkUM3epGMWEwiRql01/wGVqcOUy4jZZISJVuGv
QOJ8uD100Whsxu8Be3BLJ49Ha05e0ob7REOfKe7agm5NG3YPmVecYhXxeVILlVWRvo3pgCPNqiWX
Pa1PXLJ1qlp2mpok5hi6miHQ+vt+ND16JfwSFzXjxuj9B3db1V76FLrdc4UpatvN6RC6QzbK4KvF
UFUmiePYBreF6t2ntqKtojr5SR/S/Kpw4lwnF14e0Wlh1++1XMQHBJjjhfhyZMGuRjs4L7C/Jwan
JgGkE+g7v9EKvriWSsaY7Sfb06hoN6k5m+7Tg8RVSXHVfhoYuBCoH1Q+fefLdhmyNYeg4wyHkxk1
mGbGzybk7kuPOgcCtCjYKC6jcGI2ruqcHeCIRjSXlHUTKitt4mMij+qzzNHYlG22VVzJKyAJir8K
KRANAVjoem3KKf6M0KI6AhxhuAzrDMvMVJ7iJLtYRq69FEr2G3g7cp80fvegZh837Yfm24Bb2Z0w
vk2N/eS6Qb7lFsh2XhBkL3nmHbMs0t5uZltbGt1lwAJwYYpmo6Q6LFVh8EYH+5ld1xK5n/3a+cED
mefuO3b1VddUYMw0AcTA6k6ZH5WgB8ddadfia5pZkq0XHgZXp5CetMEjGCEqg2T3LdlQu6vcr+O9
qfXWyk3tadci1dpOMHBWo4UXYdJAXSJDWeWIzbZ6OWwpcdSHOqsBIgatuPglYHCKCWglRIuSu9Ig
XtTKxvOI2r+sYapEYg+yD5uzm93FRmdcKbahcJs5M6kiiG0GQVh58EREXrueX7moPJdtCgiioTGM
h2MiRpGAgjXMtWvAHmEZteyC/QoadCQ70m2gNwtvjFYQWLSHgcSoyHHPUZUzD4FKqGQ97p0v2dA0
Fwx2xjBoAFt081hYBSdGGWjgokHbVEXnnvsqPcsoC09GolAc6MOR7mS+Z8w8o+psH8xUvMU2S2I7
gWw7k4MjvdaWwKiJQB9meV772NZMxrWPhG2Q0/ca5e7O9rDjahRXF/Stso3QaeBWFXLDCt65O4Dd
tWTcr6KeCHvEjAv0gRXhXONrEGDVHvrKwIdMWUo51pa2kXg09LfSAuiS5ciMcdN9JisRcHIRWIBG
sGriBNy0pM7vvAHhd+xPL+EI/cIc+ye+rXEvMsUeKCbHITNbgqfkiPbdbc1t7OvE/nCBMUQkcxLV
coqpDtc5fx9Y1SfVAHjvaCOVo94e0ZOeKHM6p8F4ddsUnVtdPQQTEt5M+A3xyIST2UxpVV8PW2d8
HVV/UZnST37crB1O72EMM5IdZX/shDhGEFcuQDY/+ZmW37eld3IDeJpWD1NdH2jZxKPADpBoy9gU
OHX8+m6itO27dGzsvg03U14GxyZsHycRU0l3vpfWsM4cIgF6X2OxjdJtTSz6vFNvqExqkvUx8tMe
17QQDlagvvmmw74+TvCSoL8P+Y6UvqoJtynuzHOAymuZ+FTStOncl5JQpbGyVnpRBOtb5aDGULuC
1ITr0ocz4qKjQUzZLkNZGrsx5nTYto3iWrqv1TNqzhQKFBGKXXUg2+HJH8zwEo2FeYwbYyVKm8Ce
UTkAhYv87GlLQ7GBxFgodpodYgJi4xlQ0EOxBwm9ZvtPqZj8CYuFdK/PrOEo+9JM+zEMDy2W4ovQ
6DWzSKoFiGRPvwt9VkIunaf7ACcsbstGO0WVxpua/n2PzpZxfjpL2zN2bY35wmATsvbpSizFxPlj
YSuOQS5bwFLqucfAuC3NyiPtMgPpjl2SgWe2SDXOCtujAgKpR+YRgPo7WlWxKZJIO2TtYzjI9nM3
6p/bhhnWJRBgGxh8xbg2gQNXUwA8IxiXAf35MaU1hkbf2qK+LJY9ee4XgdiqgBLkRY19wh/g7tWQ
v9gA1U9ObZYI402A4IVnwZupfS5C8AKSt1iFIBrR5EXeVg+2LYrYbnB3CBHTY90Q0OGoEf8va0av
oXAUd2azZYdbnh1Nx0MfUDV1cuMcBuJFT+12x1j1QqsCu1aWlziA5qWFUdHwNSUE+Njk6jNlgVJ1
xDcxNH24ZnbQCCzwYwonnrHtmHrR8IFRK+y42wJuPxmsJYjw5CE0GZErv8UGzoqw0GVJnCOkKRBV
ZxAyxrVPk2brRRoM3/JIJTU9+mSVEoyi/Ug8sAY1PJGrZUsi2eJ468hXHazdtdYqcZ0o+jd9DBqm
a85uYlTEgnk7tzfgnE6Rd+CMTNTpwmszFs6lLCf6ebKJVx6Fs2Oa2Okx8BOJI9C3lyVUqOOgmWwQ
0+GsRSz5Ap2owMQR7bAy/fBdRGWyaWfGFZmucq+al9TP6RwYESAPN64xezCxU241eVrNlKQwBqLt
UbJYIAseDhzgcMhqugJYrIzN0PkU/dxoJExJ87s9VLZF1ZdetSvaulx5nQMmEy0FoBnml8mEXsGM
WPSXwJFwZRMa8V3WPJskRe6y3otGOtq0mPDr92ciIybFkAw5+a4iWOKumR9uw07CHYwOJd65wx1N
S9bqZSOzizu3qe0BKbEz3Jm+E+xkxAgfZYh6xtGI76AYJ3dImd9juGrI2nqx64GbGKbqVl2V8DMv
OxPbVp9IadtKlrHHSmABKrBa74MoZacQgDerXHagCgRVlTBN2nCCNduLmLl9ce4bUKp9qp9Bl6HL
y1J8fXGwL/Wk2zHuTYh7DUExNq23CTaswIVgoMtUPbVGeAbJqGONhWmLGi5b65NxD2ugnXXtgLI5
kcs6LLOtXeXQ4fTkS2+YwSru1bHIHKI0hO2+KDi3rPcPrm7516oxjniYxqPvtEhNI7ddIPL5NgY2
SGAvBx0cmMeAvtErpKEVEUJiUbEkvdDC9s72EPksh7u1TQHl0LHUM9zc+IoDZjOFKd0DFqG426iE
tlpFb9OksrPtLHwQaVmra5SprUKZ2bN2PQ0J9YQOiJJhVOVdqeORcSpgD2bxNnT6u+O33zAk5DtP
1eMVkvOR0sI1LKxw1zcUl27Xw+3K8PSCbBu9WUNryFdmmnqg3PDcc3FzxdfxM4gBSOyUM2Y1a/WQ
sTMdAxMqPXArNNkYigbnSxdgFTWYNxY046uTHxlXGuA6pD36OR17N1iO/D8S2p2EEdTwvFJ7X+ZU
KqIB/A35wMNLppx3rcaXFiWJvmWdaT5PLavWbDKn7W0QtnK6SqFkTecMzbceWco5rWp9O3YEI90M
o1VkattWcwkrqd2XgLSsa6Yr+xxY5ktcPgj6/08idsKrwlqFISoExx0pZAJKrw52D0aOsgBPb68t
ZE0/n00jYMzby2C0kVmFMAtSh5TSJozU3rKVO/0JD5ll/SejQno/IMHADVYcWtyX5PbO6Yc/n8a0
tff9eKbYjE15fnDmnZqat123Z3obMntAjPJW3PL4IWbxJ6ptePw0QuEK/nyehSLEeY1THIlCsv+V
BHeLcVMyBPMkyqPRlPq+ttrv8Yxxi26xjjf8YKOV2eH2jIRewRguPkWuQ1ZGR9Hs8PMpPJ0cKjNq
19JlNApqbJf0lf/Qrd4UrLeXvx4cNwjXZUyvNgRMebi9we0Nf77Vf/+sstUKm1G+S9mAzZHIibd2
hv7l9mcwYPjZ7Q1iSGQJrHsO4cMb4q5Ua8SMLyU1UmTwPV+EFgXl4efr+Yd+APquR5SBA8Oql/CA
siU5ODl4T8747dmvl14Ahq7F8vXh57fT/+Fnv17++vfYytDt/nrnBIQntQNAY7d3uEl4f35zt9ea
VvBVoqYnmdbRaVyG9sGzK/uQ9AHWh8ZJEWSoeNv3JBiwL739gWZDY6iL/eBinTyqOVD39r7ulHF1
3J56eZfRGeY3t2dGIPHCRrD7//tHt5/L+c9uz2ol6+3o5tDs/vV2t5//fM98oPBnF+jnUpNBmApe
c4hq8cez28vbL9qQHXgSgwUIC2KVEDw3BUSssQNZd4PJJmWKCpmsLRPgwv72NQe3y+3X15rEm26+
qW6g1QEo2eH2cEOu2gKEdTmFwRrcyHAoC9I/TcrzFPV4+evh9rM0mNgZalTNiUIvwIKk+fr2QfyI
fMXbw+hW/tqPKxLdJpk9q6hD6oReIHFoIKNzAeOJrgmYuAVGyxXQSMaQcp/SgeNhDgNNjGJLXjXZ
VgAlxDZKs4EpWmzSskQcHDwbWfZoxZRggQqPtPIXlM41SDoGsoMRboxrHjHZr0IjNpYjOzxic7tn
OKF3uNaxCozxd2KzPKRI9bOAKGKlzdxZ5J7WsvwTceb7LquhP3rQOmrLOttcbgD6Eer5JeojZ3gx
S+cOW4h/8m1/E0xzsTn0Tl4sgoPLAS76hTvWX6nF0SunMbpAABYXHt8Mb4gmY1FDe1g3UHnSsbSp
bhKnBdcMUUsMQBhehmeD3LTaM+BCbQ40WtQiutNddbTH2sOufuyakh5pO66cuv1kJ9U9FbNtC8pc
9w3SneS3wvkEdRPiT6P2tR9/Y7Re0QTk8/jhNtIkeq1y/DbBa9fslK+bxqzESLTwC+fZ7N03Td/q
+C3Ixmi+yYY+C5Hb+MIM+gVeHWP1H+ngBCabBabxEDBE4LTZMmxje6F5+rqlBnT2vfBLGSLJ79vE
WBjmsM8RW0R0bjpsFcLz7kM5Rz+NLOUz21u4BYkxamUl2Bzo5lCQkdLc9BRQ7QabBnqUia2b0SB1
kE9JIhaGxZmr2YkdcNDvNR9MGn2FYGbK0D9XsBzE1lRss6yUJX5ReZu68x7gLGX5aK3zNF7aqsX2
zrpm1ZCTxJ42qUHssPyiEShoDlrG1kNsA8ilbOlYUZU0saWpynoaG1NBWW1aks/iR0pUZz57vShG
gmIQU0UbFxf/UEG2h6hH1ofIXrg7fxgNeHrqpFFNg5sF/t4mr4AMdnPnTTY9DCvYTl1YrkWrf2UD
UXPLmoTfcG1HEDd9kEEUuIaN1xSfxga7R5GHX8MCqyOa6BUKSW+NARIcT2o8jq7znbieldMfihgL
YtVwjttKN9cethaaKKm3rQYb1iq2aR3lzkbXSlBBQUPKCl6pzaBp45pVsrnNArJAiV3qwFiCUrGD
xr4OI6wFKCjHSQWoAdLUuU6ZUT/QVceEybbh9iM/BpDZ9sYjwXQasxApenU5vZrYUM/phCHWjUhm
jGzKBSQcuHuMmO5VawknBQStb+grIuh0vCtpXWIPohE0W5lxg1pEdWfCMZD7YE7y+AS1XWQPtsim
p4BEibyKcpQ+HisenctGofFD14JeyaKNRmWi7q74sCKIdtEzE0V3vT00w2EYav0pyk+hxztFpfW9
lFjDDOH1V9cmVTvSfabC6T0Jw/aAyzi8Dy0Nzzj8y8IzGasStXPdab5NtPDRD9wDGMBTTmNWdk53
LCeHHkHTalhSH63Gch8HI9yMydTd6635VGbVt0BPFb8C+zCMVnYnbKycvW70e2nEFqMGsUNVTtyD
kVZARlW1ze3aumDu2XZ51hwRfr+x3ok3EWVE6n5DyHLRxpQfvaRFBDAg66u1B2MU2vcVoUeDmwaK
hCEVS6eCZWGin0tBdIRjjvY5M5ErDugaNkIbBXdy5JBxJ7CCg0PDmWKcbMN+KLuO7pKAEke5ql7k
2idr6MTZauRpQHcFELgMiUgKBjhWRrGCRzyr1VNSzNvmfUxMmO3U9hrK84EHvUT0x3Gq1ZMDPzNw
4k+pMfYnDwjCOdKMx5vqpqyoSoY5AJSp2nWC//3fK4uN2THwF+E2FF/HBQDhmmDwzY9Wi6kzIxW6
FpnnZJXt+o6md5NijUUz+CwRLT4NKRTRaoLrN4s7BkG41t8fgvlvbg8pyVy0dMMxdBqB1gc5u/II
v4sQ9O9ScrCk15p3rs8IoPUBWOdIviYm63MEAQXcuS642Aq7rom9UruFD5ZWijLOD46z2FTvjPSu
k/61obm8Z7uqX2YV6K0a9ZujngXXH06cdHUc/wIdvo3q/a+Kd9wMiRXlAydOETeYOIbc+50HrndC
9g66Yut02NeHzth3UH+3bJvi18naAXf9Gvbjyatt2Ah4SWXwVZj6S04xh+KP845AxbEZv1gCU425
r3OHgDn8pYffHP+/mRs468rERSAVlHjnJjj/k5VkrCM8M4bIGeoylu62BluxqfkQDhmhCKr3qDLw
c/s1uKzE/dyJkOHBPhNd1xAYn9trtP2nXn514qiC5yg/q7kCAs7klTvvPhqKYgtbEQ5rGoDxjqDr
NHDHbx/i/y1g17+3gBk4LKw/fd+zyewP89jsYvvPf5xytsHhW0bAw09P2ezS+ONf/StPQ/5TElmh
cEtK250jNf7xH/173fznPzRl/1Mn0YL/cD8Z/IZr51+JGtY/+V6ZYIUUpqtMhUPpDw+YyRsqqOXK
NU2l69RN/k8esI9REwZDgm1atuG4RHS4jvnhBgvHqm9z7I77zOkgUQS12spqvJYTzJ8R/KUwBaL/
AMPvyFThDGm/MRMgvmW30gOIOdRtN6NLLUqJ+CQNZ9xm5XloWueh8tJnvJr49nuDtoUkXDkhgrtp
pKSfgFQsG4J9aoDzs4EHQD47CLN6Tewy3dSVicy40MoVTb52WX2Sd3VQxlu3IptynmSK/DPx9TQS
IpLGsc3uow7G9YBGmAWje5oraJthAttSpHT9SrS+knq1zKj6qYqDKNO3koXhjuDDa1XWDWpvPmuu
Nwo6Buwi2zC3PjAiCDGYCDKtfW/IokOBXuxQ7/prt0XpVmgjmakuwbdZ8lakvEFVjKixiLiDrYtn
aSgHnAXg7mcWv+zvqrHeQVelm6osbU2TEn3G8L2Wr4HBWoAlsY8IV6CWhRG4iXOAlSkaPrTmlr/y
cROh5602KQ11UAFzYJEm6Z4R5iF9rBCRtL+MsWPt/nRF3/8cav9shjNm+9WfRmAuENsWpo1w3uKa
Ywr76wgcIajukEQW+8JSV70xuuXtIZE1uihR0wkZWxo2SXvHkgMIZ0LeX+j+cTL//ljU/3AoytKZ
CHSMYkxjfz0UUzN0IOJxse+1iiZ8kb1aSLmqXa61976ZPmsqe2f38Lsz8GEOms+AC+cd35xkQWF+
nDmnVhhTHYhkzxoMbE4MlAeFGcX7IKrWGJqoKmoRYZhg/xdoJmm61X22ReFz4GMIKmjTy9+fh49z
+e2IqFfphuCGJY57nnX+NKtEFPr6NKuTPeGcREdnGvophbNq7Elgz3NrobWkpQgoZmvip499lkzE
EEBKjyaU55Yg16xX791QKHLPiENUebK9vZXwSMqwyD2rvejp7w/a+jAV3g7awXKFG1YidZEfvj3E
8H2IgZ6DVtW0Cetx10SSjWunIWuPhLHSXfpfVl++CgNPRulzH4Yem15b6fm6Mr+Xgr2dRWIMfYj8
QcBKCcLymRb0uhxMCA4BGJsYz1QZfW1yuuyJWceHjtAc3NXjV+wvFyg6nAgz/D5oQ0MmTA4xKzAf
gRc0awDW19984g9usvkTK5Z9rP0sdsT/5rocYj+B46uHe2rue4vIS8CC1JD9/jmQk3myCCNXGU1a
jGjRAZQ1UaKa4S2SiXphMQNcCguGSUckGTb0gP6ZA9OCJtLAls8cUECDZ4Swcmk9wGSiYBBQBckG
WeK9qcKASdSW8cFB87jJnPatzIdpV2kQ4nI9W5fevOK213bn/e5++WCf5WM7OmJQ16aGwKP7YcRI
jNolZsEiUaVS11y1Pad8uqu85KvWeu22/JGN+SozsfIOoBVWkK7g/q/d2mdnVZMqAQO3gRG5TGFD
XX7zlfxPx8bxmSaKHWnbHxOkKoIRrYZMdir3O72K3cOU5J9zQHmrshbXQgNqQht2fZsOzA52tyAV
hg4HOPOk7SjrrzXAEAuk019qN/hqT2O8bnzxwGVZr9qulNRInAieRvXDsXW5yMzrpMaDkx2ldO5L
38Dna/b6OocrTuRuel9joFppfgh7vkgP+KW+hLYnzn//sT+arG9fCdldBl0WoWbn+V8HDDBffeiL
ItpPwmOVn0T3dj2ppQ4wb0m4zQPK7ZWdNdu+sY7K48UEKWBhlMFjlNqo90OKIb85pA/ziq0cDgMg
AZnPLD30j1ZLO9QIZg9UuA88xb2qT3eYPu0tKmyc4K69Dxp2Sn6nH00lnVXjVpfQBTBTp8bvjmQe
eP40w92OZPbp2/hrdfvf1uj4PYVWadymDW5ox/5eI9Pez9FGmzDqe5qpBRqAwEfIFMwMkVWeB8WO
tEWEBKjwl1bjPifSpAaJ8m3jmM46F+ZvjtH6uIGcz5aD9VcJZj5Gk/ls/mnEb0VCUks+MJTUzkWR
N32oMJraKn/RaPZ+gds++XpKqn3p7Yrgq9shOHV6U784YXphQfk9jjAlyOJ77KjoaTDgFVc9xiiZ
3tOT8GmsAjHNlZ2t5ZR2iCK055a6yTIfzfqcDKz2ZAVKzi1+e/Y/TAvz2TcU7m9mBpeN8cc7Ep9/
HJakc+11e9ToaALaL7vxGEqqik1NXw93B7cROLnGQEGUJ20ErnKE4VXn1BDdnpDxnRtH2m/uGefD
amM+MNNlyynwprMW/2i27uCm5JPnIhKM1NZtQFPVUR4x149XBzH0coiI/gnj6VF6mEA5gQH1htDc
2DDlTWg5hOgysYH1XNUDkQyOCpE0We7eNkcDkkK9ocBF+7nHH9SlsO86Qta6UOKzIOAlBJB9tWZS
D3nA2lueFvinsdolY/N9iO1ijYGHKE27PfW2SefESR/aMg82Yw6zCJY4JiD8T0uV99UpkM13j7yt
Y9y2l8yMYa51fI9NvCudonmTU3QeTARWCeEnQbJTdMEIOFVbLSYYusnB0t5aVh4H8vD3g8DN2//h
1nO4mBWZg4pp/GNdhOWq10+upu1slh/URYCOl2kAkJwPnsBUuP8vws6sOU6gy7a/iAjGBF5rHqXS
LPuFkCwbSGaSIeHX90LuiP6ub9y+D66wpFKpBiDznLP32k4xPEShiOhYDOWuAbaJVaypd8Iip8GK
7T3EU2cVZto7+sz8vaSQN+KIN9NQ1ce2Kn9XjtvswCK/RQTbHzifg3Ucth7dTbjSYzimx6Bz4Qdl
UQipqL6vh9b9UUfP5L6R3GLTa8vzXTuH78zUceS1yHWdMoqO0+BUKAZcth02kQ/GhBwMVwIy0vMI
EAlI4Z9RoXz1RjgBsYsWVDC0XI3gd23O5Y9EAd7Jx2ndBtQLjk8ujwrjQ5fBfEkNJsgE2EKSbLqD
FSAqq4UxbEYiEDxUtA90nO95xt2qaasdYmx5cmcNftUL/5b+/08UhvXPeslJEJgc/yaVG3tV8e8H
ZIZlV6mcd8mgy0bsH1KEqDThazGHmKxpLz36FCPjtCZg6GLCiiBkNkPbVT0kSGcBcdog77CKOxn9
bAB23fZ/P4T+L8v+8gxZx9lv2LTW/X+LgtSwOYgMBcZr2Qs34/BUoFPfViZrexDwjnOaYUQmfonY
XFrA7H/ipvo5pWyT/cmhv0gMiTv7EGBnCrD/z7OjX/DP2hKYvh/YlA4wVsJ/USJToDyFpICjrLVd
jCZmuI578gSkn+0iG888YPfpbLgdNvYidaAmHopZ2qu/i14CuPR/f0LO34r+/zznAszovoluz3R4
av/sw/O2NuyhsaODJvZ24zkqe2S0CyIqOJZDabzzI9r2aXmJUa/vi/p3SOjsB/AGGFJk0TtO+6sH
LWUYSXEY5yA5u9VvtjPohJCeEY1COzdJnVtUzHqL9Z5wXi6L63zgrBjgjDFvwVIZVSfkCCRN6/jW
+iklFWf1kY/yKrX6qupKXoUk0h7v8g0oDec5bb+TzzsJYCAO1nM4OHvRpp+tTHCDegCCs6olplyy
C/ZCcXKkf2NSQIRayPMc0EMoN/hlTvSn8Z229cl1dHhoypiOJg9FGITaeWD5V7TkH0OBCxzy6Qjz
d8GUR0V6qmWEY76a9T4Z1B8+brVu8KMyAAy+nLYm+CpveVFMubqFdF6SSnUwUU7bUKDPVZzCCUhc
+WwHP3izk6tTAjsx3WjnIxnexF2WrQUFNItcAG2D0cQ2ymGKRPDDegUyMSzbTboXsb0J7Lo9s6D+
NPxxfnCQJrs+LQlvnvJ1MSbeKV86F/GErsGq8h++Zehzigx3NeKZXlE2lad5cH8UYM/Y66WbLPQ3
jHQwAuhAnwt07auG1fcQ9oIVq8/1KkyiZF+1kXifEWu69r5NBsbGhf1nmjP7sc8ljp1ppA80GRhB
oelpsawhItgLYjE271wE7wqU+1eyJY7Yt6M75JfgvktoXFKPfJLBsLNDDCtOVNDRp2+/rf1wJJlV
N2tUocmttguyaVzEpfYi0cNvu8fthnG47LFQu7LeOIwKN0nlv8YWZM6pLu/UiMQ2FQ4JDSZETrrM
P4Juztf0YqvTlKJJF2PwC1ktmlZ/zC70gJaMwRxxDzi1Z8rmYieg4vGbcAgsTC+7aOBYTsqqO4p2
/Bp9UNuxgaEs8JDcANEgiQsIPs2Lq+tByUh96POa6FYkeC/ujCiOTRXwjBn2SmN1K8XOfTvYRL/k
Na6JUNEWGhWZdcrf2257NWWewCVGMmDLbNeL0thYFnCQmIY5w/5CH0TqPthMLnd+qdmn9uAA54r4
LalTqHZREZ90gRevX/6E8C9+XpkPZmOdk4GysfsmrbDpbstoJ8N+3jQW2ne67j4xMBYelsQ+Vmj6
N1GLv95A91Nji90GqHa3re/oPSoXsk7d/I1YdQCRiriMbAjTW54zXJsVy5cTvFYQEB9ay2BgmOVk
sVbmcA2tyXp1Ik7IxH5BRccYfOEeugqstc2GiRwLgE8o7ewdRIJ9FsXRBfov9VgA9t9pqGv101BO
4soeqJZFRG6CN5MZ496HzI6uZvFrMEexQtLvbTQi/qu/POlU4YrOYTknFekH+EnZglEl7zJnxvSe
xM0mTBhlQIxoiLy/s6dfAhbshDz8inDZwA9VFevWhehoyNK7mMjWKQateJ/Ow7Nb2IeEwKLLoMms
Mg2W8tDEGaRA5hFTeBksfY3EiBu3TMwHQ/cbQDH6laSycW8NQbtlCK9fg7rLIL7PL5llX9g/GgeC
ndr7wObJZdAC35JufkWwHYIsJ4t8DnB4EIJz7DH57Ytxdl5rH9cWM7DhjL/ZJNFti9spX3Na7Wrl
lRfhtCQWpJn7Vtqx2Dhods8I2Zx1ZSjzRxO5yLvwayuY+HtKd96ngP6EBbQwzWA5Ml9e6HrBrwr7
OUYdlwRT2QGKF/5jSxTxE04TWh0TwlvLkz+JYQZqyenKVvJu8hfPJy1l3czvbsulBxM2aATYx230
uxjoGlA1ftmLnrXxnP7oKGO4T2c8kEj3H4ZMCY4+QDuU2VQ4ZXzoQ21tyskFRVAeEDU9F6Nu701U
ZRuXQDLqcWKzsvHqR/d8lPnRGslWDLVHt9eqjwT7oGwzBueONsm7xUYGyZg6jfhyrkUJgiK1F9fQ
w+ISW1UtTlcEJZprvRrWrVQKEZBGag3pqx0/ysp97RhiXzOJA3tofXhmLoLZTEKM8kC2LI+qlS/X
ZhpE2wyN/RafC5QJ6yf+Va5Vo1fiEDH3hPsqNKJmjUSOBIzvVGpG9YYNu7i2wxPhMhziRBStAmss
kSicZynbh2YKqlWgSH22UPd2/fDUFkLu8tghjz5sxW6yJEDzSjxCArTuE9rhfh/0a6YUOY7Wbl6l
gGOOVljhjIkBKRomaskRu1wgiDrKRX6e0hrYGU3XqHKJwCmbCY98+0IqNHtoZ3jP+4+uoHlDxeKs
2iC70wnKfNnyAafEao+FJ8iky9sd1wvynHJJhFAp76vWu5RCSGA9BZbydISr6UBzxU3MqsYi2BSV
85RAFXWtsxESD2gC9ZFGtR3LIrio4VBajn9wm4XmjqYoT+z3OfStS+KbOIqTk+l3zdYq2AI6IWt0
HVYdZWTfHcIyO9fBMz5DxslTdyoMZa3clOXWNIVHnlLQLyWovwULAJy86NuzKRbsfYttMrGtVTnV
DBzJDcRB4VuEawQvxADC/k/Ka+jCmShocvWy7kmLI+sni6bzPKp2bwxya2ZJTxXuCeqYfl0x877P
3UVCOkI7Gv6ozpS3bDYec7dNtqpghjJlSbPJswl72ZCdWuWRjKBn0tzkfHRJM9/7zHBWTFOSXVBU
AI+hARyB2b4G6fhzNN50IXBnpYQp9dO6CSJoF8vAg+s4hhOcO2nIztBroxf8YS0WG1B2B0SJE1pT
17rYGByC9CntaTNyyikW3ZSISlI7GOvMe2es9yLrPkzyLDQrsZ6Ke4P+94rKj7YTMYdG3uymANGE
Jt13UuI1xki9UOM9embRg9+Ep6wgw0V0hkFKEMK7Sce7vqvvHL9nTMPeaddaLhoP74kt9cZOxXjp
Ce2LMTjspmHuacPkn9M2KvvPOiYUG8gxbnfnR+wTJaWj/BC42XNLawSjTv/ej8Q0DSwDxxHI7gol
FIpiZ4nInoRaGxHbNjs7t8BjNsXsA24gXdicF7/TVGJJy/oI1FbqHRzbTNc+Qdma3KLBHDb12zhA
7m3obmzqnKUZZeTzOL/bCLC2WdynGxcAD5mSLtpcv+i2YzN91aNDoG0uviy3fpVji3lUK+RghtwZ
AdsJYmV2RKNv88D8AS1h12QEieWtIgYACSMdVrxswPISW1/ILDXW82i8u92SKj19UNuD/W2CfaIo
t3N9DBYDYpIhgSWJEuqOo14SCji2Ff6W++0ANVSbOKk/LeGcfYGPZGKRowGTXIeSlp1ES+eQjKWa
pNi2MkQeKcjeZnA3xzOSYeMeIEY4o+yAZb/ykbKtM7/hbe8zb62L6DZGGJhxcsPbyvGCzhaidTr/
K1aveyfeg+qKpjZbaQqnPgEQvzSDwtr+SBcCyoRTqIPU3xr5L5tUlTC+TMKF0zOhvLNMcGDs3O6I
oOhYrltznUSfWZA/Cr94qgXEoaF+6eg3rGbaGpsGT+3KheubYfAsC/MQxlz4QtoyqyjndCE/5FfW
2ZtiLOlNENCBWR17m2ttABBSmhjhETymtfmpEBg8FEF4SLgUbERG1qJcuoHmYA/7tk6e6nZxy0de
e2UEyCnRaGMDn+UnmyOWbEAWG5GELyI1WTqtEpU00l+13Hx7IQOS39Yp+fBkNGCN/P7B912+v/x7
M83lKYUvxrL2/d8xGrZd4H18308UI+vY9x1Dxof/fZ/vr6fGhABJGff91d87WqEZ7nDvXf5++R9/
annoMQviGQRaFB0sgyydCr9e3SD9/+eR7Q5E4PY/H3ZS9oZGPG7Y5WV8P8/v//39zb9/7D8eJQ7t
J0KakAnZQwqheXk/TI8cNhlLLDTLc/n+9X+e33885D/3+eeN+/et+fs4y8PGPYpTRTNqiq9kHzGf
hRl39JQa7pkKHwaJOmD09UeYk4U+xP1ek8S4roNkPoHnI3gBosea+AQo6FzRdhInLpGOw3hzAjb4
shjfi6SHQpR+DFl5zTF9HVXtmeui27Vu5mzaLnkdOy041Ptga3ZZt0obgDCWHt7ipAyvPuG2jTlG
R/xDJUubS0ZwARu+zGq1KBpv5py1bK2M4ohJ/QTTp7xUzN6FXwPXK4qbEx61CDKCHijBKEAwlSVw
6hHL/FFJGD9K87MdoaLbWRocytYlxzN09S44ziX7c0PPH22aP2Q62cbjsLbMWmNYBpZOt2/jBFxN
ZY6zxZPjMbdgAbWjeZbQPlqMGBsvIqY90JcO/XGd5uahGmZ/3Uw5pVTQ9Xvht/vEFbD8c6IzJ732
PSjfyoVmHhi33u4b/MrlpnSGfDXWPgNy5xCD6XiMty0V2zqu3GjdGMBYG6JItyoymG6CpcHmdcvN
p5RWN5or/1cw9FDjnJDAkaQj2OMoOHRWvv2Vs2db/KCiw7BseTWyfD+PGbl1V4QTztq3jXSvy75F
W5uy7xmI9wP4V+gmvDeCY1OMV/oaH6Y17Cuz38QZBO1CUQclI4Zrv3sBIxFckrDYpS3vnhNOP2or
vHlMk+D0WHRy4UENYwcLc2zR2fUypUebPdQkzKx8cHgHHU03N+eCiqz4nNjVbhDt3Vh6+bGMRuZY
DtQhRLViYCPS+FnFs6Wd7kh1aamo7wOS6+LmzjcjUnUnmEMWR/1KV0Gzjwo02zh1N3qeJL+LdJQL
6C6tNcjYyXzJkH2ug9lID3NBOljZMMkRLsYl7AcWvYfIGoN9iXN2FlN7DHpaHgmTzIksS79c4CI9
a+Bk9AOKWRJqv/eLsCKGlTFZagPgKtp4c5weaiv9Ile83BWm84XjNtnraUmf7kRwl0DssgaeMToT
knR8nNNTX994aepaME0omSvfAcijoeH/VjkCF+BtHMtpb62l5/WHPpFb0lPKGrR+BMBz5TSAnVJN
fA8HVgDt88nXXy4gkCO/lKw6TVp6scQvVeInAKrx3BI+MT8Bjs8PDTELQ+qo6xSs6yFttzOYGwBO
84fnspOECnSfl9FzFrtfTJHcFhtE4k9gu4wT4jyeZJFHh8EPDJy++ErqOGCgG3kOMS4hesGsetd9
yaHvEF5KZEdE16i5dySRWHSOSP/NsktkVdukZSJgej4L8SIYnpr2bLsVORjzJzAbTHPW1ikQMbRE
7uzM3H8jVRs2PNF5rJvus1LZwzIemKDRsGpDjnVS9Zwp2JPeJ8GiKKsn49bO6FqSghxmfwl9zidC
5kxTE1EfD/ct0UTr3MbaH5i1dWganNC9z0UDeTKoO3ArfopmxB4JoXDq7p1g7XMHgWPfO/OXKRd+
/PRk1+M+/dNHsbUmle409KHaQsz+wwE4rkeds4eQ7qvlw11nn0+IiYup1oC3Gjo2AaPzdIgctMY0
F6mo8jVBNuGOMplcusmiPWfnxRYaCmLsLk7PKAlPs8AACn2EbGrql9huH0PIaysuGK+5B4g6S19D
01nVNq4a8vjAZknrijceh72NwyGki+oOR29Kn43UaNfMFOON3yDyDBDF71sCyMetALawyJTmTSlB
KhqFAyi6GJ4lbQunkX8KI3gIOpMDLXL1ep7dbfqoMCrs8gb7ezXlD0VWXCfPNrcMCxzf+uocx96q
rrsUcfMWTsS4yRg1QD8Wz/VMaqAsJGJagnY4lFBQ6rnekQid7/xqZj8DCap1aSZY3VZY/JlsUtUN
xVp8BQaF7vy1rhXTCWf8iJBNkNdoZQS9Toyu5/hVZu5vu5nQwS+tp3kW8PnZUqjc9lEcJzvfWYMK
bLZe4zsXxRmQtManklwfRv/daEsKFpIbrwOwqJXnvfpWD+6NMHkThq0dDVz8pmOsjBsMuAY2CYEq
GX5jtuHNOvKZnSVR2++NMnhNYp2eG7P4IdjoNZ1p7+A4sYUnlA5Th3ie5/FgRQTIKs7QbCbCXhhy
jeDXXcORoZ4tmJNWUh9MSCciJzMi7aOPxE1MSDrdcOjz6pr23s+eBu4u7BChTz4uv+h9sLr0nIX2
b6G5bw83ca4oEtNoQSpKqCsjfeEg5chMQg8/ig0TDkEeGlx7J0rqjSCdQPb0qtwN/ok8SSJDiJPY
sM1vApwsWZpNlxGnxcoaqxgGUfdoC3oajZs/q35nCMNZOVw9KVVBSuZDe8ylbZ3bZCnxlLJPHd66
OqSuD3pslH2Nr9EB5bxPXXb8LFUnU4UaEMpEPdhC2pOlv4Exkx+8Lv4DA+WIUAUqB+ZgsjyZbM+K
EOS4w1Jh0k1cLR2qER8DkmEWTjOZzloWhwpLbF3C+SRNkwunIGhoU+JD3xDI/EJQBxx0W4PHSvUN
fi2puwNNYbywO1T5V5fL90g+qNEM2dqPHQIeFqcbpvhWoIkFD4c3HSzasJykOBTyLX+RMKKCOBG8
s6GJCSqID5lMCt5YSWaVRd5NMBGoQ368ty08OiA0KzA2jzA9+vHSxL/LNAc/2/rBVto1yTtB9iiJ
etn3Vj1tCLuaK6f8oi+eN4kJ+5BocMAs6VucxW+9i2OImA02R1ZzNjRj9LI+RrPHHoicFg+4xT0B
WEAaDP/MSfTlVXHAXCRzTlMJm7Rx7DtjRLwexQ2XhsF+j5HwByjRC/dAtUOjTtU/CwUA267quxQ7
013ji2Mr4wHHRDjuYEGXC+5iF8hDVw/ytKFwIwezMP1zaMvrlIB7mczpUUfwaTNjqwCmCtkOlDNE
96U/8R2QabWFYcLbY2FhIarusehwB7cODty8dl+bcCRyUb02CePsJhFvfa3tnTHf925E9rXdXc2E
LYlbdFdU3Gczdm4GXNCmHf3V2CX3gtN/zcD9TnpDwckOii5Y+p1KvUW9wC09gWmDeLvmSmJuGuox
jhECazoIaJ5CtOZb5XCy4kulu2fmBHLhixcb+v6PuIW7tlgkmyiemg5khDvhx5Q8nR6I22y0F/SB
7nbQA1uukLhMTzR3OGqTq1eMj7010Pus6EcyebeMe92FT8Vim/tOY6J1S1MaA2e8lTXdlL/f7AfG
6y3iINuvGCzlelwVhlGzxNbOS2wzo+pjw8CXJW0mMthpuhn+a+9WFQUsxfxBJP62mkPz9H3jx4ZG
fsfWSXbkCS03IpqrDS5pEEc91n9/uSHL6OTDTzuoEpBJ1ffvKP2iVV369mnMDTaLXW1tulGl51G8
dGnCnMDI5x+oc7eZ0/sHKwv1qdYtCjSnukQGFtrvG8PEOPv9P5YrQengBuvv7xEX7+lGnjJbtn+h
QOnyP2KOGKIC7On2lQUFR00YOGlLncbvV/g/Xzt9ATA1Dpi4Fr7Tn71ekj5aY46aFruqmJkClin1
A7QNMpBWXRC/2Yu/lJbQJLG4fYOISvhl/GwBE33/+ZTumyJh+SALMZ5oWUtc+eXc7vrZeHJ72Hrq
B4NmQlSWn3/fSWsUb9o2UBY4ERfoThnkv2dLLnrprcXif4x9s95++/xhR5asinQj2mGCXopnBLMo
cM5Gupsy5WAszaGD8cC2giOAbBhzuQEjQMDfXbC8qAJjfI6Pn84LtLpjGPnTnnbQ4e8Pl/qdD5JB
of6cAweElVzctk3nxLzOglfCsPtBL/Xn941kqQDr4jIEauEvTIvfspByg9r3TgoYsl3dyQ27OPLp
46oFlsRNZigkM4zLu0Mrib3sJvtE6CyOQyOwf2Q4t49Bmh3QchM7m8UfjWiMrQNEI+5gJPcTuWDf
N/SzN1bvs1UeG7BH+cLNqrr//uH3//LlyzaomaR0ISlYPUPPxJhYxJfemj/oVyjqjHKaVWwtHRw7
waLZv1TCmWilEXafTT+4ApJGuEIAhYhmgCTLtB+5QLYQJ80/ccW352F8yAPY+eYrlA6mmdFAl9d8
nalrV0hWb7Z23qBNvnoDqPiOAOewEI9ROuymWSe0zvsje+LfVcy++SdkgPcGkxmqPh4aJ+m9b4wP
KDBf1UIgiYwXLdiB+MOHOYT8bauBYdZ8+q77gfjyQbcw7cLa1Gs0S8ciKM8GTf51gOsfSx+5kATb
DlSUnL8ugdlDwZaRq1JFAPR0If+Som751v/cKPpRDB365FhO3er7+zlMoj026dP3z/65a5ovB9/3
Q37/2Ow7f4v97u2f+w3hgL7++5vf95uVF+zMxr1WWcFUqCzKQwx1ac2o4Q/xTZhTUbs0YfpOtHu6
aek2FfVkvPjsAFZ+EXanoTU3gXEuZAQkojeQnWLwIg1PrJkLPhgquI9acAotadiqcTqIuXwgxYjJ
fIgeXZhg69wzdvj4qGHJAPQcfqQCRhvYFBkbd7X/xClnmX96EuXuQbOmpR63XkXoBBePi/ABAKT5
JsgSgPaDfIQkCL1sYnNTVpk8CS3PWhX6zks4rdqldxfnIKuNuvtskHnuKySfjV0caCTYB6Nqnin7
ffZ0zd7zoG97nbmz0ShvSA2asU1aT1B+NYmtAJ68iLUYwDUq6yLZOwJQf3jQSaNues73jTK7UxLZ
x9ZLfPjyOOlkoA8JJQtbRRTXCSJzGBYmtX5n/fFBdp0yeDUqY5IkHfle64oWjTtvfdZ8cESmFUD3
rLIPK827nS3EL5UHV1+oB/IQbqKLv1yvNM9mYmzi+FKzlL+MmU1ug/KO+NbXo8nmd1L7zguGI+Xs
C2R5m9kwgzqrmL7AO782RIXsmmUQoCr/jrPjJQ0T9AZW3K0KJ9gFXfIp1fjO1Z6XWB1dx6aWSJJn
N9Q330PkxLx/zjUG3ozzrIMKPFTNyMxl7vdIvn4bX9RZ40UG4tkS8bhFhOpv8E484zjpTp47AQLo
8mQtYv8PLiaSmGey2xSytdY5MccsQFP6Cqetl81PLsVK4dnW3ireHOH+8iHGc+oy+2CuNm0XLXTH
NBbHPcGDUbpoqep03TNE6klv3KdtcaPVyy6X4txJtqNhL4ShS6nnaudBGsW7PKxdM70ZjvUTCuRt
jIebRAzg5RSUowtuK4pAII9hQ+s62wDlwdC1VJpgFMR5qglddRheZShJbHA2NJD0c2wxBC7b5Mtw
8O06jXEuG4UwCTd2oX+4BBhCuBpvWeU/tIJeRec9muPwluTDe5kk5F/qg6Rn78maiLap+Bn46M9m
2LGOwWnhjtWlKssPPv0Md0j8QCjFL/Za89orkyPW9AsXepO50pdQ1aUX429tub97RvJcoD+A/G6k
8kZmJ/1tLgtSPMgKWGMPuPjF9Fmo4A/Jf2yIQVG3rcnZad0c9YUG5nOwxE/7ueuVpL3DhXJuql+T
KXj3k986yGieRd64jrW8SwrnRzYvrQCbmYUaXqfQ1tREErFAEHOKkqLTOP4KgfsPjst0K02fJnvl
3E2x+doFItlIdML04c1dszwOepGWTT05LJPOzk7QPoFEhXTLNJHWSbH2ImUS7TwuMkACbIS5Ds3S
ZnaLXyC354vjOwzpeeKZIuuaPNpn2XT1HgQUo344Rn33o8vNktH/WxpkGTGc1qqwCpp9QxSeW22v
sxZSgeHdJ9qB1l3atEEbehRoyC1IKpsRVKiDG3GFwEBOfbYf2uYicK4yhqrukxis9HRfL7Yht3lp
afKK2Lt0E70roPnr1vbUCkb80UzclWAmRWvN/TWayHBs2WBitxKYRsC0Z7N/DpR8JMphRSiDpeG6
yB6KbWnQ+sXJw9WKA1BCmUb00xyMNjhwli464aMc1UPvGB9RGDzyDk/sRBak4W2KufQU9RZz7qYn
t8Dou/s+i05V7B0qm87XaGN0H19pMDm++Qfxc9ljVw397LGqpqehm9/qsWY7ZuUncrwvLekPK4OP
Z/DQP1o0sCxi2CjgcucBXAOpWF34iZtAwZglWykZnZ2CTBobHpkcZar2RA6gclVIST5itHTgHqOf
Mx7+rcXzyDkrE+PmkYuemTOCGuaVvQNwMz7PHj4lN6p/dZ2GaEC2dg2ArJp+1z0ytFYsHAjf2xud
ek1S8cLUgiZaTwc5zcffXdWwZlrBA5G4+775EZkRhnDfvDML4yotAjLT8FUvqSlMChHEbaPOm9k0
lK8GQJlVFda/4kTSCqxJ58AQtBuCyIItX3tEMlCeuuqdYZK7HmVQH7AqYPMaBnRttsnuQU9H2x6+
oo76JevnWytMQhWTwtwgm6FZXv4xaYuyuA4PxKtzUqImmGRDImJCXM8vI8V21EPLWNldd7aGiIMI
QT8hNk9Fa2EcaxC1AWrpsTKwBSbge4r99JqGLfw7Sy24q/A+ppu6Ypb8aTEUOOB+SuHsV8Ux4Vri
GgwiECYUGwOn22Y2eD9lBIsVMmd+mG3c6TN9VtOfms2QmHfhIqM36+gUB95doIX71EyER2co9Srk
FRZqPHh0kjmF2PIq0f0s7aXeF78iNjU43IEqVyNekT4a93MfAw+mEIMjChgjd2JrFdXI1ytBfWma
psX4Wf3JrPGQh8ie0qzg+mrb9QYaENu4FmlVCebxBMnX3emgbtaeFT5HQV4/dTKjheKqYc92M8VL
3tOA7rL0XHrTQ8M87xK6nX8RaWPv8JYkCMW86mIVYb2JLfsa2vlnDF39EuGjOGpmYmPoN5d+uQmA
Gm+1xceLd0+cCDryT4RDnCtNi9ys5/KcOhSIWbZ0lpa8kDbvw91iw5xgah/on90LiXru+yboZzaz
uLEbL9xnxLacUuWgCaKtH4sRtEjPImq5PTzaTNEfYym5+76xJpR7BtRW351vAYN7kn3HxZWI6HNl
dSF4V6gNudA4C2WREL2ZHvGEuxfNYkikKPwUt9LTWvcwDdirDk8+WZnm/BR4GWBN07PPooeXGHVM
v4ZibJ87Cxg0rgh2iVLa+0ByyMWdZzw41UvcV0THLl+I2Jp21jLDrwyS4l0PWJ3N6bVxbRTdmVLz
XQIvbpUJdjO1Sdpu2PH2CLt0L8lQ/lYuqETHbsUln3FWWW16EEzo1qJR89pMEP/4EWxpXyOb6yNj
KzJsETmd4LXrj+52HqHs2TblXidnsRoH4lun0GC4XnQ82sBgeK6Y8uPVbrFl3+lgPzr19MSj4Jvv
DoRXMemWpMS7g1Uhwxv0WoyCx9xHaWpd4oklTtkZYkbbqPmQQYEyJ6FkSPDOT715iAbSOkIsRgnb
CXLR5LkH51614iDD5rGbnYRGIJEXi88SEx1DjNm46tbrN0HC3l0QE7VFHkNIYc3p7nfRwdBy5iBt
JgSj2wUgt0kVv+yY8U7wlu3BaEPorekrKtUFm3FAfYF4ABMlaKMUQaVyFHtF/xTn7q0a5NGi8ccO
yiC21n4NTGqPb0NvX4MlNWNFSD2V3+gAsnVYQLduILeWG09H7AfXWDf+NZE6389de1/PEBNVUe40
/LVsML5Cd3TRkkK/jxd5S5VTEBS8Eeh1KF2j7JyXmI/ZBBarQHOFmftPlwyseSifAPFkzDwJQarU
ktHCHg6qK34tTC2pDyCkjVMgQFMM1Nr9k0Vje+jo5iFx0ne+jM7Lv9lj9ZX+uI6asHkjAk0w1kza
kQz5yH4GwDLdByM4oIHrv1MHUDSSH8TjPlbKWBFnFiFkyVB4TTmfEdsUl9nZJgUlsXYXlAgCKLgh
5czcuAefEcSfuSRaO3QmWgNTNV9l+isvvfBIsU8DVSgY8+0E7K1EhplGWIoN4V2zsqEibrFkxyFN
sDY70XhVaLUkIR8RMx4vMpmRiTdcMvJGjOJ7E7H9SPr+UMYUbDOs9FCqYjsU7nnS/WKZDjWGY+Kt
LdKy48yJ2c10ycHRVNaygALXF6QGNGN0ckTOWbmEgzpwZaT7FWVhwh4cxbVmtHqOZHLrvcE4kkv4
1sVWA62vxKeUWGcldbCpwEIQ6QDytKBHuBzjAH0cWsNzmDXnqbN2TcmCMengmPQ1iT+Yr2AzMOwZ
5ofcym9JU4hDGQIYZd6RXkqvNlaZ9u9ZD19MXf/gFDKPiYHWM5jb8OhbQGOXsDLbrl5tplB70Xef
pZTjqffSR1TFi9tEXybpXkWfBlTB7C9UOb628O5nMaI6YeahBc1ZAQY/qeA5CcmEZJ5/NkNLGlbt
XZSJfcCtqaiITkCXRE4aVkp54vgCJ5fUNw8umm56zD9+jfu8dI/9jJQmhs03uPjHvXNAtraHaJmp
hPeWo4hwYFngMBkwdJfupzVbxu6/2DuvJbeVbNt+ETrgTcSN+0CC3hRZRirVC0IlA+9t5tefAWh3
y/S5e//AfaGKFMlCwSQy15pzzCIF6tXSkdjEU+UHXve+WOOXPZYX3bBJY0LOYJK32ELlS2XtVZWq
XeU6p5Zd6xdN2fqlyRQx08iSSplZoTDH/YlChDowRQrXJO7Ns+5DTwrSYqFYzH7q2FknmxN8HVhT
v3IsS+5hck7Xynxc3tV0DQpND08rmALE3gVzkCFqUUBFtcdBJ6TB6hAi6O7OGW1vhw2DWUHigu5o
S9+ricM2i+QC+4OsMBvhSOpqaw9x3KX0WoPPghfo6u1izVRD5T0U+TNrfXpmMtrTezmlWspkEzdN
mb5HY6juNZticCu1DejA98JExIqkheSQ2WuvDeZ2HGngFjkSpoAroIpRV9mygxa1mcO/1/mMEsAA
jkkTmZ5iEhSQvRkVWVkRstFNCdWMeWDHscE8FzrwUhqQwFX8TBD5sM6MaiD8AC4jBEIfXdQxx2i1
anHA9jaa2Th7NuuJX51iNaZmsjer4dYbzLiylo9HAWrJAAJP6wX9anmnk7KgXYbU1KoJvjCDT8kQ
PIedYKSjh4R8jdVuL+CWecp3Yxi8dV4XOXEZdGhSDNQN1hB0VmuJxEipCQyvcei0SXrTKmpx+lgY
YHr4HWkNoypCCjHqwEmS4RxbxmdHYzxK1eZK+A9t4wqbrs44H9E/Rs7ItWA9KKPJQdKtx5qTRLBV
bqs8Txme8ioRn4AS5VRW6fooMQfbrNRNJIhzo7QWqS1sKvYMzciZzcbkrp2UeD2h8KDAuXMQFxp5
5vq9Fr0v9xNZOwAvi4NIboNufYkqlg6Vx0eW8l1joAnirRNzyakYXiPJsYONTrp8WWCHRoQC5i69
6smDqRnFzq6m/ARQUts3GAjavpu2ecQi19WZzrvZqLzYEeymUTMJvVGvsrXbS1P33aWk557TMz04
aTEd5jmwTYTcLTPm7HhhfurD0bwNTCPVSW8w/GUbkoSHW9rNHR7p02sr/HGElFr09qc2bLLT8qAM
/VsUKeFRKJW1ycr4DHxMDUCZIa/WWIScCul8jEYF+awl9IuY1BjAF05wxtFHmu3DTurqY2V19pax
xDoZfXBCjMJ8iAj0iiX+vnbrN7j3+rputXvUc4p2ALRGgiw380mlzliHqDdfFYdmYtLN+4/y2tES
ONPM4ChNiqD8lefJO9Ds8Xbzml9MnQM2kOVk5+6dOvN2FPntFVoEGnc1WNFRbQ4ixfG0yG61fjDW
mg4doefoMTEYVh7ThHFeqekNGDfSE3Au0vrjQgwPxM68JgNK0NTBzcD88W6l1dWZQixl0m9w97S5
g9q0iTmXRuVaMpNB4sCkKbPTp5k/jwznGw4717cNBNgaq/WVg3aIbavEumzqTT3aH7rKbVgGMV0K
UfcUbf2hYWa8rifGoGUgorxSAlcwvFXVcjsOMsXiYn+Xxbwa7R3W/nEMo5er36EvQe+eyW29qqeY
xa1RHHKHrj+VNfLQ8odcBVkyBqLeq1AimCmiF9FNFB2xYL7nMRr37fBRUzBcB0zLyKam/s3yUOuq
dZc1R1wvqG0HbqrLfrLtVwWUF50vPPM6jqFlgwnek6uQ2ZY6hi+SiaDP1JV7PQwUjbD7mCb6NuIU
QJiifSNmaPK5Jn2lNHFj9Ygl3DFg0jpRyMRVR0WBazVWiT8Ki4SaAQOWrjHUpMh9um7omfXQdIgq
eqbOoUxp48VVdGyc6H02/3dtRh4AZxNCWsTemuLrxMtA/h2eQq37IDit8ChBUvnrFFQbmt4Jnu/Q
7J81f0gZsVLB+Fhsm6K+pp7g/ugeYi16xUXf+sWIEQ0qBNMS3lR2zk7ksJcJswYrl6rfVAzsVMtc
X20Y8oNrLgVjsj1eKF2LtQMOBnYpUZkhIhP0Ae1qLnuvXawuWv7IOv6qhBgEHQ3B3DxeDS3YSxXV
NnFLCIRZ8KW8HS6xS8uSUczRk3dQvpelpI6NxFjlrOKRSZSU4BLhK6Z9duY6JUO73AbVTLlICc5x
+kvMIAPB+L3TemLjAv4a4nQ2sgBvTURCHrSRb1E+X5Eo5Po/xsR+PCpaOm69MXnPaFqtawOzDGDn
WB+MU5YgoLBGjwhhrnZXPLAmia41XahVTt324zBENW6RMtxmTig+EpC2Ugm+opzRf4sp6OzryVJv
bql+m6an0Cv1NwoVKJ4LKc+xaSd7y5AEgGFW9xUKVKWqZseyLg+xpfcXYxoO+cDij6AD/TIwx8kz
YoWGEq6kZxNN6QYQUgrkm2j7OZ0rkAcrwLV84Zj5cdPW9HeLd6vQAHhkXI/zGdJo/ZfOEy8kDFxg
ClzHEhxI0BAthun9oDbmgdo3i5xeo61HnXmczx5LrRmkmCWq80gweSm3WQYVI1Mgt2ZccWbovsle
HJ0Mn7Ntph/n8ZDrBNWBs6mi+D1ygucSLHEhzddORF9BRe6jsWBUS6x+RVVjjWhm4JA6TzXTa2Ok
QmjEc2U/Y7pLoEjLaMAvAjHG5N6arZB59RBW0RqrL6d3xbQD3223koLim8qI7MEp9DNnv9ywA9a2
5EZgmiPOAlCtn9Dw6JPTcNIb971S3UNqergD9UOkxdizuupLQPIK9BxAPb31PLn0yc18jZ+58AA1
FjVDtEAELAtuvu7AqW3SSOHml7zbmKlXofT287WrJ63c5mzOpLjPU8dw16gJUFOFRAuVuWI/Tycm
I9iaNW5lt3wIKi4GtcAt3VLqtkLzWqLDWy1b3gy4tBNbPNSu8tQPpkI7Hvsbs4hKeld99gYLyY3A
cLBvdh6DXITXanKudcrpv4ColsslTDzCC4uLgnaa2iLHN8SE0PfkaloVw1KAOB7Dxgd7fpnrAdA6
WQkYSxgd8Nf6OeCPUvPWQphXpc7YC6bTMICpwffYJARgfl0F2rZi6ko+7IBUCMlQE9QcSZOOqbiY
Y9D7y++a39sywIFHWpFVCTNnXu5UjqqvdYMrqY8vOKLmKj03nahowUEbM1WXckih0C2xGWyrnpPC
xdOU2Q0HL+ce1ufZu54bxyZ1sY/NnKwkLvaZQ0UxCGeBHYnZrJ0SQTLByXLhU0Xz2j4nHSItrS9W
xUolyLk/R5Sgnajydpmi2htmPh8GgJ5KMyO+0Q1lGZaBxZrrkkjMCTRXCidiKlL45y1LcdLrGNJc
z3eAH9HcwZBBZstTrYPKQ95mcxdv5nIFQXUKS4H5tsnJUeJJlzssGspG1rjPUlwbRf1WcuQ2Seq9
tBhrtFi5xy0ApTj36JqaJBShuyNGy1R3Wh3zh7btE9kaH7p5lZU1zqkbDIGDgtu0q9Iuj8Zbgrfb
z2T8Pupc9I1p74iVZcWWMq2tcXFgQGpI90FVSzcKSYn0KBnP5+O48JHKgehe5fsyduOlo9CgoWCf
yv3QFYJ5I4dsMownt66SqyPMb1n+DsZseqUNqgrnjIsOIX6GphcnMyF2sTjW0MRxP0PLtpykWiNr
SB8Sag/rLKkowtgzijj36IGX7hPtnHUxRrrPV0D8nUWJuO80rqADCP7N6E0vaS8i32sIwoQaRotf
7WJAo/boI+nZqKMWXBTJiKU74tk10ERx8ePWGGit1J7cD21709jGU+IgZBMW+ecxBPtGPLRUvCS6
JTcJoOZrzaHCloMOx94NIa5BWcHTgBmhxXGK1dRrtp3Rc48NmQBhbihJ8i3kdqq7G9gjTC0izR41
A+VNyfCNkWZA1Kf3yaVlBb82KOIVhBrdJlaLjxIBZ4+e5AfS5//TCf+BTmhYgLR+Mf//F53w4+cW
l37YlcWveMK/PvYXnlDT7H95mmFRHnc9gxY3/Ie/8ISabv6L+TotXU2H2fIXmdD0/qWqMMcczdVt
jUfoAX+RCU3rX5YJ08GjDoQQQmPr/u//+Y000f7x/Dfu3O/wLJOVtu3CKwL1hl1b/y94FvGada+0
vX0nkTmmkJGKQ9uFhw5nDnXcvNjkBqp3pKrcL7QUo3l5KlS13NIsyI9t5dZbj/58kvUqYYDp91/2
5O0HLeHXrdN/5zosWwe7CAQbYC+bHfQHjwewsMmQ3Jl3ulrQzkvzknlKjYKJWLA40+44Dx4trURN
VSa9L+Zw8ZnPtO9DWOAOrEA8YMylA4mK2rWSM8s5b8XIwtREG6OHPoi3Oc3OUnLnMsrg/R82/3fk
0V+bb9AQcV3bsTn+v+OEGngDI9hf8y495kaNLBEV4mrDoFVhfpZULkMt8m6LqHX8RCe2u3Wafspt
JzobqNPPOhlcP9JHYHu4+Co6t9NePOp3cam4PjRodA563RyGoX3UEfOcEHKviDxMfKNSHXKus39g
yejzLv/JtZj/JkdnzaJC2fA4B//8m3QjDrGl0VnkRC9IkqP7iwWX5NcxxBuNCRVKpXVOOT+2FJtc
DKy1crS0SJwnk94ScUkv7iTqk5MbW496/tV0n/UYXS2KVfPRhu7AGohsMA8ryd8fjgV991+bzrVj
ckVxVRl/nE1FVQSgJT39rpHiqSJOfhTabsxr7q85TCoH+CM1gHquMqSXASTDW4XEieA3y1KgaMea
t1kCo6ZQTlujpy40pqTBz/LOmj/hpCT6RZmtSMJpPVRkRUQYJ/Rnwm9PEaYfn2mXIK4u9UgawGzL
udEzGY4kIHAdibEG4Bncg0fdELlFOkbRtrbLeKeMVbl3jAfiiVV6Z2W4x04X3asg8Gug4qsegzqk
tfAaR7Z3WR7SxHcGO99ZdgTYM1WpZrCUtGKl22o5UVUwMRANleLNK20iUsf4I2rWHlSzmW0YKqYd
0ntj5dIl2ZpqNzwsP40pVZYE27xqKO0jYjDS0VkTMNPbuTVWM9KbV6OdPtvSJCV4IqpS0eb6YNLU
YPTVxh+V6quwqW7kcfuqF+FI1Ktr3iONBi1k5v3fH+//9VS1SbyYoa+aapgz7esXmpc7ukY/wVa4
o0o7DyzpVpmLKDdA50ikgnlwHf06GiYMEoEpk3rcJs1dySyzDNdSD7RLVFbMd0jnSht5Jt35PqIC
mru+WIgkSmbv4lmF9/EfNvt3CNmPK8z2GJgdlyGZf3/fbFtRnWSyGu0uLaKyVDt6JGLgwXBSskZs
7Ld1QegZViuPOHe3uJhRe4yV9Kn1PoM+ojuoxt8XRvTomsahZTKkmFhHjbqQpNX08e7vN/cPcumy
uYbm4qSDrMSw8OcYPXhYu+t00u554NY3pvVrV6Rv8ZidKX9geneLGgq+e6TaftZkkZ4RlbzEqdsd
/n5DjN8Bon9tiKc6oDrZGprDv+838s87bk0cpb4YnupUM8/NxyxK7HMZG6sIG/KHfPiUloX5RHXm
EoJ2XHejrj8su5Jq6zYGNHdtCgjsNAzXIOMJNTtUNcabptUsirbKmYMzAqIt9iy7HcxKA/E9ZnnF
n3+koONtw0Br1xAJ1LOiFOKoJNlrkkbKP/CO9P/lFAEuxGLC0hwLKc0fI5kO4Nqr1UC9t1P8xezH
5ESJhlZiYzh+lliPok2/Y4K5EySWbKpgyt6IRbtopI8QUW/IbZXg+xM0cg4RuRt6lyObkcijpYeX
o1ZQfP39sbH/+0buOEwuZjaTx7H5k3+sVYkaK8ag35u5E6rn8bBjkN5Jp/9Sic55cCm7rGriMFdE
elibHpzAKW8Skxap7uNkvmkRLQca41/Q2blnDUM16r/yzcT0NysSELW6RnqIKD6D5gBYZ9Ptdc2P
CPjcvRoZqADBCa4KfsO+h9wQwUD386qNto2KdGzQnPzck49xVtF8eWF5QtTzmKpQwTtAKxsXsgLt
XofM52FbSHcgiwYTkjK4D8kkqc8X+q1oQ+u7kqBbjivtrvTO0Uh6ctMT7UnzQuMln5SGQI3SPILU
g25GilpgG8oxj1Doz3+U3hjD9u/3uzmPFX/c8hydS0LVTOyMDCi/XxMJiYY9GSHa3SNbUaKHHh5F
JMuTdBrc2Yo9PSreAF/PKbOzEBJ/20jKR0mS0KCwsstndFLf4tpyNbqlyrXvjQ54I7ggAE5EstWR
H7qlOFXhSw83LzBcb1vVdBZsgyJqQIVjDzTkCSq7tx2S5IFMC/vZxXuXFfpJGr1ONmuFJ08E44X6
xFaO6b5yy+xpqGFYeR1ZulFPF5v74GpMHLITrBSLZEl/8O/3lPY7IHEZPRwDNqWpAlQ1LfWPPYWl
pB/swNTuU1V8NGsEqJgpX9OME7GtNWJPyVIgv5x46GBmw1sIiKM+H1epOVUnEWSgSytxKQxH/ANL
zP5zFgmSkjGNhQP4cghxf25Z3uF1UKl+3cfKKE8JepObZxH86qUvwZxz2TjKeVIw5St023zNzqjX
EVkBX4jW53L6VgTv7C3R0JXUFePSuPiL435QzyLwLlInryaEJ7Yz9UrZmohxtmkrU78jmxHD8j7s
TfVxND6ONvdFZaTxJSvb3KdO91kpsvEAS7dQZLzLM6velGYR4nKsdoJawCqqcfqbrbq2yCNcaQa1
e3WojHUeV9TDgXJ0SGG3RL8168LEXhuFXrU1cnXyR8vwDU0T1zT9nKSiP8c9cbkMzcw9SubqZJjl
mobmy6CwVFXUQEMEixHqzHUb6u3aKtH4GnGJORDb0T+Nv1AT/7iwWC6pXFD0wk0d9q77B+oVrhaS
o1iEd3KKyytlIWzdSoYSkqwJAD+4OOuvMY3MLcgu99Al8dEziui5wyhzGC0wQZHz7k5NerVED8ZH
d6T0zYrSL1Pvg+M0LkKPTnQEVbDCT+z3rA1Z21A13RC0qtKHwf0Czeymap8w9mmPaTC9dIOtXvry
lngpsEvyetlh6i5Kmi9xb+9QjdJrh6gWPY6Dbj/lnXJEkdAjeNSplZmbaYgn3E3Mf40y7i+F4E8a
TI25KvZ/UJWqzx0H1UyS0AjJHp04y3wZMUsabG9vozJNSPA9VhHmRNulaEybQfVxa1KyA0JD2mU6
nX/8pPf3KTePTjAZG1BLAXWQFkjLlD5Y9biBp0IYDsb+nZMVfhVSqm8tnCWVO2mIKHSy38fgLlDQ
Iiu2x8Dv6uSjNjrNHrPnkfieckP3BTSSFJxpmWxJKiLmr3bihzByvRWxDsPOSWB/8bUGQMiEPt0Y
sBjrTTSO1oTRrxT1amLSe62zVxg+2qEvunYtWzXc2FA8h1oRZ+DPEDlamsnMB5pgnO6BC7tAS/rk
CiGIsi1IzQ0ajC+yTwWu/oi/E9byBEpLsdgakDt92DwYMQRYiup0YozRQGpoFyu0IZilNNrA1vAt
IXr9pI7tNR+AFtluMPkNanJbKv0dWY/JtczVW+XOVy1RyAeKhHKRpNGjVxmuyeAZN/Afb60hPxc0
MLZJmtl3USBdYa10GFz7ZjbBK4Q/eYsxqpslFdxG44RITGWLyrXcI7zOtlbZfjUzXSdsTVKTHFz1
uenKQ9mq8sRhoyzpEiTnQV01LFSxWZteY8AFuLUIWVTTrDplwr5VXCp7iOjdpfJZ/9CoKCKUe/03
l4odtYQ2uWS447mBG+02okJ5DUTcXrOGeLy8x+GuuTmsYrGhnFGvkdKR5VR70NhAtV+Cqr30sQP8
xHSnu9PavV/pCrYL/iw77tAYEb+yyt2o2iJULLalRVK5M+aozQXuySFgFRbKA0T49Dpm30sYm7cp
c7y9ptZXj20m3uhOrvZ0EUZA3JRl2rSBqOngfIdp5aWUiRUDrrYNsG5s8HzyUvMQzWnGZgbWTRo6
uzVSs1OTUa4sLZNkZ2ASk6tOH0w+dVZUtaA0oLgfgepFwSD3VeuhEZCmesu6Tr0JEIC35GDBeF/F
HTupTci67nPMHYgkCyBMcXitoDh2pWmd88gmfTyNaY5ChgJxAZZtqEkHRe8ZWDRZQ1eS/ukY1UZv
vDm8E3+r8TYFrrIbkjYYfUImMDhx5m+mKZVHQ4aMtVH3zemSCUQyD06lFoBJKQqxtkOpFAFrGabs
q8jD8Ca7sTsoenBDq4LbVJrPZUGfvwnCC8hAuLteM+y1qPmQ16n+ZIdEhipCYoreOdQeVkR+zglv
bvEeS/lVBIqzKwmfmYWUw1lWYKFAY641rZlOhKBFFWuhVEbpOjdp2HrSuS1zmTCJH2btwzWAbx2C
WdyHFUFaYYoGnlIG87uBSDcGAsSx7VAeRwc+hh2AtiyntxqXYlZP0ZOZmpvAQmUyGPLVikS9zeE1
rGglAiAanPJ5NB+qxCGTttYeGKciv6+SfasTI+VELQhKqswGKfPrDno4GtWp2UeD8i3qNOPQN8HN
gHi9ar3efAH99oJucdpMLp1NEVs0jEhAJ4Hz54+s3nm+m/D/H1nN1ijBMayxLMIjNz+F7ocPcvnR
TbwHRmUJeIQATqtwpbqR0wznXJ4DBAc9jGdoidys9X/HcEaTctGd1tlOCru1r63ml4fGO6pxBQ64
MDk/JkZZmhj612A2OZoG8yLbCTr/h3B2Vs86oSTxraLTbuvDvtZo/nO7O0bjMOx0PT8kIblluRg+
/3g5is+4edJd1RX9sZkfciNAch0j2LNNK/GX+EQMgL7Dkn4fTxPSQDAXLeoOHlDutEdF5QHfC4aD
sdnaeK6AqrRio5cqmNoieyEI8KWx+2bngoWhN5Pjcp6zRTORcQOKcKIYgxafnIKLRTaDuqokwATU
V36u5xlTITKuISIPSyjo7C1cohv/eIoqsEC/PUsLvRYhhgm6ZWiLDzq0ACYHuNWWBzmbG38+bYRi
0l5I1t6c4LnEeHIvro7L0+WncISftVqeJ1O5petPJ8ApHppJe0oyMzwo+DzXTuYou5HB3odTvWoi
3fN7O5W70i6fyeMAohX2LQoAcVPjpPExEZyauqQhpX1TKwKHxyTB+m7hO3MGbZ266Pa6WgILRYTl
T6atonsdZxHKiKIhKa+kO3RdE29DSGcbRc8+j167kyOyH8bKadUPKSHqGJgcG2JDVAXrPgLR0orS
RH8XFyCgcnYU9Yrj2KjfFU/57GGIiBWHyzNihZt2GfrgcdN04X5qU5NezLihadec3VQUB6uMDi5k
RbqXWr2Pi8+FEm/pt/cE+BE63ZIFvFbK4axP2bJWz9bEkT/ZFl0YYKiUM4lS9HMNqIcw2hOloX1B
z/+YLTyneLaKopMojty+Dl4IEGx5KZlBScv7lp+W136+98dn/5///fMbLFjVa2I68Hb+8TvzliF1
9fPXVDUMKU9Mp1++O13eo9dDtgP5d6yE4CM/v7yaZ0VBVH9r2pkStfxHyfBEVu/QcUQIZPvxW5b/
+fm5ZVOWpym9V+b8AIxDofhWk/QkJ0/bJOEKKbFocPWxQHLL7mtC7royGeqKeRq4GC/AUWajd8Zu
zYPUdYxFiTpDmDsGfKFtdYHRt9Bc7D0Ew6AOTFleWg6uOzuFJOENrDhMnWJYpX+Jktg+xCr83WKo
rWM6WgleHMtTt0oXPY2uy5W8/Pfy0LMOOrqOl671ujLXXoFkYL38D3dB6yiS5NSQZL5b3re8tDws
T3OrMPeKhbR0/pLldWu28S4/VZlK1UBNvLl7bTEu8hZm8hl3YjoPuDndvYWUOnGV7pCnnTxaDTdP
3N+tvs4k2UO5tPbJazgGT1ZuuRvKT+UxCK1O/jBtF/ARJXQLF9f28n/Lw2irCPySOfy3rJiE9bWB
W24Jsp0fSJQjw/Y/T6M53NVZcpJ/vuj+579/vrZ8bnn38trPr5nClrTa1p1N56o08YvoFBEwM3Md
mIYr5zk7Uskx3ur0AJgA5VN+/PmACML+9UVhWb/+9x9Pl891M6ns5zeEInLB6//na/+3jzAdwEKs
pbWPEvvf787z0vvrg9KY2Iqfn2zjtNtZ3HIsE+Qk8d17BOD/3vifb/v5S5WY/fjz6fLTH+9bumE/
X/vlD1/+54+PYG2kbW/ApoPCQfm0M3/sual3DK1aL99TBbLtnkhkzY8BMJocvC17pkqHgmRG1UG8
71j75Zj9PKLLUwKKWIDlZcbjj5+Xl3++dflpOdBxOUCW+/GmYdDQahVODl4yifeDqjPvH2ciUtuX
fs1CvJ+HuUaMltwsZ8Ak0a68LtZ5eGaMNnbD6kirRxY+LXTwosgPcGRBPOgEJS8PzQ/Ow3+eB2D2
10obWYBb7WrjSIsVBifX8qXRfEe1dKC/ph6cMiVH6qw0uJxcrFVz93E5Lg0TXxT05XPFqu4QVISA
6fMBlh3hwd1m2YF/7P7ltV8OUbWcpj/2+s8fg7TitIn7/s3twy8OsKGjZcXlCTvBtJI9XXmvdop7
PwUnlH0jIglreiwxFxFbw4pLdbfoNYA2J5WDjjMgEGruYZrpiKsKaOmm6rp2N3gE8JZMJVeJLpsL
LYjLVOv1R+um2IFxdot7AMjpgCLvEKqhA/cGR0kfae9Sa81rXarPFnTFg45YCBXxycvNew2vc0+h
5T0m/Akarumk2WY29XLPo0vUEhpc6rUNaQcnW6M4TBHM5wT04s6u3XfydbsVpHF1FY8D2dIx9/op
9t7qptCuZT8668k0kIEJ5ZQFFaUxW33zIljRRG/Kfedqn6w0lBsxxqtez5V1GXbVQyrRRPQF5g+k
3dtiZEGvmOJzLKc3JDrlKZ4Tk1WVxRMdJp25gWejbgK+aqQoP0GYTmRxT18kDeDtmCveLgjb8Ka2
GyzgbWE29yQUHyy7dA6icL4WQS62KmKdPeZY3Kqq9wh/HktCK+sd4JYX7BkdOlE38zVRhT4mEYA0
+Wh91gcKZoYmCXwO48PIxfAQkiWyjjF3beu4vHiJ+tEi9Z5bLOyhOJ9CfxZvFwK4b9wUX5QCKvFQ
kVGfFcmeOuiNAak+mdKODlmcXZPEhqZgp3ewfflzP4Qo8E3zfdKF+qHJ9qphlacSt8eWhPDSd3Wx
621klZ3EGxS44WYUiN1pIHtHModJjenHL9IxroNXWSeyb1dFMKVbukPfc4S3a1zPsHtaEE5WDfIC
5C7S4rx3iw9uylrMeJ7axv2chTFYV73X91oZZjuoT1U39ecUWuHK0tr6preCjKtW22Wt5p2x96/c
TiGURwnkhnThh0H09R6sGImfhIsAUkE9afV3HaY8xw5IDBqv9BR24CKcDEJuzo1OcZ0ryPDwUCQ0
MclIBjOV7fruTnhq6qNcc8/ZUH3A6acdzDI+1EOAYV5QQ1QtfB74lfK1OwjrNI3KW7/PUvOOTdk7
EwTWr9QcJHesvSuKMgL7pJ0g2lDgL5vFT3ZtHQzb2nm3wVtJ3VUYLirsky7To9Jtv+bgja6Jp32g
f8MMlhX6VtOgv0Iauk41JxZYAvDETXHSGucpqgz9nH+WtJw/4LHVK/Eo4iK4a7FJWJA53cIpsI6l
QKya2jne/4RBzFMHMlMmdT2jfkDtWk96nV4wOmARUacvRUONKuwj+yKUfPT7kT6Sp3a+pLn+7Cro
lmC3bYoc4GTRlh9Gw4WvXU/Iw8n/jo3pPJiC/kUMHYq+iV0WzWnQpLfR9YStYwev4B8o+0zIl6TK
mucUMlWgT7fU2IZ22N7dnITF0mZ4tTJKxXRFIbkzRcr0dSLFtGti9GM0baY1k01MQEqont3ILndl
Rv+gBs5/8mIsyxapajr31SbtLJ/gP/PUSe8j6KXsTCqWXA86fDZVUiMUqsxAvJrGiXkUiAkS3/eI
gdfAJteBVvRrK09eBZipebWvrKyme1VKkEf6kKHPcopvoiteo8pZSFRboGac3Wpfneqp7x+RHjwh
fKeewFPi1CuDbovS0Yt/9zKpXYvKvfZR2h6Eo3xSWRVf4bxAn4j0dWXYMaBFmQNmdb/oavnsTe1z
h0UaGbuzLy2MZXn1WirN1baaaadC2lW86RMAUaI4kdJsEiLriTzGAmJ8U5PDiNLrs/aqE1N9USKF
4OUDqmTtORZvxBYbB+Ryb6Pe2/s+GR47K/m+5NFOGX0TixTxLAfINTs+29k7Q6ehOeTi0Y1rFZ2n
ba+XIO1xoMJogH4uUFrvHFatGYbWF01X945z1iGXPUcGGl3aAWerBrlA58FZA1YKV8JFEy5wGpRR
sx0s8VHCnt5UYdtdraFINmVZexvPeVJHszmHRUehf9a14zfdAXwc10Jxwl1CPWplQwQp4vFcqJly
wUGJL6960pE7biOjeojA5vlurPXnXL6Xo2juLuW6Xh+fmMrZm5HuwZSN4pXMlIthZOfWSKInL7RR
sUdJfazbpoJaM0YvCpihu6NSCJOkTAhp9/dBfIl1s3lXWrv2q1rGqy7lpKUaWbCMHnWQN5hrmyEc
qQGl1V103NPcrAVPNzf6uCCafS/vA/C14/JKYIQN4RLFtzTxsr2NijKHSrkD4Xx2TUvZSwL11rqM
Ix+6dnYhUmVHtrtOhMFQXcJk6rejNXJd9CTXa0mavAhIZk1YRmvh5slDNxt+C5nT8fAaHqbiYcqt
7AiuibA+w1i3tn7qW24Mjo09qOrEV9vqrqLU8B+J+DN4KQLYi3nYzqlFiznosGFSydSr8bZZN1G6
F4geQLBL5lA3B8vs0VBL6zC5irNRh7rj1msqT1mKs880SQ3sxw+VBY5KJR/RDLL4sc3CctXi0lfL
RN5A9H82IlFeWnA2JIIb6rG7Kw5NQJvUpYSBfkfbhaW86exqUYTUuxH5dlRFdfswlPb4QmmF05eE
v1UDdrM0QvNIKNI8Vxo/U5xXd1nCEt6tR+9iAry2NITO3pRO12a8h9UnfqU8jOwFOPvyNbIbcyUw
IK9TBYMjNX9BYBcl04A9A97AeVlyulTFaojWDhxY4OnHMOtAo9k6aNBRb7eNLSjNqfR2qwAqldqi
0IRI9mqa2cswmkxeKbHi7+98EY8284HpObUKHXGZmWJ4Cx+mhupnYrMRiWKQ+Ohm+9EQ7o6yMMWV
sCSi9DPNO+2qQitmRxr5/7B3HsuxK9t2/RWF+ngCEr7xOuUtiyy6TXYQdBveJ5AAvl4Dte+75+go
FAr11WHQFVmFSqRZa84xc/VmFvj4HDv8CRs6c/hYrYcB17Jfy+jk+vdD2DsrUWSPZchQJrKsX7UG
0z9bGEbFOF1I+UkOuDtpFLntZTJszJzkXMScmqkgT/FT4HTnMIT5XtvjtJ1GH0OAtTMT/zuuZ+dK
z+0qERCB223vtFQ2K8Lr10lrua+69ZtdHSllQrmrwi4YLl31QzPnandC/0aFTCHZd15Zvar17Ecx
LHRVVeY+R1M+fUShQwpJAjK2NeFZDX3qHa3UacB61hrMGtTMGq6JfRseWEL1F70uPt2qWvtxq7BG
z5wDa9IoswXdaQoj/1Q5+cVwXPb1qEew+XXxrk05aTTspQmLpYycunCR5p0X7HnyL9NtClpiqgvM
yHO5RJ9iumxGVW6yjGAzeJWrCPsLZWEYU1GuEEAkJGoFaeK8+WH27kV4pe3MqU/KIBJMDeFRx5ew
SFOlg7xBsa6g73mkItzbhdoGLhUMAryOtAR3lLKpq1jTW+3n5bFmMmhpx8D3mjXPpkFhJJTBoe7M
K4EqM6rJkbtaa9ktO2m2p1nFowcadhmb/SgzBwCM4oQogXqxNUBdea5cvB5Sx68qXZAck+/dVwP5
l5jl34Y8q1aZwYLi0lQthv7EVgFrPAvfroKyW9vGZRg3lXKYq3M3ONapf48K9CIMii1GXezTyU2X
EkshQUbufZ2U0JLTIzh4bavPhmgNF+4iofu2JfmHGGLpJ2giZI81Ir8mo9bvfTiYpMF6v9nwmEet
aYNF41vTfjCAPrO2XYTj75tasavoPUDF3vDhoEFdQb2In209veRWexiALp9DB3tE3NTpOsUG55Wm
zU0PDV9mzl0RmZjV03e7Gt2fog0+rPItNvXh6iT6JevMtxJp6cX1q9fCT42DFABCRdVibiogMdaJ
be80ozuWqarWUYzULyqM/OzUnIBZWJBb9vkdWqxDNP/N3IZXKqAd+MZTn1U7HMXQZqPJg9hn0/rS
vWvK/JuNWI5BteF2IwSE00qdg57oxdawBg/g3vSb2vg1igouVuny9mGCcCpn3E2h8Qaa6cz2qD14
pgOYOpzuSDsI4mbA7Xhyw/yttpRxLyK/WkCRrVZ2WU6XgXdiUZkNdmaNOr6JRtyQ5jYY5f0ovW6f
2oBlrEeHIO6zISU8X7TxZxH1Dxl46LR04jN4T4IuUE1ha6oOoW8AzgO9sb3JM8M4E2sLtMWG+XVJ
vaSlyUGU7DCQDEP4DTlS82Y81Ya7zx5rFP3hEKYBy2hORoKn61iIxvaLeD3c+b1z6j2107122ndO
SYYCtHJawFPBX45XtzGOTJYAHpIYVax+I0PcRkbNY1OLbj/NmsUgaFfHA3tK3TrWXfYDqX0iiAn7
QU/r+OCgHnWC3LhCG3yJPO1El6a8C4d3rUKo6VGEvEcQnazCmvX+9iFF7Hqu8/FV4YLcsfMjVTK3
d7mHK4R+fk5cOEqkzJPQxcZ8x/HmqSUBRqa/2sZCKunjhQ+cCo8OupG1grdMFjkSGjj6h0QF5jkJ
6pd/lQbwhOzDVDuWfHNIT/we5DzkppNd+aeC8wheQLAjKYvNLvW9bzr+OyaD7lgDjK7T1DiGiWNt
gmQ8jqbLG67b2tny1QRZQTgrY9Culhp/OF+3O220P8VQYGaCu7UjssLAV8TB3bZ/0eDz9uDdfAS5
+neJHwFtUKFtCG5tj0SSSroV1a7qYcBELd4quioBLmSJSteCJl0QjdmW1OCtJsMDqOoUkE1e7ykB
iz2+kJTa/mChIxj1g+b62CktLENtQWwFmadqy4kYxDA3FybmKjsWJXa/MZ/unSzHhUoduWvo3RRx
XS4Mf0CMhJeHbJi273Y0IsxXu/zWJ/ZHY6lOktPYnn34K2OmPbbmVVLVeADycqdVVGmkDguui/Th
fiQ6VMrIWTJMY1xelvVg+9qR+sKitZLinElzU4S5uXPATjNHe9Fmqny2CEGXLwWV14NItI5gPUyr
BrKuTVjkctVa8WtLTfFsk+61tOE6Qr0e4nUWuf42GvV0iQ5TbUmR48Wi+j3yx0aLGArQPeMOihhq
t0aAMJoLJJlsvysYfuehCu8FjO8I8MTLIA0kyoVuHFl3CY2qcInFnBZ1hIGHwiKhNM+ID/YRCq5N
N0MnZ3eAfNL6Ls/KeitTotm0scrxSSfDingAR5Piao3JT6nosYZtMZD8ZXcnP0/9HUmccLyB55FS
ZZ5deBZT19QXpXCCOnF8mBily6HxoF44tM/TubkdBZlxh6E2bcvoBPAkQQg5I4KhOwBj9NV9NEEN
pD6jReqiWlBQlXaGTBlvLNeQq87X94g7xrNMfFBvedid3TAj0wbQtDMfSMIaHm8+da8TgTsk8ohv
1buLPPfh4FideFZMib504qe+kTR+exxtrcCLnfebxiK5RPgh53HxWNuA9FMgZ1vhm/EiB5360Dns
SGQfbgKtCjD3Ti07c+z1iE/ukV+a+wDPmJtVEXliqLwS6SRrl9rDErVOskJLOR8ZVBc3tDzBuUTK
7c9iwMpWlGLtBk6wawDGUMuica7AcTMiR07r86YkMYzkQJZpt6F9Sae9anagf5k+Y8SOlameTIzo
9GZBuXp5INZDghdDpodgiIDfBbN3uYM93hkdHQwsDK20Yvp3+ofPDsquG65xWv3qoRED5RAJFiKa
IdXas5qRaEcsCaT/Au8hwJ77NSxWfRh+Wnba02a8hkwXd5FW/M5HAUCDI7mX4rlsiVFYj2S+LdoO
DII3ZYC+OOot6aPA28ziQ5i0ONMLYCjYYbUxKjg3jsHCiYxp67XPBLr569SLtT0teBM10+SCYRfy
4JX07Nvccg+pHNmmpZ3YEABj0HCyNtzRBUJJbtSGXl4AdqQYaF011jpM9O6opx4R86ibMmBHQ7Sv
5mlWjZa1lHjztmVfP6bE0SECP5u08HfovGearUXW31xf09tr4rOjbip/vBC2qAFIyBJCD4PXsQIX
EQoP3nFWtRcggqxGoANa99etBJO5ysLfJ4xd+maWmUEPF0FQuZTcbpM10ETs9VUbpiCimp+4wQw4
xOALir7/tnPn6GeBWreJjlI/U/bSHexHG/Dwsi5tZBM1achO6T/0xPjt06rhzGqS2afS6jcv+8Gs
4+e8IKuypWS6NO2Gk2RlsznqqaKoWcIRBfq7NIDYerAqkN1KgFbmwNiJCuciOh1WLYCuqYm3FSJu
AhNxnWlRUO9ALlP+c9lZm2aVXYWRPXt9fPWH0NqHYTysrZ4NiKMTNaH7pbUpc/sOOGB3xPRf6HdW
GZDGXpk/xDoW0LvIBjQSufLBL61jvWG4+Y4CCKBB00pZ4WJ2KqspdgF1d7Dv8eqwwejROEJzO0dp
D0giDS6q0GH2lvaHqs5iiryTmVNHyhPcJ3YyfadEASxzvWM8NVO97+I4YM9d/tzE8MHgfRaV074u
qFUli8j2gq3OiwQZP7W4tseVLZ7tYVC/pzkyixMT4jir3/XGJxuu+CInQd2vGbKz6ZX3vRNTbCwz
c5OUyFNT7mYILuSYqq45l8o72aFRwJQCgmzEjrtiN/Uskzre0m5GPRDb3gnB0ZtVkTFah3gkOteK
100WiEXSZnI91i2KBw9e9QzcgqOHZTlHk5SUx6DvdDrbPr19P4yeRloSSHVnNExJ2kbt2CtUxd2u
1Y3TBFP8HCCLBgOkrPFxzCLyrSOyvdKksZe30mMS1oDO5L1IB6r02phuLJn8qjkMnxJHe+kD+i8e
ms9jmFaXNp7Fiz58AZOmJ07N8KD8KzmI7vH2IdMsxlybX7OZBZYSXBBxRkU4jHpuobTiY0zu2CWX
pyJ1htc0dtGdRuvCiLA3gJ96qiz/Eb+sOoatv3Zaf76rU4pxQ0aJK43kBSVcexGVt/UDPWOOhxFA
2VXDZOP62e/a7/U1dEcWsrY6m2muH2myyD3JT2xIYOcfbDT/Rqqd6qzLnuMhSR+aT9HW2yIu02dW
Z+NUjBG+23praSJ51FHWw2ofadkY1kiYZgMXJ23BYGYeIg4cuLfagtFcOaJoO11V8XaKURhG9D90
D0Sa/j1EWnSse2b71NQeC8lXAl4R2CD/PObEwZUx6YxaUx8wwL3HNdw/I2+4ozxs68qjyhsPRI+z
qXWtYtjhcaCGFQlzmQrs+5YV78YEw6gdGaSaWBVyoTGntpR73rJ3igL/tnTIY6kf9ZYgUWVEpA6b
7rVwx60p0eqVnnGXF+k7gFVazX3VXgt40IVSJbJTHPBVaXv7pKBQaMQlpECNjNpB6BfSWV+4BHNE
Olvw0QRaGvHyCzqUS8TtOdEKCUzYgkhukx3xFo1ucyD8qIqGEske9NMx0z411TvbwqsmkjIaEhbj
FxkStxoFM869cHoKqzGs2jnyO+vlCVBntQiGLidD7NMH5hd7Iv9ImE0J22lWOH7Cc5VKomaEmWxs
I2E2IidpZQ+YODRlmL/snuJwKl/TMgsOGSgdEy//XRsyb7mWEWxnumU0+NNDA+fmPhh+FzTl133E
6YKSz3jvREFyGSCdwE/9RWBdeyixjCHN05HRENyGRraQ566oxLq3OT8Ib2EAfjtjOrLPJMx+ESCS
7Utv1C40+x/9jNYH5brmDrq9pweLiWLQI2sOiMI6By8l1kApMtCnHTlY/pW6d/qIo5qA+nJLz3DG
b3LUUVV6giKFdhIAwxJ6MqMtiaOTk5qXBFz8xTfc/C5rn/98IXrGBZLspRYj2CPPzT1qJoJVrYDU
F1sWF5nD2VMsFIPECPuTKeF3wK4i+A4G1+5muBCKHZRoOVHSKiq33sxWSBzvVPcsqSLUypMak9cO
zKCnG/p9ScOqjTo8+EOtLd3KaKhEid3tpMhLQPWbaDu3lby/CfO9Z0sEtti5xYyCd/Ux4IxO8W5I
hns75MQZBg9NZAwXngE7dG/cZEpk6zQoByz1CJx4s5bsaYwV6lD37Ez1x5Qn/WbokHDUoeFsrCZ9
C+f5xHUDsj6k9hC2PZmh/Tjs0DFqgAYJZezHeg6wfMgKU53pG2jbWsE5r+e2Y9Wy7Csc274FT6WY
d6wF22IkMXCTOhYHil0eYNbRXxQyZVvalkddcyg+sQ7XxC+JyC3WSdAea7vz122FbA7AlLbkNaFJ
lP3W6yjIhYPx0pccy2r1RQEz3Y3WGG0ClXtLo2pcUjSR85tCmuCpjWNFbuKFc3LFUSC2MZLb9CKK
qsQsSl5gI23jiYJ+T6WbGitJrmp8shIreQiZskJA/L3ujo+qJcKkIj4VXZmx7Kt5exYb62ASJ4oL
GI0SAinHEhpV0HTocrDQjEYknlyTV4qEN7cE9hqifZnBqh/IQNZeY198VxADQyFulYLFfDfxKLrO
sIRULZmYOu8IAtVf5K7e7XTeN2hay6YaHTZ/RgqLKG52onSp3+XHHjUfLtrIRiM92ydjSoQ0sSDo
1rCrqGcsnYFSbysTeaiQW9DTdO4qT8YrMFP2qXHEa+C8D6EjX3iznmMAnfQrGsjkZoe6wBk4d0IG
3kSWeO7N8tOC0XcXeFuR+y3nZw5AFVBfJO35dYowJA/NtrC76k0A8lB5/JjD/VprnSPvJ4CuFpEj
pU3C6q0zl85BFhWxXTtpjLx7Ig5ZcIRxJ6zk6I5PHUH2WJkznwkyGy8lxECWdPVmeyYv0g9WojR3
GielU2Z9ashxt2EXrmhK1CybnbuigwnhJHMIeypBxgGvCV7yCKJahHukMMjKKupJrSEnUA0JUTBn
k0We9kh+bwGU2JfqCKRO3T+FiJWONtCtPHlh60Rm88wSttMGsqAz7bzApFWiOeZeFPkzUunhSGSd
Oo50iobWNg+dSusz2NN863vTp2uGxVEXUPtvn5V2VRxVaryEdVMRQltOh9Diw+2zYTJxhmojtaSs
PbsahW0Ho6200Qk0Brh8IZCNeXGIcrorrwr7EJ1k3uaij5AlJr6+KN0CvwJpl09jExKR4mJjb0LP
Aq0TDeeG9v3NXlbQXn2cki+EWJcaPM5by3kl8o23anC7q5nF1dFVNeZ3VS0qh2wZM51NBTHFwBau
pOilejCTd2SJ9qO00q0FzwuBGSyH/FhWhBIYpQBlLX+Xcf4rYue/pf1AVRf1Oovy5G7Y2x5ombH/
yuNDHA6/LD1nmos8wJEeuSPIvD9u+oghBI0XqLg+T5YKQe8I1OWqoJAJIWLrRf1TRGLLSYuYKSlD
fXQ8kQSt3gI1xW9D2nP4E7dxozuzXkUee8t6yY3hijzPX4VJ+ZXEU741gFSNwjYO9mSfrcArV63E
vetb3Yr4Ig6GXk9Mq6URaZ+fqi5MV6rCxmuV7LpN2WHX8MsDPePnEN/7gW2SA0SrfaF6yuogXZKP
Z1VP34i7uBrNTTwrlQvNq2gHZnKZdXm7rPDRrdF3e5s2p3oSK1ObU0DoJVdPXebVa/LjmVD1AOM5
3allQpbDMgWkuWgHCuaEsVFWVDLAlp6CP89BUnUgWx7i2MnQp4LtP6OBDJ7Nlnhxm9l+6TsoUmJ3
zjorxg+k4ZDD7EOoac6ZUhbbfkFefKuLZy9zf/IaXRTr5jan85J3LUG7jgdIKKGmO9kkGRdjScIi
/UWFBAE+50HW/c5Uur4DPIXRpdz2JThJCrILnCXtroVLAyxrm3aJ+6V2bdms1aS6aylII49Us2ps
DfpgR/0TsATBk2lvrqLUN9hpC+NS9/KcWNiW8/JXTkltgZ3IZX4B8SXAnwNC45Q3wzFHv6jXOz8D
39U6xMQNIXDSzs2z81B0X0NiUJckntgc3efaoEVCjiHsVSvBLS5ztZYVQCf6FlgES7FyPN84c0B5
gOgCMc1u3kJTvxNlm99LW5Blp8IzpLn7sYsmCrVZQBx2Ph4i4IZSL3T6YfSfOP/Nmkd1p1ku2N+p
vd78BNIynhB4lnsp2RdZVvKYNGW/mwrnRVoEjpFeMeJS0b5txUqRR2kNSd0HmhUobHp0nZZOZpin
QsqPsKnlMe7BkU2odm6Owf9PRPm/EFGE6cz23f/xX5SR/42IcleSl/rfVh9pKT/+zkT51wP/xUTx
nf+wHVLcXZQfMxLFwWH3X0wU3foP3WII6cLGwu7ruFox0cjoP//7DYyiOz4/1oVu6y5myb/AKPAo
dNPlYUSZ6Ob/GxjFNYGy/C/eWd+1qKCbYDOMGQLzT5O15XtVy0ZQnNjFZ3p1uH3IJP5pMmembay7
gjIijgptVh1SlCSM6K+vb9+UOimMPZ7XVUtm0IEwUyDF+CiQoBl7UqkwDWUNcpVUjbMUrMMuRVUB
5ZU7y3SbFEMe58dLN2s/bx8UPu98F5s9DX70cbNYEh16Xexu8+rtaxu1pDnU0bYL83BPpNiC+vC1
6Mk7maL8JSu992g0r3oIHrXo74bKmDBHx2tnJGUq6GeLLunYMB4XTl09o254ynXVnWhrsIcTaz+N
9YUzptUmiTxj5YYeCbCW96Di5EhZG/4HBRR4azQ+yXmHMVV264G2szSMfBWOtHLwl4HNKuovs0Qe
JBz3HqHNr5o0uLYOH0ZdvmIkdVfCriteYbLuiRoA5mK0WyCQ2D/s4FQXCDbwjv52Bpr6VD8Gkmb4
BmzLopJnv6PilaszfEptrcH9pblzAZ/+YJgx7UInw7CQgwimtS1oF0/61QHzuvG6997HrWNaAt8T
y1oO13E7/0EZta+DHR2seE5KZzGycygaqRrwLoT+uMHP6m9JEZkWKOIgaxRXIOvADksK98iWrMQ8
RbJ4r0Ku6kAnD45dFgD8mI5R3LxVnvcErvLRqJt7r3Wf/ch4aT2XJCeV7PzcofAQcN1hB7r1g0AE
p7Vw2mFnTViPlWoAy4b1dy0RXM0JevMmh8P0IpsCgGfFXir1RfH+i+0E0S6dJBcIU2hBymB2IPTh
0IUxFh98t3rMpiMIYIE6exb5YdHis1/0hU1Z3Kp/C4FtCa3WtI2gZi3CB0gxhO4ZP3bGu5VVT3lP
6itgL2MRRfbvHMOqnTjHRIb0513A+c4cWjHxorXEJpja4Fq6HQOvicBFkEvkIiLZNBxkKAZAG8RN
q5T/WdGQWDWquRTFL6XT8vWxOQM7heuDKO/ReE0Fl8onIgCqvbPR++BkDj7lh/Ra6SzFuvcQGiME
4FnWIabsPia1VwGTR9De5+jcXEqhPdgKc7JJU4zxy8z1avSn35Mx3CEBgEgjk0tHL3PupUTLjpiN
3sgpEaCMrPX0hT3pq1n4d5JewhJsHx1NzV5Q9RjwZItvS+r3GvFyIKEhURrTsiJDkJJ6urS8iOhT
l71sVT3byvmGGdusUkxOWh8AmmiyR0+3gMynyR7u2sX0qFuXqqypwMUHDed+XRMQiefgvnCDCoJC
cGdn9S4P09fap6HUpTs6adZSH82tIWL0fPIJaE26pF23tgpGsiPQ4RRO9lKBSli0y5xEVYpGiWKd
TXbNo4JxwJ6Bg0qoI0C1zzaiCpAMjrZQdvggB/NID4BAl6XNRdULQXxGKsiqrcbf/IO3PLbutajG
wtjEn1Y+7KkZU9NoHgMn+eTzGHShs/M0jQU84fnu6X+Bmw+SExHcV7bzPVbKvgTLMr8eHDy8UYLj
mmmRRkVLH5srVvF8hO6QFsmlNdDJhPXvRGq70L8rfPIRGv3qI/ZaSoN7GvXMPSnJ4O6gtGbtg2PG
L8rqSfZAvVfLbq9mxrleqntRjFfkOhmrBMMree9NL1nkrfO79TjNT+QeLYgUPIKZfoRyzExmm/XK
lepHt+8Cf9wNoXfB1PQTGIOxqDJ1lWaDgKSQT0ZJm94acTb55HvTYXXW3sSSEnXBYx/1X61ZXvWq
fx8qnqQ5FXcWFpmlRPnMK195roUIq9irhEOm2+Uf2tA8G8pc9cJ6LtlQt9bkgY5d1EYBUz7TrwGL
AC2r34YonpSiuBknvweOYzTNN5qooCGGrCZSWvRGy4UbAyPMAAoahEAkNc7QEoojORbCpsXUFc86
f154LoC8gPCd1NR3We6sm6Db1tgJvpyEuaKLYAfaX9No4WKMPP5IjNDAy8a1TY+VzN3CW8jJuot7
6xhmBUmi1msQ6z/ufIovwRpGE41m0rxOgeg3PudKdzTY09MkjoPuOOhAM+hB8JyqpZ4PqEmzD9LD
dT286gH2+lyeEFQOaX5vQYflmmmsg3Cfm84/zIm0QiJozoqHrM9+wsQ8T07bbPx++PDMgey1gRp/
bSzj+e6aC+MoQma4cfQzYX/oFZ41omNg+PtAjWjdmdq70ybeAjLqDIFeEA7Qk0GBdJX9yp1XBF89
yUfLFvAUYr9PKcKXYYivIXYVch/yhcTJs+N8AhDV1X/NWOKNbdKEp3a0H2oaEq7bkxLSwHlI78eI
7YSi1+wyyRdasIo4PRBXczXybkTX0u/KoF42DlV/mVpnvYCXCbVpqxJnR4VoU9vu6zDAZZ9Huy8q
Y9tylucMOG7CQbxRCArxwpqfudk89Bw1wzjZ+vmvIkJBOg4/PnRMLXfPmTKfK8N+LCg8LtyhewOC
iD7LIxgSdEfX4WInNRJs+RjNU8NeYqPGSkSEUwm8mf7zFB09X5LwklO9qlPM3869IZpgKfglr3jy
a3/TVumHpURB2j0pyRMDUU8Ih3byY4vEd+XaFfPdYC+00q23JeF0BBfTmyxsxg3HrGUTSI5/0wQ9
M6t/2ehxUJDz/Upn5BbBGJzYUixVqbO6MUJMq9mGBTLPyjo4unXoSUpcViD/fVjmDd5N3vG32MBy
QYjJd5SKrQOSe5Uo7dO3XKpC9sVOIn+vUvOM85Qo5Dp7l8rWt2WV0P00t32qYI/pKXnEFIK3FkTQ
IzBf4KqiXFRx8eRU3OIkSX2YVvKEs2CWc9Y/JkSfDeg0E9A3jnoFYj/LTgiVaQ+XaBh087nsuV2j
yntxqXdX3nPcOxGO0OA1TZ1oTdvnTXjZZaRnvwrL5OrkwU9RUMvRfLZPLgDrZnx1pIf8zgooYcTM
N0ouzHz4NKsK7VOo31UQuRGRWCp7MvwK0PdbftdbBKeEBhX4JmNGRLn1RFciAb+rv2oaBSiTNgQy
lXDTtzxEL3G2VxD7TMNd6D3lXmbMg2UN9MA6BZ/byZe52T8aXvVl+/emr78r2/tuo5Lbp1WnFAsR
GWy3vF0qYeVz4NP3Rd9x3+JDXyTTzH+lUSwkVlWEyiuNrjX++vAiIP9Y2b7TEQIOafiWmelnQqEE
sR4J98lViuTOCPSzO9JMLegdmS2k9DZfIUhiIAqKuk40vIwF2tJ8qh8nz8S+4hxL28bNnWWPXQZq
yuA1tkNQLmNtkyfqHvQzapUBkArp6zQEmHcxLDL9zTznJ01E2CUca90QHELq6fCLRmbA5FXdB2ys
eSmEKYxOI1fAbxZ+FF5KW5CcSUlNINRIvwsDvm9I7SynMqB741cyI1ZCV0MZCSPYg6QwtvaRHbmG
CpfqS7mZ73MSR57iFs2iJwEeBVEM6hkSyBShx3X7h1mSu8T9z/+Osmug2fxvGfIPyAGEgBR8hFb0
5HjIcrUiwMg5gv2z2vI1xUKyceqvorWuCeVb6LfRx+CpX27Uf4+d/BGTs2Kn/Rn7qBwqnWtFO+Xa
YUxZUPs5NH6/7ek/EiPeXQ0yRUZbnYwmOIJJC5Zj2LwDdvTYd2ADK7dpSa0oSQDzub9Ekh+Duv4d
SZbY0cjelfBWtkGNdWBDP4n0wejQdHiN9xVJatd6oc4GQkPfQEfiRs4ngsJlULgd6JB5wSMTWf2U
nU6SkmpQ2zj5HgCQ2I56zfLfPVql92kmQcS+19sy4Q45yArDBTStw+NQXQsO2wNWpfKrib3NDx4U
6OI0VChrEpwmUbouY6wublo/YBCne08Y4y6i920nz4NVPJERx/K/DNCC438kiixVPiYZnQKPllhH
NgRYqig31fawj73JwgwkLlPkXqj30CFFKk4PGZXJwCGoRbLs5Vi0Ouw7CjeEivDFlOjcxcrT/S8i
hK6tmdm7pqvvR2W86JX3FlTJSUsc5hd9FlbQ03Fo4mbku5Hzni/Jddz3MfeUTJ3vsTUeUs3bNgMs
gHTCu486f1H7L8IIwk3ZEkBgxrq+1F3r0piA2aXxQvV+7Xj2tg56DPEq3yVuTmUSKxqYXWeOPe/w
ZyqHMIsaqj3CnXPXNtEGh0sH/2fYmSNzFFAObxG8BcqQ+7kEaIRz/fZJg2G4KlyKju3oBQcnP9GD
dBdB7j6Tr/DiEVuLgeSu4rqGVUegZfaDrHlr1Khlxasl+p84Cr7DSf3yXfsTL85LaLHf9r0D5+97
q3J/13gH0NARch7jVpid7C07pMgvyXiyvxJR7A1jODXxZTBYL8OABlnp96iTtwbd+VqwWUCpi11Y
jeU6dgqw42X11NbVQSaErKXACEhZr5vl5GYfec0hcooGjRNf9BY1FyttQXdULPO+Fp1knF7FZLZr
f4x+EiLXuvDJZt0TzvqrUzglByt2CTuwFn9ZQel/Uma4fZ3IgHqyY8Tr25d5Xm+jirE+TADRdgXS
wDAYJ0r9+D/7mz+XGKO4VnuJBXvtV9X37XGkwIoFOXzh6m+205tRE7Ncsradhrr3bEm+fW+oRLdN
tCEal31XHW4/uDlZ/xhR0UMNa100H8G//cqKO61rirZfFU5SLvIaJb5HZEm2xCTcYlXkT4f+7OSN
9PC9Vzil/+VLtZJ8I9P2sZ+9+1jKL6rrhw2wvLkYo+J0b6t0gQKsPGTuKMnAjpH1/fvVFvPrsu02
XOmzG/fmw719Vhke/+z2qT87lFEBBTuTQXszUPs34zWwgX/5sksNgVVK+9CgX4RUHIn47bXRg4ZU
9bdPb492Ry+euGuhUfz5dMqId6OXTWWaJzG07UBg47yte50GcbhdudvfULGGLNfOxtXtkt6uSipZ
81vCR/52/W+PuL0Tt9/7MxxuX98+mJlPh6OLdjWkbUk1+vbGx65k0NwuzV+j4faTZqBBUmOoWt0u
xe1J/vGEy7CE1C4pd4x2/SmHdu2B7P9zfWk89xPpruYm9wObUUcJhFi/0IwQlJfTSorxevMa31zB
eUI7eArJEAE+wYXnDLQLJ3Tj9KQKwo7m9+Bv//ifn7oZuTOGAAd++80/714cwa4poMxgfWBw3DzH
XaOVCDPN1XDNsjT+c3EHyn0pcul/3zWecGlE3S7eP6+gWUd3YFs9bWo3JqJyGEhe9K51ub7+6wrj
0j4I1wOGP7+ht6dU6v193iia1PNz6YP6QlqCvql0u4cFkHOjK6Ft/vzqfFvfHnn7i//H7/ldNc3S
l3R1GwkIqKklQF26PWUxOO7OQnP01/CZfwEFPL8AtovWzkh6MyN46Gy1GwlxnzriW1zKUn/zzN+e
wT+ei1Nm+4Bsjhm5QMzTfG/e/uXtd6fk7LF1Y2tYOs3+z0i6veJbmXO+8f76Xula63lGssXkrgO3
VpvIze7dUGMg3kbe7cNfd+vfhuifT28/nyiD7vy5DjJf7D8PQbe/1V5ki3zr9q4WddhuRdjs/7rD
b5f19pDb925fIr92sc70m1amXCY33tx+Zv0FQPjr8f8cgrevb1fq9tmfx9y+/vPpP35++/If3/sz
bP9Y1m8/KnN2UTY025B2I9G72HhR8+u9Azxpvp7Cn/MzBIEyo9gkxLv9T/bOazlubMu2X4QTcBvm
NRNAOrqkaCS+ICiJgncbHl/fA1Ddom71uacf+vVWRDEyk1Q6ANusNeeYjmjZDa3D6mjptm/Z95g3
rnaaUa4EQknc66Iibh+za+kYx1H2F7GSZ6g1IsG8VC05ZZqrd9SI8D4fDUXFZqf0R4WgovP2o3Ir
+oyaJBN4u2/neKlY7UWjZ1cE8q5o3b1Dq5YqaMNvtr//9zdLJ8Sr4+ioN+sF5/TTbKbxZVx/EHXD
LLDdD3WrQiG3PtrriHETqR5GYxqjwBVWdNl+EUVMFJbTB1bBCF2sl8/2w11Pzc+7n49NGzZi+/Xv
m9uvnA0V8fn3/+H3n8+MyKZCKa+n042YJHEff7/6H0/3+6a9vp0/Hv390n888PkGP5/l3z32+erb
bydLvJWhdLCetQKb1X/80Pp6cvzj6RdZRsizuuffT/f55fzj7/54q59P01EC2406e6ntr7eXTzm5
tFz9Fpc5ndCNU/XHzSnpQVgVs4uXS+zUv9svGgbd8/Zje2y7tfVltrst9vc+VPEpIf5k/bT2ZZq/
eVbz9iApjJQc6RT7FM2ZRuJ1juXNMPh/3s+K2gLlGLEI3cZ9pI7FqndkoN5OgGhdx7iylgF+ruvW
mREbI6hbRy+VCc4XLZsactYYyJeUmgaMNeq0XJAOrIXz9Lun02xLCBidOCkyx2e/TEeobONY9beG
TrR2y9WezNaktI4bHio3Q/pM2cqA2e6rZQnxa707u/KtoHfgwy+iW7VetNstVhKHMV4klUqkJglO
uCBia5PvZAkFHGxGRHjbgutIbdozltm/bv3jMSlVwn7SEYrSSgLrtPGvHxuI7PdjqYqRADEirJjd
9geD6ZqHuGEtuR7PhDLPebul8cX8vrU9low654DQ0BTNaXlqZcvqV6wos2lxubkd4e2+JfWXsCIo
dmuvbd22hM5IvtsO82f3Ddk2kaB6TMV4Xdc164/t1nak//GYsa4f2fv8ICuZaeV3B+737e1A430e
YFuQf7Iezu0Qf3bkrG0q+n1/W18uLL3KrjluzbhEJQWaHCT6dHNBR4QxGdBPljQf5FbXEE/gf5kw
Cv48otuDaVlRm2Wt2isq3wDJvO3BYpT/RIGFwwoA2+5HgIyCpsifRTs3AIq6akS3maJ8tYjVhsgG
T+LPH//uMSowRyUB87Cx0zaK2vajKykDtLaR+Z+PzViuzmlEddlVQ9ODmtWdyYgxIrc+UYMU/tgO
X7Htcg1uxynaDtF2s2cICfUI6Gvbcq5/HontwHwenVjiQlPsed5vh+Dzh70OTp93f1+UnVXhQs0+
tsOwHaB/d6j69fiMlV4fibjxtoNSwyU268I6bFfa70O0XXlOSlpvOY+0RGIbuN5aUZ/tGfNIieMh
1VN5XlfnMKABpLEKpZmQkQlFJ8EfVwJdhNX/jPxlyBE+c//3TTcCLabG7J+3r1Bdv8ff3/d6a7ur
mQN7x4QG2Hq1JKnu+G3mvG4D5HbtAP7ClLTd/H0tYeED2Uz9rHZoTYMqmPaEd6d7fR0ZYgWilooe
m12Rnh2nkoDkMqbQvP12o86F5URc81K/bOdSY4Llq9Yfn3e3W9tjAizGaWQBsZ1p4LYl/TNGm/8v
rSg7AKP/g7RCc501pOD/La24fU/Kjz81FX/9i780FRYxM4aFlsLQheUYwkWn8Zemwtb+pWJC1RzN
tujTCtQRf2sq7H+Z6Czo2Pwf5cSnpsL4F/BpG52FqqG5IAnxfxE2I0zHtqFY80RI11xLs/4BTe7s
VFW6CQAsfQqYT1TTNQq1ngqD+Id2prr3pJwiD7CZONF3+OOLevjNPP8zS0bjA/4h51hf3NEsJgnN
dfk0QvvHi1elqBpLJbXJmKYdpaOlu+TjXVEFEBFUPAao6a0PbfzfvuzKHf8jhKI3QzHIhJeVX/tm
HxcM6Ae/p2hBZa29iJoF6f/wkv83L/y/f9B/5EdkFtARZ+AVsY2BsqDODl05Yv+deF368p+/VdM2
/tvLOZrmmLat65TvIJP+43ttc6VOo6HZYsDCc8zuCF3N/dStWaal05C5mMU+NoMWJWIEQYGY0Fu3
oOIS24Jmtp7d2kXJFlkJnYAzl9r7XMB+aepqv0icQ2RPwGlr1T5YbPU1hEO5w3ypBjMKjJ6g7GHN
S+TA74zRLknizgxPGkV3yDBK4IFEN56O9yHVaI96PFlx1PGTpU3xBLSlZzVOMPCf1xJujV4W2pD+
CGrV3C/AsqGKRr4E7LVD6XsXdkkMDFt6aL9fM5ekOWSAz+B3BvY59pfJzsMv4IfRZep1chxHKKuh
rUZ0W6hLQg09WvK9nSfOPIOwsIWNTznjdrf2Y9l3ezMX59Ya7L1mIHnFfaELLDYx/Wi9QylDfF9I
b4Pt9IcoCLKsmzdCb5/HmcpO295CU3idYTXs6abQm041G3BI6GU4VvqRmHeLFe8efQOCkO99gnjG
mlGLLAPAa6cfnyegLXvMSG9qtHp39YoQAwVfMjDKgs4aPBcqncYKgv6hlfqHofDvRuCoOz1LPEtf
ST/4g8j6KPZauVwrrTrUI71e2Y+hz9d2xMr2tVTOVpUVftfRBehrJBw5cp2ErUGN/Mg0qzebDPM0
wW3Tzx/ZMj3HluGJaIKtNT2DFIvhPdeHobQmJCrLh2EUz1H9syzad2SYuTc7dF7poyDBQDGapYVv
j/VbOAHGt61ALymMGtbwLOriQx0punZd7q3PgyPuWZ3F/Vw9WBAbvKxdjYhU32pB2jJRe84awSIY
rmoILbik+ZOq8k29vVmgbiFNysE0KTVkaWti+WiQJ1y0fGtOrXsgG3/RO5p28FbW7mRlfiiAcg8a
QXMm+tZdpjyE+oi7J01+MdHzJO1aqFW6mwy1G70wsNF6Lr8Sdg2oCQa3Wzksq2J78vssOxcr6VxZ
wAuhVd7laDRCmixIWmlXa1W9b1YdUWNa4R5vX0FdIPJTYk3I0bKPjdXgtWt4z3ZbXl1sTObCaZJr
2k2VYjAbaA36sGLyXa7Epy5XsdVoJHw3nD8NLhvgFPR4ib1NQpXad9ZIThn+AYDp7UC7DoNOE74T
CfLAc0VExzLG/94LykNNRD2v3nlaPN5GtX6dSWrcTt9SX/EtTfVDg5fmTU5+XRe4oGpbzLPmClpA
4D/lfLpQ0ah2YsnaGWIpdraVQa+Ynqe5fMqK8Q4lc4SErHvTGivat8qAFbXGQmu7CqAmidlBV3kB
m5hA0X/kCm2smS730OPUHZeLrdsp/cIFub5h+UMmHxKa3Ye2b2+duntWSrAtac/Xt515KpEkjLu0
qqOaFFcuwzyB/gANFa19GPliveIqG7w39aMmRmygxrtp5pptTNy1A+G/vQ5MJYoGCGsrZDCLBDtI
9aPQui/6iHVO1/aLyZWqrT+grBeUaBnjTYl0Aa7OgCMQhYx8sxPiH223v8rZimhZzwenjLBoIA7f
Dy8h8mufgh4G6q6oiVOfzD3j516LKN/idT+tp5NTKQNKcAYzgD6eXSfPufGCTcEMVKfGGlpYV9T4
MG+4IONMrGaQl66uR9pFXOJE6+KeZcjfjmcG6qyltTUXOKNEnwEYRCdYhHwol368xYukkfnRUQnf
DTNHJHcY/KdxVec94g3j1xxUc9E/ZD4yFrvucTGsx9iYCRlPnruJB0u3uiZmcpXDuHYJnhU9k4FM
5mTn4sxe/z05LYGwq1dXH5+bYX6W7pqaHt6rFqcz0jfMiOn0TBMJeHHypV9QFa99ASxRHzppO3Rq
1jFGFm8yEc9N6Q9RTVtUGh9VOj/rkOQZM7WTOhnX0cyvmlpcC7f5hb3ZG4ROBW69jk2O6DLxdbH3
IVyB+C/VKWb4fAXh7jjyTAXc59Le9ipfBfVsqFRA4WK+1mkd3FHp7Wob9ITdYa1BFIYCabTQrjP/
7OWMryEnHGNxI/rfUv9IbIWxM02e8u4eFVWzkAXNFmBg/FRcPlrkIO6eFBL/qBysXwmZHciYTHJq
I66mIqOQmA3L9gEhD9Fs7OPzdsKLuntr2vRcuoSDuzieec39jAiACHhxwMX1jRkZM64e+zLlgLso
LXy1La622d4ytb/FRvRVZrGG7N5EQ7FkNzPTeG+3vkZ16OBOcU713wCNkMO6tOAqraMagQbEwGDg
3Gk4fBE4dhJOZeKHwMeqkYqlM8r5iO8ClXkdpvvRbq/pXNLsc6XmO9ICIIb7py65hGI88BoqUFLa
8JNM44NZxXd92N42pUDaBnE9X2e+uMPxm3ZXEpd6H7z0F+boC4cQauFQodBFVeuMz7hFisCkRr3L
UoQK3eT+6qLyUEhmgLhQa09bUVkOH4HmUuXFQJOUxYEbwxWLswojvdXNz64d47lMVJ9RVlkNk7Rn
kzjykjkM5vYixyfcPj59iPtOl5GHMnFBqeR8lbhbGDtcuulipzf2gGeVfSd8OEQcK8JXFTwVk+rP
FvVSXZgPaaprTIDTTcb/VUcdYQ67Y60P+usYK54jikM+sKwhXuEypl1/SQlbEI0IcPPoN4tikerS
s31PEhP8lPhm2ZzK9JZ5qUl/GzU0QFW2L2OgOpVc+tNgkQwzRu79IqdrjGWKMdZ8nxDn7LI8KvfD
2IZ75Fir4oEPFZe0q6ESFAFRJk/DQtS7bqGLyPL8u1JlMOushbmCog4ZPHTE51jqHhtXbFYFgJgF
oFir844GsgfSpiRICE3fPrJhPYTfzTnP6EArb0AwWOsoM9/GPBwxI+Mea/dTwZ6fge+RcKeTpL3s
pTpZOhjR0VpNgZ2ygOOj1OiO8aiq/eIcFXB4OgQlY7TKC8k5L5HC4DNM2EaMhfwtcz+JQT1imSgC
S6u9GrDJfrIhZFttiOVdQwSpLQLqrrMCPWvqkaTaOIPQ8JA6+7kbnpyux0epEz8XDQidY9VhP++c
Z4M5XZojOOH2J6PdeLGG6SYywEcA8cwJ9uufUjzw5K+H71XDBPT7TSRNvAdhcTTne11ZbtwpeUM/
m3gNKY57YLEj1wcpCnFVobZMXH1fJVGQKih6orDbJ119tJDJHZcaH5SrAkdbNdF62slDxSZ0l8Xm
02wkSB/sAkXkEJ2lbpaeRAPuG25Y4opi+VMPhjxMk3NnQvUpE+MsmXvThqTfJI1rEitOU2V/D6Hs
eZDr9ENNuNEy/RxsLqow1urbJM1PDMAsCqCYBbj7kl0c1eC59OqxzKmpKU37o+XS9Kv6Z1JwQsRD
/MPUQYTPiz0T/YD4xQ7pWbLi9dK5C/2pxuY7/VzUQaNOkg8stKis6EvG1cKQ2yiwbHKDN7+dUQwU
iY35xxHhbUL2vOdOARETOMAYPaL5RhtrVJN9SRK7qZd4twdSHq0CfbQ25/s0ChMEfeFDLn5GOQe7
tSr65GV5K7IFZm/PmdbiCJgqkfjIGBpEFMn3rBtyfyoSdiAIB03XIslcLAinsP6jJ87CHQZk7HON
JQM7wj/ca7QyFV19TshF6yM988HGZ3uXQJwD+PT3ohg8FlunxZG0H5OZYUAUgGzCQ8gUTsvIYnU1
dr/oXFDEn7Lv7IqGPVJSdHiNyVq4kAfFIBu7riNm9BmyJ1EAXmfUJVsfEZSq/iJItUd+m4Nuxb21
16o7O4GyYcSktyUhLuY6XtXaeBPhHT1lVQ98Smv6nexZtuhtU4F+Yjzq9L2L6A5t/5B6lTBu0ON/
R2tSMredehtCA5RSIqVN886qxM+eDesefZ57kFjffIftljTtn0Wk/yrNJTtLwdKWSllC9Zjjapmt
e5is5mQJCCatSto5udqvuTU82jWB6QC7+F7C+BTh7KfTFnY4kGdvsOHDxnZ6p0T9LzCgoS9qsgaq
OX3G+BQjsB1HvB4kPSHI0nOrXdv6VaDpQ3NpWVp0WqCo6KOJV0l91pQwneoWlEPbs9mgVxFbfe6x
UwgsgnAOBCsEBt508nWcr3BGhSeBNya1/ajXAzwvpWgPubEQxAkVw0QUPUQI5RvZsoid6/YQ4igY
8NQbIvwS3ualEI9tRvwWAO/YK+FVpSaZk6hYQqjqA3VS9hy28MTSlSfufbeXLva01cTsDsBX3A7s
+pwy2gwHw3x1nbF7J1vhC2yf7sTKqtrlEyhAvjXLS117dbqIGxbCxWGYuK7d0SWvL2JHTskALCih
Rq0kwwade9Cp+pPQzXvFmb6DmZo9m0pmn0d36eiOJ5KKvTBH+FrU03dCrVwGRa4zrVUrf6SiieSv
RZ1VkVaawwOoQC97thm5uCEKdnQmoq4Om69vtt3N1K2XWwpexQJCtxSDQ7N0cdfdJqcntev9FMlg
tAWZOON6puWm6pHVdgAp5PPawRizY5SaS+w5o+V+YY+xxh2e+2k4LQpr/bjBoM6hiskjowJxLB0V
27xN7aGl3rCChoeKsSa190RYLkfXyS4VkJMOA/DOteaDTgwMQiNSKsxFemoc1BMqZas0vpVa7Utt
yLAU5d9tJX6DWJElP6S6nE1WNbtaNO/IqdkXTNo508wzsZE3EMb8xZkOytAgisqKq7o0H9k8n0ym
4L0rgSXEqYq6oeL8xWmFGqL8ps5RvK9K7TRX9bVKlPca0eGOdXZLWlXDdGJivwVuiC4Q3avlPnYx
PM570plnzlj5Ux2zYlfWObWCUisPdtIES2Y3XtUD5aiqx16wkw07wKh6hTLTiFpUeiZUWbNeaOVk
X0qTymG2zMcwxBPkmJ7VG9pNaDsXGlmHQbyACCsPiyUwx2vFne5QAktmzs8QUGJRJsJXVmZ2Qg5O
3X8Ubf04FPEXuwxfyjRKMQ02bNkB4+yinEHVVi4En8CgjE3SlkX1WmNs9HKYV0Ho+Dr1qF0zYol0
gSXKzFkuNarnPOId8O3eTNK4tol5a1gy30sVKGxaawFMgOkEVBRCgeUcTWHeuOjJj1WU3iqENHkp
h41VrfFQKznvkqCNnYmKew2DQbM/2cgFi6DIm2e1pH4yxSksjHQhrW8gCKUuHqwWUxDAZAAyNdu7
biiJe2Fhj/OGQTCsKfM3w0NnTJLqEIN4r1ovFoukQAM5VMhewsDorYvhqKfkQVGdARgevp0i7X9Z
MQbw9GCXFQW6mq9LJ2bvUbF7B/84dCSMWgc2R3Q3Gg2wBsl3O4hxeZGVR1AS9uoXeK7nxA3W/V0G
mwrGzatOBWNvpTHkRYa3NHUOoTrDk4v5BE1919tcjjHUmps8Zfkzm8q5UvXHfGy/2mWneuZMTPJQ
kBFoS5cBpddZrFiH2SbqKMaj02sYbsYW4iO5SZ6IQ5SHpdl6RkxYQTYNt1M3gZsmfm2XURI8zsU8
gpdEW6gYcu8a3Kvy2njFmHvTN+MYLIosD6ZJfmaVTb6VknBoqLVyGkT6iCSlOFW6gMpkGBfcDVm4
DvUZAEk1rAJlSluuOSQLsY38oZ2p/BpRVOwbJRJHCJMINhfje9zKp7Gt73Ubtr0RSnfvzvMlp9ka
6LZtcjm7t2NBbms/5qdBx38FKeoyIeQ0o2Y81ESewycGyTXEFJyaCwMOG/t1rrZ6FF0j27QUjezO
dZmwEYKw1A1tl3KaGnvj0rwSrnUocBBzITCyTwtbeE3ioNYth5WcHT64RkUTv8UDr3Ih1cC8Jc2k
alrm+2kcX8MUp46lo5vN5/hcuwqLZduQJ/Lh1nFxhe/z5l1tRJSJkq+VVXQYQ+JfBp30JWlSam3E
a1gthq9PISYG+bMulG/AwByvzab8vGTMCrlw/XH9AnUhT1rLsmINj6vddI+PxYSknLiH0k7lfmDs
1eJQBG3pviB8AR5u8p2WWdv6wsmCwpGQI81zPtMdF8U1VqgawnNkIJ8qViwZ6EQOxLiUwWjBduCs
2YEDIrPBbY2dCcwDBdgczAMhSuZ6fnW9AWvWdGZcDQ2ods6cXFFatm8/CBelXCf0F5TWt0le+oQM
xF4mI7ZG3yypjTekCeSwqiew4FWhgVUeKT6WS8q1ouW/SgvCWxanfSAEy/Kw7zq/1TjnObmnCxXf
n6JvKAqueEKpmLe5odwPKcFX03RTQjZFO6pnaFeV7yWJSmSfeTAN310J+XaMSB9gKtLO0Zul/NLB
Hh7snAE4atFDIh9zDyKNsGkQRweGlS2QfsjnOb7VZHFE3pvs+SissvrxmhjlDSHi494FSLxvXCTq
E+P77BIwUT6TneEXNmLZQaiE5tm4QZuJFVsWIoftBY1LbXD3LWG8wo0pzwnOP7CmgPNB6SCqVZ7s
EiVyYsBK69Q49pcQ9okti3InLSpBaCcZgBAaLaW5255Z7RxgnXPnTwhTMz3DCTkRKTQX12R+X1o3
BZRT31pKSRyV5jKa5N8TxS3QrY3YLBdtV/TI+3V7LQIu1MarsblHW05K8Gh18L6q57EzCVAgr2IX
aswSWr+urXUSLDTrnsDzt7BTTzlEuGIonvCsh+FlWTqI6/lio1wV1wYKYlcb43rQAjHEQVPXJ5Io
3xtxmmUWUSNlS96K8DvoUsCfzh2Lq8A1pb+s0i470YgLsJxXAyeeBaBwsBH9w2+8USzK2E0bFLhF
3ZFP4VTyPZNQMFNC5nBOofhvSbQffro4Q3aJlt9ZgJYI8GDhnhKUVj1OFowT4p4o0Sl+J+DPlzZz
XifDoLbaGxTIIF577UmpVUZ4JLLDusmg54xWNr5GZXwScCCoDICCVTPjFbzyzmyad0eHiTP1ypUV
6nutp7u5n1/TyLmhT3BtNQa7UTnXIBkQi8n3KZtrxIiIMkmi2smpeqcw+JpMxtOimNgZ8yDpxluF
niNmNNwsEVBRjzP+vbWWL6ZSfjMlD2QKASltT9wAuc0UwGrfUupHuI4IXZksswWv8DxpHXWsr13T
gfCB8UbaCEt5o/qBzg03iGQ8kwY/ZtgZ2lszO3wtpu7T1WSXmJkUPCtG8h6Cc9Ngfy1BkG/zjkzY
A2NozdlfIZlgFmkwfOBRLnbRFN+CrPE1trU5/SGvyO2IjOXHygKHRuodBiw2gQqjSxk26m5qnewg
a9bcgjaLlUpMe51OZOdp5pLcY+AdDiphKqB3ipWvmo5X+IfA/6c3PQ0xmRiYJDHYAY0w97VF8IOL
t8QQCMQLak26dQvFc7mdW/t1EdZX1RoSyIEsneK4GvGM3sXdCHYqlgZeSnbuatSz6CTn18qYZmKY
YeDtGRJyzA6IGVjSqWkQK8l3AhGmu1Yw7CcKPuoCkHdqsvdbcCp4OEwxorj4ebFZXkW2xglEgHBK
a65Pul43gRV27nUEp1x8jIP7HXHig6JzmQu3+TYNjBadZLfjPCly4vVSUDW5Cz8RwyjGHSyRVKZz
Z4+5jW5iOlNTXje2nUFOlyx2GpdVbmhYmoqrA4XVI4fE9qYYmElmsdvvWZbYmv00aNGjbHoKqMMY
e3N93hYsTUOJCMxXfhHKtS0hkSmN/TCh4bkZ6ThcLfU0GOoL4rckaCGwwKFLXtO+ic6KlrcBSJlA
qdT4UtGr26nSehbNaB5z84GyQHKQMEQvhHJkiDJ2TVPrR1lkj4M9NHcIGk9Vl8sDKQRw9rRD6izK
bVYZT/E8/UQVS2+Iov+FxZ684CjcK1PheqVCPypkNw9vgNmkrZh0Iw6EHlqMVHxnQBZdCoDySYrn
Qkmik2GK6Ki8NtKbNTJfF4lNDG479RDWqdtcGJGATJH2EQUAs8Fk3UWCKRsO+J2hUAAuKKr6ENAa
wwk9hQhKT6ntJ0LfW67nGDmJ6wZJ2NIbxfTiqBy8baBHsQADkrTfTtQpWL3k+3bqKumeLb6aC3WX
AczziH0xkNn8yjWThRCYJBUsu6qVnUegxF2yRIijWjJ/xhAyM75ac8KUOagUFNbrnP3KL0Ny3PX0
u0w06spN/auPYt8JeVo8BOk+rSvDC+f4sJ0NAymH7voeq3W5hX/M6xxKF3BBWRFRRwSZXsHcwuQW
zxRCiZ2xatq9CDeOU1LxlDWzWZzi0UmNJeg1B3+OJnTwwu47SB/lnIQmfC5nPqZI93epXcQ7VevX
gYgsydCk3pEP4bU3vxgUFs92tVCgg33GXnZF4+NEkmzVVMd3F2ZlFPK0vuXIll35lQ7jfNbmpPfK
cvEsGxNvCkWT9QlvUme/oS+jcuwU4g4atk/svVg5qorvTOqvRKs1341d+zzYZ62zfi7AYM9GG6nI
6k2YNHj877ZbfTvA76p1ov2sKQncMMk9coeqfc5SICHBG4PsMB5NQAu7kdUxADEw8CCKnwWZ1ict
O9rTVccXAW23ELsobutdOc1IHB1G60h71ZPwQr8yP2sDCNE0pkyhu6p2X6tGdKrGIdpTa8ABEbHr
YX48SgVqnKPaFCwKWJ5q/pGbzDKTJXtKClibQtIemtQ4SNU9GLn5rcri6bqIlbOWPMRUZoJoSX+W
qk2bFKQfQhvDM/vwTQwKOTS8/X1dvM0j8ZIwEFg12rdl7C1LTyCM1aVkByO3bJYBbF3SvJZZSDWK
zZRChmrberFGvA3vnGsS4KKQ7O3qyPWSjE0rk/ZNJags6I2BT7sBsWhX1o+RBrzQc67ZOgH+6ETE
aqX5N7tqHsZ1QlvEvVFLlQkPGntspAOaX9zCWjL/6rsBJgOmTXQRDwP7iJ1I2m9l2SASVX6GdXKr
dGDzcgP4qx4LKMkufY0EdMXejsLXqFOUN3sIbKPz2AE9Vc3Q4x9tP1z68h4hpI5JvbfubAk6llKL
mQ4skGmteibRjUFnizc90ZezmlULb4rtPvzEey1pbuoypolUDO2pqbO7okY2WuoNXIGsRWZLA0sL
h3dSU8unqacU62b5gbrWcznXFax4TCasWPeTkRnkJdD/JAoAvAWMJwpjd3Y2r8iFaD6wulmr4OQi
mLUZ+z2syNoMn3W2Z/WA9UwJ4yeNQGyPiY9I3HI2TyH/A9S4ozt+Di0VqJ1NLElUOrcEkHSXutDe
8w6//JTnGi7rmHRaTt4gXJPQKnuQh0Kh+WmW2Y2Rzb90GiJEXM0LyVMuxLCsxFpNs9PViRPjkpiC
eAoGiG8XvVkTMnBrkHXC6kjXD1MKUBACxxoJXxFeGg20dxWAsCP4FU6aVTuh+cK0KZTO5filVufK
swRTKAubVb86nxx7aR4xVcR9Yx36yn0YdQqdFsRgui7WsVSMLOhSMDDmqJ2J7nb2VFz9cgnX/OjM
ixrhBARC3dd2pLHtcOP2vP0gMb09G1oZ6z5Kg79v6ionGGF1nUp9GDwH5Ja73/+U/iG/2v62Adhr
fN2eIVGfAPlBO1/WnQVy6c4cALJyHKnH87Rp0SUBzstnNSJ9eClvn8rEkfeY0UkmLSODdBWIXeGg
uyhQFvfqcgUgh9TmHSY9HOguMQYlwUVpdO/GUnl/tBbiu9vWDe9mm5Ol1L+Xnf2RXedI0U5w3oqg
nsP7uh0v0PKXBz5DclZr/K6pIPE46TE2DO69iuVy7xLRNkd6ci2JzfNzUqUQwHzAPgLOpZo2wja8
pRmv90VjQl8c5QuMDyOD9KeM5qkUHRkydf0ti7OOSsL4LS20fTGFw61qxcMBjHyBOiDBKusat5E0
yb/JOYYG9vSpHvuAvj7o1T7JLkUxHdyEb6SooaLoZMjfNlVaomiZjnXFXk9nyVSkZZC4xkUmYcbK
OnskM1MiOa6eJxgem1tnQffF2DxxBIv+tatCgKL1lzkDyKfp3YNFtBcOzRHNSSsv1KRK9GbD4Hf5
IM6KrjDEaJAfDXR/e6FO6w6rYkCA1mZXhKvHLNJF/upW2AISwrtEWHN4zzICjyubXaWlF7VYr3QT
eZ5rwEsojepuGG17F1M59DUowViGi1Oj0l0e9SropMvWZ4y8tAChEiGtcqx5dWUiBSNNwgls22jv
sL0eJQzMO0PVi8OyuHIto7mHlrYa1QfRP6PSWbPG5iBO9PpEARBem+oeR9hj7EjPlTJ/zKWTvSKo
2Dmldh7iaDrhTCR6NqbbTAbaRIontbxygLRpuXofZCUnO2otEC1FQ6BTTOurziIftrO+6xWu/wwj
5QKaN6hj57GuAb8hzWfWIO7dTFcZ0hALEEuTCPJCWudZtwqPuJxfOqiWvlrtovTu7KX6lRriRYzz
jz5ukBUl5o2wxYXeG5AUlWKkBqWEytIrsrzYj/ryiZNY3JnQNVhB58TlQN74Yj04StJfcT+w7Y4o
WKokZhgqtvW2Ci3P0kb7VBYWDeyi8HO6W2eJHpVLZbBvQ9ccD4Lk6ZueDflRdoVzSSkXnUiScM/D
ELqnxmjjMzZu68zpX5wi1zIulVq17EGIurH6cDlMmb4GZ9ROkBmDuKtCOuxpfNtCabxDD6X7+GnU
B1sLS79sjPK40O1B4UKIJMDB6FGjDukJTQyPVGB7b1SE8miMjjcoLOcdGMPgGmmtS6VLnhpTMfcQ
mNWn3m0QnJt28YxkZ6VGViyAY4smJ43yk4Z/mO5on+wtvDQvI9sY6OOZfHGl5AwXCYmFIWvTSe3L
l47Ajn09AdbRHIdA+pG+sCoBKVC+TF/a9Un1WcYv1EIRzWlZ9BLO9Jc6FqnPU4mIIE9d55mBiYJ8
W5OrlFEs0QZTPoSZS4BzpVPhRh7lSBSJ2900XvQ7EVaqPyVfgREQCzPSWw9dhdZiozzEqRCnxGoh
mUbmcNd1yXg3lrVx08f0MdfHyfLu/HpNTdBzW9y2GmngqX3Uest56TLnuRvRRcIvgWCagABa2wvg
Rf3Cib6lCyDgPIbAbkat7VmTqfEtpVNQjYkkQxbwhjNwIJSpAhqWJj/oV85BIqWgTA0AAW4WZSuV
DAiddQmFkcwg8ge2zbzcqKpWPaRWOh6W+m4cjeqQN5n9sPCOcajflBExWGmTPxaC4ZgOcEHt1WU8
G0p0Ubz/MJP2JRsJ2dBaOoIm+aw7sxSrYEfpiF+VFMAJ40tiC10A6Q3CHOieANA/I9oxvFL2j12U
XjpZLYemJcBVEdmDTJJjL0esPKvmK1wY5IeBfvJk/Bdn57XbONam63uZcwLMYQP7hKIkKluW5HRC
OBVzzrz6eVj/Bna3yyhj5qANd7nKYljrW194Q7KHSId8EmKmpaEvaeyT2ZFOcQg0L5mYTygEqzVm
99WH6UU03OKjPEdtPykEW0/bysFZgfoIifbQm+tapiSLHjgowZ0gknX1vqw4GvSgZOqnQ4kFiAUQ
rAAgINPlCRQkQkLs3JQcgzEr6URWlTntFU3XDxHJJkWTtTKVsd1Jaq/aGS3gk5FHmN50u7qqJlzf
zHyF97S8ISAMLssPSn56ErqhBMQ6rfCcpXlujJj8jTAfVAOJZi0JNLfVdWr6IXPEkTwkmDoqh4jB
ohrdal0q7/wRMQ6FphhhG5ulvBy3lEKyHz5MUzfd+7QR9kYJtiVTRO9QBwgVoJm0wB/E2gKJW2S5
ojL7xySrRtQ1bpGJGwd6Atwk9MCgme6MSYKFPh1MUYqPNca0+Eaq+yTEJj4zDHOrIt0PqStI7UQc
150vzHWZfGIqCFBVUR6FqPgck+oWAGRmZY0nvWBYPmiSchAmIm5Qo3RSE7XcxNdoWub0atvZi8Wr
aQpECPoOVn8CaDEYhGOkDWEXiqq3HPUAYY6xe8wH5iOjiDt12GYV8x21RzeP0kM2TpgOIrgaMLBp
CxmD46ATifrtfgBetjER5bUjMy/3ZGZHf/K6Vct6Y7QeLxQxyK+UdRJoI31XDdawbQa1onff1eti
duzB+HNFZZJsNUNAYHQEiZf7z4KIaK5Jy3g9ztIPQ8rRUEmqyxn6JMuUQbNVJM0ftzKqoyUL4kKt
McbISjNZe7FSLq1ZSaHR/W1rphyeRXWuFSrgjoTASdueHiouXc40DMxiPXFPZjOyGLu9MSuTDkm1
G2r99Ltw5EnaFeJj0MUm10hSn3YBCIJOW4NJ1c8CzK9F2WrJsuV+VolsHNA/GhjIdfoyFqmjS1EG
GS74xymVi30Nfxy/mzFdprpKW8ez6BICxlv0s3JfF0UPiu8l23jKNihNYsShN/sx0hoXr6c7Dfcm
J0t8faGUarsxwp5aqPETXBDyVtpNHfPBYj78f//Z7y/d/FNvsoCladVIszqtNSeF9OdWeu36WGns
gLGZwkKvopXqlelGGUYR6R9+8Ps73F0TJ7O0uSM+mxMezGql4kMJ83kx+Q5IBX0b4urC8PrcPfXA
3a++U25CR7rLnsyX7t3aS4wLg0dJWAk0fpekVeoD5YJ6LlkI6rI/m+PBe0XHqunPeB5gmUO8mdsq
46JG6hoRm2cfff515CLotc6W+jt/cMovOHKegdFL1BvILjzI57A+Ts9onbAxANlpd5llI51d3Yx9
uMLYVFwJ7kOVg9KnyW1PpzRaWFdGhOKbsZGPmBcql/hNN5BwdabCFteDU8ZO9lFcYxpt5cEoTl3g
6Gf/AU+junzrigMBAeKywjnCKBPnXXwuIdUhmuSvkshuDyCj0f6gbc0ys0z8N6kYklW095I1UBj5
vnzL0cV1kbo1jasgvHPrgPNWyi1uFkB76DH1H+UGYEnDKPK1QQ/pqALTqhbFtliX8TW9kHWr2WaU
liJwRWIHTo12u8keogfhBSgBrSRoD8t83WpL5UF9S+SdLNo4903BZ3NQbtYW4yV8CbESM1yfYaLd
7co9+LYE5++X7jXFv+AcOOYdNzcu1HeMGh6LYds9Bdf2QVpVygKo7QGqGWz+8cKpBoQIS09bWgIX
6fD4totFhRsgONgbztGgSYRrhHovVuzdskOFszlOp7p3or2VMc9h4EO70kbwuI8W9Xa69C70l3zF
sEeIlky3dkZg827GbbZPH6STdkV6T9XPrewmIHwPKlqo2AHg076yLuLZuMqjI7NwhI3Iui6dp3YL
N2CiN4zx1B4x/wONYwrJa7RJhnkF+FQco+s/MrDrVtlndSifhfOwTUDor9PNtFR3N4CTy+CQcjOP
OEcDqKGb/A6DOHytHHp/R+ljoN1va04JzeGEUVTzAh3ikQCcYqRbLKVwjdo2SIyGQ/VobRCxYWqG
BVVqi8omupnioqWSHbYGTWa2qtNey1V2pA4HSzAuBHEbPCQzrtrhjdSMWCqn3mPPsvUvw01YR0dt
HW6MW4VJFPQ73/F851E6y3fehtwU8b3sEfWZ+LPaoZWDWRLNEnqrK1/l3LHr59rJn6qdRxvwsV0h
UnUfIhwNjs1u3CBYgSYJjsMrLrAH465Yvw7Bot4r62IJKrd0MO99jF8ghFyMMxiX/EnFh8+BqYIZ
aQit2Vw0v6JfSYNO16LGan2pHEXlrnGxDwvs/oVQprwx55sB9SDA13S/sQxTjihriiA13exivWnx
onzJb6it76xirV6bndkDd3Clt/pFjJcMWq2lcCg3YouZhm0thoX5VG7MC5zN/l23cwfD2VN6mRk9
QHEnW3TjS9K7wpVeET5AtMBaR7yqK/m9fopeEdssl8ZaO0+GXT0WiWNeqBOnX0i0NYmb7sWLcrbO
ARKYte1tJhrIR54QxTomtfAz3wTVadakG9mSMZG+Dbb5SX/qV8aLt692/jpzi1/1KvAW0Vs5T5ps
Cw16pif8crtQ7VZEQs1lTrdrjfvknNDrWnWCndzo2z+J+KzgoOFoJE0wbdyUAAR5BjTQL188qOB1
W45E2/gAxwlX1TSPPdAaBSlau7rCWSg5a1g0MnAwG08PoI8auWeKT+OGJ28XD8GrYMA1WtTvVKzD
shkRiLQZxiZ2sKxd6S4AfbxGKErftfuw4mWzmHB0n4+mGftgm6fijPMGQu0eR1a4w1zP0BYAoIHX
6ct6690Q4VARhKjuAUQO051wkZk73kc38NwCrWA7Sde1upQOeFAynHOZxjYLou67fzQPReTgaLJs
9sJluLP200lgiErGcLD2Pp4mn2jZoRK1okqEh6FcORElcrcn7WrcGc/+hSPh2dgoH8K+dtl/EUU9
DYMUPtoicKsHCLKDHYIUXYgnawmZYRE867/8HTBxNENoeT5LNPp7m4lEx4zUlfBpt8P1rDC0rX1w
CgsAwKKCrdTSvFQItf0S/aWwjV5EXum9tEEcvX2N9umjx9ImBwev3NsNpicLYDK5w//kzSkhlI2e
WxIPxX6tburS8bHVXkW/rOZBmGxkxPCZbdQD6qQMegXE8jWHnaWCrnXa53RTQyduKZ1t1O3FjXBg
BAvKenQUwDIMQNzpHGRrUbazpY+SziJYGkCzz8poY2/2YKFCti52kCDRWCvXw15fW2wT6SQ8xcvG
JXWX78JP/xAhYfkhdhudmHqHwC7YBdQP0zU4YZIg9T1zmx0zzpRbLG9dY4899N/FsAPmGyzzY/Zs
PZGjS/tSQGV3wRhQeKXPDxzX+9COcW/Ld7GKLzxWGqLdvFkiOD0AxvgkEBYc4axf/O6sD9tplzj1
ukZ6alGuy4Nvd2/Zo3wdn1LGKG+0foKtucuOqbqsn4OHYlzW72w59CGbnfKGM+WmXklbVNN4YEZ/
4kFM5SLEaPYaB65lnSM0OqWNzBgNl0OBt8SetpVHMdzq5nLYaPFesjtXWk+ANJ4aF9tPy7QLNGw/
PAj0g1MvdHHniY5x6H41oougqyzTC1pnDzWAwUV3E54nnjQUbYqxk7kLFeZNS2Rek12S7TzXova3
y33gqm+qdW5PABOR7luMq/rd22BDYIWr9j7SXKFf1TcBBgYKmx4EGjvl4e0gKI7InDJ+dvsTbor4
lcPGkPfGr5y1jdeAZmNEI9naueW4Fy4j+Ua40B6qcw9M/g11HWQNYHrcCSsfSA3IWgNkMt4KSzZm
tsbkwU0bt5pOrLD6DoNUKXMCccHACvhDu0sax4SKhOLLPX/fEBD1XdB9Gu+HbmdgUw22Eg8aOJMp
OoYrJVthhEPNHupnMoUov+nqoUH3yrxSSArtgYSt+KzuG+uCHh/CntpLlG6kMwEK+JMc3mgKZvf1
KTxlcCq3PbYMl/YxLtcxgxeNGAVxyDE2JolL8Y7PZ8Ch/6CdBgWeyoqqGGSA7vr5sYy3NOdI50Ah
hUf/1XyRDwSJ5DM6dy9oGgZut1Re8n25CbbtrnlW74tkPTIRBlN6UfLAbqFNKYtgcoPUKZal4Vov
TbrGqxUToVzBOeKUGQ4UwADz65M/XfKP4qUIYG7YlH6hSWr+id8EdI/sF9yuVP2EWzY+wV2EhoUv
Iig5gIMz4Bsr0ZVxqmRb3NImvWbrsN3VF6adHjqX9nSYfuV7/ZI/RebCc82rT/q1zR7goC6UZjHA
zTsUGlI58J6cSF/gnseeMVhsZ3RmKxAoi+RGHtdkr35go9eVHQb6eo9cJ+RQyAMcXzjSQQqzzXsm
bl7xqHVn4S69wJQZVJt0nOl1BFT0DbDn9MnBVkKM2PmkErbp7cRHcCuXmqpjK6AXxKz9aLo1gGn6
iqignbUDOProYVx55KhvLHxh2yVb8lYIPw4N8wxrMqf6bPc1HrNLCCMgn0cA+Q8IOeLi4JK3OOk5
3imVo60QUluZm/Bg7gu4YCZZ8MI4BCcyB/+FPZPsunyL+gWoxka0i4s+bYtoNfNtZ0VstDCvHtQY
Vpu21Y5Gag87+ur0KVTXg8FXoNe0ZOJZXBj/+i8SAYuMKnIglmS72FwnD56E28THs/BSDC9ifu4S
p3yi6+wLG29FBhWugSgApCY9G6rroJZr874tlojgJecGSzFyHyy6P3gZnKoxaTwFzQapy0N6HW5m
aHcvluFUW+Rd6LJ/jJqtXSG0MJ2UVGe6qxj5rcpH0eU1eigvL6jaw3oXkPjJKxrBpuwGNzZoDnJ8
pW7Ts78GZIvMq7lNNsk+f+1M298lV/+Il1tukSshARp90gi4V9+Yz1CIkrCaS2gy1h7EMsqQgMW3
4V12z2VLd+ILxpBXmhl8LOwoaoRnuD6IWZCLi7vc4eViAfxC745CIfmsvR0AknnKfvU/iMapsAVR
1RzNRwi7b9Gvyo0Y6W2Kpfru7U3Imh41HzmynR+se7iM9PWKfb/Ft0Vz6mXwkUbMsKiH3MYGJfNU
bZF+xJYSf8InWgWc1+0TrY8GfWKILY7s+Cf1XnjGRfJdxJQcDxe26l1MPAT4ySNvXtF2Ud+rX5xa
WKg30yKvnX4TdI6y9N69Xf3oV7sIMO8G6xvH2GI0VwZO2dmtuRFX5bOlE4nYoTzsX0DoBaQ4t/BA
DLASjjestLV1rs7NDTDno4k5O/xHgJ/sVRChq3EfvJJVR7+IflLi6Ji8vI00+Hz7sytAWa5Im8Bn
c8o3j+05UPbJh/bE6rwPX701drw4EYWOtTOOEvzCD2YLgC6s6SGggbk0MBgnGr8IexHLV1tButEO
HaK/vmN04gQHlhVSedGmRpOOEl+6zMFmBolRwxkb6a6Yi1hcX7I1/Tz/ON6kp6dSYizv0PZhaAvn
nIOxfMGoUF4MK/XIwuElBWd5F3xCfzXvEyRGfkXX7p1DQLhIq+wZ1dF0nXNOnL31sDEuxCg2hfHB
1G2v7MdtBFH4OUa6IVlMF37Z8Nz4TjttVKTYFLK0RbAhI/Y+QY5TroO9jT5VSgwyIxXkpB0coFeJ
90R53x6gWxwiODDX/Ji/Ake39nN/U2Dqs/Tu/UvAfrK9xwTLVLt7IoUet+AxxXN4IhzJhBwoZ+gX
LerH+lF7rh8Jj8G9uINIcFeu+kdqV/WA8ejK2G3is7g0nip2WwmgFP1bcQ6W2jO59a176V2mMY/F
DYAazkfgSLcdqfRqfKJg9xCK2mMSIZdOvRIZ+THse7C2rKa36oyJHbYUMaCwzOmv5tOI/ZXTHb33
fniM6pWAoyuqzyq1pQ2q3zWOiJJT+s0MH4q4HhqjLT7PG2g4lqj1/PJWGm546iolA2hXYun6a/5i
vtZ247E4EQXBHFpbLLEeq3V1r22HNU9A3CtLxFiSGxzjwI7pB2UPqGHn9IU4KBluHef0GS7hW0Za
FizR1PwozXWMUT2Vp0Agn4ELduEah+K1foJOIVN4SmfhhnWcj4YoW6lV1wYg6B6r2q3AaAbLT76L
B72DgVpYTj2JGLlVbGnA+xCaXrAR4uUpcT/RaAilcAdXNhDjXfj7z2NAWCmGqSwVK97VUmcusfcB
ARRT2IURhCllSp6ERKlXRqNx33otyOg6Znzrm/EWxiETP7SNxJDcC5QyCNG+vYvFqFwnGdcTFB1U
55HN0M9fImA3i5bJBhzvSQEGV+9VaSBdGvL/92Uwq0OrFvoanexkO/QZI0qVhDKp0NK3Pq3PvLa6
vSW0Jnq0eU4TFnzCMi0EKpXfX/TplhiCv2a4QBMTgHGxbHBXs5PAfARkia5vQWIO7hEKIo1nFe4p
SA5atOP0IWrRFU13xF+XyC2agAawrxqqY6/KH3Is1nYWUczp5tnjfrdhyfivTFsnL6m5PCTQUcAd
qYjGT6XwDmjSy6Swfgt57AntXhwGfVS7IFAipiu74JVTXDAnjsfhbNRtvJ6gWtCZYXDmFQ9q/Tiq
oFfn70NzKEGL1B9CFF2tpLhUQ33fYH5KjERreEhee72ghTpikCwo60YVXTrrKwzt7uLRd5GPPSoU
nlbn3WeSejE8iiND1uxYH6lYKsWVE+/sMdxZ9o35ULSTtop90EDeMN36ST7xOkhgctWjT1R8mEIX
YGDQOpU4vJuyJmwtL4DRF7ieUu3rbKg3LSwr4kySbCqD1NUY3F4cg2MlQDqBjDGuvbJdd6IfLkJ1
nmLWxsFMrGHXZSSZFjbGSpnSDhImdW1Z8vtI03g5S3zaIeAMx5ew4PUfp1b7pfYAHwVMOWfNupWW
kC60YosalnqMyoBqWDIX//X/JX6+U65BAujfyjUm4CVD0y0VdiYf+kXQRR8SOesEE5dxFX0IfDBg
tnJeyF64qVPEyJHHrNRoWyAYhUTFePv7x/+p7zJ/uiUpoqkzIVK/6LsYgzZgvGdUrhj3v7xBdcTa
p3UQ0cUQZoCSV+l0u0S40n//XEn55rYlGT8nU2O4pcrzhf1DOUes9WKQB3xCEz/17AqmWKWvQ6O/
G3W48JMImj6tDtDw8FUFz8k4mco2Vzaq1f9Hj+p9+D/+Z/7dG5jv8T+SQpuP//tfmmryBiTZkBVV
tSyu6MsbkGJNHIGHVi7igp0TlQKyEMJnkJugIk/ByS+YT86CMCzfgelZd9O82QqDTLjzxx+Ww79t
qf5zLbIEFlUxVU3GMvvfj0ULPUnGNJhZeZlBqIo44GdZgWQsXgO4aJ5gqj+8CeW7BShD8TCgmIi6
qn95ExgXF1NRCJWrZ7T7jD69YacITpJMq50awJs8fkNqXorCQzAmWyNOrZYDqT1wAFgmyVZJPGTS
aKKJUGntWCbXVzX+kRevoN3CuKqqB4QVV8UIMhW3OVAnLSPwEuUICiLAYcvQbM5/X1/fvVNZUQwo
subsF/ZlXY++WnAq+bVrYkOOtjKPTS/7HzbP70X6deUoMntHE9HfMgz5329rgOk8NpZcuV2lXdGm
OXe4+vYIyfkNO6agBWv02XkqOuQYLL7pzc0QaQf4H7MqenLWA1ZUUhd3/d5TzT3vfl2Y6qfVzJol
xUtSVodpRECj0Mu1WHt3Yhv8yqu0Wv39Ycl/qGexAxRZ12TRMiVLUucl8o/NiJo1Nh8yjp+oiYDI
NHLUCvDybRm1jCnvFA/51E2N2XIlWIpzW9lcZVXy4Es9AMcYhRF9+PQt+dOMq1s9ay4oPmoFU+/f
ealZ/bBHvo0disrgbtYck/XfP//H5Sq1pedGyOWyshathKoNhKvFNMtOSWl3ixmpz5z+l0HbRQq9
Sx8AHD0ZO8HG+Kdr+W73KARuUQVRDzD0yxLAg1CUMHKp3FhjemKU8ejMaiNjQE+olEukB9lPTceI
3WeM0Qfpx9/f3bfbF6c9WRXRedNZiF/eHXyT/6zBAUCRU0kyTeYuBCQ63rBLjGwZe4h63nnwsmIE
QeaX08mXyKSvNMvJDNDkoLEPn94siDIB9l80kfTZGDENV/9QJAXaPZh0lVYDvX+8YsL6hk7EDhol
DdOo284qS80sQ/X3G5O+f7KmbnAay6r5R1wCg8oCQoUYY2WtpcWuK7ACQa2tBqRmmggs8SRZm4TG
eYTyy98//btzkRU2K56JCO4pX+Kwiqldq6acCeOs0yPQmughuLFpo7XkG7dIy2iQ9M0P9/xd1FJF
FJMwTUToxvgiJxcPbdaNSV+508C7BHDzopv5y9/v7KfP+HJnodbI8ERZsID8MEaq1qqZ/hB8v12T
bAZJsdgXDLm/rkkrQqtFbtgUpbRSekYAI1HEGlhgWp6dh98yQWq41Mr2AF/mDKmJYTz4YWxvEq/c
hVV36ET4oaYszRZMTKkMOgbBiJdc4aPJDQK4U1jJrTDegoKzeZwFo3zjvgi9t1lwDM+j4YeXI81b
+d/RXhFFzVRMYo8FZP/LmaJqRasIiAW5PuB0u+EYt9UkxU+kx6c2ZZsZdXKD3c3IAbkbXyiZmhSk
voWVOX9/h7hn/nkleGeSrGqyZHwNOqVu4AZTKKVbZr8En2F7INO/xoKOOe54HqoGk0gEKwJl9/fP
/TM7ATVpAqwzdFNWzN9P6B+B1/KlZqpiLOjwXHIMmT1Z87AXedHBRyPoVojm//0T5xX/5Zlzf6Zm
QJzXFPVrdmzVYTiNowk7TMUxJwKZTSr7VFTRw//ic1RZlHjBRHN1vvN/3JlODadYFUre+CguJk9e
Cz1khtL7Idc0le/u5x+f8yXZEpRE9wCO5C6SFFi+qQ6Yb6p83RYGYAFSrjJXvE/CfJPX0UDcLp7V
aGOU0ZXbp9fQtXjZWTPmSkmXCngsSQnEVUQmhIhwyhXjKcXPUD7oQbCVKgI3rU/PSLUG6PeFmK3R
DxWWgyaC6EXdp7VMQBWef/FTeGCyR5kfKRutrP3V1K3yNEj3vcqEDiOdfGH5KgD4vFkG+fQOz1zY
9BSUcCZ74JHM8ov2vTNF4AVx4FMQwxdDUOS1NxzKU0ZtPlYpVmI+SwZICWQfC8hNfePkG2BI0hUe
49b0g+c+1UWAq6jraIN69ovgl4gmnhN7TLANzaSHOUnGqtK0J3ElR9MdRXO59uiw5hYDcCy99EUU
Ax4wh+AhnKarH57+vlKkbw4mEkpDIxiIIMO0r9lSkkyCQpmWu1GKIAAy1JcOrzmlly9mZb3Rjehs
cYxxDs8erTS6q61ARaSph+q/z0NtO2bqBfL6kyaVSykobpOQvEi6gmiv0lR2nsjraQxo7JS6E4r+
QzU7bE2Bh8+rJK0HT/yoavjVRnyG1saUCsebvGN0KiAIqlhvSd9ftMY6Tk17kTEjrztvpUYZA5HU
OlZlsFShETYq/yDCXlsZWifo4XJG51RW93BJznLTXaDM+dVHNGYbRZE+Rl9ae4JxRA8mtpVKfm0z
aV0MjB5DHruHgrSKIDutpmVZTYAr4Cws5uuU1T52aqO9BLr08fvfdfq+zmtspYFbdChUyMD5msTa
DornaowF20p8rZHj9gZimqQ+KTjtwLPYJmF2mAL5ztfUkx+jDRFUN2HKD7Bd0NwJglvQx89VUEz7
Bls22fOF+yarD2prfGASQDffrB5z6Ih3cWfB3cruoMZhwlgD9jE8CFc/rJBvDgrZQi2V5pMGKtP4
Eky8FNVSucIpvEKGLPercdugXLrQLfqQaaWtwtT6CAGwA8mogLOIvPa4HhiCekrv/nAt83H+JYBi
cqwiN2Gh5WF9LVHosnS45aS5ixwI8PRtLAjhTFRLMaU0Fq0udVuA95g5FP3rYDTvUi5e6gpkTRCY
6jLvCqaJpuBv+mb44RCT/qw6FCo0UddlyUQV82tsr/yxEwKcBF0fygD9rsIEKsvgBXC5v/OG6tlL
J9QJDTlxawOdrUDoN20rej8carM48tdHhL4t55lpavz3tVZsxtjsvbFFXta8oQiQruH/pcLyt24I
pA57iIZxhyPfslXyTTWraTQz51ztLGDFSQSjUX/X0l0CnYC2/HCH3t90yD0B+BPEElmNF7IFctbD
6G3ShTulS7iXsJFRnENbS0UK3sPmBspG8sPh+V2koj7C0lvU6G3I8pc8rI6bIonhVKHQ2h4b2WL0
Xr2iQYVvaHUt++yatCPQH8xJkah5/fvK+zODVufTVDKQhDYsTfuSZ8ZdAbtJiqCjmIyb4CthwjNe
6datQr3c93J6PwmAh/7+od+sKbJ25K4Ng8RIEfUvd1zUed76XZu4eQzkEyxhEdevk94i+hGdNA+c
dAZHbnhNI+MMivrj7x//OwX8925TRYXbliVV0nXta2Lmh0mRqVheuJPWqMwWO1aHLgO9Exe0Vk9R
op87yAGMtzVm0gLSFj3dibLDtFA0H6tWuWJHBvYkjE9jDZe/GDBSTfPXcbxX2gMyftsoh6JvVD+9
rT/DBBdO0UHSrmlc/hzS/pH/lBp9a71NuXBI94ECG3gyPyJI+EhQ/lAdfLcwFJp+Oo+JTEj78lH4
aIme2VixG6N8rxgwPHxjnWrtwQDnDWWMirKxHv/+Yv5MmLk9FNMVRM7nYPM17cLUDc1TMwYJxK+3
itd8lK5IMjhiId1+P/LYwzJZNn5Yj3+mryo+9iyJOVnng79sAq2midF4RuwKbbsdk85V1fgU6uL+
77cnffdMNZF2l2KiLCh/beOSdg1hyO92/Uw76x01fM5Go+HGUZk/l4Kyj1UMgkQNL+oIWazZvUSB
adWOmxBQICJVGjpwk/EoeD+trG+CEM9AwpOPs1DUqQj/vbQGQR6yCAtlsNK4SYfBRdEGYoCHs12z
a7tnyYsA+URoREk/LTVtPmm/7sc59BkaImGcNF8+mwOkwTaviV1LQ1xChehHBwStBdHIies5Lndo
utkQNJFrQIkEOytOaRNUcYoLHiR4u++8CR/N8PBb8NaUIAKabGpFgns8pDGKNZwEfmiz7WmYSXLl
wIwDFFK02cqrs/tEhUQ+zAoyv0XHmkKFQA+bBJ5YMjParr+1DITSXGo94kW//zqCeBbaSYg+QSKn
1YocXN+/NLW2rTokGSZMz+kN+KvAVMoF2sdIcoRv9PVAvg2I++Hp5SLEZS1kCZ9ZEa7HXAb8sODm
TfrHgzWtuTUjmZb6dcFNERqugUqgG3vhxYvAywXaUh+3aQUarUQQxdPabZ6hRAJp6gN2zlIp6ru/
X8S3mwvLAcYXFmZqX2NWqpYkD36euHA6gVRx22IsXU2j+aFo+6bfyAq2dOpegrpOr+/fKxi2m5IV
Jc7BvcLQCWyi2SLZQZyuy25LCnVF8wA8OO+mUbRz0Mr7yuv2vTn9dCF/Zipzh15iTGTS/OTp//tC
pkiERow0K17L6F60fHGGal37r3E6PmkzlbOuk7eq1I4zET413/7nD5ynoHKgq6Yofu3IsQ30Lg6I
ZmPsfczPuwJfllbeD8Fa/rNIpglGZGTOQPte/rprhzrGVi8nYugxIwYLnX87KRLQWcY5HiVUHohZ
kdK4mCBbdt+wylGetzswJnKFingM4YHKwZ0sUt55fBeq1mOKZo7sYTYwAA+sJQBOP4fh76INNhSq
xNjhm7aMqVcmEn5dDLKz3Qo9jmlF8cqjXGSyvB/FH6P+t89JVtC6Q/bC/GNyk/CQDJ3ulzsOJ0Fq
kUSOi9eWtimSkCbImiR8a5M3FeGXXkCuqicj1XGdwZPrh2POmHfA13DAi2LIq0oK5iRfzjmrlRF4
8svYhWQMSwehfxPhBxQoS1QrQ7BfkKTypr4LyCZICc6WWa9F89kw1WsKtib/HHyoK2HauTXpUsQB
idR0gJUDXzpLAtk+aAfN8g5jI1/NgWZGwWIQleJVbeIHS2kuaZG/WoO4LxCqx9UHLlP1XJnasvQF
0LXkS7SqaUFa10kq7xXUmgornIWHP8OcYXtgpsoyl/U9HOP7TkECpjCqXdAqyFuIKyb8jmcYCJ7q
j1lImcuyF0GcDiKylvI+YDnYsRaitfPy+3tDT5e/n3JR0lEJ8rdI/OlUVb999wYdVuIf3L6vqX3l
1XNLIeVkK6tthtiSGXfbniGnM2+Iqp8teoPR1aS2ooB503nSkSVdoyp7jfzqvQ3qzSSqVwGXXyhD
BOyyKi9ocdxNatWTllqLuAreozfJQnKkDQAl6OMdDC83R4ssnnWmjEQHGS3oHx2Lyyy0etEp4B7n
WKwY/EhEAR95qQK2TgeTIPfvm5p5liH8cAx8l2BIokoZCcHbmsu4f0fFxGiHKERAxBUayZaG7N4f
vK0YLSW/vOXV+CoWYHW85Gzl4w81jvzNESQRDOekmWGt8jXflyV2tQp925086QO5tifE/h8MKViW
VnaJipdWUlzFHT/1mVimAdwJnsTc2Oee8mp2zSUrEdQzC6Z+xdypWtcDAArZy1b0e6BUWc0lqJLN
34P4d9GVnpakk++Tj/1RdneorQ6Vn+duH4FoM7JN2dLfSftLFWebqYi3Ym+slACGFijNMePiwJHY
vdhekgZ0hBFAnQlOiTG9R4P6lJrix4QWXGTepHR8jWvxh5rq29crSYwlmcVQ0309fVXBisLKrHMX
Ot2x1PsK0NCD3xQ7UQzPPslWhpvwGPnr0cQN/O8P67vEms+eO8+ypFnE6n+vLUJe39RqydrCPGUh
s5qlQd2za9Za7mAPdoFZvw0m8aNIxA/61CsU29ZZ7x01ub1AzbfjxgTGjPi0ImaHHy7um3SAi6Oc
UcjBqNy+RN3Uq1QE53mTU5M/ITe2GiftKdIIl35gYPqs7cWM3pKvaUfdt7bq4D/8cAXf1FW8GdFS
TJ0Cy/yaBhaGGjZpRnepHLvL/H563XL9GhHz5km1uosoxg95qu+H2DyG8MnAeeSR8hTV00dj+Gch
U58yRPYFFdasIf2wO785jiUFVI2lqJxJf0znO/Qts4k+NEjolro6/9T+m70z620ba7P1X/lQ96zD
cZMEur4LzbJkObIVO8kN4SQ2Z27O3OSv74eu6kbiuOM+OLcHKASVeJBEbu7hfdd6llNdsoYBFIfV
2euK95rBb5zCmJB103QME0nJ64mIkRFIs5mKHdWBTR2ihodnsoC8uipFdJdEI/+o3nmc53v8auWl
X687lkUH2ibv9ecBWk6DqvWA4hWO5YcJHaPCG+6216Es3it8u2/d7R9f69V487UkTWx7LpT58LGa
OMBgakDq4oRjxI+VkgDYPGSNtrWN9Oo0ldLFhOMdPMIrGY4rLOuXmeib2+4mpJ9Xl+Nel/YDoPqc
Tj7pJOCWsmlbGl0MhkffN1p5wRIbgdC3Woq1UCQO7qHs6ssL+RiJZk77ETZf+WQXxm602Bc6PdiV
ZNo3kbGvCnddyP5mjL+HpOH6TYGSzr3y8GBTcjGV3LVy3OqVfyjr/uTnQF+0cVtPzUkbqksKwKfT
sJpiAM3667wf91aHS63qnpOkvfQN7zIsTqqAYJIH0x253LTbfSKNJCbtZeyCsMnUtCi/evso5Xgm
bR/mS6B/Isrmc9qIXQ2yTButcQlI21erXickx4JIsyGAfvVCuPT5KBsblSRuPPtKoAlyk7Da5Aql
tJ4/lkizqCw25GC1hykcM1ioBeuIqEjykYxA8AJb25pIgfbD+IonGCcorZZtEg4IN9sBNh2gqGFM
CIjo0tsuZ5No+TZgkEzP+BUzdR9ZIqwE5xQpN9pCFkIyTgV7QQjDp6BCZ5341rYgFsjTyjMYPTw6
jPrJK86gzldWyX7M1dW+KVgKHahxKX7hnuwgP33ysQe5cXPxAu/geDWxmfIc1sVZa1q0FAGaJxtL
u/zWeMaDmeFbLFJ5n6g9LMOFK8Dd0jh4cIEjBSUmbyDFfrSLHH5XGlzrhFp1gAOsyNm02n4eEkpU
Z390D54YMZHyJud5AEj6Fn3r1krhHgbRcYi7T9IN1aroxu3vp8s3nx/DdQ0mBwvZynyo/qHIJqqm
akfBhGQ2waoWzMjR8GEsSbxAJWSPYt1N/oGP+M48+NYmhfoHp1fEFGiVXr2sE40wVMIRFxntH0P3
T0WaU88v3pmJ3qq90hmm10jHljai/+p1bMRBwOvJbR/mZN+hwxMFCT7HrUs1RSKnA7oZnf3avI6J
xamM93cKb834LKqu4BpThX19cPTLvMrLwaGjgIcjq1CcdujfB00c+ecTQgEOfd4iCKdbJv91FKN4
BYl41GsAyR7Fx45AnratP6QmkVqeOAS5SQfLAZYcEEQzQM5c5EbBI9gEuzArvsuwve2i8Aqu+MEf
e2AKpE31To1DoaCaHxIUEmIgzoduNUpxsTowcCnTZTfOPcJMW5o1tNJonJ1O+vhoFdOumAjcidyl
4bunPNIR8n83mxRhTo8Bn1yvhWvFt1V5rj2Jht3GNKC30+N8NyVkMPxfKl15ibjnKJXmAmjDCD4r
OdfwliD3shP5EmgDwoW5Yxcxb1hw9FZGGFOo6UluZ5NKVgE58TFVqCZ325WZECGsajCOBgjhLIi3
RH6QQoBAvc3KJ4xUgEl12NyqB8uPMGIIbSINWvtSqqHajGj+3bINwTv4OLQNOBT0Ht1eXDU6Jsqs
DhedwmPbJ/dTWkLfyGeROJ7POOAFZqzg75/Bt9ZLYXFE99G7MVTnZ/SHZzDWGycv0r6AfkiPyfyY
i+wwDvo2NYir+X96qddHtL6ENyxBPu4iF5JiAV+4oMYOJnE5tNo7H+vNXbLgXIUuBTkax7mfP5de
maWs7JrPle6aiDS9sFhHSm7mfXtijJ+NkHgxnOzght/5mG/teqjSUJJiq8U57NUWWdTICoqM6UXR
9oWAnudYXtr25Eb+wSi5v/z99xf27Vd0qOTPwaa/VBuAU6NugWO4q5MaA1h9gSrzaATjg8zqp5Y1
BKrT+vcv+TJ1vN5nzfpYap2old3X4p+pKaH6k6CwS1QWLW1CDns0jpgtfYJG9XoxteKugc1EFtyQ
3XnepUqhONbEkoPPmFt9Eo95eyYm+dBgdsVnmrfsSEnv9kekDY4moU6QPOLmziFF9EahK8AUN+1F
6YrlVE/bMCjbpevxvA240sgaoLZ96OHornhWDnEMX4rmbbM0grs6wxjXwoTLfWsnc/Oj8qsPhVaM
i4BKLILmVdRG0IR9LV2Z5CdQmx1wHc/u86oBmoQAkJAwueT0WSzh+H9OPKgTDnC831/VN0ctY9ai
FURrGg3qz6N2UAFZaZGf74aqfMrGex/aSBpMe/B1J9Net90qwe84vVfIfGsAwQOikElB1/7lZND0
2hiVpsh3EKqfkonb50/N45i1j/mswSCG/gz35/L7D/vW6k/nCcW7Pv/xsrv+YeYhqTtFkAz5MGUJ
keBqlj46rXnpr6VDSL1xk8nqMu9Pfv+6b814P7zu6/NzMtlZLx09x9istl7GGEu85jSYxkMt+9Pv
X8t/60hKCRSRGMdSZoVXpfJ28Aj0IJRpZxXJrVL9sIqRrYdUY806a4lxKZ8dwtzoPk3bUY/wsnsw
M6gbGtzoIGhcsqd3Vvg9k9CPhFA3SWidYVWqPABwamWI/DTjeyjwYjU2sLzA+ZygkVybJrI8Rexe
A2MwSgDnONPHtgNpMqV3zI2weyFPbSLyrRGsxQK3SYNbm+S2hxdzifASndgnbHf+KZW4kSqN84YB
/nrByYuCsWSvrxUXYjYaLCHUnQNjG/YOGXdtQ5oewZBIqdaFM3zuJ3sgBI5jj9E6W+Rep0CEkJwH
4JdkmrAEtzAm0mVowhBOLXW2s+hq3jdXtfXgsSNWDWODSIV1GKkHO5yIwWoviexOxD2QKp9qB5WS
wg5+NtaiZ22qx7UTtVdkzLYnp45Ii8L8SkLvO0vMWw+NPwdQ03jgaX0t6syyskF3WVJXLzldSeuh
B0fR6vaDUzoHGr4PLRFl78z05luD10eTgRvCpVX8ejxxvgzJLWSCEJl7MgHeI7sNzJXRLCtIuPGc
DmXMLbgm9nciSIg0zIOTipOEFPj8ru5oa5Yko1c5qR1m8lwE5Sf09oRb9dOMlkgPsHjhJXQA1cFm
rbMeC7DhQIP4/XPxhlPAxmOBzsNkuqFW+eq5CLUxQ1OZwTwK8g36KRzuOhVvVRsnO+dTkb9VLmJM
fdoIfz3VIsL2fB9h9iipkIcYETW/3fYds3Bb3JGqh34Lq9OW1AKcuPDbifTI7ntrEwgLeHwJ8bLV
CKDI9DkaWif3Ne6j3e8/1Et96dWayG7fMebNlEf5Zx4xP8xovhi9vDWtbKfMZF1RVAel5l1aSZRF
baqN4QflSuagw3PTuETwFTjDF9h7Q7JB2iLdxinHAKiVXuS9Mw+9JcRAtE3raN4luL8UZkPlTGXQ
M9mWXnTs4uxRy6pzJDFGOzZG5JaMkxqOd+OoC/DHm0i11w6tr0UfcPJsG/d+2ORR8dSm3Cgo9cjc
8qeRtAJ34Fd0hXcgtAa1j609v3NN9TdmULQRSAUQuNHYed3V1JMgFJSNcvTZNUFKKX6/bmTaCPQr
kp/RiHB11STj/RBd+QPoAZmk07Wvw24You/6WJk3NNDobmcQg6xgzufsKlRvxvgYTjwuY/aVfMhi
PRTtDXRUuCckK/olNY5C8LQ4ca+tEriq5HbysI1Qxx0vvmWyAlBZSHeXpb5N2m7BWcqzrqRJQo4V
UReeO19wU6IrAGpA+jIKFH0/c02DJ3yKtw9NZUVoDX1trVclylPNuvWc+KFAhrSwOttYDCV7JU/z
jqn/zR2YgkXSfQ8dfRU47GaKfoeQbVWJLxBLn8IgvFIh7KcwcVahJc/zetK7H4nB/DJvCtvMemjq
+mJ03XeTXh9984c+Ng26//xiS28vEXv+Yej3ftnSII8OUOv7VRgPz9eBbp18VoPQTtIt1UIs6XVF
ZIrvnolD5vgIEZAptof5Vba7KZu5o6P+pZDjt3fGwltDAUGapSNa4VD7uqs20kzImtbKdyqRGVhI
awHe9zYPG7XlPMf1if1zb2uEeM7zFz6bNDfeUZa8sWnBIOihM3fmFf11gZe466rK5w2aL7l9Q1be
CxfEcO9XXBvkpDt/rNYTPtJFDGv5vaf4jdmfUgk9Hcq47BBfV98LeuzdkMfFLu0IkSyLZGdLGGYu
oPuVVWGvkpiRjp5z5/AMbPIgAh7a7IJSkvsctd7WLJJT0FXm3hrnCMDeB0JILpfu7PtOBdfQMlcE
Jl1ij+BQ9hZbdjXsCev671Xs//xkMWz+/R/8/ZssCV4No/bVX/99kTn//cf8M//9PT//xL+vSW6T
jXxuf/td2yd5esyfmtff9NNv5tX/eXerx/bxp7+sC3Q147l7qsfbp6bL2pd3gVVy/s7/7Rf/9fTy
Wy5j+fTXH4/fuQXQiLE9f2v/+OdLs7XStFgafhjz8yv88+X5I/z1x+lp+NfVU908jW/82NNj0/71
h+Zaf1JSFy4HL9Ya/JmUt4anv7/k/ImsB+PV3Bjy5i8Usm6jv/6wjT+pr7HDNx2UIS7Gzj/+1chu
/pLl/cnJn90LX9HtuQ/2x39dgA9/r21/37n/wTuKlJZF7sdF0EfghfDcYJfCF38Rh5hVXeRW52BT
Im6sjkbtesKfgt8PrltS11Da5uJKUQP450kiwESw34jz/Ap3L5jdoLqQs3hLFKa+SjA1HYtmKJfx
AC0urWEBkXToL5NMJptGlaChOvHFBht+CGL9VEsM4wbJYleBI/aG3qT7yiezmwbLkM95OBg0ZG4H
/NGxI24xQtudn68sk0I1CPHxrnoMDHIxPJmcG6JTUYa5pyKfhqOs03tTAiUeNL86ZKjIV03jl3CL
NW0T4fbadln5wSs450P+vZDjDdSib7a1Cpt9mAFU0fV7XGva+qXyHanxOZ5NO+Gyq6B+myWmPaHZ
V63dIEsmmXkbqvymj/3g0hX2N21IvlSWL7donfoPFYi0siKaBPa4t4B/OXVjeuXOiTS6SfX3uiaK
QJpWcp2Q4bNqdOZsGoYoQZTMqUDBhqnt4pLMzoHKJsHcsaCC2zNkhV3itg6Hj2NH2FUxbL1ZDm4O
/OZS4OfDFoHRK4YTJKV+1WvhpxBq/qJBuFUL0yTu7SKrZFzkQ3zMKaddVSD5iijeirLe5B2A9Som
eKqUU7uew0+RyzaY9KtyXXTOMjFM/lbrlCJHY9n7oAUKLuKq7lGJsccD0NCYX+y4wFprgV8n5QBI
M/8zB5s0bdstvQyYCmCt1lX5xi355VmQHijOfW79rthaFvaMVt5KPea65b21bOq+JdwcYEGuz7Q7
fmIQZJ8lgSYWXoJZ0k/4t5f+Qus0H9qWSCOTywH3wCdmErxab4erqb7XNcVNifZjy/u0LDwayrcB
dU/3JEOjcCV100tc5GqjW9+1Dg2dOLg2JlccPaS5A16XjT2aA4FNtLotg2SwNB2uTKL3XpIeR/Lv
Fn3+0XTVLQRugZWYbXuckhJCCJTVG+16Gng0SgZdbFjHHqfQGhtBOlV4XpwrGU33iFLCRW1nW8aw
gnptgreZy6XeVZsnyPamiq3LsEwUWFGyQ0i1r0BKASa0XQM7jGw8crXrpRgIWxvj9FMx3UgsqYes
itXSbbOT5YAtdji0DspoFikxaMA/YsZ8P3wV4hOnl/6u0x4cY0rmmwp3usNhXsHBTerE+zuaNJ2i
T12TaFfWMJF/NYZij4EnWeem3EaJKe8r+F5k/YqtiqklKsktoIfg7KVR34UMhaMX6DBoWgAHAVsf
5LWYDIwekml7lnVnbqn5UJq1UYy5eTtdZ1lKvrTQV3Wtldug1mb8/tKI0xSVhLS2fiWWQ8ngQRDb
94p0TmMilKg8akE9ZyyT/mfR3hrzOqZAI1al9HdQPVZUA75w4mUrxkQS19ndSPjrkbfiLsMPY44p
pPSK5s6jBk54ub80XLKOg26UG49bCnigexISzmHi0U8bHL6tNQfsc5pAa0ldfVLDJQszVEGqJ3gq
ixqQbT7TYsO+yOhhqNnlGTCzXKgC+cpL2Btia1g+CYV6cl4JUbykDewPxNegYXVuL7GwEKYm0OVu
kzowZ5S2caxlj5pqZz+HniSTbeA+z2mjIxmrk1uDeIv97DjOR4jSjdKN5/Z3ZIMAmLLKad3XhOVk
0rvXBLj1yTOmc8pme9CeUj39GE74swyt31s5HL+oafR14W7DSj55EpJlUDigZcFqk4VEmBNFhSjb
tWlp7gUViMUcnVo32joewpnSba10l/aB3pKz7JQ8QLWZ3si2Qgc6pxX2Ck8WOU0bBFiHrHbztZi/
SYW0aBWegHAiAMmbA5RTx1h5nHJWwBDtdUJY4KL4gu4MFCASqIUaSZoC03ChZQ4e3BqPPhEDi0Ku
tT1If4CSse0tahczZ2r4Jy+vCFEZAEnZsgw47LoAi2JYtBwJ2EvH4VOilbuumydV+rJRfx2WFXH0
GtmhmiHXL4F+hZaPq0GAfG8UIDF2uaRjcJYh8A3BhwxPMxUaXDDFJRF7z7GrkSwgzX47FeJzU+ri
WBmNSZhCyEnICnRqArT47LxZ17mFXVRkhMvGoMs67Bib3GyrD+aIa7rINFzl5Tl1bbg8vRYfIUVv
oyanCGTCefUn96w6WI0DXzx6YXWFSTg9103pLhJWFU1q1dYOtYD663iie1sdHNKwN+SYfFeEBoea
OYvYIrWtOvN5MhPnGOR8iMKEdWzGVQNGqaiRFTM1tTyehWkXDLjYWlcekCipPuuhP25e8uziYZdH
OAtUEizA4YNXm9ctopjg4jdkPuC30wKH3LuKuc69IiuM516KE00IeA1q5mhGWLk5tiUT36by/k7V
j70OM7ZPpxCkP5SHSa+gUdbKWLoyvvWnNr0Ku+tuDOstWzM+cBx9bKo62uTtjOzUtWH58jBOgM36
sjVX9UDwugSzQo4Rbgx7giWjUmImp6VQxufMJMZJZP7JDWbgcH1vNjBTB19vFiMBqi+ddJ1fyyim
CRarUzdnKBsi+MZhRQdRj77aGjxq5QN1OAMCM218Z5G7ib6z+vi2xWQhrO7OVTTCRWYu2yFul7bv
PE6md2EZ6lckqmO38+bUg06ptWeDN2zTniTbSutWVUH53muMZxZmhGDjKelGbVOL7pQnSA4ajHtx
25qQB+rPltUyMJht0wBIOYWpDc6zOQPP+JoH6QP9f/MIRONlKbOior0y0UZqKBGXzgDtXrGauwZe
e1cnHckSwZURwWujuUc82UwEi6GxJp+bWK9wJylj03bRxbebkzXGEZndIx+Mi0vgJoimiSATTqj2
Q6n10Lw16QBEJCNCeTf11NbX0nA2YwR8iUZAwyTH3kSbp07aRkSarDMIlOZK2DW8MlDmrIWYnEUI
i7oU8qiNghvaDWqpi8oCMkRoN4tivchkLG/qhjSGbBr929Frv3mTfScoxnwwnGRTN4l3mxd3gDM4
vZuw81IjHg4DODO/c46StTlnbbwtJiytFlXMXa1n1jZswdAm/oIomfhDaVfdVZhOzKjh0rPrckW7
driQUeIf08r6ngTFdJfK46ga/a5TV0kT9tA5+GMgo3ZUY3Ia3Ka/EGUgAFaG+A1D4lwhxU8EgQUg
W+tELmMSbBzBb2rtEkWCxkIvCaCTVImYA2MuBA7XPT0ZZzFKnUXbCS4sifJkB0hGwz6q1pGj3IuO
8mSf2i5lroTwomJqgeYGpnPdVtNnoQi7NYpRI0RjMG7ZK8Mvzp2L7ozOJUjTjV4Yzfnvf/JJhC4G
vTiMcOoo+NqXNGQdbgjX2Mmo0FfNUJnbUdPGtZV15qaLWvXR0Hh8DQAtGwcQyjJS9jdyz4gaH7i5
ZgsivvrWlL6zMpVZXBd6GUA4FTFaGEJfnEXSu9MxbWDTg4MXilrjoKdYiiGL9nM/Uydxakbxc98W
x4o63q1hTMPCFv3HLMtQ/1g4IC3CsZVpg5FIb9xuCJbaRP7nQOmpCI1w1zhiXE5De4FyASK+ae6F
ImWgTvei8OEudJBep64MVkER32ch5ALbBCRAaGW0Y4mLN8OQUYaXxsPch0NSASoMHfgq6OQnkQbZ
HBSwGqLe3LUm2h7sryGeDwIatxK1BXglxaq1N/zi44ALG04YsPky2jmd2OaCK2SwXdgVtdmdOHCc
i7Db5IbLouf3Orl3IBIhTSMC7ddJ2bmECgGoSGyk+G3vXnJVoKKJYRch0atgvoWbOvbJxTCNrxkT
xSq30azmViPBkdqHjuemLTzoqsVUbgp0cYSUVUTtjtOUfIo7kvBqEtXniRUka6xDIRWQFlXXrpJh
TBe66r8nXwhGzc/sRVyqmTqhhvXRsS7C8ZsDrrlk1c47lF4rj+jpL0XuVzcVhWQncr6yOcfWOAEI
FqrDJjV8pZBonZluDnUlomVqgnIQcxqijz/4yGlKITNl32Nau14zScyFO05k+nMeAb1VRJjgbUvv
9MTcmg7hZOxN0CHhlQgt78kRPBs6p8m8UeaqqcodtT/IesNZxTSrlMmjq+bMJWDK9iecv9dWGDfb
Xgi5Qki8pzEwrWp2cSunSO6cyPjkldyRPE3FGgzPwvLA/QZ9eF0A0+B/srtAgimogy+e4LASq+au
J+hnRQjy95B1dxpc2Op5gYDDNT95FQfUtBThmsxKMAdRlGI3cL+MZc8pVpndHhXEtHbs8IPQaFP6
WT7gE0oJexScIggj1Y8mGwk+XYhizEwAfE8UGAfN3TfeJgtD67Zib8IyCP5w8NjLhvFzGcoNAsJ+
W8XBHCaFpz767rqDs20z6q+ZZ6pdIux+5/KOV4Zg6Q5SvOJ5W+iL5WxAQRHK8Va67nrwB4KOu+Bj
GnpkdqT1Xk1o5eJ08A81DQ6/i0p2lBpEl2mOZrcgs1OHhMKar4bSLw9+WB6Fkbc3g7Q/g4PAdhGZ
J5u8910qw5sxy7R907TUS4kQF2J0V+gTgcf4bn4zTOIG2RjJXoZ8ZHvwLXVN4DycH3yxcxUpOe6E
gNeFS5rGw5ItXL0abNS1ZIHDcnUMHnlbu3cIFt0OPFwLVTFdoFVnxc9zlrmaKnhSGeskNZgkm8xc
aSGRTEUZpzSE8m4tjChfJm7rXk+med1McXp06q/C7doDCfTXVuVdxUnHtsEU0akwSQpkd1jt/Zj5
ocP8SAZ7p1aUloalG7Cl9iptR7GbKGGIZFp1HbEe7RmRMOQi4xp7vLVyDbHvDMKuC2OgS6+VPKOd
/9GwCU1gg/VUJOXXSVPpnglYLEn2GldkwOis7+QbdglU+NzXL071zQP4NsdFFru8qlZiAhWpIW3a
o7PYygZkS991S8FBxp40HqZJ/2wWhn+lfEQGzmCZmzRiKQ87do02EqFDYTcfQrMz0Phnn2W8LUcB
EJP+xwZBiOndjh1aRBtP3DqrwSDiYQYPHsEmRqcOQLghuIBeq5jC+orEibKyx8XYHHAWB0t2YYZO
mRApBN43gnjg/4MFdbOGbFI/Ctmn0Koiqug6rTLjfCICecvB9Z6V67kf+Qh+6p8rCy9VgnaV1F74
nGFHiWqgTqU8tLtwHdYE+OBQ1+07zEbEoNlsySc9MpamesgiXd/i6N0aBhW0ehaF6NOTbeLSjkWM
Na06IHwg8HYaH3vCw5aOxcJ+TuQc70nCnVeENAQyDhNO4zFrTPa3nnN4l3Q1gI0Spmn01TZyY2F6
SlshB0X9CCFxbTXEobRsDTn6kcYS5pu+u3GAHRAkRVK3Sna0jOWKLKh2nRvOh0m1PO2pPSd+J/cx
fEYkXyHpcOSFXjkpZAXpfplcvf6c3hTY0ZaBrKMVFot2M2nfopayVAMP2eIX+OzztwW2FgOo5Nq3
pg8vcbq9heqy5/RKW4wzYohw1EMASz4BUs969NeFcuwNJ0okIhObJquBR6U0bR1mydeJzszS1CnF
jDI5FII8ybybyfomsTRpGVxGBzTkGOcPL6e4pOoI+bVOAYsZEVVjt3JazItc55ejhIewLMzYMUbV
x7bW1UZJ118PoUIqfx5Myjaa7LRlA792HBDPNgTohklVLNlNACSCGVciJCTeemIUVQEE/Qr2Xcvj
W7ErnGto+kQ3JKdUk7tFuZNokBchSz9RaIOxELno901rf000MpbaQUdoyRm5MCWg1XzvZnea4Xyq
xzm33OVIXFSQfgW44lmkO/ZkUinQV7spF3d+m2qrdOgJHMwqYxfa1WX0wBN0Sf4hGCuW7ajCe4hq
bRWXwU3Gwem6l2OBWif8NpASSUppdmd3Y3Ywk+TciuHY9REGwSbsEOc6xpoqCaBfRdEFrst4m1vx
Q4c6kNL6eKJVfWhi5R2k6KLlKKth0xndVRCQNBfl6PztUt3FkwecSvvWJH5xROa5qD3D+VtD8v87
GO91MAAnWL/rYFw/Ns3jt6hrntq2+amJ8fdP/tPEEP7cdfAQrIEwwq31Qw/D+tPBmExbA4zT3Mag
if5fXQzzT7p/dDGA1qDqw9v9310MGhwmRSeMmKjfZmDf/1UX41fZ7ExpwEZmAKBEAPxKheVbo9DS
kqKMXg8nadNxrWHORyXicE+ywHn6e7qOt17RxBqFeQ262i9K6KywkbYpgyyFdRNYPWrx8iPuu8FG
vD8EUfeO/OLXPiLNIDF75fDx0C/i8v8oVAhbLWDGS8udkW3sDPak5o735ZQ+imq6/+H2/9Mh+lfR
5R9kXLTNX3+88VIQwqDGzQ1b/RedYO9mhi8Rc1AZSJ/TLH0OtPiZhdhLw6+/f6X5Tf/YePIYTpCx
WGBdxsAvd60FHtlwwix3CHr9te/RengJnkxV/N71e8MBjXbcoAELyQOn9WunUVjquU1FvdxZWP/w
+en3HnHxJRJppbOSiUpHdeTtjbplHRurjdu7JyukM8yh8vef+teGNO8Edw0qV8sQMBd/vpVun3ta
6w/lDvHiRkfnL7rxFhHkvaGN96pUt43tPgVx+M4IekPrwuta2L9pKgofatDPr8uCIS3XkAwhLd0n
ers33Z5gjeG2atVt3WmEC4fHpJjukUrScNNIsrLrTTkOPD82a5XyxCUR6eX3V+Ptt2UD7vBfZEWv
H13BcdDMIpbAl0ZamDk7+vOzD50Tsu613zv9uqtZNNuE5AtdoMCT2XlMZ7B/1995Dju5iexAEb7j
OXjzNmEGYHqi18r08vPlIuq8G4EMlYAvqnpX9iapUV2PngTt32DzRHCCds32M97C98zIxq+yCW7V
D689f/0HWRLdBLvXaE/ulGPdDDrahC4kXCNUGntUda90n0uRwJAW4mscfyzq4D0j2FuTwI/v4NWE
OqR5JPuCdwC0Kl3QwqKkkTxSkYOJz5Tw+zEApO7Xq4392/MYl7TJzV8snYiTHC+XJaHaerlxK/cg
ZPo86DAXR703NkDVtxVpi1n8ESci9aqIZNTMG24dWN2tjy8a98HB42fGbDz4AWPHIsxXDf6mbPR7
ksfZm/SnUO9ubau7pRetHPmAyujZj5NHYdCAaXp1P2Ubv5DHMtx2Is+Xk+T3zN/fCUoT9B7NgX7u
aN2NY0BH1JyWjXek0HGoKCEu0pRvctqORI7uVExERLuOwVhxljKgHzE/UKhJb21b7HtTLCMj2mVG
nC8iCzmU7hfXbhTDvrANMuXGx6FRkOHI/Q3pjUu1lz7vsSAyekqLDzRLcU1EnBDynPaGiNI9LYvd
GFibJpnI9gV33nxPu+QxI78xtbBR9f4mtjktlEO/Nv3kOXeyZ4mecB5Pps8QNrDYQBM/W07zzZun
4vnKwNQ2l5HZbMqhBFpuftNcjE96Hz0LWsQIF66bpgkWA5/LUGI3qP5C1PzaceYWsLp/mTxaQc4T
/iT6xKW2VGP+aPCaaFQwrzPjDX7NLwAPZNDhHfWO4Cc+nEcIvZnAU+vbaAGdHftuS59GGhTec5fb
IlWxHnN51QVMYPPlD5zkeUhTYJbaxWkpvGsyf67zhop89IxV8xqUN9tN2njLJCKGqSeiAvWureaG
90AP35n0e4JjT4n/pDw6tY43EIbBOmFSD2xJxkhK/6qKjJtSdqQMYhZaBN50Vha53SzCvtff+jTZ
KH4eorTn5/3GX5/TBuuxKMNHHxPOoggqUtC+V7062Hr2OL9EMQ230TAPtLhDl6Dfx2P1pUnCha9l
j9akH5z5SrH5OalSnNxUv9eGbKWh20tl+mgk+WPvgmKy1H1FFjdqtYUnw7NFQPtirI3bhLqErbeM
qdBpl5xMz2ku+eUW4TojQN2FjZ5zncljT/TvAgXwgR4DbiG2FxPvaFlE7aYqY446VfJIVq62ZHW8
EWH/5M1iWdPiZtUAzrdVepJPubE2PjguyQdtIa54rihZzA9CyudTRn87r7tJRa0wfjRLj3it6nEg
UWIY7aOP7R4XJnJ9m0oNh+L7eShj/uBR1sVJ66i9TEG+o8PPOGVnsbWrcElj+N6qk3LT1LLZp8n4
0UClcbQV763Loo4/8CulzyKgklXpgWJ8WByFYGm9DMfKCZ+T+cGdKFQsai2D2Bee3bYwl4HLS79M
JV6cPQ9C3fsZz4qkkkqJuRnuX0SDhsZcDCSBwySB7KEEJA4l77Ht2UfYqeThxIM5jnfNxJ7wZdrq
56Ue6gJHV4ZQGdpLpUhyStrx3phvFLw9/RtRZ33snvWJMmzndrfLLo2eQf7AEdGZ+to6xJOUfnTr
9FGr7F0Vt1+c+KofeQZ6LrgRpo+YGVsQBgRxdCxZ/sAWWHkGQZXAlLYv3+B3NG5BAHduf49sJF20
Gm9LCd66heuRale4DliHiCG3CCsmUsQbD2psj8R8ShITate2N1OtDnodc8YEbqF3XBt/0jpqXjuH
2reqXZO05FhtBpTuxNOF8cap1bUHD5lsZPNeZPPTJYhNmmdM0XYjnWCedPxa+bI2Why6rUGgOJmz
/8neeS03jmTr+okwGy4TwC29k6NMVekGoTKC9zbx9OdLdk/sNhPT5wH2RTMktUokQWTmWv/6TdWE
+Sa8W0QkLpnBhal9MGtET37lTqfa7kgwjqcThL+j17OLMhXgmKzmECoPTytN44W1lexTaewYMvhr
u2dYqUjy8+OyIDTOfY51/LIx1wHTo/R1jkZ0LaVL/EvOhcstc5sarKscs8aVnNSbqamTtxvyVrww
lfzUx4FZ5J8ikijuuTRscX1Pug0Oaj+b0EREXa5H03qawuCshnSXTzrRBUx6/dtHpPovMJz2cxGd
bjc/glbsP07OQFaukXBDgUd9EMiuSLytsMtRJAHBQAUVgswzj9W2UsOvIcTaT1TyuSkDdWSSzXSA
SLWkWAC7Ffq0GcLSzona12bgikRAQX5TXPrAQHbYWN/lQDxwuGQkNhEtD9fZbtYybeyNqeMlnMjY
N7JK+AABTjVFyveYxCe1jr0CNEcbEZ08rFURBbEO3bCHNgW0C/oPHkx4GE5SB7hMM7dnpzaN5fe4
pgXHpGT6G/fNvCm8GD4Hi7CV1V2J9hzPKsp2X/1q/B6PRfYtxZkJKP5LmkW5LRou0piB/OUO6Kc/
1zuYLfyIzbxJHUD7ZNyKDAnQ7bOrctbQuPSfpfvWtcPDjA/+pi9ab4M9xwcgBnatZmKAHDYbGyOa
dZzzsSPZ/OAfIuvpkn3pTQeXMbmeUuZsWfOPIBU0SUEabBRMpCAjVq3OdZKWwExWxPQX8eRs3ALl
3KBr2XCI0/XwazYL5HT+ugJzhRFfXctevpUzSwDH1OelnJ5svZcLeb+YgjFrxxKNJuerB3MN51A+
DjGgLk8tosyYfQ2ezWSr/lF34m32/F/5zLLFkuIVQrK5WcqUZOalxswvCbQrF1/xqeSb3p8vDe3B
zq2Rn9R85uB09jqLJka0wyWCp7jpo/Kll3Wy9ULmBTIt2q3LubhZAGMPEGU6HChY4RQGA2t5UwKf
X4aS4J/y2e798RkrHS5U1d3Zi/9DMSaxPH/6nkYk72byFEVKvkfbwfR2XW9MyEXcyzg69YHmO2E4
lHz1u9E8F0E6XQwfiVmSh0S0p2e7YdoQ1sld1MzmJpAJCL4duRuY3Ezu4uoHCF/DUQMXuoS6nVhv
cObwdUmAC+f8NeEo3ZjJzpshU6mGYOjAzFHUL4Q61Asex7OWoxd+hSWRYRKz1aiNstW2yuSxjZ07
s7Ofy4khkvd+68mJqFlNJemYg7cHRbR2UTG3EI4uJXOVVSvsRzG3JUlO1UMm+2QvDP9QA+iivmVw
nTP8SJT/ZiUKsqDW0GeEikXF8GhaI7/sEZNld9EZpP9M9nezGyQQouzVuC0D9Mlp0/80JgnHgOTX
2Wbo7CTBfq6LM1yHhkWRXQPku6J48ydg41qXDO3MiUqWj7GuQ0IHIVhsi3CE5UOZJ7wf/czxYTLc
3fVThviT6bgD9cSDxpcAwa+hIJs+9dY4u19dg0hSmBWUVBEJr2lEY9I4PUtfsv4V9LqxgLsFm2Lv
OTxh0AjmJLUY1knGETDajAZxYCCaC2fXFFVQwBiUMby/91RCGHcybKI2Y2rZVxM9H2OFFktAwltJ
vPUUaYVWd6pUNHAizbtBdePeD9oH0M+M2XetIEq4sEgzb9t5xESY4wgVgZW2LIw7cnxlmLmRco55
5T5A8OX5NWGdXtwepjHddibJe5raGkQt4c2DOFRGSGQXJwzB3KHayNp0VwbkziSi8rOM8PvYZdxO
XNQ1RCJ+oe/3vWiSrZDxp9N6J9Zgvr+ddDjY0mRCmuzhSa3DOXKPKCazfQROwHYGf6wsr3bjYq1c
xKfEj5zDEDibmFNhP5N6G812fBfgWeSE0SsG9JBGx+573hhkhUUF2Yd29l7lfcBg/WtDTAqw+LjL
rI6iqE+ivUtaqN9LrOeyZEf3JndhMt5J1eEGD5NAFfiQIcmtNnBcNqZNbbAM/sGfgYDLkjLdGpx1
aXETLLqk9C1oTOOAWSvtA/NSUhjtLFz5ijLdoEwWiaar1PmHPjB/Q5dw/MJzK0uof9KK24e17jKT
/jIK+6QqEtWkLgoIahhX1mKc4ShxvtvUWdKkM8NY3ZwyNsEkBm7XZStCflSiBIZb3Ze8V5ywdDPp
2Ne7tpge50AyFvGCvWHNvFKHD2gyVhk1HolpXJPF8V+qsnpkT/qC6v/+Vur22n7Ltwkx75L0jWEK
STFRf7UYaNu/esX7bs3mgzxqXSlXof1WkqfGPBGacGmO+8RsmQUb3wR7B5tguJpDBM6LIw76v8Dm
TWdt+rm0jPTGOCWONw8fDDK6Vjh1UwVNjHyLZtjZlHZtSaFRiGxjNX5yMDaO37aX2McZG+eNOmnX
jO+J1nUH/j7VhT/Q3xWhsQ1xQw89nWGIc3fOeI8YW+r3QWMtg74Ksd/CPU2817BjolKZbwI+8jpy
sg/b5fpPS0fHqZm4MkhPDZ9Yn8L6yulIUCpwcav80Rvn+8UTz4VPrDnIIZxGtiUou35zX4V6iYnl
TXBOr2siO6uUAZUammeh25Bpzl7QYje4/eb5zvK7ZSPJznDG8mJ4brGLGn/ehkn5TbnYE9FfYk9k
4Xt6Q0Mj7cmBQQvlHhzJ1W8lVU80Q8o+V9J8qQbCcN2F62DhQNVtKUOid7s/GC5JegkCntsdGg2k
MeCidk4LBso1ydktlgS3lz34ErWSFa1Hi25hNLEGdswHSWIi3FHaF5koSHbSe8bn4JDVnNSkuVyd
ImDAHTN7caarMynCISiOB48LT2VPg7YrkuTTQCy3TYfxmjXUPUUenaKiupPVQGfajWdmwG+3z2BI
CjwP8FnAx4TXoPfVstK9he6PzVh9caX6GAqCU+s2UcRIBBaOC7hy3bpkJ18Os2fcm4JSS5qA1Qvr
0Bpzbi79Iuyu2gS6tS1lQXIKhvSgtESu0qwyyzoP4tVLscIxKkUuLoTFhjXRCUXcYHnxPMVItX/A
pHCnrOWERLlYZyW/of+0xj9ENH6fqldXtgQoqRyirHYsjR8DID3SfQ7V4L/XI0P32poveANyZHjJ
h6Nb9Ilkb5NoQw2/3V68pc+c2uV+tQuAipSfW4n92UvyDiv+Jclq4LzBcAR51v0ufLKOGz5L5H1Y
gKVY89kvrCd8f0jxdeY7J+XENMSDAXuAK/+qN4yhRGxJ2LTJbuPBFFkR2cNNyuUxGhoduOsXCg2K
YHq9waeyap5vaHITsdO14t3wJeCZTXuZuYrsc3lv95CCl/JXO7KmdVM/VpTsg8W0wquCC9J9ToAe
f/sQ5UMTkTYbYyXR0wlzB/MvIifZFtHeMmd4n6zaRaNjKBB/1j0+Ibd73neac/3bQtv5ZPwO3Xs2
04DojbbG/W/82TbjVW8l+lONl+EgK/GBJ8BHav3AZ38NUztb53nJNgNr3LHvTHznNjAX6eGBIMaO
1RPN81V4L9kQ/yAgZSlBVVppR5zqR9RlZE/qazKGTwSOfdVvE8IBmDKbYt3Le+EDZnrarVYDl0NH
/DxVKwfJq83qaCRAxYQVMHxOTq7bbMDpG28V9oT+hSGWsYa1vDVG9znX+RWr1t0yzURRs/zxdKW5
RyM9N5Wx1gMMnCNg0Hf2KTUBvcbyq5LpgsqPvkMDPiKKP5ULqoErm4GdiHFk1LO3KBI9fWvfHhJ0
SBZWOwXJrI2ZMLpVMWpeeT/P3IKw13jeBL7GND96kmTmG7AQv+QClltoQ4xpJm48yE4aRiKXtOYG
t9SusnNEBlQCw2CRMSPA2TNQjyInU1kjHk5QfJTtcD8SzDuCnUihe2vuSnsu9p1B1lwHODff4LN0
nwSQgmM/vJuI3lIdu3rAxUlt3iZvcW6n74CH26adtrmeig8WhV9hFV/7Ee6HXg996PIRtnT2CQ2V
0qTTQv4UC867WaN45qzf4dQQCf8LstWD3y+aq6OXX+e9OOFIb6hb7RBPytnJTxYY41jRs6k5z9eQ
VkPd3nPej030CQsTA4h82Q4TbZH0s2M7Ddccdb+qbWdrAP6vlKWZBiM+lrqiFqCwt04r0lBZPrMz
lGg0eixiIX6zlhi4EKDB+ygMTt0E0K0Ul8mgPUpjdgMZUb2V6D7HOgKcivlARM4t2Sw2GynIXaHT
eZL6QHtqrEMLDj5HKBTnkR406INVo5JnTKmgBxwniK87QmSMjUWDbKLdjCXVZNmPxirs7u2Uv62z
Q8b0tY+qboWwQ65ykf8s29G6v/We5SK3SUpySd5xiXqveG17dZnSiVMqHMja7gvoysL78KyCiuE+
ctx7dy4+byiNYfCm2zzZNCh82MR9fy8Scy1Q76xLoMnbYUepmG2bhttW0BoHwg62aUp5qryfXux3
fJxcxyIkGzdO/V9+RsvbFuRv1rGDjIUdq65Bo1uHa5cF2K3m1MirMnis0sIjxC/5VLrvrQNmSLFV
fnFn+Tlgahr4AUImUITEiT/T+rFQHCEpnGv65K/d0j/UBq13WBEypnLBhsrxhrMTHEUnOd965pIY
kvXtbMskZXTvyV9NZ0yooyiONDRlw3pZlU7mUTE+gDKsGFbrGFYMEaJgZ3Sahi5Szqyh+GjJEfPV
LjZ8zNlvZxVaEKhIy8Otmru9UUovtamFy95MkwcyWwT6Q3d6/qhr7MfIxqQRy9XOr78HDBj3eXOH
a+Y3FGvgDQwBwih/95La3zixEwI5oO7S10a6VJJTc6zKKF/ru37Ork2WUXz5OauygQ5Tqm9EdVLc
ecn9EjxNHjL5Og77s5PTh/bSLk/DHdFngIFhax+SsjilvLWTOx9Nv6YpaNXP0MHz3C3rHe35XkQD
m1ugBsidxVcUZ6eoLnY5IcWzz60l4HIW5Qip5UedG3IXi4dwrI6GWX9bNMdOefS6Yd9dOjeqj2Xm
GegM0nEjIH9MdmLfzeY4PCuzeC2yETmWmA/EBovaCHaLmK91EBtbD/huDbGzXg2KEI6hMtq3DmES
FmxViGClWpzmgg9G+hBW7rkAexggI+7MsbkfMwRrRj4SUm2P/k4OBAvVETKzpsm7XW5RNqTD/NAl
DtREMiCQ8iw702cyV4fhiF8CFOrBkcci6WD50mTHw0c5Oe4m9F8FWnJRYNPU1cZ7TwYWGGmU4gTh
B9vazL4UuN3sp0FkFyuc7L0rysdy8rEcIjnxKhtITKU99wSJy/6E8V1/EhhNHVOI6ZE9e6fbQ2jx
1fCtKkfrxL0gf3+AzHjqU0X5bwYGQEfpeLtR1U+kLMjT7QGRsDwJVs4URdWxi2r+fF4+5AnsTTUi
HPEd3ow1gR/E4MUyZqexmqgHIWS3C7MAKjTGObsuz390pmGfhsL8BpNw2OVpYm3xAYhX1WQVp9sD
QcffAk2nsp2GoGY//uPD7WcpUb/buMm+J+R7EEymjlxNpI7F5J5uX/3lWweRDTmB7SmpmvLsugOR
EAHRi0aZmqf/fainKAdQxL9/bEIgnGZOumNaEhkU1lthjMPBMbKK1d9MDTaB7AJOcski57mYYn83
BcNudmYyomOkir2yT7eHIc6cU4vh9gqkOt7+7/9IQ54oz0A0LMOxTrcH4H77t6+wp8e0iBwkC6RS
Y5OmjeFgkzSPgWEy3KvNa5dZ5hVxZLTLSqDBOJTHuCy9S2Ynr45sm4vb9y2NI04HRm5GJz6la4VP
WDGb9bMpW23ENt9LC+KTk+XpMcBFGCCyRP3mBzDFUNQ+Ccuwn5LYrLcyjZNtEJTEtVui22EATrzS
VQXaJt3vuaH0twDtzePEc9y+myfYVyD8xmYKSn8/DLycaFL1dXGK+qpc1wMaB6e4/czTphHBIB9d
42HOzOppwd8S5efOW5JvrlnlDwm+LQi2kIPEkOahr2YuBxHXuRu0lcztS1HGP4mrtLfS6xxaAMs5
3b4a9afwh5+ZstuNkfvVn1AoQbMcNpPtfTNMr9/NQdac3RIKWkGIfJDMp1E/3L6ax/gZ4GxZkcpG
9dWZ8ymS+WfKoH2bMTY83X50ezCz4Pdv6xYxqYe/Op7FRX60mTPYYJInEb/zAp+ykbvcriAvity9
V094FhGXrR98pX5wHBGs6i3hs7L31dQ+C6MnM7hSByIOt7ZexZ5enb0KYGm66aWBD83tF259o+x3
IO4XoSx+YkOFZD2Z236+94Y2OwtMK9dOG7TrhK1mEze6Pm23qreiU6uXeJegXJQEKmCVY1pHN3kq
IPSexkz6CCD1bpPrjQZJIz4jQ4D4q0ktLPnCeFPbpESZ9JT7fLbvY5/Udn+yDyFOEF5GSrfTnfld
tCHaMSDTf0qaaLTSwn8Y0j4+Zzivr5MFv9NxMUyKiPJH0/Dcau9qu/nRbYcT2ViIVOyMGuP2JQ43
mNv5UboFipjXZZi4J28x3dPtq9tD6La/f5uI2t4Vgc/JORyVVyvCz4kaiKXLkyBl+O2r289E9DpF
OGaBHgecczPwOL6GRHvWCYJBgla2tiFcDIy6d2VxWROPI1qNj3WcfIW72BEB1pKq3qqDFfWvdubx
yUP/VcrcZtzMAA9ThFLOP9kDKlHCTOoLchFAOhkdXVqeMkecndTm99B396l37tBd4bPyHjT1GyE4
X7KZitFSzmGiLqXztdOTsinhI+W8inRiPpdgp7EY8YNZgmF0hgHu4b6bdgtOMHYE2od3fZsP+zyy
6+2nUxurxBKs2ckXx1jZcmt50MgsXA+lh91MhjIx8LqvqSi+d9L/TmOyEpoxKobo+9yEH8pt17PX
XcsIb/kKW1NQ011kxEf9Bkx72lOX+SyJOXb2S0atlyqK24HcFKpk76WPpw0gy5pw313ChtymM3tb
g5zV8e51KkfWyvckd74hskpX7RJ/+rPWXw24TsVAjZYovkTw/Jlp+C+YxX53vP67Q6Ba1+hAIuKA
Iyo4IWi/l6L9OhnZBX3/0tgM42zmvZL0X7GUNLNY4V+Qv3xlF7rLzLg9GhbjKa+p9/YwPNpNTcre
PCgcSkgRJ+tm64whau+EAw77mDWzuHHVPs1YVm2pZtvLIkHAGUV9pjYashvK46J/KyvzrN9GrBuB
PH0ZPfSBEBKpqPPbvA4FqE009wE76icLZeTg0T7dEL00iD41FDTfGirszNeEzq57OzwZI1KoVExv
bWCib8TrK4VuYfYhDaSzFjQ6tkHf4qaIjDoPQ84Gfr7MPpLAfHYoFsEO6ZlxH8Jlt0SoCC6AfQlV
I1SCAVgox/HHbnxjdXCb4B9M67R5xJ+Jd4FJVwCtKWAq6FjuX/hF3bJE7tABXzmVOJSKXqW2TJxV
F5zjmJF4dfGdSi+kjck5zgrwCQ01BQzUBrtYIeMS246qG4AiQfujO4PbpYyAGV2SXZzpGNm0s5Q8
Ghbu7udUMmUWNJdDSL9dCxgj6lM63ARDSk1oegfSEurVBNpTpdLadc03xNgfs0iNNWYDQAf5bmG7
puRPN8VgXCQ0lv9OQrI0oetPbER9UeCQkn1BipR9u2h/IF15kR0pH0gEpbj1NkAnajNaVv2S4C/f
4W62TIcoaDfzDHP8vz+3/R+eG7NXmyfFFRVS7F98qDp3RFg11fmh1hPvIqT/4oms+E0AMxi2uK9s
dZWwRZBwv2EpeQym6aS7MMai1zCIcKJGSkodwUi5v2vz4Di7QD7//VXKv5HCcBs0PaHdzEgK+JuP
fdnOZebKjNvG51XGWDyt/a6bVmzDNJNKw2ulla1ribFbFMCrgjLWTNmnJnMkRJFiMsd0ZMj9XUVH
DNfgw9G9nJ/D/vQqYh3a4iMHKuSe2Lk2RVmUxu9Vl1DcPt4oiJGp+3YNB/aNe998TZXnreaIpvDG
06BN+GQQLDceGnt7pJG3MzxxcGA7Rct8RmfEkzmxve5GRnFzm9/NqYvXr8jXhRivqoh/4cf28C2Q
+VU3bOA8H7KdrnnbYQw1f0HwMuES1BxFSX0bf1QLo8cWE5J8jg///Vpbzt/IsVxsYdkkY3gkDP6N
sFqTcGj4QB+HRGaoCk0XJRqzDlvzTVq9k7mdZkUV9RGMBr1uqYoN6Wz2vTWikZjNiuMARNn3Eipj
nO/O+OFMh2409jjguhzC4DlLkXvFKY7AT9pgvLohA+Daqi5LF6AGMZfPYkGeL2Cl7GSjdjewOYpB
LDAOXRfxR9QZEOEs8OqEj04PFMsEkAzvFhpoehQTjsrKKai6bABRJ7UPtQf6BsxQYd2wlhyh27R/
nGIGU5mldRRV/hXXLnYemvcCQ1gCVHBdUOw8bei952R6r27/Hw0IOL/mQA/Grzyd6h2Yg2H19TYt
+x94e+spQ0HINwDENp8S7NzLD8SJKPwcFIVxz8jLLAhuG8116mAfEsYJlgSl+UqhB14F4uMCzWV2
ezEAueAw8K5F0F9vWHttIJL1smNcG78qm9unRAe6qbBytEbKvdBdGIxkNFgmvDLkcxBZEDbhi7M3
ChtL47RBG4nFHenj9bH+wPdFnSZoU+ssF2+C/8mE4BRV03d3ivGdJ4jLRfBVe8dakwRkwjnRIkNz
WuM9Kljn+qU2x6iKf+GQeR0ybRgvkaZYgwkZYJjfnFBA1iDOOZv69oQA5vUfbtf/cKLg2ystMpXQ
YRJC+WfGaoQoNnUNgnwc/Zb1aeDxM2q44KfRn0svpWmNQZcYPq9CXHkQLfJOiDrk6NAchqbP/4G/
+3fGd+AEHBKkprGK2Fv/8pLwKZ9knVjJIRfRt5oYW8rno4a+80nBRVTHUDPOqml809Srws8/QrP5
4vjiH67Nf9jcSUIHYUMige8uGro/X5shGcZQllVywDQBL4eBVUW2TNrViP3gM8MU/9HSqo2L+CFb
5i94jd51Gt+Qmj8Gn2LdqaXcFKH/Yg7Ji+3GagsSFq6Tev4HJm6ANOQvhyDpk45myJNW4rjeX14r
BbbLGHxCl5yluDwxRYdZsTHHjhjI0NbDbNr6JZcehp0tujzzTBridPJMt93ijwrqnFwUgsjtQI7C
Fv6Et7Y1GpUUZEI6brIBZ8XzqIOYVw3B26pjJLk1p4LmsayMVT0G3XHK5lcsT6qNucCKtQsMmEMi
cwNDBG8YKiW2ebXbZyPL2+0NE4+MhNOnXQ525mxA+oLtOAGs5V9qQW5e3pTDth6SeMeyWPcwK19l
Ye8kYcIyVvgO4pqeKOYWhjNtIreWp7Rl2ThNjXEwWvBdEhhf2rrLEdyOgKuB+VXlkHUN56AxxxtV
tART8wPjJWaAa3JGxHb8OEo25KUsn4MYblTk4AZSOMYRM67HcojwkDWHvXQOYZq3B7wJALSrOd01
Eu0W+ttLE9T1FU9qmtOM3apQ/UxYWfIL84fqt+rj/6RR/ySNIviF+/t//u2e9jdzN+zs2PU/yj+p
on77R7+ronz7X66FlSyJclKHQzpU0r9buwXmv8iAswKBEwfNtSuhvP9bFuX/i7gb7AAlbrQmUA2v
4ndzN2RRMtA5mFoUw/aFJdy/X97j/4e5m36SP65n1Au0Gy6u6tgPuq75VwPGZjbmHvDUOhuh9dy3
TXUXLiNIrCN21RR8n625PZlDFVMy9ea2Qiv50DYqPgcLkwr93WBV/qnIgyeVty625MVXEp+m8+07
MeeA6ciUd1Yd/cCP61dpd0+VYZDDDbi1Xqw632QgAyd7IhqCcfA5yqQgdJBGwdDMdSUK6+A0ZaOd
lr8R9SvPnhyvHeLCB5vu4TVMGTMZs9mdyE+EBT8VD1zrRxhi87X0JKxOGTJiCcwW1uFQhOceWYSA
sf7g2kwacQ8AmImeLHGTbpQD4xDEwHBOqez65lCwpEmKQnVPYV0+NxlBnir07W0yl+4RVg9zLxTU
TwsbLypq+TiGtvFcpILKtTOfZoCScyIMXnTzQ1bR9OwV7rRfUuyYUu3o1tjqPTIxtwoG9igvFSO2
ZbKlup3PvR0bqxyIh+gnc3zG5+cAvyG4+MMcQ1Mk4SIcjeXAx8ecixjqe1+N/cYKO7F2rTS+AMc8
1MyL27JXR6s3xnuMFXACjcpfRAx6l2Hqgmd/kevBxohrHBmYdFlqPlR2KDeTptcmI3x5LAnGi8T7
XZpxuLfdIqWAt8qHssrh2xQkH2GgRhHuX5AknMrYAdMXoPMVv36fehss5dpHBu/lYuHrFaQuThyG
0615dwwpIvmIl0N4jkX05OO8cVd44xWHEu8qpn6vMPC4h8aNY5oDA8GYhHiCarsfRZrexb3xnqsF
L+AeA79Q+cz9mrcI0/mzhcB5DWh6nZpgWpOvggv3mPm4SnsCUh/90ehH3cG3LRzcbGyFlGk9dsE8
rSFywSUrQw4Mh3u7nv6htf5r1WHTISLPY0tg7kCk2l8XnI8LSh62S3u+mdKNId0IZLqL0xMsQCjQ
XWcO8VE4yXOPJ/KxTLpvbph2m9hN4S9EUDv+sGH9viP8UcxH7rE+sv/Q1/KKXBMXS1cgjZQBO8Gf
yw8DKKc2hirCDiGejnlW4KTCyGad1xOlYuEeTaAM1iTmA9qbsbBMg9wbcW5Ha9UEjs6dh7gZYlXQ
54X/iN0W0GERRu+TO10kLXzhFtM3j89t1Tlp9BL8AF5TG9cI1HkcGMRZKABXrpXJfUmo4jbtBA7i
o7EeMQ4h7Tq+Y5a+aSpMofqBfxhh8rWJAlgmkd1NRwd24Mr1aBx7MSwPnkrvxgFXZKW8YzNCUyzr
Byt35TlGPr41rR6FUhvN96557J2w+G5QV21M7A320ojvWndJX6JBJ2vH3tkjy2ntmxgKZpnlHEnE
vssMK7qjziXyvIakO9Rxf0ck7LOtjPeJRvvqt85WtOZbZqfupXK6k7QN93Fpw30cWvEaRNDfBcG4
6dPafjHJTsxQNKSzid3HdJ1rOz3Q7ZBvlubu0Y3no4Wf72GcPovQ6fdgsK9WK1nciQVvwMFrrwvi
e6WFP4NHdhQzq4tMU3h8xTdsJCKc1EqxdfOg3zAy/iCVEqUR0+V9NgxfPAkyqvoMud/UbOoiyI9G
j+esp9NMyE/YGOjWt2opzm6HlsiP4CC2mTM+ld6wpQI98pKqA+Eu7ZYBMfPjLgESmubLvAz2NmRY
iAavGQ6ph7mANf70ggnXoRTmRR8va8uK3K1deGptGt4lFml1prQ8+F7XIZDxN90osqOlJ7XMLQjS
tMy9IcGi80jKPQ4XzabvF2MtjAy8kjEipDbWSCuMw2JCO+hIyxjjBMWLSnfaXg2qrgoqWLHadwH/
JlgQUNMCuPw9g3vaDNc9Mxd44T09LF74jMUPM3EXnmNnyft8QcKRD7N1n7vgGgPUep2DQM3egzQG
brKzQ2iflv02NgqSDqtjbarQ23ktZjNMINZ2FfTn2DQPlbZxEqEHLSDNdukEMcPP8XNpwgC5mEge
WiswVr3/2jCQOBLfk1Iahx8iUDDxiYRqayve0w3jrR8+GwMtdh57zR0u14TjBNlVlOtYQpQsgyrY
B/NYI7BorfUw+ON+dpttVXcvXW/NV99jLmJwApBRoe4UyH2JY9TRcBlcz7V4dmbLfUA8WVuLc+wc
1F0N9ifzwvvMkvCF9uCtEgR2GU65B35Ntk1aYUqFbNbCbrFr5kfSnqHvZeV9DU9wE9pmsNUeR7hz
oziTNcsB+eAmTdW89WLgik4hjKqR4lRa1BETa7cyxqTca8mP8qm4ez/MGFFn2tGLTWFuxXPUUiHD
9kF5lD9Rk3TbkjDNDeGnDEfJ4sHarHqNRvXdrQeclZzoMQWTXfVQdfaaujMzcds3bv4OKj9yr7Hz
NEv7HpuELoyxoaHq9m0sg9duEIxVcUfdA4K6m0lfh6oVZxOS5CbD3TDNF1ITwxdv+Apckq6F9dib
RkAJNENGGKIe5gt0mQAPohSKDOSW5FLFiLPi3BD7qXZ/1AkjKOdHsdjEwMliM+CH4ArrcyKOjI0x
hN4f/0zgi2wDvRjLMHyMZXuwypT8uBEYgz5mfdvj8KFjMbgUGZ3nXOp57M+qp9edofvj1tGc3Kl9
J6ciPRjFWtYoFlqzf6+Lqtm0PpZsS1P6mGPZ+0yBsQZKOMdUr1zbVYw35LKtJzRoeMkyNb8KSAa7
wey8FWP8e5w8vN1tRWL1sI4xobj3vPZUdxRULVj3YYS1VC1V/TS2ISbkS3upFRZETY/TNgeHhIvY
/ypgRt0Xw7CzvME4hHZ9H7aW/whZL3j0fQVDMJq6lYvL6oo42wsGHQ2vDVMZ3Stioo6lLcF6oZNd
pTLObq39XCJK2CqJj31Qq7WnY3waAy6HJYOXEEvZQwkZAgakdwGAgBtjb7zUSDdlVNp3oYIdg0iL
uUxsMCDz02Pho74rMxw81eB9TlivgXlmy8b1E/M8ls4vqRkEGcyKrWvNjOWDyNuJid+gKgnXaSjK
Ux75Yu0M0U+i+Monog6wwa+qb2bopqfWGZ4qLwMeYTO5b3Nhn5NhMaCn9NaF7uGYk4Z+7E04rh0A
WRlBsNUcwqrEOzJJjx2DB6fIT3gHhdvJVdW5dxFkMfP6MJYB5z6J8GVYvOjRi4I7MhQoyHLZXfQw
B4C55zB6KPE13sSd7W+UiRCoGVyxWmCXrstCISWy6vvJjJs7XB6wzI+mj6HHQQ7KeLcdsQzcighe
Y+L3F8metvPHKUUvlU1rc1TTroNJsin8mAPCxYcReQnvzWAxukYjjl7b5msjBRcsQ4aohPg9GVXi
bW7fTRkhJa5XJ3uOGibiHLHPuR0f/h9lZ7bbuJJt2y8iwGAw2JxHkeolW26y8wuRLfu+59efQW3g
3trOQiYOChCcrtxpWiIjVqw155hqWfRDrXBCENi0GfIQklgTpDQoWMsF0ZQJPb4nGm4Kpg5xD8Gn
vEKaPg8I4jvCjnUdEd6SIIZalIM5lpnxgF0AuAzHkqHFalGE5oe5eauYCW3LdYGN16W2DxMm9Isi
YYVH6Sj6+bPMl+hiOMGAZQaeXgvsN0za1EcrwhYPRtuLoueuc36SYFGeU0MTry26kB72zSWjpKVu
aX6IpPIY1IiHSopXLic5FGn8cwr1jv6BOso04hOcrHwfkgTcVgLRn9mtveig24818uhh/dhjtDkP
aCA/pmNf+SxFOg0Y9OHuQ1drx9Wvacr0V6xjpoki0iK5V+l+MjmLItScKZvBIr4zZ0ev78AYjYyt
xkPGQ+hzoSTTrm/unGBVswvtma0LhbFAu6nfdJbdg7nQG8knjB9NlNlH5eZf7KxuzjUZ00tUF88V
sUEbBnkmlKG+pu4kJ0S503OsG+1W0G15gPbHmFojdcEJmx0zRfkBM9HWJcc5dsvuhoMGCRNpAbto
FZjcX/pC/1EmCX9diziANeF8jjoAOEN+Tno4fDP/gmcsTPO6uvE0kk1XXcPgHiZ8SXsA5zSDLFVe
/jlANrG9PKOOimOF66lnX67ihQydBR9yTDXoM9ttaTJJcxXRT4doCdYUIiM8kLfxmDUoAiuI5z4N
b5hkFXSyfLbIVsizn0FgQQsi+oG/imrKCiPzCDyAAYTR0S7rqy/3uzLHbHAbxuiS6urRrerqFtWr
vHRS1c5Q07eIE5KXwGbalY1uoIah8q7MuWLiX38yON2hIkiY9baqOjmwBL2hsMyvXBmX11W0tqjp
/d5K830yzOhGsznC50Drbl36O4JmQX2tAxwjxWs+wrjmVoqmMWDfkuW5LOTiAyrq9kQUrHf6cnC1
/Fugu+0DesfetljBnOOsp/VWppTmjFiepRYnyCSyc6i536fegGLUxD8RZ37jiGsyVK3tgzA4NwyO
A3uQSenUJJk/YsTYuZFM38YF5u6sHJKGdJtNjkeZ71v7psPRYQW9QAeIvqdW9PxCMhKGQVyG3vgm
Zqqc0HQ9ORvGtq9wPTLYAVKESta3Y0zYQwSSTdOprRSoYpiYFt3owUBCEjlPgWmH7Dy4MFuw8Rf1
hs90fBgL8Ux3+6QJpHRZUIQ7HWBIRi7aR1WC0w4K4I1LY0vshLgKAGw9lZ3lHOa8X/YlMg2UIEzF
NfgbUGdnkde0+Sk/2Cvk6bstJv0hG8LIN93a8guLtd3ol2OsU1wTv/Slzp3mJe2Ml86ZkfrUGaSk
0b5I3iyyo0oDu3yY8sEgp7LDhGm8af7iU4lPdZUKP1/DL8LmaC5i3JU9E1+jbcujivKnvk4+BnEJ
z21AQp5Y61PgWsgIBQuAm9ffgrSVF9VjIWhN+ywwWT90h6EonGs2ZoxyIiLa9EZrL0wIrmUPvp0L
+xpMgIZVYOS4AdeZpqH0q07NvUtrauvQvHUlrNC4baKtqnm8ZR6bH6lyXyBZDbYB7K/oHqgBUtIx
Rsyl7eMsZIRkMZ1vOo0cYdfZCa+L9KICWQz3Juf/7KrypjqPyk393J3OqjbVVaTgCO7VXGEEqMqS
8JoFtr5TFicHHGzA4ajdt7ku4709t+5Fx7o2EmdGLAkvS7xtUKM/BhH+3yYxUC135cr50g9WwaE2
McYfqcGThPMaJgK11aQi7Xks+vJM9sqwpoyU17haG1+Lm1Er0LxxAWpyoBBHnBTDuQHK7gVOCtMO
++w5npL4fP+qFrkfDHF2ckGKrdZZDY13WV+o0JyDFOIxBuL3TH+yeGRixgmNhcALE7wDBt/Ds9B/
lUGS3nhW0tuExMKXPYdHAqUAshvVY4006xIYHWlOg5ioRYltOlPqp+cC3aPXOAmoNX0JTg1QIG/E
MA1h0km+L1ZiVsj78mcaoOIg5l5sYbGGjFO8uEYhbBbBF6JLsRRH65NVWK5v9olz6hXHiMGuJ89s
DO11TItPVLr9GqSEKh1CIG7Z3MvcMthCHZgfRb40qxMKGPhS5+eU3kMoEdJqZTljqkylp7uwUAtX
nJ3IANu4Nr20ST4MxBGDprPCfdyH8WuISuSEsxZ9aaxHr6zSy4VYhR8Am2L7Ra9t+yWqmfNpokDl
N6vGa+wVthrNCZk5KeBGOZz1MuOk0rA2zom/KvDeELNCc1dqoGc2lHukgMatd4KXgRM7Aj43OcAg
wIgwldoxTZ3j/ZdOZLorQxSAc2NcsW6J6/1e6YQ4chrGGG5UtwrrMJh4mpCVYaXnhVaGbwbGj8Aa
iGMUTnaog+FxCbazXow3Tl9AFKHcigSCcTw6M/Wynfg0AymDW/0KxW6xm+XS0A24Npr1HIBk8Gri
ooij0Xeids1Lfe06ogSj8hKPLEtESWLb1gw23iZP9g2llw/G2z6XKmhARxx75YZXgA4buoTpxTYS
zHNOGnhTP1V+6CCpqUJ+JRFP08Yt+aRap33FtMwcY0q7Q9ssDwgGsTlnwXhlJBZ4plHHD1qLySxD
BX6VelL5OtwBH0ZGbm5iZL3LEDwTBULEkmk2h4wFnd0WxkG0iJ+QYIHNjdCno5hjUjYIbR/00i8S
Nz9nUxfQdp2jzcgU+Xx/MUuj2y/j+KIGwz4Po45mP5/6w70AcbTmBC8yJzUEbL4UHT98EUfGvSGQ
dT0jBAEQJVWKhKLto4H5WbnF82TX57HQpMeK+jWEikv1AOLQYIfauZ2DMRFcME2PjTlI56gpej+A
fKCbLkO8M6WqGQg9YEBrgU3UH5oK+JEY3Q9FfoXyySiekMGHvBDiqjSMmpNmH9gyyCqZWUHrtHVu
S5cl1LvOU29jzXYhp1zcJUJbFEvi+arHJlLlearbz7ISPN/ueL2Pk++OU7XmO6jyNcjT3f0gCRWQ
c2OPS8ShoQMqlR5tXqKM7Ap0iPz67UwntbTKr3G7/CxxD+7c9pNGYvgChuooZXwNQp0IXdwim5wk
cS9JrGW/lJrlzaAFD0t5uptl73AJOQ3HStPlpdSGp44MkqsKi89RrI1Unu5XtR7x8szL1lJ6Kgbs
TnHORCHZroE0Abv8qTi3aqSnkHBWN2uDflPATZuHFpBt2tk9o5odCw1acpZxqFYdRuqY8b2tDCDK
Tm3sHHTxhERp255K+QMcb4z1AA2sUuqvoUJC21YF4/yq1Lf3z5/SbcaitLjI/atP2tAVe3gxHIWy
IdkhWKdulh8RlnSPc549DHRBL67tcLoPjcuSMV6Y59jcVlkrr3NB/kU/mnvNLUwOFTQym1TRM8GR
iggBGxp75SOz3zEFycT7KI9UgtOtLXjQtWYNwrA6P7fmX6Nh1deWlantnXIn6HTiYkC5F+mjOgF0
3ppOnhzoJSVQtFkIm95mqZTOpm9IuNEIEqNHMFjeENCorGL5ao0cZ6bKLvxEA7Ye9nbtgQTAdRPt
OSaMWOMRs6k0aQ7xzMUBb+91dzi1QcG7ENLFpNKJT1tJHOVxHORnJ9WXh8a0nos8bejnhR+hNys+
WhcHs0Z3r0NIDcMo+JFiP+A8vIr08+ZABgL2TVVPm6CgzbWh2a55aWKz71q0lxw6w7/sQtQXLQu1
l57hjlUidL83U/qg/szY47ma0mG7DNlwQLm2gWKAR8kqklP+EaejeQx5lzayobQyrfKHbOLTPOOV
7iWni0LT7JOqu9wXEfw2xK9rFxS5aEhWRF6K21y7Eb4ph/I/NtHmtsvGtmjbWCb9HfrvPaSKqPX7
CqCpZr2lIyLqtmTdQR1dPA2kTYeVOlF5mQSDJsNWH4Ay368+ESYhHFCVN+XXqBvGN7dTryUrx1Iw
iEqCq4QfAC8mhOiNglumtcsxU1Rwj0fMhW4xbgtwU/4whBRTxmtXgQwPzS4+Tz2KjWBcrBP36eeJ
dlZMF/TeuZfc17ZZ1w+yi59bi4O2u8AV7DjmuqUReVEcuB8H13lo0oWzQwBHYGhG7dyXLfmf69G0
l6zhdkK15STIBI1sxEzP/CsMPyUxzF5bTxAGYLW6OIRyIhhy48NgyuAE0+uCWo9DJeKWF+Q1zkbW
EqN7AHOaOITopZ1Nwp1Gt9wqUVVne31BHHxFit9hkKRoiYzpyS5bbedmqM0Nbp1OODjInaDDSyza
hOt26nMC0mLtCWD5cq30qPij5hr5xV1fCkv7aEGM3nRNFJJpPuoPZe2Cpmep7jrU5SKN/Fb+gukn
D4U9vAFVcehmmJyeanvZjp0xb7I2tM+0SW8B4UenKa3qS4sOSIc6TCSi9aZrISz3skroHkzBUzvG
n9j/v5V1576krFzMSwhXMKkoSQcyW6BMU/aKSsDTsDF5S1Ks7SPXAPvfhptKcqGNPchP0dJ9T9fo
daoicTIIP/BNvMz7KQUW7YImzx1i9/JOtOzjFmE5zVz7CYlTr4uen2oD0myn4efrpp75b8CINa1K
9YES6DDgo9mOwxBsFwI6r7CG6c8Y8Yl/WXq96yyvLYkWeeIyNsAjdkDd5Ny6JH9rqnEXObrxWps/
WkdHqxfa+m1J6os7xtmuNuIcoYYsiQKhCyaX7oOlimAnm4pmhxjlWRjlB93hdgYbzESzh1YdTsvn
rLbarVSfJVwOttSxYlybq60YJ8zUMwWKO+T7nGHgSUd4k9DXlAY0D1IQn5Emz5fFNW+hxVudZfr0
CcnpryAlAKqm63YhRmSns5R+LirjOUzo3aRFFZHexMbCR6Tt4ypubwPyeNoHF54OcU1ihMdB0KUE
9lLVLjFUaiINyDQnYWAKXVi5gx7ukGdXu2RC2Jok0Wetm3HQojz0idBAR9lK7TRkdkMzjlXS7agw
LWJYdlNQV18qdJSQ7pbRv/+/7JnMRXWPNmZxsbQy9UuGj161cJ4w+83oyPmxzzmkJX25r9V8Az8z
HFGNG9cBtWRizeON5zDe86iDvsKBAIS0/xBEX2ttRqQkAhNBIU0TzkTI7emwXk0106cmmMrriwhn
FcyAT6r8MUdhwqytpAkewB6P4jo6h31Us/fn03kaOTFqtfPE8Y0mLCPAhYjxrZUv5hVoMzgkMnBR
BYP/Nm2dRJEmv8zIkhjZIByKl4SCpG7axzHP5UUXvwyytO5j7TShwnfT/jXo4ubFGT+ht71ZuOU3
LcsIEWjO9yHr6H5DG96gXepeJuycZ5o5N21efox90T2HcksD3/WVWSMAXwxajCL5hUvJ8ptafi0M
/dUKLRdFpJvu/MlE8Di7RNfO4Rx63SQfIQPtOuSu+zgJHxPVv5jGcEw4fGzxeyPr5za3LO1HELam
H2kCoHzPUaJWnMm19tpxtuW9bHdCOyC0s09Ty+MT6eLM+YYIIg27SImPzSnydg9/qAmGJztNOiQA
MA7mIf8hdBEye/DWUYollnEnyGLwRa6/dRqlOcN3h7AdEqtzQOcr7ozIuIoYWA4kcVa9aVVs8MhQ
upipl1TK3VhjfdFzIKVRZLnX+1dhqBGoMbpHCAq97kMeHw7oOz6PoYORgy6BIq3Is+ooZLTPy/2r
+4u2tPppMLRDMTXhQ1jkyMy66EctJT7aNqujhyoYCWYeZgQq6/f69XtjO4BNMdknmLaiI7QsgQPF
ruAsUoE/3F/QtIW7Hj3OP98LyKvZNR0TEtuckgc9dJIHSv/lGIb5DTN88vD/v3//SuhAb5ahIUHO
3kF+op3SV05yUlZ5MV2HE1pZ/2QjZ4mtbcKLKHu9TivImSVhaMe/T0LY0COMpiHs1/CA6bGk+gm7
6JsxwxmC10WkAtryQUsTyq+i9I2lbrZiZQTq8UwAiVPi5UJL95LSmrwMceUL3X22YNZ7sxknB4MV
Iejo99GLv+W8s57GItg62UNc0CGTgfU2cvLaVGX8AYjmr2KMP0qEfJz8T/STodq7M4fnmlZON0tk
yzHt98Y8i4nRCqHxWMW6k13mjKfHH0XxxbKGr4LhXx82gnD7vSFwX2b2p0woxmpRu2tC6+KSvwMJ
SVK1WT3ZCEX43DJHTZXdowCvE2+hc7YRnOJsF8UfLoBZc3EMq8grU/0rmKt2E7314hsZLCUnKROH
4mRvi1pnajOEgNeS9EEaheOZA4ilos8goCaKWIjEIAp3OJhmOT2aDb4R0/qyiOw024SDLSJHUuHY
T5mVMeKtmge1DDuOrSgxobTQWzODnHG0qx0hkUer+a/dRqp/CmiJE4IRYJHN+gftMKHs/iRVZaNb
oT5IKBrxi9HH67KLHfEPomH4UuA60eeiZdmtt2waHq1jBcGGf1PP1lNhe0hJzwbT8S0bFJAvBS9k
WIrO1wIL0tGW61C+FOlErBxsmm/p5OY4HaK1kCZh3RWW8EY3pW2zY2pFPZzbmW/0LUff9bdo5I9l
DGAnmAuqd/XiVtivl/jHBEfeXp+LRiexKY5iYOv29wWqKHaKNNtHDtL2CmxjHjwxO65RPRv42dOp
3lkNyHoJuq8P3W1rOrOH/GbGT65eHcZELqkUO4j0JEtE6qebghq1mZq24drQk9hZekSj4OcOeUhy
jQwK0iSLzpvHttzqfXfib7+MA9Yt2LpnI5ndTVu05Gdk5kuEzXgjLGLlqgSGvAFSaVLNJ4Lj9pMa
Y4+946ey9QNl+85IdXCGXXpkhacZH+0QzfIJFGRD50uNSFTVu3xROwfR6l5q9pNrj0wUQlxWA+jP
cAirLedMDI3y1jd0H82g8CXEy62uOoRX8U97hcK0UKcYVoL5nBK/d9vQ7wIdE7vd7A1VPOKO9KQ1
WUzpc2fXpfobQ8kvvK9x9SgnjRsc6bNXQkDb6h0D+p48s2ndY0raKFW7BtPhlSk1Pp8AScS2DwpG
A2l7jLr2wJmzYMqmGMJUNO1TMP4g4SBPYYgZ5+TWghZl/1PCq2rX9emgseEYK7dWts2LZVA2t8Ou
SEwAPCQ7pbrZ+kULe5FoAD8H9NmMYcOAntibamKrCO36At4KdADkOlzY8YZ087y2hI+mbhsjb9om
TuWBkH4qncT0AigO3qLh34gZ68y9ZrIQFszKCvpbrpAPjEOx8okFJw1q7A2xaN+6LMUBV1Pakw/L
QBgvmlb9QPArvbyiab/Ai/fy4EPpGocsp5fSAKL0Gbi/4EMiHGCXl+b3PMyYrsxfUTZ9TVnRNrYi
tC9CUANSwdqNgf5Wz7R86GBs6kl+hF8WbYgz6gW2BwT18JsOtt1dy5xRbWDRiAMNi1mJwMG13jRH
1R1ja8BJShGvO2O6H6q3BsmLN3aQluqlfSH4gdzPAiUl6RknFfOhWrq1Mwmx5WD3KUnSbyICJKFY
jItm3rrxGO2xIL3O07mWwReDlciHaTKBaTGfddr1kUNz2XQ4+ZLVibskgmFlfK/K8ONKaUzIuCaA
Y6JQL5e33M1/2kNb7asSmK1zDKvmS271JJvKgVHDQgAusBqaQzQjmsnv807tBm24iRaoSqIFMVgX
/VseJGvsBXPzKimh9Vk/UAe8heUwHq3O+TUs7k84B2JbZ9pubBz9L5aiu/b93+I025b87257kjiL
/i1Oq8tcOklWBSf82D7gu0+VVWGDKJBeRWMo9wasDdoSBvnDfbBNM4x5qXZNOej72ITjrQkkArGk
Fe1DqqM/a+fEO8a/QdSBrUgNNyxEvjbRdv++ODNYIjtilkD+miOPzdr+sty429mRuaVFTz8/c6+u
7OO1owXjwYns3RKTIcVgVhPUZeMScEQh0rzrUaIa8/NfLnD16b1/9yyby8NdwFKov5P2DaD6+tYN
g5PJMS/EVEM1USB0X2IAnVw4QJtxAjTGxPGOKs0sDz/g30LOf9MY8zbZuo49FLExaPJ3n6HASqiF
SA9PqGkYUiwpcEnLL3P1VpJeRi+XD7OCgRmUWfYXeeP6T//7DcCK5vDJOFJf87Pf2RXq0LUr1MGQ
FtaRdMu4MIljZ6tGPDz3XPvQQo7f2rDT/vzWG+tn/+4nC8X6yZ2rW6Zy3uHhBYHTZZHlihFUXD8i
+zp1o+a7QSsOXRjv53Gl17bTa7E4v2DlNr5j3jDzU+3l2AdX614+Zak/Yz+4ENoKXn/pz1nSDFel
yq/EkEH6XvS/yVPfu8q4pXmnHN2xDWlyy7yXp845LR+XyhiebEN/RVtO49qmKRk6+Kk0h5sUHpOC
5oBAz4TU4QXGksGFZYQe1MO8Q5WYjEZ5ge54tjUIpE3fzgdsUk9VV3XnHpBB36Dfs6W2Z26MiHz5
kY8OPOA2YeDAaGKTI7i4YGBHK2dbHq3oBPUEAWuMpq8U3uL1z5/U73enoywOZI5u2wZDxncfVFmY
tc47bZ16+sablgd4o8t6Ww/951ZSCcYNDWBhJ58aK9V3f/7Zv0tv+dm2UC5nEmUgCf73ApIFxoj6
vbVOAvYSKW7tDpEmbhQ78O21bfrnn/b7cuUo2xVEYFrYjX7zYFmdNGrUktYpNrSfY1l9QOP9j1ks
FTmsrODnn3+esS4v754BqKFSxxPFbUVP4N+/XlrnNZ2PUp3SILC3sZaArG32oiXwtezXZsc6IohL
2v6h9lxVTYHMS7Lblg5NwHU8WkOQJoKser6LRvPKJVBRcqoasR6VRD2lLFhLF6rHsK1P1NDuX5YP
4/cF1LEUyxdvmCn56t0HBAwtmMfMMk9RQmYrPYtin7TNTfROeJpsdzoIoX2WDMIsl8tFUNWTbjnR
Y1vliKODQoSY6Tbo401mzi7jDOsKdvujEVfh61J8CFS97P/8pv+X29k1CA4RvO3s9+/fc9eAFbFU
yjjRaqDBr5h2KEKyDigAjyIohU+W+Yy6ywlz/Z8Ipe/T/4Q/y9s/H+x/asnFf1nzuJNtS9KAtk3r
/X5o07zlZ+fG6Y4srYtl3ggH5c4A7UJIpvlBM8xX0TkVvney3e9J5s2kTxs0fsNf7vb3fu11KcMg
YzpkBylMh3K92v/waw96DDrQtcQpswjouKuHllXzc+P+i/ZL9YFTOQ8c9aFma+Vfnuy7Ee7f976L
S0chqLMZ2Py+rKykTL2I9FOl61/oCVYoR+T8WTn7XGbPS8wIWqqcFmiwjnD0BOQwAdQg5qw3O4bU
kWniWyPsw9KX6nGQJzr3cEIINWuWFfIBdWkXM7h8nExxAx1P5F1gnkK3F2d4JsNJKbz0xqDvO1VY
G4yFCwf/TjyEcbiV9Fk2GEbULof3hubWgp9eZuSSm/nzILtDX7vFmaHE6iNVswGljhXsYGJtg0uH
s9eKwMZlLWW62wj2MlG8JXr4DLa53UFEMI+jCA4hLARuFD+2w+kSJoa1H1eDaVhp0J2G+W0a5UED
4ztqefrcrJhRitpLO4wLczGXYWfLiSrp9QVkwOBcCjLNujC99W0kOJ0V4i+3y3/ZsPFIc2Qld8fg
AHFfzP7jdingoMUzadKncDSd85IqAkPzb0nUOk9Dp5+dEBlGOqMZgOeOl111K2j9tZ8CdSSqjeEy
LdiwRlds9Nkeyi19ArSMDEuq5tjX6gNICzgdPWGYf37g1e9PPCFZrLLYWV1HOu8tmWE2IFuhBjzd
ZaIKjcmizb/6MFTf8rx5c7T5lGXKvqbLEmB9yphJF/2tc0lg5PQgXpHQAMpkkIfy4RIAf6b7LFEP
NhN8ck0e0xDjpZUQaIgZYGDKt8fsjOWoYtbQMtYS7meZQDnaCC03IZMxybeQqZ/EVN3ulVXHuf+S
3xArsDC6E4GCRkwPmdkymGr5NGnMQrLme4N/9OxPGVkSwF77Q00HrxlnkG1vjqzWeF/y4NFh8ftR
3Uve4cc8mCA84wY7lB06L2WMX/785v4Xuw6wBYU7jgWVh/ju3f2Pu0Kv22gZHLawzDm4NHseWptg
WuRs+IvclUDQ4dsUq2o0Lc0SWpctvClCFJG6pMQ06V9Wd/HblkrG17q+YiFibTPfX08dtwwum3kB
h67Go90iqbBt0sf15iE26SR0T2lXlJ5doXsEM7WLFpTqhc3gDTpze+ljEf2l0v191eeScDVJnN0u
u+X7AspZDDTZNA9PRhRLZKawDOlXBMQWQFQQtGcM5HW2pc9X+v3z0crw2OuDcQa0If+WYfVbvb9e
C1pjocu1eFXv1vwcdw4AX30+qVCsLB5VHNuu3seMAQHU8KEFhoH0lbmn31ma8O2ea9PG6jFMM0hm
dX5jrh/w3/SmX3Pa5TAZJ+dlWt7+cl/9vjtZFBTroQRzEweE90czyLnxZFX2eNIayJR4J/VjHuoX
1LFwKhk7HmjAAlRE8/8YBO5Bc/d1yaPtxnl00eJnuWBCGW31IQqb5gjGsN80jZNfsnm8RrsJoe9z
VU/5ah5/APxbvbBC5GcmlhiOxmpr9CzDZdpW/mymzXYp3S9B0f0kTylfA4yCnaZ3OTqrqnD9qEAQ
rhKT5uIqrI7qAPaDo1AWWu1eotQ3W1sdVS0BIc+5ve2MuiV6IyzPKqK1jTJtB/zW3vct7NVB2MWB
ZoFEHmRBBSwLMumTZX7kmS7oSo4EcasAeSPxGyWQvfMkGQvfX6pu7nbDXJr7+wGkZKCH+lV2lwW3
JO6QwnpcABT6wzbvbeODmCnnkzT8ACbiS9ZyxA1jkrLNThxxcP5qdPQgg1wc2AzNNYxgylp97z7e
F9GEpuFZd4aXue6/6OWCN0LbjiitLrHQnlsDLH84oaWwzfAaVp8Y+Cd4Dlz3ZEGZup+k46D5NRUo
2BOXbKeKnYBc9FA8iCxmj8uDQ2uq6S81x+83vxKc9PEbu0rCYVlPG/+xVsUFDhnUXGSZp5LTGui5
tYauxq2DB3gHEZ25yPx/f/qV4LE3bZIdeWDf15tdqBvdMEXNyUkBhmilec36wT0nWpFBP7Rif3Hk
vuuAjKyqrBwzzz96BdVbzuXPD5Xx7oADjYBSy2AnxAym9N+eqQLrh6gbZTKa1l5r2ykuPERswYqG
LbLfPfYN82hFwVUjrtRf/RoLNv0j/EX3Y5Jqu6gZGZU54zWOi28UIjSODUIPEDpOWk7t5DLKX6In
yfjPL1FmEwAGqiptt+U0GX9b6Z337SWT38WSliX5XUAuUMH++/M0MyaVJqLtUzTVse9okTgtudJP
OQQyYl7XP2NZFKf7V2mReW01x8fRDpZTQv4Bre/1SydA8rTJnDzbzVL7CJx6Od1fYqp4JO4ThWej
oBbxfUUmFtOnksqg7paTMaUMFLoODBRS9F6vpZ+mGCge+xlQxsIwJbHkKVYJwJaomv7flzrKFA0E
GKkQpTwlkTNvldX+yt1ZgwC5TOzvbe+RvRUoYIhlRCjBgGwpk/nBVOkh0Srm2okZnDLk2oFT8WsT
lAyBmC9nzEIMJE7F+nL/ygXNDjqz0HnFnUyxKvWnQnWYZZrkBWwxbumA9DPOotlhssy94ejIbKbo
pe7ZtFjFUMzVr3lHrDiYcrLjjGVvRx+iPFR7u8bOxiwBvbhmxRujiV7vzsx/7FfoBbHcEXKgJvxA
/cxYpsrM+gbKXMBRCWQOQ9EExdc1JBxJbFqgLcoQkBhY1AkticFw4zkRg3gtot5v0bJsp4Do7Cxj
wCpmszm7eIL2Gau0N+eOc7FzImJGBcXfBMWzrqPzWN3MBE5bFUL2y8wuOnQYxe5XyQz8WjB7P4Kg
iz3dLtRLB53Sd1PuBo4vTOaRCPkWqTUXTZb9JUH8xOGiQnJvAKlpOnpNXTHcgqDWX5NQd/ch2uHG
dIMXPP9eWvMM6Vot2ZfaSvMj8Duo/cxrCNP2sU4QzJZwkD1IK9bxbtdh29I24cjoSmuIA8+IAcOk
h10et9aBezAEMBYhXpVasY+mhvNCy3HaVcTGt+13vLMH2M/idTQhhKd1qOEBpSU/lyonmlKsaid1
USnKM+h90R5UZLLHuUXkRsf5ya1hiaWB9YpgzNgmqGv2ZY4fMgWG3zmxxvwn/EiP6BGrFW0oYR6c
LBJHIzcPIYd9NOqLsQVUfZpJdGf0kRa1+Fzk6qNZ5J+dNkRY2kf4SnHFH42+2Wkkrx1kKLDygW21
dCz+VYSrrxmMTwhnqZ2LzNyOjRkf2mg78kOTvpluXOams7DH/9Oh1FNkh04DaRSVOkay57sxdV5l
uVPtvhrouxjCEDSlKP0uxdQ/lgIoUqGREeGMyKtIRfyEErbeDw630d1dHKCwvZnwtz0ttuLvTfRV
Dxdr77Yi248R+r5ZzyCug8bG1spxHZcB9+tiPC0oY15HNOKA8rMIcRJ/zOr+ipFHsNrqFroRugt2
D9h4AZt/ixuqfjlA7CIXIjm0tX5xlVYc5IDvGR4Vmj0Mf1uTMABc2IF8Ri/Aj18aeJuZ7esAMxPy
GjzTckhQZ+f1nJSRZ3k0Z6t6gcwQelVT9wxPzMyTCxPWIlv1R1hvSV0hDQ3LKQKC7GCGpYtoKFy3
3jlEbKsjgWyiC82SCM4jq1Cr80AUstd2jUxbvwOG4A8MsK6WAS8YbuDZhfh75VYYuACJQg9nwXnc
z+lPApHCM9q+6qLH8apMwXCSIay8uAQmirG70OrNtjQgXa+2E7kjkcz2Mq0Mj87QUmVaYf1KXeuV
TmE+UTFhWXHba9H14sGVWoIn4hnjTr7BDMUa05Im7g+dS0PFnMYzv38EHgfIlu5Mt0QV8w0FVcQd
ABd6tOudMiPnpoWteKx4mGqOs16IGPMU44NfG7jjaai1SwJzMAgZkvX657Ka6MkV42tquAE75Tz7
XRU+IiD+X/bOpMdtZdvS/6XmvGDfDGoikWqoJpW97QmRPrbZdxEkg+Svf590TqEuLvDwUPOCAcGZ
aSszJTJix95rfct/Lcu/2BiYsErLB/nLqYeTZJ+a2DYR89r7AZPFlEwIoW7BbEgyYxxjp/cL3PCs
qeK5Sk/1HAMB8rCWDF8wbMQ+r610m3YljG5kSae29V9gu0IADr6yMT0G+GTiMkAEtyB+3+WMtTdu
ZYBEFNOdNf0+Sms747Y65ajJD9PUxUwZi5PmsMWJwEnwgHToGj2bsrJjSXnRynTXQQ0n8DZ4agdC
pWahi31SFs92Q6tv6Ljx266xQ03HkzaiMD/CvdeP6VK/s+WzUKFR5dW+xyIFcsSQhL5tS00cYEGa
p7BiGLxPR5LU4HQ9pqlFh4rI9uWpw4ObbwC2aj1pvnSvrkFh/SlTN1ws4lzQBeCSdmYnylFNNSnz
boSz7WmpKZf7JHQb+0fSL+YGGoK5G3yHurkqn1Dd8zYUJBJJSA9MgBXOL22fVhgFcIutV0aSNNpg
JoWkiga7DNtyhCum3idrj1cigJ0q9Is56taVYwtaNfg0T0pYOPmRtaJNgrxP7mW7nwcREsjgnxHQ
jVHrtNkO6ZZOShwv/VCRXNCX89Gxejzn96dmKJxvjTutBekOqDRvfn0Q3TyWUJ816LU30wJk3Dgj
nrjZjuW89iyVNUE0t3Vpm72aBrVdhYvhZCqx+CSjT6SibkS8kpBtPQcvJZEGWEbyMxA7VHkrZEE9
+HDLK2E/3ncX3oYEVolfq7U3xaymV1Rq24f2ty1zxiyZ81V7LqrCosqOgTZEfaLZl7qxl0hM4saR
8peZ9wcfyOXR0EObUoqD0fwLOQfuw1o+w/Ui+KE1nIM9gkkt06tJj/vJlAthNF0SVml1NqUeHExR
69vVQmoLq5KAt1QZe0q0aMxX9yAxT2w8Wpf04jh1ZAQ+uQtthkFOAPV091iXPSC53n59jGXGwSqP
ribITSuaH5aOgmOY3DNxgif7LraeUwuYTXluC1sczXJknJykGK2nwUaYp+aDxXcx6k6doGvt8zQz
zs7knla/+tUPRXBNkAVZNHj2wypu/WyV/BrJQl7tOsa5kYTZemqWoLuiL0NSbHfakckzkBddwOvj
5ciBNNAKgiCwFC8t4aEXB/uEsRj+uRdu6JNsBLdPfT2c5UOOxqivs0is8kyMn09CKgSZYCBH+T4M
GTpL24xTGfa9YYQz0tZoBstLwRGYEfN8NK26IuKzy0K/Np47uiPF+Jfu7HrECLZIyA9EU7LJEpiD
jo7h3m6w3rsd1nd1tzDiEMUnLCwGddlPpMXzoRusG4rWJlwK0SECGJOYQx46eazRW6P3Bdjgsdvn
pvOVJ5Z1cVZ5NyoVR1OvviWzsnfMQ41NVuO59/D65HoznITnvgZVty3tQouTe6qo23ICLTv12lhS
P412GjJEXbbDYjc0i+XBwPZrUpq/0Nt7qxdTP1UrehWVlEcosA7j7WmKIJRlV+QkO7VibwZQ4p2N
ccB4oqY8pv9okMXH6ktbsObA7NxcLf9gGRexonn0RGgwN6DbHi0/YwEZyuu4OsETrRM3R0CZMxFE
YMnYr5fTD7p/3bP7/ACcpKU33x51KKLpXRVY2Zl632IZR9Kt9YOINO58QHEryGovRVM4cnGupO/Z
w3hE5CHD1PKnZy1QRx1f82UYNYkS3oEy5Lgk8mXeU6HbYq/VJEIlK8I7mAUIVWT+05vK9TirEcdq
UL8Io2RDq7VXHUjbvrBkwHIPTHJ1FGbwPDkGc9+9NCT2WQb5i+yc6SHp+F7zVH5Olnzta0KsDZW8
0C1CD9WV5tOEyZr2EICZpZCI+Uq/PsiSUwveJqx503rKpb4+mSPgAXLDtB+LVT3hRBpdzfuTZNCR
0VZ9cR7WQmEO51wwHe1XuqBDaRxF2VDf2Fwb1d1UhQNMdjiPJleqs4U/9OD2/k/oACbOsVM/MCVb
k6WOy7bvItsJLIwb0J3+FgFL4ASIRxmnYi7awOJUMRyf994xoyzoyLiCl37MM39mFDA++1btfSlu
sGDFFjRWsolTxJEv3T2AkNXkmKc+9uN5LDCoJ/c9g6PWXGdxYX9ze416sJFIkjvZGeGAZC2WXZ8f
s3q5pf3a7mx7Tb65GWqb2d2otphu6USOiFNI6+qt7MoC6feSZ+YtseynwAFrZyirOpPTDrWjCt5g
sJ5y5H2XsbfpXyzi2ZGdfJ4mFJFTt8JD5/zwuG4VmvCtEjBc5Ijyd/Ss+WVWwrgWoxV8sPsEkbOg
h8fos1s6gAQT+thQeKMIA7UcV41zHifsDztQ9kmrdQyWutnseWc+CWF0mNHdsZ0FwP8AdWgj6vT5
jpTpIN1ulnK2ATRZ82s9AC1Q5UToD8Zu2ob+a+V/T1YHAIoRvCrwK39zRbitxVauRAQ9xgWjie2J
qw3zYpswRmwAt0j7jigtxYbGGZqrZj7W+sA+KWwQNRPY6numbTtSD1Q9mVV+Va774A7IJe3VPrPV
LPAhTARIXfOHVkYQMVUBaCtqwqvMmaAGA1dEMjvWrkCkdyG/ZYeYpzzVDJuOgzeczTnr45khi++I
G0+H+LdYkDCXZbcfAqQasz5oe7Esw75N9NeGGcBpoSH9aG+tMvurmZjhBjhfN/WYFGcs1izNpvvG
CP5NNctVaLi6bCq4pZEFjke4zprMgBwKvJ7GnqgESeINTARZOGCB8eD0spJRcnc1YdWXT10/yX2T
BvisDJ80iWHa46/2dybNrzAf5Zc5jBZIsmllmoByZzOl9zWsWbR3Hfly6nAycBc9rHzzyrBs/l45
WFCWXV1VLqUt2RSJQt6ediSF2Y28qmEoY7jLcT1U7ckn9iIdejC56Yyjw2YK1lrMwx6IpAH9bIRs
i1i0kpQTWlBXmDi7xpHi2SooJJNC/FyyYKHURpdF6iyEyxrvp8ncxc1nopQZMJymdLDiOndomLUO
pP3Wz89OTWrXml7mPlM7TADBRjAqQQIO5sRlyOpkvIYN8OgtfQvsZrM6jp5wD3kyX1MEl4fZNP94
YnEute6fFx9fhLTxpPRLoQ4ZssxQ16wfNorjyOVEwaFpWrcTr9/BEx/KZ2kwLbb1UamXBwiK2kjn
xg82BmS2B2YCqblxTZZ8M/WZuGjO+EbIFqCeQUD69F3iq3pisKbUqEiU2iWqnc/KmWOfM0TcgQAb
UdZFKH5LqFquOHmF+WQoX75wPufyvBtk6/w6+XXsl4H9hC/31I7VjOjWTm/07+9hvn3kpakeDh6y
ykXL+rPoOyJJRf9kECj3Oe7QlG86PRVPEiE6oNStN62SPAbnlE4Z7zx4iF3itD+U4B8+rIeOgq06
j81TiVUoNFLUlz2uik3pDx/9aL1N2JCxGS3ATuytVyRgwmAQbVn5f9ZahgetMvuL4nvC5HY+tDb4
Qa2y6W2/2mOrpcylqbGvRIOBpiouvYSffj9limb5u1Fada51bAAvS4PR6+qwd+n3riXRoNfezCh4
x+o1sX4bwLiwh5M+66/OgUQ689NPvqAo/kxnPDO2p5IoM8naqgyO/bNp+RE2SyNM5JDucLYdUtwx
5WrJyJ5gx2RBdsE5+AvCNNYNGgMb1+gdMtZwBCGYxq1mvpUWLTHDGN1fKxmWP7TVSi9t1nDa8Y23
gMxymbrfrcmZnsy8Ogrdq05FX7+kgoOXbdlwX5L5mWx3DQWWRiIuwRZbmXf+MR/MkxzTJZLKcr4m
I3cibXGObtlYT5xFz1zyrSvnI2oUM9SI+9k8KriW1dXImV7kqI75lYKwcoEwelODpmRI96vu/ckM
+lG4MjF6j8gC1MK9SnLTNvM4v7aKZSeQ1jfJtb7J0mU4Wus046zSmijQl4hlIt/lgzqZCyPQyeiv
f4Mg7wIy4E9zWCQ6gcsWXYm5sKvQc+i8JyQZTtOIzrhpsbOQRKPXxWtARCZkHYSDqH33fk/KMPq3
bmtpCbHseeJimCkuuMYI00vWBvQOFqF1nX97LnC+VS8COoJzdvcK3hd0+asrcnGAJYL1fFp/anu4
PDh+gqsyRxW7ylTb2cqm8IHvgioAO2lGtp+aQxcrk2btQzTJoLiMXZqXm9IB6OKk8972BF1YjnV+
08m9rSi7g4rjFFuQO6HnbTCWb4apjMy0beJpKL/Gwc0vlPL9RrgWexd10zFrh2c1BNbRkh5byqI/
mqZ08u6f08VyNmojDS2nmXapmr4rWww7NVQNYWOkDcJxF1HgKw56892iMiiENpnUD48dfxwgSbTt
tBOctnoLXxjXJDZUoHZzVatvrjSPuY3r2dOvmGh1Zya8ikg+lgjwYlg1gJvONySe3sYTTEp1Ec2j
SVIhiyyRnvK06vrz6pfGVQkAIeQX4thWinuHg6h/P+xUQ/JTKKgJvhi5mnsgG74j240eqCK2QX9t
V9/dV/dhoo43j2OUQk7f9nvmJ9axwx60WSFmHJIVY5WR9D/4GuYXc4yGPDfOUvVXU83uUVswgNNL
vwVx+7SF2OLSLSIhVeF0ORalLkNpdETuufK1q0z5UonCPtb2QCtRq2/i6irHfnbK9Cz89i/dr/yo
m+x+7yNOoFHhjzs6vsZbz1Z1bJh6tKK9VQ4sN5Xj5kvYEDCYH5E0Ly95Bd6CVLi7fiO/FC9VT2CT
O1ZGyPJx89wFXIDq061ZsESv2eKeqUSn5YkecmgJGB4FtNNnNKsM6Xp3IehQSe7GcnmycLlhHCa9
Dx+k9az5LLa2Kf1DAmSGXFAcjZyVHUYR9yu3hwqD1XfcAz8F0OU0KYNwaW9btlx82IrEp9n0iDIe
2dc0k3Z1kLvf1fLLz3BnaQSDXQtivq86gPokaH6MDk2TpXqTtWm+m9OK2xT9I1iP7mQ60y/O/FmI
aapmZrFmT+xWoU0M21kCKtlZuLY3tLVhKqT2i3CcaGXhfG1ZjJbMjx2KJgKB7J8dYYEf6A2++UZH
uEsgfjv0O9Py3W986zyOenaxWZANNGVnc2R84NNuOTjN+hu4c4a1gQg7VNz2R5J850T0VtMxemlT
6NZ5Vj4NY6UzyciX3ZplGExVTkZACp61oZ2uFcnyKjqd22dYHDze/UhkpiJCbaUnlbmpfMbj9WFS
Al2s7qyZub43SAAhlScrR6ZB/UfpjJLYcdF/9+9WhER181Pft/qzMppv+Om629LKP80IjcxURbUv
leZ9rot5J9St2rVd8H6UarV3JkevgxyDggJKk9d0vo1QkNq9VyWh5RX3lJoSV7tKWKtIYCoxJvXl
WaCejpN8pQFI9NSKRQY/DzJZcvRsGl0BocqZ2byqYv5MWm3eZSB0zwQ2nqx7a8Rdpolqm8Nc3Yrl
io5uuZosZaE2z3R1x+W9HFP7Ni088cbmR+t7RbVbDQyhx356zbBsHtxJ5+a4f7h0yfiqB0fbrfSn
itTy1muN9zRTkWfq9XfBdGVfganYidYY3r2+PlL4h5OL230TJXiVuR4h1ICK1L6MbvmugJ58ZAE2
cD/wI5JmnWooz/WKjCyonaM3QJ/iFO+7w4lMX+DDfG8cIMQ+MJIu8DuArxvdaP/Cn9+/b9OGFL5t
yR/26wit5R5eyIlAoJv/Vn26v+gGm92GhA5FwFkDyYWxUThQQeRhvgXG7kQBqzB0gOUA3liclf+U
q1d07B2sYhGimt3bYRRdo+v3K86yzReRAltSrKI5MndO3B/zW36bPvxv1h+wN1S9nQtYkHbOFo8o
HxYv/RCNDqOPqKx3/s+ZcdVBP1an5aZu5pv8DtqdYWSJJ4ocD7GlcZ2Q996SALob1Z5ePu5VlCA4
SPRrttQLWYPZWzZ2OwkQDbcUg8qx87sDIMRpnxSjjRVfBCQ6LNrRV80V21179cfsu2rrmRvVjZhb
Wz9LCoEN5awGGrT0DmnTnqtyUl9tBwxgnLX2siC5u41K/1jTZifVVH3ylwJlUptSY+bVJ53krSOQ
IJRO1uMtt+1Pa3LpmBWUm0VzsjB8NPwQr59Q6jd4bJbdbVAhjsz4VgKuSl5v3jO+yr5TbujIpY8f
D73d9XEP7vPvD72soI/Y4fopzELEHtS2OOmliB8fPv5WSi6Nsa7PBuO0mMnXWcvONZ3bXW/ObRx0
bsu8nL/9x4eC6chhdaawIFwwbmsPkkeW9jwazMt2c+W/PL6yJq6zzR1Bh9iomzgprLPHgHD3+GLS
Tk3cT2lL4mB9VsrU/u3zXePRhMOD0yiiBx8PaZHU3Nw8/N/PPf4G1ua+7LNnV7iWjfv3lA37dbIm
/bp9/OhO3nGuZKa7TY0OG87YxYlM2/0ykM9y0jtz3Lfg3VbH+efZpcybv7/Pf3yu6AE4GaISW+ak
72vTZzvhmRiZZJYPIRsaRCitb2JOPg3hdxWcmWLdo2M0WXrMDIcQg2qz0v/94fG51BMVLb32pN1f
9ccD81h6p3lQ8ji7M7gbDYmEpbPqE3QNZUsMbVzev5FivP+3dvD/k/3/B7K/5Vh3zPV/T/b/YPQF
9pVIkd/E3sBH//W//9c//+kfsr/n/Mu00WS4Jqpw3/Tvsrh/yP6+9S8yeVDEBLiDfDpxCHX+Iftb
wb9spi8IAnWUHaahI+b8h+xvuf/i2RDQeC7CD9N03f8Xsj+S7/+QA9nYXjBOeTwnPwbRVXcp4b/J
gQC0tECwUvwma/+M4pX+UdkUkcc2SgNqgAQHdb5B4dDvQZ6eGLGQ7WHs3dqxq01tJQPyDjXGimi7
o+ld2wnsgDmrw2MdYSUsD1MJg1H3prjutHcpckyI2vtqYPR1Rlp5wGEqq0JjAAKncqeQ+NMXj+lo
Ovpxr8tX13xHMUwHpKlhTrcXAlzHyMuu5Z91FZ9dMn9LvA5MVmBUmyWdfyh5yz+Ew1FUKKhr5Ad5
ZvejkKTeMWiIa9Rmaee+5Mi0fClpYLlWNGnH5Q+1WYh4KNmlsinhNnvsZ55Pf6Y0vVjpaQs/sMF/
hIKsbTzyLFvbOvjeiE85Id0QCjfcX9s/rrbtUomgq0+7Ffbdgo2raf54tY6Ohf/cC/A0vNIqXMb+
q5irZDOVxYvQP6rgF7SvNwuYdJEH77NhBagJ/k+CI2/fS55MYpfi0Ijz+wPRl7VWkITiYOcTNYio
dkzhnA93XRyizo2pN4tOfhWuUA1abDgjPrO9LBSisb8VmoIdQUN0WEntLnN+ftOy3Ehw2YNs6L+1
oB7tqjktHiHpeKTOXe7SUOTXhrirxYyEN05r5zdMxJiZYemcJkeDqZeRCdgE6cFa0vyJxuSvTk0j
Qo1ihakF62WxF+NjAYPVLUZo9joxW4oEhwVoA87ntA7x4xkHv3i2Sg+JRaB2vZ/ZT9MikqOfV2Q1
CpJ0y+D2yIAcyQmg0GVa0DXvHbzMOECEjPzc4Eex09OUz6axBaa7EbNPQ33W+H9TtW+ByWXLxEVj
/BgTxB2JKBWyKfPDybG/uah643wWhKDRHvN4+32YMJBo0/1SVL8xh70pkjNV2v5afe0nKM92x9lO
RTohA4hfIgyJLa2v7dI41r65y8wMJWKg1i2dBz8mBwQQhXTCml9rMzXlS4u6eFemE6Fmda1CS/e3
urLb40ySRilsIsDh521bt37tqA92rbH8nGeEqo9dPBinc+pO5R7cBcL+2YboYRbDBt5nEz8eYLaM
4ar5GL6bpou1dDHDtL+DkY1yiIf7A67iTa0K5/DYpOfqey4CUl3rcwIwfXNPs6phwZAUng5lj8wA
8zm2bg/p00yzGlsHiLLqT50T+fkIHc0JOWV5yXmh21+EhH0y1Ux2SQUktJfR3EMwKxgBHVXibBiG
SJRqPCRadQRmoPaPWkbeyxiEQKuVbec6aUNPY1svMoya5YT99u5T56hokAfWX+AwvYOyOBRiJicS
YmOEupCDwD1BOKnTNuJ4cw8iTeWJpONnAcmUnA336uOUw3TtXPGma3s3qEKt43zaC1wXJKLj1oUL
n6bQGa1WxSb0wWqo1uPQBgRm68NxccenjMbitjNtOskd2Rt493Qyw0QkpNYeoFMzSZZ2v32kohaT
b+3EpHMkAnZMQDPoSUBmf/+cufPKkFXtppYYbgRr7cZqqUtJYYkyEkf8TI47yT8yPBQMoi6Xg8r7
7fpLv2fZmveHZLU2vnop6UlT4dBrMoZtwxQttjwfGqbHS+vSMyGF/TgzMJOzR+zp/ULpNQMKbyIR
rFEYBUpAktFM8O/Nl6qtejcuxi3lmL/Bmk8ubCN/Lp6Z77rWW0I5Yiym2fXsQHkJNY93iQG9F3sW
RMqHhK1CmuaOK6VPra374dii6bnZuDKvPlLFqvLWk1FELhfvzp+FF6/4n0Q2N3tIjhNHSOWxIvhh
oRYjplTeuxhTY9Mpf5mLSiPXTZvQUZzDB3mPtXf1XbaQDXAvaGdhX2SKymlJG3VGQfba4DbbJ7J8
LgmRu86gO15EgHDNEOJjES3rVi+/Pz5KM7yFnpWvoTV8KrKALybmtOvq5GKLRhl1mFEah5GZKWm2
Ka964gJJDXQtNEvDPhu9+XuYsrgWrXguOWDbjOsnUHZfJsjzTED6RYCn088VMqSXZH3y0sI+WECx
6918bgj3xMg/XMiztXbNaqLhDjps8pWVzxs3Megm0G4DpYZz38eHs/eLyd7Q9+Cqm5M0bGxEHnql
IWmyapxwLUgYLnwJZE8vgIm29MWzn9iUnROSAfSfJAdE2TzexLr6LPl9zmXHIM/hnrq0c/qzSwpI
GqjHD6XhHzGaerF5jyR3SdSmpicZRShyBebyUw42YvWkdXaa20DkgzMFShzuF+L8HHMeYaxJRQ9T
poOMTFl8IGNIN0xl5xD14hizp/dkfVV+HPTZp+vUzTkdSVbu8oSwDc48h3nxzRjMmw/GIxhe74kh
SSWfEuI8sqBtGW7opFgM5oSsaOXUaeQdOUS/GotdZAh4T/vSP6ncZspcB2+5MvSDoiJjnUAUvSIg
PlQgkTYGSsWLznOFjy/wEjaRRzuJRUkxAShvWW7einWcmM437r6V6QuJC8MmJxTu6hLHfekEH90x
q9Wo5zuIx29pSlqYZn3QK0h+SFwp23wqu4uAuTwV5Suq89jw7Cn28fSGxmwMMSmMw5cgBFlXWpyt
so4sWSX7wvZL/OJkA89Ln+x0UZyGR5LF1Lnzi7Lk0fO0W6Ha4NmG4EQXFq62PAUWeppxgvU1e+gH
2oV3dR0FZZwRHJQ/vLU+MNipRm7lL8DgxwAUs1s/lS5zSmeC8OB7y7npziOEBvCliQmRY754NFDC
TAQ2dNK7HECqXV4+jbOFis2eUoQy/KOVnvAGTM/3cfXTm4FhsjHvU9gBoX3HJZtM1itvUbxm7pnq
dHjRlm7dudgoJ2iNoRE0CLpSVOQF8ik0LOdEEfbALrSedPGarcRCZqaqrnaCUGGpjfZkSvvV0d10
kzMkwmm9ZBfNZWn1fyxNmt4oImgilcl8GO1sX5A1semwNKHJ98b36ZHlIYo2NqB4vI8+UZpE+ZJM
vMKfsLnbFnC677XxbR0N/F2KtwcFUZ0J72K0DuIAf6GVYwIJIta2cA+Fs74+WrYDsqL9oDOFAQrk
W6N7CoaVFos3O+cOqt6DIPcg4BbFekmaSSMggXSNKQvW3bgizAh6fgSLEdK+s3PrrKbMOSRzcNZn
0i0sZ7Dee66vLWaAJaJx90W/kfYMgky46J1zKNJ22EhLIZ9q85asgNonj0o8BcXyDLZBvK3g76Le
s8ZL6WlpjIgL3tOpK4Aem13hvaP8+sHSt7G6fHjP54H25gKCN+OKowqro3WmxVJnOaSbvv7rIeGx
NIKL12JkkIQuPv1hls30lFEiRotEkFgLm4AqdsinZbRegiWg87MYXqS1+MiQYbo7zvAgUAhI2mvS
6zcLOcRxOuPNwLdBzEWaluGKuWGLrIq+asfTlY1Mnud2+BxkRr8ddgtD3pkfbLKzX87Ucet1/rtY
PcbRJfMxT7yDgxbozmdW9X7tvsuiazaNoSFLdO6iV881YSq3P71aTHG6WCDZWyAejezfGyKQCF/5
WSjx5LQ1QAoWers13TBZiDIzGD7fBwYeuwewwplZWVy440dWlzpZOU1FZ6C7I/r0vctqxzIlzE2i
y/WSj79ljb4NMDbFU8Z2DrWG6bB7fryumpYFtJUokhPxuSSGOANI5Cg3atNu0pgPOvViI55bgHxn
7olE6jIk+LPigOf53zLytfLKdZ4XEGBbC9lS2UrCPYKa5iyo5WtLFi/Pkpyangmc57XM3ILUfGJc
BNMlUOmec1+0JrPxbeBsiILlJZ2RUz5GFm2dSX4JXR4N9MibglAfZCzLrWoaZmyNRHa9ZnWod0Cv
yKkx9rQ0/8xWmyEkJWjA8tQnnht1Dz+sjnqCvJ3b/7iu1sU3sgGLKmpYCWlsVXlymypQRJnjnJNR
+9N0VoH6jQ5fe0wLFLcPUYUc2nXHhTZt80GD7Yed8+Av3aEj5OZiassZb8RBstg/MawlldvPlpBo
yeqU5XUfSl7RXHe1C9UXpjAEvbCw7Y3w5ZFNoo/ByeTHxnF+ZmplJFu4HgMFRhVjKr09zLQcZFHd
XubKfc7H4U0FXXmg8vUjYnju48j0jBYTfClEdp555ZZIg4NceWavt/4QCjTue1OnOWo3xRPLDfVG
Z8gXUcyYTrNs2tbgBSNWSVpQSYENwgJW5KX1tNWoMGDep9cZauM1+Ts0oAykONQ0MTZy1oH31zYs
/8V7zqU2ILdvyILAkbN5jBTtqUSiWF1WZgd32oSJpqYlND7zvqFL3dfCq96bRH8iJec+Rq/P2dqP
vD/lnsysTXb3/RZdwe/mIH9Fh9RHTkm30CONIG4YRWrpxK2u2PLVHbeIL+I0lisvMgwUrSjHZ1Kg
KFyNKG+QaVjd8Hsd7f40mbTVZON+iRSfqrKnnpyBQY+1lTacQuFyNIjaoXEI+Ue643M5d98NDMqY
1/KUqs8CF9Xa1V4rUhVNy8T8BM1cURbWYcEqEvrdNB8c3QcDtNS3PJuYibWtiQnZH+Ju9f8a7qlR
zqKNKHvMU8IEDBlKqc5eop7sZoiUtwak0hXjZWrLN61+ce70UaLm80uPORt25xp3U/sCST7Y+EGK
3huC+mWup3NdUOhltkcKkBs8ZU5PCPC0g6mPqXqwUSR5v/R2WE5mSXaQVzCvBskU6+2rQvAclxNf
Ssw0Gt0qPdZalR99U3HsRgctU83dLdJK3mzGxhlwsmheux9DLbmCjFsjvOw7XWO6OP0Ov+qVHAPE
wUhwkK3qiHEZh+0CpwRLct9xvcRwWTHJtRgWNFJVOjJVB+HKiVI/pD6cZxszXuaCouzusODGhq3c
+sOpwLJrtAYFImzvJVgmvJcMVtyKuZk+wYYzdSePmrLudgMafQkFrhic4gdbtRnVDJ5id1ShnqXj
EWUUHKpaHA3bZcLSjCQT3Y3JZoOhQtfM2H1nsj/PLZULkYi7OUAeVUoQIti2PlxRUdYQXBuavN4A
r4xN91OV6fw8r+Di1mmC8jW9Ze1o74sS14bqYWrl9u9eD347Ffau2qj/QpEojlBTd0FXuBcOw2hB
XIJ4EbOaH5Z9zIwgeDeD5ouhlX9YA0iSM3jvnT/SUoG5PKAE46Qtm9NoNB2BMmP3lRnylVfimy1r
dWzzE6Vg9tys6JfYfmglVN+yAaFHs3wm6eocueescOnt+gUy0jFo0+WoecUZfcGHQe8jMmzm6U7W
Pjnc4idNU0wkBcCzdfD9Z+Q4GxmYx9SRw188hGvHcKjvgNsXBF9U007D/YFPgdm+MylULHSzZ8ol
cgSkyWQX9UNK28nV5L60eUUXRdswccV316vxgJV2GmWWvUlJ8X5ptPx1nig9F6El+/EbcWsTx/cR
ThT2Wz5XRDTaYLw13U7XdpWbq11aOvQHh47VbciBHpbEyxE7sa1proRJvS6oDXC68DbV+FFo+E3G
V7/WbXQzvfmT4SHrzdyyFY54QPD2bnnLl+uogOuw9Du3qgbZZVRslO7YPSey9U+u7o1bU/OpyJw5
7EWXfzchn3Kgqn6Aoonse7TgCKT0UgdWTqWOPknOTLbBb1m8tnRi5DzKJ0On/+Lza4U4DH85JTxx
JOs1DfyFTqpWF8epGJ4bNM83qVnWtvc1cugs2h5kpIyHteCXdnNND2cUi5Q1RnYQXHJ9K9D72Ezo
ut91yqnfSPvQsOUErzHIbmgL1F5VYmD3RynCcNu5wLzoImZfWHF986taUYr1RFo01cyQXDJvY1X2
saK5Zt1ezTI5M8tvT4UPqcQa6zdQiNz/RKeOo/0KkKfd9MhxxF26FYCU7tckrGEU8/r32cv0X+yd
127j2LauX+W8ABtzMhM4OBeSqGTLcii7XL4h7ArMOfPpz0e6Vsvt3Wv13vcbMAhSpIIlknPMf/xh
XgSQf0qrSe8MepT0g8iwKTBqpZkBX56xEeEJDFirPdZR3OHo440rP4jXJCudVGLa05EGXwNleVWj
qlkrqCxxaMAfqSos/Pw4w/IiJKeRJE+n/Cpb/YYmz+sQqi+V3+4qz6jpDWbnqtda3KW4YxF2GCSd
9si3TNx6354Ntfg2eDpZXGDdaXg3MQ5S52DPQMMd2jbucFr8ZtBjTKkVDee2sIMvpkpXdOXN6LOP
elFHKEUgeeDaAofphIpnlY3qeTDJA1KNXdu3V8DW8D44E1cZljBcx49+P56ypHwM4Kht8lB5zJLO
oexsA6DbYiZGBFxy7TdtxLq6M05WSNGUhyTdE0eGH5uDDmKI0q8QdLAxLvKvBtiIQr2BpnNXjh2O
bChG5MCzinz6poa3ONzRiU2eOSdfSNwl/yrD4rEw628NagJcOr0nx4u+x0Os72JFXBVj2+8Z49c9
A4CKnSEh7RTZ6qiv1EjeGzCJUzCKlQmhcBMnMGTmk1cPgFeUe0uWBR9Fs4goS5780cwho2fkDQ46
Sp5U3ekjBEHfjh71vD5APkMTYNDHbXNljkkDdJXK4LY1Frk5mGU+mziLLPrWgg+uYh3K4NRp66bn
n23S6VeikOvgTxu6lRTsg2sX16btytjgh9GLdm/VSQXxsnxr7eHNUgpgY+CDuOBWO45iDzncuJLS
hUiHrXRTo8UCTa4GnFtD72WaXdkqFIjQsG7ayLZcf9CvqBlUh8aqU+5hW1+pc/ytDhWh9WGjGiMk
mVRat3kMStNVOv2Gpt/bvYFOOK9fvBgbY0mmk5iYvcOsvBpph0gr3uvOseyhTOXALEym51zcHJZu
eFUVxXcEZhtzCsNtVXbZSVrIzqY3gdPhBjTF2YqovcKr5M3X+/oQ22TWpho6pJEojdImRTKMNpD2
1rVN7p/JLs2EWEUqE/qrov7pYSZ8npAKQbf63qt690ylAgvByk6Yo+96r3+yqLkJAPMDAG8qu1zj
q62KwYBk15YvsYclS6tYEE1GIIdSmeytzf8GocRfNQaI94h2Yv7huo2K98kwkQeFfQAGj75NHIuu
3iAaiK/hZG8VrX2yS2TM3cEq2/RFoHXbpMovJVLbYztxxiUzugCJbtUrdLpFk47cqAYPi8YKBrYl
ibzo2sfAGYZdWUCLsixAGxVHMk2xacF2HalNVGbklNlwLrXyC2qlwyAVRo6M2SwZAbfIIOU6rrt2
HQbMPvED+8qUrPoWmQXz1qEjfNCYtI2h1PUaZ22+OSCvFVVju1dwW8fwqTnZmoHUr7ijukP0dKtM
nrNRFeh10gKFqcWcNOjY48oMSqiVTDyHLrvJivGeji+dARV+NXNPnDf1O7OH84DFOqYyzLYdGz+W
hCydoLcVV1VA2MtcucWjT9bceNWCJIWWvNIeTyGByVDUxzgz36QV5Ds8AXGRNu0AJnVwRtlnkro1
vZDC+daqBVL3gUkS85g3bjfQm4mnQUaKL+ib38tk2wWnsGvnQR1bN8s38nVd4xyR1MRq4mBMkocZ
WLua8y+atU0knmSHjPrAxnEQe8yvwejx89U+ztYTnLF+DNdNRgRYnmGaWWGfHk6/RlJa7gxBO8eJ
hru4ZSYZxgwKM2qlm2O+skLuAWJChgeX4otVvgzwYNbG5D8TGA3qXqywx7yTIxGLBOy9mpVvXKWh
cpvF9YFE5eiYCNnM9M0VpDrtxlGLN86IFKlW5xU4lCs4dNlCxqfMoaKgseSvsql5RDNDy7Gdmmst
KQ49hu6oJXACCMtp5g09IUq6N0siseySphzK8RWdICp0M3nNkpgImVY8jTmU6WFCrtWSebHtiBC8
topmMzXWIypYiCFwUl1T5PW+CnFDEdGOsS7baYrz5uA6+pyIlxxlz1YDD9iPZQZhA0uL/TR12H4O
tbcvD63ZM83pMbq1vmpl+sUCc3Y9px6+IpIhqJUWp4ddTqq+9DmqlWIKHiXkbDJLlHhfWdhfhaHq
v8jKds0hTc/w1va0JVf8EGhwq2Cfhc8dZeUpwnltVMBgJ1IAweBT7Huq6ykVh0JS4RGniZGV1rro
tmcveY93UO8V7pHMD+WXyPMYjwpUJh4hEiiF6ekO1bYYwBJ03glqtrkuhvxnZujtNjd/9EUKdl7o
wSaPlRyIlNK/TM9tyTeGlavmq/TvcJ1P6SXt21z118bQrkU3odH2UKE1eXvfqOJl5MNtvc6ih2v1
P1ITmwpEHuOdCWG0w17KLvEyXhQIhtnOzZC+uklQkdsjNE21vRvVHKgKSk3EcRVSO1qvez2zD0Dq
08bs1Z1P723d++l4MGqi9qIuPcq+/epUqGl19Yl8uJF4BOtLN+WPyBIeTOycw6Lek3O/99M+Pfid
iG8LbL9vURhpR4wKH+Dz4Delg8sFZndjcFvNNVM50/syC7Kmm/yaGBmSj6zwYAUKKJnKVBo+QvYM
TXlVSG7eMUk/Q1reUmqXmz7QDraC+YgSi5gsAsaqNITGp6nXKahJZXjilmuYArhk3GKgWSNCobog
7ADf4nlCP3r0CBpu52m76XGe3xjFDRELZ/xLITPvq7EY8PUp70h7oi7Uy+f2e4jHz56g6RfDMUjj
FHCzBET1UTX43kLsuJmnu6Qe2psWGNLOgSikSRt7cgmso7iF0Xe0p5QMCtQ3Hi5kd1iNbaMsnJ1+
Y7oUELpshZ+n3pue8yXWh/bk0GJIq1bg7ouKEpUaSgFFukSzANc7wbG2aPtH5SYpaI+Ugf7oO/CE
Csj/aaxdRRallyDpQaEjimqDbqo1bGhCJrtmjsgJSFBbD05cnZCKcFu/a5r53h4GE4mZ5Wly1Goj
SU40JroAtA+o4Tkxg+YtKtArWiRA5gO0sklyh85l3d/0zluHGNnF/uaLian9ytd64qqZVOqx+jMZ
KWPjifYkrqlPRvSrjbSfpNRdF5aJvWwCI9fGZoF/BlDPRvlGzsewKntp3RGZcRhxhEgnEFqnfAJf
S4+N1jxZheyOg2Gc59Apei2pdnbSyUVK+CO2sPhAEakcSsXSNkMPjTuNc7c07qXkPlrjIG5P9v3g
VSONdaFeF/ZwUE3yiFLZgX1W+fephZurTURYdTi0rDPSs4pe49eg3K0dEbhhO8DmNzeyK9JNYb0O
CC/WdfLqyHFPvBIeTcGUrknOGzZdi7koPF+Yhq3U1kRFGZtciW66NFg7Kk5kVXe2hXfHN7g1iUEm
SBqDA3LDCFLYVP3UIEaXhBwMNqLVsUH+PneuDHukqC7WrYOpwlj1BzlpN+OYWzvLbn8q8deyYHC2
CN2AuX4zxUPothNRkhY2Mp12B/b7LEuipy0mlzVy6CHE0zUhyLMzbjO7CZ6HqepdsyvaFawzGtXM
6nd2hhwgxe6nCYubaJh+KHnEZTP2P/iHDNxGW2UX4O8gsnvnbpr8/pGGF+mDdnEyG+MGNQFaM6Mj
o4oJreF593FKRFTGrHdu7a2CqAT0iaHyk4lmltWZbm258ZrgXoY+NHykMFIbEBYY1rEh4Y8SNnJV
ZJ24gtRfPaI16XP0xODxA03UJHRaEfyis8Oun/58gAALwe8uNS2AjASS7Gj5TPzR9kX4mWPaS0gr
UkVs4HnEMm3QsarfK8RpEoxUnrs8eKblZ7ph+EKiowLNxjonnnFXSvVaEdp9W8YUmTquAT40BqmC
BbWp/8UZvqepH66LUYWXge5MJswATdEhSXbMbFNIrreM4UghE6PRiueYWL6rmdtE7ZpQFsHKdDET
iFaEn21bzghcnATGceUcXGqhuh7shHlNQDiYZfUdykhUoUGXbwFN7A2zvfjaC8bn2sYEPOuTqzJt
j4PfzKYl5tEP5T6STLv0YYCCgi5Mmk29xWeFOAOp3xCeRd+A/hM6ECfHfqB+aQMmTwH2DVVCc8Uz
D4MHLykeGVnsllFzcFaiyF7nvWE/nPTKOpeKc8XEywXaW/nyKeKTm9hsFSaIBBmo+pw0EPR3Q1M/
CVqbU6B8IbCG/OBC/SJQqpLOgBJLarQq6tjJDi1xjVFt3jthOpB4rbgyiKMN5KcIZnew9e20W/k+
EeCFj+eX2fkgs41UNlnEB7TG4jS1NALmEli1ll4eyajIn86dGdAU819LJtdrbWwJRAs3SWtgdz90
D4OkSPIdTMR1kZTISc1kl6AfWRMVSm7X7MmAnwKRpymKibYmNAu9geICqky3sd+erB5Q1COfYKOq
Dwa0D1zPGdZyLzt5QR3QL1LlIaTsSqWNbLJE7glBqo/zs7BihyFlZOqRTNeqN1zF/CZrw+63tg+C
rWX9az/SdjZ0wJjaHvIDZn8HsO9NjD5K05yCyMsSXweZ7fG75Dqr9oodk5/gTIXrf/Pi4WvrJbGr
RbpCTdQgvKuOZDqajHJXPhGowYhxjCALYjdftWRWI6glEyQji9M7N5nxKmp+BiNU0PYwaRhLwOwK
y/iujlaj6MxD5cYxEcimvA4qkR5Cu3odJNknzNcTN8a97UoV/rmNQHZtL/mpjxPpLGL4EaAS7piq
aVHn7BKfObJWdO2dqewLSFL7XB09N5LJPqIJgwlDu27yDMVi4q1jRYO/bgpYRyOptZ2F9zyZHlRc
+NuEEUcX3UbYMkSN1pwhM4YH1QspvsmDbaozrqsaNUn5oGozdBPg9dLg/KzZu5qEIxwkyQZh/qFv
8MeO3Cjnk1mqEsPimR4ir0ZyXj62U4YYf7RWjLwRQG99EvX4CAX+MVKBC8eo2UEo2HQWoFHSjSUC
stc5cWzfvTWj+TzSfSC+D/pOH8r7JI1MZMDgIkg/3gIbjQqe3Lnb5uUvyET4T9K8xWJ7kxiU7CWz
EStPH2tY7AjyZimtLenV+bPaCPeHJMSqmfYylVY2Ga8x6UyuwiBxjOh4uVgD6MBfGdYRAdNLridP
S7JnxLPrAjVdBveYRAXrCj/yTeZQBA4MV7Mrhcuc+IBmdXxCOVNXY/diBAZB6bGAZnmgFnNYR4Az
GPmpFPG1DiYPwvyQOfmd1qr1tQpPmIQ/utZ+Dt/f15h8OgMySMuy93nL6UTZRYzuWOSvyA/KVV4h
WeTudVBCZ9dqvyLyGq7E94z56Ua0CpZ+BcRNMyXHLYSCwE0ALlesTlvM8qrrAN3NJOWvcPDCufH5
RQoP+MC0nluduNbUlLdSaeUt6BxmUj7AsEZbmNYeHoy05Hbg66isiNlcD53xLMJuS/NDCLLWx4CQ
QTyuvqUy7M+Jejc4N2GTqV8ZJ/i/I3NYhZq/Go2pBVOxVdfHxRGSY967ekPyshh3cc7vWsRgsbJu
mS053MjgnU2rhLTFBgcDWoZXk4CMPQ7tHWdRuuuacGPV3nWiVBSn1gzW0miqi9uwm0zXrppuVTK/
W8VV+NWaAy6a9LEa0nMDTgyBHRI7w4wb0M5b+2bjhmN04icoH2BG3Y7eWK6dBEV8mtyPpn3qyuxb
Y9nJ2nTgmBvYCzWkDrkmyn5FNWlH4cO+agpUUrWmbbwCwlVKIuvGqr7XBGDjlramDD8aOL1wYwhA
UiflrhtiSsjCodkdxJsBYbfRkA6INCVEajbPDPQ62WXokjm9B7f2SosxdZMg5WGu1ztr5MWnKYWu
KXQSvxpZcmIL7nvohLC0mg5p4FGsqgbgcss9tYNwiFA7f+sY8I+Tba8SBfP0FoURU5/sa8x9EWzb
O8NGyVe9CMY9qAFK9H1C6vvehFZ5jMnfKbEVpbCPDjKH++I0Z0Fo20abyHAeS4PWGmJhmFdvadCV
u5jUGawWOu7LfN1aBdykMlHHk16pN5hrBRCII+vGoYCyJ3ILY/hUm9EuAFgCLsHRIUUsKg44/hkb
v0P+GhrKqS7Tn16EozIz6UF8q4KJ7tw0wKW9N9o5ftmqmoOSyD3mRNT36UQWtsZvrCEJ8B1b3ycQ
Y0YA3KjLN7nRyQ1arXVnRsZN0HSQGMHRGFKZwGXQ8jjtVsnAaYmc3KUFxGwMKdbVRN9sHKL7IkuZ
d9Xeo1q/ykr5zQdOEoT4GAdYmzqkAxrMpnJjgVkM6e5wJ2bOXxaGqByT1hWR/DkRaef62kxVniUV
IzhVOZr9QSka45BWwQ38NnMLgRvZQSWqL6QDJls8p9V1JThfloZaB4HQx47uKMphE3deyQjShNuE
0K2D4TTrRYsCMwrThBJwbgie9PDBknKiI+/da4RzbReKZ1YW68SrUbDZQ8n0UAWTn8mWjARnfYJC
5thoTjW124F3D0eusBPQM+BKU3ypZ+1INzZyHyBuNMAuLVPWO28xNaybXhwrYwRG9/zD8nE8Eo2Y
2kGOi6OHvkKCQQ9H36TWSJ7Pwv6eZtZg2DX3gN3l9l2IoaKME52H3Vc39dNaA9ODjDCRZ4mK/a71
inGH8EobsasuSztfC2e+NFN+VYR9CPelAyTuQEDzMxWZr1KedQgB21yE3ws73/c9F4epGCERQJjc
OGNdYr/zo6s7om87KOPS3PcEMB0G8ssmEk23dZret4zD2CzrFQYAM+9WsbLXXKTYMdkBxjWd7mwm
u4tcHHm+zUwM2jTWl0mgz05T2JwIWHx9Zxn5vg3S1K0n5UWCQNBeye4a6RkbEu0sl8v2BA89oi2q
vmSTI470i1iUPX4hJQ1iXIM3uk8N46gTqiQ9pvAyyDlR72NR2C7GQrTEEubq86KMgyMX3LDDQWg8
9nH4bGI5GEpxY2KoipczbTd/OEah3A4GqjULzonPQy6Ex3NlB4+T9arhtA2rA7Zw4ug7zYhMblzG
IZbqL4JiyVpJRih/jifXehLxM9uEqSZFqbslFCfKTKwzSF9rXOiDGLEZ0LYb2T9pqtSIPMGcCzX4
IQJ3P3qxZx8RcWzUzFJWNlLANZjUzKVFrfqGm9dMYcxKrKU4JRrfHNZIpV+Z4n61BzkgvrZODIBY
LomWPLqELr+Nz9K2bMp7qNO9G6bWvcN0wGBGkvbNLvXtOewEVHMckyuQZ4zZgBkhXa3lQz3kT7iT
EliaK+iVCaVsQw++cfK6MIctqo93rvMIiLrTI+eOiQPF0/hqxLM4oJniXa63ZwV/ouMktlnr38DW
xnV1akhWpBb2faxvCi8b1jSaMQtHE+/wk0E7RRDNlYDvkEt7S24UByizMIwKG7zkYbmqCA6oV70a
1G4hgitF9241XttdTsuF9bwspmp2ZfPO/oAMolHuLNyqVyDi4pgXZbpV7fEJO5RuS9HxtbewBWTo
8bejEXhHRYWB57WCGJBUHlsP3t0orrltQ0yeP22Vw14p5zNFeCK60nGh34gIbHww+3l0GL8FUquP
SunzEgTONwVqgpU1DzG9V56NielKicdKpiknz4zCvcY9yezS+wR9wlb6U809OcB5qOj8n07WM85V
ETUGBGdYo/gdm4BqEcmEDZZt8Mr1Y+zzkXFsKZhT+/peHZnsmzR/elT/jeF7u3LChG3U0oNDPQUw
N6yF104rx2s2zj6kPwxVd/gBQM64b2S0GBnQlwvQ17glKGpPJ1MBrA79OTJrvsmp8UNLOgguWEmN
QZM02nWNd8AWTOweXzSKvi7xoX9sLcg+K6eoudz0HO6VFTNH/SCH+m9kPeikGxg20hsNVE6ie5nV
Rx/URb7Tt0zMhwqGevRzMnRvExk2UmyTZtIYGLisdZy/qo0bL8QTFQiFrtlovi6JAf/5s/Ak3uxD
2AIfRtekbaj49zMVUY1Ptt8YYI2mIep8LwT0acvQq20yEn0H4HlSi/KBGcmG6JEJvXdZAAUFFQ0P
LUMsb0/wlsnPyvOHmEvr2grj7HpmQgM13xdBHN+YIGVZV2PINgagT4Pn9oGdbSw1UM465WRkxcDi
YagdmyQlRbGKkRvrFiTKhk6nDBtkq3Y0Hu2MwqnHXzuUeoyvkqpDjCPQ0gt/0bl/E52w91IlNrZL
oRox5LRc8PRjRZqRS6y0+uNIYENMkCicYHFHFCd3974zDgm2nzsjp7bXDeofP2HY9HWsV/tIbjkd
lW85HF6tPOQzitKXyg0+QJJqbsBUuBDh18mhtDQTYr8dDYVK4B8i0+4Ord4cPFGYOK0Uz2rVp9d+
oORXocbEZvSye6Wo7CMwBLKCqpMYK3CeF/jcrlVjqN1Om0fMydbOYu4vZoN37USK/wSIkvj0zJl1
Y4NpRDe9ZYHC1HQloNxquyTxILTlkX0QRj6HViTOjsxfCwfnhthmZC1EoYrnxJjSe8Ww7/UymU7Y
ZvYYVOqqi8lvd8t9ifxTiMMUG9Vb7GX+1QDbF40EeZVSTZRrkMMfDBXyGI98TDzj/G0vU8yEPG0X
Wv1wbWXcBPOxGU4wBZV1qhtn0Zf52xDMzo93jBLZK0SDcLbd2dO1NF4dSI8bWy2eMNyJrxW6lLDa
dM57L74O9ImBHmgxT1X1i6qgc0qm6Buyk71VYMIAq62BIahPX1MHcxaMin9pharuyFOtSelORvjT
cfXkWM2LTGQP9gkU1o+JOOlmlR4Iq7xt563I7HrAjnk144Q6adiIbe0iFyvPLpOS88WaQATp9ouh
RZDnW1iWLM9cnhNmdLLakXSU5UBsZvAG7sYRVxFQCehn8VFvCOlr0bIRy6tSkhphS1fH0A6B4Qz3
9YBFHBZCK3uogXzsJz2CP5DRiCZsE08Gn6DdcEwe8jEvT7ljio3AZJWrEix1opKCBYI7Ctdk9lD3
V3CH0luBa9weC5w1LfmRyG2M/BMT8ljQmAdTlsQcKNXPkphiRnasz5UcFAO1V7ZS80q/p96EVe2d
k5JTvyVid50Gqr71cw85FF/suem9BIFGbJ8EJoZU4rqFeLGf7uGf5+RfO9HB00lpbz1Uex0eq5jx
FefY+FX6Xf9ow6QxZOO7dQxKBzPTuAojQTQ7wpfYbvDMSWD4WmYEFjhab4tvkq12+rXntw+EohWn
oTPpY8oBT1Ot3zZFhWyxnYDy8irZ8J1VW08nG9EAyFHgVCAlmlxvwAA3oS4OMu0mMkV/1PLcTeK8
vYq0asGYGuaIaT1nhOrrZuj7K8uBVEpzGpMKi7BL8ivegHirNWS/ZCfGfI8XCHp/H1jmP9+c5WdT
dgSghqnruNcaOhFbnyOU4kqqnlmLfA+jYE3pW611fLCPQk2ja6OfnZqj+GfFeYxiJoEyYIc5/PeB
BHlDhNdqp5xlyUQpwyzsiV7LL9DEf/iIS7TLX4cPPqJj6qh4yakiWOOvY5ldmYB8cKD2g4w0t/YR
avQ2DTy4XuqVSGrO+DSNfnrcyvU4LdcN1irHxNCU2y7qN1LcJRnQO+56+bqb7GbXVYN1MiGrhTn+
ffCS0NwL+lVghrgtUNADdeb/aBj/KQeGQdAmacuZM4/mLBjjk/1/oUClF+OQQxvLypPuG7cI8Fbk
2+EMLY3sVKf4pXfXxCqvwLAIxRgy3PBB/rbcfXr47cUjBqqYgw+vtJNgzeWlAl83RRP2n08JfTau
/+v3bUPzIMmSeDzN+S/fNzJExcu9CiZ8hE2PWvqIDQth7lW732R+iUKm7r8PfnVXNnb13Jjfh5FW
vGXW1Y5wk5Vte+mVqWXYcnmdsstT52tWWldpNg7XNiRut4oZ6o2qdCiwVZV8w5QJS1YYx8XLxaAB
uiIiV9t12G1snDTdqcwpvnrm8LObzspoD3dF4cOBTvD9Dh0TtSxUf4GXZRBbECNA9kPQpH0l6OQt
X83/CvL/QZCvkgxJ0fbvBfk3P/v/c/o5hN/zj5L830/7Lckn9OUPIWZRvgM/0dQFV8BvST5C+z+E
oTGbQwevWyri+j8l+db8JKFzJmoW4TEqV/+/JPnyD011IHprxI/SQOHe9f/+71/i0OpP2x/j0bgU
/3reC4c6VeIIoBuGNB1uh3+9z5Q4gk09NiHXdQmrpzQ99J9FO+2ILcV928QP31Ew8CCStYRjiw8Z
xG3UrwoxYRj0YckXGN/1NFBc2EZ5Xw3HOjD794Wmg5wQWqu7Sjq+pBIJuVYAHjlZydRmWc1sp5Pw
6nkU357qff+yGVteCS7geKsFbslnN5BCK2/pePXvfh2LmYesayVGMIEdSOFY2SFMf9izv8ciKV4W
AKkfN9tU891RQjpeLD0uLhtMv0kKWIw9mglyUwY+s2lmS412nFjMxhyXzWUNVT3pgVx1y9QJ+/L8
Xfu8CKCXhTHru1pIesvUbEAHgjkii3CeqfU09clera+XhwrstdcjxPV12Y0JWAqZA1gBKyggVl2e
3yeyZuDtUOys6I3iI7KsWq2Kv/BwbxQVDExt9mRZZsfLYtmM5lmxDJVflWK39H8oqFZkznWb0VCi
4cqy800SYLxIExfqdfcDOtut0mo9dD/wm9pJT03QnivC1ODuw29gegkphZKoasNml0BQx1R2J71K
7KWdfmkDMouLoLrp4UDuRqt0RRH5twS0lU11NeEieqXPa7RT810n5asXx66lKaFbUXFutTjG/yye
UjfvpwTbgVWU1LOU5l/2KxGdmAT8AFw4U/Wn5ffzJ+gNMQBH1dzqOd409D2Z9xEJQOaTPlLkCfMn
rSTctjBHPnI+t8dljQLk99rlMa1gfoJ/wb/2LMdcNi/PWx4DSwYQK5POrUb8LC/H/cPLfN69vKyv
ziDasvq+H/fzCQudy3say4e7bF/e73/+GA61BgjthPRh/laWRVqJ32ufHuuS2U3GcLa5BbWBwy9f
y/tXcNn+tHvZHLIIInhbE0o5PznoZbGrasJUZhk449bvRfbnZlwH1LGX7eUYquF4IoeE5yx73g9a
di3bejihUbEC1Jg0Xf7uZT89dnn7YgSg+9unXI65fJqsKRvgEOKWLm/+d8dd3k7xWwe2lnN9eejy
1Mtjl//t8lhcq+fKNEfO8Pk7UU3rEU2Mvw0Wvx6iTRBp5pVwW8ktEq8uOg+fVylgsWAY/XPUSrlV
zbIWrpDYAJgKbABlfo3Lq33aXF6LRiCg/LLH4WJLiNbhOaMX6ftmnsXMb/13z1see3/ycszyQd5f
4bJ9efanx2gJqYe4EvkB0Vl3LLwX3e3TGd6CzXKELTKI922UhFhRL7s+rEIRI/0umW+jn3fBHk41
rEjmm3pozTeLMQOIJWMJv775nt/Ne7DyZUj4cJC/HLrsE7Nl0+XQZbMFltpCi8HpGUlUMi/s2XZp
WdSIwRPyCKltp7G+Wx5bjlvWDMBWskT+fMry5Mvm5WX62VZm2QwEM14HcH89zd8OeUHdcVlbFkbu
dOg5kPd+2NFgAIIZPIyG2X+DO/THxd89hpiX5jDxG/N3QsXLODivqfMluKzF03zdLHt8OewLHbee
AZ9h7KNMHYM+pmBbmYU3nw9+f97yKEbLvEQDZTtSk2AfpdQPy6LtPD49tI91M7tymPPgtixCdb4p
zpvLDhkzUwKV+SqqoTsIBanqslDx3k9WWUS73HD852H+qjTytph+a8rRF2XvDjYTKV1qiC16bk5G
y+2vn7sbl8XyWJAbbyIbMKwPVaKq5gyrbl5kNNZ2IHGH2i+aY1xjB7OsRTOjQs+Lw9jaxrGfF3Jo
xp3ZmsdApFg5e52Kt44+3Vce4u0xyrFcn3/95fcd5x858SZOmOXBdjl3jHkQTK6mxA95vkbLKs7M
Yu01/Rx9OX9Fyxfj6TZ4R2aRoSH0o9M6Og4drNEh/72Gf0juYpgW0pXJRnpLc5tInXQqDSpAIOS5
HYVfBIQOXUTo8ct6rw60ugZ96h/4ovIjE01jhRbGWgPKaxPy7sinu0BHNw4EuBGaVMweQueYpK3i
hraC06tNS0PNJoAYZYaLAAv0pXqL5+pt2W4uDy7by55lAQpNnVeoiKG1fPBgRM/bl/0fDlpeZNlO
5n6iqjan9/eZqAw3CE3w71G0B1uCsg9KM02EUHE7Ye72ezHgb+JBEtzLdI9OwcBpiv3LQpsrr2Wt
1qK5JzpvL8+8HNMwr07gac6v+efhl2Mqs0TGMgkPb20se5bFhIscA/+8zVkWcDLP5e7f7h9Nn3iJ
3KbB+tdjlqP/G48th7y/y/IUL+yBHX0c//78OMva5bN3Q2+s9DElOHH+p5Zv6/Lvftpc/tFY2RkT
HT3+ictCzoPQZRNbLMgh89ADz3+rVYPJCTsPLfkyml0OXNYGK2Fcuzznsvv9ZcNEy/afHrTq+Vv9
9LbLMf/2MZMaHhxU25o4cCEJ4ExfFo1f8VKfV5ftTJG/D/q8GyYEP+W/3//hRT8f+mH7ffXDaw/q
wFWnEOOzvPR/2b8cOoXYkdTyx4f3+PvVv3+ny4eOR4lIlqjbD59gWb0c8uEllj2ft5cHPzz9ff+H
j6MlO73GbpFQLfXDIvlzM80jVy+VkRg+jrg8fnmCpQvPLabk5fKQpzcqfj1JSkbHvLrsaRNbvq/l
I/PCFFEzletxWQwjqipsW6tjHOltMju4Vgx6LJbd9DCYDV+OXNYCwtg2Iy3ZFXHa/9qN9T2T5WX/
h5dDFFwf1b4osEibV5f97++0bEfV9GUqnGRbt3icuJenL2sfXvPykZZXX3bzc98rMmu2MsW4qavU
p+VauVwRy6bum5AG368L4PNCwFrkAlyOEinWVh6Z2+TLMsT3XUXtEywVUD/XOpeFnTXwnbNWrK2h
1BmKHNxiorz5vSCCRKWUmbdTIqvFell1flatER4HiPIMavM1o8/l2TCXc5fNdCC26WjY6D4Rt9fH
2g5eKHZAEEZNce26/Tm2+g+PgTzBqHqIcx8c8cFH/3LM2+4ZoVVK/Mkot43UX4JRd9xlbh3zMrmD
24mGcd383y3T98timeFPYRW4us+worTkdAkIl1VMG7UJYg0qCIO52Vgok6OK2WG763XE3fwvhjFc
EVqwFYIijHNFVmni2iZBnIqxiSocG/6cuy5QxIIwpAPpSqVJv9npO3n8X8Bucbz8J8BOWjbw1r8H
7OBEN6/ZXww0QXvn5/yJ1ul/CFUzuVtIqWoAcBe0TpqgdcTJCk0niX1xyfxtoKmD4wnhCAFqjJGm
aV/QOl3/A1dPA9NLlRkA+J/8n6B1QImfOhfCMIUpNf7odIOc2Z8MNIspJ0jSG4OzyRwC0xXcGOM8
22Mag8xIEYcpY4IeJdpV2tqRm3Thi13jGaEN0LNzTIuMEocLAXdZTtgqt9kvm7TMBALWN9Vu7vWi
itZWhwB+7Mhxk9BArMbJ9m1pPdVGfpf2xtkJVHz586MtvtCdfpumxM2R1gMxBehjK+1bEA/fMwJr
TOz7zkk8irsApTUyQm4sMYQ8DOpXkFqxgNMHtKk6Osr/z96ZLbfNZF32idCBOYFbYiApUrMlS75B
yJKFeZ7x9L0A1Vf07/BfHXXfNwxwnoBE5jl7r01mj5be1cvyLBn5d0DI8b78xBwBiqfZI+GNdjis
Cx982bKv0ak5YZDtQ54G/ZE0pCQOX7JsNUuK+WPSyTji13OsRg8PC+FuGB7WcXsmf+9tWuT0Pu8Q
2tosa7BUJmehipM0RDr2CdQBWY9obgGECP82/qh761QMWenT+Ml3A06AVt7LVrkvJ0JN4hWKreO9
5xHTXq0CIhJT84o+IJHUNupMVAquYfHNcQIRZIrWJTRM30Q6z8BLA6AfSSjA/ekmKvmIaDazybit
gUeoVWq4nR5aTqzZjxLrUnqb8l03lDVrsaJDkQVZiLDJln3AkxSDJBQ9e1EaFMK1mr0pvdnvUNqF
fmwb47paR+LKUkxL2lc7IfPaXLTSYwiHpVaO8F8iX2GUTRSx6kEbmJFm0++xIn2g8u9ZJwmavMOD
CW3UV8nVcwo9nAnKUzsHCWvklNZ8W49Rc4qt7JPYYml1rROoNR+jztYPCMpg9dAtFigJd7kgBSPK
1LewNKaDZgzelEA3wKRYuHJWBofMQJEfmdONpNWDkyyjO8UsEbWC4LQCqibt8BwvinydL/ZPBczO
3kwFSrGuQNodggWcOwAFN1ENcgxGwRsd1MTFx4h0tE1uaqVBWlAtpj9phFqZsCmrcccCZiS5iCJ4
pn7iC6rIjurRAGe4eiAr7CxDI9IeSaHWYErqzPDUrdF47ymi26ukwHltRsQC6poxn2W09Rh31Xu7
TAs3aobiIYqeg8jOqH1ixu1iY+TzRK6U5LgmWgWPFJkxU/yA95ugnsSr9XejJmis6125ucUDWPgA
pLGxKE6Uc3wL5JzYxnapglu20RFjW+V3W8PSWxmpS0pP4DR2gVRQF28gmj46BjBHXtCMN/g+4yXb
odJh5Tsbv0QxXRPzxGvj093B3u93Uzyyq69hqEOLX6lC6ecrRrfDpUSJs16zbVkpFu2uUbSrSEle
alSUR1Fpy10zYn/tIXU2A55c+F7wXW00elFJonuBVQ8yNf8amcSTCPcy0Um0zuQfMQzrUuCeBlTJ
COwEwvjgFy/wtajKKR3vuq48Uo7hv+0ERJCQ6RWdwol9toH8GuDUK+CandJ4fMtM1S9bghsNjAG7
xWwx0cpwV/oY2FY2lOMxUaOXyo5u5BLke2SJlb7PLhenBFUiVoW/UyyuXeqRkyWlN2Op8wlynvar
z1fqg9G3JbzlZfYSlgp7GDL9fd0HtzWUfynx+qadsXPDQtV18PVD56u69GZp+UOaRW9GEd8WuWbc
ShhjMUxQdajD+T7p5+voKYb0mSmzqyRANSY5RzLfoRBsSx/2hbVXI2XXzX1waIjiI+LAlXoi67MG
GKiaUhQDmVr0AzPXIp6Zi9LYaa7i0sD8QS4JEzi05XYony43bY9YSVm0Zr6e83Xf+sTfrqvEOBF/
CxsiQf51lS4IZbctItLuFsn80FK4gJGm0LRE3boxMAG/sVL+N288BTviGaH+2W1q1ho52H5u7VsF
+w14BEoN7WRwLFhjeNsu7dFUQRQMATW5OtLPCwM1CBOhOpAspJsoIo1mkaFpsWR1ti6P1akU8S5d
nxaKkLPwM+AHYfJ6afNsgPXLbUo3KW4RjRUYtkXcK5xGR4SNbrSOhMnSPGgx9dU8IAFGXWAUFjvk
dxY4zuUQtXF2mNE3ypKmUHHiojJwAethdOwhp+2LNf6vRn6RVinVF/PODMPvXZDfEx/duZTLpF2J
Ga6z7CMaMkpVTRXmhwaANepQ/rlVAdl04eME6012tttaHApXWTOPGMCf8mwKkXC5VtrOGHfjA9yh
0J8m661jsdolWn3KRuOzJMvak2DO7hPRIjtcZ91rCedLLShuqHssR12TivKwoXqF+m4PZnAQc+mH
JmiLuosMrF7MbbeLrR/Y5y0feNtUOobHBrIfTutZHKQG+XxnklUwAXhCXCZ2lV4y4oaYlBjs/mmj
0elBunMvjOlRR4hwlVODNoE0xGaU7QMFp08KgoGD84cMLtXP0dbEI9pLGc17XqB5z0d42rmOp5S4
HMX72gM0uZ+cTh8Id11rlJcp/rb1x21qSOZeSxYRGOIOfm68duVIsp+cpSrxqq+/UhNXlZfH9a/t
t7lcLFtNaK0ZXW7jzNj4wpAfftOfdoBz5rgZ2JlKXIE6woJd0kB60kdzqvbgpkEu8T5bC3G70AKi
pYSivhTplG27w7KWNENdq7xaVj/VGb7oHPaBXAT70SK08Cer0HdpiqzZqdffFzctgWRrYsHlap4O
RX7Y7pnE1CzedldemyaemW2tJ+a0/NcjtvsAgqHCaKPEaWedkM1/XngoyAAxVTx/26tpa3912/p6
ma+3WD/BtvXb22zX+7x/sgjhQWz9z0O2re1lvj7O5a0uj9lugxfg6bMEEztPxI8/7vxfr253/PGa
Xx/16+22+79u2H6z377Gb5vbowJ0UMxApnQ6Zw2c5T9e+reH//Wb/P3+vz70j1feropcxwZGIBL6
ycyptTY6TXoSncpZmUIffMMeOSlxqOsdwaxU5tdjMKymZJOtt253GfkTBwmHfGQ8Qqep/RBq3RVa
K1btf99sgTSsfgpAlAqYWcXO4IVPwNEwpVHxltRMQLVaX2W7vl0oUTEcmoBQXGVQmgOKws6tAADt
wOcV4/oldHzUCOHQ23EaxRc42Bil0DVv1cd5K4NSbkYhFldAIOqraF1Hl0gir6x1l9uuTjF2yt3l
+najtO7529YfTymxdpEGzbRolQhsF1uZedtScc25esI8wIYqd7W9SJmX9kwcPa83BHT6ne3t8+3W
bfO3W0dLe8HLrXtbY2K2bazYZf1qKlu7DFd+n+DfQOBG/mti2XhJU/UpHqK3EHcVnhsOr+1iazcl
K7HDCGxM0XP2E6bTlZ0AxJYX3KJ6BXvQ7g/RqjdQJoDE4JsIlAEwVYZesP42WveRj1J+vHSqti1y
ajoLHxlUs49ltNFS0PffvkeQmo9BPaY+tE0GhO227Wdg7BVHnnf5fEiIFXeYy5J24D+/Isol5udb
zT23csMNDMhrzVqfZqYErUPWqM39u2CPdpdxVcteqkkxPKxHUPvmdQyUiQrczxaggEB7mJpkz5Rg
cjvY3zkBJ4ety6T2NT6mWKE8mwlVQSrFn2Wn3U2jpVBr1lbC9rkCM56OnXq7aBTFkGrffz3w33/t
drXo+/dEm5FVlSUtwHJtL1+6XDjYeLGtO7U1qr56VjQFqjJdA7DbUfaUHJvTbHTFeN2DRDtcmn5b
I4d94bNarS6Xf+KPnuF2R2xpv7CMMh+3G9eIUpujRGhOIpcUkC1cTi54aa/iJ9v+mW23DmUwVOSs
R2v/aPs2233bxbyOrZer271fO/R6+Pzt6vbg7SH/+aW6YpiYe8BBZTfb9rXtw2xX8zLjDH+5vm19
3bjQdVxBuNnX/xVSvT7IGyeAQ2t7W9aaHMnb5rQdal+b2/G9fThmfv8cgHDseKPLRyYVlfw95omS
3X/T1/N+sh4bkRRIi7cdJpRNStoHs/6D1nm1t6MhBWYYRdi/14d/bQbrrxYD9uiZU3y1otY9ddu6
XGx773Z1XnLdnxXVq7Ad/zEGbd+9GxRO+dumvc1Pt82vT18t062RXEMJRr3HdlvOIKcn0Bc491G8
mPpPa/sgmJlUS4XVu/7ikOn/9bNffvvLbaKkJluEoEIuD97e8nJ127pcXP7Gy22X1/vjuXHxhP8L
iNHapdsGzl5EDW2X9fp25PGLpx04cK5/ffilIvEhlkbZ3V5r+09/2y+Xt1CSiuO2u8aqLGYOJf6D
qO+Zymw74t83t5f4Gqpga7YHC9Bxtk7ekvViG0u2q9vWdtvl6nbbZvT8rx63PXgM3kelKY7b+2+f
b9h20MsxE1jrbvy1M2+32mrRL4iZ/jnutq2vR22bf17/7VV/e9Sfb/Dnswg0B2VlflPI4HQ2LcJ2
Gtm2tuf+7bbLQ7Z71W0WuG1eLrb/43J129qe97++arW1DC5P2R74x1v97bY/XvWPdwrXAR+5R9NH
PWv0dWpPJUEb6mW/HeuXC+wdFVqQ9XxyuXHbutyGo5hDfLtedxqbX4/chtvtxS8P/e2ebTPQQ2id
xOF87dGI5MjLvRwov13/2tyOq99u3a5vj9+Os3890xbORGo47GFsdwGT4/pdRq2myvpdtqSAG0Lg
K0UFA6Wm+GaPT1iz4da1vfzEcIIRcqrEPXVh6GRLXz9VoMb0GkbLopjza6HjbK416QnQon03EOPp
qsHwiMMk9stmsjHnptExxrgmm8ZDMSVgj7SAol6bVedljjEWhV1CZGd+XkRMuZE6CQ5EKNrWkNf7
ESi6MkymL21j3J9f+Gs4gZ2ww+COlTSfXCsf+dG20+t2Yr1c2Jez7W+n3G3zbw//47bt1L3d9vUO
f3ve1zuMKLHMdk/PhqUfh+Z2YW3H7uW6vc77JkrnlMW243e9vrXBvm786/1/PN004LoKk3hZCfI6
VZt1fMstAUl7e+SQ1i0G7/p+u2PeDsG/b8ZhBiUkK9+VuDEdhXRxanig1sYOZ16sh04yRu+iOPdS
xR9dPo+JLg4xmIc80/0Y5DYFO0GylJY5rKOuyATRn9sqvlMaoqnAGWjF8BZbSfXDkjRPbXPj1eiN
h2CS3ysVTts6PHsxU//DqOA2bhd6bfpKBl1IW3d7heQDKcTvXrd969RGjgMr6ahrUmfcd1J/an6Y
MBp8NWRmWEtWx1vchUQcHYKxS71sBikbL10HGAxUOqlLBztoiZ010pPCefbAKf4lNVWsOqUwXEkK
ns2+fw2jSQJFmKsu4DB3os5GlW+gCkYhfFdbawU+IFPbFkBAxTRpVArmmyEKqVKYGvJCOS/9IA2h
DFC0mGEKO0avAasYl33YQqfQW9iGgDU+JMW+1SVgQssA5aOSPnMJxEZOFKmH1nUXZ8ZzZuqoiCjM
1eTT3A1R8kbcU3gQi0a7twArHHzvzfreyhHUJChMMpNfdVg5CD810Ok3RLAsDn1j30gMX8Di8bK8
+AATcDSkodqV0TT5LJJhUaTFHdGm9i3rvndhRxLwbWEdRFk6i0r9Whkz/ZgNoAUEyrcWNAlNWlod
Jj38oMid0AJ5akuZx7KNynkLBrIszEOGOkgCZOPn0AB8qMVMP2ki2FaGGbWKKneEoT1Y0j4NKVso
euNqHRVPqdAex7K2oJHXOhT0wm3q9slegOYLEdqebtmPCdInhyDg+D4x+pdopafQpf5WkiaxWyzl
m1QWACBUW4eIaCdwqIPrYmkKvw8JwsaDBCchlsG5GotXDIrh9LA6LLt+m3OjhK6bqm416dZuNvP2
LKCYgaMtXnvrppjb2VGzrgWtLlEoV8RTPitvrD5ZVeqZgr9kOAAPC/i6E0VnsrJQK5XgU4efJlB4
x9Yx+iMiOtcYoTAppc46+kfaOupRb3KnAvM0vmIEAOemD/eRrvTHbuyqHZnSso5VBXKzPoWTn1Jg
rXtY6bd6F46sc+lV2ErzSrb5R26THJUp5jcdch0mvg+x5jnMmgylbSoeG/LaEJqVaGdLnNBqrNyA
y8daP0aAnMeTvcTW45gpZ9LUU/TOlV+O4XkiLukwGpxXCI7b9WoJsKr/FQLzvUvH9AP10yEmYxxP
cUlzrjNv5gbbizk+qr38czEL9ZqRIqWC0I87TkOv6TT3O7Vi+G/q+iVLDJ0UhkY4UhOzOEyOxqpZ
T/vobelMoDZaxlwVlE4T6C+lr5Zwu1Oz/WGOtBKS+SUcBebhTj2bo/oDXbrtlRJYYXvw5PZhrt6L
2ojuEzlvdlVVTGTkNRSbIskZoGucBTpvRzHHV1WY7CTUiOc4ppMuiXclILBjIPXy1kRJHZta44lS
gTMmi28wF8hyadXSK8EUORJYPLtlxFBl9tkE+OWw9hKzCjNVVdkfOaW2fBr3FQL/MwThe1Ejx+7C
yRPimJqsNZXsux1zNhwgV2NtnaVGerTIk6NSCsqIuieZDHtdS+9Vi9z5Jr7h9IfAqNmZtTiG/I/e
XD/ikVXfw5XdWhL3FAUgiCNggSCP2owfkoSs05gME/5BuCjh/Kwaw3d7zGGTz7M3AU9AUtff5UZ+
gm0N80laIAxUeXSw9M7cKTVHba9rGh/aeB5w5F7VwfdloX2UCU/L22ed+Q6AKjiDwaKeYIWnFEGC
e+BJXtkECejUrnXHpTo12VoklyV+hFK5tvr4oAPgvdEniDax3nKGmDkv5SHRpzQA5jPzmV09NJ96
qZuHegDeApViCSprP2iEJuA4pk67FMeuadAhAn441jorQlPVexqaHOVhiWkzI2xrDwXNn+txvA4q
dN0WTWa/omkT21VzAN8HOxQ3wTrycwT2JJxlFHZJN8ZStQidpuxEJotlv1YdPVO1oRUUyuGnFIKb
X6AXddr9AC76qJVAC/VG9ScdD1U0rQDVKLzWFvXJkCuCKuY0PZHcc6XNb3VbSTeZCrynirLrUcId
DcJuONKU2wFbMSGs6fusZrBkaNiJfAiIWcrxkpL6aoXC2PXU+78zPp5MOw+dUGZHLcBb9xqDlapI
laeJ9IHqstvlZbyX+cWgf9nJXkujH4lS3iRWCa21pWPXNViSqeVfq9Jwt3TJyW4Y3nrgNKyY921N
sdaOye6mege3AkROytlICsJr1STap6+tm0CWIKRB6Nn1g0K3ypzujdiI9lWm87XK5YCmzz5dKRW9
YIip00mWnjKFXzekTA88AA6BFsMnHi0PNERAV19aesIOEibWcdgf4vl5kBGqDtJ9naUxmizzfpq1
PY25NAo1wJUBAXIqTtqRQ7y2bK+d1+4NtHC62xygAS9U6jnQY4L3jFx5Sueouw8DyOYqnkUrGo99
xi8EEs5v7Ck5KTLcRinwmuo8Tq39EMbheGx0wAWQJVUTxrogWXvMy9IN7PEAqPqKrGcjK7Cb4FGc
zXhgGNfwe9b1lZrDlRkz5uODkXqFGpdO1QErCmKFoW+JH3sV2NecQ6fHnUgPsyBFWpGgDKsSXKi2
rp8C5U4s2U06YlkWPzSicJxZGyhtqbWnRcvkyea0Fn4Mg15UsjqYoZuSwLc2LQFrD6oMOeqkS0DE
UrEyFTnqgUI5Q9y+LvA7ayS436ZZusORxc9QwK5nJ1Fdzl1EXVU5+FvjdUapMeXVaYQa5GUTCEZt
yrNDPIzPVhsdFFHUxy5pJscUKZxF7RiIWqKzH/VHGzIYEmomzDHAQCItI4CgHfOmyg5dTamWh0Tz
qQyDq9B3SyjfCCmYboKx9m3M7J6aMN1v5jcqbciijegDStl50kTg0a/llwC9EoE/CoE6xsMtBF+3
0h5RSViQTA3JnTpOqJnZ7MKU0Lq6Wq44K9EJ7msOwXjeBXn7MqC+cEOjerWM4Wj3QtnJQHxJI/iE
5P+K0kTeydQlzoRIPqizZvuRMRiHKbR+Rnn6zciD1EMQI+8gYHV+m01MkxTjMRLfc9Y/tKNxSTVZ
ZXqkOJ9z41pIP0QY4Vftmc3P0gmy5Hge117VjOS4LZm3hB1TMUbTskijh3hoT6JcxFGs8epptMK4
GJRrtc5cLLJ0fcfBAfKWZvmdqhEhNI5QyGfrs6lNxalyvOb2UHOGmq+JjkJmU2OoshCUN4YDnxT5
QtpXRyDTOFvBSpmciy21QbjcQ+lOyNkMJ/OotrZxZnHBmgEGnBEAwQjlQ2aVui+9FKPKRL0kVkaN
aabn1pGzIVkLjA7CWmMNn/IFxyplKjLP7tJJtv0sH9+XXv8MCFADZrt4MYASsATXXRYlLl4y5JqD
7YOtBbEjcQgb9kz4ZnAjt8S8hPVRrL1CAm+9JSYxosDMj4deInk8lmMvJ9+nyhj8tHa866fpCuUg
zG452y/tTJJBgA6amFUm4am8l0AH7LROPhBMoN/ni4vohUZodLCl6LWYm5vWCJubrpiRkkQksmWh
4jdV4ZtRVd10LKAVSy5uCKX19W5dmozwaWbrR57D82y1tHMq06rZ+62nyKxd8HWAMquHRMz7UtH3
+tBlbg/PlGIsqWGZCe2yWIAgpYqbmCr0POVDLGHmVgbiwVgEmV8ZWu4AAdyzbHiB64HKBs1BJhNZ
I6UjtOdxlS4v9cEGrTP1KAlsUrj4/Oj0+ydoH+KqSO56OK3M0DEsW0X+hmMRVggFICIpAK/MqCwA
sgwn6vAEd4fHrGcvHNVuubGz/HHqrXfDMsaX0rK/1wSLw3XLPuJEIjgMK8iO6e5h0ti/Mv2mgQf3
nDXie4uyhwap4sEeyq6WQnXx+xOP0ZG7J0/okoI6PGClf646PX+EhUXgLOzmaUHslKxREwk09lYG
hIv81pMtquiFsnwHgo1PcMr8yOK/NI2EPQfGU9jMK1mgJx6X+UAzlxVehMFwSmp8SuQOknYzrnji
WssIpJsB60O0ERLwr1HNlH0o7BmkW7Lrswm7ogk4Poa5vVOnaXRC4pVg1yWIZcN7lfONL8HY8IaM
U26K5ksBgkt5E7GKAgVTDf2SiEhOZxg7ppqkshBbKiRTkXpk8l6BeUqAKJKNmhKZEq5Airmj+JwR
DiGDESF3y/ies1xKQlr5Jao0x2hg8QZI2JahRgQjd/kBnrC8a2iLTQ34ezMhUCUPUY8xD74Fh2VO
kG4jRrIsba8MAXolyrOAZeIMXRjaPsixhZwTnVXyYLX71SSf5fl8mNvkHlJu6RFJcOSgLr0kgHad
dOK2CPKA9FNNckyS3kTVDPdJXjI2IN6KxKpqbVCnybaRuKzOOeDYA33IirCBCkOBjKdFfjBnz3Ki
Mcxz0hojU9rbAtom0t0ARtLDNLbPVvwQ6d0zKWeF04dI7FPLH4rEPPJvNGv4VJA4kh3y5+nW4qbt
hMCqB+3WAU7TSjlzrMh+jqo28uh73ytqaO5RlJETroOhUJLU7RsdjSDoq1tFzZHTBUxmlEZVXZJa
ZxF9ZvyWDgJye1/F6a94NH/Sv9+vHxGuTP/DoMq1I1b7qQElKydzd4BwvrfzBBI/tmSwZC9q0PqD
wL9n+6FBqEtad8bps65XSGgQ8g2E9aCyBAEEnwACDMF+BaG2Mxb+0sogZo6zcBi2EQgDAQiAECKX
wjAavAZCvdo/kbT6QvyFSvCdiG67pbmRp3jtCJQQEQ2sq2mfFb7daI+JtfZgIR+7SrfWIOZbGPRA
DBVNduMaomihKSE4xCQ7WUr3xUn4/zCA/5e2WLXM/6gtvvn1s3lr0/8pLv560r/ExbbxfzSoVLqh
w8GQ0Qnzev9GAaA7NgB+kIgMfmLz+/8jLl75AZpqySYEafS+2m/iYvm/ERMrquANf2degB0wkDTr
GiABknv4aP/T+58B+ZZn8NLknujdNEdOHTTXmz5988ZvW5eL//62TflOWggdkf/8Mhy9EgGuJYex
q2h54m/vVW696O2Zg64lu0HE+lzlxybI7oNsLE+ZvfTUjcZ9bTW7FBvct2h8Lq1SPZLIJcA9Ubm1
FOWVOt2R1yJY0ch6KHPN9/xKF+ikqxq+/FuPotZjETUZsUm6QD/s5YiwGG1Y9mQlfgss1IJ9wgyW
vIBO0p460PF5W/d3RmWRtlVaoTM25QwaayAidnimGnDMssa8tlehT2cnxlU1iqOqNZIfBRKqh5LG
cQPuRwZaTyjms7DNt3GsKT0GU+D2tJRJlhcEL2AUTFXpNTeZQOedrRwx5hMCon0oLO5zAOEF78Oq
kVALFuKFg5Ti2paoz6YlEZWBJVCnlYjXCC4Du4KKQ5+TwkkUfKCtLxKrB8PHGNpVxbOahIfWNPqj
Lg2fox7pbjgWj6kMJwg/Su8GzE2ht+5AylCt0IhW4o/yhHWV6gExSdpoHaZiSF3lQPhsZUhIdUfy
ZIYMk+o0eUU8AXqdP4JotP3BsqlSgJ7wFyM8C8N6tkPsZSWTLLwr3wrTxLhky44uy931HMvEWZTZ
XRPV0b7vfBIY8A9q9vchUR4XE1inrlf7VuT3S2W9IpFeaet08sG2rJSCgfYI0YI7CZvmlErXVkJx
rqbHDnzjfYghyo4T+wEFiR+sU1I3GCvojeazDBDUR3lnQlMkTrkXnJMjUTpJj5hYULIplBuoB2dW
C0xudFJb0spGyVDD7iLluCpQa9lv8Fz58lWkcp4sUfh18H/l93IYCuB0b5IAPJ1hvYHtbu+YhdRn
a8hyV+eA3CkpeUIsbPn3yuq2ym3TLawELKQS1R722ttlKsyr3OhPQqOqnnca9Hz0t8NolV5ols94
AaoDWGtAisMw+lUmHc0cmFCd46aqE0ddjAewa0xmIjLTM3jpqJc5BKbmqqoJbzAxxbK3lSHhWNA4
CINNPFmNbvIQ1K6SSQfFTHqHjxq5Si1+Zk3+M6p7t9RrtJu6eEi67Jcsry1w49gXrJ5MY8aHrr8V
rIZ32JAMb9iW/caxnZcPylyBp3X3+kCarsSqYUoz615hMauG2Q9ggnjWp59LNrxGU90cDHSou6qD
eVbNaNQ6fUcK2JMFR4MCMf+VpBKXmHREiPwk8PBxHV93FpYg/jQdk0Nxbdcj4ZE9UNdAHXYSXtc9
SLjq1IG/M9McWqzkLXZIBk4fll5MnVEyTUoBERBPuM699k0tqm9NWgRwH0AprNqTrwshIaPXv8f5
3DPtJau7Me/TTrKZmES1Y7RLgaHBkq9MdZ8EUnwn0gE/kb3GjcgnXLO9Ayf1aoIi5IgE7FRToHwu
+utES791OZoVji5ygnwGAM1QHqQSsT9BICQS6icASdoSfzcWuh9LByYsqccMfU12ylD2u/FVyFTD
NzQ8nXIyzmfk9Xu+y8cSDvq1lk83aO3ZNdT60BO5FXbTXY3heIcoVhwEpnlHpE+zBDQqFJUGc964
DoX1U9TyeG5YUVtpcpCDVuzg9T2U2AH8MFMpQNTCM3ponwbwvXiyQDGarJBSC54zQQw7nUXdPaWI
4pYwMIekukquScpQk1ed0JW8YrUUSjMaEghiSTcbTqQj2s+twG+tda63/Kpy42AyK9y3E3Hpqq7/
qAK4ov11M3usLDW30lPS11beYJQbdzorLoX6ddwogaOOLB/b1MhvtCZ+UDBv1SjRHfoEBjNr6Wev
E8WKloGQZx3DeBaApFKHPnYry74rAsBmhFVn5ULS26rBJ3mbAtBsehQRYS73Al6C7KtLREwExVhn
TgJ/PbSmpWelaJizlyYfao7GAzJlswA3V8xiWBPpftXj8MKAxK0QeO1eIZW1/KjK8ZaTwbmhlbPD
OpHCXs7ubTnrvLAEaThTrBg/YxVBHwHNvyBQ5yTzjpwqu0+432QeptG3pGsrgklA54Ia9RGPf9Km
mRzJIlzHEvo5Nir0bAoMeBrTnRT3rrmuwuBAUN8LrM+ly1m8oQweU9aWbcdqPzfwIBHUqxCvw8AF
nlBI5o1Gy9OZp6i8pj3yc5zUh2aez3RByE8d5uI8BH7HzBiYb/asdLpyVaTaAFSLiIoknu+YgD/V
MmlZQWJz7FB2NBYU/jNofgwwYB/H4LqD004zgwMZYWJqTLBnJ+EF+S87LsitrCXmDqqCAUI/2eSs
e4U1vXYjdYOg0d6COnB0HJtOKPpPJP4CK018LjtzQXce38/5s6WGCjTdOwH2zhFyFnrpbH6SwCp8
ME2U7lW4hRHLuc4QD7wkboCUQW+Uk7tYLtg71fCcjrV0HvroJFc2vZs8sg/EDRGjpO55MKu9up5P
WLCImUJmSAjHAM/IyTMbhivH067uDZaR5UCfkJzaSlF+1YPt2To13NGsXvIakvOQFJ/wlByEafW+
Y0qH+J3FJyF4h6FtZ7fNh/FEr8SRG3r2ekMQZaoC51MImkhb+gtWzTLJZGBDTX6Kw1Ly47TB4hh7
rKpsR0uHO+aRLcsXgi/sAsOXxnDstfF46KzpLejIa7TKVviDNv4Kr3B5igOAa9stF+lVTZJ4P7Wi
PzFXMMmi0StO9rbNl9EwQUyAhjNyEhVWSsfG6g6BZMKslPMTweC3c6eOzqJhHOpDmSAIiQizHE6y
boN8CfPuQC0T9ovcOS1/FkVuOkaWTiDVTDk10zAM8PvBi7TqX33PgKFpJcv/mF4yYxlBYdQTbmoD
jO1QY8VBDZ/sO0FodhdVZKeQSd2bMjsQRqXdoOW/BBReOhw9Y9FBHuOPgn+yXgh4xiY/HgX8Blo4
dgfqIJipC9KwsOAY7gxJ5TCSVBo/s7EfF86sVSiI3SBOOuN9CVXUHbqWtS/L1FZIBAfcC0G6NCbo
qq1WoQskf7wxlWY/JNFDgcvhbEjVanhhwqCb5D0nyCPn7FhjdPNqKvREQgwfBMR+LIn8s23EYxCt
QQT6xJS573/U0WJ5G6WiSSBDzZzfPcOYn+hcJgezyKfrJtC+2ctYuSUNZ4eChREMHzqyERxMOciM
heC6jItmjvacw4gaistTofXvahdiFxSU8qA3r13zb3luVfdGQgKccbRqJSfciTYvuPrruoxLN1E4
kS9Ejbka+UT83WF/bsXkm4lco2wXDcEAsXTKQFZE1DBvjUIe9wYoSwaBiGzWhTl9uEjDNwkbXdk0
NxhuKEdpOhDeTEcWwHlNDkqfDjTl66CLb5KS5gVhkAZlo4jMR4nQcrlSOHjLuqc7wcxGMyOUmGhv
GJTj6iwn4QCjvv4l22lNiCEmi20LDtetZsjKUZUmpo2CnNZJjAg+IgNifTl+l+Zc2o/pfNbRVdxE
ggPbiLvDnMz9ceS0ibcmK/aJPEho3BMS01PtKKx12i4IKGLlWB3UMpIdKQyuZ6Wf3GSoDH80kl2C
k/rAieLctKI7ZcEcH9pguZ+hHR+mNcl8lMXVJDptl071gp5RPGRDVdAWwjgWJLX8nFukddKQm5S5
81KVlE2VTLhZoeI8y9qpr6bkug6sa6L4hl4pz225yHcTNWhNmaNzr5mvWNrCnawHAXm25be6XaxT
DuTYsCt3kQtxUPP/y96ZLLetdF32VeoF8EeiB6bsQVIS1cuaIOQu0XeJ/ulrAf7+8q07qKia18AM
0pZkkQQzT56z99pPSnjzbRZzvCcduT7QsQwhzuOZiw3HQWwQuofBm5Nz52jPIFIQYnKyOBR9zKxD
6O8tMS1Ubhtyw4b7wSjKh2K4ypDB8uxRnJYL/uYfqJsFifOvv/PS7EcsqThoaUMT8nq2RWwUtGo0
6Kzn9W8FJngmbsNpmTufnTEczoRIElr09zFzvBh/0nJ+IAl70+dAz4tC/k4Eo5jtvNjW15syl9NC
CDEusja/4tbstk5h4c7SatWcfT9f7gpcNX8et/WXxEH3Rz7+B2ljLapnJnG75l/8G7PeaT2Ttc4a
o/7CQm6f7CTdumMOFn6VOuZWCLBpvdsDeQcOpd5XJewqb/t7Myw6ufXhpDGesyCsdyoUdOnIJFpV
kuvPWG8ECzsHEJfkHlSWf2/6hvQlvY+Y1CyK6fWnhcukeLPe/fuXvhUzGCcL5a8amloLVe8q9mt8
OQdSv/5DRvwP1ewqK6uXDv0E5HqVmHLwoMXaKsghI/2Dlb7jdyHR65EGpdlEd77V8dtw4hecN+oF
0YP0CQ/FIiKMFkPTekMmJLCVa4rmwNinMxVjyHSDGArepeWtWu+NuQkCl0gkk10bzBba9hWbs96r
hM0g2RoJmmEF35uL7c1ZDHAlKMXyNHloj0NfnFauT4R48JySwIwpeeH8GBAJoAkZzFk1cztKWAbt
YvNa71lN2p1sF9/kYglTy816j3Rta98a47d++VJSIto2j86xDnB+vfjWe7G3OD17xgZbHUcB0/vF
w0Wto+/XJ86btFyIFQN0sqb3Kz1o5Qh1xI5XpyHPjhGhF0eZRvV5vbEXoE1lVXCKoLcNQkL5Xv5q
nt1yhwueM3Dxil4JLsIKgvEWt5n+v8g6BQbz/Wh2P2363Qd/aqGp/kt++Udvuci3pwi3beovDtkF
2eCv/rFVPb8+Xm/Wh7MWNqBVCx/xW84xHDV9cRZzd+UQFx7WC0fjyLCPwhzxkYN3tVmewfqE1ucy
PnXlYtVbkT6gppme/SXdEO6Elx1uU73EMICfVnjC/KxBYJGwlBhPtkU0LYhqYFor6SJbyBcpH5Qd
EgR9UyzOjvVm5Wqs96aVT/j38fqXoPrZBZhyDXt/4oz8v77PIXAJ5dPyuO2MvPlY7/79blL/8kCJ
XyNxpUt6Kdfdn7tW7SNr0ztqk+Uvkz4i2LyJWef/fmWPAwg/IDfrvfUL+5F9mO7NhDCBD4GRdPvK
dhDhLY8AIXARLfd8s/mou5ZQ6uVRk9Jq2wspig1yEXtXaUW8SwinoYPPh2j9Gnu596+HEEmOPhGk
i5UNn/7fH2+aStvhdsE0uLy268vqe7z868P1Zlj+4e/Df30JSkL71Bes6KsZlTYTRKZSD8Vek42D
vzFajtlW/lBGLJ4jWhn6ZxLHxUocdVf1/Xq3noy72E2cgz/eyokB84oYDf9aTv94D2nj1ru5Xgyt
5aO2vpur3fEfd1fjqddwko4j2MvrIskWzlJZ+gVZ8Faypc8PJ9XpvX2liXe2vur899dfH8bLV6z3
1puoqhEBdIg2F4yXtgBd/mTo/H0cDpM4ep12/PN0Fn3+eq9g/Rx7Iz7RJm52hi26P899/UdbNcT6
0YNiiDJxwiOtZg204AMUNaf17qiZ4JIYmW+zBX2WQ0Q8k+XHm7XcQEvmBEriR0cMwVc06H3w1xhp
suuzNq2sNR38f7T590W4XJOO7BagKW+cTf/toA/W7R/X93q3jWmFks/qbdeHlRmlx0zXL//4uvXK
Fq1+r9uaefjHxb9+zd//o9YRNhd5xWx9+X/BJ/B5KkYq2BhV1p9fcP0W5SxAhXGR9XqCUIxklS0n
y+4XL2tVtNz718P1HzAPu/8fz/zr/4r2AgVF/z/RXu7Lpo3+x/arKbP4X9CXP9/6n7mMa/8X+Rww
XzzHdg3DWSDl/5nLeOBbDN2hzaxb/z18+c9cxnT+y/Y83YQ+xOeab+O7/hvRbP4XcxodlDjEc0Gz
w/x/mdOYurFEhfxvbHLdQvThMx8yPLxy7sIu/0euCVEpdY5LLjnFjJWOzli92t4UHmnN01k2usfE
dKNHmZBqkOuQ81sJTqUixbTo8mqT5nN3tvNqSwCB8wRp2d/PyiiAQGjFdZjY/ClZ7FsfbjxOXjen
kwcpi+S51NA0ZjERG6qrqnezufP1lEg7QVp7h8y38If63iD0+ZJC9YWYr0iVjnX3sfbJ+J7sMH92
U+akWMi3k46hzzO06QDOwbjYZYzwrW+hSgCcJuaptg/VmJO4OqnxR+trcOt1jd+cJFWLONXTDC79
2OvT8CGaZheqePwWe4gjmcHuqyZrj/Aiy3eiXRGcR24fmNlClpLd6wguDygDKaFdO7evKve6TQnt
hsZdxahc6NFrgS4jt0n/pHS4QOG8nzg6hZFF6mb95bs+ffo0Peo16gS4Gt41YYxybDrtMAz7qmRR
MRG/UUOhC3WiHUeb/urn195Lp4tiMBLyYr2JlqNr5ZhB4gMRWHrwmt1DNHCsXxqqOSKOrECAPSBb
uXYRAY1oGnqkYBVp5/NA6hatHtd4HgAgEL2THwqhq4NmqfKolddEdf6buCSPjOmLm+xGGob5gIyb
zsyUJwismq48+cd04OSqBlWASShO49jrN2vsnwhi1u/zLhk3Tp5FR5+nYDhXzctsFv9635LSt20b
kZ+m1jPOyo19BKVN8gbGZwdwt7hpXoMVoNZL6J8/+RzVIPRzi+3VEQ+xHxINWJoviuBDtLgK4mak
HjwjN7auHVaBXyHXb2y0R5XRjgebN+fQ+jQSxNQfHEqNIBtRoZHHoNHLJF5TS+ruBDCCeU5lRxd9
0H6XSnxnr0TowEHrUYD27EMz0I3Cv9qdXwUjP5Swt9jct8KRZ9Po4o0Xo7zqzVg7aPQVj63jMRbr
ffNm4iWkCCO5FLDzZ0N4+LVabty5vYRpH5+ioqsuIs247iNC15R5RjxWnl3/acaQeufFo3EHvYno
1sxKUcYmz2lcYcDgwOCFk7cbltwdTme3eFFd1B5aSJPGNn5pHi4Q9oa4cOjoRbb3RRzuZa0GaAHT
eEvwTuxyzXXPWi94+3OC08rY3UVU/Lu2nN7wCWu7npd868ZzzWhheU/RCiYh8GYjR/hqTk5/QBSG
ji3pNi/DWHSXsYm+m2GbBU3NQMVmwkHtmu0QJsNQQsI6uwSoTPPTELeXuq7cm0v8Dxr55elP7NuF
WTanUatnWlUETbTLxVrRXEH5Rni60qt0P/Wpd4mH9F1EVnMjFPXZkek5Dk3zziCRBdsgw9wh2ik1
4wtyZPmRl/rRbVSxLViB7/jsvKPIiFm5dPegZ/PjPBpTQMoHF3ecXIqwig6cnqJ9VJQZPanQYVBI
uz9J0Ct2op8ZtWbejvRHPmgWy0RTVs5uyEbj3ozjmsFKdEya4tNiLrZjgkwWCJHa46tGAd1acXdX
GpTyU9N4iAsTOEJme468eFFFzm/FWOBQp33p6qWg+Tr2nD78D88HAzUXbs7YOf+mg1en2RQeak8r
v8UJcbTCPXS1Wd3RvizuHYakT1Wsowpzq+jqTkh5ai9qtxaKARoHtsNQM+8eWrcxHq1UPBh1Wzx4
g0s6dwrWp5xhFEmnv69B5uce47ihj/Z1aQeySt7kIOe9lxOOV+zKPkmCSRGciswrDnrXVXSGXX+f
kbRxjCMib2JDQ4JVad/tpBwIwDUeyoyJU2R2d45w/G0CImrPPlRencZ8LKbuXaBifNR/AT4yHiqu
/n0kYnGP4JCYpYX7Ksd+4UnNxhbmRrGLewtxkDLgYbhfMg79NzOcwnur0TlHwJ4fq3A4YZhvCYzK
x6vDBP8wwTs+IOdCLyzG2xx55WdiD9aDi7Nt6VLlKLxeS3dPtg6OB931dobO0ES03e+EkdpBE4A+
UlVGV5v0R1ovc3zKU2u61F76kcVgBONRu3ghwrI0S1+a6UfVhw9dZHiviaZ95DSuq8pF2Jg6ET0B
5jdG1DERsnlp85xSkMW7oZDNz3LqeTBMn7S+Pkm4pEGa59Gha2o/kDZeFykntS3jNj75XPG7NvSb
R18LTMv8STyO/1bL2j7NQt6Yn6HRBl/4nEypQbwSiChBrHrR8KdItLucFLF8NBkqVz6dIEXccFwX
H2Fk11vYK7Br0gi8kTfnx3Gmqd2HVXdwmsQ4OpFxUrNdvnQQj7aFysejo5f+g2f2J6HTSXUbt92i
khVXv0bUVmqtd/RmZ9jTZqJRQ+915zHRoe9byPtBI8U0LZ1PyHmgoxzjddDL8Rwn+m2OUbgTpmM/
WVxDchgO+Fj6cxsyeOtswz6yU1c79Mz+bqgXvMn0lXep/jbpF9EX/tuUDU8URl9zERXM5RSeolS9
yt6nNd/ClL/OjDyr1PuKLOSRpTZ8VGQu6SZJc1ixtsqv0jvD0i9/NhJ3SoLI89gVExfqRN2IU6PY
E7uuNagBWn2HuLbaR5bKbz4qDiLuvoxa2I/pQHM3E7V5NVIzPiQ1O3UEzgWTWOGdmrZDuqdH5QtB
X+CQPbb1Dq/BJi+n5pSZqrw0BrpemoL0M9LpLMLMO/Fx3xTh8MPJnqA9h5d6DJk76IC9mjrV4UXJ
nQvd4WLWZCUMjX9WNg0g13yQnSWe2vZ+VJW8WHp8RhxZBlVKj5ep4YVB+nyAoMakRlXqUfnhxWcB
upYhTcgozdOjapRzJWLi7NTMTBIADhvcYr/quaYq0IqIEfpjzZx/X0k1PknRPbdKs18aBGVEzXNK
0nGqeYjkNLdsr3nymcEQC1Ak/2zISNsXRAqSOw2tDEvh3Yi+d9OqpuL3SWkZTYKBde9lIaOvZVYj
809omt7BEPO2GoDeOakh7uOMa7+sMJhH0ygOvNMQNeQ3Dx06SyPp0WgFNBkMc6LTAvZ3fel1pL53
FI/JcCXeWD+FQwjkr7Eh0Xm1R+vYiK6OXf7qmjE8lKOO/rfluG9ZRYB7obmZmvY+lGDsrPq5dbXy
mWCLpYxIRelsZ/0pyQv9IOo63Q1pV3z09b4bWdq0+YZR8YebUHZYBhJ1q3LvPOpCAnar5hjNDOFc
/1thP2mRNTxYofVlW1F3zOeTYOS2FXqiUDU6G5Tu7sXLskPNCeYqyFu2suICGeK3aZvRtSUcbVPI
mU3BjVGExy2MqiJPL61e7cjmnPYFTj2qtaS95ZRao4X8USbdjZo1v+a8ikg6RtK4gSadIgBMWzjp
OEJM1NCZ67zlhlJL+IY45aU9Q3tO7c3Yi/aS2hnWqzIm3rSUtDOnV0t1KLON8AUNd0wCpYiPdjI8
QPujIGjmoKi6cDu3fObb5ThtaC90AYyQ6CS3rvgJu6pP6ofKKvamHB59I66DFHJYlzCqoe2/8/VJ
nG3jXC4Vdp0QikwhM+8aRNsINfvxKbeqt4iZTtrZVYAPmb0TG0KqFxs8CtNdGeMYkyP9GonkFIdB
oEbLDDTGVoRVMWDSKMKbocTUoVJxiLLiZ1Gw5YaaGV/TgsZ9PFXlJmpd6771+o7dzpmPnLpQhEIl
5JihuYv0gBn1sqOotH/Pm8QK1mKI3xeN1+hBt4TQGHfVcgoARSKBtQ+zf3VTRMtdRuZZY1TP7hhK
7FBxcqij7DHNreSOfz9njqfvHNzdCMIN/FL23Oz1oWfmbiExWouywR0I6aFLwUti1GhhEv8ihvyT
NiT4Fa3IrnWX1EFf4HBz8deRbVbsC85Ee9+dKiC1aJ98wzdP3ZgkG6dPEUpI/qsxs58b06sxHE64
w9kt92Qp7AmaK4cn05/0+8bl9LT8Y9x7Eb8WOdB5NR2LEKyNb+dP0tf47LIcR45og1IyyydrsNvU
FNuHjiRqSowaetrsB5pJ4dvF1NRag+QizsvTmHNV1poFRdM0Tm7r3RWE1m75yQrxVL/HGIFgr/vs
DSosxp+4xmxB7O/42/Uqb6fw1+yyNv1B3hcfSLPqNy7hWZhAsRcVFhJ7qcwZU1sTH30fBCDb/aIO
Bq7v94EhaX7GqkWJW+kJlhSSm+nMG1wCEf29TCYfSeoB2lFkpa/LAG/dXmVviVPPsOsMe0eWQRO0
aPDnSCacoIbh5DS6tTMMee8PRfGi42b2SS5knu+fJAXjzhhZ60NUEhdrHJ9z4fTHshXeMQtNTMyU
K+3IgUVklXvKu/hlVggMmM2XB8af9abzkaC5z5Wjuq1RQbSv0i5nA8czA8mtObqa1h+zZHr3kxrR
WutmNOzQSvjLZdkgZwLkx/QsTe+qqXqPI9/h8sPY6hVmfKmK6RvKAYQs1lRekjJ0Dp4aE9oGCOLr
OP3oiBvf9L5Dt55h8KH3nDvb0IqzjS+YdxwgbeYk8myN6OoNqw702v6pew3YT5wjBDA6SOli1GQj
0zz2VWXuph77MRS+9cAde1NKyEH+PE0pr3iv/y6pX/bMv5N9JPsfk13xdiMztOnNXVsOn9tIWTy5
vPZOnRP7VzHwUYtzupvDpMlDU7s4jNICI07aezvSaM3DZBAcHzXeSamqOFm6H+1iV7intDIo7HTn
LtXj8k6zIEG7VCtWHIqDTqB2tFH2j9gct6Goy70xSOM4kcl3co6+rrAjpmz3Les2kYn1F/K3H2qG
n2LGp1mN/l3VpzGTy8JnuqoF1ZiqUzMm5q5zzfFJN0aH93BCslERm0uvg7E9HfLCmMM7UuY+Obny
BVkfEnTfvkPKc4LKsNtbU96KeDiyi7cPIfvR0aKVg2+K14Wm1RG+JaoN/zoPvQszhM+ibQOhEThM
QXGN/i5W8y8vwSM61mNCKc4hDDPMNTM0/cWRjnmNvTk7xm6F0pGzKbsHfNOwCUzbAPiLn2jTtzI6
Oh7+OS9XQVPcj6VhXY3BzYK4CBUimgI/kO7io0D4p/Y6tiW4/9DY8xCRiGbhyEmJhN5MNiJL0VYH
zcctl0fhW0TSeieq9CATRKm6SbVDsJNNbu0VrOhxYS3ecyJoj50P5rbKUIswBau27eQ1W8fESacv
W+DYGOKK2fzVadrxiqhh7Kf0NE/Nbcrb6ZJnqE2SUL1gmMyV2W7dCKEb545j0hberR3FE2rKpZ/z
lgJC2wjHc4JOoi3w2pxFNUJM4ydp/V6Gm0oPe3RoZBPVDB/3pRpYXxqjx7GfMLHGvKjN3qOeK/1W
ep89IaWYQ8tbpeO7Vy3O6BmilsZ2EECF3jaddcE2q50mrBgo/hy85SiKdq6l+XyM42DS7wiHj+7i
dPjIWk29EQJDw6D43mpa/Gxl8UeY9PlFhtHnumMlWb4JFbHrul4XB4Q6rz2NGMAhzXOUsr6YjXmX
GugQoq7tjyxyRsCyQsn+aMo2e4tMM8IQtRtMYMhlM2HVkznek954GIQ1IGUK5bHkIm8Pg2CM6JTg
enxdf5knkLn4rrFocVGzV98by7NlpCA4NVtx4CcElJtMvoN4Oroj9Z4cdBw2YUsahaScA0hHr0mX
v53ZnW5ZBlLK1NTTSAloTE/oYqtv2Ih2XotmtjCJ9fbgKQLcLy92kfxOrEbcYbnc23mEGIoWb5Do
xP/4mKqPrRLRvUP4cOcF9ThtlIPCNKyPeTRogYrn9BKP+J5k6rcHOdbuXVGW2qn2uufSH/j9m1QE
fY5G1TCLYx/5JFGnCFqJa47vYHIaONuWsJVpBHM0Wtb3DjNRbQWVPagPXYH/0ulqbljJH6x8jE4Z
hh2Oy+7OKzX/TpQ/vbE9jmM9bRvVertI+N8ijVfLoz+zpdiTGxAWzY3c8icxpzHiUE4zVDbDrf70
rLk8DGZT7xrGpCg2ymueazaEYnwzSrxHfWt+Su0jDKF2xKZNlJ4Tondw5QWFypknMzw4ygpo5C6h
7x4Owph1nl1c22maRjMmR6uUoFarYre/X6Y+STbQzTW99LnoahJHyctUdoXZKuSaLZdmrTmoJztu
aGYif6amjdz9zOB1W1qE3buieFPp4+hMiFlt54dhRsO519ziwbJKupHDSyxT98EaAkkP/eqzLxv6
EJ7IVMq3ipBbim8LsgLqHg7iY7LPSeuk39gt2Ugu/0mCK2AMiaiRQ4oCUkrtFGvU1gUs8EORht62
6odwYywgYLvqdQyKdCz6GRtUPrj5UYtBsNHQb/GSafmhbnCTVXHpH10+6nNJr9zNoxv4z6fS5DSO
5e++w7D4Bu1tDtif7wfL+9HbpQ+TR/efK4sOwUhvwrNug4N8Wtc1f2k5JweVO4HWCTK70Lw8R8jx
NYq7u0Gm7yrj2MtyGW9z+gyP9Ee25VhiT5vHHFCyA+dRIjck/v2EP3inMSDARTdJVNNIVuM6P3qD
8c2ga46d3tl3WRu/M+A6Ybd/q+0fPdzepcPh7XohkEf7SD6W9ocnqZyj0Q9cB8ZFWdX3jjNQ2Koi
e0zG8tmZW/dI9TUG2WTdU+rIQIoUYyYirE3UlwSTZxrZR6VBx7U2nKDXDH/bdfrZRglBLxjJT9gn
zYnc+QZuDvURe0ViMItQhfreV9ABhwqndD/pN0Qa+cHTkIRrxiaaU4m2qDyz40yUwyzJa24V0tAJ
2gkR2xn7kYPZopbucEyke++KWp1RRY6dwMCW0DZOsydtxoSW+uNZX27EzyUeSBF6flo1AgifngUt
lEMbhp8anu29VbJMopICgAiIymnouGp8kVYk4ux10WnKPbFtajgFqhcPVCAmiehETrnKqpEcY+tW
SitPdlfvnXYRO6oODSfdKzy2qFRnp3tAA9kG8F5hxWCpJWcTUQVM5o7w7vOIl9TjZaN3C2DabaIb
x4pdU9va0cyteyF9+yAS5151TooEsX7EvsGBN2PUqZHJuF9/zxR1Ns8XLolJIvUWPMFJ88tXtyvv
EovcuLF2dlnvjSdKahbXRUCnx8BYABlE2x+rhgT0Yb3MQIcjDuxgFU+sN5JynSmoCKaa5uAwpGqf
y32PMeJg9+k7GdPom0ukA0pe82WMXCwDZNPOfrslJLVOdopjsefSpwEzHrVpvUkn1AMgs0b0x4rB
Uaml16Txv83hx8rXMsBAnEpIEPai3lglHHJJQZPRZOxWnYrQPLWhBfYfttiqW6Ll25KvBn1e86f+
bNllegy7/rrKgaYRoWMZDd/byCfHy0ifXeqgLeUejolpmUtYZWAJb0u08cChoedEqOu80wVYh6kh
czEu8OBgw1ykJXQHywNTeeJn8vxK2K9J/urWRAF0LhCHc8jajAa6kBg5zUEr/O+yzn6W1nxsK/dl
TrJfIBwOouwlwxsGGeySDtdKMC3cYN2U0cGIxNuqbzOsptxM/fRpQyfaVP6OKjBDMq/dFGD9YEJU
P3uGvmDmtfNEIvsmlEDpaxQr57p4FeZs7TohFGwV4t288caVyxZY2nerHsexkvwANelSDpik9KSa
j/QnuHikfOut3ngtZxLIiSw+2SwCgVu73UFWZXiYq+nVz0zQ68uMZFZlczGL5f+6v+rxJO41r0u/
eTBw8Ccj9nGVdq50+yXSRuMgNNc8i2J6M4bR2Yu4JX3AsxHSAgpOtYE1u5PWx+QY2FQEDOvQQiRO
l5uO1QRYgfEJZxn0AxaZDVwEldzr9pjv8b2YWIv/iLRWmucEVfzAUfPpz3W5qB0m+oykoDuvVtzj
NHBfcv+n3b41cfSkTchtoLF9ueTE0rnwu01ROA9ejldk7tLfo5iQL4MHczTsIpqP0ciwvIC2sLZR
qkUdkYYtcx3LPFWFa5w1vjmC8E3DkffYKVp32YxBb5SL7dhA7mfRQzxgnN05PyhTfMfc+wpGdqxZ
V5hQT3Qc/2TMaZb/5RnVp4h7PrzFpU8pgJ3nUd1mOX5aPnImza044Az9h1ZU7+qHh+kHqR7C/ysR
ChL2wnKoNl4boZ4tlwiFgbbM1D9VXrdDBYIrPOJIRC/I6Ugw0LsGxbv/mhKwE2p46PnSsxvp+8FM
0pO9yFbw3QynYda2GFBkXZsB043unBPkeZ5QTdKkQ6J17Kh4ZzpkdX2MCjraDJm3Thtjn74O7RKb
oEPisKfy0UtHfWswSUKgDL9jx4FVbPL0EM1S0ruLUrrv8ik1iOPuCr3DzpfeLyigmS18ip8l7SfK
F4nrnm0H3sa8i8ye0fHsi6WlIc6ujQkO4NRedePPVbNWnCr8HV5DzDcjU559JHGboMxqZusUNbZ/
lByIdKcdTuYE6i8iWmhVxv3RVibWuaurkS6aoZ1chIDSyBA+E77SD+zbVV1zTDLBEkWa2htypmbO
DRLsXFpf9AewJiUcKn3/LnbcDwpiSRB5/bDq77rKAyYw2vpJNlIcV2kgKuFvTCY4YiQkDtuT5LMR
iuTCDEXCKhMof/PBOvsVxPV5Epg0LPQvuU4PrxMQSEqQ+vi785qyenTJMXLG8T3XfRJ8vemtWr4t
lIoNr+bdUdojFQK6yyx8wFC++RuuuERLnK0loTixvVstIFobEc8vLNGTLyI9mATPtY0qVYYmBXFJ
2lZvyT1rXc1ZxeBcmC063227/LZ1yOseSVxGZpE/oFrAsxZS9OHfuheCH+FLxIvdQ9XOKZEhfNDT
cvryhmovY+ZoLaiFP7v08puv94bsq49JhXHVaEDS0j4YYJZbUeRv4yNJzET4kdVXodefKHwryhna
sx5+okJB/2lQ2cN9z90n9isci2395JeJhQ9Pzng7O4YAuo6vKHfv/FEfsW/074abf3XSGaEpIeXV
CBbjjGdYnJDN7/5Sndh732R5NguGah4GCI3y9JwSXn0O8bQFDS41y9DNIyrRN9tmz2A5LzczXFbs
/7CnGlAFG6TZFmwCD1RElshd5odsXeTNbyOAHedMN36jBA4seEF4lLCzLMpHGlhdoKkvU2gvBHs/
RMuV4pnhRUr4Trr1pNDhHF3lhuBxUnTMrAFbt8edjkHyCEkKuiTDycoBiVW/TX0iubyR6LfjxaQj
dLEE7n6zsZ7MBgJXQpgOxe545Z1sEQIML7IfHqhsHzmteTsPegK2AkfbwiD8bessEJyVd2Sdo+Sf
s3ePT1LdYewI++lusKpT+54S6BXManJRNsJAdGRf7C3xC9QH1VMZw90oqvAY9zTzYJQ8NxwBIVqr
5oGOaEMuGmuydwoN8mv8rBrPQzceswyjo7s05ky3lIf0pU4AQRVR9Mg6EdJWpI1hM9lGvqZXOiuj
LlXQNUO4V6mFdQRYFM3b/FbmAl0/4ITGrMOjnarsJPXYJX2E7GpD0w5dbotAeOpQSEW7IPe+xRCQ
A6FTxLjTQ89I5NLEHt0EFDd4QB9aApK2FCZZ032FSfFd8BZvHG+atrbeqR36DVKX+vqzcIxPDber
CcxAVNhfRPK90JGwlFOLWsDThmC0yfrmwK62BSfrbZGBgu+fSmLHOfHo7JKbxBf9wSKre8/+iK0g
JdginEgYp3J+8wdrOundT6FrJ6UbYWBWi40j2xa+bt+ShBevddPmqOduspF18uIysD2pqTulfaiD
2/wVljilI0sGNmfJbeNk7dYvfzdlmH34Be0VlUO2idJP/4jcFQwmFeRpsArrMJv2L79Szj5R+BHb
aUP3PrzEyIqxQo8e9KQqMJUODsMn3BxCFfgvGwy4h/WGAWi6bUmUJ7pJjFD1nDcugq010xCKVGVw
PkIYQISWvUzmQz9/iIdMnoz2SfRId7QGKngaU+AB5ly6zkJ+mYudl3HKD8zcPrE+6GQTdzPHcjpm
rceCGwLrSUUDSFUOfMDzAI7AwIRIJ8V8GiSdpuemSWSABGvCKmWp+y7pb9JVhwr/UO7rP2nf2zev
c3OOUnftrLe7Xla4TmLadR1WUEZqDzoHbDt3nJ2S8sgClZy8srK3HKU/8i6oMvEzbGCJSHNMjrGP
14zhV3UM7eIY0hhitaJKIRQ2m2GAR5vQd/u9O0+XccQoZkH105pGbUcL1ZZpIRszrHIHSK4gBwvJ
JAa59mSY7q/+DuUpAEJM9cCDJsvScX8nDMvnHTQsBmiHMLE+jebFdM0m6AY0CjFMtWV+hfIH9Qeg
QCfHIg2/xkTmkhaPiCu8g5tm8HIgrcW5h5xWYztK9zQfOUHZwAKYynCM7xg6toBMDDEw7iqsyyiW
0xoKHXBDiZvJiyPKD3d0drnT+ThZN27dMyCJk4hTh2HSs2DR0AjZxTSaf/eHBmPq8ovZ2Ac3Ne5G
owgt+Ip1vcRA/fToB9fiotljsZdR+pJVtX6ZStKIa43zHWa1Ta1RJLPNuUhmkIM1wCyjbZI03Q4X
+xOnPDZpkUEmjElas6ZdFndTYGXogBql722NjK98KLbxnD+CsEx2Ztx/dxv7eW6bfkubf1dVSRA+
OJ4Jn9BkbETfcZv5XSCa6OBhBjuXytg7k0hxRBc+ShnjkIQD00Mb/5xlqgNhi8w69eFJa6QPHi85
klEGetQhiiKsjomlkT+hFwFWNcijhpHupGtMcHL0H4x+za1TueZOJTmNGGO8iSTJd+MTJ5zmbMck
IoRGfAD+8lnHYHxwm7c0vcYPp7yTPlY+t7K+ZwO2F29wxaGL+ZznZf8/2TuTZUe1Lcv+Slj0sWRT
bUjLyIbqWjq1yzvYcb/u1HXN1+eAc987Hv6uxY3oZwdTgZCEEOy91pxj3hH/JFOPzl2EsXOkEaxs
MaGvbV6yie3+sUzJioOUiwxp2kpnqcamyHJKbaic6gwEIpyrUFfyBytJb2FcOwf6N9YKauzPDAjE
Tk+ts25j2GQKAQYxqla65nPhBa8Ayta/4upcuG5t7BrkeUncnrzUJvnJgNWVcrTmRd6tVCWj0Uzf
YuVhEC4ppCzyLll7incvtYe0TseXPNmOHFFGx9C60zSxCcIsX1aSa5GZqNR6ZadCv3ZO6Mb0FT3x
fp2M2qJNrS9pPDRLu2oQuvQEYcKOVU0MxH0V0N1NpqOhknThyU0mTmJRdvW4VtXwubHEm037KDHw
zbvIRG2RgfIJX+Dc4SvfWEzTOT4QkenVg+7b/pE21blDeLgoYkh3DrFctuW++U7mrvAAbEKvD44W
sPooMf3dVMWvKxzeSePhnmP8PyrlahR0jJKhyzg/4OZHl3Ur8vjqyr7aCMFhYxuli7ivUDZFEhyS
svMvZT7cccM1xndcNTQE8vQlr+E6qK3zNcBuuPGJDUn8eEAGh1+N0+YxHplapG3NfwI1WLuombwd
PD1c58WxnmBMGtdlh1YY4/ng1TWtkIGH5mGcos6pmmSip9M/kYCy6dyHH2DOBSrUpq2PufViS1nv
1cnTIid3y7z4uCuZOFmDYa3MgNwAZSjIZcPl0820cX2Cls+LOYXo8+5/47GE6JNFzcRzdGLATDaF
W3dKAmhDVWJKZZ5JpLfY2KX9pDIljDJ3QG1UY2/G1xaGNea26Zb/z1vz3b96bF7l8xV/tYqB6WxF
tadZVYaIONMUUBOr0r/6TmivPSK0lmpWo8wb3HGlVJRn/DFcp375YnTGH17jldcgDLq1S2jfwoAc
nNo+1RFLTTfgXRALsBYBTg5e+oCANKhyIj/YWktBcKDt2tRUC7s2PHHkbTnFwuscGJM0jt9fOwWW
iZ8Yq9QcwC5pNZ1KyhwmrdqF0QRHj+dBR0KJFPWyGXcU29yvX0UknLMR/+Sc2S8zldNcU2EXsop6
axrkM2ni3QtBPg1u5a0gXpuKCDlL6hgrmRNSfMcc7mp3m1PH3oXR0etfQWbfBs+VW8kUfmpiK033
TcstcXRJuhM1TVBLUhcaOjIz/WvphDo1Q5DULbF5C80CyTqNKC1XeW2Sn2rlJE+duNdi+EFx1cdS
6b54hGxRVB/g49UYzaIIzlmPrmYsNWNZ2tsob4yN2zGz7/rsj3EIz4xduAyq1St6aOrSI6eCwY4v
DBfWNjMi3B3QzALRPCYuZHflERWRvuJLvXSltWWWDv5EqCVoiOB7RYFiAcut3xDom+wwkT+nCtCv
uutIr2uCesl8+aqPyd1uuqc+YeCgmoRYdgm21yw3KLZ43hG0pL4NxtE86HphHtrGNg9GZj+TB9ww
5mVG1yc9rpNI9ivZD/amx9Mbg+s5FI5slm5jdTSG/yhM/riEkHk4xXXlkPUhhawHjwpsIevymPVX
jV71gpNmU65jLjQrkgB94l6cdCI0PIxD8+Q7dkV7HSN/2cLnUkQvD1YCVsAekmJdmYQNhrRbooBy
aufE24izIJ+OWjqEta1TwkF1HG0Ppyw+DmS11FHS7YxpjtdmYKPztnaXXolWwgFNsBBeoh0NOb4x
UQTSgR/Pg326A0N+yPMIzXcvdvP3F+VVt3D/qb16oVsO/G+wmHknbzKKbmaPa7dD9+a/Gi4qIFsl
0NmlvYgO33xsQsY7pOW8zxuC/KhbfCeiOK6RbymbmppB62ODQrcxEBVILdaRgiC3wXaJTdO2Se90
u8Jv212LVx1r80DTSqOrnpGyaJJueAnT8JAlDe/bUtMHfu5JawnN4wA3lAOH8TAaV2b/kbNhkHcv
feaChqxQpwK7HHKGb3FEpGBwtk3xVvdmutQd973KxUkPrW0dy/uYxl/6skXT2Gc78NZ3Yglcuthh
89Tq/oIMQP/Q+AATTFpmhm4geY4LSkXuF1E06kbqwI6KYLhHeT7Q8ace1eK1Wruhyw+r+upTZmLk
TuS29KPwEcwRYbEFXuQuxqltBI8pNvBFM8av0pbOWYkZrzN9gKWMyW0wbRj+E+1Ecf2NQlrkOawt
Z9+ngQo67tDknXEiJlbZNUFJx7F0KAkVJhpv/yoawXTm3dLi6JSO7yn6oqGQjz2lHI+OY46oY1MN
/kM8zaI6yO5UptAt2HQe6DuGKxpqz3ZMnSNuQrmspq5DljvfQtwHqLmadC3seDho0+FXm5TqnYrd
7gHqJ9CzOfpazvieaGt8tz1wU8YZWzetLr5n0bfKw7cwz3VYBGG6wk1RHEZZcxVLBqIAoYRy/hNW
sgw9dMCNRddh6Ncx5pUlYeQOUxrT4/TPVdZvu3vrBP1Bb/ruY+HkwBiJ2/PWcMTPqWjbraATYeuI
guJin8a4v3HVgcRS84dWmHu4IN1hXjTYeamZKCq6Qfe1j3prge8gX0gzaNZ624PrxlllO0idi2Y8
MmTKIDzVoDtXhuY9pwkDRZwThO1RsD5YjUrZaVqMQJ9XZk1ncbbqCS14HXPWTSqMi6GlNUctnSY9
5R9aEMELnV6DAoCJ1XROs2CEOzb2ty4wXg3scgGHxs4pdHqebXm20Tfd85wOXo7QLHX7t3LqYGc2
lCkVCDtyKX/f2rl6bSvU77IxcFUHyit6xWR0gxsiY2JAFaNjdhEZm66yKq6aIAqBfAIhttOGIA+Q
IqPyc6Bez0zCOFpVYF2dmpZ2OoryB4R3GPVm6y1xqXJV0b90DY1iVUWMZXZ2cI2M4kT9HDYXxSbG
Zc054dMTHps9utL81lf6k2f4413JsqMju/5Hogdn59aZo38vE3raowIeBDkA6mQ7rFZ07V41fyC1
1+w2bUgFf8AyMPo0UR0tD75ojXOHPVT+MVRvEuxUnKo3rwYRHlSduTJS/acrEaOGmaeQk2iHa7fV
mBumCLZ0vCgr4XtgBwL3RzRCJ/LITJhi3hdeNqbnQSIRLcXoPMlJAu5kpf1VdPs6r261aj5aBRAb
s/SifUUUsp0UL9SoaFzFk1sgmYL9hnczvBl94D+T3UkZPTAhKtoN/wzObLII37W49I6mi5qyrvVm
wyibeAYPUUmUZU8ZGrncVSv0xRWQT6t47JCNGo7efifkk3Rh+r3PJCkcQka2CzN9tIamPrliXBeD
wC8YCBetAMKuocg9HDACUxS/o+XLfO/Z1GC14Qdg/VM6IamizvipFf7eLpF8M3m3NkHHjnIaomUb
nLh7ToXN1kBh8YTni3kunqYfprcTo5LvRka4hLqMzdHzTRwzjbiVJlLtvqStKC3rpDXZdsi64tz6
hPoSJu1vIw0+WE+57Wxb6kONXBr5cpWevYJorzKkmNqWqs05vRH3ShsD0DGaPMipTTEvEuaEh+it
8+v8nEZhfk7KwFrbOdXVj7sU8rdQvIalzlhlMMbuZtf+F3/A40Vgis4JVXsMbddc6U6LnqoI8nWs
FJNNxFEmVMfSVUzJ+a6P1mZfg7ZxrXpfy+qLlGN08sxpn+dUboxIGKciUl7MRnPW1AHSde3/FNKa
LpHDK+2gljkqcCGggw0C+HLZuLSbGLLmiyqPELnG46HyTffSogfQ4w6j6BDd7KfOipAQmWm6tLMG
gYQDZ6VMxboiXHSBeYMhsWZQS8oxzWScjHdKktpr2yXM8Ref4+3DGfhvmPduWZDW1X/8u6n+q2HQ
xM+oYRvUJOZBmJG/GgYb342DvJ4ALlqFiWestHNbq4dAq50HdtcGy3QAt49oPCjJ5doyBrD0Kp3/
McWUwlAKMXs8EG9b2OFrW9kMcJNYOwRRoOyQryTJ0rYS0otz/U8rlB772jIryXfz8mpn9UF4GBjC
oxiIrec6diq8H4046hE6/ExoKoUELO3Uk/wd4O57nOrduXKKcK81+jV3R+/8ubATkixir3n2REFf
y2Cc1KKAUwdpjfTXqnydq+KxkY77N7vRMP91N9q6oN9lSFtnV/7Gx4RlK+gxQE+qO/lH3nri3pRh
u4z00F5gurGocLTBl/FLPpAKP8pYX1HG1x9RO5rIQeJs3xix/kj/tbqCjtqgWcDAYiTYXyh2P/HH
xYzTyGd1qJR95AAPoyR366PQIjE2rtaZZX2PSbIB6xD4Dxo2RCQX/te4hBPTglR+FUGfrshXoHBq
+BJGdeVeJAkkdj8URySht1rDp2dUcN3pOzM+q8SrbdA//68PNx3b7e/+VEe3GQJqFjZZKSf/6i/+
VFg/LhZ6w9s1mksmStKuLbfa5l3G1w21gaEkzB8UR/WxVZGy+u0m5BjYdnoT7CkPX9zUUU8+HQo5
wFWYDWyhWRc70zOdNbhpb/mHmSfe1V4X/Ti8JH1wIRy7B0mJllFxk7sShu2T0hlw2P/mGOB9//LL
WXxBC7kwedS/fbkBF2vajsjeoarvkZdSPiUvRg++AiTGAull0DwMfgi6V8ZGLypM80qgfINvxLUr
YxAMOH5ngB4FO0azlf4p2M6hUV9Khxh4WSaUujmsSOjJEK/Qsb16uox/uRWZ/kVqen0ZGrhFihbV
31tOkZY6pG9W7ZYbe4v4pz/gyhWXMavSleep8u7C0UoMunFpr76qdXgPtDZ4YXTTbGMcMDtDNtpj
jBCcwPYWIWY3WEjUlTeqPhahMyTaN2FAvjpzDojbjlgW9E12Q2ztLX0lsKUdNf9W2oRgFJ6wn7jo
HZCWN8uuiP1T7lj+hcksJwTw/Msy7N1jVaRvbWW1P1qaXa5Rf82aYUDjjhRUMx/rFh1DJE3CxMza
eMqp5W/zpE9JuO75lQVG0qRAzieb1vpS9NlVlKP5g1Prjuqne7SmBAUrcN1F3djec+gaMdAb07pg
s8NxoSTwOijgR5gMQ3/DdbvcjAoWlW5TjXl1x/aGcLza89/Fv9s59UkLcbkYLZejroSEJ+FzOogU
0GIZh9A3k12tl8OW5E9l14aaRFlV6+uYYQaBnOL+N/+wfz0TmVIKU05IIVWK3/9hNHgCRceTu3Mo
mO5UpMs6pc2zbN/iVrtBlIe145XWmmKidowFhG0/iLwdEnpm/HZXr8up5xio2rfEpM4LKMzbSpU+
uToQpJAMw2p0sHdoFU6BZlLVj7W9kHUFU3KgBlmV9lrPgJvWrn9H2IZog+ookSfjWa1ZM7Y7cwd8
6W/+fBPb+LcTC2oKXG+WbkhdqOK3E4tiFiSJaNLfgZe5EiGqXbUhgEsUK8HFg3uapFqyS730OdMc
ZPKt2jwzo7kqXcMEs6yaW2XgsYStQ/fH9M6KG1tTsVJHJoNnOW9Rf3tJi3JwEkKO/bvA/bfQFRyA
Xhi+8CfKV7C31KisLpbuH7TM3FGOjjZxD5EPhp65gm1pbgpzW9H/Wo20s/5mFwjrX396iASG6Vj4
Pag+CjgDv55cZavmOIILf9dqeXsdYs8+NyAGRaJ9sWRdP4yEZB0KL/gOdRL/apC/dQE8eEnolCVV
CnKJk9/jCGSSeIqHCBVzounPifQMaO7ERHAROZpF2ZJldHeRKdzarv1W9Kq60wpg/aFiqK96KFco
UvinVSF+lSG71rqLfJ82tp/FrymNt+sYlG9k6gTA3cirqpSyeXIkbHQQqQ0VoVWRgBRqmuwW52p3
LWkhn3pv+GqrVYvMNNlUOdS6wLReqyE0rzUAzyvnyy+xEaikjYPjbyF9PKIf0k+wBi4aQESmhgn2
kE45N7iKIMcZJpjWMb9WtGpW9aCdZ20J5+x9FTPlb1XAo+SUjY+5KR5t8giPTVE+6nptn4iXQjPM
ZBCGL4pj9JJbeq1HJcvxnNRpAD7FxE0x2ttmdI41ATOHsVMDTnn2gymaiNiCmlTE2jPWnYIgFZui
lxso0GVunzSzUhAtIX/pkZZtqH/8IQdHXeOmjhZYwNJl18TuLU7ElYpDvA3buFznNkriKvXKdcD0
HfZtUqx6WyK+I1ZkE2jEwKlBs0NyinwvYF7uwmJkcu4R6O534RFNd7WwFIrmpm+7a1EIbWsQEVXG
rwyuGP/FVPQUH+Nz9c0UQPfKcUDKNbZ3VerVdvQRoeCMZOzXYHDMU0gKwAUnIKr/s4i1G7rNs0Cy
de0SiqPwj7c2wpxFwbTrVsZEelnS1Nek0lBUHEREaz1FCyhRWwyB+ozPPHuI/T4AX8krfddirD7a
ryjFFhBlwjUKU+uUNAMNntxVXv7rE6rQfmOfM6izpCYNS9iGMCzH+G2I7AtApUMrlS3dVPDS9I6u
sXTdJYpubTGMxh8tk+jHNA9dAlqqeJ1LIz10vvjaptKDnkDhTgnhSmQOUKBK0fw9WK1+CSbz2QR5
vitBFhAY0ImdrltvNTjDPh+Ss5mZ1bUeFKR7RUsCjx/XF8dVlo5pZ0zwbr0f+bep3ffAgBRvBVT3
dZCi+nVpztuqFm7ttq5hPbe8zqOcAuw25iqkR2crQ/zQml2zgvZjnk0CkxZ+JgSd4eydtjmVajs7
N76fo+7neAxMIS9aXBdL3Qqqjd+VcBQF1u1kqN+STpO3LgrWOm6zyae3AS+WwLb7LodqHziob4Vy
07RvlC/anZLRLc/Czcgg4iIZ4XIl6QiYg0OxHq1w1XFCXnct70LYOXjfxAV2Znm3Og2R3DAFozU3
7OFemKvZB2/Ko25R1ovdfNwlVGyI/+mcV2y052gooFMYD+kIdIGBt37wTQc7YC2LHfZ58jw9ktcN
bNiLsUj1a5QyNEeYdEKHuRRKzmADo1cZo4zpsCYdrdRTN8jYJ1HbpIRAXI3exXwOcd5Q+bKTVQv5
fBmSH71z7Ki4BOhBRrAVa8PDjIdKMvTC5LsTIQxwQgjOpasdyd0ZV/MR+/+DF/4ueEFXdS6J/+v/
/p/v/f/2fmSr9/r93z4AQZf35Md//PvlR/v+x3+OXfh4yZ94HyHIVuA/Ji2mcYalOszi/hG7MA32
/5GzoJGzYOucCQyIPmQaMcn5B8/H5CnT4lEbGwjFaOt/wvMRpiH/87BGtVCPSEvDWQlzXJMTcOjX
S7pfw11Jy1w/Y19bUCg017Ik3wCXJGJDv4mXJGaDI0loYfmkE4zhso5884RmHL2IVr64GQ3Q1pyu
8Iq7TWutXDMHzBX6ubUlGKWVNJEyjQxU+hjvgvmWDydz3TSVWHYGk2aVgPFWGUmrF1h+evmCCgPX
Ugj4ETbMza0yc4uirIy86txChGfgI1cjrdhlOgYhgTQUQGgK78qwfqK8W0D+Np5tBNDbonHrjShx
KKhdC9lWa/dqrajon8xsA7W0eq298tnUm9cyVrM33SFXM+0vju1WkDU6QkXbjv4h9HcgKcXVlxq9
TZOYKNMT3yUZMWtGFO4y6CStNI16qUqZRKHsJIWP5U9r7GNjFQk6pvhBMUjHi5JylWrqWzPlPYjx
6JjxLnO9/J5lFXTm4TzmGF/QQgmCFLuD7WvhIiCTZt2rI57/u+niXeeQqKCWdhVCYfHoeC0nrOkV
xDJD3bAYGGs2tDuQcUAHfAKPZEVeRN2jjWBm10IyvZljkJOvhS1bR1cbMH5DYZEVBjs7/znZHcpM
xZtfV/inghTtUupuHOMPCw7vskJSGPu6dSS22L2QP0cfcRwqE4dVnazT6GoU5ECSzdMjKO5+yqq7
92ZS7Ej5Q8ABIcZJuxVBiRIeCt3DMoxpgqdxtR9dY2NGiD1pT6RLJE94ATNUgB0tRML/SGRQa3q0
NUGp0VrDB02PjsyqQHp02msVw9DIpb9VxC0vu+isD2W4tkvnbMW0XxUZMSHCbrBs24N780IF71ME
9mjaN9kYKs9kIeSx0BdMfPMNPV3+B/bQbD0i0/KV1OL4liObcU0IA/LJ1pjQeFWG4rf5aZatewY5
9C2FYbtl1tJutBC+f2xjDXJz9c0zcFF5dmewe9zjqDrQETrUcgrD3rZt9YteVcsu8ZCZoyrJxk5/
i3J7E3hkJpeEDvdoCWLp6MdQx0+KmmdkykuGtRF4Lw5iDpJ6dQ7bWsXbnahQP/pq61dasnZFjxCc
XxHRgbP1A42UPiXqYVEweSZSdW91porhrrRvfOodRQf+811swshh4BZH6RsAiepkZ4haK/2Zwlpz
L5r0KfbSF1VV2lXWxuaOvkq1Gvtjjzj4WHJZ2w9+CT83oMw+iG58tQIM8GSeKe/Yvs6iq2g2Ayta
54JziO22O6FQczJ09VIGTbd1R+zseK8n/Wl2TjTi7nIyKhZShiYeZF+/2Il98g2mW9PpalKlkljp
eWC91ViccSo3P9BbZiepuqcRPOKGOolJv9j1j5XKPhg0P0MJU2fnQCHjiznyXTNzxKNF0JO/QZa4
WeEfcm3MlNaACGpUepQhDo5YSwbuPsiN+EwgLb55QohppZKNZdZKy9y0IoSszZp1gT975ZY4GZW2
bxeqMMW2pJi0CpPOWzK2e61rA+VLghsR7NIS7qGxhDFmHzIVMqJXjTe+Zz3o7AkgJAssjEi5w+Tk
g+j/WMRheE5Nd1/JafLET65Y+D1EV9dXR+9/QOg0nyIvoH0TguLPh/bYpP0Ke21+KFTrK6hxgou9
5Mi5H3CA4ZZLRTj0NNIEn8a0QL4C39KvEOB93p9vpbqFcM+1oQt/PD/QTWB/cX9+/vPux5rzg9R6
2dL81C8356d60xo2VS9u8ybmVebHf9simgTceZH2Yr9rNjr9RqCSc8YR3bM/kSY/bioZN+f78615
pXnx+ZpITpWz+Wm7Cnj551Ofr/l8bH71/ARYEhRKjekuBxk3aKKn9/rrT6DMn2te4ePt5q38cvPj
ZfO7fNwkUvXI3x3O7fRlft/0fH/exl9+149N/PY959f0pYvGSZbl8nO7n+tVZftEOYI0r8/9OL/s
4wvOK36+9ec++X31ecVfvt38ml8+6ec7frzyl83PG6UePLXP/vnN87wlSL2KJy2kwp6eXz8vDKuo
oKb+tufnpz4/aO5gYI3NEhVgf/fMVvt4wcdaCEKxs7RTSE0E1YI6FW/imucwS+nuefSibR9oPvFl
DwmxAQc5IK0K87gCs5lO9oX50c+natCiW+QxzElY+/Px+Rawij+38Pnsx1Yqr2Rbv2yRlvwizHVK
lwU49w6KxMSyxXBFi3y+qRTY2D7uDwGTBz8N7NUvD6ZA4fZR9vaxyvzE/DrXHwSS9+7qRoHDeUCx
IA4zE0OZNoyc+n2YBbZzLCL4rnBvoZxOt0oDrbje6CQY1XG40hKk/eMFil6//fyL5vOpINegL9JS
w2l4LKlZcO3gN2MMDIancpi5tz9k9YMzuYHFZ/gaKzlFQsLHUmY1LIZJPzYvqAUCW/6Lu5/rzS/j
10Cf3JJNJWXDDDg/9uiq9wZEFhKavqWTEQ7tbxIvnBFkvqF3dzexnjJSIUg3Qn6ZTwpbGPoZCHre
cr5b9MBsCEPfDR1eb9062DF+ONVRrIMjQyyhfdMAI0cGMC9okDBGyyAGLZKk9XbGFGs+NC0r4wNR
p1vzXRweYtvaGcAXyz/OCxLtsdUOXM2zVuAX5QqcHsnYRgky/aTUZSgCTguJ31PrXInuBYpr/89F
Eyg/c2FO1EcMiuQe68EWKsyt7KrgOOigzQalL5jmE5MauzTK+mihmCRcG4YjSaNSTOBMVhatWiBL
SBPCclXg1DhIutYHhSoOZuJQndRi+CZLkC9qJ8gKb4u7yK1zyYiEyxn7LWS2iwR4Dx0y1ta01MCf
FMiLaFe5e1UH1TKKA7mn4kAakDToWkqBXfIDrD2hzudbnUUlhxSM3UyF7zUCumOhQm5i3nLABKxx
xVL+vEUtn0EWHr92UmHMvwFHNhJdKLmYQ2PyEub9L6cfoavxERbx42w9UmWLTHLmgbuxvsPAMhlt
+QzDxJ2n2o+6sptuzvdj2o8TMgNdHhBdbfoxTGIHkp3AKL0MAt1b1hMF20n65JeFN/g2ZXrMrZ0C
n0ki2mPPTwe0OcB+WKraQDgNukiKo78egPOh+NtjQ93EK78nipi6BmonGA2MGTcVo8CJ5W/kB236
Sr/ct6QfIPfCT5gG08llhuZ/fJ3pi87urvkrOznKrGTsaJFNx9T89eYDLhkH/pofv8P0jO3uaedh
+CA45zB/4fnW52J+rI7IEels/csMOJ99rswf04NSa2DEbZGAIUY2euhLrHptXRWr+V83H0Lzrc/F
vA/mu1xNGK6GxocpbwbcewVXxnnxeXeI1TuuNEwcg3qrA8QgSzi5+eHjpm70DjIdHJiffPtwPqqn
xYy7/7xLcMkm0T2XephZcjKDb/a5mA2s811PI3+Xw+Jgd3qPM7LTftTqQGg65MrDvPCxZVCS5vdC
du8iiUgp4BLoE0TGesbEz/uvnY6f+db82OfdOk4PlVaKKYMJOYhpbQhK5zAadW01dLI8Wo2lkeoW
ApXsYBctPBMSycA1b/5CBn9pMxNoxFXKemnFJBCVn4blXBnIdhFlf9AUYxMaBPuo2tV2JTigFudk
MFAkHgdyYSJfjY+ou05eED53XR2svSqP16I0iOad/hBwAL1x6U4ndFsDdjEdHh9/BUVdtWmLUH/E
BNVNSshGwrj0BiLTpwOBVKpo0/vxczRJhz9+6enW58Eggd8fjKe0R71QEq28AspHWTl+70WmH5wy
NY9yWihMBsHuRktzQrnX81XN6YIDqLbUcxzwHkB3AtXftH7z2uSOsvFoPa2KWCfQHL0h7hFhniCY
9xSYKVLXRtpsZZU/IMgosddIhf95TLGcmNrVUDTNqlTJf1XI7li0MkvXAJaina8GO5FXez3UoKWk
eN5IiuOLGQxWDbzQEboD7gs3M0nG5lLrEDMxxUC0S0PYxdKxGTbj4ps6loyiaa4yU20U+hwBxYL2
EicGrpbKudkhHnq7LJ87a6sz7V1+bN3IeDjGeYfHi/chyEdfFuoJmgSSgBI9eo/5ua4Z6VjZKqkA
uQEE4axBJ/HgiylWqRZAZ1R4d/Nj87NjSEsNnsez33CuGUfvxXVjdxPWXnasjG+joSDpqzxxBJQs
AzbXw3E4BEX7QluGPO0EMxTUhpB+FUid+YMBcoWWE2kncr2vJXWBtYpMYaH89Cs26hftFyBFw3pq
ELpep21AN4E5R1DvTWfKeQHWw8N9q/4wKszkNm6SsVKfoE9Q4v4l7wDk2J8kftcR9QFzuLWX7VXa
fbgOfR/fGC7fdTpRTT5W4N+7j6x32ZbNpg4Jo2txzNHisaf0OCgG03fzcwhFat+BerGmk+60aBOE
9y1FllXccJoZxjcAi6+eUo9MtkdIgFKwe6zotfYtwg8iF1WpDAa0mam90nM0gjVXh3nv0Pac+qaB
Rma9kjnLpBPJgckmke7TLXsOLv180JmeUSrgQIrqb+fHtenPNd/6XMyrWZ+vne/PW42ClEhz0PTz
yr+sN99EXIFwybJ+frx2fgx6M8AkNVqm5vdITQDsYDlcdVntrYzBUFaVGT7hrx/PziiiR7AC4y7s
HkMEUWtdS7WpRUkJDey27uoIQDGymQPwgC5B5DgQux539qrpJzbBiBN8HNG+9lb+5jXpNrHFmpIF
/X+/Ifo09bQFskaXTO7+SDBI+d3tMZR1ufM1S1wbcjc1Jbct5NKoGqRuBjVJRY3wSbaj8kik3XcR
bntbN75Wuq0uaq9zr9L3yrMrFLFMo2B4l2VwGvvMetGofe0oMYEHb832a6Qc5+dRH5AtJToYNG7p
PhWiebF6mraGX/nLIHHlhYSX6pJWcF2mkss7OY2PqeaqJw9qIT7BAEHp2JE5OT2Ju1P0TfReOVG8
aUYr3wMASV9Kf7zMW2WvcagHpnF2AuL2TOrCeJx5u9pW7ohdEOTnpXYwDTeiYYKaErHteMvUaBH0
zngvEJBv0tRsdgU4utcu9/fzlxjoVsJECvQTrmGATylATZfx+s22Sk7zQ0oOtVq6D3IMxLHp/YHq
Gp92pKYwOlb0JVHKERhSLbYibvwveHpW86dqBh/XPYLVI5AtOpIRgYUfe8cj+wzSrH5rvUGcUn3w
PjY5wMRoe1N7HdKw3mWo4UnQqbt7AlZ1fqWf0YWrK12HOiqjp6btv86PqzHy78RzkdUPiY6roO6I
vpm65352sSGkvlAZzOAtlrjLFct7N7uPH9goOJwCwKP7tqNTH0Tj47zBLicgsDXt+uKjCr9kme1/
/ICmnb5oKgmpBUmgOO2b6CDMEG7QtEvU6uj4WvcVckNNWI/u7jR40C+jFp/mrY4+rdL5EIMG7V7n
w25+oVGo36lGa4+GOgRH38aMOX/8VDC8xHbxGqDaFIlK0lCRG3siX52H0KPA6gx6+j1FpGuEvvbW
22OxYaLsHbyw7B+ggGIqmtYgOmlvWkr4RQH+jaWlLA45J6SHSjEhB6lJ9h1DGobKYPjSBKmz9nVC
ufypOioya4cOiWvWtB3CQze0i/07oy1tHXq6fRCOW93gsFPanLZjBnhXO6W9x0TurBVpJowfUkQ5
pRcQ3cIaXjIxWVr3XjkyX0d5QkfbJyWdMnGynN+lhO5R4fb96g0aP7ercaFHGntVXb/82IaFHyKp
TfvrWEhn1QNFPKUZdejYH9uPNSZ6VTuO1btdmTridAMiLD3ei+mig53fpeccgDvoPc7sfpX2in6q
LD+/SNisH5tw2p2F1/80r6DmeJSxbgTnukZ3zyUC88T0dYiLz8NBfmsbK+GaLmkH4lzhEBT0GEn5
+B7/+YEy4a96o9PPutFl55j3wrjZiW/UNT8+TwGapVEU/+JiAToFQd2sCt2IvyXKcX4nMeZAkQmU
ueTIWk+N66sr+uvae2u8zStUE7urxKl6wZWTn8AFW6vaq9VL1vw/9s5jOXYsy7K/0lZzhEGLQU8g
XAs66U41gZGPJLTW+Ppa8MjMiIxMy+6a1wRGTRcA7j3n7L02b0/f06YWyvqLLTmtyKEVH40gLFnb
kH1mc94/znir7V7Sq68GdGGqd+pHpWRYmyL+RsX5uc95jFAO0YPDonr8/a9Z4VNpFtozmlEB872e
7A30SCdOJpJimfJ/mLxZ9x9NFAzPoCKrR61Q+02R+Bhyi0J7LHQGGvcfyYsRY7Jcf6hwqrBHLPRq
SR2gvSKjlvuyesFx+nD/Ua6eayfW7TOtFfKIuSR2kGbCMxI/lZ0PICYFnJO6PGOFotbWW124SAQy
bNg8gZDXFXQjAS3pnF3+V8ZZKVq98I64BLGamwpNcAqNUd23gTl6EdiPF3VWT/eXB/Tzcy/W0bPa
tNUKThwMiiivz2MjiI6sYgyd1Zf7T84dkIqul6QLdERrM0yIHdq+3o9d1T0NBmae+49NQeoVqjVh
fEfb0XetdiTIKjwAfWJG5hvh69wlx/tzsUrrVew75WYARljN6P53iSiKZ8lAaBjRtvkl9cf7C1RR
ydnBPNcXpPzJlnSfCRJ+oD1FPRFc9x/xdQh0jKvefbRTrilbw9GQyW/w8RF7WtS0r1Im7e8/Sqfu
Iwpz1slsKPaGn2ZriVjBrZ5b5gWWLx70UlF/dVntyVYtvKGD9N2hBaZFYmt4IgsuctlEtp+ZeZmA
B/waF3F/bxnCWclEeVdWKmbPou8wJEzH+98KW/FHYJR9Zb5gAATqxk03s3QbAQ5/HjUEsMjajJMv
veKk7hnrh+M+nvPgnDVQ73//G8uDun/aAYA9mSInk7Tcmu6/tvz+/ceUYPe/s/H/vwgc0WK2/J9m
48P/2XxkZRNG9fd//W1svv36v/8lK/ff/HsCjvibLknIy1RRlxm2/208bsi/abjyCbGRdebnkolG
5u/Tcu03hTG2ZpHpJjExXyTBf5uWq/JvuqUZJsNtFIsmmtn/ybRcU/55Vg7IiymbopvqMn43Rf0v
Oh1V0Meg4q6G8rFZJxF27CyE6OkJt+qQbrBlAIGp0JnJXlG53bX9UH8F1/ZZhcSSu5O1xgk7zo4h
vLTlvvPXks5gZU2Yp1ZHNladmEANlzo/vCUtI51t6T+m68yVV/kHE3nKQqqJzHfDm/SFpNo1tpaL
U+5P78m/ketLf5UY35+jxZxY05A26dZfZI4oRiZJzsx5Q3X23EnSY9gBCzUV3H1c5HX3A1eRlS+J
3rRIevzP/1y1/iqyXP67yjtFX0w0RE35y39n+z5W7C7mjXmzhr34UzzWZ5Vsj/d2lf1gLV7Kyh/j
SX3E6a3uF3vxk7Ayj9aTiefrDBtavUj1UTrQ2vnITvM2uQAhaU7c7IdLh4vdi05AdlTSM2ztyYjX
c+yCeP5VPIcH5UFcl+Z3QNnjCWyTk29kOfqD+kYfBUwZ3Bp+54h7YjZs2nB2917dslsPq0XZarSA
DY8diTLbUunQKiWcOaD7c8gOwwpMH064DdNrMNaU5bQETLd+qk5wA6V9szZ35Ca8FzcJrumv+MrT
WY0v+c+8ZqOCdeXob3TCIrDYfwTmZjh059gTzVX8PW0yt3PnyYt8OyntH3kPv721gEsLW8r85hNK
YmfYgpt9whwBPCBs63dkppns1bfFHaPasuxhAAmuSw/5hk4+jS/Tw2w4wTHQHYy0xSX5Zko9Ekt6
LK7aen40ASSjyLoi5SvQNeJkO0yv+Ye+GgAjE6n+g+zUOOrsq6VdEnjE3AYEtZokFPGCuEQTY1UG
OKNPr33GOX2c8amnDCLEiyquJrhMl/p92OufxYN/bosTQUOKbSp2X2wQ22KssR5h8p6y3XAKdv28
CR70fQ/QmzY3I2qn/Eh30FiBFIaXwlV+Yi9YkTCf1YS12wDykPIhQCHfFl+847/KDKGLh+jahkdz
D8nCoDrAcum1Xr6f1+oq9NTGsWJUb7b2Jn35x1K29eP82gS25WZnlBDv4VE+KgEvbVO6Qg6Y3840
1I92vDYOI4mL8ZoobVjXdq66ZKGn3/UFxz+A2chWz+KbzNT4MdgatU04DIH2BdY1nFNXzNwwaBJg
v8aham15E39029rJzvKjBCDhFnzqp67Zt0jnXvybecF/yamNjbZ1OwyxW/2UnQfkLl6mHIxLo3oC
ssFN/jmscqism2oDsMblfsIy2DkxJjrrmbFNQf+rdEavdQjMiu30uz+pvJp7Ob5i8qvOrPrnJl3N
GqswYXq2kewGXHS8aWrjElsv45F3gdF8YKEDrGNL0IedmZanU6ysi7bD1RMem9LBbqsNWyIvKAx/
MZBfnqC+yj1jC9oEa6eQM8he47za+NgVDLt26hNGH0Laj0nMXIl7oNK6APP6ngBdrJ9uj7qEKvor
vYUem8s36FLpGvHkZnygW6evyVfUtvGtfZ/czbQJbyqQoxJAlhOcjdYNWlu7Yvf9EZho1zYOpX47
vdDV8rDzWZfOx5pkC+up3oqRPa7HgGRv2zwr3c269Mf2LdwtXJa36VF8Ed3MxZwmPkpnTF7/+f7I
8vdPEnTTlGRNNfE+SxLL3F+1WnI6m9oAXX/TBC2ZZ0uOkvFiRs3v8r7fNWv/Zg34l5vw8m80SzYs
kcVO1v/iMmGTjCPEl/C8SMN1+RfWNG6nYPwmgp6M+6wlvL5iif/HXuDf/E9Z/tfV1cQdJtKKx7YD
LUxcnD1/cu4oQaXqI5YT5CDZizIRN4V+Pt6UY8BWXVeEd0lrbDLoV375HAeW6krmR6EMuetD0Uc9
qzP+m66Fj6Bk4YyBYS/mFXx/HOiKeEi68Twy2HIqs4bwoUyaE4lYSsxRNimdJYSoc4FHrGpO7cgt
I52hZhfqHplMfM5npTqoAzRI1Oe7RMfx1zTPctlhoTYicEki+qQ0L2h1mfNjmxH1ylluCAFgVpj5
k1ncoA11TwGGh6NFjEYVo3HOErhptRqQPNY2B8SzEfHxLGS+WL5ZfbENtHMaZBDrNer4wanyLiVu
HWwEJEwBf05RtTsxS6S1Is5bo8vnlY6XcckxRwviY35h5k/XG1XzkHJt5P1DlPMUeNtbbgemnVt0
MxDsoDmBcgYu4EUua8FlgFu6Uh39QO1ITvKAdC8qxKdE99Vj1Fd0/Ge950YFjL7QhF1iThs0+xc9
XSgvU7aCSUsGm5YrPEjzR74ivOGeCoQRSRx0nCBtC5y5SK1kYVbXapXBUoC3gZcIvwMQkWPbGJBd
Zzji4sDCZ6jnqYYtoQvq5wChGqWTp+J1QIhhpJu+l3FFtFqzTYAPjUP8AIb9lyXzyHJtvmryB15z
gO5m9lWDXd1opc56NsvnuG+PoUC3py10bSVH+nMXabOnZiwUPnCKVGeTgEUIFe0iU9T1J20OnjBA
oL+VTqIZboRJe5DGr2rUHudSUNZqML3QsnwuRxJGz50YQmQcm8cxzImtCq5y1HzF5lgBwCufZ7Vj
btG8LB+rg4cKz/TmCKqyliluMAK8x2DOU0xojLEk5ADNNSpXikwZEznd1yyOAbDH1Kqldovk+SgI
aPZUi3faJKokLoS1kKrCpi5qL+5JJlcS+Ad1NzznsMVEcwHflIG5EsbviVNdFNLrWMpfvjHthilH
xGkRNC5iJUi6CW1hR8pqpz+gVQWkwMrQnnregYlIm5RXBwAXjQe4TsEKxEapgrgnyxGVnFsywoQ0
vs7FbvGn2KIvrMb0G0PVylA7Rwk1d0AlVc+pA3dsoz7ojPAzEAqQL5y8ADKVAFoiXU6DPDaMmLEh
cNVwpZdMduld6wXHAHiRsPHKte84/JjHp7nHlzv2N7MZDpaCLRlMk4p0cZEUNjMAdbZo/Rjp+8yo
9b2C4INAhuw8hSSM2YBSZM8E3WXrdaccAI+bnQ2OeaaZRIjIFj+YD2dR692J3KGtrOfTJsY21yS+
WiLOHDuaJfWjUDBGRBEA+jKJa6fQGIGj6pJgPlpIaRUIH2YvY+RDjyh1jYogZQRWWOaeKeHkmIpo
BVdWBsTMQZ+Yg6dRzZ5NxgmwrlrzwW9RPzDHb9xYQs+gTkrpDaGIWlAdkp2hf8SJz6b1/qXIfMmZ
VUAUy9L9/Ssa/MXfP+rlX1wR8R6vMLhCrLBOVjFwCmoFfUmbcvscrdTfgdf+rgJZWMkY97yHyEnB
jJ3nx4ZsAgO0h11u8Kwdi4tF5vWaUQlbRv9Nvs0b+S0uvcatj+lxPEofaWI3+yZxdMu1HmbB5t6d
vE1PXPvVgUnV+AN+z+vZIRzQ+b3ZxSWEg/FGP1M9hx/NQV2Nxw7N4qn4zPZs2UVbQ771ynukv5r7
5gn/OY5WtILc589GyTgPya6TEdmj8kI5IiNJ1QUKZ5zEB2YvEtvTxK1RedAAI50TD5KxlS6oagJb
VO36DdTgZBwk7gmqa7BBdPTY1j7NB/MLGP931L+Fs5vEropypOMX+58K0cPzgGmdeTQgXbrN7Hoc
0A/pCQb7c3FlIx88wFB+BsizJpVybdREULg+YMOL8pO+z/Ea0/bn/E7ei7GusN7K7LRtfAkJSx6N
vX27QX6BQLTfy+OuCHZpzw3Ucsz4RPB5ra1R5A6JF5BSN2xGcwWrFD600uwldYv3deJqa/cYlMVj
3dvcSzXRZozbkNlTeRGGUXPZnwveoD9o+Ht4epeKe9M+82A9mCuIY3Q+8d9IDGeBNFRIaJ0AaukL
0aelC6HNPJk8cjjl25LssFe5XCvSKid9YXIQA6SaIwCnO8s7M9pyODIaArAqAMTGjARhwB1eeY0T
ri+6VuSYKRvY+6ZOS2wlD06MqYIoUYEgE5so5EvBq8Xu8htJnlLv608YKbw9cFcg9yU2GLz0TIAM
XG6qED1/HPrtaL0JJ25h1knTdvqbUHr9htMiE7a8xEbANOHJOGG5abn7eZRk6CWhvtjkh83sGc2r
ccoZjsQnE8TYl+YJl/nZP1M/NSAoqNof2yvmT/538M7W9zU/lNv+i5osR0b1rayik36Eqgq3FUDR
y3CLoKvqjnXisqFBWGzMAZqyU9zKFZEXlFqtbb5xBSifGcVa7PaS01W8aZSbTnWrAk91tVNy09iq
zq5Mxy72rNLDcvfSG0h5NyWPf8fjFbsjWnKuSbZQggfHyBDta504eKSMal3d8KoQq83T5E/3/UMh
vRYFzGrbNIEVuBFhTMTt8rMUkqekdrSDVHnG3t9hSSF6dSp4p8h4swkj4w3KXdF/7pLnYF5nOvlp
67TbC5/Ea0WPASyhGULOGiBtdbLOU8YUmBH1cdwCM2/shVzqUXBC2URhtO9QCuzocx4Bw7KzSb8m
8h5fYc+lBz+Hc2frPr5Ym7S34pNRN8gLYrLYmwS28cp5NSHYi+BDk0hpCxtClD67z9hTN/ilmgNx
tqNNMCN5i0SuOmwGKMAGb3yOUJad4ZVljjC4iWI3Pc40SFNAXsCKcIo4ge4NB0hjfe4y7uSsoUSl
L+CR0SpQuDij5oQXKvJ8lyTXnsQj27qaEGpeSIpVxrXpKNvGkV6lFcmHt3RNM+cNf8XM8rFNj9FK
ueX0FTzjAJ7Am5/g843giO3qIb1Qz7y1q3gbgf88JtzG4Dq7qNqNLzQ/wSY7qfzd/hVl7zvP4UKl
axJZt+vXgP4CkBGHNHNJBNwWhTueYcRPtQNkIS9W4sl/bAGWOeTRUgIOLmV5+9ichbdqrz11fPJq
XqzCfg+3zd6nkcI24eKPHiRl4OpjTyYk1m+QP/7WWlmfspc9s4S2D3loS4dxVZyCU/0LMRsBGPKR
oCHrjKNPZbt1Kz8BoRy5w6pX5RTdkj1KOhlE3k6dPH+ywTZOxHokh7LdluKDflGPxlPxnCFsUTAO
gKTEeo+gbMN8I10hddjXW+kVtP58pqQ7scLQCqFGjD5bGDyyjWsj5GI18G5jK3BIsS39Ha975qqv
1Z6RZ8mY+VVSPEXhNDBPWuvU6LgE0io3obAhp4/3CcgSz6VILuJ4KFDdxA5Fak9HoVvlR9oqQ8Fm
4UBVKX011Se7Cgtdf3tQL+FVgGRrg8e7yGvrickQ6p1CZ4Tm4HFXMax6dWfXW9TjSmePh2gTsSOw
TtUJj7ConhiKQ84xf3AuKFtOu+Bl/pWd7rc51Qt22fsCgiMN4z0LNgsHzJsesjXitksQ7RTpE/pr
bF6C4Ri9A7gZ0v2MbiaE/rs3mRqn+pGbP5ymINn7A05ZznThx+6rtWl4RfzA/cda+FzWNdmhGvaY
o78QlElFMBzTt4V0/SqdaYBgRZPO6XZeVRcmymACskvwzrrEzUBRPsByd8f+XDwC49Z+YfJsnOwF
5jCpiWQ5WrwAgx2zlHF/hBDDOqxLXnoby1sA6EJ3Em1tsbYUKxYVibvdW/zeGk5yltmXXoib9p+E
iG6Y024VztgYEXHtdt5MdsA7bk6wFUBQys/qVrwX/kF9LqPH+MEsseJstE38tmw8UcR8jIUNxrmP
3Fqyk118npXNzELxIm3KlbrunMUJSkNkI67bLeVpR8KRG9ZrAIDdt0noWo4ky8WYIgLCewOEOJ/8
p3xjeP5b900qUcku4Aqge9HxLZFvNkxwL7sZouM/FBdYQo/lIZud5ENP7OpHWXXvIG2Cn2mXfcjK
JcOFQ1GH4uHY74eBU9pOn1jzogtZ5w+9uNaibbuLvOldZZJ4466uYBvhr9IbOyX7+gnpCquIsjGf
ddqUQKTPNJQ+lJX4zSeSth6C7UifmRbrAsu248pLJce/kjiX77XHkmZJSErhJfsGhGT2XvatEQWZ
AJreJ9KKWWC+UowTKof+ode3PsviJL4zw6JU+OxnkeJEhBDwOjM3RWxkt6pXNKuCSy+isB1U7nQD
gSgdaGa2QFVUU6h7Rjmw6MJWJQTTVo+Mo9NX5GH+sVZ+mvpXjZPogecEct/A4rQNvtnD5OeaTQJs
dHIjnJRdws4APlB7GEZJY+rY49oqRGcK650GYJlT/zbgVwYteO0PuKJ/De8+SvHAmT+rb6pG+MNF
7fg/jb4ibtgeqJkxhtnaSwCMdlmFHABAu/k4uQRcrmHSSO6g28MpYZtRIzhS16itpN4t921vY970
CLJCmK1+iVu2iOTUZA4BqsdqQ8OP20vlBaf0Ld/Ga7RYzWdXegZtzWsFWdBJB5uV4myuq5Np7sX1
+N1/myfOSgEY7XU+hsf8l3UNzu0RgZb6aW2j5/rAHJj+efU8Tqsp/5HmB3gLcOMpvcihJQcpqlfj
L8Ncl4wpSLBDIICBJxMad4wyhdzegIjkcRL3s4wP1x5BHe6YTjqhZoj7IUglePnLNySxPUIkE9Zi
gygSLWNjd8t374f7z90/uv+aMQTcyBNyV8ICJo81Rnid7t8ujLnc+URpBe1myOLw0ohAazXwG4tm
JwKwardVo7qmWMueIfN6lUowrrOSeM4YwaBN5pChxecgHLmwQag5WSlFLuqRS2SFe10zeWwW4iVB
zcQVOlNCjg3Rsv28Ul3iuhNb7pOM/hHSJJTSeNwB7gWC0a78SfQaw6ztpBZpRlkaT5mABa+N2zcp
0Qm67prhSVqCjLKc+FSZDrtoseFuGWy5pE6OVML1U8Mc2y18vCyhysIllG4wKa4B1AtdE3BD2TJq
b0hrmuayn62UaAyfo2hFsKDqCOQF4w8DLNUrMFcqDa1vlbMUFlXRPlbsjkyS0MDKwrQe0V+ko0q5
BkJA7VjXy2SmkWIO+3AxJvoVaYqi5B/DRnnT1bm3Z+4PcUckSj7RyVSF+LEErWeWBrJL7qNhte8V
gpVn4OdVxQ55KPxLGvnvqpI0u1bGDlogi9Vj7n/NrK3SZDUsaGXkLNsk2FNfP7SliBqVsbo7yRmR
7FFGJTKxqchadRsM1i3MDJDTmDDC3tw1RnDwSwDMSS4j14EonbX6gx9/pF2N7ciSvtUypSwjA4jE
jDheiz6RPTRAYphHb6pJsYIxwiKYtxQQPbeowfzxcQ4uGaIoQOOvRBxhiRfbt3zxtxKQEsX+tdJ+
8LLVRAqmz32Ysq5WBHINtfVT5cZeQlJkC0A8XDHnMWTQ56sR3IJsCpS+8wsB1f2mHaHGguL5mQk4
l7C012aAonsAIunTywMOeKtAZ20IFyfWRiBqOdAHJgzB8AKvd2TPSXWKoF22QO6OJKHa9QzKIGxX
hEIiTo2BVzVEZ4sl7elIsdZzQiJEQtYihpZ9N78MlfBCsDIxWNTUlkK3sS9e2pZi7P67EJp/RHOb
SASSlsjvGvppkTFS8qfmOdXxYtaTeG1F9TUfk82SAdU5i0pCrFh14Ak+c1cObRA3PALjl+Q3L4WG
UhIQpVvmbFGVor3lFUixXFXYaw/WZz1C6/U/VZ2tcdR3e6Ngw1xmTBAILbPUNyuVXuuOjmNCjEeD
hNtJhumAOGAVlJQMwPzYWVURHII0XUt1FmwfQ42hUjFR0SVhtS6kiGIGQZ1cGRdrMp6FGD1Jb9Ts
p0XYm8NnPLLSmLmPXpp+UNZutajd1TJCPSvuSfOLb4jMMdwo3FJSwF5eiAvJRc/ptZkygceT2w3w
S504pkjf9RILgBFcOyjSa0NZ99SlcduT7CiIl5Flqmms1hGiqx/GHxrqCrpPkG3Ntt3KqZKslaZk
XZQty1F6+hZCoBD/XNHRi5ggcov0lKkClQ00XVSYtwVdeQYBfomG+iZV09Imm0x7asgxktpHa2ig
t4vDDZI2zmFZp5IxFst0w9jCJ1p7KBgni0awAUGqBZBXS6kgOrHkDlbL+aZW2dJqtUpGfNK9xEXK
fiRlFsM9PCN4/Rl+PQ7DPH4zWovxVexPJzVf8JvmtR/iw6w3Lj7oZGVinSgKaumxD2VPE4SJyEGA
OSVzQIG4lJVuRfhjDQXCBfmAKmECsYlNXEqtjyqlciUG9Tai9QDTwa7SUkDQj9jDVJAHJW2GtvW/
Q3yZCqKRsoiJQ5zwnOs4Ij2kpMzS1XHX9Duzkd/DkY1s2b6J+j6QyhNzjU1pVEsqWfNtjQzuM1C7
ZKYYQn4kjm6RLgdH57EwtW1WVU+iZZ5GYrP7QWfS1orDNqvrrzLdWZP4EQQZy2neAcOIoF8QHUmz
yUjfEmHVJEx/ay08pgXsTmYJbHgocaa3D32yQMSiWI6asHIQyrM7E+RD29EVqYWlVjWHx8jM2XjE
0UWsMaOmAJ6UirHvWHRE+FlPQU2yVdpNLKxJuWmWGFcdW3Nci/uiFnBziunj2LdvfQlXvMpmticy
ad06e6Is7y+FIHyMC+Y1JLy9z5Ft4d4erYB3owMBHFNK4iQ1BWNcpU0INRJ3ga1ncr3xEzwxWKkZ
nOFKR61quIWV3Ypx4EslbbV66PdpGNxEKMkN7u2kwfhaDWnKaHWg+9vL64a7mU0e66KHUk7SLD+T
Ka6v8U6D/Et3GoHMH7MW7SUMvdtYlC6ZyR40bcvbMKYL5rV9GhU6uP5gXDrOUwfIOZhqa62oTeKa
XUrdxKw1AEPJ1QENyS9XSaW4flRuFAXGSkmjT0lhiEUkBChpue/N6Eng+T9HNM+TInnFeQIBNQ3Z
LbKQSeR1Mm0bxK3ai3vsYBBwlYwWcoyOOanVaBWWFPboBykwfUTrkdAVW/IS3G6OckfE9b7y874/
J1jO+hj7kz7AWghkC0z8IMEcgLIw0QBC/U1pqE8fKrwZZxizBU+dbGdR2mSFuVXjtvNMgUw5VNDI
sAvdJTrEHVBsuAOU02SWkU9C+Hd0f14pIXWZhIjF8WPhYVLbbKuVauzWkFptfMdkDxj5GvvIz1D1
tHFTLOjXXhA1z9R1p5piSoemOzZyiHyrD71ZxRdntk9NZtLXbOut35mb1CCrxqi1y5Cx5JZzt0Vw
fEp4iSAvGYcSUySx8yw2DK3SNHqqpoYrptFe5BGkv5hkb4kv3oY6BF6mawzqrBcD9ONK7seVpgyw
FSwSVfpAf1WxcDlNLLiapCQMaXLDxl644u0eVkAcX/GRoInW6QmYS89ak9PHWRD2YTk/1QkTCG7s
GslFJZdxpgIszkm8CEzpq8u6+qjiTKCPDw1QLatV77ePZOOQyPCpywCfmlzHLTn9gIENV6YOns7n
FSpU1etG+msSGRS0nGFO6s3kVFBSobP+MqqKlU3nlAgbP3PbsdHdZCVlSeXIPTbTXJZuvtgFByAG
FP6oIwry/EjZiZ6SLO5WDGgQ+RJoalWMspdgRnteRSkS65GJBnlMgh20xhGpMQoMqTwaIsmwnXXx
4WU4IITndZT3515ZCSamfnmBm891ru4IMlZ394/+8umYFtj4CgrXKvmMmAx50sJBH8zwz4f718x6
CVsXg/dg8XTdD1XPFcANS/IymH4rX5LfxA6zTqPnv7RCbFbEzMi4jWAmi1XQgurq6fARO+aQ4oFY
AgOQO/YC8YI6Pc2Uyi0o210fBAQX0nXSFiPmHXN+P4DxvQgZ3vh58WY28UR+jawVxk5eXJv3Q56j
P2nfwCAZuztA/X6IkBeos1Zt4yXMMV0OJMTxcCqCAw1NfMwGk66YooGz8gd53XdackirRF3fp93/
C9D5fwF0VE1nrP8PYcC/AHTO9TdEjX9SB/7+K/8A6Oi/qbp+FybomqyofwboqL9xk9AAyUm6DlEB
ks3fFYL6b6CcdA3xngziRrH+pBCUfgOGDycUpObvSJ7/iUJQsnQewJ81GqKmKjwETQZAqgDvuSM8
/6RiSJpuTobOih5yH55c1ezyJbBMTwF7AaQCWQkuuOiIqq6ISrdM5kZ1cjPH6AuKYeOYkco+dHHy
/HGAYEHERqwcRl2T3HRUHiINb9n9UCsJMSIFlLa7fVVbQkBGgjhX0igc4dQyNlwOhdHFgMPphrWM
g62+rraIMEkGCOF6xamuYx6eTUYfocHWpcdWTKjsplP6vY+KNk4F/6HCzrVqFesZHxeOMM2pdN94
YIpXB8NE66WKLomZbcmfOUkjYwO5ATDWJfU275XPCCwgnDf07CodkQqi0KrCB0yzZfEN1ouh8P7R
nXuuy+NzOSz5oYV+Vvq8XLMDOiU9s00hBKLfN80Xw9Jf4nKxU6lM8OYLrC6ZPuxUE80VcC/Ea0sv
Vhq0fbkcrH5UCDz5uFNWqsVTiJORzGyejRAT+oPDTFkOzWJqvn96/4hMxOuYtMmiT853OTtmVHyI
+RZXI8a21p25FdncaoDR49K6PwfgifoGaBu4n8UieX9y4uKbFGoclP3dS1mkV+ImD/HiskSYTpxH
Ycq2XCfGksqruR22zAh7Jnr6VbL4NaXFuSkuHs7sbufsF2en1LPhHgSJhgnlddTq2wD7zjoHoMOu
pS2Yxt19ogOOUX/xjhpJlfAmmys5C5g9Gr20Vaw/v/R/eSf+eHeKxbkKRvFHwcoqlpO/2KDpM5tj
yTSRdMz7YRzV2sMS8C0aeLDsbmh2Abl6626x01JOIq5aPvrjMC6hsHJKeAor9Erh3+/uh/sT+sun
ZLpVuxpKkINah2VVKMnwSjpoBb9/SA7Xw0CSOds6+U3F4bebsRvv7h/98am0fG02anVjsr26v9PF
ggK4f/TH4X4y3D+dJ0acKI9oUCyX5f1iNOac2fE9+ub+xfvZQdrAq5JFitcstt77S/fH4Y+vESIv
boFSDou7Olgu5PRuuf4jeef+nXTxZpuLS/se+JMs9u37YVwc6vfrPLtbvJvF7a0tvm+5xxFe383h
kkEL50+f04LRpxaRXjPMCJZZtUO1G2evTj8Csgh3bV8wNhfM0c6Sdt4ppgRNczncP70fZCtuKGKW
Dor2Fkv44CHEl32ebFipicodFwmpbFLpjFPSYs5E0kFxNOXrfGz39eC/mAWhJwWJCkZEaoqpKNfJ
nLPV8LtHfHlQqtdiuCXHi4vt/iil5SW/H5R/fHT/1GpIYLVqcX2nQdyBEbLfyOuMBA8WCLSHubRN
FreqnpG9IohC4AlKgbdJ5SBSke6saohWszq+Rllt7SLgkzt1vvHKJpITkGa28xUOpNp24MMr7tqh
9lo2LYgjQ72a8RLuvTzmanm3Qxxa9qjLxIgtN7T7N/oozqpXWooV27VKl07SEF+nqZ25okWS7OYL
kHHyQAe19Lq+OcXz+NnWguooAt0VsT9EAS68ZaWjD+R/RZbESKUqJeKoWqIW6qfUxHkcJN2zqFbg
AAfEQbmFAF/SyDvJLtaqs+p0F2XiYciidJVX/EQVAUqYi9nthtjC4pcy8aEMMMfxbSRYVhqTNwon
a0vgHgFpyMBxmc+0K5dTYRzPSp3Q5O7EN3+SfK+QMoJIu+5EsHmwKmIz2cl5p1O1RzDWeXZMcJZp
2qQTVSRT/4T5IS1nEn6KPjrQOVik1JkWZMeO3bhIQvk+0gQEM2q0nVr5KFXjkxkunDgNyQ3RKEuk
Ryd7U8f6phH4XWkDQWtDt8OHRLk9htjwkul5rEMSD2NCvsww/0oUVSGDufsliAFb31Kip2Kifhup
m52qv/imEOJc6W90XJI1lq6zEJtMdaahX8E0l+ySZCQMVOFZUWJlbzRahn3SpM3D+I14L4fUHd3T
fKgUGoKHWFaJCZ6KvVAzpyryqne0sanWTZdkjtL46C2iTnaD4VwEMc0RcGmOoibOWEckHY30H3uN
sWandPivYhMdGPtop1YVZaUAY3HMLPmepFkEYj9du3Q6p7U+XEnFo0+tEKVTKAYRoi3DHHJEJl3s
XUuSu40cUwZXJX8Up9BDi9oHpUs+kiiSCKdxor5Tgq9wSklASYWULnXZrXOfLkzZjl5ixAzbCvW9
IFphRe0B5QC1cKi3wcNEAf3f7J3XlttIuqWfCL0iAATMLb1nZiqNVDdYUqoE700AePr5wOo5ZdZM
nzP3c8NFqrukTBIM/Gbvb8OsFbuZUYVhNMaNLHeY+tpr133OQG1QjHd0guhS2f0E4xh3mNfLq1ep
ihRSpNR0qfWPzGEIOUt+rthiNmrCfVt7nvWhvXXUn0tfVAQCmMcyGjZCxD9T2IQkOCG0xlN87dHI
yYlMpIH7OWNXvkCMPb+1+VBtxKzdDQYyeTQKEq7o/Ldm6hhXfpifrs3YcDClQbOzbu35J73+k5sH
z0XlXtOM95Twxd86v/3mEVsRjP6VCdrJdvnektfc4JQMb3qBD5qZe4D3SFR5yrczitASqKC/tLnE
BeqieZvKgBYlNLBNVW8p+5YegWIPSAUIv4E0TiRA4xL81BGdYG9H76Xjf2Zmwu1EhJIthzJuBELT
uCMsX5IpM8mCMNICGiHrIQy//ZM/mwZjXoVkcdCf4ZJUnWZBcpizZb11JEHgQwNA21SG/W10QAW4
PsPm8a2LM5IuDftX2rjquWhem2mBpofj1g279NiAE6XBLcxTsYzuGPsdMOIyUFRpDhj40BhkKJqp
/4Uf9CmOWWW1BmkdiYUTGlEJZsTfk8n6OlfsjxzIBJYIvK0tyLIIrWoTR/aNpUS3GxyT+QmBkauG
mMFrDiWSXj5GgFv/qoipYXYNyqHM6ODJVizwDkSUtGbNRs/9Qfr2PTF8PHmivsYBGW/lwORqTCWT
tfFmTSxMe1aUppu+sLWBGDt0r2xHLQKQso5MpAhJerOEvYSqHI86Hdj7ynbmUonVMpJTG45+9gge
JP0aCPZqGNsPnc6EWd7jkpwUZg9oaOxJ4h3N9lbaG0RJWd+V+m2RMp+bAEymisg+EXzrCQ2MudWm
T6AjfcaVYbeWVN5YF4ceC7g7G9/nAgxuX3yNwphKfLbR0wMykq7/EXm4B/u4pX+wgRZGuj/0FYme
YwpcEbzPNjXqn8Xsd0feCHAVyb1SHbx4o3makamwCI0g6WFEjdfOXHE7MmJMImk9ssgZp40FJvGE
PJIhF2oAwlfMMxS/LcdTT+56Ga6r/qnx6n4tg9jY4OznjUVoox1cL7mIycYi6wOb8LBl3kWKY0SB
psmnZj9DffJ4/XgWMq7/46VGQdZOBiXZ0r78yer58yW3xGKn2+J9tCvK77xItjzgQlhyoZKliHo8
POg9/3hZ9qM6huMJOnuG3JQI+nqevlhWQ3pTgtb0QUxye4RAVR3XSJapPZgQZnRJZA23Tt/syft9
G4vszSrFRMh3yxIgXRZuEm5/n0WfaJmXXAweZqDEfzwk40gF7FEGHQo+pZw588klxHpjtjH5uBFZ
8g9SDCyS7iTVAJI6ii8N86dTMQ3f09CYtpaZH2M9DPvHHzcSH7VrDodcOOgf6unkhPN0oseYgOmr
bqMsIqUMAUPE88yfE/wVNvE20h0ZV+o4iL+wbPoFbdMttbi5CMxp664PANHjoVrq4bwqCElyfMU8
CObOA7fT2SQZbh+vkYROuzR37w/UTp6GbEweTwnGXJaHVOWPl3KZEAU7e6nsddrFyFyWp5xdkYCm
0Z3hPWYjWDFSS4gjtOUXZZXvAWjOA3cRpCSjwIo01NfZzu1XOwzWieU9GXnJxV1K45648c8+Yo9S
a/jJU9uXO68iEC3okvHmLQ9B1P0+Z06Gih5ps6FzsZUN/dEc9T4cyoGY1igQv8UF5ZN0PuNwwkQ2
DdU6j121VsslEsVlvZ907pBXjCOFcEESJB1EfLa61ENwyqI4vBV+RWuas0FI8bdSt+l21zbm95GW
y9Vt+UKoSF59MepyDTfhQ3ZJ+OowY0dfSLIT3bixaObV2xA46AVYYkh7+DVBir92EtkSoRokxC/9
orCIYLcV+kR8Is09WjIsAWhRfwrsO02izlx5HucqR6bDiJtvZTk7UM8UoA4jGq+mj1Ama6+w9m58
EP6hzJakKfm71TbpzWY4ht0B4XDlbCyY2CvNLX5Vo9bY5a1b7lqfHX9dxdM9gZqzk0jwhpRA8bYc
RxJeLVZvI1lNBI2C/VYTRh+jW1e1Wa/hAG3BzORnI8yb49h4iF7t5gZgnPToktzVCoPyKiKw54oj
39sJ3fyuJoYGPlpqd93Vc4c3AHPgONlPbeyVZygcOW43Opm85UdXQLkwU0uCEWBrUd+vq1bMZzqm
Yzt44nVyWdOozDSPTtn+rM052yVmWh7I7NgZQ4QOpWbaPcUD33I5PWnf/YpT5SnqR3mc2KIYWqnn
ZIwYAwN9aPzwN6OYrKduqodbgei9cAvjqoQV7P3e/hl3c7YvbWTEEz3WsyWQek5q3OAOmUmwqrGU
F9m5UAP1nIf5vSu3xAiRS2mxTZG4GTjZvGrdk0h/RxmC0eRO6sBFTb19S0zjLPp0Othj/tnhWd1O
PivwyEM5ZXokErNTGJ/TOiwOAzdpzQNd83RxR/MkqCi2A2FO67mR8thkXycvoT0p+VwzNSabqLcR
YbBX2EQtKWodv9EKeA/JhLhW9oST+Ku85qeBBY9+ZG73iOotpvk43qeGvMmUXtVk6MDGOPkoHRrZ
Oe0ugF2MNHi2Q/FSM6U58NcWW9Kdau7yJAcZjbsvSjSmfG5bmY4oumJUIYSoXLxgtJAG2CdXts+p
GPUFsKq+PJ7RoqAVMmDVOU5T7DM66lVBmUrfg+ZHTz6gAbwREXv3KXsZEoSkMhDJmRQTsTFK4ny4
GRErMJEaX8b9lSReFIuOq3cJ8sNEDwSAo4k1Hf9k57XzJU376EUi+PmoFyVaV35mYEb26dLjGGFy
7/372GlxFXJ4i8ZAvIjiG67+5Ikg7V09gOcdnBKdauGxwWl+kDyFLthpoBr7AsmDmc9H3eY+4hOo
7aOWGX67ML97VZTesvYHcIBsPXbEkEcdW+dqDk9GViNFb/grsqT8qeUlg5y0DgtCmPKmG3ZZ2JQ3
Yat9MkysiRuSj+AjfXeBHV98gjmJaWsWbTzStxzG/ZZZR39QpfGzr9xp19suVL3CeU+bcjgoO/nS
d35zk5FaEqXk6+Ogbef2JUQFdDRCpW8yyWnvp3Q/uoRydAUS0zKfTrbIuBB69PJA+Z7sWIdXxDU7
q2xzWLdwJlTzrQ1kcyq88RlLt7zGJVdgR0xzXykk4/AHtux5l7CT1FhN2VjtcBO/cdBkRzmZR1pg
WCpNdp1Cf9x0DuvLIOvc/XH2i3qbuLAQS22eTJJeCeRuK6oVDzUqZyRXzNeUDRMlZneNW1OS7+LL
fZIO1oapMe4h2J07w0kBfRBNsKnM5j7Oun9Zpqkj5PLE/ewcve9aZ8t3qj3EDrJOXcbLNVzuw+KH
rckw6evhEJYYQUb5gxJDH9JiKhd02gp9U3GcgS1tip5ldMGWaDTicV/U5cHP3N8TyvY3m+q+r+ki
I8NwrlKBpIKrPRXTd2Li0Z46fJWcYSIKp2XB3RH7+5Zecx/bY+xktyEt1TPl9YCEJcXRqqE0GmIs
18AffrUzkQOF06F1BX26dh3lIv0EpRSUFNiA2V9rC33lPBnYxDD6qsU01+WOvR1jNoCtSQGLO6na
IKsCL6wba6cb8/YoxaB2L94cdBF9CXE98xyUkiVUSGW9kc9xssl43yiyxxg1hHpV9xgyuJVdhjAO
L0qPJLxODGMo1ruOubUK4KY4s7oSBgx9gwVjStD8Puyzz5G91Cafhhe3Y6nsmN3ZMuyzn/TdCTol
JDQc3GAhq6On0PeQngmlSH+39RyddYago5rkwDEW5/dhccBhMbz64C2A4nnUnBGqfpnOJ9c/F6Js
rrIFx0LOp3aCYae8YfpCVNY+bRN9YBSFWt93B4SN5DyReB7dMkXtTfJauvNpX+sYZ4NEjttX+a9G
wLpYeb7+rprqJYaMs1V1OqxiJ0D+Pwav85RajDUNJC7gfq6+6zJwIKasj+dgK1yCO2fKH2B1Pl2r
+YVO6hc6y/HioqDh7g+6tCwJB+1MxiamddRzsRWTEW/CFFdB5KEytzoGHT2ezW1FGM6ZWOOdD7mH
zA+wR1DvxjtUj7tjf++SpP+w+4Q725yREue1n+DwIknUSnczuohJVKHUuWjhfAl7eK4bMZHDC+8s
kXawVykGQ7tqGH+28qXgRhfWuX8Jh+hjIuvrpJGyrTQpnis3KOtzLiLk9zaKXu4z4kpzxP2QTeU2
MiNEP31mYE8Q5Bb4bXPIJX4HiZauWC5YqzE3RKHBEK3Gq+23xj4tqq8C9+el1El0Rmi3Gg23RFCQ
s5lkbHbI5uA74aHVG6TODQxdDtklzoPEyj3+vhATX3HQreIaK9h/yATDw9x65V4t2lu/I+uE5eom
o7Xd5iJUBFSJZBsFzcjKAjlTqoEAaL8YzlGDt47bvLEJOsu8xsu/0jK5RZs8cyMtKeY9izDuPBmY
riv5asVhBFsLs5XHsob2oe5PcQI+B2QTWSIAi4fWPEQxFWpaA74Kb2PWqHOTNkSQ1Y+ouOxZGrHe
+ZoPwPU71N/hEmDbkxfAtg0p62SwvYe1T6ZpdmUwsde2T5xYbbZnTLZIzlqY30M0JqyCXInipPw0
FUWRHDzMEkQt3xyfkURWy/BAVbSzdMg7gmV4G88eo2MgPkdVevRrZdNsmEEOaELIZo4Ko9g/3mgZ
pWtLyulm1ChErECc3Yo6OD67qJwg3sQ7O4Ho2OENC2K3eZYCZ2RVcdyC7Juc3wzbR1Hjla8C4TCB
fdaSh4JECsXWtcxJAM5mySkbMroYFxNf3sProFZmQNqmX23y/PYqn/H85TkGlSn/0eUp1pnJdw/+
IDLmkQWbE6u4xA7FRcB4FYF0k5xLTZzEI81lZGN5TN1KHJVg6VQmd+7JZIt3QXZ1cnvrG2l560SH
PrqK99UY0xiq8CVgtnktBO+U/hoXsb54KSJxJ7Dqre11zgn4P01aabyoJHHPjwfgh4jfjSbBSGTn
d8JE052tc47zkBIST22zJ5cCgUDsFDAWjh7E4LudON8UuRBoN3jVuck3crWbM039wACfs0BbzkeO
FOpGYnV5A4z6UoVjc07ijgwzetatm47bypw0LDsecGtvs6J/8Qc61WJMmnuNot71+7OtIKDQPJjk
+XZIjGvgl2mW1Oc5lsmx9FO9KTL5ZEbGiDg+4lqfQHHE42ztpY3CO+ODWwNRdY9Gn3gIwO1dpVhY
DnMT72PEW2vsqdCe+iA5pfl8H0nqPpTl+MMekFaZfKi3IqzXBuivqx/2RLxHUvK39p96VPZzwmWI
oEd8GQJEH5m4GWEpb/S8iG1cmjonXduwks5FdrSXkCSfDOtdU2Gaguh3Z0AInjuMJ+bbdkpqD2Wj
YnCbTX5/9SApGxY3A1rTVVahHEpVc6xyDuE8M7qrP9KxMHEiUJaLyBqaJQL80jdFTRhat4mVNjdZ
Zb1qZZ6rpvb2gJBiInfReZh1x/Kk9tN7Og332Q2HU8Y4sE2xIKGSiI95XjCnGSZE9MgxEvarrZyw
lnYpcEoOT5SprHgI4oy3khRjCI/lwPnh870enF9x0vwuErLG/ML7EU3uSbdDfis7OA46aft1HdSY
kJv51lgl1jbf0ggUEelV7If30zh2ezvjVp/QNu2I4VoGbnW1i41q79Wu3ERm2L/nqrn0hmMdLfK1
QM3i0JxyiWIv09FZZd0L4Q0oq0qgruNImV55/WsV+N6FAS6Zq9xLsgBCThxLdLC9e8RaVbZ1dXQm
ZR3pubk4erq3SfX7XDHblXONO8OEZdbV3nM3Mp7SCq8pEBu0x62i6umZKNWy/R31+MI5c+FIKGAj
SbG1BDeZtm8/Cqf8JqaSVN9Jf+/JVxsXlOjj9+i9mkD62SVLuOACjsPsoIFBRh76OhwiBmu3+xy8
O6MdIjKvZ45AhwGxz+bWZfF0Kjv7tUqxZorxK2FA8UY3dr4zVP/Hju+x7fvH3u/PPwuD/jVC971j
msuwN19mSdWyje3bEnoYQ5gyspE9D9iilkmZ4fcZJ8ECRxswnchC5OvMXTQIj9cJMSQsrcIjw0Nx
mnzNkJVMz41EXXaybUSVSedn29iOB+K/wuewx3nSRXBqH3v7blnjU0Ppg8SOIfoYaYLIv+eWBztQ
GAe/uScNUoWQ1fFJL5Mykfku3gwISK0j9Sk0i3xTW4HE/9Pp0+MhypJb0BECaTCqOaHzJOtq5OLO
2WKdg7ShU1bmM18WvPpO/a5myLE9SZOIagMi9ZIMExNL/xzGm8cYw5FVdZ74hrhkWx8zqx8ZQs8o
Js0E9K4hGtIcuPOas4+pPfTfZIJthUytdkVyNpEXNaDheJEt0YKAMlh+k8eDv/yn2TLk+/PPDMtM
dulUvv1jDx0gzTukdCNqDDQKKX7zx7OyKpCt/tfLxzO3mpDsoYBd0R5SBTeQaB/PvP969ngZLW8Y
SIbXuatvUY1dI6+QLnKww51VUXDSy4NfFLT4lqE2Azlmp8eD4u51nDFIei7rztmj31s5y9MqY/P5
eHi8nE2K0SQp/ZWdj5fBS6dzG86COoA3Y/nZ5mWmyTx/kWGkD5FCyunMVJ2lMdsKCt7Eauj7vGjf
VuKrnCwiT5ehqSF4SB/zUmqQFny+eu99glEfGrCHPuvxLF2UWlGRqV3bJX8IxFgkjkAx37vl1yGr
5t8PXTUsMUoZ2KBlW/5QyoSOd8rLqWD6VvkYyeofUMFHmh6kmBnxjKc/HwarvPSmRPUbpahG1ACl
5jERZjkI0cZK0oMxOIwRmWSCz3yyPWxP/18g9j+hyEkLndZ/EogdvuvvcfxXgdi//5P/LRBT9r8Q
tS59jG25f/LjiCv9l2k7NtWDZzOKsJCA/VsdZpr/Mi3pmr4Srm2DcCSe8d/8OOn9yxfEHaLlIumW
/0X+P6nDrL+Lw8CdAUy1WcCZDvw42/YWwM9fxGHC8bM5UaEJRiQhlGHK+oOB7hKPpMQUm5J3XMwF
VoziLLvefvNm+h+gihM1TuXvBzm/t62BBiwoNOwkDFECAcOJUxbHUs1EEM3lygmXK9dvA+ZEktkf
TgPdW0zqlkpTe0ZxwabzGsMPEF18cO3OOE0ph4MIMr0hQwiCGJ54ss7YNsoQaPsAijLU7WGSo/Ob
50dLOAN8hcznxukhOzigi69WU6HdA7DkgsUJ6UWcecVKOGW3KaMx3aVe/1yHQ4KHni60R6dDwHji
Xbs+3M6t81YXEYan9ktdjuxRmULNRqfOYaq2Yx8eZswYMPdgOSD7rUar5H6ZZDuuJWZLMcFiASOh
TUA8LQpebd9b1p9tU62MiYwjhpYUA5Xu99pwfnRq+mAr0tx06D6bdlPdh67xCJgvt/h78udJddwi
W5fQ9MTHk9LF6kVXAB5qt/sg++wXO/QBJb0P58ZiFSnsrNrGPYppGBOpJiLK9PuJgNS2OIwIv0Gv
9Ddlh9ccDugxcdESZY59olT9VZY6vevegM0rntrSnF9yBce1T9vwC/ENkE2dcR3VdgV0NiQRrsps
RvPil+Z3PMeR+ORu7NzIuY82wZhgHxNdd6jn+bUe8ahXXQRbsHTrpzzEb/2X79z/gdbkLBy+MpvQ
Zi7ExseFTAYwpCBfcOME1/j3CzmfbTsxgtb5UtTJOhUBE0OrV9tozJiaqiE4Kll1qHnXUZ4lvwnF
hKfKucdkNmq7yGzvg488zSjlIoYv98u+9Rk5AlvWebCeaizRfvgqy4qMwckLT241PMepGOD0M5bN
FhSEhJake3kjYLo6VrZa+0ZHwATjr1DX7t5r5nIlmVJvLKOaL4OvqSoYexhteyP4bh+Rj7J1sp4d
aJd9ulX63R3m9oOByd6f3fch6wnPrnBNzfo3M8dZN7Rcqj5UvL61ynsip5eW3mxt9SVUkFCbr00G
e6KwME05Xe5/+c9vuCmWHMa/veMAEZdDCO6kAHL5z4zYynO8EDBU8cWtQRpGU+fi3J62eogs+HMA
lAP1UYRReM8uY1oN52QynsZq+K1D7MSIrBo39cQMr+qbT9WzFOIWXxxQVTUXgjFYWjGGkHGySzw4
EdnyEJLjvJbhBL6t0pKkF80iHKoUDZn1JBPGv1Hrcf/7gdAgJXNh+GhTwzskWfxURyhAROxGGxbO
7w2Vkg7H+M2sSnnmXSouhmntvT50T1mj14C/xiflBe+hPZr7htX4yUG0iY+NaDsXjj4yoeqbFsAL
sgoYfD8be9u7tNUMAq5sum3tj6hmvOpbLFrvyUHg7jsEtYjZ+lk4/YVJpDy4HG6T1cb7fJA1jt+k
fJ9CfbEDa6Ny4W472+g2RNDgZmOuHCXA+WFRRWs7LH0kmrDntEhZqpWYwvKI1HWTnlo4t0zgF5YT
QyGrU/vIxCAUu2s5lA794hDgWfa/EsX4Wc7xJY2s4FLZb1Bp4y/KJqqpg0mdtSwhQlaYURm9AHT3
YAgiZzEQaG0xCIhD7vf7BNddyyj9Uoi2gWpt3IaoxeeezAhcHfnmFPO9t3W9E206bpAs0kK3y7iH
LeCBES3MkMjNuZqns5gbc23GYDuqCqtxlqK/CDckzC44bnge3cBXGgvodF6GlFbFMsd1qo3HOOdo
Y+ygG9PrIRMjqFPDY4udQp6Q4ANm1n1fPK8/VAMMgWkKoeipfM8X/WfnQL1pTDT/vekDbvLSzyKC
9Aa732R5vcm6Tly5rkhuSTemOacXtgEg5EV17jlMUIYVVw2WajdJCXstDHd1O6f3cXq2opzYStjl
WJvVflwIXv2kqr0DY/z6eHAL/PZ1X58mfrNVSJzjociRGfmqu9qssRHLeb9ZZhzuRN9g0aicA18C
NBc0I/6kyNVjS7kqtDkeEmH52H7C9GS1aq3NEObXDPlwmpkQhWl4iTR3R9Ornjqn/eybSB/+8zEg
HwDUP48BJQTjeEeSISsp+k1SW/9+8JrhEATh4BovCQM+lrQSdx+R5+yCE38zqJllh92w+PNO06ih
jLqA6WayPA0XTV2JC1Kk/nQe41khp+LrhR/sPSQiEvmUhMESjj9n+t8vMVt7Qun7fry0KmAtyD6/
MJw9GmaFxQNvhtH1BExb3a32qq+jb6foKsb+qBVXMtw7+AQU1Rc/zOKt4+6jO2sAd2uGzZqPXF5Y
tSV07i18ykV9ZVvF74y7+nPErGYVmWAjyioYcJqbKLnNYmKfdamjsd6VDfRMO2KqrtkTwy4yN0Sw
+mbwYyS5B22ETaIhtnD2yWAgfY8e0zWvNWHhW+D08VpZarpU/PPskwykhHyxLlYl/XWHaXjFqmDB
cWT2vjNc0DZjlyOOSIHvQto615N4Zw/w21DFPxwj9PfmEDI8dcJzjvaFjY7c9mpS5xaMaNQ5Mzs9
yEmoPkywFuS5NggOE0J7sNhlxhn0Lm7DwUJlGHR6FcvOvurCgp80oVHI/Ym6TOGXjkM+3m5MNAPg
DNw9TLa24RM1Y31o/Sq9dghPNzTWYINCnV68MP1ZutJhgvkSG360s11lMCU02hczET12FufVgpxg
l/lFFt6+rKv80jNNeno8HHAG/vrPV63zD24yF61F8ewKnGOmAu67ZBD/pezVjFeMcG6ClxYJ3cYf
Qv8cOJV/njuzPQjbfEdQdTCMeXwZ1Gcy+9PVVkxUzXJtIcr8LgJrbxRZSohHRhVsju0GxakJx9Uc
LzmyEpKRXoypTbA+OMz5G+/ZUNn0zSvaDqyIiF6q3C3wkol4b4NeiOuWDQu+qDXrQp8AnmbYoEYd
r3XJWWa5zbyb4zG7MLBiJ8r+mrid+YcTa3nuVDpvCRtZsiiuw/hcBK53GRcAJVNAVFSdLV4QqzYU
0XxoTiPefTAaszvLg7bmbk0l6LDUWowX3VNCdBgEABDnLhi3GlX0H13k/xXkaf8DGLq88fbS20gH
9LX7B3LzL288ueQtW6bQfckcxINjIkdw/pyeX+1+Dp4KwkH2wo7ABngKHTaKEiOCLhH3F4atJGYt
1v+8vBWRMrZ1l4GNiFNnwxLmXQTMt1FFGyhTB5/FT0UOM8OY0pMKPpbALBtlZ0llcAxKVtYeR8ba
LFv3UJoZPYEaqnM2WemrFEAuU+9bU0TlaR4i5LRmUFycFMoNt/MvXRgQLitwzVAlHw0b1dt/vjil
/w/i9eNNcm2YqniDfBORyD+uzryJm9nWCvu05I6ZpHgv5HM7o4tvImgq/JtfHRMAljOM/Un080i7
kgxoh6V9zAeOOsNXBZu/nuQiNer1FOSUtXYNm8mFqVawS950CXCu0J+vwsd/iWuv4dwunKOH5uWE
MOrqLlqJXtgHwPlRPlyEW6G1qSJ5hCmAWBdXJIsPf++37o8pyhVUtGl+dX3W4aPlHysLLgdhppdh
yDeywqPJVnHeVVSMG9PLsd17yXTLbA45jPeoBeMWKzbDYdKY7FNNINElF2W8agPdH9kpE5uT3pg8
R18NqdShiD8Go28Iy7KBNKfR1XWAHvfwIV6FBDtspTM4xbayVhQSHCSnMIwHAA45/ZXJKjMatN6b
4842BNCIVhprv0o8dlPqq6P5Wmp6ne2okfSxgIY5UbYh1I8F5VFAsyuPphRAcnz8NwZF05O0NdR1
NpQbo8vyq25gJERRjAbJubAV7F/iWeyMLnBXdVc7t7kMyBwkCeziq/hrb7UcG+0IniD9YTK3/u6l
5jru2P/XbJcPOTWhphR/CgbrJ3zvacyxwE+gHoqcfEOJXGL/uAPZUfGE87u+lAKaS2XcMy29e1Mb
zc6LWFKC6pxJtkaXpI8EGDqnEtNx6bL7RqADOhWJZeIapypyjkAkwncrBR3tTPH0DEH11DikWMST
+MjRS7zhzz6mWdMugSWgPGyCinC6t9thQCfaGcRHYix+wiSdm3lyr6HYlmYX7UxWi+ui5eQJ831s
Dta5Be+Q16AXtE1OR5rp313ZuxtRkghRxagiFyIHC8dThCXiUnthuavaDCbO8tKDe+/myadV5uVx
Gqni+ErR9mI8Hjz0/l7K225n5oVqCSOIJpHdgggbTTpYuR27uGkMxZU31/tvyMgcZn/rjyiMfAty
JosYpR4Dm390pF4h8x7rWv2iHIqDMYemX6nePbVMVCD9eS+zw9Gv8MDemd1+MSOQHGZNTF+mR9R9
Qc2MPAGfh/7wPlqKLO7E7iGrIzYsnm0zKV5ZSqMpmJ+FmUSH2AK+ENmR+eZ7rb2OiS5YeYMo9qVZ
vXaJp6DfcN9+nLNW0wHFzFp9jIKJTyLs9d1Lg5+DN7yIzILTQ/5uyceMSAOruymTZhcwQFlzz/S2
iohPPMMeapBAiQ3TmYX+K7Ndq/G7gz0OyNWrYLBFzswBzpQ20+4OhrN3NmbPuwV1SYglAtRV5dQF
/3BY3FVvnY2FsFz7DLpVEfbf3GrGs57Or46sB6LSBRyb0VTronpGK6YYyJRAt+ea0XXMv5sZY/Ka
B18cf/l/i9m4joGXHX27zY59jK68DjjdQE08DzIX18AX8yYX1iUJHBb8TK/vVIofzLizdTSZ6cVB
SAl/0M6h4LA193v3My/D4iXscbATKRGeXcsAXVMeChZPZ7mUM2EC1Yalm7uphhHuIyXTSyfndccM
Yd/6UA5jxZ0rLvqjldLQjRKtmhEb9S7Lhn1BsQdGMQ9uZs1U2xAO1D6RdHsvQt7ddWxBW6gn2NCN
93hYFmVkue+bCXCx6/S0GRQdyCrQOpivQgDFUSVuhyCAb0jwo9r2TrSJGfUjUsfzyKIdCxHhriz+
H67wuu62XtWnh8wPkZiGyQdmAgCSo7BIkyMwvgghvZWZTw/bBpchcaZn3gcykdNPrTL5hT1Sulcl
ASZxVbR3J8tWbtkl607X+ae079xxg+9G2U6IDPhG4rPOyAaOwS77wTmw8/QWe/GpzPrsLZPqBwMb
ea2XV13tn/1wfqkJSjxlDDNfs4L0mlDa9s6JIe8Z5r0VrfVEFLu7rhoE6x6p90D2co+P0E9fPBOT
ZFrSftvpr6DRP5zac56Td9MioYpA8Xk3HrrEKp9jA5UkoKauabxzlLGOI/fM2k+D8jYEwHpv9kzc
DFPEemskWblPkV+suQ28G0vEUbSEzKSh5aAjFRsr4v47tgh2zDmPX7PJBAI3FgkY7eKtCtHG9qIQ
p0q8DhaO/bK04m/ekB/q5trNYXmZQwCkXdn9lFbinSdwFzu3myBxpfEulFF8Ewy4n3UIMIbp/y60
DdQAqpre04DLjuIoirr5az0C4epIJt7kCkLqxCl+yTNccnbxrRqhdtqO6+LGURfU8OWTi/Z5ZQxj
9lTZDdI6L9whgzF2pfKz64xgbOUHjCcHyGiXirw/WLLJRxGbUBqooda95wMaKzR7aSQ0UA9k9DWX
bg3xe3CfElUxc2h+Mqcwb1FYwQ6IY+SRaTTvyMh19vZgExgRP1BS3itCdWW9UK1glJnlxbOjtyTo
jG0VHrKkaw71tJB0sD+dnWqiDKR/WvUGSO3c8CCqNyFMwkQOL6DUc1aoW9G10SYrIOes8iZ4GhWD
0//F3pk0N25t2fqvVNQcN9AcdIMaPIqd2ImilEylJwil0om+7/Hr33cg+zJT9nVGzcthw0RLigRO
s/fa3xIdKfXUly4FwvB2Ik4rvqgQXicEbJLroU6r03fLpuyf0JQnR90Zh43RQb5LyUPPw+bRfG2S
orpn8v40eWN8hxu1pMCO+imkSsIdN0UbvSVRn6xVKe7QS9iaCr4Xve0FKKFqtLSjd6BGZTr1XYyV
Q1GSKRKCwayqOdtJM77Ymb3V6vqLDZ9kq6bw712NQULcRBAIQ1uKHMvfJoLFKxUTo0UHs4UcgsuX
5p55WHCjVNv+lBQDXKcMqm/pT5RDaONnMWYPfhXAsCtK2jQRV5e4staue9XcOntBx4M+MgHJOwRt
vbUYu7/3lP+HHvgVesC2ZK3+f0YPXIL82+//dV8nr9m3H/NL+vuJf+SXbO1fmq5SCWBYrkwVyTjt
nxZF2r8cVwjGIDbxRZl7+hM/oP+LMzRAYzdboz8NiricMFUNsSOeC/+b5BJVrD+PgITDP2jqDD4D
n+t9hPTDZK+s/LZKXRc5u13Dw/CD38ZdYKF6dxodJFp+rmrA/6NRdZTJMSKBpW+BXYzuK5eoWpvY
p+iu9dOzU3bPTk4tpm6+oCaCTxQenJr5D0TAOo5fUy8+2rm67hWBLPwYMBSs85Nhho+A0U6ELYs7
sx/IVlUL16VMocwdZ4MU+BIO5GC14rHpsVmecMKdyIDAzvO3fpoQSaVVaJwcsbWRpHdlPME4bNVr
Ox3tyqE8eWhVIGliFxsJksKImCbP3qLTzO9Nqe4z5bc8DoZFEqgwv6yTmzWM56cGhDLSxoh2L+/I
R2R69D0iNLYgxwNLqgPzN2hYhCTbRtjfutFeVi4wurCm/NCqBRaI6VGqW2Md3JTSb8qqfW4Q2C4Q
xrt2+ns/jggEq9UU+L+P5tJGSElhHIMRjEftUHmyEVAsPL07xl6+9ylrWNgDJk9QmCjdO4ZNcswz
QaxRcqsLskzMcfvxHFb2ifnuPqR6gdLHs+upV7wKyK+NZ1Q4C0QOVaoRWaeoMq6oOB83aHyPVRN+
1yBT4vnw2asJ/6Ce0QPzpcWIJ93VHgy03IGsCiZxiI+YRbxq5rQfe/7MmAArbXegEm31790YvR8c
F6HHxxYrURGN+wiBs1th+OKGuypSMFmMjqGjcleEx0K7E9SY23DaGoGIKaeLS/qN2WCSmbqnXleZ
91gv4H/WeJme1ck6NuNnNZnihSuC7xQuwcu28v1gBvceEz6vFNs+8wnPAXJUhNoAzYUczTsjqEWZ
MWjLsEGi2xgvcUcNu5kc/H5FoupcBOaW1Ncugjqp6f5OreKj/IU1r7+2NXmOKf4q4uS76Qffy2a4
yK+xUKZr6XBTi+lZAzsdq2+jioUQY1PC3JsRFldFIS69+D25F2L1/cXNSG9WOeXHVoEOBMJjbbjo
uvvzMFnbdgx3KfhgYiH5ZJ70gG+wGPZaILa+P5K7S747PuEWdQD7OVCqK+KjYU5XeU9OpblVweEK
M9wRTXhzCv3oOKshHp6tYCQXKV6od9oBjrozCP5VZfQ6vwezcirvDepiCHL3MPfa0v/u1Q6ctWzY
+FhSgAjaW6JeCX6VAOJ83MHl4/5rYMaCAcEN5cVso+8VMM7RwG/LjnYqBeIK2R2D5xwp3dbLYxCo
VFgDp0vpUYdoOodTfIz7Zl1G3KtK9RSj0osG8jjdRSTtc6WkFAPRHDhfh2C6ulN7QfWb+8NF5yep
rOS17r64Y7Nr+ulql9NV/oKtOu6VJD6KIH2VX4y8HzW/v9ghKeqcLPjYgkIfF52kJfInETqm8h5W
Iz6ySIGyBUqrc1+r50bvN9Sm60N67xuAnhBxE6rexVRJRuAW+958waJj5U7mNhTOV+bnU0CbgNr8
CSAbsKnwGMfDXn62hFELaJHmOdSGu2jSN1GUHSOZWqGmAZ4oTlwez3qbYjdVJ98H+FBh+NID8tbC
4ZmQ9lreTG6J50qoXz3Io3p6pUKN0Y39MsghSKxOV1Xc14r75Bf1ujKjncJUMDdamunpbFfDOTCH
ZwZXAIZXRTqclXa82lG/gelFK5OHr44P8NH1Hw/1YJ5Epb4FVQGKi/SlTjbPIGFl2MOba3qfMhNw
sBl9b7Jxr7faXcnNrPjhqhmxFLBO2grUw9nr84ORd+RotfUI97CcyPQ5FhGN7nkqVQatTFjkS+jJ
xrQ3vloRTOw82jWVsS315JhinJwPPB5jwC3BN23BFKx+q43qoW2nvVs0z5ThryfwmpE37CceBPmf
Aug0L3eKwe01WPYau5h9SRaN+PF54N6sRPtc6jxikSg2XgDIwjahhscUb/BYTVpLwMZPdmAwnmWD
jUp36SPGZa7K3Hy6UqHy2pTlJx1MfTo8ozgD2iaGNz34vQ5dqkUtCmbio2wTVNc+Ia5ay4eo1nnG
NA2wZec7L20rsYkZPY0LObw1t/SJwaJTm4sleOZpqBZxdw6a6LXhPTAH2g/IQ4PBBglsWDxq6Wvk
9jwfwaEKyKJQq6HjSiGfOMK0mk45vaeI3xpFOWlU4pO6Dh66EOiKxch2EYzGp0knJOEXOnFvpWFe
NxrbZKBEkmLQz05Uvo5uQ8lOpL1FvuXfl9Ry2o1XHKAIgBbtrV1EE8sEYUTSN1LYaQ0LI7bhZ/nN
pyScsDXp6iVSc2jDbfwC/uHsUui8H/N032j1b8jIBIFMhzR/TDk2kpQxo59tFAzCwQcLmBH3ifo8
9AEOJxLSEGLE/v5q3jZO4bjp4W+2tvUYBpG+niLL2AGSg9IgX80LRVR/rApDfuyFmiGycx10YsOI
+s61/c+dGIdlZzQHu5U6FhfzABgG3h1IpNC4cytcV+ZFP5baLo0ECN/J/Kyh2p/G1tt58KqHPPkc
hNjB+Q2aPMctfCK78V2bdOV6VMMrIXaoaxQgOcFEE9KqMJqtteYoK7Joy26KoTtjmdHWC/qARa68
OPV3i3F9PKC/w1glGpslMlPkHwAiV2ODLprCbaoWM8TarVLvC+Sl74sWmdueDzfBI65PdlANawZF
0aKB3RyM4TpRgnOWC/Qqirg6CzcxwSVi40YvsCoD57XKNAcEcUduPmt/CwdKC5UoWGkkJKhTChet
NdAbJwJNKs5nBWIjJHFWTHMDy66hUtzPuLGnSH9LFDjvmXlyBMhvIuF3ZFa2eYFVdCFr73nMo4rG
g0cgG9tL6k4Xn0AsD9tqlBhE5KxfEjVtHmQ8h8ZGyylIpvkbdOT9Y0xtpWKdzLR/1qvxGXDtKbGA
A3q4CJjhayioyqz2gmLYHwb1fyNd0f46THYJSkL7cnQ4XaRGfg73hxG3YdRT9dna8fcyvqfG7ply
wmfPGYDs300KiW/GUYNdrn7xzjIE+UPulgG6qwPbUA2Tok/N+eir5oq+zazRzraer53x68koYrPu
k6WV0r4w0AnRiA+Jh2uMdZJDpV+8/c/iMxQj0gaV7BufQKX4SP1g60Y1wGBAAcm3esMgnrYGTvBa
KYuNq15irb9YRvha5/fN8Bgyx68ErRoDWwQ37/C7/5iV0v7qL8cHIQZkMWhz5f9//gVA3CJLqCmm
kT++OXQXk5EJGVEyiA9jwcAAHbhtk/MozbtWq1YZAf1sJJGi0fskDFhdgS2CWBX253/+iuQc7eMv
ZBiuhRDQ1kzN/ovIJvb7KRqxzACEinwt2xuB8ajgencHUoRBqGmtwJR+nW9vSov3YTK+MRJ79utz
bkavqju8GQENwDw8dMzp7G90S/lcJNO1oesyIjgRI8MQxnZWOm7sctjIIYjl9psYAHnAAyBH6URO
Vk4yXNIgwmFFPU8G9hb8Fr3vLNHP3AVBd4naaqWJFwIc6DDMrefAa2nHTeXUFwI126Qx72LhMYYl
dN9568yq1irM1tKgYjH1r6To3+JJ/YwwnQJs485Gm+to7cWjHq10Wy4fvVZIdejD7nRhdwubuwYe
sseYmPlfmg8xJcLdM6V82S9i+X93ewhqd0wNoYOpfyTo6UnoprkObhSdGEW56rl1k12afJ1H1sNV
gz36zz+7Zvzd7y4QkjJrd+D3SXPhHxPUJP4c5qY8mUSG9nUSPcHXtSLjGuX9pabjWzsifh0HGrUJ
MZPads9Md3elSHcG4/qkM++16SmoMyj6xyntLq7b3g169oArMTeDyoAUxu0ZoCkTCYKn+n7ONoEc
5Uuk6+izw0R7CEdjL6/bO8XaUBZmZ20FA1A5K0i4E9wg3Wn6sKdwBROn6doxq6KeYoVUGkz/bxag
JAWcAvP7DerIY0YZe1h/pV6TYQqSMdeyi+Wgoa+xi2046hb5NijHFP7KijxwomjqdVBUVQJFwPGO
nkPlLXP9N6SoCwTezzr2umnrP2TxcCWU9hyG7V3HFIwRuPGiJ4yOq3yVmMaXiulonoSvctDaFPh4
mskpHevPVTu+dTrDsSxkyh5cygofG2bKGA/xHftmdIzV9Bg44kXPzW3f7VIxHgYl+q7oxVbHUEMm
QcciedUwJLNhGRoo3IxtMJrbkVa7a5wXq6OoiOkeI5b9uFJ4XKlknedJubXV24lmN9iV2eOg02nx
dyg94zdLQnxy2Crt0tZw1HDUN88RJ1sjTPDPdxpK4r+0L4LaZVujtFhHV/zzfTbZSl4Kxci2cvom
p3QwW160q+0Vn+WfTK3iNvtFa/t3rb6pMuR00F3gni33/xAVqvQxtBOijlszZkJWMzHNf92l/s0j
a1uaLqiF1nQobx/eJAzKuElUNdsKpwNgYNYEcZLpuRoAc1DIBadiQeF+ecGTfjU69WrQ1H0dxN/l
KBu7yX3UWKvQcFeuqclIy9ZV9FPMtKfTxYtNQ2hnyQ5Y4r7Gf6OOoq+OxduUXXwEx7MTZD5kQxyn
w7X19WsX0VRXFYFdfVoVYwpMwl0Mdnsx+P1bL34FgLFvGsrgcdeS8zLbmK6BK05xIbaDwZC8zo6m
fZn6YWsy0ZEf0mQcUlrWaTSsZ1iT3DIrBIefCiIM0BBQi5xjAxfdvn3WbPPFT4e9Y0XHrDKOlD2t
CNzv5bSpCcKjOtlLKsIO3B77yX9wPEIfNfECvZI2ERJVBqKfjCxuVkEmCcOECfTwu0l3oYzMScIY
3QmgNWBJCb+kkxhbGVeQb6dWNDRdZL5kVvuc1tUqLu0Xch7YOzQXdwAFxGfxcPaRLbhgvvbPN7c2
O7R+GOBwi7nCYVYkRaoyR/vDvZbpwMLyMc22WkL3maU4cZUARMKGeVNlCwvKEIRyquDutIDfSBlI
/NfFfTCQj8U/dSmm7lQxzYN9sG8FBsfC2dXN1cwBtTFDl1O3rjvX6XAJFP9QOzr56eiLi/ikyDCv
ilRKFsPPoxO/RjrXt3W+0p7snwi9dU7gLzNhCei0eSUhgI4nn9GoHFS01XBpPfMkW9Vy6t5yD5c0
td6HXv9GiP41pTGzjfwoCt5pdHaKMBl8DBs8imX0zlOGi0suV2tbzJeHdZr/JiepNpTHShk25tSs
C4IjtSGL0hjtEH+hKPlaBuqZCd7Qizs4Jhs5GsOmYukzmYNCdaLk1tfanajqS4qefWxJADMIMmsZ
sjBe3GhYWLgqQGHdtHl/tUz+Ymrnj47hPRaE6Brna2wqF8buzfKff+i/acUYuMl/ECES2f7wM/d+
aSdNj3y4p4yydsnqFDjTAHjfyJvcaIazsHZe4f/i/nqXK324vxyGz/TQiHXgB31oPkthQOgXbbZt
AvOaQnqQ/Ry1xai1V73Kj4EWxOubpYyfxVG3BF67rRjwFOSQZIRT50FBubmg7hfQAiErBtkxYU3S
PndyLKZZXy0CKSKXhsOIOAiU2sNZRjcA/r1QU7Huy2gnm4w+PLaKsqk7a0OJvQ0DbpFgIYUPyJvv
WadANygNxlh7rEDlJEckxlfZ7kbcdFFGCDHroZyRIy5XdZQeqRvFCam/+Ax6GE/k5fSmy84o49eM
xMEC2tk18TEzmI9H0wWRPdaltBvyGUY5/Cr/ZmNSr5OmXiPq5EuICnX8VbFhYQimfZwbh80qwFBG
t2h9wULKgY49qPuG275m5ooVS1smpwZmoum9EA+UvDXnRUYofMoqmiCguxUn6I3fZTjE6YYHTGKz
b3mJIg/pHLhZ6gS/V0m0bvr0aKFFhheBOZm6wqFGhgju8DWEaQHFjqdSDusmM3udYDyBRcalB6cl
VVBxGJTovRN3XTPdjeJkN8LPCRz1WCREYiP71A7xazvaJxm11ojXyWjTCJ5TGcVKBuGYe73JP5p6
vWc91s6lEu5Um2ha1F5kDx/ybPSdefLxFpLrVDND0oGymuyqNjxmhJO7wcIMJ0ZdS3l7iMte7oHX
bxKxla2vjKzlzBdREj7ARZsnsWP77Iz9m5ZHTxPBGQiZT8pOtrr4yRxVLzrqpA60KXoVsI20rGWy
GbwKwadSTFpooq/oyNCNReYaxadpmi8y0pYi7al4ejPVfKELp5iR7oPRZRE8RaUF+YBrJeNVJOIl
8oNV7umAc6a3LqCrYzTRZelO6aJd4BJHdKu1Di8XyX1IjlnG2pomIbyIyRSmk4RECwTf8w1P0kMO
I0EBbIee75PWSxAVEFm2krPxpLBPLhI+YojQavp72flkomEGaZ66usOP701ViOvLG05GXyM61WJg
7lDDS6T4mRQE4YXa7q7JRIYnmOhJSxr/CY/CkqgzzbGME06F9/s/t1qaIWWmf2k+bPRBqmnRiKgf
RvnoDaMS/V+6re3xLav5Iqf+3vA+Eeci4NEKEuhMRp02PRDGJEeD4yoPkow9yxurpmgX2xDmAA1o
OLitySUBASSb7fkCtv61jBjgYpydu+Nb5OB5YA4nOu8nN3aXKvUbKHNi6i0Iva4AGSmA+ZHcYVGJ
xa/o6HMy8K8rNUGHObTj1kCYS31Je05tJum+TkmFSdo7dKZjlocUUBJFsiYek8FKq7Wml69F5QZL
P8KUwCaoUeXEQpuc2KZq4J52yviu7iywmYNOxU2EPxRR7qgZrwi3gq77rlZGcZfzgMv2JZiMe+ms
0hdUKNCqW6LZr3QaJ9nmPPmKelLLapFXwasK9tXp+it8q8sQiW2DdRaMmw40juzDk7ChHcbfjbLn
smeoJ/vdNjm63JHy+att90kznjryGkmknuXV5DDJ1+XUONzFD4ChVjk5AXlXxLY4yYu4xPsrwssy
MqCQTkAIvJMzDRgVz1hwgS8a38aUD0DcPh1hLbraelsVjILy9qIewhJEsDb2my6eaJYwry3r70nT
PhvWcJYPdGP/OfT/v7z7L/Lumiropv9z2v3/keCJX39MuL+f8Wc9p+7+y7V1x3Idyp+EJafm7/l2
zdb/RbZdU13dZM4Bi/DfCXeS9IaQuXAiOAj6NVlS+kfC3WSXqTJENQySQWgyxP8m6W7Ycshxa1Pk
59F0zRSEKhz+UMf4EMty7G5MU2S7v091870aRmpACF+euhbLG7fSplfijSQCm+gbRkEkq6h4fqyi
OrqnhLLb5BUu7EE/PPpBh6KMZARTIDN/qqqufmwBRaKpK57mhQ9FjHh0SpERiMInvywE/CznTCQr
QujUASmrqZAjms0ZvuKMu1YMuPlMs/o6IaIQdv5RepdiZ3W8LSity49O0JA6HykXwKSgTJe33fOr
+Zj5VUfpyYGW6rYZufYVcCq5Yh+73Jru+yWxtZNJ3uV3MG6wQ9v2y1gN2bIbTJoDnz49JnG/8c0m
fBIqxL8SquUKprq1mMFKqe6VR0GmgnQjeSrJWpo33Ra3baWTrLDLcrHx4CQltOpD3z5C+oZKmJQ0
VyAoBuzGfaI08hV3WgKIIP3Ldip+wFzkBSKj+eh58b5OqIt984VCp4eX17dbez6eGgJ5VpYN9xn1
j2ifwcRXlLU8+r0PinDENzhNqEhRMBLBmTju0n08kuj+y0svTNM9URgUlHcG/mBV5vRHS9YkzK/A
O8UjkoU62su98w5sH3xY/w11vJH0joqr8gs8KH3pdZ0P9p4UVREj+3WLLy6D8c2QM8h12+EUDGjk
+pGaOnJZGJRXot47USuuGgUXdl+UX4iOYFaKSm49H9aH6mOeC+NiowH44XQKerEiNPxgU9itaS8z
RQthj5bn91UPz4ATDkCAtzyr21iZimBMOA8UiXg8IAV5k6FUliXVpg+2lrsPAF5c3Lq1fdBqYn/b
3gaZjPf4j/OmedFOk/uA5KCDNwBGad4WIFqUieWUsWPUH1q56FSzOxCRS1bKwP31Ycd8yG0bcd5p
ASI2Z3IHZ6c2sHTT6vLzvAaCt6HIR+74uB4oCbvwx7D3SQJCOEPbhvT/zyOzKtVJJXf6H2fOe8KG
QtnSjxddEzaXeUHHv6lsxT6lzE0ubaGBzc8Q1SBl/tZBGxtVmQ0vwNUlwJk/jXVqSKWF/qAXwbSx
Bi3dAyws9nboM+nMofD4aqH0n4KmZQTuAUE5BVKnqZQQMgfqFs7vC3QNB2A8ux82yZ2KDL9TgOSu
bjvCzg3P39DMB3+cKw8EbeOtogwz5UjPUbBCWllFmvsMMom/TC6Ezu+MHlasbttgEx/cSDGOKVVW
lwqpwEF1lPeTvDDy78GjkCAhEAylcMoOcbqZV8JoAj/yw8tgrMVhdAsHP1fjjz29PA1GZsDcNMCl
eqRGZoH8KTg5o49erxTHqKXdg1MbnCjCDE5kmNlO2A8izIjfz/txVMn8sT+t1W9GqmEFEDQbRZb5
1FUyXmwKEHj9vuixuvfrEWf2Mtbet8H+vlaxB3NMbhr8NDs0dvxyO6kJKvPuw0W99wsA73goYQvz
MwYUGiTNalL19uhNrL1vitt6HfUY3s6rCTXnZxf5/u3Y23ZzZDKRKkp3Z/BM71JoWouJQeexjwi9
4JGavsHVU5Rk+qo2VrlUsKU6OvBnj735R6/w6wPAG+cFIt4fxgPn9870v7I2Pech0NH/+W9tzkz9
2Mmi6zeQ3Dn8ZwpD/9jJ5sjE8wYr0d8p6Gy3Dd/4YTAq7UB1A0pcG43yBlOETwpVIoSsRYG1XDjl
m0J+562jUA+rmw9+yw+ldXAr1ZGCzkrunLcFPuWGuF4GiGpC6UQe3aeiip37jEhjMpkBnMRqA2rz
Nda5Q0kJD48Ftajz2rzou/vEalNMndnfF+FBDabw3AS98mw2JtYF5AMO884i9fu7LKuq+3lVJcFS
W6jPbYhUD0kCE94Asrgq4MF/npLy7Adp9E1DmQN3VPuUW6GxzsLYpg6Wep2gs+6KnkFzGAngrAlF
G17daUeR4lVteWr2ScuIWAU1YdgxCdsl5glEDoG5yfG+uCgtC9vRAKCktkc9RyRXO4L1k3+Y1+bD
nDopl0nBW4+1LS7vh923GpI64hz8rBRAbAYrUsChhvYn4BsPVuV3Xz28S7FDcIFBlBUBPSi+SyqR
8q/eqbe1dqWBE15OScHwp4mt0z/fNMQ7P4zMoCC6mkl1pcNsD3LHh5GZHSH6yevK/9ZjGLVMuiq+
UKE5YXe5iiO8fanfcocFvJyzRcXlevQoRjWiIX1WixQpQdb6VK1Hw94oE+4AUOt72hNlz1gUk2B4
oMsy7zxKLP7cMb+at83Hzasftt3O/bDj7w6+bWOEqS+6wb5PQh3dTyjMYyFi5R4PDG8Td6I7p0qJ
TYJQxMtot08USIjvVU+xf234b21AdSq2boZ56CXPxrRrY9dXqqxEkOsBQwTIlHLr+8t5q9VQ+ayD
JH8/XB44b3f1Hml/2CaHnmoZND5qfV94lHm5kYE5UWy4L6gVHkYt934PAftpHXSu1LXSO4281Skh
B7PqmS8D4E9ZbdIJtrV8OSTlQ1QQYJiPmzeRZs1XZooTCbd8StdgfoWm7R4ag2dtytNgVeedAT5N
xd8+ZqEWDdbMOaOCSjqZGp0SPzpoyDZItksqFdk2HyeUUtmmDhmreXVe9E6JIUM0vtw2iaFLjzYT
YYOvfKlXvb7lXaIeA2XjU4ywKh0sqt7kQhhQi72EPEcm+/3bjvnVvI2ySvxc/m43Zec6k/JAWX44
r9H9ulpYtfE6JX11gInxu0D7eMLNxLzamGH6hh8+a5PfP2GMu8LOV7kUGEBi3gAJW2sC7auFIs7z
Hf2zPaUmbsp+ct/7gfpE50JijwP0OPm9MM36idK48l6MQl0XiqGQrHM2AvDDV9fzoztDd/sHijKL
A73PRL6QHZC8snjjT7o0lzdwRPQm/xiPWXAcLeRPSzgfsIx1/8TQOHgqveYc5gHBSWEFT1quuNvI
Bkw275wXHQYFY6Wpx3ntdkRphJwuz/r3NeYjqJ/03q8BSx12oZ5SPICbNcKB2HN27y+jXCNebzhs
/eElQd1+VDZ2awQrdGXK1evgEjONQ2IbOMqV+vuMoSq9wbzXwrZYsR3lKYgz5dKn7caUR3XZVP4i
W6fL2PkPXR1gIjmddHF2NDGXY17L/h9SKF4QEw6Kk+z3GEuacw40c9FHXv21iIN9F1cjLosnLUwr
lGZ+d4gaW//kAKLfNZFyCBL8lO5CY1CXXpHk67l3g85qwE0LcALqstxdR00PS9MG/4addv8LiYvx
s8RF2KpJEt3UTBLb4EqItf788RWAQTbGmcYb8M29RVG6syhCYP5x6gBfm9fdMAjOdYnJ8BA1+fZ9
owNF4DiQHaTkhtLfIDCC84RMeDmOtLTzKU2seXdVPgksBProgeQ7wUbSm8iyrehh3jYvrMS1NnWo
FvjqssOUC7vSfRSoVIv8KqM7SwN+/sEQ1QiBaESD7sTv9vNfPCZp6U7W4H0D2HEs3Sy/DkDG2sQx
XmqjaO8zKdqwDIMYrcocvetKplCECJ7LPL2fPMJehmPgBpwbzmpe9dr8W2LU1dlwFOXRNv2n97OL
zF4L4vCb+dqQkx9r9YhIe5f1qLwmyHNpUe9VvhGIdfLl+3pj//EqNoknrs1irPdN3iorWGgdVVB5
1D0EyBVqM7AWEQwfHNba+9gxO/i4XeygcbHt90UEgJZsnlzv8WteToWOQ0OqEFWU/b0AxBQ2JOEF
BtyovPBRgf2BINgpvs0HVLRnC1tVqMVE8ElhOLiNGoboF9jId1Sjxq81SWE0czTqhJ31T2AI1XVG
VfFK7awfVwW4dXByylNqg1aKtDA4zq/mRYCxAWAqqIMfdoSTn/5CTfbB7pEbXkqqoIPR1xo2JSEf
Mt+aQbmiO0TWt652KuRsgCX8zqqOQ6o+1GE4Xgy3YWG7Yom+MFibcnXeQRp0FenW+H6YX/fePZT6
dmGRQHA19T5ZKI3uPEYSmh9XgUuWIr12uQNCH2+4x1ErKP/zyYB0SW6DgQWmfBdbUbiZz5gPnHz/
M72TuZ/PmLdjWy6vOm/IfOHMV53X5jPmq6YaZra3qwRjZdxFWFYDO+GNQ9xWSr9eG9IeVoMtSvpy
fikX86t58W4cazHjodwTD1lI80sizGi74zhb//NgD6XBX5pNQn1CowaYCI5BwPDnp1APwUPgo6F/
S4q6QvBcxg/kB8nKYidnF378MC8A4McPUWhE+CqjsZm3zcfOr6rGNla95kJFkWfcdgxl31DYOL58
2D4OVXwq+qcPm2P57rofHZp8DMghszYfMS9qJUKpC4Px/d1vO2yji1cgBJT3d7/tqKnGQ7KHPvC2
bX6V1WR7fWZ0t+23N1M0sKuZpoBQ/vNvCfGA3gVOlVAxWMJrlMLcCTQs4NB5/ePL+QCqMTjg48sf
TguMvEQ1//Ficr2Biby0CsVdkmC3jxbVeMf5lZ2iKWuHoxm1T+HgPxl+5RxKQK4Lp8fBxQyaEc/i
PHAO8x6LwOthXh2JyJFfpMQhxm1O4ir6T7WufZ7c2r8QcxtOdg6k11Ym9UuSujUgJhygJt/JnotE
38/bCR9EwC6cYpsGofZFty6j3lUvFnG5+0KTdGx59t9cVcPJ9ReZdN36WTkj2w+S6DpkFJQ5hLA/
ijKjPNfgguvpN8I8/MKWN0yLttUdSiogwMH7hMXOWh7pgQpCN01WxJibu3njD3v6aDvAez3OmxoU
y+pSUL3GoFv0y9vBw+S778fURZwexgg8eOC1G7Wn3dLjdkNtQ4Mne+88UuLGiA/On2tn7uO8iUqq
eidMcDgic5xHXS6KiUR5GikpBBVW5+PixmnvVMtqN/O2PgGQwwjk3qkyqqW13tzPr26LeZsVBNma
JtpfzDtsvYTQ/uGY2+oPu80YX11AN7sp9MTH6//Ht7tdqqzpEilo/btD3QbOWsJ3tIenrxxyDF4O
8yuYWtcOfcXmw/ZBHnbbZlSM+SFsyMEYkfPb+R+O64Gk3lXY+GB98NMF8rz0usV8wdrP2iUC6pEa
1n9vnK9oERREM0WlQmsKqLi92BOUi/aTS8lZjPMeMEVBVJWFM8QhjkBGaL4fdzuDeCPu4eq4uW26
nTZfMxCb0Hsinq0CgshaKhKa/tro5hdDBvvjwVo2RFZerQ44CmGTckMZl3se8NKqLKf8zcHuc5mM
FXOqtrQPQW2bS8qHrS8uoak50GElcHsVTI6eBr2PtyBRmm1GohJ3Bu9B96Zt4dgFtd+1/1AkzZfU
y8srNK7i0JbdSJSZ1TYM7Huw7frd+7FpC1KOLPyK+rvy2lf3in1I8XO6C7K2P2NzWd2PqjVtCnAc
Tz2lNszQEvub6n6JHIp3odmThFHC6YIgn+r2yGmJtBuyR2+nSyFsm3KMStnO28wI8OUY4pohT5g3
kd7Ahjgo26Xvo9yYd3i+8egWeXCcj+igGS97gnor3yvxmXTRrXSjLKZ+b/EGctKYIRD3GrWS4AUt
5byY995axtuOmL7F1InE3zbBPOcitwb19k63bfPR2r8vj8Hv/dxv+9OEAXyDfGYx9+vv67JHHzXo
br7mHW+bbt3/bBR/W71d6jY4+HC528F8BThozesC9vQvBgsfEGpyjsLkypL/oiEis/hBBmBUSV1B
+anfROXfY/9SYErqASUto98HxIjq2gQLcnh/6bufm0Kxd7SU6huOKM85rfhVCwx15Q2mu69duz4y
wBXLtMKtporLYG+3EspWW91xgszzbKX6Glqn85LhJr3tkMGtBjtwXxrRvhYgNM8JgKRHPK6+ENZ/
/OeBkcyB/jydxKUXQZ4NbRa5HkXLP4+LNDd29EFXszcrGjBOjgbr4sUeTIPAOs9r0JF0wCKJdpco
Y0kpiJU/Ap4ojvPeFFbFLtGBFXnu/yfsvJYcx5V2+0SMoDe38q6kUvnqG0Zbegd6Pv1ZhHq3Zjr2
/s/FIJgASPWUKBLI/IyDFXUF1DjxJx+Lsco/yqPS6C+dOpGImvupeNpiIQ9lY401Zi2jeugDC/cP
ynKHSunEsUkaddsBULiEEXxYhyzEixtWwbL14JShhh+i/u8qfC7iAKfAnq1gGgsrsPlI9k1oskAd
8rf3rvs0ObdNuqCGVsoZipivFUXdGWW66pVFmLVx3CiHclQpbw2Ca0ukkbDum0PT0N4VJJ0uMkJg
DmOI5s1DmOOxraYr67F4939/TdrfZWTuyRmUwvJAZW0LV/yv78lXNHUohaV8ixTEC1vIzJgP51fZ
wAJNKdDEj/wzPdI6EXoqEVjbdrRzqBpxfhXQti+JhQgozhkBviOB/Ri5yw4j3pGq8lerV/yLvJY2
X9VF2GZS0cC9f4aFReXgsuCS15P9SiReAy1HWVifrm0J9DqpfO8IThJBphgb49S39ac0zrD57Lv+
a99o6DkW5i93BjOmtvsVjpkHktELnscYFBF2Z/5RTZxm3Qm830zs5+7lIHOq+KcaWvLPEpGwQdJb
xkmWiEYPn4VUwzbtXlf6c1LUNirO35wAQNWg7EfVCTvr9mH+lCZMofKWY/LPT7CU6hGzhR5ruqJ5
yiAqPqADdkZltnmSXfwoMHqEa7uWoYZi7YY0SjAUKKk6NtKh4idiksVjb0TedTDc555f1Yew4TO2
A2+/3G+hPIctMphe/DxkYXoRICYX5dwPZi5amyOSObk/IgCdpNGKzF1xNMd0Yze98nBvQhW7WhmK
ZngFI0qO/TmcxZzIY/9udN80jojWguXxg9rcp1aKSTR9csrYZMYxrENtm6jsnEVctO/6d+F0xrva
VCM0TUx0ZKgo5bARxmhvbBEZ74IX5AKoZ3D+fU4RVCb+Z6G9ReuyOrtGZS5T/je+1/bDpJYYKSLz
29tKd+pEWzzbI5t9Nc6/VKM1rqwI+r7TN+Mr4IddRs3li0H1BWfuJNsXLXTZGBiCnJ+FGKJOgMdY
YHE63MX55M/c4BlKIrdd/n9+gZCg/s5d8atzYP6QzYGU5N6qUP9IvVlBjwxhK4pvbs2OxkBx94KQ
mn2pJgx2mwyHXtnXt6WgmKjqO7g2sCn/zAuxaz/6qX/CaLs5uqRCFq2Dj04wtt47dl/ruNMnOJ9Z
vepVNziZhT8ejDHfB4ouHnPL5oWEZhJW7vWj7GrMGHClVWu4FfynTw5YEz5jato9+D5nVsKLQJMW
2gY1TLZGmQHsgnIBKkkhuglWB45EhkFQxqgTz0qvt0PZa9u1joXjPP8fvWVJzSeOB6gZDDRzc5s9
n43wGj4ffmIfO1RwcJPwy2dzCKNdnbjk+sZchQloI70wOUgexpj3xHURnmTjM/E0lnm1pJCBGdA8
IPvkkTuP/s8+A4FtlCNf7rPkVGpk49JVO28VQsqiBNk6a0Wp1BhRAnD0re3rexyo3Ks/b2Xsstng
MwdEZe6CjllclGxaGXMku2o0ag4UJmAV6H78qDs9r322ZQZaSp+VSIOdGRjVpi3t8TOMwqPOcuoF
y1KTsh9GSnIaX4y1wOMvOve5bzx1wgSSyemgYbDSHZ1gL0OdHU48ZZ8WWngAmBZeXCTH2KqBNI9h
+NLMTaetB9A9z7eeENJzgPUdyh7CuiR5Vh5DqznqQyv4CmggzCKQEPbxYdJs8VyHgYpcg4YB0zwa
Th3oBnUs9woLh9WIwt8ZmIo41LhqbZs8aZ/0ScWS2LX9bz3W5FFj+j9tu3qnpi3e+7q3VriVRecq
VNC8DOwYf8EIurUuEjZK8tDJ2TPdGoU6/FIeYvrsb8tYDAty2JWx0uErUoXydgFyBOq2DNBrcJVs
J2s7gHArygcBqhZz4UdF4WgPAObggsp5ZxGBBeLkpQ9+6E7PJDQhMrKRD/zcWieNMkAjcOODNUzO
Y2g23gmC015GFXLoj/LIVQuEWwsbs/OIqoQ7bBJ1RFhCPmRd/OZ2jR59yueulftIpMkBGWfTsJrG
Uj/+9XyO0E7q8RrGyy8qeUdl/jr0iv7qFHGxCoQevaYehd4mycJPs7B/OIlafoctcejczA8WXn9V
kglFp4QApTrctObGrTC7QjNtrTqdBdNq7lNmr60i1z6iyaCYLQeU1tPPZdVtPXwkT/440biZdpKh
26RTC7aBWNR2vauc8vE2b+66jcqYn4d6O0XO4xZ7lJca6vQSoW++0sIYP5lY7Z5lo5GaB/b1ZCM8
++zHVbrq7URs5RhGhwW6IN2rjFo/754rEX+z0GdZagYpwBKg+UU2XoWYCiagvGn/9LV2olx639sE
WW2f7v1O4sx7uO4nn6RcdLViB8azPEOl0dI2slNOVvMOYZs4PyeIou0BguByani7BiQ+yml9+ti2
8TfZHUdmssW1vd3IsONGX+DxGl3s3HdfvEZZyf7GdYoDVXT4c5hBfSRDiAJjgsS2qwVs++xC+1Lg
LEJmkQdBDjf9scwzwGFYxHz1E8rwwHeCK9gnYAsQAfn3dv0Go+FoNfhKc5RNotvo/97jQZnyWc4e
+YZ5TiaHwfe2xwQlwqNWOojtpdhCVrGSPzqeki1roUQ/mmnpDM3wnRovbpB+1F7wALSprLa8w5LU
eRuy4SpnRjqMgd5zXy1txNs69VNohupf1wrAh5NaLh+dftKOPe4P1UYemkNiVLAf6B3MaFuWUPlU
00XptPveOnwztWd3eyewq1fsEZqVnfbRrqPM84rYcrPueYNsWLaK12J0+UOGNXr786iHpd12mtUO
5aiDXOC+xuJoKcM645FmaoOykCHE9PzUdqxTZJjzhTmpaT8FE06uZt6FP4EaL1rs5IMFsrUnKgPO
F6z8AhwV3fx5qqE/WL7m89voioPihiiPaksdf/M0ceBhl+G69wod1mKjLRqnHL/WjXpshaF8gaq2
J8MXvNh16D5Oxrhm9zm7LSrJp2/XKAfBvH8p1KhbW62J5mdu5ntKsOOxsHjDjNlJNhr1vtuRDFvN
yU793NynKD76qJqVkwpqgnGjYYCuAu88yoY8cHM0IWqXi8a1Ke9kroJSt9mi79+HF9kUXhbtkX36
eu+SR5MiNKR+Cm2nZLP9GBSbL5nuXQDiJC+NE1VH2R/M/bGqXJRkfB46YRx7IDsrEST+MhzDAikl
vTjLI9XBbxa66+/RcQ5lnxz1cBU69b6YPsw6RNdyVK0zqOv6QcxypEpZ48sjlOVU2tnniKDVptaz
bm+Vlf5cGsFXfWIFDFx0F3qNOBdjLM7ySCf7tWKTbUO7ZSOyUFyG5QjEOIpbATxZGd4H5MlYgFWo
xoz5Vg7IvtsVLHD7Dku0ranXJ2SDlyB0owv4OmrWlWvcwrEO+luIbC7WK0qJ28DgH4pJQDEs+4r8
iJM8TmXXk49V+aezXV7Y7dA+1tjvrRItsiiQxsZr7loVGToEYMW/Q0XY/QaVu/KUfcX6lJu4yowX
VS+iz84wh2WWgyg2m9TeDFVjwq5T6yMOJBFcLLW8AtcwcN+zSQfjXbDll5tivWG+5VGu4sFGJLui
PEgvqdPGS7tFcQaeHKwbOZyFSbV2ETNYDqJ6cEs7fNL6bto26JNtgDS3n2EGO3uCcahFnXMq1bSA
F1J1n42TKouhjYaHCObJc6ObuKm67aeeF3inRDrgkfl08DsIIObxtVLirSzck6BwD7JYLxsnzL1b
KAcKWeG/z0EFMFzlVrXWlNZ81s1400FFfk/5fR4z4FYInYfNe2z05aYPFfc2ylcJ76jqHZaejKp5
vcyNzIXTUyGLjXC6E4/qQwFzByhWgXahV8cPhU01d45kl2zy/BNWuHGRMq+T4pVo9HqPapJHK+Rp
ij1+YfWbnlnmosmEg6wVYaoPX5uxtxBmJcp99AXVKn6SEXoigTO0z2pmR8u4qlZGaduneuyRNS7d
sltA7f8dy86oH5DMEHW6vk+UA3+FrVMYYMPKf1xPTvtvc//bNWFr60u1b0PWIal1aRET2hkiQmCV
xEoC6TvHo9GMEalJ3ke7tX/MVgtQcBB2JJl2qaJU+aw93Homwwie+vlu7Xo0nsa0JA9doC6kjWqy
8weyvoOWZ0erpDgteIp8geWE15dSvsj+KIx+9+dYY1ssh570DoGdKHysBtJuZTkIPH6qsxMPwZvl
IyNt5uzB6tEd3wT5BzlBsRFgjjRzuERjrEGiaZFei4L6W46gzgA27QuKKOZaxG5x0MIUaYwhjm/X
duP4R6Bn5fMQ1MbebB10eLnHP6cCNfn5ww3sTnBemkpKcyYScwag6nwe6OGPhUXULyj0xQslBgsu
AeGykfhvCRWXR/eBv+b9FcrJVYRvqmsPwep+KXn01/Xun6GzoAeZN+HWZqvJxirGYVdXY/PpojaF
T+SXGv7U1k35mmLNTb6Q5Fl2vjOSCzUmEA1VtZbTsqI5eSRRXnw7jXACUVS4vqM4Dr0j0K5LYND+
Cbu5L3GVlgXOfCjj28R/z5F9ZQEBp0iEv/pvk8NGRDthIcuhFQUMPYO7AOWVl7aOv4ellT+YcyRG
Fw2M3pp2jeIbC9xvPWiaRYMIq0wo8eexVpaNCvI9o+QOEbYndnhLMrmQptmNRu+3DNL9hFscK8Gx
nierU6mu+EmH8O3UJfUuxOMiffp9NPcpONf+MuFXAQnwTobtsC2ZGxnemwKRXcSVft57/pqF3Ze1
nJoUAhnbxVIU9VMyb5FGsETA+Zr2IEOtUUwWl9DOMHHMX2zh5uCulE+Uo9xFZUzeMipS7UHREhU9
NS//TCHnhYlv/xgH582wg/4tD2xrDflYP8aZgzlLVKmrGoeoRV9i76472EQ6Ps6duWErGEN3vxtk
z9xFz65li7Rz8CgHGqVHBKjdyADHDWTZnVH0G5J2h9qLl3kTIN0WqMlPDQfB0Et/dVH4M1Jdaj1K
wq4gnKaHkNLUQUx9tp3cvnwCmohWDy/obykSS/Ik1kjITXj2h1qb8crLrfHS2gDJjcFEgk1sQt+r
V6EyNd+qbiMRz1HlogqdVdEZTa1FqUHLGYupuJpK2i9QING/NZNyCZvEf9WayNxaqsn6NdHEq+li
ZoFcw5fBsV4nNSueHDR/n1THZaFQGelWhnJAEfjcwMk4yy5sRahlUxZrjHd2y6AAtPKHltTvIvMh
uzg13sBeMBzUKZkubA2RmouG/LtZHN0pqX5kHdpJDVq019RXqj3/9HrrUT5+QWcsWsgp9WhvjUbr
P6Fy2Cu42v5pQrLh1PO6W7Xd1HxaqB7LzyUhzo3KGvWptIS9hnLbnwd7+t0UgJ2OaPXOVNzfXZ47
xCSTYhD+Fdum5X3yfc7YUy4oRg0pvMS6Rnhgb+OhCt9Y6qmrcgiz3S10a3eZhvxPyHDS4nwZ++mE
0RSTrcRAVbdWvSPJNMKGan+lJeJBjkaN/0FC2jnzKI3e2AafS/QdHm8XouwcYHn2JE9E82UBOzq7
thiD3d7bGaCzPlG0hXxpy762j6khCvvh3iX7Acn1FdnkBvk0NnwxTAbRhghE6l+1pgM+Wo1ptS/S
6TvA4QnVwjq7FBU/lKowKEWOGobtSe39GCm56uimsXYz6nNLJvlLlFv5Up0qFHf8eSOoALW1fYz/
PJIX21LLmytZdXWpAjhdpZPrr2x/BNlSgbUuPSt+ko2Hn6sKLuh8i6KaPK2t7O0pTW4TXMWatkbc
tUunKRZBqx8UKxkeZOPrqFYv5OHofXRTvJnqwH/DKyE89jWkMjOZvLdIH72Nnjt4Ccyh1/sIqjSa
t5ejwkh/lLnpnuWpVtotWpV0GYmP8slIrdskGw3LU4lFxEKeg7xgigUT8p5qgx6FydJk6k1x6osR
muZYIryFHJu2MOLa1dgVRvVJjQtYaXIIvwoI4vN8Q34F2VhqqyDN9CUE4/qitW53iI3sKqPCCprL
v/tVvR+tmYxcX/Q07eVcA6Wh2zTpTffnGrJfdg3R2J9IVb0WaraWmyGqWPq6a6koO3oWvQ9TeuvP
1EFf20Uh9t7c/+/5sr8TRfEiArYceJzjb9WCIp+P9Ax4uZ7C1VESkuXDqEw7pAB4MP1ZdOKwZZym
vjrKLhelmUd5ywr/0FDh21cl5hOUV/r3/7m8kwN6Y/0saw0n1n+vJ+/LxjbpNXLPbbqo0SrM1P6T
DHi38y1cyZw5DKP+Qn6UhVAa6w8o20JimPuNxOPGFhPvNtXOXzrW+YL9RqAbr0qYRZDcTNglmap8
JrryRfiddcXpCjF6D51z2W+7LOTYmpcktLxurRedfehR9Ttw65Ho/sPbqDUHMapkbHbBTO1gvYFg
pY766RxJ7kcZq2Iz9fqwkn2ZY+nrKW5R5MS0AGiG/igGYT3HKcpIlieqLX9e65mkuXqsbANJ2lIx
n+WUPycMgBvZKuNJjhtF9jIgGTjpTnTV5ygRPBOLLH6JlX5a1LVz6OyJtF3eDP5ZWg1Y6CsPFpZq
VP0PeZo2xy5A+GAqm4dxBqfJRp/3ZYnlfPh9V+9lVzxv0MK5sUlqLcE/JhRoKOEpE2qHE2pe3iov
Wu1g+MPDLZS5QjMpH6LS1g8yEpPOA9VF+JA6IUZ6g/8sGwCO78ZgV9AKPDTVE21as3h31mIOW58V
i1kqX8ykcfCkKMsNq6sR7U8Gi8jzEENtldvVjGjOOzuxBZe0Up4NvdOfp+9Dr9piqYyFilQUdjdD
01sbT3j23ozfctAqv1QfropnNR9BWOJFl9s/7AgTLz3O2F5HSUMRAyq5qsX1FQMPcdVChAnmrjzv
2I/PM5qhcc5yUE6bu1xfO8DtKHfs8QCUQQd2T45doAGL1eGzKtRix4JmAhkxwx7k8G1mpU3TajCM
evmPM+UkKwh+JHh2LgfSak+iNq6ZaY4fk8pWn/RRt5EhfIEvKQ8vxHin2yytIafmNsDOcRSRDWsa
bsapA0b7py8P8nBPhbSCxtiYmIumE4KiIF1xEuVFWEdHHw2yowxlM2GRQVkpLRDZLlkKy04Nhchw
Iw8TECn2Uh7KM5sN9c1y19R2tUvDDguNKoR/i77bD4BCHOjdNzVFDYXtc31p/BZTbo3Xk9/bAO06
5Qulie6HHusHP9GuGZJPB7y122DbdhYl9Ihqv5uL8IFcHQsqZHweDXRZ1ijyGq8dDIYMZftHK1eN
14EomSM5hgzobQyptNtYKdDu+B/nyTFtRgT/Oc9EkmKBXXO4rJOyXhpDTkVt9Ns9mGt0YaygfC4M
vJKKGdyDd9vCJCcY21jcZpH5rQcltBjbTH9UcMI+9klVrDUQ7F8q1mblZHxrg/krV8lldF2UnAFd
6ks5oBnh0tbYMYmeH42oQwO36YYbtEIyT14bH4LLECjRW6iRNtF7rdhpTaKcgPQkLHpN6xBXmXWo
EZG7HQ12gaJQH+4w2ZlhMPOU+6g8up8WmugzwIOIzyzXF0Nl2B+Bo+OAgGrxdvBS/2PItEWYm9lX
XlPNWtcyxId4PL/wZ3q0efAtkF5JF4g3dy++CIFqJa26wUmle1HiZCBzXudLOdqpNXxE0hFG7viY
OLn1sm+N5MmCXvsCT55EsGpOx/uVagf0djFfmPkL6GniKPykPaFRbyzxAlaWpQxrhy9/bjrXNrBk
mQ9vE+ejRInfNO6krey/N9UUXMGeQbUvxRuP/fqXmHMOMBt+sOTtsMzw0pfSdgLgpG2JHjJy6qiv
xMtSGc6JcIZr52TjdUgFSyKAArJLNtZQ4SZVtxcZkcEerrdReUIoWCsg7YIY6n+uIZAxfkir4XC/
RmS649ELxZvsyniUnLWyByQ0U4GBazvHbqYLN3NzDzMleI9wZd4GklEsB0C5qyiwzOxhGcumTnxU
q+IKURou8PdV/xHHUfCE5okLIR3dEw1I7UpzFPXN1IFh2I3Wbf2g0d7wRK2A3gzWoZq0dI8VJHqA
2Gmvwzwq0D4Os9fQwSwubbHkCu08fY3zSt/bocAeCyH7185KwpOdG2JxC0NYSrpXvMqoUsCyepVo
lpOXVEcRG9VRHt0bJXIpkcg4ppaFB+o8sw7aCm04xG+jstXWtoJwjmdlCBU2/WtUx/VBDG6ylGFs
WylWPDiIVWo2vBbhCFDINOGDzpMR3XdP2KykixShrNc+cq0HJCW+53OUk+44x/H4JscabG8uXlTi
m8yJSeAbj2MQHuVYakbWtXKUjRwrytJ58hFclmNezhuvyX/KocEMk1eNp1EQR+MSw/jcycwXOQ+t
3EUsyIjKz3Z6c0WZ3V1h94FGQ2vnr34/7hOLUiXY+eJ1CslPFl59lmMutp+4hg3JSQ7yM8+WmSfi
gxzF5LNYmayodzIsOvIE+TCoGzPWqPuX7hEPI9T6/92M46pTe+0ku6dWoBVjm9PvabEGf0oKmwXI
I6/kHPQGmDM107RLdXH9HcoT5bg8GwFRdeNj6LQgI+MdSrtXDywHyDnxygbSY6UGStTusFQopq8a
3/D4qubOvsJleHGb5EbgitWJ5GKvTw/3ZpptxPTYTA8g/PbaHMlB2Z8gpzXCEPfEFlkrJDvn4VyD
xb64TyJ/Hq3x0ZwXNMqvrgTdRskX3GqPQmYx2OlJNmEATBp5oJmtJFu3bbLbUFblT9HozHocf+bI
Q0WJs5PDH7twxuGSOCMKqlFQIhca129Iz1SLwbMC8jGEQq+epkSNH2VktulqMrrxmdULW40Cc6MK
qQZRFStfp0AeTYoxP7HMK4KLsxtjFqxi5D/jJUudfGV0RbFJTO65ZeZQaQ9U6ma3WBPeJczc6ZSZ
unmV13FLXuC58TjN1ysQ7j5bow8Am4+QXdCPJpzhm1+y69Y/4ZtVhJgGyX+E7OvcAlpvF7TrsNOK
jeYhZ4ctWn1JpqC+BChoIUNrPDTzhkvMjexXkKAINdVAkZ+pZoUK7oK/1K3vPk2e9Weu7M/csTpp
Ovd9W0bjF99H0EAr1I8hcprd0HqoMcHtk/0osU0fGIE3O0tFh94zK9SvOys8mVXcLxGAN7dt1nVP
o5P1T6G2C93GvMoeVij6jjynsnAmD8lbbNdVakpWvVcCBxlNQHyPGvv/2yiAIKg4Uegt5clhlvzs
ANau7HZM3tqh2g95pl+NNk0gFtrQOHhQaFnkvoZfZWeNT8ez6ByKL5yQYzp7LezmKMds1vsXTxnf
5VhAuvZB1xFXbJtIf3I76w2PuB+6X3QvcRXYz6W9qZXGa5Zc7lVBCf3BnMfstHaWblI0Ozm1c41p
i1hJzcOC0WzyvdOf6+gjtu5cJ05Yr/YR1OFa0y/GvDOq5t1SmRvP6LkbDzIK1IZcUDP0a6Vgs+RF
vjjP8+VgMc9Xa+vv+eRv+7Uc9I1JnJ3RvDhZCGgpxf5ucgcXfUQrWZR9aT7xkjKfkCuwFvHooU4t
Quspx9kDpehoJwfltFAbzFUdkI6/n2X1zwXUras8Ry+RX5yS0cLwnSvKWYMmnlxfjx9k5CuFe3Dn
DzbnGX99sAyDOD4lInq10Zm9CAs7RjUJ/TfkUn55wph+hsZLoRgpzGuYx5qrT59NFCAFPBmAj3jN
bCqB4UpS+CTWFDZBBQjJa+RgCtg7rvXml9kuwJW5qobsuZ4bEfQwMJDN3KLelT17LgsJPbJOMpIz
nKp28Nkxm708y+uy+CRG7xuOp1bBZfH0BJXcgtRy+j1s4HKhJ2Fyxk9Q32dOdwERMagLIdvI94IH
Tf2UM25dEBGTs4wrqkxujdOONnfJfntic5LH1YB9ZNtdCqNmC5Im1edUG2JVqdp4qGvDf+/Fi5vp
5efUqz66vk27tqKkIgeJ1DApoZpHqIK3j1eWT8XcmH6jogwXlpgWEBqaRsKXbVDrBk/Q4YonnyQs
6I6iW8gxOatE6AGaQvVg9Z1xMebGyvFI660m3si+WkuMC2ISxsUJnSsbF/1w76qM1jzj+6rXrAsW
8vQSqDg/+GzJLxqCyY/JTqyTbBTXI9UlD4uu4rAwgxEjs7pe3ifVQ/t7OvVeixXof0JMrvcDldm9
6cffeW78HBDrIe85TSfNDyN+wUX3DOHXoZyv+l9z/LM13VB+WZ23UQK1+jbauE1mTWY9j2HiYc3o
2KfYqLVDhJ7SDKsOrkguHGIrAKdlrYyhdj7DNHM3WmwNW20OFYp3qCRZ78iFOvu404J1kVBkL0Ik
KdLJN3ZWqhjveBO+QrizEFXO45eJ6qrsrpMwxi0+H5YyDAzfW2VdhvnK/3ESMsz50poE6C2S06UW
frNDS1+hT2rwaxiDS5AHC4Lyg33lp6mCqulMy8KH0D/JbqHBJB4FJuZtlFYfeYJjRTn0NgXmIXqj
EnM7e9B10ohO1j6mbnYYKMZ8kopBwQOc0CYtx+DTGEOsTcDkKTxGL6TxKyR16EftRlvxw5iTm0H4
WU2bPrbKjzDXbBYaU7wKi8Fn62Jqa/CWJ9UngdKxY3zoNB0X4Lm6LXpSQGNnxA8gZ5MXXi9HWeYW
UdhtJrextrI4Dttr2VPleWtAvR/HEkNCOc2ACwMLTOQXpOy06zhaH/KyOFOjnIgzx16G7dpt/eqz
TtGjwmEKf4X5s7vJ57+oJ/dZ1zxRp2ohLzqVCr6RoAP29fjN6tR4XGjG+BwnobErqU0W21B3w10O
A+g0WdQRkrbxtmoTmtAamq45Nx0UBhzIjyRXNY07T/YV0QMmKxTUiCyz6zash5O9Yo/KUZT4WdV9
5r1E1ahcMDM8ySgxzOll1jyZh9yub48Fvqdz2gJuDYS1UyGo00ctbD5fM/GWSovwI3O972VnKT98
v8b3i8IPqobFxu3F+B3ecYocRW+9oR0TzQCjCmju0K37aBDPkzKMSGlVSE7MYQdP99FTw9WoaQ3p
bQO0Zg5hYR0avn8udbd7DoBW8SDHqqwn6LNqlRiIHMgxJSyHh9CsoCwyiEAoMxLtR+KNySmBUrDh
cylqJUazLDv2F1OVmZeyReFUgsD0ofqVq2OGfgBFNYcF7kr2a92wydn0v2uiLneGaYF5Gwz7UxSk
XOv6K7/iYZ2GkKt5tP7SkSKFyV7hANOhd7SqjZEnMLblmMY4B9lA3wCQKQ+ZyGEx2s6hmpu/x/8x
9X6+0bSoa99jefotFEgtB1WuX108jxZDmXRfHRVYiKMWszCBW6EtAVA7vESeEn7Vgxwf2M70XkQF
/xkkjHohPa5tPfijKLCJ+oiNG/5yqo34amb5VySnum3ohayYh8a/yj5MM5Ql97Kx6XKVxHDacR+m
6O/k5VRtWyDPH7hsfnWLKnkUUBie88zYhjwg2K3ixZpMNkhknns2YtokiUAxtCdfr3v3YSyBMXhh
v7JGCpAoSPtPDSCJnRrqmOhRSHkKe35DJeumVyPBjVUz6ozami/ep3IYFrptoQw+h4qnLCq3iF6R
/AFi2jmIPNPd4LC+T8osXPmsFd55x/uA8g1MeeZR17N+QVL1znJQdsmwwYnJhP/+Ogz9tPP6xF3j
HKJ9khF7aDvfetZzLXhwwvolGVxnUahdPIMc+HCcgzdtMXhrfQ7B2Imd8PMEaiYhxATloPhUwhG4
il6NqAzOyHB/Nor1mRfhu2qNFmZMub4BK1asa/4AOCPNSFoHW5SuVqwXl+LE2Szj17THoFZv+mGj
COPUWojOdDPCE2dSbNHGGPH9GSSKmlSwn1I1AT3AqJwXN9FSsAC8yqgfddQRMiCXbuVdAQmXB3B2
9mMIPID7th6+a23F9iLPvvgmLjas7Vne6K56bktLX8oZJapyShF/b8haLTE8C8/+BKrDEVgETB6y
TXXrLHplOttVdPIRd/9wYi0ELZa0Bwsn9o/edNE5ZceFE1F37suQGgJ/iI8utfw1K1F9a4hR4NFL
fgTRr2AxaUBcii5cpxW3eaQjTOGYhnKOQXYehpLXDL9/60UPtGCBimt5NfFv2GWGoiARr/1u1BSv
ajQ59vf+BuRlag4NBuzYDxrcY5/KVFxaMM6//CxZCVtNv+cRGT1bAHaCg5hsupZ9ojqo/dFG/nmj
6pn91JS6v8DmN/jmlPom1q3xlxH4h5FszJdaR0NfHQPvZFkx5nqJwN0BsvFbZOTxAWmecSlDEdr2
FswKVbp5VE/Qpwgz39qATxNvFG6LlaM57m6cR22dhJFtViR35lEWQ7B4kco9KyQn3iYwr0VVJld5
pbKFg1DU/QswnfFlNIoZ8cYHGDrGOGVhX9ph+Aqgq/3lu3tTbeqfFIOzxZBo5asNnWZdj2b+kGkk
960wy7HnG/2rClxyOYZW8TVxxQ6OXvMrq6x9T6LlSxwGYplHYromegTFWcmaQ16G44Op4lU3+a3+
asylWhfq5k+7XbL+a37xCPiR2Yn61qSpA5jAK7jjYIinUFG3AzoGj5YHAhgD941V83cExt8dlPwF
0KgW7SunEUfUampyWqMTUyLB6PUoGzl0D209AlTlolv2j3Py/8fZeSzJrWvp+okYQW+m6W1lZlmV
JgyZEr0n6J6+PyK1VfvontuDniAIQ6QlCaz1mxRWhVZ5yo7HR/FQz0UD5mSl1XjjojlZPBBfAsIm
u7XGTf7VE7GnY8XOGNkLq+XFYyfRDvvC5Vl8L6wiYHU0u/b1KXjVuaOvfIAZeaO/I5jl74Ws1nHs
okIIYHUeolqTiTym35F80aIjGfG6WMjDMdDmwylvtoXfPdx7sPSOjl2HtfpGHv5rfOheRgIsN/zC
NxHRkbdJNfIzOUUgZXM1aoNmZxjcHDS/C95UgaA6QZNpJ3t5UiPYXIj+LHtJqqPcpahP1lhVT/OU
Q6spr3LKSGABKqtyyp7s10pWA5Y39yllFa2ErWVWzo5rUMV0gGhVAB0LkTI1Wny2ySPMT6aD1dcD
Ts/z6M9CnvdZlUefbSxYdo3XnsnwmFDrX9oygx5tdO5VBI57deFypXYxnT7bzWHQF1kKZkKOYH/r
XvHgidctkVgyVP+cilkcGhF21y/kuOFgGiRluT8n2z4U7rmejzQ3/n0k29gq/e79a9x/6wWU4N7n
K9Lg7KPmmiS6c2gH+IQoEcGQna1xTYzxODTNiVWHPLwPkGNJ5umL0MVTTlZlUcvz5eG/TiJd4hxK
zWpXY+hkEAWUehd1AHWztA6uUxYEcDY0lpU1MJ0q90g+/ukYEyd4gEy+lMM+270EjVnuF8DtCVW7
C9ndmvoZVHF//BynxHp0aKLxy2BZzr7Ft37jNOpw0BNvOHSWmSOVNtcnNx0PkVr45vqz3yxz+uVQ
2Xgff6/rZqCDCwQEiuoTVhWX3M2nb0Fh1yh+5+0hjKL+CWuBL7Ldr8uFNY5Do0NUZ5mX6kFwyxpN
ueYuCmr82dtV3dgKy47QaHakHlXU6gZEZyeM6Y6gLO+j5SksLr1LUmIJwvnk/jirt5SNR4rrLNtk
YaRgi4HwcldRQ3/Ruc0cPJ1Zsou+wW2rQh+EKytH2L5PoKYG44tvZO2tVPXqlpbJK+4Y4xcUBFAn
3FRhqb60L7XvdC+N3xkc60nXvUis8+9j20B4Mgumy2z1sIztQt/0Rqmzv0I2CcjSR20I56RH6fAc
1SA0Q5XdU4R0/TNL3WAnWIGvZK/SFOm5mbzvsjOtDI0l0hFcQoq96oTMuBFcjLED0WhW3lkWmSDJ
vbD8sd12ihcv7vXPfnnkVGKnmql+ECJRxbZVIn9V5kRXvbjsjlZHrGLh+4o4yrozN8qjv9rcVEf8
isgkCzEDQQ3dBO/jYqrcdk5wEW7/u7Ac5IJxVK02f3VAGED1qXKxYfhzBvG94JKZOSYzbr78q13O
6YfF04hyxV7WBlvvyaoRSJ65QZLtM2l9sbfMAq7WP7Qf2W6xSYOK9kkkYszeYNxn0/3IhT30OZ1s
k3P+GSub/ppdD4OjZlfNzhwmTCFw09R2li9wIM7iEiaCGEnT9UWx71zMJmVdHuUopS6MNDrpYcnd
x/GNBwStzAdTn4LZ+3KldUr5YI8+QsRalGurWIlzQPdzr8n6oe+8RTPxRwGrzKerR4xidP5Gudll
a1nNfavAXwNEGrjh+M3Q4g99hjbJzsR65CpxXhjjX0kwXitNid7AMnoHu0POUA4KhqrmdlXpoBuY
n8s6XYKHbI5y8BD6mB21/c21bfJp/Cdkc4OHF7K0NiL180m6yV5O+XqHPpT5e5XYyVVCGlijNDda
YPCk10+kAxj0v1oK7T1OuuQKWLi54yX+//PcX6exvnzO0Q+QxaArH/AjA1NAoDk81qo/2ksA9EDD
5gJmI74UE2aFXV4K6IqKiE8ZhNWTPGpl4zTZbM71NmTnNg+S/VGjt7/H30fJE5KMjDrCX0Bz/5pE
dt9Pip0wOYkDpuHuMcGhb9sJ75kAr3IMzcGqz/Iwmk1N5dHIBclNA1IDaD+nA2MH0ZH/QeQTDYl9
5RgRHVkU+cPg/WxdP17NYcRyIZOOMv3435OSsgtAwO/0pGKEm7av84PpDciFQFCt9BlNWrM/v4uS
3et/uhu1V/qHP9UhQqd6IZXKNNSAmlWaDMu+spLjoMVtsP3UNWuN8f4CsUWW5eFP9T4Dej4D4jFZ
D6lz6m/au21Zxk0Wta2Lc2yGwO1D7l5d2Cj7yKnxTs+Fccub1LwlVQBjRPHxivrT5nEPxkbGIfE6
TyU7CqfGu1Mnw/jZpqr2Fy+Z2qOcSbZzX1014MehEXGmgS/KVXHq++vJJgzdc9Kz4lGeEzsQbrtW
30fssSDvlwPgPu5Xne91rFCreJEj2CF44T6mVGuLZNc8YMTZWCnj4RDMJ5ZykDz0AxKPWozV2Odq
rP7Ptdpfi7PPcZ8Ltv99SJNgcwagS2yGjo3PBL4hEEF9wdq5Rm14Luz+GozWcBA85i2AabRVhfNK
BNbcy5qT1PUlN7Tq4njVz8GqQFX/aZIjRt1IQZJM5W60kCJOulI5o7IaYQ/WjW/pBJ1yEH77OPSZ
vU5LxT/j+qvtTK1JDzoCzthkTcHWKNr6im1Vv4qzKHuZpopNc2e5r6kYuqMiVPBRJEhcYJoU+Jdl
p7I6annknXQ/oFN05u9OOULXx/hkzo5lbIzV1IqvxZxYjCMcejBnW8uaLBTuAofUaH92Y5DES6eN
+m3pYSoMw9heNXZqHpoAsnkQhcrWHCf3uVNqNq25fmwtMIWktK9e9ICtS4IYIkXC0/jWIt2buU57
kbV7e+Ad2AsqJxIQ08y1a776dmQd5Ag1TdObi/jygtS1tTOdQA2WEDSAJDR1uP2cXc0QAu1zEuef
bUWT4vNrpNlKTiMnFBVmm6TV+UTzm7LmYsiTdl+GYbG4vwVPNVgb2Nqz2UxjsLRRpjiHbbf9fM/C
NvJrQfj0Pz9dP4wIyMzOufPblsPRYb9/us+mP5/w8x3EpktKBLvn3f0lc7YbAFVYPny+Zuw4aGbm
ZOA+X7WLFH8NFe73J5QT1lH++xPev60Iz9b7p7vPrVsB6x0+nRwt55efsEFG7PNN9vMnzNr773f/
WvoSEngy/P508mzVsQ5K4IKKmr8IeXaR5V9jvbYOn9M7pB0XQ63EK2B41RO4o5nvqpbn0hbuI6my
pwbn33fINyjO5T4AS82v3gotX5a2kj0Uumfi9I6VQOsUF25M1lOuE5ELJ5+7TJSQ9UxN/aRoxjfZ
KYsKMIZheeN9fN1Bmm8JgG5kPhQTHXFyy+Tn53hPI37IM58Fp6uuhKGw1qtmmXb8s1dN7GqPYVDo
jwhEndyhVc7xXBsrpz+EMX8c2SmH2T6S9ay2Q1QhGeK3IXIULpLH8xyy0NtyWGedU/6rzU+ajWc7
zeX+KmPcEPP39YV8GXlWa0a4gthldpDVQRubB8DN95o8a2iRM6rsCnHOP+831HvQB5p7lU0xgg87
xCSK5ef7RTP8V6GmzVGOSNs4PDt6c3+nsgltd+KgQxKS7eMDyTbjPQk6cf9KAPuXWzXOgPEbXwfv
bPh5jjWZBoF1DKKLPLLSDOpUX5c7WXWsFCX3SgeBEJltvPprtJeow76G7fg5gRwhC17Bz8ffr/DZ
bCdlDBn/n1f47Egr8ftVCkgo6MezHlI7NJLVMFsDZSa0zUpko1uKAaU+SPYs5xGznjxc7ZPRJd1e
V1jFY5UwqGF7M0AXrMjn2M9K6AbLzsiHL1bThwttMMbvcdGea7fzf3kTuZo8HFgTdmSVWZphIuXq
wKfU8Idjah+tEyhfwsxz0csS+YsOr2eVoTZ6g7rE1tQw1Aferra1w845Okrn7r3crfeDwj/XKBxp
w8LKS/N/cHGNJ6BapVg0stRY8rdGl+1lz2DgnYTPIrnkhd5l4+ne6hh4a/IgWIOoyPkJWn7lfBk1
LfF+RUs3QmN5sqzyOZ2t3fKkMR8r9Ie2Eb6PUa1FxEy94KJ64EHAFyvIMXYpFqBZe54aW32M1eZF
trtBYqziqW4P3N01OJXGKi8d5R08q7bxdN8mkczpQ38udIEEbW+Gey4NbS2b2SEe+2pQn+ObNYUu
NDA7bZFC9eBZblgmEoQk45se+8FMj01TtnCU58NJR7XCtbRDrwUF8cVwFblduZ7GPHvxbNJnYsAc
wXXs9KVUsFWwC/AdstoJKFdxof6StUlpXRTSvbM8E80X6xGV9CVKwTyL5wLLaZAl7bOs9Em5Rbm9
vclzcfx7MYNIfZA1Pgm6vH4Yn+TQtAcEKAjV46SL20DG/nPPpYADmFk2EbF6CmPQoqXq5MZ6iqLf
bVMGnwuF6wagsEXYTw6MB/2f7nmgLaby4I8FeOM/7aU1Bxo6NeFGOr0muK0Aq67St04ZdeT/efLL
qlES8zRiMzgEgLTeWAO8qlYVX6GrT6/CWslBWu6lF6Ps+B8zg6vH8JlsjZXAfErqYkvsKz4ogbl3
1Lg59s7knmXvRP4bHFLwMoKuullG+1C3afZmam50nNqoJhzPSUU3FRsbjMVGnmSVqgLKN2LzgMPK
EfV+fxMk0DBlEUtfHi/ChyedLXtkowGWkOgoUjBTUNdPMWGtMRH6TSRGjfZwlKwLvuGN7OxH17+Q
Z7zXZFMt+mCZpyOX0Hy6R0r7qLUWGa+hJAGJLOiLIoKYbQIzEQj29jHkAhDMvzSr+Y6yA7CfaKaJ
m055TczK2tr+NHPmBkQAFR7ZnrCbmVntLZD2Lr81DvQpbU6jawKzKKBLP2y/KhdJVqgvZWiTajF1
nUC26e16FKL2njLNeJIyWqOsWrw0KVsz/pT9D+Jrq/tMVZ7sy74zvyUmTAUbYviTaIl6tWmUnQ21
IHOXDMEuUh3/EjpGsXK1JHuLbOVn5jjWRzrc7vNgenVTsFp5F1bfAr7qlJuH6sPKnyZcmob0ZcLW
6jnCD+K5a3CCSpz8UTbFjTktYG2ArJ47K5FVm4Jw+lr2cm9MTp3ZAxGde0vUhZ9bjHX/mYt83BzV
StqT7He8LFsLhz+Z8p57onseu2xVIWf8JixXA34RGQtZNUrL2WCWVyFk3TZv7MSwckoG6BPzYCPz
NyQ+uifNz+pHqFX35sHOwmNezOjoeVRacM1BH8G4UhXWsVfadGFaSn+e9SlWahP2S9OehrNskwVQ
hOGczsUUt/YKSyeGzGf0CNmOYFfpkXVdRbD0s1u2yV7k4EBP5fZRxcZ8if+d/9DYgXNuC2dYjsbk
fiMEdwgGf3otJwwcsLqt8NU0oy+BiVtylLrfFAjNq1yfzFPUafE1J30DrVd3vuXx+KZhPhGQ2ViE
ft6Da+yj62fhtP65YaFzhMxYuYvE9ZL9pOCYKIekkfN7cBChQWyq+TmxoTYtbEJ1i8pqG65/WWd3
sakyvp7Iysdrg6DZYeqB8kh2QDemP+oJZSXJDmipAekJUXOCVTB60Q/VFtGDZAfMfe088v9wnpzF
tIa9q9XRRZ2gCigNiXjfSrzH0Oq9R7cBPuLaN9kyqgR9kMlpV7JPttluuxm8drrIWmolya7pUS4L
MYHLl7bfXBGtHc7xPBnene5mwkUq0i37McRjBdH7jI2J0dqPejG5t9QB5kKfbGlsS1n78NlXadGg
2hgn8dqAAHLWQGW7dR0v4zipX7Ui/30k26BZiadxKJdgKKKvXv/LsIv6i1Pa+d6B4LaWzX4QHT1H
mCR7uVthHYOUQdZHX+NJ/QFlv7uFiSjwwR6dhRzf5AZSERiiPniGmt183fyQ7ZZX+qwDKhvZGq4z
z61Osp17a4t2Zib2sZUFX2KT5Pz8dpReSbcpEmxbWeXdWX/eXd+7w7qY3wUKM8dKOL/fXcdSatnr
/qZBSiWu+uKjcrQLEdniyxQX1spOBvXst151rPAe2uAnmbxMHRAF4jTFB2zwZdIO5kUYerYSpuEj
dRlgAjIffRaZUMat3SUnD2/gf7XLsaZqvgamG750nXnUUlv/4g8VOmR5Ep4rTUCPV/1irWe+8zbo
6cWPXO1nbBSPoOKyNyPgY/V1oRxjY+rPqFPAHDXD5h2s/D5g7f1T88uvWHOZL2qt5Bu3JPhuRK36
0AdTNItm+l8TJVjLocgh4ejklc1zAft705kiOKhQ2S+oRw1LXRu5iEezQ4p79EG1TaazN2JvxwYj
Wc5iQW9TXreLfhrTr1YZfS+zxv9OJOGhQKDjo8JJXeW2Hy687ozoSREvhI38DYyRBdSPjVlk9YeH
nzVmauK70UUfU4dlp2J7/UbFeeQJL19RlE/IRRRPXV2xAR19bSPbusmsLxDHdnnRF/cRyBUGSy81
CWPgMDcW0WOYx96ljCxQzPMRTPxmJdIiWrcuciLrEMUxfgHvWOskpXm8sm+0quTx3tv68JJit43w
D0W8iHS3YJ5/Trm38a3eT5Hzh1qhreMhajep2ymLWEmVi+/2+jEdAcolQVF/6+JX8MfO97QW/hLp
be3MD2afTWSHl/XcIcYfGTzkb7Hdx+ugZh9gj0BUSrVHXi2Jne+TWcLIEOGXsk+6TeTG6l4pLfXR
jUMso+YRQ2c/G3AwX6LcDHbog7qA9+z6RWTakxyAJFG2QNQPyFnT1FtdiXS+AvJFQDGB1zVfHDDZ
OyXNyk2NEYwjkvAV/Xt9n5pev3YH1fpqj3giO/n45tcDNvI6viGyvVa/t0OUvgvs3LYC+NFW8yL7
a5pl1lfDJaIwpKqzrUSfvo/pd9mXwHHesK02dli2TG8jdtWyXbPYqMZNphPzGsJXAso7+RLEd5xV
pERbw06VZW2FWJ2xlzjKo3KufrbJDjOs/58hvemZ8CmEiXH6f5w7gLQ/oOqOoyUSf7KoY3DKVVQa
/2rLs7648CbiLZkCvIj+DE7nDtT6XVSnrZ9/testlNswaM9/tftBkZ8FiP8uscdlA2t52ff9W241
9a2amYsuGj7HP02w3psb5jT3JrJsNUEkWLEK29rQHLVViaPeLSgsY92aA4InnedtSsMszx47vR2s
2OGotvyepMX9fWB75TErwm7XoPJ5tnwUddqkJIOh4OKXoIV8DeMGTQC/Dp4yrUMhNmYxGusqprp8
R7VtqBtb6/xFnls+G+v7d6GOOzQS2Jnadn6RbfLIx/D8ADPoQdYMLw6QMsrC6tyQkIrSPr/c2+I6
w0IwU9NVOI7qE2Tw4NBONQBW3xwr9nrhEgB0f5O9VtpWKyfCHlRWjcTtT+VYfC/qTH1qzFrg212d
0sBHtVePIzK6VrKTVdPU+kVexv69N+qnrekl/iPZ0+C51cVKjnIn1i81FvIELSMESdl7HUdrIk/Y
+/EprM32NTLrZTIayDE7RAonsxNrWRVt8hNu/Hh1sy655ew9rTYFJOqZxrq0qxbdS07KcKsqyJjs
1AJ/V8e2msfaJQpsptFZzKq0SWtFZ8yer7JPFkHfYlWsh/XatrUpBQgtrqZlq9sABMk+j/zsIgvN
rJKVWtkY2hlFfm+L2imDrRSEuIDawBnnwbJNHsHgrHeqIMH52eYrob9C7UVbgDwscZZPB3IjswZP
5onsEENq2qbUr5yHnF0nBDco78XTDf9XlB54YLgfceX/0sWAqX2tTMCSmvDSFo27Qx89QmvRNh96
Df5uaZTVqxaXEfmNqvsAy2sZhvfLqOPn+DmvVZMn1GjfizZzUKjrsluVFFia/md7N3f+1UZsA/8R
sUit8FdlBY3+4IFnhpKhTmsTYMG5mAwNbGT8gSXRiKrLOB7l0WfhWFq21RIBixoXN28uQtYhsB7n
w9ionzudDPGn0Zts1xV4+rLtPvjPONn7OXiotWqdqqa/U2CjbTFbHUEb2aT4NEVBO1C19nETRG9h
kn2LbK+58OCO3sw5C542r4HvDISGsyd5ylQ1+oGUYb+Ug1J2sCC/YGkQheWZMvLYmHqYRdbgGC92
bGqrLBmbS6rp6U5Tqwz8gmGfqjhNN2E9aI8OJLFlD53kvZ+cR4LsM5Cf5RdJq4UPkz3yWYaEplEv
oTu2j2bDEySrNPWkoVV7yF0l2E2VOl3KMB9XI0amr33PLrn8wj0nO5lWSQogbvoFAS4VK/WZTxXM
NClPQIVcyLosgOTFIBzEhEdj8k+PnEMOl2Pu58i6rqDY2nfvY2Nmt3CWvtaGvjgNeXWRTfHcBALB
Osd9u5VNsuhNXVyIFSzkOZ/t8kifNbHvbYy4D/0zP9Jg2/uEakacLkuaixvmxUmOV6dI2fjW1ADE
MrytRWDrOFVxdWiL3iMEL8Kz2xjGBnxbcsXJyl2xcRmfitFqSRgb1fzMLbEqMoKVK+CdmYmpHVFs
QcQgm9VCtLpNNrIx1nK3uh+6AQrNPtG08aiOOhA0jf10EYjmqetTkOCmT7A6U7OtKnqEEYfS3I9Z
Xe3zOTIZo8i4mbw6vZaKDGXrwbOpFtnSVpvqCz7CITqhhBY7hElhc+YslcetP2+iFgAL111fITXm
F87WcceFNQM+ukqJDmzA8Xubq04o/AV8CeUUp1n3+meYcEAXugOMmSI0fg/zG9vHtIxhHrPJdjmb
PQ8D1/LvYaxCsHX3p/SUtG29VVKX5H4y6k+Rbde3kDu43YZWtfR1SAEdigSH2kv1J8fO9V0RWDD5
58EuVi9POdSeeahZZsVSA+u2k0M1tU0PQgGuLaum02J46VX6rndICSEbpD5lIcqalmclr2XArkdM
uv2ljVkM8/Nr35IJKYmw1X4qeceaK0Vom1jFwiXMFS+Cess2A9NV8DTrJsmqm6I05rIRUM3ruEOj
SWSEDkkCfINEfi5CQdwidndBXbi/yM+9+ENcvZeZVS4dpTIfDVBymxYd1bMdJ8ZejJmxwzSte5Az
IvWTI8rlo5rdDeG3umB1yrNrjh3fZ6wy0DvzjGbnlctxFik0gUXt5R7nv+2C/mojI1YdwozQ9mTt
QkiKcWEOOX4zY7bO0B9CpVsxyuwWtWXxUonqpegN/WH0u/yFd1kAbrSIyMydk1Igdeca9UH2OqKJ
0e+0up3sJetRoe7k2xvZSxjW2jTEuodGPIChqcC/G+m7G6kna/YgsR22J4HvfclNe5YbjcSDFzcA
MzvNZ3veQghLqm7RGE77MW38QCk/6jQdAIggiaWW/TvUDu/kK/XvohXNuE6L1Fj81fFX1a4bdluQ
I2X7FBVoh3hYCGaT6Z3CljA04utsWmOLHX4VDT9ZkSHIPPS/UD58xVA8/OJl6ATDK+ovcTpYuwZe
DlwXt7xkJIRXyGzbW9scvSWPN772uRAQDI625qIjNxjYi8vGAldUjKXHhMy05fP8mqJFZAbmqW8a
/9kP+vlC0VuMGalmnVeva2FheTEPxiXA3k6GidzGXA2Fh44zZsj3qZzSEw+hIl7kqRO74kcEj5bO
PNRuRb9k6RNtUvYT8CKDKVmVKRvPwlAG401k3H6aFfuGIVwASR5wfogQHbBWZTL2H2qpPeVkGb/5
nd0sdMf2XvHzGpd47mZPqlCjNcLTRy9z0AkMRzRb46nYDyBxUD7RlGLZ1t2BpYYLnp1ezTHTrWK5
6apI/Pwpm4uRzAKZhptsUf3g5DnTXqXrHIa2d9a1wprw7YY+rdp+tgIi1Ksr2V+PRISLDr3iRvjn
mLj8sjIHd5GH6nPiwL6ykWTYjqSfNraf10upLCSFg+KZANsW5WwdD6xVnRocEVP91TH5eG6iX2RN
JYQO8voZT9XmqqE5fKiLvF4FuWO9j13x08ms7FZ6jfKAPDRJb6vnOsLnYY5G3sgmN9+zUPy0+M7e
ebgIvC+BBcSGiJYoNl9xm+8fCkhM68h1QRJ7DpaZWt/s6wC6tY/e5Ih3DnY76nTiavmqTdwg8QHB
/63tgo3tgbBE7y366fHDGLWi7RItVnYEAL+PNcLmmYkAeYUe+m8uCwqRuV46b+Zo+lusTvKtXZXi
FtrlOfVHHVMug61/nf1QW5RdCDqHVyeubr0SxvthiOwjIt4oQs6FlV6C8ltRhW2wCHr4okXU/er1
jWqo2yGqvC9h4ffr1lDro8sG4hLwFpexYJFloOCwwXXbvNSTCJY9sUjYQlWMUrQXJotWJA60T/Vi
aGL6ps0Wq4in5AvfKUv+UeOmUN23EK3d764boazSQzjjgRJv7RplFF+1+jfPBq5Vm2H3I7DGbR1U
JO6E8dzlpgdLT7kFdr5rTcQWRgfRkTHRl22LyXSfhe42QZP8WAzNsLNd5eBPRb7WRu84pU23UAl6
EIgRw6aLDHtT+OJL6OQtDu9utGjyMfqOLtPVtSrno+TiQcoZD1hk0Dee0rYHpF8PHvzmBwbMZuYw
FB7yEVx6AgxkCML4JgsEyrSjkqBKPzclioKsWOZaa3I72rl3Ru2s9uWXwS2vlZ0TjS/qZ+jj6QVh
Z/WlULRXVAqdBz0um/No1dc+BspTZnF8jLyPWBX5SUV0wouHcR84qKsA7y/Mk/LgC5iKoZ2996Ay
tmDTkWaaq8poX+bI1qOtd/2DsFuI6wqgNlOJo1WtivCoe+KstcJFs35GHM7AxNDjiCXCz6QMwUiN
yBfIdllAxgJPL4fIuhc2X1n056hojy8D3kKXKo1fWq1oHgi0ciVNPRm+vuleVTePF5Assm0ddT9d
MiE3bIKN8zA4UBvNMFqy2ihOHN1kJ6Lx/Q1fBODKU/KdsD4jes0a916UlIt7PdKdYTE2egqoLu/W
5eBWr5URizWmkOVWVm3D5vHjaejLBhP8N68cl30LDZQom5Ef74cOu9ajb8L0W86gimMSmI+kgpVl
2GNCGHqHvBmv1RhbFzcD1dq3a9MzfrKvqxZq3H7vTau7Tm1G2qlA5rOO3qea6zBW9OUo4uZXbz71
roPKTxJ6p4o00wIVqm41JJBnRIwVeaQIf4dRHAEnLudrhpLnNZ+PSENfMz2tIHHSJDu7AqJU33Ov
lFVVN7MHRau/J6B6Cny/nutE7XgGIQslq04UTOfRJVjGc+4ZDGj/mIliCQ3Cfi4LNVtEwARInA//
9lab5mqaGDx1Q/vbf7NWkyNkh8fjYW+MvPofBzcHpewxSn9VfukehgrtR1fgbwPrJttFJgwr+Jkw
k2u0ydhyjxujNKrL5NYOZEtVEMMJrl5bFbuCpfoxd8nLhVz+O54hJOcKpBQQPJwuiDIXaz+K1Ecx
JQ4uQ736XKa3umYBOtv13roujnediSN8HHjtZYzm5IuX1u+6n5/Viis9SQfc1oEzEeUylraD5boh
LHMn/EndgZXGybzQ07VmOdVes5kNcPf8yOgrMtOsS2Etr3W1tj/cMnvSRmyCmkJVsa1R1r0Vl7/Y
5T2E3Avfg4532IdJgURTJHb12D64XErbRHf77WC541V13GCFBrT+ppKg1O0s/pXbZzJZQMe5mK/2
0DrvTojOadVpzSMJJrGp0rYA61KDjSaMxZqruRaNKZZ54yTfq2JYhkWdfqhhjQlCHqUvNtDATYf0
yXGaDFRaLLC8oddr5PTHs96a7rPreRq37A1RrupbFFrQO121Ovhm74An7D+0IOFG6TpA8a3GBggv
4iNSxPGayM34kHl2uegs63uslcEzVMRxpyGcukX01Hthj45UZB78QMYCAGGejY9jZvbQfmp1U+ed
eEMX9SBHRHY7wVojPqf3TbEVQ7NTnSDdowlh7zXyDyd+y4TUX2tfkJ7wVhFC/msxEHQf9Wg85YR9
F0Pk+c+WaRIOqofDjD3pDRSCqwG04NCm5wigHoyaul3XFjbVAd/lysb/cs/DRXkV8RQu3M4l/T33
NsLFccYyn1V11iL1CxZFLQ/SGkiFYXb9Xgii15Or5e9e6nz0IE2vlReb18IIf2LWnkOA9hYlOOol
PD4UFjzV3mMiNW6HLskfA32OXBei+WEjnpVFQvtgl/NRqZHzUiH9tNa05N0d63JF3tO7ZnMBZhkl
VXJHO99WdAV9j0ZbTTWYpdCvvasc6Hk20PyYJPZnW6kMNtFfbizzLHJYSlzp6t7nvk+W2pjriMvQ
9QSblSBcu0WZn5WgwYBgShF+6oz0BOriqwNg8hwZ1roImyckqKOlPumnqfGOZkYc1/Fc7Vxi6r6c
xlBbWW077Ly00ff4kIyXci6iXT4ScgFlEO3KwItWpi30N3tET78ehl+Q4aawZ8eOrNVLTbx90bRe
se4RSOJ2mQbTgQzCMjQVC6Oo0tipIyC2tLI1YjWBs/MTJV/yl+d61dIvoacjA+NiAmOo5XiaIKsu
M4N0dGwbw6q3EiL06uhAqROiWySteEIsKNvJts8CVtg/QxpX79e90xsLViNnk1TBm9v0hGEcM3qd
1ShXXWb9D2vntSQ3roTpJ2IEvbktb9vLzQ1DmqOh955Pvx9QrWZP7+iY2NUFAshMgFR1FQmk+X/j
IfFCbxdSnO1n1p6I1HyhwCg/BBaMN4NegfgTtdehNrJnEBXYV8OyR+6VOR6lTMtIfQFdlnRQxX3g
KOD81HTcULOgI3OfAoNdMmwT31VFmU6hWcwn8rH5dHwiGBFF/ZeO3CM2gslXpSHsMFCEu+0BYD5k
1eg+qtB7qo7ec+iBaZ66V3ylEWecMOrWaZBFF3KG82M047BwSfPYVM6sb4zQ8wF3GZ4CvOGeZRPC
n2PFvrZkKPrUqz0qRVA8spcW1c7QRsw2u6aA7N1PNkQA0JGHbPLStv4EyxdO9MR84ftjk6OzBuE9
f3A7wSvcfXIoRn7A85ndmoq49KYCIWw7CSupiKvGv2vLP+UAolN1S8A02ThOPT+AMOWtDK0dibIY
88NNplr2Xk9dk/xXTKSC04J5b5EiKSTlECdr1YLAvVW6+jJ6TnXpuvS1lwK1AEI3MIyAXpOkLG1u
XZ5EfK9Std+lvAmvtQW7r6Ja5T7TPJ+qShq+Bt6xax389/l8tWqbF0AWP7aVkvDz57HIDtaB6RWE
bohNKCGpLedRylq3wNHYAFsauzrHpMYnSIdXl6y//azm+aaoprsOOKAHFWSDteGHwWPIXe9xzaVE
CwdQ84P5wSWZ6MKPrhm0DbiCJq9p3zx7pZ7t29j81od9cg37f+EEr+/Sbip3nuuDFhPBQNT4gG7K
HpjKwOTI7tK0zt1YjROuU+hHRlu1IZpwwKtW0m8+qCh/WNBbrCxTaT/zvNfWbewHz5Vbw9QW1/69
rfKliBJAe6LkbHdw8+qdxatFDGUzAOpBFaRXjMVKqvQRv3U+bJQh1R+M5imS4EyqnULPwwd8w25S
cccdqQojfDFTVMKpVxeuPgjcJMCSbKpQY1sQ2t1OC1TjBuBUtx1kpKMOvpCAcJJ2A7xW4EXbl6QA
R6CMg3TTOZp5aiPq9T2SuV600G6eOE6v1DErXkB+3JImqTyKjbrfNdoXI/WqS51F/m1olVm2jqch
3gHgAsdK3o/KFvJSZZ+SpvvUmMWflE6QI5YPw4nfWrQaiFQ9WkVCvpyXznvL80m4qpXPIdxWT8OU
rc2ubl6Caapfisx9KAETvisDpX7xjMFa99PU8YRl6LqavydEEW/81r+zinK49uXk3+WQrYPPGX8J
srg+RmpYUrgRJF/sBN8kfsjoILUJddTkyBMqk1pfgbgqT5Rn1TXVJ94fBykenT6/pGFBZhMHTRIk
5xDwBiKYltGkG+oh7E9WmgDgrYMdTkWV/Slr8H2TaKZuXDG0JlXblwWvdyVxrE8ZVUqkhGrpVs7V
vT7Yg/DdbW9zOzKHedsbIPxizA6v2RWzH4CTxlJJP0aAtlP/JYc6JJVbkPnVnTTOB3LSTWBHb1o1
SHJcN2G5v80dR38D4I+6l8YGxRSbOnT9mza1m27jUGZ/kMZqNJD01IswrLzuHCprs22TPXmjB8vx
+vs+mJxdFs3lxU3OBR66F9i+ek0dXkQlzUtWj5+Jz3nXAmSBAwgPoOsb43DftemRknbv7BgKaCxS
1mrfq5nKrJuoN4bkziRTwVdLPQK6NDfPREdO7gDbtLTP6yjdcH6OoC+H3cTJB7Z4EXFiNU4hqCN2
kWnjn3lp9d/LMtRhtTWse+rS40MEblRLOOyhs5JPnQpVmO3l+gmfer+OvTH4UuM63hngHOykVmug
/WirFHYRoS1MUvqaon8IItf43H1vqiw46GEBaPmA2y7O7HrTKFW9J3OZ95YbzNPJg6bC2saW86ub
iq6pZZW+fmfwrmtmWrlLRLVXYD350xB8tvnvUbQ8bRRggD4bfNse/RQiIjFSrMG8j4PpSY7iOS/u
KrLz5IgcK+tiwNCzigRi+lwD8uSOI3jnYlUIOo2dQNfaxLZi3E+++tqYytFRKDlcxGz4y1Pqk0wp
jBZ5aoK5GE6Rvf6gKIJYXVV+Nu0XY2mCP4Kzjg3W/Nvl/J4Do1Vr2ieICXbUd0/f3Nn2N3PrDZdJ
y9WrquPu6nQSB2POyOEE2EQkGIVkUwlaIdlLDUvgYEAMOzswCkmZ9tZLCxFk7qGn/aCQxlILai+k
H2JlOQ3O3wAcBYAstjNJ1LdVG3zLpD0RlOpWZDJvkmnOT0UTvTbUBuYnPN/5SfYWxWK3KD7Y/Rcm
y/KkmwF4L9df5snhYrNc6b8w+bDUMve3d/nbqy13sJh8WL4JlF+3/9srLcssJh+WWUz+t8/jt8v8
+yvJafLz0PoJfscwepKi5TaW4W8v8VuTRfHhI//fl1r+Gx+W+qc7/WDyT1f7IPv/eKe/Xerf36kb
hDW7Q6OAtHdiaxeJn6Fs/s34nSppQmblxAhvs27jzkyK9+PbhHfT/vEKUiiXuq3yn+yXqy53rQ6w
0GwXzfuV/tN6/+n6HGY4eg9mzO58ueJt1Y+fw3vp/+t1b1d8/z+RV2+n+cGqhn63/G+Xu/ogW4Yf
b/S3U6Ti3a0vS0hNKv7kH2RS8V/I/guT/30p16s7Ui6N75NiRedO6QVCIslm5/StkZpkmqqTbjxI
sZTIXiMnLLa2X8dnqa4JIB29FFo2YwieCqMz10FjUVvVWspjEaUAqLXjC6dggGzFKC2pJOzJbxF6
OWeOTPtE9P0vqZdyH5yo3VyDiCVlsmlG0DJskySwFrD9C3DR94B6pPeVq6THwfUgfB6o83Xt5NaA
UJleyxwEUmFlJAlMclIbOQrpbIF6ucmkWk/Mnz0JVHjOOqBl5FJlOFLnXOrq9mbogyq5aazIBSfZ
or6kmKHY4WRPHiZkqrswgcvVBe/Gon5+qO5NnAbE7WOqe8RwipzqvtLS6l7TOmMfmBWp63J2bzTT
wa/IbHg32xk9EpPz7hvggqwoJzZ2CS2R1T4ua8mlw8FocGoG59t6UVZ1lzhPgeX9dUlplo/DeNXZ
WNzMzJkjmqMfPLUeKWKGLygQDPU3snrgkSlRf0dc36nUX83TsLf4u51Jyg0uYSO47H2LSVIopy/q
ijwRT/HMUzZ0ZFW4ZUXRaQ7SR+Ecy8oJbwNPizyyYYS8JB0XgCucV7cZUrhMU5w5WRP0aLfv5tws
m6neDmmWnz9OnLUpPHax8vhhLTm0CvuKp9s6ao0FV30K0dqsDsFd1GXBneyR7BXA21oHe5+UWeLa
aBeFtBu8ObnOVJYK02XmbSGjf3LdJMVvGpkn2cy4zk4wI5sn2YMwbTpmSraSyuzNTA590wxyCk6Y
UVAcDdmssuo9lfQy2MZCgMe6Sr/rFUW7k9IeMrktObXGWipuWmEue8Os4vLWg4u0XSyIONk7pQTS
g3yNV9tFm2jhMyRDOg7bvymNuTAPpu5+X+Q2+YQ6eFp5QZTHV/dSs1zMg8OQrLoBCBNx12/3dRvm
lOpRauhu5U1YTqDzidQZCFuuf5KNVRQw1t/aRTokNtKCmhC8hcI2I7MF4usJ5rs5HZR3C5hVicMg
HVLltuBt0rsF6xGsVwWEho0OMvrZFE0cl91ZDmVvaT7IqNMDNpaD2HpR/E8LLNNu19BHb1cAbZdz
8KnHS8YREQZkPXsI1TB/iK2c01UMoYRU4G9L4KCGpLYAIx1cWvdEKcCcr+SY3NNXoWOFLxAtqDsp
J3vMOy0zFttaElvKZeTcxebDsAxGqjG89jiryTely4lklBZIbmacPEckqB1dB6eByjfsS9UbB2lB
AZfHmdsLHxyRxp4XVNeVdlqTUuUA4S/SSXqRTtJNJPWUc2kTehRdKWyFRvYWGzmlGXfOCH3TYirF
/zSMZIrKslKqznd+306Ps2c9mG02vFQcuE+lqdfbqU7z74FpEVIiwQrX2QTImwhBqYn/tbJIXE0q
4NfitvVXSjsdZbKxzEKWTdu4/tqyvGy7yGTack5V3TYjf2stFbf0ZN/z473h8tV/l/QctH1yBHnx
x82wo4q7iUDMheDKP3mV5504uZr5SnZlAxa7RQpBA6f9TVpTpj1WurUzFkvATn1oOIUNcSNoYkUj
p7tVG5FgiVugtJsRxNAcQHV1Dlpoc6Lmri7BfZY92ZRTRrVtbpLV4TeviuStlwYkOYDkbO6lsWoY
0EEnIZiordPcj3n6OfY9B/DhlJRTJYUN600WE8q6l4pQ9H4nz8b8c/q2RtK/4LYsL61XJlew/5Nr
VzubxsP1CajXq0gq52qYySdptPIICO1Fnd1pWEmbZiCDmrgnzPC5l1AfKNbK+raJ9rKbdtZPN9KL
/TuZvFT8Vwku+EX2FVym42hkAN2Z3ikTzWhrIFIuY9mDJxheErs5fJQrvXf6J9lohf5JgfQJTndh
c1tVSuVYzpFNP1F6spaaqprUA1Hl3rK1B9MMy88t/uZQJZHdTkPzE16P1u7Kz0GQqzCoD+T1q8Vn
DQr5e2uwn+WMuHTTa12yaSxNvLV2x4PGpOT6HOahf5a9bCj/mALX3snRMFX+OWhISebl/sskfust
soE0U9hwfNgnhHZR3CbLdeSKHy7XUq2zydtMYOL/bd5i/Do3UmGhcKKdGkbFvprN4FFRa1DoKy/9
ivfumzWa2l+Qa3uWSejXDeLn1Enab16fENKJ+/ApjF2emVasnO3WTs8f1ukA/TqHQw3eDV/ii6Y2
znFQSvxPwA6sWshzLhH0EtO1AxVw18ekXpKLYNdf4kTxtiloXSsHRzkB0yzZgjvWXTrREKx73ywy
aaKp2japXeW4yOWEZSjNpCwvDfswJx5cbX9b0irn91dY5hsx4Yg2yx58y6IQKoXcwQGVfC+HqVpm
d16W3pFgm5TrLofNIghh2wqNFpyvEQYuzYjGFaBaA4HzvzUFfL3wvVpge6+kKh40cKxltwwyWGAr
3GrvhH5V2FtjiMly85puF2mJJkoOwmfZdCYAEnDdP8pRUAGAs1gMwmzAInLmXxbsmsh/1KD31qq8
2RB2DK61BEmq2pRtu1+MWykEOjO8ThIQKRVGUvh7m2XOYtMI2CWpiGMjOKjk6oEgVBqfwApJfK38
1Dcw0f0a/NJUSqXscqqjKIYRzz0jKLYxUA5r+RhcnorFBDJuKBSL7PYcFQpz8nGki8eqbJalFsUy
bVlqMS4gbMJfm+U819v5mVr/ceUScT/NCXwxeuYExFopKUodv6vWDVglYac/jUIJMIa77jQys6Xt
qNjWOWoE321h9BVhlejs1np0L7VRyV8kz4Axl0OHyPydGYyCSEh9rqdtT31MQyYdKQuC7twtjI3f
2eExh+jikjmgcHEmKpON7AIsPjUrtyCzkzLUetdO+disKkN9Nb3pl6myN0QCg2HirCKHeNmpZhpJ
wkuU4sml2vjObw3tZSLouTYSxzySNaW9hLXjgnYf+DBOl0CFqeawtkX01YLy9WgZ1Z/VrLocV4WM
nMaAJLCuPs4iDisbM9DMY9S2f8pRJ2K20jaidOcfbcWay3TZk+tqhVIfQelKz2MyVNSvs5/S+Bzu
zZqEGSnrNao1W8/39nNVKHcldbrbqe1hmxuDcj02mXaaZZM2JDgVgk5wJQXvVEJfgPVxCrL+tSdN
3lkbSfQ1L9T6QPZOfdJVgCXf2AYl5aAcFlFxJiwSnqWolayETUbozFZzAcH/i59QGtc2lXPKqJN6
nL3yFt5mjFp5tmwnON+GUr2sMufAXW/ebmPqGwLlc5Curaj8SSi1fCYCVT0rSvoHsf7+YoqRplrj
gZRJqKyERVnpFaSC3Qbo8/lB2mvVDBHxSImUVCqW3TzqLa57MV1O8v1UI+EIru/bBdw0u2a5RW2/
UZbrAVfJyk684iyNySKYj/pEpZC8PgwR6nFyCUsCXO30xpeuqY2ro5AeK4dOAKjy3FKVI4eV5zQr
1Uycax4o6pfXOX2vGVclA2fcrzzjyzKHTWz8oOv+QxiCaRk56Y+MHJz7QjSEMLX7UM+s7SjYSxeZ
VGRmAU9CAsuPHMpGmoRm9DySnXhaRLJHzeho45xZ1iF26J78HMjft8vdLHVqzf3RI9dV3IJsRscE
QT0P94OvtGeLs2cJ2oDenvWxPthDMB1crW2Bp0WU6rZB1Yocy66U3ubI6XZDEJFU3KrZhjP5z11b
/MOEQqXmM4mUg9ZxhJBN2gc+WVdi3KiKfhNS7vKqXgw/yGYxo7M773WyVJtGqu818vI/Lm2lnpvB
7fm3ZUtKXw7GBH4juCDpJoFx5qvWeQNvWhOSTjsovmruJ0CRnc8AndXXJoYy0BnT/GvuT+XWDSgv
54gN0HOtrpxC1TaeyMyHCjo/WyJzU/akbCYRnbRioZFN8daTQ2DSUHtWCizPIF68xXBU2TNfwKXu
HrQw6x90zfI3wwDjzSKz1Sq4NqW/l6KBoktQZgWkqzG541EKZRMDDLG3SegQONfdw9LYz3HrFw9k
ZzocFS2KOIum9ki454JVbKvXzCKbjRLTTQy85qEkWv25a/iEmtiCclgwMVP/S3W137VnUwyHlgxW
KoT9i9Tabvh9mLzpTk4lA/Y+q/XqQepcs9x3pp0+SV2ktCsycNIXzdO8TwP0wyC8eLbyEoGU90DC
ZnMufDJSxSgD2uDW67wUEgKtb45SMVpB/eDVbncASYv9iDBeFF2oHFXN7CC8wEzakscW7LqAxJTF
Vq4OiVyVhOFt9k0X1qRjKIa2VYLA33lDCA5BGhT3slEtqKHmFgJdOYTQ+FXRlA3QNKoa7BbjXGih
nBg2YVICPfe2SjJqxX0Q6t526EoIgt4UcoY14LWLFQcwJlPZ2SBtH7mOfcw1WGMEOKUqCPSg5YIr
WMJaLuNFDXEhgJdyPLVtdWhMipfDZN4XxP9BeQr6B9/Q+b6JnpFcYzgA74kpv0pivxiE14c/kDQQ
ir5sayoYSCbFW7z1lZQ6/dgDJxAA2uPgtc7DJBqqcmEBrvGOpVrkPISZ5TxYmu/s2zFxVovM1BTt
QoXTWYrkVGkLjM2qzfWQHEVWk0otCKLbZRbZchmvp+K4B5vm7IVOf6Qwm+L0tJy/2Gy5N5nZ4Y8U
Qxc0Ksr2zcexV5rnxHT2garP5Jr0wTklw3QdyaHpJNu0C5qD1EbV+D32Raie7JxPFd9eaQW2CsD3
HAghrWDpqtFyWLXqaC+Hc1yRRamF3lUOtZqMTyX/khthd8ebKr1Ngp8F5GGQGrbSqjQsZVXX5PPL
Ye4A2KlDuG1WfG3tsoBpATigY1M6+Z6HrvFMsIEnOUAC/4ps4LcBxP8BRuC4dqD6vv9ga4ITABcL
tnkKyzvbxw3Fu96mVWfj3ItG9mQTQUV1dqrQr8BAR6OQbrXqjaQFcJNhUjdPhtfGX4ak9eKXMu/a
L6Xa/dS6aOc6VfVYDqr+Qlk66ZF1w04xCo2XkWyPTWAN/l5qI5PzPqwlBgkYGE8wf58TnzSpRBjX
+BAfKAE/SaWcH1d/pi6nISkJy/hbUCsgXAtrpQTYfwZYXrUsdZPyU3uSDcVXqhU+DVZfPlHMOeNL
UgG7nP0kXbspx9XcNAFGfbNv+2JvhJZ1pzv6Tz+DkGwctPR+KHhSsp0EHZ9sxPtONFIx5rl9DMbs
U2tXv0RiQp675bW24/XNvrODUxzO105ClArwedlbmvYfZFNm/Se7ZVoc8/0vlHbcmGmQkCvtg7gz
mVQMi5pTvQl1EINoZK8viZOs5PiDmlzQ6BBG/kXKbyvIKR/sFtk7mxKsjh2/h5+aWulsMrjwuyst
U2Tv493kJr6hkW3d6reGcsVlbWlnhIq1rXiqgNQNR8B6cEGV5lublDtLYE3LMdAmEcnDJDQusmE0
4DB6NxYTOymUc5amdp34VJaD8kjioPXcN/mfSmENFznC5arvOJtZm57vzTPEIYcoKcZL3rkaLDlU
akx2rMNvmuv3UiabPrcAuXT1YiuHpTKTu1v18xGfLd//rg4/kw0dUaGmdXAFFvnO9KbumiSNR51K
FJwUgfzKojiuSRAK5zogBz0I72XP0nnbFFoHOvLfFbCM4T32rS9Sbs9ZDAyFMNHSv5qBQJJcIyvc
EHCIUecxp9gwyFIbeltY2tYTAQP/zxRiknPWpsXZGePHyLSyffwmkvLKrsNy9bE7UtGOlA/6Nlvq
3xm9rSZlv1+y9L1fq7dlsCfJyd1qg5dfmzTqAVqg0qCkxmQV2X34MyfNkyKiv/jLfDXAxvoya0W7
8TU3vS8KkAQB99MPk11p9zZ7tI3dd+Wa0n2P4EM7X0KT9OxdHVJK5DTOuHknlF3ZGAEJ6n1r+KRr
kbNNbrc+Xxb1BMR9t+p8PiZ4k78vigh4WEjV4LxUs+KJty2PY+BI5YhKCfPcFPM3OZLNUJriSzPU
W72ZiicpUyOAYOrZ5ceNyIc0m1BttJU6U4iAP9H3s2J060WWZa27mnqS1ZeFxuSHr0FgfluVcrAT
ZXLxSq4hZbkHtqyfjvFOytgcRetKj9oDOCP3RTlB8QHN0lPv2eMV3MxrLEaUyVdPEyj8O0DT5o0c
ygYf/k8S5WO8k5iljeXd+0S85SQpaqm23oNs0K9rgKGpEx4nMsl8qBnHUr9PyY43yzm6a8VIyvXQ
Ns/sHU5y5KqzSZaiPlV7B8qtlRTemkbV730dqjCjA2lOysJBNe7MKV41WR1vbU+p7qLSIjoLNO8h
dTTjjv+3S8Kzo33qbQIoam+G/5pKbZ0BhkIxd2+ecjMqvocVhasuqFSAHSnKNpkr52KCUHLyGtXc
OzhFHnrqITdAsKhfrCL6QYSr/suJ9zBqBDueM/XeoXruofN0e11UATK767xVwd780rXeSWptJQHx
Pp34isM1ah9UciGPKRQ3G0Ov7Qtl8z+BVAgpoNCg9BaipVlkNhjth0LtqDfHQsqVcSp7sKx/TaN2
8/9luX+6qpSJO+TcpW8DMuVrEb5sRdOJyKtsKDbaxCT8XhaRtAj0Sdt1usofVNhKmZwvhxSCPpHv
bh3laFmXKpkcLJB9QbnUqSOtXNAsZy9Vn1Is6vwBlL133xBhm5q8OhS6Gt3lQ0v1r2XYj3iDYJ7y
fMCV4CFdQYth/TFa3fOQ8A1WxmZtDcQ4OeWfb/iq76BWZXfyMn1bVyalMgJZVTcsGtkTjTSZBTpr
J7zW0Zz9NevldM8TDZjrMex/UKxyqiir/BIAbrSnvrw/VJEfQ2Oj/rD4jh1y1wF+p3CKzyMFSHvP
naetHDZj228hasr3cujPQ7xRLSM+yqGnC/AriC7OE4/KzwFIVpQbAb1Vqapyhf+ZvOYc+LVKdfVP
o5a/Dmvhb5VDL/F8oMj6V60cZg+luZ0C9Wc/zx7Ir7YK61Bqkuvb5gnZ0QMnGFuDsYT/zCZTevUq
R7LJwkwAWeg/48HIs+3oHHUbRz9uA4NyGNW49cRmncKYaiAIRKGZVJhQOdy0/NRMSpSEdVpb+rbU
B7Bn39ReZRnlRq54W5bK2tWU+8q2hSpm3ad9cbKSDJ5A6GI3M/nnP1QLEAbd+0OZB2s7a2F06mo3
fzYS4wckntm+DALydLqguMrG9cf2Mrj3cjA1VdVtFqWhBNraqqFYGrtqOABo+NnPK4oJvVpfebqj
3LWCMIRoQHCfp6AtWZrxTl5WeWCuBhfwyajt8BtgJmeBQNsf5x6mS8IX8bdOB6PSttzv7RDwoktK
cOJ76jK6oe3BjCi878AEfdfKvn42jSk5sVXStkA8D98Ttsep4X038dQRqS1VcmF17cmc3Z9yHucA
Xt+UnTyOVDwSj+hM3ruRdYMkU8dnU7O1P6gohbuTFJGjPDrKJuMoFDolrylxmpRNVFH2qbYVBOG5
44I0XM7OtfTsjTyEurGga8uDtea36n2TxOp90fjf6ijQjnIkG6mME381UBt3XeSGrpuXrjTmCqpK
tfE+27MxX20/mla9CqngDMjc1tNHdy+HmWJ9gtV5DRsrnBgCtsbU4pBPTQ8vspfMYdasZDcI3KRZ
LSrVbTm01BqZ4Ux5Z/jahfZvZba2B5rjPF5i0QR4YfJNbQxfncLu9lIB+5YP9UlUfLHNnIrDsg4b
/tYD2UOyGwrYnViQWogXzuXWCCSf2/hm1BFy0+D6AhBL5EzLrOgGPDeN42fowDEKLrWCqxg+11k/
tIK7pyFdnrd6bBzaTNc/qb3/qgX6Lj5NA8xw7BPcFbV0wY/ZSfZ1bJp/gbB/bOIOJx8gDRwf/aPd
OMWDdOSnejWv1CAPz3IYaGG4rVSgydzE+dSMM/xIyfyH7bvlLm1HnI+eU38V8qLSpz8omQWWla8w
4Z11RYbUqVDH6KvpJoAZe81LN4ECmUX9Tyl2syHcl8a4srKDzRntBHI3SM2iZ/59OCnjIOgLUd+6
N/OQdCuowwHPfZvzYZ2btQa9QL5a1gw859GhDmJf585wUYJigPAeKitr0O47uMxNyHyRSW2ijsNF
NkWdvyhj4OyTJrb9q5QBDUIOjV7WKzmDJJMI97RYtcrn5KAR/ykhf4Xrm5qkMh12yVsxF39AZ15J
rRXF34pG7Q5zq+lUNYgZUdgSCSrtiCq9N0NZBQakj02C2XeOsUkCtGXPhqZkE1K3BDH2Sp3YuxI8
M9CudU3dBEH7V1niylfSCp5A6l6orKhfyd75v9LrhleFJIC/yQRCxgeFmzsUvy7LSGvJEn8jjv/7
+v+0zCK70ce/zcgtkFX47XI3kbibSNBDS+vlXq1QfwrM3FhpSlNt8DEUDzCM5Q+O6JFfQAGTfS8l
splDWOTqwXbemXppO3EeOtymvK0wVlPGY8zvtnKmXNp01f5uwpclRWbWhzBeWCZu5CiMd3NsBd5K
4716Ld1hq8mhnJeVaUE4UzV3akDZOGV+fXeJyAhd7kxenXpfhwf+3O8Xhdd2/bnB6Xi7DVMVJGDK
BuZm5zHD7dR5OEp1q3If08Yzr+S9nKROFaJicADqMCZ2R2IoFW3ZDdta87yNHrMPX3OC81cNesEG
7dxs+KPe24D3XOQqPBW6R9hsFj25f+0RVJer4yYHN+qsu9YqUt6vGSFQrVFJ0QHZ4C6eTetO9tyg
No5B2z7f7OSUYEj/lfv5fMj4Z+D4ZobDT+LQNka0ssWq0m5ZSuSFTk5ZnG6X1MDKiKjK2gwi2jj0
XUAJXlke5BCuc4iALUqR5NDNgPqou2cIA9wz/BLOrfkwlAop67042pVTGIM8SO6fEQ/pCn6b+hGO
ufoxiol5maVOxdcw1XzMNNSZvJdJY96C7SYdQOuQQ2kn57Yxew8TB/Nt7of1miZs92VDLbYG6/nZ
LPrXxuuc88CmgRJ4kJYopvqlEJTlFUQIQGpacVPUO7DLwZwAZrDSqmAjV3jXlctKa6nxQRDhhwY1
0qxCHgX5JpSYZQYnfBt7F0qmcbINFmzp5ZCpm9uYKlT3crOavAAECzv88U5jyUmFmA/qOcdv6gTZ
hqfsV8zaV84zVYXsr2ispFSgYSbqB6CPrp2SsYwuEXWuoM8bpzhLdwE+zkPsUFY1l5V1ImZrHwJz
eFKMgSprUJFXxty3Ow5Q0x8JXgTqT6evegAmAt+Qdlen/U2e2/V8kw+Z/k4u7WfSSW72ZtopV1gV
gWQZgU8aququFuy6acLxuC2n6DQL7t3BgVpAg0Bv1wiyXYODy4FfVLiR2gBo1otvJ7ygxNwqn+wH
VYkOnbCF+sA9uYH/GQjT+bGxe2PV1KD2gAW3ArHb+G5oHfQYQR8BZ25S4qo3+iqNveSuj8r0Gcal
+wo08W+kWeU7O2gUANa88ptHJTP+o5JiPzjaCfjDmphdKdGsr0BXQyBUQQI0uPVNFNghAEVE8uur
Viv40jLSs6WxtJEKOZRN6VDH7gcw8gShwHxZDGVPEZDOxfDnsrwUy0UW2RBGf3TOt3Qs5l1tNIG2
q2abokWF49oGItJqzXO0YRslVFacVJexM3iKZ16c7nAgZav/axa5VPHJ8IzNbRG53s3ITPovmmLU
h9iIo7ulsQuyqIdpvUiAR4ruwLGEK2GOrBdcksFRyhYT2WtKd177mqZsFoU2uUzDaxrsrT6j7lBc
7CaU3aImswP0po2Rmu/vwnBwxXVl992tk+EU+FN/8lTntZEyOZSKZfjOJK6UdPVu/LaMMvvm2odW
ay21y+TfruWICyttGR7gbD4C7THvo9EJV7WA0GpB9gcKwC03peIZ5zz0gN6SUFsJoFHXhPjOerIi
nL1+PamwXDJHLfijTLN+libAD0QgK0HAFASldRhTx2H3WCvfhkE7UjkHGrcajgS/BHa5kFdz9dNI
QOqI4lC/K1vz1ITdblD6U9xYxY8wcxvekobyKYrNajM2yvBgq1a0d8DWOLtQT6y7dCqhttMBv2/b
71njxJ+MUnEeCgqJc+DePvnEY16K4CRVsgH6gZRmtYE3EGv2FY9NY67g3P2zgiv4JTF03p+GspYj
CzKjF2fkR+Ym3WZir71xjJWtRMlzEHb9czJm8cbN/HafZnb/rBZFfOUJ+FkqZTMG/h8uu8WLHAHH
4ewbk9rNWMUttGYxVyzmOeHrYnOTdnscwdepawn4zQV7GAHi04OQTc6JGIJ8snVafV+loAFFkTLw
Ev7FxCOJcbS0AdjZIr90UVRN+R2aFweIZbwAShYSZRqTB5lpRZbhfdVmyYNMwhK6RoykLojj+0ZN
1dXUsutwrLYkXJioK3L1yyenMIsn9tIUS+RzvpdDqTAK6oTj2LmTosbq64veOi83ezEpUARdasCh
J536OF0PZvsj9oLuLE2IZLj37Wyvlwma2q5VHpKXRjNXicMmOCmj3gIqOPWPXqbcx3WgcFgi8fMO
yrL+Lhsa4v9qStGKD5Tn3nCoWYCjqN77vmbwIfrNurJCQmTiZZrqCdjGMbQ/YiQbqSyExWL272VT
Dwvf2FDcmyjbwnZBJ+RM7QI3sp3izD2PY1jdw1FSrWFpzf78zxYZa4x/X6PTKjhJjCI4VEnaPjeT
8tXnHi+FGNX/h7DzWo4c19b0q5zY18MYEvQTs+cifaZSKa+S6oZRruk9CZqnn4/I7lJVn459bljE
AsBUpSGBtX5T9NFhHkZjrWlW+2SWY/eUZm/CytJHFbHxGMHJ0B52qi+efPdijegkhW33kCUCWHNt
Xdib4sydS/l14JEd2Vry1rm+uWt9Mz6Wqe5cem4GzuAFNw2PuQa6Lqfj7GtbrwIAieu7hxzmjNnS
3ImXCemla1NIR7z0MnB/aX70qsH/NLcg93dA8zafRXdWB19H+YCHbomU418xdab3KF6QCg6oghQL
wHPKsdXVUZbcXIP9giZNeveQO+Z8mivUsZUoe48DEs8k91kas3aYZA9UvxDxu16ba0Q/o68AJ4GD
xd6LcBMsEiswOKlE2NWML/agiUuKggzkJn4m5zysttdOJ+ncoxPqnyIoDZR6gtey5RbhO3O/lxjY
bEp/Np/ryGpvKH/IlWoKxMHv4zbFpKfR+rVpfjJE1T+pvgaBhVSro4tqGdVUrb3LHHMrv0cDx7uZ
Ui1dAwDAXmRypltZz+Yau6Xoq2u6O1ZK9ifZVaiKCBSynEmLXqvFEGwZoGamizFJM6LopGaytI6/
zrW9KybX/jQMQ7WX6TYKkf6eQQw33+Man8OpM7RXRw5fG7tJ71RLF69t3+kvQOr6B4prt1lW4vzd
B1QyRRauVVMUQ74HCuxswem95fDjj3XjFDMoe20+VKCuRUZqSF8OdjSiOfXzbMxRymAzMOxUhzoY
VeZcx7kIftwgGrb+mJ+1FFGwP+pbFCCCaOcWuGiNXs/OuJnSi9/rgjtmZjyi1Dys06r1eNPncNW6
jYUclzmuKy8sb5y+rr3raR5U5Y3h2aSg3QpFRu1bb6LOTcKtxGpoBAY+8ZQqzQFbnL4bnkSweIbn
VvItC4I1qcf+jzyR9xZiVO/zxA/GMuvqvvPT6iAHhxyhkYuLmdT6JjIo2KPZ/UVNmrxjhQrRD9ce
8lWkF81LITFab9xArpoQB3DqgxJFUX5z7WQ1hy51+mdyEovXGNh21duUUUiRx/qmOt0y9J94Y1SX
OmB3/op/t3+rWqbTemvTG0CcLZdGuvgfr6U6a232fr9WjOGJZRr+rbVMVtdKxHOY5dZGpd2k3We4
G8Xdn/m6X9py1Lx13qM41C5r606g/TGjB3NAK8J+zozE3dWySLfdstaWSYP0rcYdWC5NfTTnC1lr
6r60NKMST2P6oCaqi7l2dcTBY+CZRz8GQTVsrdy/UdfSzfGfXyl8qcKYR48ZBtdDKDob6GiUxrte
tv1K9fiy/rNbNa9j9Lw1juA8jh+Tk4qdRYh+0MqYTG6jDRi3G+HgbQaMlVpgxv11CQWL7LkeGVOM
LROn19F5DLhWM5LTjESe7hnvth4BM+76YDeE5fTZnNGe+ivc1yjtqrDu/mP4t9HqIsWS0/tttApH
SfLdL9E2HnVPHtg52fsUNfpnawq/SaeZviES8qghQPRqicSGXGXrMDcbtj/9PK/UCGQWd4P0YXMG
UQWgvf9kJsa4NqnA37KaRHlV17ryVrV7cOPDogvlD99YWmPbVVp/FGF1wVfGex9Eg9tRTVbbJZ+6
b9DZObltr52l9MV2Lof2GWHzAV25dvxWNuZy47H+IDG0R3V41Rf+/CwBtqBPooPxWt41uwHu8Q9x
PNRuO6vSn0MPLdjBtv8cH2MU9TH+I76Ml8v4wGW8ur56Q38f//G6Idf523j19/w+/h+ur/7+Zvn7
3ancjhRQnk3f/hGZ/fCtRwV6TjP8YbwVTLoYwX+7OJAyEN/wT/8+JpZ7QuRWsuC07QPqQcku8ILp
M3ptSLE12idXoHlcL3HMi6fPKPKsrZ/xAqLdNb6Mnz1LHsiedKscw5Wb1kqbZpXlmnNTD6aLgYcU
G9WjDqrjo6nOmtZkyt+6y6Q/9dE4Hj7ikzHYZMoi/QlbZ3SZ8lS8V7J98aiq/oHebq656I3183AY
8ahZj8iw7LLKb5D244CfVnNWTXWmDtpAuTy0uhYlFB5JGhStau5u1SGt/O42Xg6qGdijvUbipdt8
xBqrJ4+t2qE2JzvTCueVmqemqI6pQlUWTmeDvL+rv8vZxOqtCV9Kz47PcnCNa3xKkDgZMwc7TR1H
EvYG1kUOyL+kWX6q3R4X9Qw0194vMO5Gu107k+iFN+dCRZ7NRf+umJ/GmO2NX7Ldcqcn3EHmJw/v
AiilEvPFJQbtZsLYlQVH7EDzc8Q95LbpqRt9JHCBZaB87Df1Ohw9GAWZuKheJ154VqDEtoYZzU89
QlzLbpjFZLc2ddN/S6Lpk4Eu4R9Zeu+iZBiuHAd8xLzwBJHV3/YZ6xZRAjuQev9ZwHAb9jjPRRck
oJYtpjlg5YsS13jQ3QhkgIGwm15XJ9UaSY3cqbP6rpX1eD3XeMZubJHxno0AgeDwwxrKQ6jnNczE
26aoxnLfyIklM4J6a4qT460NbatACwqlH1N+DdpyPVaThd5tpW1DPY9PqTHMj62dIDmLsNxh1G1/
63VRu/NGHGMNLRxfu3QRfOyK6CiSfnydvMRYsQEs8GGgd65TnigY4Fl5POJSUvPE+HnABPLPJvuj
5KT5NXr0aAFdoEHJl9bt16xFqJokBreNNMQTZ2nCs0f0ThabZDT5L5nuoq5ZgiUmBb91qla8Vdri
Id6m/h0Ft+bGAl2CN5Qm4UtG0Y6Ld6u6gx1ReJ54UAcW93embiBlGKJddo0jO2Bp1X0LcvuhzCCm
xGJGdvuvKVZcD+QNo7eP0IxI50E3SWh/XIY6KcY2PBmvU1uEKdfZ3BcbI8AIuQGMc5vOwvyEFH8d
6t2n0hbhxUPMc6XCeipw0LCcNwNVS+r93g4LdnBTKQnFjSYWuLJeHJu08bVNnzTskcrC2s3SyO+8
NCyuhxyrE4yhkcB2gKJcSpCVe93Eh81u++kuD6UD+8ZwPyPRvKussPxRDt1b2Rjjq+Xqw1YTSXvG
4W04l11ZbwbRd8+yzoMNJfL40Brx/Ep+ARhN2EC+GIzpNfL6zxpYE2iCtPTQZn2TD09W0VnPOtgp
Pt75tcCZ5z6a/Uc1qF6+MnAejJUbo7Qsin6v6WO6qy30++C+jC+m9M8az90vjocOpjkCzoljXCeh
ZKJLNw7dl3qCQle6mfcwoix2MxjgACaQ2l9qkm+m71afUN7PDqEbxvu2s7v3pWSkBuDSiwbuVMhT
I4V4EnH92pN33YfkAg7NIvza+YbxvCCOdmnjxidMfyFBIma1xuxLfB21P2qhTd8BlHL3gy/+GPlu
fDCr2Dx4baA/dCHa3giPzd/BDyGgpX1rQi8Dd9OK+9DFtrqVLpazQB2Ksk1u/EVBWh2CadbPYH/y
3bRAKz5i1zMPkWmv4wt17bGXgZHBW+yaFkH353V4bxyMULFXq6tiPIWzS2rx76eqrQ7CssaTDo3k
vw/SO02n7BwO48lOaq4CgDECI4RUgg7IzIwNeQmb2H6omlHeJ/6XxDKxVc/yqDiHU/Co+ly/sx+i
SuqHpgCTOkApSNapHVlbWToGNaylHaIyu+bWXCL7xnDfQuOx8vZ5jcrfVAnjMDeUpCGzu6yDDSo+
7Qz+GwNL2d+3bQzsXx8uqoXgbX9fOR4Z5iIVWxVTh0VPAa8C44KRCZdSsS4Qb7mhdafrCPtN5OGJ
DMWMlqiEu1WCtcA7ZsE/1sJ9oHqf3GW6j8lM5D3kZu0+FLndnfDUjleqGbqjuMNNkRSe9OYvrTGc
RgHSRfPT+dBplrVj0aG/A0BE/lQ7tqP2QOZJPoxunZ48W/irMAj/sKp0WfItHtb2k1OzNumom61G
FJRfRJpkmzaoW14/wwgAlOCt27JgcV0o63reeDd9pLdUbEt5Fyx2BUjETk99D0pwsrT8LQyxbXZd
hOocB3UBeN4PVdCmX3HxC1cytzD2GJBUS71WYAaRAM1wZf6MXCxeWH3iPvQk/rbTCPwQ2rix6+oW
NgbAg4NTCPNGsug9hpK30dOXe4TudAdrHtJb6N/cipwxvcNqkcciu4CHaTEzqcNqfsLeTCc9giHb
6Ho22iuj8YZ/QgrjkB+1i5BtF7n1d0ufjlWxiPAHNozhfsbiII+mlSMN92V2sMeN+4ZNddjAkBbp
xm/D5g0EEs4QZon4sOk2b1W2Yi8Uvk26U56REsnWalTmwvk2Mw/bkWUSki8bLyuQRRWtvNht0PCb
dhqsUGvt1Yt8SJE+2YlSyCc71Nb6dI7si8yqGM+asTgJLJS+mVXx3dbt5F03gC/GiYevrOFQd82y
GaCsg9RFHjYXZdcjEO13Ha+uzJU+tPLOW2hkikmrGLdgMSVy+PLRW+i4KjSkIeosmRQn38uqpxnu
4gmTabmqm1QeRjBxO+yR9Lu0i2P0K4yLaoGUBZiyHFAu7PYp+sQ8IUMr2dbmIFZalTuPyLGI1TQ6
wWfZ13e4QHjhiketswja8qq3cZHCHKmLeFeYJU/KwUw1wFEZnq4icSFmdO4taSpz3oQQrlgn9udr
s5aB2HU2gkweZWk+hiTZeamh6yc9bfHZQmZ0lYmgvlWHfCneNLzz4zWYFgfUa6yz6tRzC/URcmTb
2sbMI/NAhXRWmFwyM985GtL3EzgwfsaldZ9I37yPSllfIBii6vpXqF3OOhQmg3Fybz7iY6pZa6eV
1c6I0xCdaAw7D9fLcUcEuzPZ10upC2M52p/bZvjDaGe09ceo/JFf2sHrfmip3a8sr56evGb2+Z9a
w4mdrb8ZuvIrKwAHFw1KyFIvIiphUOxU86Pj2qR4lfptcfu3+Gj1+iZBV3ujhn0cypIUhlXcq4jl
5ZW3GSejXwvLL7ZjcNJFKB/VIfJ4awMh9aNqolRuoPiLEs/YykeNb+EjMpfFPvQ83OWXWSqGmibs
dSPxT2rc0EF8Sedgd52wDCtFVOzaOZg2atbQWPKxafRXLEnLswqNHl6zsk0uahLYvRK3kehQUaG4
GAOJuMnAudJsBpKxyPJz9xTvWpiHO8sxwxNpZePRmJF3VSNGt/1Kdkt/anWvOTZ2O+yCDq9gvUyO
bVnZJiYvIrjUHXz/3rfPqJIg4YqXwMa2FpEqrAk3yMA2R/KW3pvDwyWuXOs1io3kPIBBW1eB472Z
UcutUG8Sdtml/WoH2J/kXrTuShDzhuGlxzY3jTP4tHifJMlwV3ZdtUVtVH8kW++srbZNXus6NtCX
ydGld6bPGoYQ31qZHKvUNHm2edM+DuYAXgmHPuLm7BeTYHdDNt4JENbPpvfAzrx1N/vzTZ1K9yXO
nG1UzcTRX9kbM7qpdmGO74UgKy2RdQ3IROBCblICWaZPJbCwqBqru76am4cgGr6o6ZUnnE1uI8su
qF6ncX5Lstk8+j5Q874a5cV03WIb4bb7bNeGDYW1iL+0Du7RasvTDMdYDs4fiBy82E5avsdlWa/1
1hCPxTiFO3XFga3H9Youuq0XLR8wnxqd8rkeRxtovxF/sSN5K1LBJoorFqAqvhtUvKZvi/eMKSLv
3YlNPo/BMc9mHllP0QAMY8jc98EEyqKhPnC0UJF+0sOMXSQCBXOlFxh6FVcUXVhY/Q13jn6tUHSg
Wvv1VHwNvDrGgCrw1o3RiEPo0xxkhljSMOCaTL4GDHVn7WMNi3DVO6bs0CIg2WvVa9aQ2l2ohXj7
2TeaL7wNmsXh1yza8vA3vta90WHaletnO26zu0mzioWqNj4vCLOqFMemdaYX9vrVKRRJtFXAst/j
8RJXQLTf4xXrhX+Kq/HaWDVUJHP7oGdJuMt9I8KC3kxeImlq+z5F/8ANkvRlEFp1cgTml6q3NDKN
fcfEE2np9X2Bm/qY3c7GUsTp2q8K7mFpMjsNAzIFH+gPFaPeSTn+J/pDG63spGIKIKI6Wpu6QAs4
1DUROvZxaLv1ZpMyspaI99rjzt4KB8uT6r3D8fq1WQT0SQKicLYMzX7Y6a4vQTWqTIE19dZFnYnl
DEH/u1Gbs5MKfcTLwun2w89ZqoOC+J9Tg87+ZZaI5u/N3FoHYRjJXZ+n7qaE7rOxK1TWVUwdQqgN
B1H5uFpB4rlrG9mzwIX7B8/LWss5lfwPf07BHWzv1713cx2nrhUEkCa7hbjyS1DTA2fjzuAderuN
tY20yubQIHS7yvw2wnBzeYWUV1DXVte5zl5ewaqku8kDg7yT2fsPzmzAtDPG5rtv/qjKZPxqV4W5
5m3I7ygt26cIg7CdwG73LjJSG4+01t1quc/O0pDFq6NL2Dm16A/j0izsBunl1GtOqhcxBwmUKRrO
kx4Xr3aff/aTwbnA6S5erYStPL+qUxfxtdEzXrWd9eodDB/yRpGVXBLNz59gDt2puO2VJQgNSMMz
jkrv7lBtJt8pXrF9t26qIf5zepAjMRajon4xnewfp4eAWt6dubxOR4TdugldX6zd3ASNYcbBOvXJ
9qTmxF7A65NPbf/mI2r00jWtdh9mFNJzL/nUm5F3IsXT4WlTpZ9Gdq073W1BS/GZrHzNafdiCnCY
M5voMna4s4/oQx/aCYskLZzkposq+3WOnT+qDHeKOnuAmswSeyFhwNdYJU558UxrPCunXeXHu4T4
vmPHYf9l0fsz1NR4Fg55EgBhbfpjk9WPCerU+h5OQPdLE++Y/ohV1GPd6+UlShsYhoGfb0zLQgFx
OeR5/zlDLuU4yRrjwKlL8jsDxfF14rr9TjXVOH3pyCdBEbExi+sFmrHZ+GYGCk+a0/MYkEVIzPYN
B8KaCvlkb0AjLQkFBLfR5M5uRx5qr3aXrVI77d4s09FPwehpazUrDEW/zm1solWv/jYh7/dGoiU+
5xlOanC8O1bvSb6Z2qA6tbHubEhrRjuZ8QRHY0A68BjZgbnW9bREqLsFkHsGP0SWRFL9T6M2P5qL
TM6Gtbe36oaG5zsaZWuyj8mL16Ugs/BK/ZG3IPUC53sCDIG0sTs/mQU2tONohTeWDZ8NqYh4q7lw
7u2mxK9oJt1MNR19RPvrwF2Y0mCItCW2CfsxqNwj3G3n0sZ+vfGnTLw1wr5TL2TF0SGFC4k1HA/S
Sp+BGpRBcqfOnLb+rmmRSyHwt3jddD4G9riL56Q+D6PGhlPqtjxLpx3O6qwvkj/P3MHWbvQYqDgD
PsJ/G4o7+nDt7eWiq+JUJCZTymZpH+UHHyura9ls4AO6rUXypjqrBS5Sxqsp87JnVfxyNesLS6Xi
VnXhH1BsBP4We9XJEiS7XquOfe2Uj5STo1SE95jY2RuMmoA2xbDZVSxYzsi7bzVdUC7GpfAarwPR
HiTV25Ua8TEhi5GW8t2xBqX510XinD/FixH5WV5GxdWsVHrWxk+xI1cdv1ydF7Tu4kSvHthK9C9t
4d3GkwQJsrQ8I3/R9Ni/qJbblt+DfNHkmHL54uLojtdkNZ/tpVmBZ17VljcAnWCmjmjNWoS+PPXt
LF9SGU3rHJ+8o5pLxhtrycSaD2ruqHPDnobI2l//BgOFkUDimqDmehS5dr2pZzvVO6SBDfRx8der
seBscgcLRTlUr4GTHGZduJ8dS3M2GeAHyENR9Qx/8P4aR5Vjk7KfP+tj0T16lvii4uo68dSizul3
871TwL2W3ex9HnvL4G7bNXdRnPoXR9gOaQgDDcEuHzftiK1k7UXDPSzM4V5b6PkNj8lZ94Gc/Yzb
wo42FC5tVmiMUB2hbWBWUaDAsoTCStd8hF2nuwKzkhsVy600WXHHtDf1sUsAfxus4re1L6ZjSmHz
eSjnh64Z8AnqyAVObiufHRcyIg4B52FpXUMRaiYNmrOqlcBXw8s8G25UcwqSYhtm0bQLUjCIXt87
u0Ixd/Qo6FfVcop5/M5qZLQsYYj1C7vHANdbbbokAoSz4HCNOd3n/nwqKld777il2jkrcrbWB0RG
+XaBiHzvcv+AiVr5wkOivUEhdnHYJY5G0LcJ1xvdeLKHoow2031U18ZNzDL7xoQn4/VkyAU37ZU9
jM1joRX+IZqScT8m2fSci/EbqX/nW+JwH0Ev4VNZWdnOA3lxIpke3yOBi5yMkzrfvOLR0cf+ayew
+HUDJ7v4BqCAtgX1qrm5dYM2QrsKWPdwm6OpDkE6WDdLYga4/xL85dRXUbOv8x31YTQfl/7ONtK1
v2w1Wd6vMSQIzuSvLW8zuHq8iTXN3fR5515w8O7Z8yT8WqKqPkjTdMHX0BHaLYBRaY+QFLlZH1SQ
ipZ37bajCLKJ78jViFLXpjfQO9FNZ37EO9feL8ZSWHhNXc7dePyBuUuDTUMyP4Y+G05EVi6qpSZQ
PdQ347JV1bWqz1nY9us6a5t7NSTgGXacS8NZmagBP9rLIRSIb4RF6h9V05Rhdon0A4zneyj3pPWb
Vxv1hXAFcf5R509+j8I0xS4pLp90uCtbPcdioEKV5egGc3RktxReMj/GD4ncy1MU1tqKH373WdbZ
n1cU1ED+umKLbtbenwt9i1WoOFhGiqZF0wRvCDH/aByzuY9gEmD36L+q8GTqpFfy2d97y6jKNfe2
iI1ndtszpu/C5rMmLtHH3YxguU84U7VvRb5R/8bZeRgdky0vdDq3rOBiZ+OvTdwttRVFKGedTzNG
S4PVnBMNwuluWk7lYgWkDq1Ru3iHMKZCAKVbqeDHGBPl3r1d5fo6Lkg7KmdgQ0yHoqNQlfCbXNlg
NF8mNxPUgWZ4wGEZboem8147Z/kGlZ8wFvMv4RD/cW0B2jy0rPY2kdWXn6Y677i1BsUxDLR44wWB
3Gk1uGvh49SVS55UwSD3fGXLtwLRk35J3FpQYDZplWL/iRDtgx266Qprs/lLD5KUJ1iePYg0zSif
hrAVf0o1qjMluHhVZbz2sNFmlRvsPsbJZMjXsZOb6wJvvqEvhvtpOWS1Rx49rH70ORogqqXiZhjD
Iq0n1qLoL1+H+VlT31X2mxr1Ee4mFji2KPPDR0ddkcBKXACM6mrq9VpdGuBdzSL9Ug3h1uLWcMna
EZ+rfoofC7A8a+GAQp0aAAxDVNafDaN7xfQy/lGYVENFz13XN/ZFb1RsAa3wJLwWUynN/mFOkfnm
11NEBicfn8WQjpuiqq17iQTMTrRJe9sLGCVisBZC5yA3H3h5GY392qt8KHoUzKiwDFF7q7pb+KA4
www/WjaI+5p0MFI8ZYpNXPkw9w4+OgYwrkKryL2nAvM3jCb5tOPu1IPHe4OZp4Yn5FmOqWyjddMO
5YG7FLKLbWJtouWGqw5dl1TRtZ3aTdGszBYm+b/+63//v//7bfw/4Y/ynlRKWBb/VfT5fRkXXfvv
fznev/6ruoaP3//9L8s1WG1SH/ZN3ReubVg6/d++PMaADv/9L+N/eayMhwBH26+ZwepmLLg/qYPt
Ia0otPYYls14q9mmNWyM0hhvjTK5tH7RHT/GqrheiRe+qOTuvYDPxa51iGej+4wnSnaggJxtVLM3
bHHTYL7DW04vyITgzgySs2oNbeA+Q3sHb3TtNVlZInl5pzpKMUKtqkt0zTyEuiyZbfvOrN5CL/aO
3px1G9VEa7BYN16enEerqt76DYjq/C01KQZls5Gt1SA9lXLjkwo9WkX8UnjFZe7G5t6wgurgh6Vc
GWYJfVwFi9qDrhYFZ9UipdrcN4Y2bYvWTzdenTf3pSu//OfPRb3vf/9cPGQ+Pc8yhOe64vfPZapQ
QyE1233tUM4BU1c+VFMjHwatfFGm8GYBpqiYbWenLOYTqb+qUewmMjbT7AhCo/hRLZwZdbCl0ePp
k/4Amtc88JETT9L+9HOUvWRKfob00LFQ5dX7dRUm42uGbsUcUC5QLbDBkFHi16jL+sdi9iDzMibU
gvaS2BZZkfv/4c0w//4lNU2hG5Zv6KZlwMOzfn8zxibIu3Bw7S9jEGzNRQ3bWA7sn3oWb5zZSBQF
IAz+CtbeGG0aihy/xNTonhr/TVpqFpzxZbZqq7NoRBxYn3NSiLOJQFTX78hhZCwEnPTSRFl2Pcix
SFA9VwHIsbqOnAKjVDtsfLDhobxRc1T8OoRC8AuqJCG6CK2hr0q7gJVgYlf6n98nx/37+8RezRPC
Nz1DGJ6pLz/2X37MAnDoLNlSf52bttsZVp/vLNbQR9K92UsylHeelehfCi+nENXbMXn/KLmL/Exb
qY7Ks17QIA6eoGUnJ5n70zYda+wIm+4Jk1asPecsepRdkh2vzWgpsag6i07iet9rCQY9UdbDVf3Z
o2oxE7r36YCl20dlRp0JzXRvP+aqWR8X/WUw89XrqhEf8WAE9ovEIvcFIC83VTGFNy6M/PLajkzs
Pnm39qrXWYZ8jENIMLrO8NWMj+4syQtnPZgi/B/utkIst9Pff9a+6RqmLdwlyeCZzu+fUKsbLbrv
kOClFte7Idd9XJbQSfJ8iKekY9i/YyF3SYJGnqvOR8xAlt2b24r4xsxk8RDbSfFgZLikZoNvHVXs
epAwZMKowrh1GadiiADn5Hhkv1fNfnKKh6ESHsnmrNtN6sWDoKL4XdZyC3UmQC4EOndqmUW3GhsN
/Woz5bSGeUAq2WvXqWtUZz+r4Av9ctohzHxI5uA+0FtYAUnBOz5k9oF7mHOexzrdj4MZ35VJJrbA
a4eHhDvHBsPK9DmUpPLIZgSvWjVAxRtn7T2Loq+aDkhfE94ZXe75Gc7aY2MZ3WEGQEY6uE/vBTnh
e3UGp+g7F0DB8meo7BCDTLr81fLn0btOqOoQBmsOfvZjfiehXwakK2ONu1a5COPNTlmnX0g/QeB2
EaMK9dpdW/aAH7KwoUcvZ6k7I2mvTts59q9B1QSQb526P+yUGnm4BtOeLmnTbOt3EVBvdQjTg+VN
2pEicIrSt9aaa8OLsEpAbOCMVUBwzrRO3pCXRyiAloo7YcNe45dTwN9bVOvn08eY0mdxu1FtRzhf
Eyts90HZHWO9il4iva82NjWKczlb3sWnjr42l6JAny/Gm5n9xqO43FFltY4Yl1NHDnrquo0zXekM
isEwBiFWhh6U14XwMEmffHQLLEt1AlJO7oYGXQQ7mKu11eTTatITbMKWwWbnU44u4s+u6Xbn2R/0
C6jSPw9FgVEPOQF3z35+FqtW5volMYAvIm+/U+Mc44c+ddGd26Xe7VRgYT8GTvTZH2DHpJPNtky2
9r07onfnl2b8uZElBK3Ay8ARWdoT5biLJYPghdyVXPnJiVradNGCRg+3Eo9Nyr/A7fy6ujM1+BVI
92Ixns/1jYoVYF7RBDWqOzI6L0OFxkbDTj3cshUmAQYG9jAh5hxuK5vFrVaAH1Hz1BR15kcJhKOM
/83HtWYP4fyMH8s2izLe2AQM3taag2jjsq3YGp1ghYO6/gU2SHljB41z17rCuZsSUIf/+cmhlhO/
3ZdMxzV9z3Y83xCWp5aJvzw57DrB3Vhzqi+alRRrl6zQvqwrvEUBMr1LGwU7dO1eS8/rb8gno1+w
xL0EpUS9sue7bNaC+9C2vg+VM+FTy/6F5UR7ssWof0rqaqXiUWDGB7Kh1U41jQKLUBAcz2TtzLMV
jc31srVRsSDv9Pwy21G+y4QxYLyQxTvhhR73lNT9NCBvlC6g2L/F83BtVX35OZxSbztgDHTM0F38
FOvlFWCcoFV6jeNm3n/KyCcroO/fxhfEFWDYj7UEHYebuPHKp6UuuamK2NqppjZ15R2s1ENKvqtC
eFnA8I5keUz6snrCIJsKS9f+mCbN2P7nT8v7b895niEuhTCbz8sWlDF+f4o0dWt6VDGjLzLqcYI2
yk+z0wYPSV67l6FshlVn98P72EfgB0Lfga3sGS9o5OywxB7ebTlme68X8d628m7bRiBdTPAlN8Zy
8Kis3aimOlOxyBbUalz3lIi0uOc5jqSLzoKrxgv5HrFA7GJHfjRDrVfnwJiGc4VZxks32XdRk8x3
iBKVL76wf1Dv6G5VK1qSlF0VtTeqmffxsG58dzg2y8w6ZKsWzqa7V70xuPGtmTftLvRFfooWyBkY
yP4sFz6Rs2jH9+uuHdozqD2gliqi+j5G1YNARtxjt1C0KE31yfCdm5mz1Pdy4VAfI7f5yP25OqRJ
SzIl00lhpDpDzVQuQ9suPLgB5MzWn9xbFym3eWVbpXtbNtalKe3pWC8dqlfFjc5x/4cPXn2wv/5M
BTlK29BdU7fYrBl/X+ANSFHLwQ/Nz5MIm03pVCBqbW24HlK+8KiR+K9lkzg7thTJrVN7zkM+I7zr
IrCoWtTBsztbWsBB2QIvplJyWwZWvCpacDXTgJSZOqAVVVw8l3ta2Fkaiyw8xz1Up0i1jBfJUu/4
n7/U1t8X+cI2db7Opg4T9v9zdl5LcirZGn4iIiDxt+V9tTe6IdQyeO95+vORrZneak1oRxxdEOmg
WlSRZK71G13XtU9Lo9gwS0fXIu2LrXnPNaTmc8Ms84/D0KPOB99RY4Ey2YsUcekzqJF+ZWSee1Om
It/EbO8xUkKD1Mxy71A6oXVQgdDsumSazl43VJsCa+Yb6Gf9otfH5liEGrF4o6h3gK5BCSXT2vFS
b2+A3zvIUqFG3Xsp+2/pf/V+tH2MI7EW/8tU/cfDL0zXEo5mOLrpzpv3T5shFiYTe/ax+hKl6Y8s
uxKe985DFFmXcMbySHyOKdJ4heKRufpok6W4dcRJw2Dr/YQSjZqFLEbTDCLWy3EjLyAHyw6UbObo
h3ccSVqPv6DeHQoDZTAGaK04/fkd/i2L6lDPUk1jsu6JgYI7gDAqAPTADRP11ZY6JnObHbba+X0I
qK/3qj4P8dFcWaA1OyIDW2c3VZ0+CMc0DtJsCCfi7MZXzWZnIqILAYuqPMixeRq/j03B+zsLswza
na8Mmz4SNXRfp9UW7VCeQco7XwI1wZ7eAYxHhMRmE2u+GI3vfrF6u1nCXEBdROudmypBjFXMHYgN
EQ7Og+wKssa/FpOH6ObckY2sXRpvxAzcDPJzO6hzeIiOaCqeDQCRf39MbPkc/DYHWOyGXYCttu0A
QtQ/RwaQrEw0tGy/WAPI8bIOCX7hLrCOlN5+Kg2vX5l1be2Cuar0YLhVvcnOspdXN+69RIXHwjQf
MpZOsnm0wE7xcntDDdR+ajXwH05uqEvZ6QpsWDweFQ5zr5PfBn3/gDtReTFL0z6bfiiWLcrKb8Dc
YVTp48tUF6D+cE3ZZ6FfPFRK9SwHdEpWL6x2bG6Re4yPgT8l68QblK9NuJADcpG5q8INxqNXZC4+
8R6v/vnS+Ok9sL61HljF6LtBV3Ajk8RLJ7UI+/k93y8yR1tVi+rbcT5A//nVVmVGdSsPSKX8s00O
/jhXibr6fdxHm4hQSmJN8du1Pl+/tEEFsU0SZM/vbVu9BHBCXhMde6G4HLJ9Xiv2Sx+hG1/br10D
hy7p1Aq1Js96tUvswKEssjDtwJVgMILIGe3QK6Em1Jl102UDmtcJ1FDXLfddQeIPoZCEx0T3sYuG
7h9Bn6vG/sjCow+e3Ly5dwTYF5HXTy4EgfNkNM49cDZ93buIu4W4Ed+PftVhc4fvUYR0xZKFCwjz
ob3KscOEg1dSKR6sVcb6GsmwKp+Shex9P+TN0nCj6TZhQ3QyB03fiv8KpUi9k0/yJx8iKxhpT1us
mG8+muQJn87/VP10uRZG36o0hbWQ50qZlY/rpViOHdQCS6PcbtZdn+s3ZqE1JDj4WH0uDXOb7FUL
V7yX/j4uRzN846rk2LwZ425JuLss+rn3qLeW8d5BbFo7uRIhL3udebQsFYMPOIVxMTmiSYcEMbEW
A0WtRrfykHsNYgZemC5nNM17W2Ma097OZrjwPK6dD2rTwm+JxfXj1MhulYuY2mUfjWKNutGj4bjj
ra1O9VLru3orq/IwZFq76Dsn3XdNMd3KNi0FHqxAepI12V6M7j53ivH80dSaEfr5bXST6WZzY2Y/
PI1UcZ3gaESodXzB1usH+Ub/xlU0427Qgksz2sOLWVo6aBrUm3BI+eeoPmamgVp5GdMCXD6MwWU0
6mm5TPyLh7TZnasqw33tR+yiSRlu/W4a7kU56qeZf+i4XVYSn8QDCpwLSEHGdrniQEbh5aTF94J3
BLr84y3bwOJeHdJ2bWm9WMvq6MbhbTaWS1l7HzGW2tLwhbKFsUzozGePjLCXXW10z9CPoehY/fXZ
DptIe2caVl/vZYc8JD2wz41r6rOWVV8t5GjZ09jqOUiK8k5zEc8uG7M/x7ajXbwWQBIg0vItQYAs
RdbxOU/TbJuhp7gz1bx4xPrrVg74EgrfPgR2rYSo0cHrcBvjPDjOQExlHK5QYNMLZIDF+wiNlcxR
iY3Txwg5zC8yXNSsBmSyoTosliuH3XGANflgDvM9S6qj5iMiH6RUE6vx9lnW62vUGkqUNQlU2IOX
vukI6JSxNXzHqAhgMZaad93kI4+TNtbOi9SRudex34ckPHOuZX+zSCpLdsVNlqXjnvdximLFcwvT
C5O+AQHAOv91cOfqR1uRGnyNM9FyA8LNXQTkcl+w6ltK5YC0stHdUwFiRmVuXwOV17JUDJjG5M5O
S3Eqeu7yVPQoPqPa+GVyZsqSpgyXVCVUZWAmIgw2qSC/l0WjlV/gDYE+CtwcLk3bvkLNtZKs/DIB
8t969VRsZTURh2LwgIcNY7mbRqPeyJORhFzm8Nyee0VB3smLx7VsD+pw10Sa+VhMandIesNcycto
lX1RE8JgXtYjHdCiO5mYlgFb0BteDWyMF6UtDYqm8RYj9y+yXfPBboPvlsYGw0s8HIN5uGgUdedi
2LeWowrVvBq1RcoXBPRZtwoFxc5+eB3NBgmAchHjt7bsY8d8tNTWXgxNPb00fh3j9hSOX83Ih7de
ie96lO1Ik/iAMJWfOdzIiEDFtWTHHixIc2/6PK1+xH56qwydfjv5YQZj2hxuMmDzSwgT3iaOxazt
q7TebhRNzlpvCOq1FyWLCv3Eq2sqmbfQNRiCFbd0E2c+KvnRqwhUlx1WWSlnr9eU82CjAxaL8iib
PtplSe29nv8UC85PHUagK+uJD9tWg4VD1xRfnSREtsdQvMcx0xMQza5y4+aFf8sOx1noUDjIxNJm
+X12MUVwS4ryFKl6f9QHzbiqjW9e8QuJZ1m2tWyShxSgDTYtQ3sgFUlktmXJ4Kpa8NjHAG6BvsSg
SNrwEaUO+xp3JfMVnZYXD/e+/iMvw/CxUEW1csYUzyN3aM7DfChEhLxDVu1UL2vOqmNzmEuyUw4r
Db1YmpD41rLt07gyGbC9tB4g7WinSqjTsXfTEgOdOnqYBtLgPuCLHyG+GY3h/ejMIFx4SE+Rb/Wn
tQ9i7P0kCHzlJkq0hQlU+mgLhGM1GGkdgpV6t1OM5ua9iqq8cRpr1GEW9tqAb/fYZBgYVAWPSWSm
1WMJUXCNMViwdXyrfMx05CyZ1W3cYqiK0sBI1MkRvZyroW3buwAt6aWsOm1XHlhgRu9VFBXdI7xE
8Efz4HSy1LMo/O+JePDiSf0KFPxbBETzdahLb+FXpv2QVKJe5Y4V3ML+yzdRP6jnQSkHgtejekhG
vqTEKpBYwc9naamivYFhG+9U/u0tbWwukPLMlV+NGpvs7rumBf1PHg2lSpKfESu7RYw1wlMZjsG6
KoAI/3Qyka5iK+EJUCPLPfWl2GGzyANQGNZTVmb6ofDG8WaulU3BnfKD7BEUcLJQNH1CxFRNH23f
ABLtK9VB9rpahuYiuvZA4ukV3dCjcudOG1klaxxtewJ662nM0kf0qIxF2irxyc3r4CqE9pPJsHsO
gzTfFfBs1hbClM9+7mqE/QoVVRZ63S44iaDJ75qMGcT0EbaZm+3SqI6wmeWE2j036N2ui6FWt7KX
Hwsq90mVgM/ikn2/qoApPRnI6F3t3vjH50IKTNfyHL0dNgJ7Rkvt6jscx3KgySWWXbEVXnykFldO
ldbPyKU/w0zi9xn1SzLe7pszeQC15pNMuCfbITCxCp9PChyQWjq2xs9TkLyfZDn90qkK583vUwQq
7Ki+8+dPSkXwz08CBFc/Z5X/bCm+8iMtu398Eqze3aRYC+ZSE5TonIyXKXp5qNJm8y+bvDnWkctk
/XtWnvSQMFSLwBkApD/jPG3mFYGiwqewo0BH+LONj6LKxFMqotfJj+orwn/iKdBjEKx19TCULH36
0VvJQXCxsTUGav1+StCMh8gAVSSrM2ByiwqdzhfHJZxB6Vdok+g7eUUkIkFZFDHJp7l3DKNrjAXN
jcau/ED0J7zkuZftggSfBVZrCH+YU3jy3SRfBBFbyjwcYJemA85YifUgR/jDM5pv3b3sD7Ad4bOb
i6yFGq+idFSTw+gGT07tWgim6OzGVWvrVboyAwmdE9xS6EFztVayaBfHUQTeiKqblAPymq69k1Wj
sWCGFo04Bs54z0T8JBwru7PjLruL2XKAxCRC3xU8C0s/4uENs/Qoe0GMtOe/f4Oa/kc4iwyf66om
sRoLlpD5KZwV2cwmZe307PCGcUuAcNLJSk5MjF6KOFaDmXZ0bk3VOFpVxo+K/ytEO48EqjWaN172
JlQnuiuqPL4rMbHeO7HZkB6LIJa7aImqCBNvazVU1mNedC9qx4u5TfXm6tcOaivFtE8U0b1MXT/t
JhMYZ4A43Eupo7wxEQK7WAYOOeDD30+HHtLsnZpHp5+vVrQwZF3HKs899iRPI/BseXpdTPmhIDuM
ARfDyhlOkRlpdUpBnz47vz7Tdev46LiZsZSjfBNBP43Z8SivgSYSybpxpTjRsByIBN4IFOZuCswX
fKa3y0eTa4KJ0QdE22SbPHhY8WwM1HXfT0XOWTsZpfWsYqJ78vFX3OV6it7bXPpo+1+lv4+zI/fX
9dz/lj5dJQ5dcwt0mhyielt3ireNgjBcskGb5l3adKulQbIx2y5ffbT5WjutulbT1/I02dEZolwa
qd1tP9ps00EwbRTlxuyn7+DAkcesNZMnz1f3pk4YazJ7lKrr0LlD/z1fWlnQvorOfAA/FgDCUdY0
QGBSnfKil1395e+/7z8S2brOHgFAhgULnbCt7P9Hwiiz2OSEogleEaoJ44Nl72o9e4Dg1fywnHZr
jrX2RfUdcxkIW7+WaOrvq2CytpD981OO+v0iBzi4AGHFj3w+KMj6r6wYJKisirq5/P1P1j9nTXTb
NW2d4KalO4ZjmJ8CZ5am+mFAVurLNA6ryJ1qoA8cjKTA89m2mx3b5HjRq96vNnWwsfjGz24hUqN7
tbP6CLUPuLkGxYo0AuSpNO1fffD6i9RM1XOPZti9MqZXK1X716LiCxJYyuzSYAVtuvAzcR6bitDm
YOCvnSe85C3X0bBNpEeW5EEOJAPf41sV5v8CQdCdTxMT/3HHthBRtmwDPA0Ild+TR7DoQRhks/2A
xYRpJmV+Ij/jz0beFO35kAo/P3kFnHMC2PtP7bIqR3yMlW2JmaPVmhh4/c0X+TTuo/pxbu5C3IHV
FKEJa/R3OuLmx8B0XyEOEAOpjRGDBts3N45R0zsPgQm6HGDO38gm0FrDnpl0QpuWTnmRXsXGqXZC
Y4cc3XCnFmWPmMaNGeVcUun4bfpVi2rLfIK8iOKVwQJYgH+UF4FhNl5irONkp1m38dorekMmSo4J
MUKWnKTn4/kgS01t5Atkltv1p44sRat9IQdaPCpLoSEkW7WFjZxePC0DPewe7MQaL9yQuzbtUPea
D+XwCmMqvn/vtwiNskiuT7IPcIbIsuaUJ3jeWGWDlqsfaHg26Oop0cpfJdkmD/Hc+2mwbJO9dWPY
e9NHnaaf/OKoui3BhzG5NbWiIC7+n4PsnBwE7ze5MRZHWf/oViMkjUkaDCRpXfx2lUnZ6PObV5sP
KriMSGvTizO/h4GHxOepya79+2sYkPwGs9aW/PvcO7v5IMGZkUkELSAv0pWpemu2G9knR4XpVO1R
XR1ZqMzv8v/1qVo37kPP+PWpUTqoS2cwgSKk04SCLgaNCZJ7rzVIFlhphXuFuOlcZbUXo/IqeqL4
OgIMp24Q2TXNmq/4C+sXVOWNiyxZnsEOEJcMqywMtokT4BLZEbHPx0aiLtey+nGQZ1Toun40qSQf
Fq0WI5PS9MoZgAtibCJzNoFqKWfZ9nEILD9Y+kWYHIgex0c0vHAAnEvyUCvemC9kkaxVskEb9Rq1
QXKK/AwFLKfI1g5fw6qKimqdIrOBqgR60AS5Bohv7U+/zNHP6Lvsvm6IW/ejUNfv1bptb11sg4Ru
ePnSzCpCL2XR4UfH4MDt20sWTSeCP8nZJ4eH7KnpLLzG0J+HQVjr1qynrazmmAMujGmMr2VQ+08V
KxbNTYznZBo7CMu/nWV1NykkGZabTURcQNRvPM2HEdDas2fl1Tbv2f7keVCgaBneyQEovY0LO/Cs
myF0u6NZ5EgID27xBhp0voBTKM4qAxB0RFhI3LSjMS1kBxCoWyIlzWPn+QXqMgjKxhno9dARBznA
LNGkVgi6dA5+qsUyTj2je+hdNq0eGm3snKvNTML5OqwQTgQ8FENgY8ms77xQGE9GDeRo7o6cGDS3
xX4l7Str7QTmcJjBxfC+kJ5TAuVYSsW5QV1lNuJZkpjhF/E+qIsUXq7bHIfc/0XYEEP3nXxCcYsH
2nipypL0FBDM19qY1lrYKFf0Fsa70SWuVIAh3cWZGO4EKou3rXGSfbKl0uwC1E1gLWWV2MWtYRjW
AU/FYF+Hur6JVS1/GbN6I++FNbTdMmim+pImJSm80TTfby9CzKssy7NXTeehxpVH3Q/BUN6bGD7J
MzMtRgKtMOEk1ABwFMN31+4wBl/garx/EcJDZK930OjU8eq4qkmZLa0KYQSlQ/IyM9A2rUt4cpBb
S/e9MMoCTkLvhf92jer/Z8yfH8F1srqt5mXBx0covjD/5bUs/nwr40ylq4A3DVu33M9vZdP0Gze1
2uHRMCbnGiftFfuO8lVr8cfs0GjZymqGbIdVCQJmFZnBZd8Sghz7lZf7Shdze+ximSGIB0lQiYDE
/6ekGLbLKmOMtrL03lta/5KaRKbk923rvLIiLWnZGOQCIdI/73nYO9RlAYb6wah6hDdR3VUrXdvZ
BmKcsvTR5v6PNjnOza+4hi5GJSUrhWZMsg8JTh+6qSTymLjeoRPFfsymSN9qg2dvxpY3z3sdd5oN
esZoogzJa9c2yUqvK/tQugiKmvV9ZCsJqzIr24dBmDI9U43G7jvui9oNVCYd0l/4XY4iApCudQcn
M1mtvAcbSMtzAVxw09VOZV2SISvRmguLZ9Gy/qiDBv/HuRoW+crXverBTyfjluePNd8M0BltnJdy
F8fNgJ2eE3vJNkDJ6dqT5T3Z3rCRtTFu3assVa2jojKGn15sIz+9kI2Klb6ioOXtPwbL84lSbdT5
1Pex8tyk5W0sG7sB1/HQ12HJ6pq39UO1ZK3SF8+EgG2QAEVykP+TyHXvyFwaBG/D7rFrMiK8/I8s
/AqWcMoHFLcy23wt0vBrEE3pt3CKXo0qN1j2Dx4/UAdkI+aQD/OAkPfEY2iWTHW9C9h6Xi69F+Ua
Sowx36w2tvXS0PkjPhZWldYW3vJjKYVCKZ4LsOO2U2ukGyecyj3rceeBNPGtrof618L0YhQTff2i
60Fx8cual9Dc0QbTpeDBenTVzN/bYdVtyp4Jp46+yX5Sz8F6SrCkNxp19mbw+rXO8v+SJKwres0t
vgo3eobl1SHrJ8wDiVxlJdu568sIe+CXWUt127d2vbULV3kJEK+RAxL8o9ai16sD+urRQxYSoJkv
qPpGtXTGyTnDHtavddGRkpk7Wo+EL0pWyq3wau84pWm5slLTvYl6GC7okj7VVV4jX1b4jyZ7g8LX
xufOtovTWBnoJ43Z+AzNI9w0oZ6ByKc3LBBWVbB+usjeCs6TbWTPqCwNlwrbBLYkjIrDadqOvoIY
UhtOz03UxksV+5ujPMl2/XWLdNuDUvfKjZ3hJCs/GN7L3naDbiVPwnQxWTWeY+2RNKvPVYQ2yzRO
ADvqedcURvrjRxWfqF/VsvCqI6Glf1Zlb1gRcpDnNrO7Ulj6hHRTco+uQeLfDLxD6HfmryKvvm72
py69gwaNW1n/0SfPUDxzrceWCiZkH2eeZ76UQ10h2YHgHABMQvYxCZpOWPskn6XpvELFV8qOjsXo
mffx5Ny9tyeuRdQNhKzTDN4tq+kfsr1mSbJMawQBIC0lN2lTNItghpooI3YtaeAYV2sq+wv4T/wg
ImR1uxZgDeK8aztr7MN7Eb8a+yDrHsmYLbabaOTwkkUMxzhnIzKWdYlVz3tbWVrnUJ2Uwz/ANXOb
r92OQLU9JguWr6Dcuih8q3r/zo688EfXl1ucivNgUaRvKQbh0aJor+yMzWCRxxGKFv70ox69q1U5
/RvuO9+nKtdexWQMqIIhcDcQ9l6gEo/MrmfbSAom7CAgsLm8h1QPPc3OIcg1F+UgWar1Bq8ox0mX
sk2poMwslIBrpPIaZBDCLfqdP2X3x3lOj/VYEEz5uvPSYeEicw7XNPbXilUaF/a4KmxWTdtnbtSe
wW0hE2cG9b0SsFZ2pqr7glLc1fNBKy6UlZ913Tu7KZxJTZLZJFlMvp9qx2AC+TPzn5oRawpLT/NF
Vw02ADQOBPugPxR41rl+xEIEMqvg8jcoqHUHP6hftNmfTR7cmUnc+ukZg3jlKJvkUCtAFNJD53T1
MdYOcB7UzGCXRJW5EmL0ryJtJtyrrBFnusQ4N5HarYWbZw/4Ygm4t7r/pg9AYGrW0IsuLlYxsj7f
8iGeFfg049ENET+UV6p87deV8tmgVbcUsbWUyjwT2srNMDg7cyVhGXpO+ylB2K0vw01tK7MvAj12
YkTwEPHnXIKEJGoSNTsK6WmYS5FWpie/qJpdjgPheyn4b9un3tyv+7UKlR90gHpwiY3CKpmLgaWq
B8XkIKvyYOpOZq3fB6FsaAqMNhjqxJa2zLUivOmQ3kwcPXkG8iMOjtHWK2FBdUYvA2WwgOgAdLX0
xkl0fFjnDvTQilXvts6h9AP3qUraZWIZAx4pQP+zvhs3sgrua4+TnPmAt09EuhgCWIL6doufK7ea
1Xce1t4XTNvDZZrPAmWKXm2yJMxOyPKCZUZ2d1tOfnerudO4DALY62pC8kGfI0z+HGtq+tDYO1n1
/NEkS07ZG6twdjNUMfzR4tQ54UjusOmHN4fSnLkUc1W2ycNUsHJZwDnEItJBnA/FoNuKANhSIx+G
kG6BlIKsT3N9qH1QTLLOW/w/dT+tng01Q/MrU19U8MNppWY/2SAi2pmZ7JcAGgSxYd2BFbY2gVOE
R8tO/XPrzAknpake2zxD/QJl3x/tW5LE+c9MgCGtKuE8Kkx7AAeS5uz3lTjkdhpvk7It79h1IvGR
lslbh+GmPEvriqs/MlsB3POWTK3bv0f+hPk77YYsoeHaQiUs7JqmrvJz+j3mRYwy6By18L6Z+Sx/
MOn+MSXWB7fjp6j9+i2Np/WL2SJzHWGwvozD8yiwxtNqaMWKqYXXVgx7nJCw/Cs9nRVZfgmjqt63
7kq3i3CbFnlwF2R3Sdxcc903Dqpi6geiBRi65EWyDLsWBIwB2YBdk7HK1RHVryFRmTq4HAxaND43
7bNmKMaqGdFvI27XbKFVEE7WK6giTYCthXawZvCNrcIKQlD6RWiIa2X6S/QD5Kx+M+WPmNG5IH1Q
MBbkN3GOcrKTqnnaNq3aR8WdMCrySWDCtTd3ZFPTJcRK5WhH9wQ9UPUWfX01R5y4vA6aTYiK9FFR
bVLuKKQuMnxaNynI1FXv4U/lBMnSM7V8A4VL3fReom8m81triGzfEWpZ28THlyZCphsi4MPSrgrW
3ma796Yw2cHFBSszgRuKzXyBRC+ETjzUlJA/uc7J8cQmGs5puRjUcLrvEY2OFNwbx4B3PvReNEVE
bK/BMSlrgHfFZtQdsYiDntR93JQrFUE2nB/QklF68TXOkezrrKxcZ76XLRSlTFepL4q7CDQgkAJx
RsRanBs4TrEWtjgyBEsUboYDgGP3iIMhwuc1BClyhsF9DGlymQyCkCO+boAQy2qPDt8KPUyS+VGz
n9CxR6yhWFgDEYNoar+laqmfgM+8+YG+tQPWTFaZR9nC68byQDTcb/z0lOrG0xBZ+sFvVHsVm8j3
smrxl5HmNnhHWjU5lgd2dekJMn96KpmkxwDR1xZGRhV5xX1gFA+m2aQHMyRV7RlHwtdXZLGsF+be
feBg7o7vuBNk51y3oudKSbaa3feYWoX1MicdeWsApusqY5EENuiHIsAADgc9mLLRouu65txahwkY
xHpW89xg6ntuE2c6BzkAFcUmKw4161R4uMyqMLI29mCYh6KMnvLU68/eSFA2RjPD0Spv147i1mE/
umBKdvbIliIKLYZ7LaraizwIG+XEocyw4AsqQFelqh/1sQYqp9ungmzstQeJshqtAPl+GxtawLbL
3psWjXr2S8d8gn64cILgWBLFPiipMuxHt3tN4Y+fDTGAjdb5GnUArkuhYyzMjh5wI/jJVVchkOBN
jtgOrGRXqbCXoaJ/U/tyLULB62UchrOapTcNnDzc6cHXQpJHHmPUm1WctRihp8GagIW7TXw7XyGi
vLIG/6sl9O5fpjXt9+02s5qpmbYJ3ZOoARYwn5HAKJFltlu52XdgR+I5H8FT4R1jdwqEnMZW2HRB
WkZDal14EdT6zix+4pthbwPeaPikxNinx/EhJsveht0Ia5hn+19m3t8T2fyJtkE0ALiyJshE2MYn
poqmiqRKyyL6MeAMhaQ3noO9mt+WiZbjWTv2O2HjolIQB1oW7B03iVYv9B6klZQRLiZUOaIRUXE9
2eiaVW9IuLBtCZv0Nlczd61OgdhM81ybxX24dK1EXxupiQdQHjw3o/pvd/z3KI284wCvNRP4PaSQ
P+ibxDLdPIbZ9j1F0OyA5qJ1BLGzwkc+wpQpQQ8LsxZvkcF3XRCu9XA+T7A0Fw7MQ9NZ/v3mutpv
4Rb51+DLjkSu62okmz9z9wdA/qJjQvnusgtB96StMPDOf3ROMJOWxmY1GW68sCKUWpzB+akr8be2
aYZT27vTPjecbana7FkIG+5YGw4HTwkAnDWhvdGCEl35CTXJtgtewICpl3oKLnFta4A7uvCctiLZ
tjhxmGsZ/sCq8lnJQ28hiughbMt73mLu2i/6FEezxNxWqv4cJhg9RgaqbYYVoxo3Jxii1m25XYgQ
taWlrjW/26dpLZaBqXbL0dcqvLpsaERztbKsZF339tGH+oXvQ7pIB9wgEer86TZhsDXD5lVkE9KK
RX6XO4Z7EL526EPlHm2w6CnmqV1ojvuW5ogF6mOrHsHlGLvM5wWSK0m0NT1RHXlSqhnX3LY/zdG4
Mh/AgquS9dijH1t5cXsSatOAqXUxbVCLY1O2zTlJsWO2/LxdolccL2LVCYkTaTeYJyjkb0KcSutx
+vn371/7Y1XDL5EUnsmTbwjbdj6tanKUUu3S9LPvma0ON13lFthreUa/JK9zXweCbVFBVF3Mv86i
zINbk7ng73+D+OM3OOd+wajwQ9RJqX7OA2uKXQ/QWafvWp58w9WtOYHeSFCXS31QqijFyOS0iKsz
QI8tOzB/H4zasCakDfy5z51NaIo3jAna84BZLtIwo3JM0BSIxkxd9X0nTlOPLejf/2ztU6hSTkzY
DBiuIzR3zoV+gmdoMdtJcE3297Dix6fG5le37cUK40FEQjy/3Ge2BURmap7MYE3wfo94uv4ld4Y9
r27IqvgQsggp+ovSFQuir+6htsdkETl4E2BmsNT4zlgKO9pDWGrqegzyHfpQ6qqp/aPmoD3hYWFo
1ekK/xRrP/hTvSJy6mx7h1hf3yTorKT4hWLONMt8J8+eMmQbu0eNOSBXfSyBj65Lz0OJxQ+7k22N
5HNII0PFxZK0zaN6UUbjW2aQ2wxgRC5jZWzXoz/Ym9x0Avahebeqo66EDTm6G7/VN0FuVrd636Rw
5xN7PeDbtfEMI2JF4rJaNf2e6N7UwHfTy1Vl+M3SK1i4utFXiIFBXb4phmGemdnNlaJg36s5GIeW
0NQXdhSOxMK8B6hy7r43wp8t6z5YS3LtPIx7JHiLXVE3oImJumxZMWgHNHRDRIO/qTq2vgiE6FWH
r1beBHtrzrUZbLdxvwxxmAyMfd37w7pHwoxXgJndu6iy79yu/WEipZiyqBHaToMQd1PUrFSvAJDY
36ngZg/eeHJFEe+CstcWY2eEE9GSbGmWyXLE+vxGtxVsZUu0LHvVDbIFmQvlNsxeMgMAA04UWnrE
b5O1Yaat/P4nYuPpfZ0b1s7o6mnZEIJWTe0GgfvZ5gg2YT419b+8Bj4Rgt5/ygayDzbhdxfZvU+E
sFb1XJ5L2/tuVWHAaqrLFrGtuJsYBNJGU8OWpHPXXSzL7C6Gr+HvGfnHPIHazuJhMxjdfTcbDsJc
fEj5Uv7+pP05QbACcE0XwIFmCfsPgRld9NMUD338ow/bK7Bh7V5zgbtXIIyXHvP2amyr5KZBDQ2c
RLfUxAgjTXO0ZWOyhFF0XL3rWsu/DE4Lgja2dUCQUXdv9w9u7ryN/lg8+OT8/w0s4n5+t7JW0QWZ
GF13XIMn7/cdo6WFdVpjWfBD8RG+mZBU7HP7sUkiXlzIl26sQQyLQPHyPZwd0kPAYu9RG76xE/eQ
aZa5l5upTtX/j73zao4byfb8V7kx7+hNeCBi5z4AhTIoOlGUROkFIUPBJ7z99PsDqG5290zM3X3f
CEYGgDKsKqQ5ec7f3CrdDF5PXrQJt6xqYL+j4k/hxaAr7X7qbnW1vmQkDk+qE29CHBBrUExzw3Za
hadH3QlroO8LSLHPeu4AXOnb26yM2hO54fypHFvSZsw+/TB/+s937m8Itr1fOQabN0eYGlhX9294
mbUcUASY8+zFKbUucHMrZj2JoH13zjs9rfOrNatWAFfqZVEwihrmUFk681rObQB7CQHiKbnVZ9He
mGVSo2+tPtsY1z/ojnLBsXBUeuMjZF/cICFrHEAvpl7TFaNPUgVNjyxu7lYZfRnEwKQWsamC5/oh
gtdzbQe0yP/zd6X//Mv9Bv/DEqo5dFJLtf42iNqpNDsnlvKlME1xAEk73cEGdjHaHmP7khL03Jdp
fgAnI2/dNX5v9MnPqFk1PxeaeSwMN77dm8oltYtyDyIGJshK6FbZMOTvmKqiS+10n7Fgnm8U0r1O
Xwap0t5hqDwjwEB6FHbjncFnezAQHErpW2fXiPG0LxTjYabcd5fLz6l9wVKjwM0SHwf0cKSre2bt
QHcV+ofGGoKIGr2eG+oVU3Kw/P0oUNrFJWwANyOhx9c2awl5r3MUZ4k/YBridbHcih9ssdZHs5Te
YlgKpiYlEiAQdO6RM5A3/aZ6FJdug4U9guBgafhg5qB8VJaiOVCiuAe/WN1p81Pfr+mZLWdMnt6C
1F3KGpfhsfABgmv+qn8gQAHi2U0vgzVc3abFy4fZGjFwj6Jifl8Q1HkrgNYgw/HEKzcdfstssSpu
5B0RpHt1rCq9UsSqvD43zLOaRHO4OMvPOR00qg5SDaPN0TXS5EsyNEg4kMf0MA2Yb2pcOqIGX8oe
bb+ZqfBoEqZAkSPhIRCt2VKhhrll4MbR9rCeuc5ji6hYVny0jBZPy82BV3PIuYEZghujXrtk6W6N
8ScF+v6+IHrwkMe4oPU2nYyozT8C9A+jlhxxtXxzCiW+YdPTHOcYVe8WaJ2XLagOkRsXV3NrYEh7
OLTWN3FUf0N756WFB35WK/MOYWfj0RiG+WyjpjqhS3uvpUAqZ7P8Lof21rBQpe+d+GHCZ+sBsVS/
U8tHnCOqn3bMWmjdkdu3P0l1tbyF0sNVCu1uNlXt/aImp8Wp84eJHQ+aZ0t/Zloivz0lExZCCUxa
8HpnKyX1jzwpi3FdukHGUn4F8b7cxgOpqtVxu4cY/7P/Ib60/yXGtS3V1E32j7argjf82zw84kxJ
rzOGFwv7GD9PFsKeEl6W4w7MoYQM947T0CG7o4aXe+1lMUIelhofEowZT1a6fi/n1DwVOYLzmYnw
+BeyHraHTJZ7ybMtQ0Ucz/p3g0MkZBCk8Jji4lu4GV5uyQn3l8jyNB2adDwtzkGNF+T7y2m5Ed2X
vJBnHdDnIxIBFQaCcrhFvco8ZpX6c1eDgTVywrtEv5gzNSDky/LPZTcWB6hjrCJDwsac/zWVqXmE
E6OdIA/ADY3T6johqpVvfp+ya4f3Q6ap/jo+lVS+0F2bs0BIpIGSVb7MDkgjax77UxxRUMq3Lhy1
6d2YjcttapkP/Vq3r7v6//UX1bhuV5H7XiErBhis/9vpfz9VJX//e3vNH8/56yv++zb9TkWy+tn/
x2edXqq7r+VL9/cn/eWd+e+/Pt3ha//1LyeB7NN+eTe8tMvjSzcU/e/qd9sz/28f/K+X/V2elvrl
n//4+qNM5SHt+jb93v/j10MbLp9djkr/+0Nfb/sPvx7evsI///EeM9Hkvw5kFHv03l7f808vfPna
9f/8h+JavxkGNnyIkukmNEGH90QucHtIFcZvYkssGERMaLlsCApZtX2CVJ/5m2tAy7O3LQuLs84K
1W3/j4e03wx0QNjE6CgCCJVX/f4j/JIAfL17/14SkL3RXwedKUjXmJoQaAOqrkaAuiWe/gTudUUn
+yhqlGumpNGhTqI62JQ0/EGzOn/u8Jggt0ERrHt2zGjBdSYKs7l7XkvloVgwGM4agfU7JEhjtOyj
Nq6Jp57xgVsKo4K7Mz1g1Q5pdD1g5cv06AzeSmy86HI9KEZRHEEwB4maOafZNRcI4JQqq/Kxs4Zn
fe1OsUC8oR3kXTLLU9M4Dyo+5p6oVvOit6ofWUPkF6r7WbT2e9etPmTrejcZ83cwcLFXGAM7q+Vq
IEzrRPPZzeWNmUOILRP7NncXHYuR/BH9qG86kgj+epY1vI9GdI+5aa9QvFM7qDdhld6EsAbYpMCl
kfXCq7sUVU90HMFey5/oxZ2EMV8RtZf1GKzd8DDMhY1QaUd63Gkplf5kfpVeWqQsvobxYaACNA35
R8VmdwMVLfHMyPbyqXu3VnHl5eRHqD1q31fVCJYeOmPeaI9NgV2TZb7vJ0HNoO6Rc6ck4bQKoKrx
qW7k1/5A6rY8dEt2IbPaku6EYpBXa6DM7QeQ3f0BAY0e0wsPpHrmW+iwDLF1q4CHhm3wEcWL27Fq
Bk+Zyluz5OuifYVjTi09VY4P9aaPXmuR9HEcOueQpLIazhD8jxWZMRWW8oqQo4/EJHwmLcUvDcoY
FkwoyTn5D2C5OWQ6Mx7eG0MMOThNjvlQN96Qpu1hwvqIiRdvSEzrESpQ7qI8R67UnL+1zNfA5RB9
LpAFctfHIn2sre9itm6nupgIhtk019X8uMzyTKEsD2AM5elVqVvh10P0ZM4riB/d16K0Ok3peDHJ
hHrO3NgX1chx8M6zoFUX+5AUyYdBn5wzVcXbvNbqa22PTySXuoB0H7BlLCBGG4wumgvHjpuJAW5O
V87UTyVR1sHSu8aLnfwGVbHsSDqrNuZ3XSKLs9kld/qo1p6OBrKfjPK5RJ0Gg93FkwIbvPxTnVM5
wrsB6KWtfsylxH/kVrjylrwfLj5O4TUGYlkgdgb8fiCgVu+ryXpcS+dSJQi6LPXEXkkcOgt/EVJ1
DxYiWJq8s5U4Paip+bjaFGbwojZX0oSm3g6BoMitV/m1xx3B1xF/u31rOiKAAwU/LMac2CWbn0sG
9LQ8uw4+Y6oKrbp/wWB9ZhGCZ7wWDeZHTfmhrrlF2mgFfRxvsOvPje6OcIzHzpN2Ig91QW0J7mjR
j8Y5Fgq+mEL/0YwteELsC9w2ueD4CXIaOeNQxxIxnBB7ez16u6Y0qleVXlE4Mtybwcir1yPKslW4
TcYBmarnXw9mqHZgJRcX3mC8HStwYw7l0OJBtz/2p7crYSsYtegPtWYMlIZ69UzHfD0DqdrroC6z
5aBrFUIQaJNxd0rb9qSJYr6xySs4Q/rdxnmM6UM07bmL16O2FMm5lIlvY+N1TogbCtTLrD6sEXHA
MW/+dTTp9cOy5Orx7dL+jKzV7tKZfO3b87Gs/fVKnKJsakiwSZXKqpDFTeuwxhWgXG3t1KYaBNz9
GrnKOtyfsjfUyMxLLE5vV96eldq4vnkpdnRMbmq4v/L1nfr9/fYLY5qhcz22R6eld5tj9b4bzI3X
mxpPU6lclwXocJ59rdHlKzScC2JH/zxVH6J1UD08b0hLV3bzoBKpkwibjSug+NPQ9BmQ5+ppQq0C
2d5EO1uqvLPWqAqHHhfPFmGuS9Yh9a3hCB2vX+dkfGTD5mqY/ni1Uh/RFfDMucnuVmAiYBgIp1Kl
ChBrs7zIXpWDthZO2Npac4b+8KFzKA7Z4OqVuh4oMNV2UKRZ0GMUM6zPs+pSicQPIozW5xbbpMFE
Q113hLcqLc4Lc9YTcHeXXBMwptbua9Op9lmROvYOS/XNmCmE9CjUnJNudD6kbuSXlp2f+1Qh64iC
xEVx4s/NMrzA4ukeLTiOD6T6MQIfA1vph6dVDmm4ovg9IJ9CqbGvPlkz7qtL8liiB39UOqtFzNHK
gs4Wz8TpKx5rDcqFLgtupw6H5MdQz+0d9OaW3oUSJWTramm6EGVVCmtyaMBq9PjOYSrjM5MALi7j
izE3ycnS8FffxlkG/iBM2q6R5/3cGcnGje5lnhxRIvSWynBv1jS6Z0M1HYkmynBOqTp4PXpdSC1h
3uvVMPo3XypGJHAi9VJkoTW75UouXZfhOqQWtXIXurg2V+HeROQNNjHbjUO+XdzPl1pop3pYTsmM
G5yvzW0d7g0cZ2esQ3poG1odNVewM56lKPJSGzWE4jxpwvaPo/3a26m91h8VOSuBsHkPXco6XCSr
+0amD1JiBfQ2qfikiqqhNcujuIdmfqphWl+CxFt9i4oWuqTppQDIGO6NqepQ4vZDx3SQwNDNT5Y1
OsFC5SREKcHTjFFe1Cbuw3VrUlXnxvxxCuu4BBNjj2A/rLHwZmXowtfDBI2JcD9XJmMMsrz+jh9y
B9FIofbC70mP5GcoIsR/4EDYy3laMfICzccOdXJQRgRKt99XAIhMjsl2i1FFt06N5R73uwz088Av
XJ/HBZGVt7s8KI0Mu63Zj/YHYFm8mIuoArecy7Ca1F/N3hHeTvejtUE8oa/n5PW+K1hzMC3RpFs3
2PtCXdpEL1HLXreE8b3fe0MFUPDaDVTiBrTQle45kp0ZoMRTX0T6rYvrPoxEZBzwp63ILWw/6/aT
7U1v63kA4TZh5P5+bf+9odmqJ3Puz5EiWmpjvzcK3iJ/Ot0f2K+tqPZUIAAc/AIKFjh+07277Ud5
SVYrjxwHLBX97a1564NvHRHk1UUwsE6jIkq+UQEiXOIoC+u5CvemiDXuC6DvAk4pF6e0rpmfmpep
66vw9d69jlGBIK+3H6ayZ2rLl8PbjbNjxUFR/o+R+nYPoSARwdvDeb834z5mX0fu67GZ1d/tjLzg
fmPebtF+x/52zZbuiKeBzP230WqBkw6t/d7to3d/BA4E1hrJZtEnfh+8KIAV3n7ewall9Rnt8kLY
56WyaBiG25DZh1Kia7+O3q6pMdSLTjNOM2C/EPQAcTTZfWpWp06dKES2CtPB9tjrE7ZrpPgoGZiD
fXAF86FQki60/zj62zWlbeKDQuyOwaKzbmtjnx7tAhuKOVnbq5uuJ22fOEZ2OvuRdBM1WN32y34L
1W3KeLujJcTAX3e0TqV17qgj70NwH5IQ+BOB4JPKTInCbIDnT3xuIR//uoXrnTs1CDdvt3PT+/Sm
FZ+mfUhaHdUotIeTYL/FVjkR8u1PBBL+TmZle9xvtGwscMH7aN2byGHN99qGJEg+5OxAtgGJbDmv
3u/0n847x8LAsBAEnnKmz73e4e0219scLfaL5dgrp7zPjuKP6dl0iT/20/1ob/Z5e7+GcaAXycY9
v02XBfKy/EjbzPl6yPt/lm6c4OfbGUd3W2QwoC5Da8nxH3D2r4Bz9/bF9sfQTlzxBeEZs0p8dN4P
94eIw369dj+NKass+A8o38a6RpQ46vMS+DxfaVT5SvvRW/PvrklFYRZ9ew7ceH6af/cWM3uVoFyT
n/vbYJrD66KYvKCpg4x9e9m/e+3fruUQbQ9rp9Mdt8+6PyoK+6s9mVOwn1Vzj7NoVR+gUv5Qp205
kirDh3zzr2bsWK3erk3ZNtg0oRxFq0HInopriVDuCcsT7sX+snhJOdxfsr94v/i3t9lP//QahJQC
M9Nv5PblQfp8UhMN3eXtf7++3etzR5zkueP8Gqo+khbbHt8ba/u8r4+OoM1FSUdB251poptY/mtV
CKpwFPcunVUveEpUKKmMat6HFoXrMMVaDd1beVq3MapuDQhgXl3rGbNOD0U5XN9XW2ygZMzazR4l
JBYfJo7K51YYZhBtI2KB/nF06ummGeMtHNEosmG9KG8WJIY9JhkZ9n80+ym1Hmbe/WLmlirTRYYv
zbbavjb7tL0f1r1OV3CW/h01tv446cOP0oDEx+dm3GyNva0A+ynGh6wImfzg2HrpLWzwDsY284wC
f5CRaHX/Lvul/QvtTZyp1mksi1PvmjMEuG3hSrYoId2WRsfFV8PdVr94iy0UFga2etsaCBcX9uUs
gbrCyiBW2KKUZVtE96OuL5NwoCNuE6hZiM8w2Y1gaEwm4q3Zj1RwbkbaDed+m3rn7an7UYsIUqtG
6xmxAT7INrXnk0YXVLcZez+fjIKkkiZ8o0cs65xu4RW0+TosNdNgloye+3GdVl/ZgsV1m25ej4QZ
h4niTUhdqEG2fU+n6VqkbTlq+GJHMHu3WQOmPtBuo22d3b/43lhDMgAPQPaq3oIKfHT43mILKCr2
8sLHNWxFXDYqDxmEwnBKlGNCBvC0FlMsAnMbjYsSPzRmNR/3juOqpQzNVTKf7odRr9EtjOimceP1
spomXtrksxaU4jjE31uGUhML3K7sjEu0DKctCNuPuEesC28XxYhH49BCm8q3L/HWgAizT2tnH98u
mVsP6mPMSXok5TYoFvKEioKMPP9i3EKK/eitibee2qvdp6GMnWB/o2Jfu/ZDawZQ7htZjvPKaJ57
FL3GazTGwzkBO2BuMfjebO4pYYIrl54V81nkCjd4f0CpdDYHffM12m7N3tsctxyYEbdzE/9Uuluv
D9xc/as2aldKW6Av9s63N9AiJuGXMv5Jsg/oHmlO3hpf81U26WU3nN/95P9kOL+flzFa3jlexRRv
pjDD+imsnDEBOAQ3bHNC4Gqapnw4U36XuISFkbvAAIho9tN/uZZtvsEI25W44uH8ct+M5XQ3ROAs
Ow22vCBRNKJZnhvRcS3BsPWW8h7rnyxMBey2RLMsah2VPNnQyYN6RbtpEWsatMJZH6jwLELaZ8Ot
DwjMva+71blmc/UEoTQ6I+cRe71ufdZUlFon0LBoOIqHYVCrmyI+15FzS7iNCMlC6W9WG0/NbAZE
nAQTUkdBqkJ6d/QHl2zuR/j0OXY1CBR1o/2Yzc2WhemhnAo7xAcO/bBsjM5ttL7LIXGeG4BAmGXi
3gKn/zzB1VSqyTymsZgPK9TmASl0f+my5mzZgFwVSDieO3f6xeiKOxmpeO/hNX0yNm1Vi7LmpR8G
fFlg8MeNad7F9nqTpYNCKnj5NKEI6k9QsSGnTeDslBkjUQpKl16b7slsNeBjMfTYj4a8een0cqSY
2NU3OurZBLnUfHI8xHAJb2Dn1eriN0M7+tJs1FDGtgn1NzJ8E38EiGHUR1V248cy81cKvoirGtU5
K5L4LNv2bh3te6az6UkfUue4aJSsVNuFhSDFdIqLqbzPF5j/WrulQeIOqwTR+K09A2COAZY5UvgI
1IwH3dAyH7ekCpkU51aXLdifBuRGQm7GQLSZVOE7s1aeClfvT46dIhZPIrXUh+8mxSPd1aaAVOtp
KNbOMwaaCE2/gz67gRFBeFQ9WS0qBBnMTcGzP5lI1t1GdZqB8Fk+zEJLAhTeqP8ODhhecKFbEftL
Zcw4Akg0X1oy60smvlkdSVw5/sD9V/WQtiPD757XOV3hzg+3sjN6D3SEdkSegExwkT02ltqe9CZB
TLbTQTeZM9IpBovlBH9sFRK32KVrjg4rhY90KuZ/yBEWLhAckuAAghcAYooG+UAbDrYZ1zCpFhjK
ZbXexEs8eBah/1FfMHGpVw2gPyZo65T+GItzP/YemF8+hpK9CBW8JPgq1ReqpACe1B5GXdWtjvEv
qSb+cW3qildQGr2blRqSfwrAWdMr59APFDNSp3lB7Zd4U096L2eD6TkstUPesdgDOkRNT6D3MJen
VO8hzUj1FAHiPOgV5mFRqgY6RfTDTAcFWe7cR6K8YuSa3zROfxZFXV5yJG/rmWJJpQIr3ktS/796
9z9V72BXm/+peveEWvZL1728/KV09/qqX6U7R/0NUS5b2BqA2612B2zoV+nOFb/pVKptCwaEDd1g
Q5j8Kt3p1m+WQy0FH0vSont97vfSnW785jqgjMBvs2EBvmX8v5TuQF7+FbdkggNzXap2YBt1S7ju
Vlv8c+nOXlDGwo5cXhJw8f4e9uC6XIcTBLZLLz7uUVela7XwVwE3ScHO3X+Lx/aHlXIhq7THYfv5
HpbtR3vzFqrJYcz9eSgiEnfox2zhTbcFwCJGo/r1/PXQgcSiFTAZpBVZZyIFD1PbMrS36Gc/2pth
zzIMQ7bgjKffb+mqUN3zgvvhFFXuGuyHe5idGxlJQlWvgeKZSnu0mnQIk0m5NIAhGH1xHhhO/tFE
vpNcPPgSE6noHgFEotoZQkwIIKgYvRV79U11Qw1sS17TlYWw7JrlgGUuaGVXO+ZJ/FWdYUMvc/2h
VXXsFXL7u4KLsYCxZCV3i5ZBwZyVI7r0EcLb0ErKYZMErYv7XowPk5HkQbFMlb+oeHfib3ZIh9ZD
DkOn8ENgOLTZSWhxejYNgl0UOa59bx9d6P0HIZPnGgrEMsfZkcKxit7xemvHBdUsfXg3F90pJQD2
SXE0KxWF6UOejMmxNGtvmGa2RFN91ErjE6Dcpw4LpwBtS7aFhUZwNNu+WpZwRdPc72wLnWulRmzH
fe+g+EwYjC3yqjrPkiJTXbdzYEYZaC3h3iwjvldq6ShnsVRZkHYdRBr2BcepBU+joD2IjnFWifWD
kjxOfQbRTgYSnjGJKICpkVAPOfEylbthOtgueqfJSrLfUVBDsacbLTbfl0AJzyJttxrFfR4NxhEH
A4WdMwqpagHhD4ExL0ucW6Or57NhqD8V/EsOMtXcsCnqBz1vG7wRQ3NsbcpUSu8vFkBdYRt4UVKZ
jhfNOEhVxeBMWR9tt2uPSScDBYrtKS3ca9yT1Z1bYr5BR1s1rWM/r3A/BJrYsAOwvk3bu1jLbZ7N
zzJq+jOal0hyO+uXNNLSo8qWeh8o6/uuqLCO1uYHWNUUfM0Ykz/Yvr6RGN/j3lq8UUfEtrDpNlFW
I5kutdNStqduiEBNaVZISfLUloXrK2JCErnFGKiJQLI2yAvBoglKkLpz0rvIZ0HBjyGwOL3F/mxM
jyZEqBW0CbIH801KYeEQvXO1/GICQZbOOPpWa77X0vFbgaPDYVmrd30vJGU6VEkGFlqmtWPdassF
P+mDmoPQj2rY9dRyqVl1j7KdhsMypz44QZxZTfOQKR0DsT9LC6n3bCjUYK5MP6+xklXi/AkegAT2
pl7Fem4M40eqDY1f5tDRrAqVVLYgXmeIxJshpGC9UX2jd0gvHqY0EKkF5ynGmlY2C6rBLrCcxQUh
bR8oFz+TscMhuzjtmzwV6mWUS+OqCgTk+2VCjoXqUgUKxzERyZYbOJudVtAp8SldyS5Rj0FdpD1Z
onBBLdfvKvwr62V57tBL9VpD14Jl+2CNxFcI4gPkiiTuLqXxVKrWl9yO6qMKlB3IelN+sTrUNCVp
es+NRsfTjxOhhf0ymIiMAXJbuR2RPMC5qg5t3n0q6GZnWx/x7JugMK1sbhQprpGbQBsoqV65t+Bq
uT2l546oXSCMdwKIBaYSqb0DzI3s5LZTgU2g+qNZLvA6n/N4MH2VNMaZCeRUbD7M8FG9Bv8CdG0p
9TTlCW1A5ZTYQAAiAeAJrzB9bs2HQRg/CpM5FZPMIZ0f5jHt70BuLP7YtjHSze+j2Y0/djYqhPWS
zudVlZeWPiYwGDuuxYKkkqY0ZGbj5TRmuEq0yIK6uXuYRvEdJoD0ShF/jTERSg2CujxlsyUBVRXj
IUoeF+xRT1rCzDkKiPZQDw99EcRdTW9MdJSnI3g+qKWCLGUcpIAA5jgG3IjSKsKsW5YIE11F2vER
t4kqWKfmYrGp9gHRkzNupuiaaHBWwYCZ0wJ8dXJejJnpZbSW4rzgUOPXlwHIwJcCoZA6YqVy2vLZ
NH4qJZwYVTFHvy/SS1SlsV/VPzGK0sI8QgMX4YpzjE3BXEYZJZm2PckcrBd7A+sBHyM/g07W5Up0
WVXmzeEHfmTrOVr1jyTBxsOcqwqR5CQpsbtaQK8ejxrTVG2oWEMvF5tdl8MOTonwJVXVzp/MnDoR
RcqLxIgIt4xyBGzxba0JXAG44xibUVPUvoxj80VnB+RheNQdmkEHr5OT/3Az+W12p6/zckSvo0S3
a74v2XwccAoNSXZhAuTeC1utSOfmxcXWos9tJaaLk+CdOiXqJSqh3JiaQf5FIuChr8VZAf1zaqlp
Tyb2EWQwygeFaqYnTMOL8EcKSrvq4H9Y1B/7NnTnK8hugCuzFR3aJHu3sIv0u4/gJeOjQgxyqFeM
RiZ9AQg0w08ymxJYrXsmO1fRhbGA0tt7maDNA6XnqSlZi3BzjU6FwOEwR6AwmPKfZjxuLtBoFCwd
4L0MQPGl+0RWDFTkclsPhPcONWlrhU8uDNOvG8BJhr3FL/KndC3Fd822RU6xQT6KRSXuFjxA1qfW
wmMxtxCCQPvRI2xAjE3VjcdYTfHiWJH0TFb4h91datXx0dSbjxB0rNMirDslgx1UzCelEzi+t4nf
j80a6Kj4+OhlpCcL0rWimGfX3FSOKu24hS8U6CI4RuU1U8WdLc33jJxn9AiXsKnr+dTmyUasH18b
SGph3uFhZ2uPcICAVeUkXhJIDtAAZ+aBqjtkjeaVzVRd8GYWYbU1eqJ9oT4NIYZt5zxIsrM5k/qa
F+8SyuC+k7hfyIaUQZ1X5zk29RMp6pm5Dsiyl5bmkxilZJe6fBbOmAWT4bKBTdA5rEWpBTEaWGwy
h3AwiL7GXCFD3Zflo8iz8Ug2AFlWMOZpbZ7ZCHkkL5tj5P6I2BEGiNB2XuqqsEInx/GIJ85IrH9j
zu+O2Cbex/1oHuOGTJ+lGLpvTS5lRMtgzXKLhfqFU/nGktFNF0BsKWrXZvdOAg+ISqW49F4rzHH1
xTZ/Y5OJDdBWsdDk2BzJNz3qW4VionBaeGARei8iMQqDlKg61x+tzKQCtFVb9qIx7uzA5Pmf3QZX
KftqAn/ByDtZ5nSfiu5g66Qt9wIZudsnndwr/O/0dnLTObSRjjjNHZQbKzGP05zcz3o1hYuhtT4p
mQZDwQL96KZ+rdiSBcN8uHBAU/frRU/fL8nHGO2Vg4By7e8fx3IRtcihhdhuCbtyBFOhopqbIDQb
gh7xJS5joVxg25ZbBbt0teKo9PXTa3F9IZI+DrNyS/LEvJSDNjHvGd5eKYopiHiYNOYBnk0vjan0
QY4Xy6WxpN/YTQbJWY28InJRSE1HONlpB5wqGurXkt1erSujL0YXAdAjWCYNEB8YJEJ3Hsteb88T
dUBdg/PZI76QkMGcugJC5TKU0FuMTYBiCFaQDce+tZ6dTSGiIwF0SFCWAjMfr2ElhBXYTvmlTCml
ovPzWvBFJEHpS7pULL804/syc6CmMF8kokLJTlVOlVaEbqN/mNnW500OgUvRSMvoI/lXnQxrZn3F
Fw4I26ZDAyFH52eImgOiC8TmDCc1Lj6u7qDywQ0fzPwzcWACBCq7qaQF470SeNqNL2MeIU0vEb7I
J38Ryc9+Lq7qUKEILp5qR9Mvca8v4AlYCo2KRLLVmSTk6tYfqgX7u0rYvnSrxqMbmeDnAimIwURd
2wc55++UBvEl1EkC0xHN+bVoXVSdT9AH4VZ2y6V0H9vFssN6a6b4e2E7iI5E2MRhZPMRhy5KCGJV
3VOSx2dI0JWvxPCLncbsTjobN2NKdGqd9WciCtczSyYbG/kC1PC8pgZO35arc4hniea7UR8tfNDr
Bc3MtHmPM1RxqgZ7vCqA6Rd4x5dlONtrgbxN2n8leviIgmjKsOqupjv77pAZR0BvYkqWUEM9zQPH
0hwGcuvhQE4oReX+3JnDHEh7gOtYYs+g5BVcieoTiJo5KJjLXwe1MZXvtEaTvrtBSrKtsEA2jkq9
UeFSWqAqGcWVerTHL3ZG2Qisu+6XQmn9eChuirln6rAUl2lFQ/SznBndTiYVdoTxmdw9Ad+SOufW
jUGRlemJndVtGk1puDyUJqojU8/b4Qz6VC2xdeyzPrkO6NajYbqFfBkqKFZWHt3E/hgj5uIn9sqE
t2X4zeZqoXkWoogHAo//PeCR2A+gOuOIAm3VuajOq8QLWw1mBzKgDkCqcujAPuIylGpfkryu/HGp
bwCTXxFyGwK9Xa8FVCRzQoEvrTEPBSprhq0gpLZNkn1bQSsvxktifCml23nYuY+HxvlZDoMS7o0Q
GwwzMvV3uGXSR7e9KxK/v5qiHj6OVYcFl2L+utRYApXuZKyDvYkse+NVkPwUQtuD9GClIP0GeCFn
pwYKlQBTX13qt6nlz1hN0DHN/lBuCfjUAo9XrIlTgNivEPHNfas0+mOCPDi6Ys147D+lTEYgtYQR
pk1pvh7lkwUWA6kfyToEZc7s2iCWlK+lMlTEJFRPMJ0ezl1jBCA62FYazYMr4+QkrMY+r411sBvX
Dcftsbdmv1ZkFBFjZa4Dd3tKA6MxRLDgEWaYfURmJge++E4zyoX/GC3fDfIq/rIlWzO0KqRXWe5d
o8TxaZfHqVw7OvQNNUXZ9j2YBccJgDQ+T1sdc8GEyZuqJPfVVLzAooz0z/VArqCECiC9ok3ozDi2
shVrwle00VYji7ZVUk2IdrOmX8O9EdkI3HnQUM2zSqaNijB2Q1rujbK+a3TFuuzL2ttlZG1rkzG0
lKYIxdasQ/0ke8MFGAKGbEmNr+iNxUfcBqfratOpUI5rgpU+eo7L6gI5cLpKayzRjJSZDOoZd4HF
Ko6uHC+xoviR5h6ZAwSrS4IceFIaD3tTKuKbGDAn6O3Ox5bhQ+Pq2JlbUZC2rrfkWXqtWhMkh9bX
p7bTgGyaeBXhBGIrDbIV9DzfUGN5QPbLuBH/h73zyo5bu9Z1V24H4IEcXgFULubMlxqkRCLnjNaf
D4uyi6a37Xvej6QBLWQUwgpz/iG2GjeFJE4g/mXMb0FL5V0LYiAvoJJYSvSm953sNqnR4G9yugnz
2rorS7oGsu2VIYokDWnB65MTUa+G6e+2ljYnpye9XHZgbPUZltOIkoGZJIXXLjK/XaihqxKcsIxg
YDCqRXCo1ddZzlB6d7qXHHKuW/CvjLWnpoxVV1dPsgtusDgkcsXNCpCoixvg2rY87gzd+Gi79D6U
M2drdPK0HjWEHgaGZ6cQIPQcRbs5z99OWab8yisSoubwNKmZdlunZrBYNuu+GqjhfkC7i8HTeFlG
1W/ZsWc/mhlaFlDKiRWifjwUzs5oVeuil9ti7WTYFGf24Byj8l0ZUu1QXo1I4t0yAlH9usiGdR05
vh5SIxbTDNMRsLgflErmzUHXk6alP4EvNTkCwEYbRrd+XeUVnqp1fRxOI0LbenxrDG/TGCavOPWg
8NGaq3jU7k3HfLOf0kBxLmkVA79GR/Q+NCQ3ax11N4IHdcswn444cTXrWXKMjTU1zjFEwMGNm1aB
mqb5TpBZmz4c93DPFb8vk2ljaZ91mM8704iHzUx3hAGILa3SBv7yjLdWINPBiC19vKiaZlpprdn7
oT28p1KEek7ePIXAwz0BxBPYsM4JLJxHaUxFIywtGUwk0zOwzg2eeh2MBUcZPGep/pPenGE+dy2C
BDFS7iyiLzTtr6vU6YhrMZmmDmvrQavcVJ1hKi55837Jp7fLRCJF4YB9S+BjkQiZEzIIvICpIuN2
ogcPyVJz170zbANUm88QnkmtrxnVA9Fc4AyqCLqWqvnQjlWwFrglMREgSNus1kULQzpaWpwqvG5A
BO/Eem0BGzQCPJGH9BUyeSw9U23oXAuorsA8iQleePDaeX1lGSB4Z4Zgrg0iCLDN+b1kh/6UUiVO
wQ4rj2KkUzCssbJQAWCr5FskOEEBK7+Vyg43ZZTtFhG6LS7GzkENELUpegKGDmGVk6ISbplwjygD
Hh7+tya9XAfUwWJvX3UbPpgcjcWQ+kO6HhFk9vpTq/io++DQPZof/TQqh0m3D7YdK4T/FtDL0K3S
4jYMYuAOQw8qNO7c+JTcmzOyY7NF9DhSsxgGr5IgAlVdxRXn6itdYWJcB2pwQtPObDxjGk4XvK2k
cKeCKrJQfQRkElK89hxe2S0yzHm/KUhhIkEAfYYgO+GjwXfKpaoJrjvNuo57HRBjEvhppao7K7Zw
vIg/CWolG553MsIOCOV6leKZCJi3f0jibMuYLVhNNqxq0hqSW/MI3FqCpRNNORTWRpnWdfwA5fGj
m/KcwREkmyEI3xjHX3XBuEkcJOfC5tSu0cvwVIKLVI/9eqxoogHYnVyeUqJoW3AJWFMgnL7SjNNI
OnIc9phQU5fbE+j/iJttzUgyWU3ikK5eEngGrmL2McEhxe9m6z1PnF3rpMesmgZSGvx8Z34yBmsf
J6sKNZ+rykmJ0UEk9MsGyUvcnkuCvD5npnOTmOzdLXXYPB+6SUk2VjffjQpIUjqv8SqOiF43GtSg
SiuPapIR2pRi5YoMKfI/Ei+oHZEqJtir6FTlpjqsSWe4QeJATCVWinTpxygT0x2cClg5YXStzl6j
RR9Ehb2IBBypzXa+VBqSvojkoLAioYpc36HfQP6lVJ4X+QNEpDZRPrzJjK6x4IJvlM3Rc0Cv6LYp
+dlNhcqs3mYEnOkORmlwx0Ag1hArzAai4uEd1mSSp59o8YCKeHmZ3ZtqcGHRJwa/EWIWx4OuJr06
WrGHijS+iab6y6rsGenqx9xJTTfNrAdSP48GgtWrsNP1jdWmF4NFKMTBp4qOX3lZBfaJxIKU0WQo
MeM5a9eEirolZ3+RxrRmOLmfvE4G/D8+dTF0ZUmZ7m07XSvmhLUndRatWg1OyvDHqQNroY0twXyl
XHdK6IVSfNrigHarqiQEot45reRgWM2KeYECKkIAMmmTrKz3WTO4eZaiv3kCvyBBIFNrZSWTNZFP
Q48wlJ77EzRRcxiMlWQkPZleDCsDUj2Zoznkcj8kp8W2M4QRU5ReIBVIpasvQXgdYlq0m5CxImqI
fwbdA5fACQEsA0kpwySr3AxHJdPwEEDU0AKzgRTYXHGzZCqV0x7txFej1j/HXzlZQjcN8gtpkg0E
l8KnPP7FSBV5MaNNVqDru3lRiEA3wc9heKC2jfMXUStdWo+YxNw3aLlI1nxXGbLNeAmf4kBH3SN6
hRfIlzaYJ282n2MUcAgPaOu2QTshTnCG7lJzXyamjxLOtO4HQgJ6qOQ0XZrinwiz1BU/JYv9Wn0u
4rj340R70Fv1HenYclUNYGWQ3HzMM0LlgKoTdGlDaPd1sW5H2NkJ0cR8Uu7JhFc1hsEnvrmy0+9P
kVNvT1aPVFlyn+id7iGkk/so0flm5qBqH08hFUX+Fiik9ksDXH9YgxUgc+Ip1S0yx9uBXk/TasPa
zPEUimiwdNJDUbmdcwRLbEvCJODUIna26F05L3lSjkTdQmfTUqU3oXkJo+sThU68dIYAHcsSzR8b
pbBUyWmNQnpQcQAavrEzDMpQ/3GbKdwDi/XzlZpIu24gbuzA3lqZGgLsEpIo7qA4gUvDFrtpJL03
UoNOEKRIpQnWuIuVK2uEkWfXEK5wcKH/8YuP3Q9rmceYjzC7ZJXBdSh5lnql4SeCMZJbxQ/AM2TX
rMtiU8gkK5pAeUQdAbmc2d7NNgTwHKRHNC4BvAQQX1EfE2duN0OKTvR01YCSrNPa9GQtxFG3vpgZ
3XEjkruq1D7VGs8fUia8O8PLsEihnUKn22VVehHew3OjNjwgk0IGqDK5DQ6H6MOyujhJg9tI6Stc
ODorUftEEsHwKk29igkO7uICgXoDrps+97an6fRA0vZqDMPCpYGHnJ0V1npelUBQ3FJXJZ+vvq5R
lm+tHO5VjpFVVRXrPnV+taeCOzOXaNXGM/IvfFANMaKTVJeuU7tWVTIcMHBJSmgnMDGsyNhQuRgL
tqIZGYNOXcMYSEaB37T9IT91K4blvIW516XWK9HNXxVQzzXy1e447CwkR+6jwiIdBAdTWzqJgfYr
wv47mQp5R13jz2O2wwgRBhKW5/Zva6PgYOilORQuKV5CRjC8MwT/Qlm+StX4jQxbtY5aLAeI3hu+
LsV3WDWZrmElt/3EKyaPJOxyPmnYlZDW0xLVoCRPOt9sxnvdKvZZVsdruxpHvBzJQIbIDWdwkvm6
QipVyy7WcF+j1vZm8kbY3llriCZQaqcFEEd3vRozuOLKc5XioYlfXexWvXIRkeAc0vxN/xUbqXap
lv2L1NURYg0FTi5gwOYBYSMgCSaK4k2xMkbbdDu7+aSOwZwUiQwvH/tDG5BdGKkzNkpP5DWcu5Wd
Oe8FISprJhUMuZdoj31JLtdcY/2nekWvF6mNhZEebk5LH/c8sRb0qMBX/lh2npVmpQXcuSAQqxwL
cYF8zQXy9RselihC5ZHCKT1MEgOkR/+BTPy2fX1SyX9n6UMpdhfbfCt+HW6BLxZLMMFU+TyUBeZo
a92VMiszWby/o3DFvudZJCeANQgQpFj47dDneVH6Ot80lMD1lZmq+oRxndhR4DUFenIwYtBt4tSK
GSrbbJZhIQfqgzyD+LYClFkRWfpFUGzadi1qAFVhF9uc3vWqjM1fgNu3ff8UVeBjMy3ycGMvLi0L
bk+Vv8TzML2GKdV0aFlHW+2MraTORKwWCK+D/wnRiR/FvMqafWUzwAFr9yoglwL1Kyax4BmJ4hcA
WBQxYKxI8yxPt5GteJ8ZxHt7fVcscCYWflsvjmcJ3KZYlS5nEyUxMVVAhl9H+lqoI6AJzpqeM23w
ebvzZX0d6zz/V9v81TJ0a+2d1WwE9NRYkKgDoUbX0iftC5gqkM8CAy3WipJYdp4Vy8QBROm88Y99
f8yK7TI8uum38SwQ0PB/osrPoOxvUHOxUCtrxhzn9cUCRY8EFF0sFPOiZFaMfjp7Nyypg7rjlSZf
TfFUWGD+RFGsEhMj8gmRSagB/h3j/uMUYhaJdO1Lcef/UGj/DYVGtxpRh3+vIfHQvoX/BED72uEP
AA0F47+hX2zbaNah0aDpqED8XTtCWbQjQIShCYiunayj2vB37Qj1bwiomEAL5AUcpuhg0/5oR2jW
32T+IIqsWAau00Dk/hfaESqYNQBmZ+tKLk1HMksG+2QCUnVM7YewXkHcPiyQ47kwFSl00ySALCFg
+d+KMNYX4eiFuvVV/LkBOA7iJbjoDE1Cz6Kw5usoRMoQ+U0wZFZHZntwCC1je9EVOtjPKsK5Srom
Ujds684+1rU07PWTbq8kZf4cCym6zqd5yaIhSdggarUuagltZ50+LPKsMGsBuWxiC6uEeegA7scv
QPmfEaGwqNOGaFvqVNbJMG7UrKvW2QJaQjas2aSViQF1lxAbjAZj9sQvoakE6S2KklLY850o6tmc
9gd7Lgaf6AKNKlCVPzsI8sLXrfh2GLHXt7t0pjiANdxEzaxsujjs5ZUggCgJvblnUTwx3F3rengv
cP1ikZgIcP6ZMvJjmQ5Si2e1UAG+sPyi+EUpEXuKebH7eVYsO58mFyQAMf8vxf98dnGg83GhKRm7
Karxd1uYPIzBy70oEWn/UzqvaBLogudZUQqMhQb0Y5fzYcQuYha+T0h0A0D6X22M2MoMkms56bcj
fi0VuxvBwkoUxchy+7kKvy72xzWdzyeO9eNUYjZcXgpJ1RFm/MfvAQQMoUfMhyebfG3ZL6ibieBF
LqbRkh0ahISBKArFAjODCRnUxUYs+towX/o4502+jiG2/tpoWX2e/bY6aULOJuQUvopiqx+HE7P/
frU4xberDNoTultOVJAwW+CZ8UKOAhr/5worQY5yBqkkqou2ytd8sbBfxEZiczELuSjeD7diqVhw
PtJstlBpxDxNHGz1f0zEhrmgQJ73saWOjjAGu24dgu0syQm2DBqBgZyL3Smns7UQ5cR6BNXooBik
IweSNZ6xGLn1HTlQoAm9n+g3mWEYOwYSzf5kQ4vKo+ZoTb1ExIU+3RyNXimYP/bCOvwqKoIPxN1M
iGIRiTVEUSwNW+ugx6SfxJyYiB3FdufZb4cUC8VqseF5P7HspBIVQcw0XANEInlGCuYdRfLQnzFl
mZc8tJynugseGkvwtH09J4+0ZqHjFaJqR+UI5lxWAwBFx8gT0T2BZdCRNdnmRKiTCSU/vbovjHTy
VeCYf/ilpnHE2xlkYcyvt5ffLUrniViWm1rpw+dHNma5H3ONSJCXVSBbJOiCeoxOB2JeJvoslbYJ
wgGUUMAkNRWGZzPqq1852gUecOpP98iD3jQRGCqMK9p9i88MHixV5IvZjLCI3vIr1L5bzHgTEmMq
KVvw/goKqn3coY+zhF8XdIhVV84mcDr8dsgTK92jofVvmk3aP8Mr/RDlXXkAVZp4jkOgJ5O1E9jR
+e6U2p5ZdvK2qmZ6wAuv2FioiKKEs5S+tYDdCiUBO6rxszcbCLXLOEeEzZvShuIuiueFUS9faUM4
k1nkCxITQRo+z4pSPUkKKhj6peD9ikmykMytXNl9uW2IdKMUXFUyLF2zNktfKhcu+5QxJDODpgGB
StSg7q4x+B6+XkRteXLn10+UxLIqBUFp9XoKtFU+SEWRbtCQaoAbkKI26mUMcp4XpUpFI8mdnHra
2hiWSFY/7hMEC3nCWkmFl6NrHYn50GYVIFieyqBC1dGtVl81pyXhKOcz49lBgtsx6+P+qwjx3eka
dRcCkT4Ntc5w2kaXp0RuLwgQ/glzZ58UCvoYy6TqdvrAyMDsYnvf1o1NSmPGnwPjDhJhCxtznDWQ
PIDUEqA0K7QeQJcDy+2jrTLdNPF6uiP5rmGgdze+kpvoTq5NNCv35kdAcp9FuAk0v8qQmnJ5FZPf
ERy96whLxeAZ8GJJDkzeTt3z6pdGxBXZmWarhr4crvpR9VZWH63g3SNe7E3WNre9aL4M5GtlWlX6
7+701qMpDNqw9jTcQAg8jH77OIR+jYRF+JZpx44Md7q3x0NnEz8gnIQXrm8WzyHphPlDRbDSGMic
YUi0NoJdT4xJQpHBxd0IX5/1oD+YOjShnaYd+uDJ+jCX0PWD4SBtimTSto4vChNn8k2VHk/hCluG
RWwrOebhRS3vSnmL9lXTrooe+PMGQPjcoaijbRpupyqRQFiI9Ns0ulAqr3NQQUGF3JM+x7JxLdzl
h+65HpFjJfaDP+0ViNYsxyzTk9B0BAaVbobuKZPIJwXXZfvb7DeQO/H49isIOj0C4ft48iwEntNd
KBmebW+BDmCZECQEH2nivJN8GfR7096if3iyt9rbEMykgDdyRzh1pybHrNn1lVfIl6HjNT0hlFWq
3UfaI/iN7HoKNhO6n85mkab8VFNPfq4fsWwa5a32GZtoJG0IMVxkYHbTLcrpZohVnbs4Bcxe/xgf
oGcNV4s200N7EeGwsUJjOTmtC1QL2t2ESrS2KcMdOSWj/mgt+GeHoLiwl8z/tjitzZmB/ns806Wm
mkQ1dz7Kzg0mmIW5setNOKNtc510hzjCTI/vAgVMrJ/i5LMIHvXmIuA9OpTOcr/JNMjBhmQ8oUrp
E9E0yE/UYRKv6RjuwQwE2srkAfabuTwYn3yzuvE7xGB99CvVt9u98lnUN3kCCcvT5OWGcZ9IHsNC
2/N2qhb4vl0srTIQx4ToeySXvZaY9gGpsGhcF/l6akk2Axr28vgi6la54+HAa9kHud2izy0fy1tD
Win6vZNiSbHVQx8kNkIdtT82a6tAP3w11HQdjhZQ56b2S5IbEOGOM+Jaq/F1fCCbg+ewAy7oplV3
0HRxuDga7XqK1+OGnxmYqJenhF12wwzwxlU+4leAoGY/ovS7QZhsUG+HDNnttXxPoFOXXuSc0NtV
9Ay4Eo0ls9/joqLrXvbiaMSXj6dgkynX5SI7Hd0Sa3TnxTRYvq5jFEpIP4S+oq/1zkVuIM38YWAI
7/coH+CMmSBj70NKRK6s62CMH+P6vc2Q8yGNrdx39hUphDreZnBbJ8/8XQISf7BbD7OzS/gu6Jpg
Clk4UFf3iGuURAdfksE1LQTWIfOB/d0wLCqepcVcC1SRq5E1qHyO0kgYmnsOvm5b5ZKX2bpwLrVD
tsm3RQMiZ007jnCfCzqv4YZpGLIDjPYjCQGxVd8+MHAip1YeumdDe65Ad6Wrdtvdqr9P2iqpt1ya
haHWCbsR+7IuN1wTUsd2dlQ1F5y/4wUP5ROANz3aaM4hPchI28rrQr3LT15LqIiqWIFROxxNeR2+
d9Hl7Phdt5PegG2TYcOtUwJ9ddkTTlYRIPeih/wJS659eKXf4xcy34bRekaPD3C0drUYNRSwB5EG
IYkU+3210dILBaFe/aI+HQIYQeXDVKwrwvHSwUlvehgKOCfcQA+BpiLJLnFr4OPttfNE+s75VTxa
h1TfQkxZ1XdYIpX6LriZDyAP4JyPTw4wvGkj5/6QrOAHZHzLeNU+y9renFfQPzCb2jb4WEIIAeyO
9c/sIouGG054hPRpSF433+szUICbgUFp8+bIx5Z4LMas5JsNHjLhateI10ENuA5Q4h1ok/sJZIEN
GLP1onjfpbCdYJHfkSYephfSxy7jSTwsnjLE3Pr2Qg2ugEV4MjPyWiN9lm4AmoLqSxdwxtEctz01
SwRW0Y+qt6E8KtKhIUYJGZym0HYr0ncj2HncZFwk8BzwvJTJff+2MY90r8LnSD9w9OTAgCbUSLCA
3nLDe9OrNsNtgaCcStZ0lRPaxiCCcTbY0BXEzPYdffxiE9ZIGvv3cuUSwt2rnuTGa8vjU/9lQJx9
KiffvE5W9U6/0ZL1vEZK7jBdI4mlvZ62OApDSbFWvGnWCuyl/LukOngM7uPIk++syyFeceWEyghB
Po242iHE3LjBg35t/y63wUVw8VE/dZJrXMZoJCI9dvKm3JN4Y5mBuexBhbsF0uOdtqBc3MgNPcUN
18btL/ejXHW/IMj4O7I/6rV2mW/V64lKgQ7Agz4sX0z+FD/J0JhJaD8Zt/3J0yw3032gZKd7GEz8
H6YXbDoU66aH2uAnG63wT9cna9WrpOvXdrxBYx5JLVLBpCyD0Qt9KCzwU8kZkkzdpbxxCI+1XvHa
bMqraDV2row3AxKXbly4oBu8oF5Pq2iv+71HVF7F4heCRH6J6p7lZYr/7rgV0pgoXSPOrTzt9M4f
Xk+Bpx0BtG0t8kGX0i9UfHDQi9zmLeAzQPjpxthmN/JDsE8uAAwATstMCE+XAKqLh2ITc1Wb6MZ+
kRgZUuM+gSyuCm9+hwgRrMha4ZgUFrvCY6SFJjFTlmEo7Ec3OG4YrbswEJ9kvjDCRIyeHpR7FZ+s
O/Wxucx9THSvjeMYuv01uuWe5vOyr2F/69w0zzhqx+ayv653p82rhELUcT5WlxrJGS/YSsw64eqC
zzub+diYHQEY37cn2gx3PdNBmHAcCFeFK7mMdI7GOnxpdwZ5zLdpZe9P+9fmbTxml6OP9DuSpn5+
BHJ9hIUyryHDeYkHuMjHwdMFP3KBEJzLJn5xAQRurXrxdbszgZjdJ5flvfQc3Y5+9wY0yI3vLVf+
rB6HVbkzXDzbyOu9BJi1uobvgCuniqcK8Jlm4Nt9ZU2r8URNxqvDHV6ymVDuPd5YONLU4cP1fFsf
YZiUu+RS2hq+dTTuS98iXZxvnOvcQ9bohfyg1PrhhVl780vnqR4sMY8aSvZQGjBfJG0LPoXG5YVk
oLcJNnRKdumB1+Exvm+Pw2dyaW/6Y/UGYRRDZ+tZ/nzOLqPbaXX6DF/y39lW5k5QxxgH49BdOPBX
Qe3e5XdwyVVv3b3KD9GNWXgmdYvb8FFF7r38kYPz8GRgxA9LbtC9d96711blySaH6gb5nzf9oX6Z
LqkIqSD1t/ol/qV7w2Uc+ONdckgO6oPp9dfVjf6QrGSPm7pRL5h6aNFygvcSbuQmXaMsCOPLNY7W
1vRQvXteXrqt9EQ6nOoNbAU1XPVKTrS7INnGQmBxN8o2v6JJ3FcfvKvFAyjT3XyI183DfAioY9qn
AkeAC1qn5EO89+1TfAWqnn/IfBf+eMh4XjGQarfFkRtXXMRWZeSQPL7n6IM0c/vEOj6miLSicrAZ
o3BrdFgdbsZtQsWdNuN9fo/vJHz1Eu80IGe/VmSSiBtDRqqcz0R6ly+ol00PDeodRBa+lmtzH2zH
3cgDmS7H3/ULZC5smda87/n9QJf8F/CRySsepasZ1luwLWiRYmUL+11+HLTnZCPv4HHsxhVtMRwK
qC176QKsShGtrNvsY6Jr1wDU/50gtRAg8U6TOV4nTzYOUc46vJlu5Y11NR+76Sa5qA90KYwx4VuR
XwrPWfXb0/VHdDNwq9HYI4M2+wNd5X18Fd3MT6OoAEUtAQ2LSqUix/9QfADvWZQbXOO9Y8fKhc5b
UH/QDL4PFyYVwWO7y/1xB2fBfmuvqr3zjtot+FMYl4lnv1GqX8Jn49hfmaCA0BU4BrHX3Pat19Ue
z72/s57kh/qKPHyCyObN0j94Vd6rVy4RS8XI8CtgZMcZ02W3f8fagctDgpDKmIqNLsJw0VAtTSvJ
hfY17afVe7+lh8dY81a7BEfvBtQVoYc70RV1Kc3k65xdDNOmeUivqPLSq+GC+5psEaFZSYcucJUr
dR/yhdIF8pRXeZeCYDo6K3vHh6+TZvdAeviA6KhuzA1Ur418iUdN6xv3wVO9Lv2JeJUbUo09Btv3
0C9XxgZtvtN2vDGP4FJp8GK4V+5YrRQqSdkb14zGnipanHfr9/zSDp7xW3kxrmza7njtXOZP5QGk
+yFsPOdWhRxkYR21oklTr+kOEofhpX0YtxrVc73DOMDHPPUOMdANPVSOvLm2feOWPsXwYS+/Ptj3
h2KDQNBHTz2xzbaNV3nKNl7Hd9FNcmMc8vVwu4biojypvAJY9qDw+YA3SnPDN3t6JLbIA9Q/tAjS
8Ep+nN6mt/K6vk9us0tMjKgFrV9Ycd9bd8pVnXrzDgT3Jru0b+RV7Mcv77Ev3Y6Hns9Z2y5/TexA
BjeqPfNRfUuvsY2JS3dIt1XjtphaPMvpFo5pQhfKwxLq2Q4vaGnkx+aEj/CafvHe3AO92ziEd3eM
F25QC76km8lbqz5gFJBiGgDxZjfeB3t958x+Hq8BgczWh4wJjh3cJObEU5xb37pv79GaCPYm7xHg
+vvi1nniIt6DDR180D5rIQEHN5Eer2ppjI0YH4mw2w9Zxq9lzQmkngprf1EROkvVCeU6sewrGmUr
HRJy8c3i+ww3ZAkni4mIRJ1nRSlYpCYxx9Y9EYUS12PL6R47CnxaLeUuGeZxFwYDbM+h3Gkl+Ka2
QZt5oC/YR4dGeu0J5iyZdVIqq6pXoy0qk8He5qseEBaIpAHDHzhqsoyjLjF5WIkwgsSEoYspg2QX
bDFB9BKlpoFzNGuDL7TnvrQGhewgAaC/KxAmrRzRCsCiM9Om2OUh1gCRTQTTfghgia4wJiJCkue3
xVxBess1BrxzTD5p0qrrWic2KMgKyrJoHNAEDkOlwfAzeVdak+iLCjxpwYGUIwD+YhyXTnkGfyu9
mEqTbtDCbyOqRUZAjkFrGFhsui26LZtxxntD06hwK+mKQO22hgpLxck1aQFgRaN4GnvL8roEiyRj
obO11pIeEcVuNAlpRItqgQjpikCviOuKkiWSdQNGGtkpyDaCMiMmQmZRkGfOy0qpi7Z1GKwDtJsJ
qSzoZAFMFhBlMSsmckngqh8YgYk4qJiUOHOqK1EE7HfTduj0iLjsV6xWnVUU6KqI6RCa0ha1Ofx1
LTQiRiHB9o8SpMDia5lY8WN2WrYTuyVSSWIjy6dXxQYJZjYfidx8YGPvkVulAkg6PlWMH91WKQ5K
q6p7p75M23JRXCVIuZ+g4u8rRRuROpgvs9NugHfhq51GTaQTFS+XLM64aNWJEpDsAy4kCSSb8bqQ
TQQnThVRxqxaiFAK6JOuwuakx9l6P6uk4yui6sRIzUdLtbvd15xYAecAzjtoYPfbQrHf17wo9uPK
ya3yoM3EXA0qfLUmiNwGNfHjxjBCcmOiLBaLSU6ucp8uk/PseW2FetxY9elGbHZe/nUUratB8p1X
mUN+Y3cWOPbKAkwtRwrUI9m4iByyoK7aTAlRBlzCR93k9hJOBxBW7CW9V1eOMr4UqVFvCkffndeJ
UrBoudnzovgqdtDMqpFXYpWYVKrEQ0NECnpw2aO1sxxV7ET0ukUsRKQRl/ONVsqWX4c6L/2aFzuI
XcVBY2sRGhbF8/G+thQLz7uf9/k6/M/NcZxDx7zu737sIk44WMjzDzUx7fNhztv9vLJv8395ZedT
V0aSblQnJvO83DdxyG9X/+3XfRXFnqfzPf52pq+i2ODrBzooe3tmStT2fM3/9p6IM1vYJPx5eN/O
fP6dP36MOOy/XMH5FPPr3OoPpOleGqGNt1T+QipPTH4s+zH7V5sQ/ieuJdRozodRRNLqvLkonbcR
hy2EcOp5m/Pqv1r28zTiED8O+7WNpc23Lfm2tdD+s0UuNoinYlNBExbykd3S3oq1P2aBJiMrCLnx
j/jkl+Sk2Pyb+mRBrEm1DTgQyw38cQgxKybnw3xtsmz8dTX/dr8fF/ZvDyO2O59JHO+8bFyyYP+n
gPX/5V9jyCombv8ee/T4UWdF/s+eN1/7/IEfWcrfdEvTgPUseCLH0AAS/YEfWdrfdE1HGsvEo2zR
uOJMf4cfGcCPWGzrhgXCfFHhOjvXWCq+TqzBU1c2wCz9L9BHC7ToG/QI5JOhoKTFBepYDesy2Kjv
2le20ndzVNjGNjCdX7Q+LiTLWRlGMN/VH/zaP1kg/b+8y64LZLEbvH+Wg307GSbqiDnwq5DvcsA6
/TSmOnV9paLYcNpOtZLQFe8IM/cjpMpKi1bV7NXyb+gKu44oljxdOLn9XOFCnWZg66MeTrrFKC5F
3LgemsEf2sFPxinw9QRrDTuPHiIbEniKHIVpaocoxQW0VKsBPc+GWFxie+NoMXI0omMR2NuhkdWV
1E8E3qX6+tsb8Mce6PsPtRazn58/1DBxAcTGGeMh88ddDaneR43Oyxarsu3Y2kQCYhvqQmSQUkGk
X0lTz4jUX7qcfsIW2pZjfS1Heea1J8gEUdlCEMi2EBM/Mz07pmk/+HaCspFZQ1PL1Qy2Z4RCJ4gC
tYDVUWfKU9KFdEIW0zp9h3cySUi9gS+oqyvSr4hfJXBNcOSS8dxYcAqSCrvNseLHb1TgEHwHxEwN
eVjQ/WmtEEK3HK5U57Lb3k6RjETEykmgL1tB+zxVJoisoNqGtvKQR5PsBjmiLbYTb2O7AYOqaQa7
RJ9KPOEJNFzjbGRDf9ISHwuWaf6o0uo6kYNPM1GJESbRXdkBdxjG3uNn2f6kJy9FVQQurNA3OsOL
OEs6+P/lWS3qbj+flQXsTgF0gneb+UP9TUbzQcta9IzCEDqWUp3uYy15ddCH6fNRdvMkPxGc6joP
VqVBmgMifVEPSHIa20Yibnvq2o2CfkuQaLZnJaG8rUGLnwZV9dVoQAoyN1dGZT+PjZl6qg44X0an
KQ5j0qVmsKlLkuB12gZre7pRnno5RTUxiD6NmIxHGemEMCwtJMjMe1/10qoeBmc16857GpKq1+rq
OQ3zo14UNvQDgpc25p+MHw+ZWj52Q36dFbx4FsOiZOqPsB1eGyO/PjVTszb2RT/sJtX0VSW9jE/S
Vae2RwPBD3wHNLkhwdijY8wGIxJj0SeCnIYb2s6NrKAec5owaQjj+MpxJt/S0fBpkk+bzBsP6jZz
eGP+y3P6i8dkW/j7gePUUQz8Ydzc6FrXTdbgbCOGtiT7yR7bgTGtFZKCrXrX6snzfz7hD6t4Q9RW
YEY1SoZt/IssoNErTVbiWb3VRii6pnk922j+YNgLeyTvnhCbv8QefFG27J6TiTc4KnjCcBEXbwR7
h0XcJ6SwoAq2fffyn6/tr95ZB14Bbwtqeo5Gu/G91laVJs9RYXEAvhydBmyEFXJptGSNmxmor3YF
6eGcEND/+rSLAbQG6JXwBXjVfz4taUHVTgfJ3iLM8Dka9r1cUh/YRfzZVN1pFYzJJmns+/98UkX+
Ya22PAhDZbGFIgzo3Z9tVBwoqjPw4W5lgG1eFFyBVvof9s5ru3Fky7Y/1OgBFzCvJEEvQ5mUecFQ
ZkowAR/wX38nWMdlnnuqRvdzv6hUlZUiRQARO/Zea66GzhEtn4qMc7cymKb3EiXVc6jcJ5nanPJG
NC6lq38Zhk8aztwjPfVZ/eP8htDNU52yyIQ61uWEH0Py2W7CxLIq0ok+ge5m6ypDo5o5+b1N8Q0C
J3kpGu1S2M6RZgrrLzTBDegE+iiyRS9CVyOD+5JWQ8u9eY8TCkifoxCqZPnBd9gAIov4yJKoyncw
ekhGi4hJfjzWGDnDVV2C9XG85kerP8tKDhvUqHd+WGPfCZEKzLX73mKkIU6NNVgizpCUsiyLkias
h22uEydgARyTE/pmVT4GnqRTBc7Q4eAwLQtPNs5nO2IzwIkNHoPLVtVbzcEpkIyOwGcxPVl9+dwZ
y//L1gqUY3pwW/acWut10sX8J5to+k3o8+GK2np1GA5ITKR4ccEA0OooNlAHdC+We7h7q7LD+j+C
tQCnkP9VerO5iK9/XbQ9nag9bkTT9SCBit/S9kIzzDrCIsZ95JsL7WqbFv0dBfC800IFssO/4PCf
wKtXN5YVAgFu3RvA5vBpgVdMIzaCPsh69BwQP5pV6Ol7orc7fJJpB6aYjYhaZS3wCA4dvWhN76Jz
aRrPXYqoiyixep3B+FHOpu3SYhPbPUy9mvGmJn4k7gJjALI5qZwxmTeANcmYrZcu3HuDeatF51mW
UbyN8+mrLZyja5JxTrjhd2xVTUzvvBzQ4S0xZ6VqdyZYqptytn9KjdF+GE5PYxVqKH5EUHI7KbmB
QvJo6fE5E8WDV9POc8aGhKBSMuIyzFe/y4atabvktsLtzTofF2WqbQRtSWxSlFiRkQNTMbCgYl/W
iqLbxr1GuI6A5RhP6AusZzWXbyE5zOtGiZeGCKdVniWPKfJQdKb4e0NG8SGmmYxOvqO023ruDjDd
kk3fuhdeFzu56++jrjm0uQePLh4erbTam8iyiD1KGMQNN82UdhuPT8jN+KiYLQwZwYl1/1DU4gux
ermjt0MyYNOtjMpfpnS87zCNLzGFNRrylnYUcV/ST6t1NhOSNcbTegxNdqd53PBZLV5xiTILJxuZ
5WgjLMRSEcUXMqVxzLmT+bskV0wflGYerlJMxe2ULdWpsbWNEO99CvrUiL2NR7ABkX/9HRTPZNvP
yNRk2mzq1CoPI+ZA7gZuCXSPNKNxOW7JM6UEtHLmHJIWdyTNU1MItF3L5myhiPCyuCXZqUK3YOSv
E4MmeOHxtznKHlM4Nglm59SJzXUtp2iVkhuIon6P+XpDK3M7uGIX29wMExY33UWVQYAg+kka6To+
zNArmTtO/sWPHPqVWv8YqZpRhtE85zyuq96wLvHgangK5clQ5vxRdEdH8mPYSpwdepNvoha3jl7D
fjRiUHkwzKD4QwEYa1ZBGBg7PR7WnpgY1yIakSO8NRACQ6lbqzKrnkezJlbNz0jEHlFm5R0JM7nZ
7G0AMqsYBBY2JoDezALgXSbU8ozOhimO1/3s3pVJdZpj627qu4B250dejheKVob00l2RarCoCBne
GWH/Biz+IdK5/nmj6yfRjEeSvA5mT4UqqFZKQpm2Rac9khAOprVgibWjAuZ7vM7S5JJ6Bc+TNzwo
rSe3s8OKATT7PDdL9JXBU90a6X6SkLqZEL5ZPDYIWnL0OAjYtCGFapqyROc7DJtvjYUcQyUoo518
YqYYVpBRM+vDJ1Up7n7WrDaHZuA5huC+UyK8zer6sfDE4bId/PgGvae58rTihjyXrZMi93PjbzLv
P6GEEZeoQ8w1qluFHtGp39q6e/KV+S7to4QxX08m0EYfrp+c3HTVNgXYdXd4IaR707UhRXe7E5Kp
+0hzby5gCaU9U6sJgE8V589N1i+Rm/6H9JjYCTk+ZmR3r3Jako6VO2gi+h4Wl78tNM+8a5ts3kyg
xoJIIk+Xo7FDjQ91ykGcmGXnvgifcL6vh5F2b68iQFNm9pYWfDoxUeY6grC8wfsKgEJfU9q++Ca7
iZbq8lJpfsFEdxHCGEyaoUxsS04HWD332kg8J8lXIedGsCIToxiToVhmt/x8fXj2BgQ5vtU/1CgG
UpuHuSpN9Bd2++z6xUVrqztptQhcILoyV2AgAB6oVgjr1Ow+u5xvDnOR26tqTFgjZ1Wt8jyUO0VL
2WvjLIAlXaz8OP0Ik6dGgYsbJhbN2LoUwAcWSAtyrF07otY0YjQHNStp2jCr8luHRSGEe1v6E0Zd
2rB9XW6EayNE6XCyJx7K4WF4JvFakHVA7hK432NnHJKhZLtFn5WMXCsyV79ryTtPuQpwSaYbQOnf
OuVfRoO9OvLls6qanT0aXH6mOauLDmP44CgUcEsWqxVPJWCxmmTNvtvquX7WQT+sqSNXmt2plZit
18q33zx7ZVZ5R4HHvpn0aA2d4lhZ0Q/L3PRZ9CO3LSb2tZatqaae2woKRAsdAnn/cDRD9aJr/o8w
T/ZONXCMCLVv0iGFFjzmhrN+XwcAcPeQU1/7ZnrKWV6Qg3l3qcuosXUzSJP+hihXbiqGXL77laaM
eoTX8Eb78mXw4W+Qgx0MRXxbWvFrGL0q85QVwOV1CQU+tfydUY0oBsg9vP7dAbrqBo35Vs1+MI2Z
WFk+pcFgCNJYxHqu5bh2o+EldgaTFqCXrnrIvOvGRV3bdHCZu2ybDH28h/yQbUb+vNBZc1twmb2D
kz2TDNAm46WEcrupdRGYNSBS3QYuxhpHLwIQQ+J5p7Hxv8blxWav5FGDfBdXeJjrKlpNdfQcmxzX
rHTNxOut1UqdrfMVD7d41ZpLmugPxIQ0gYYdYmVq8yLyZIkvmjx/k6W2M9hzhylNUVN6wKcr1Kqa
b3zGKWOXbvooWud+GKAWu3QRDlo1vrZudG5h8vVFDz5Ki5F5ac/TZNiHUW8D3Lg9nO8FWGij5mYb
yDaYNe5ldTLb4mAvFDiNkysRUqEjGIcvYTQcAP+G1xEzGiO7BIDW4iGgXJ0R5qL89paRWjdr9HVG
pLn482qSdv8+4Lt+988vkYPgOE+RroFohDq+4LV6D9kwNg8IkQyNrCX5zFm4iy0zvasHIb4SuvIk
RYyJmfP607yWFKYOhGgtUFcxWYq8HBFA1t5ewUMSgF/jQXy8EsMAUrNzDCbKEhdUg0zRIVvmTSXA
/hbWphhMlG6teZMSnMmi/8wtzrZrS4sRETrNDqWpI5Bp1Rp+F91sTzNC8FoZEsSZ/MRdfj/MOeQJ
r/gURnbjxpcq4ewxT9F9GI43lEkg/Nz4fijVc6FgFBDFiw/2sxkISAbDbXjmh9c57zYCRY6fPVKa
Li8/zSy6N9F6GiZxh6WLCT8lppgq46bvHPb17hn0/Cc11KmvlzIFGXCqz2x9NMM8HYjnhJwJoA2L
acurzPBJg8rP3zn3Tccra2iwuiLoGUlAXIOEvhKCx9Us7EOvAVKtqt3VN3EdTztkugaiK79dHSDt
QrmXXGipxCnKeUS1BF6hmrzweP1SDLAMQebcUneH2ysHau5YxrJB7GjSEDipS39eJ0sqYN2UT6ls
f6iWWuV6da/fXe+VZAZLlUwhdTYJITjr/+GTuX7nLfmZRg2uLV4E6Y3/5JgNOol8/g6rzwCBGh+S
Rn+LUro/Q198C71wVywNDR3hN5EtTxyYCO+Eae0X4my20TMUtWQ3OT4gN13sk5HdrdCRkBkd4/WJ
/k7UDhxc+7aDWyUPaU4Rl5SoCWtKt7VtodzWCxEIc/5pT+RwLD3MNoXZCpLUj5S29kpkOBWR94jU
Xzm1UR7pmh44M4iXknpQbC3WzWBwOJ4Q9bhq2vSrt2nICaF9jn3qr5qGX6DFLiCq0VhBGaa4ocQ8
uhwvGzdcxrPY2GvnSy7b+tL6ux4SwwppqFOVKxutOBNfY3U9cs8MJldG4kzAXdtDZebeZlxeLgmt
ZwNXhe8l3B+08K5tLi33n2o9ewe2T10rQXfoWfpDhfLLHucAYM7BGfn90uY21jVyaaJsJDYN70bS
6g+piQ0kHPif3OlO60FKkPZr7XD/w61gPQwwimgVs1IEADOIt2rdt8ibDAcNsGPeh22fsD1TwgEe
gUARPopmybcGzdZYEoV195E7qEkTxBEZLfKzmZyJzfM2eYikGED2OoZetHfpp7YfqlyST7hjxjl2
NvXSx3RmM8jjbW/QPWjaHMWPGDd2g74k0j3AyMul9MDrgLLWs8MoeMa7pa0IfhB9+TBeWrf5GTp0
BIphOlVGRL3e06hwUvUSehX8NTocZHV9M4ikQTMV0sOA/tdAtttkLbs2zpygtCia6LkXm7xxTZJ5
eFOO1oIhP5Tq1Bk83NfLE7PSJHFCjl2YvpPLV5ERU3wzdbaylM7gIMq71EdaJUmC2mjh8DDbIxrz
ueLxkNatZqHkETROkppq2vO9Bw2OzGrECLVu+VTclC5G5iRvSZdctJBe7/Wuk2Mc5Ia+TK6pToZR
Rw6rf80z9QNSqWsjRDbcPLMFyT6k48j8QQeI7D1lqQ0Qf/kzTm01N9TBA7K+XAAyZDhSL50YNxeX
prF/ZBW9IT+sEKzpn4mm3xb2Y9zDY5xif3v9SBPgpAHUh6VRCROfOqdIkD/y00r5QW1bUvj08dnN
lz6uNpOipHREVH0bDK18zMfxNi3pzvclZ7k8sb1VpxNNk80zYbk5KKdK7guaDSvBRhHM3PBE2nBd
r83tgmYcne0BZy6CaUmHR3PyIihlZyKRheJbo6A2RxrDZWXjiGqzlqYTytkoF4euHZao2fQ9sunC
GNq5N2hKNCnKA6iBoVfLLSRPtuPYPdWDEQeFVgK66j1QgwkAdbto9374GDMx3cXhzEOb0Kxp4FYS
siDAZ26zgZPC7CPlg8XYaAKIVv7FqQC5WxEigJDfh0j2B9lhSMm8+SvXn9vlBhYxjTXNl6C7oHY1
IcfjhcUt6ZsZjX4ZKneXW3Tn9JS20ixwiXCqVMuNR/8C4pY8XWcy4MC+aK9wmQfviZyN22zGcgj9
PKCAUlneBm7VUe4gGb3eY7NdDJsxtSBk1vBe+sYM9K6+KIUyAlbhlz6z0nbNDfBN5JpJjqhhEnTD
DPNkmjaM0p2h5/XONBN/PYJMz3VFX03DlSV7ZNAxl84HhxOG4c3SxQ3lua2nB2JHXvSch3p08K9k
frWGk7f00aiCo947OCGpbBPPM7+h+qwriZMgiU/CIMGiYsa3T20apH467DXWlHUczwb9B0ZtedSr
FaDzMBiSB+mMHw2IVrbYTWhPBw78Z38oi5VOxxDtDlXiyDFH2WDjzVa7i/x9XiaHst43ulmTMryV
NrlZVVUemBS8JHZ70dWwL5fYFzNFg+kl6L45dkDrwVTA5gxOnEBxQu8H560xIO7Czn92Zndv5O5H
72k/EMEkJAtq9tqkgqutg2NQFiZpQitKWOuG801lpi9VBlE1mcZ3VwzY0np56K3sLHODc02BI9nP
0Ob1jroNfXMPDvOpXiIM5uRWr7Nba0ouXQkAKsuT8+zj/AqzZu83enSqS+e70WWvbcRhMfGywO91
EHQwdqWLHyTUMboaiXgl+jACflDfar5d72jZpqd8xqenEUFhtx1uWF+Wp3GiTHHaS2LTz1wl3X6a
QcqawvoMZ7NGxxSClafPjA3IKufj9Uuk1x1Bdv/498anrVnDB9FU6Z2aegno0qKHJXwRXy+8dNdm
DelHbTqpWaxYS+qNxbqEB1KHGh+TtgXAs9GP13/34/DOsOATy87L6S5axTlkIDsPXsGszg10mgWr
ODGhVQ/6zgEYilHHMo6tlAttevm2EpF5vH53/SKlxsSUvTvI2sk8Xr+EHUG2tQJR1MbS+uO/Xf9g
jpMzPf8xiFL6hE3pbdPIeow6Kzkj96zJ5uDJkyXqcNoiQOuYT9Iy5WisDh3bkTjpPi9Usmujsk6x
DP/ji/ArOG82OL24rIuTBojyOhr4PyDKXwFRwJIwUv7PooSXRP0oWWmLX6gof/ytv8dyOf8ND8UU
jFaE53rM4/8hS/DN//Y8wyEVi9uUWZvgj/4uSwB94lmm7RG3bpvIBngb/9QlgDFxdV84NiXD/zCW
y/iVicLxi6a+sHTTtvhxxr8xUdgNYtmJ2Dn5pJnu3bAd7+z2QYAX2IuaAA6v7ONbgdepMmbrUERA
7QodA45r6bvOHm7+5eP7/0z0jV9nUH+8HdeEBWMb8FrAVv46+iJ8wKxohoiTJUwm0+CLt6n5o5/c
6k4vPli7K3r9lPxaX90trKg/7vT/KJ34NaLsby9vO3y6vm953u/TT9bDWdEas0/NGL6Rrtk9ijHc
O60qToMeZlT+dMT6qj0r0Se7v/jdf9WIXF+cW4V7RaBpcPWFn/Ov00ZmEnHUQXw+yXwQH2U4yZ0D
NTGHvr1Jm8R80tLoRDsYevxM6G/608kzXOEpsRvKbneWIpIqivWYPE817//izSGE+ZdJ0B9vzuCY
z3xWN3ywBb++OXIyOYtojX3KQmDkqarfRFZX27oOF6oAPohOcUKPbAInREGoR5LvCBGjbd2bj1mp
TQcyl+ph9LZ//r7sX0e01/fF0wDTXjgGQL3lef3XDw3ag8rdEcNe3If2LqrDEQ83OuUi9L8oALHG
6enOMjMmJ7M9bMDACjBkgNZBQlBBEWNum3tL9VsnqyeSL8F0ajrO98GN0jvdOPo+KcBj1zxaJZkk
k2uDRowS4zQ440+wtA676RtKT3dPTOo+maeaAK2ofHda/1lLTftBk9U9Dxm+MqPY6G1qXBw93aJL
r+i2TReAnl+qsJtLWKK5TxSKkjjFzeSYL7pZ+Oc//7SMX+d5y6flwIR1kMwYTHnpyP76aaUGKRdZ
FNqnpCTqIQqVvXGEgVGPjxGHe5is5rHGs1NiMgYp8KOEn8m8+3/3RgyDlYcersED9duIO0otPYun
yT4Jrx2OnR7f5HpoPczduKvM9hE69E5UkzrBSTq0LYMzTxuf/vzD+Pc7By0YY1uB8kt4uvhtuJ+0
VaM5ZWfj8oy/NHOPsHpej910sH3/3k6wqJrVXy1v/77a8pqOiRSMf7Il/Ha36n0KDsLM7BPQq/3Y
lGKjKfMRndR9SdzLNvX1+ZSL9NZsqebl7N7ojIEpfKxvHPH+4tFZ2F6/PdKObpkuWhzL5kL8nsfo
hZbRz5phnUrZnks5WGfLb288HP/EZ/sPujf9EK6WEGXgMpqnJbud++IGhfJ8UHMBBSCujJuuxfGo
JiGOgzdRMzrZg0WT5cA5qqN9JENa+SXDBzWRLsLibfTM41Xf/YVk4rdwyT/ubJt9TF8WTxuBxK93
dmgaZhg60j4NNqjqYq7COyLBLOxZcb4bUx27hu9hUabLQ3fVPmRKMJqcnHerrOoHBe5hYKSxqjpZ
bL2ZKYw1NHJTVnEPeRWehDC120xFOL1jf+MQacVRSGKJmqIFfok5FiL/RNeHYxmKomb/5/fqr0K3
v/12toV2Yrld3at048fHQ1JE6P+M/5KZ74y5rLhvpKj35L6iQtF5uwNny1PdvwK9Lv9Qov7HrdBY
7v9/Crb+eE0UfB70NcoQ8/fnY6y8pmzcGokfGQcPeRRN91XS3BsVwU/ETvmceuGHQHL0TtcvHqWr
85P2bv4Xm7Lx697DRo8YBRmOb1OhuP/+pFZxWzK3q7RjG0ptmxj6o535hCU45AzEYwL4bEjJAvQ8
hzOeZt3AiGcnVI2190zV7fws2kRREz1yOmr+YtMWv66oy3tDpIN01IHpryPZ+W1frOSMeIgg5WPt
59gaMzcwBC5u2eeCjQLNFrweuClkVpHcqvBqdJsqDz3kXP0mGjKC3GuXWVJvaadBgNxwRqI2+4gz
t1+fJNG8u6bkNi4K4e7Jlwp8qjLgw8oPRpO/mE7kl5lTSEh2h4m4ziIMzLVx6yVOvZ9ajyhfO7zo
EaO5yPODQolj25D5pWhF45njrOQtdZ+MSYTJ5bil4ZsHlEeSwMXE3KRpGRgaMmwOcfr9sE+Msjz9
+a3NJfz1TkNZ67js4Ty4vm5ZMAh/2wwKb+TInlugbyISnJVw4IyCDCoTZpFOkd9ZYziwaXckYGkt
Ckbe+7p0HLzy1/zzf+ah1zphnoknSH8q6wn26EQXWEMztBzPEqQ9W8qud7Seh5nuHvcOora4Gq3j
lDoW6WTOZRz0ZJdJpuM2UKcN2apICUz3WHgq3Q3OAGU8jdZ0EkwuNmyk2I6mdeMTaDdfzU/GCI0t
xbiD1WPxMl3/fUwzXN2+S3PhyoiqSD3ZhrAtrBloCv38PhgqqzwlMXNW0Er+cSAboxum22IACpR1
+ckcomIJ3CQ7JnW5hQZ5amskvfMEKIYQsIvTWtqutmhBJ8ULPbL+MMeYvTzxwLoW75eyiJHz+5SM
wZTF6jE2Ac/0EKCJgdGABDlOeIfuCdUkKSYta+jdoLUlOsw5Dhy9oltuzLs6jRWcGY9pPGy5QCJn
AgtCcgVOG2Q08MG5euZ4tIsuXNeEkK/dkVx2PdeKo0XPnFi3V1en7ZwQWbS2+vGDAar2mGXvaZG+
WmLPEInA8A5YByih8QxkHJv9oL+UfRQdOkN8dCSJBJVKcahrE04aIyx3ys2wx7o6UUd5bx2BtNRE
CqLpxOl+m3SWc6P8dDfjuDoVaJSz1ncfgef4TFbCbe217c6fQ+c4zdNzWiTDmY7X3hR6fNBz57MY
GSip2K+DzFVk70DmRaTSMdqL2+i+R7y40vGVWZmK3yX4a9sr9ihy+gfX5JoPFoV82z04NLzOYYbw
IRJhQYI5rGdZxk9E37kIa0KiqyIKD7jLu2F02gMp3pizi+xLOSp60Prw65pROAiZB32c+buxRZat
RDbfFNE3WWH5YtS9STqmtG2YTytz9rzXoWpQsRQ3dTq4pzC2K5wZACpl6A6BkfXWJpqm5qlD8OGD
OekwYluemh68JT2xjMdbDcGPlScimCsdFz+39cHwabe1rmYEEPfNei4ChLQgvWOGdWXTUc8YXBvC
pCVagQJ/rURJXEdd9ccd3hTM4nNSNGuf7xABf/kEoJ3KufxJJOO88v25vB+88paVzNwQ7w7HzMId
LpQ+Hf3OMTZKfSdncngOLeQNiLhkgnSEXLy1xUl6V8V2eiKT4mYZIg9Y2B5JT9hF9hDet/Ao0knB
TEjBRPjOZ1IQYCHyptkqLTbWvuyJG4zmk8pckjXSNAZblEaXKa0/aNuoPQqEaq+ijNAgut0pOUi9
bSOszgYir9LGPaCW+7D9cDq1efmFX2y4iZgJYPSiSaVzVVdECyZPkeAOK5Kjogf8zQ4fGzPhrug6
9yeiYBrjD6W5dDuRPq3xOzR3qpCIoPP8mDEQhS/w5Q+GdkPYz4fK2vrOdnuEPvN3mMzDsegm6FvS
KneS2NkEY3VWuy+qbN4TdFWqFPGdU6IajMLI3kyeL28g0q2HwbWOgnSK9Vi6aONrlsC5pgGAyP22
Y8jCvJmrRXwPGhG6tuuCEIpzWWvfGo7DOzG49bpBRMZCUP7IKSlAUWBeNIzqvpIE0fYecKoyCW/M
GBKEOReP+hjDX/AthpnzeywmK0jrCda15mYHEtk2Yd2/N4ySulzt/EIR7wOTOGpXkKr5SJ0z0Ls9
6ribFFnPxUIjA39y67TIiWzRpDx2YIAa1XIMpd39VLj7iPn7U2dAchEZ2htGcmfNkOE3cn4/o0XB
6M2T5BjNO+mLzrpkVeXBAAHkio6vvMUsi1GcBMtNESPOZrMu9tDMEe5lM4qo+gUfrA9uJ2pQMHQQ
NXr/KV7Ar7XqdxYQ/jta0cyGmN/VI/gFqxDTU3Qe9Z7q2tYBiEX6bVLS4O+jej0YKaFUNmfqfBQH
pWAgM2u7r0NSPmu7O4dKeTfafNP03rC9Hs4KTsZbs235yKDaM5vxkPE1ZGSuB5Ps01F7nBWNz3G0
64PP6kQ0xaotizEgKFucSAy9L7ASB42JOiEnkhDQkHqizeUyQPYQ30r/PcydktwPv1inbToEzjCQ
cmGO1ktvw22o0jEYNRYna5bsEKb6nCcVMb63+kMRAnrSOA2tBlEDzCp3A2cGMn/tKSgdOXKTmJdI
UxCiBGcJ3wxjHl0poABBzquK7MnVxuxsKbK9G21PrGC3Wakqmk7dXHFarMZ7RfIHo2voKyoU58rU
nv3GwPin9ehSogg6QFdxjJeIWuLGhWnSsaY4DVYVTcthoLnWnTnIjvBGtcXK4r/Wanrts6TZj7nd
4VCs38gH6F+jCVcJ020n0COkJkWNQkzO0BKq5XDh2YP6OaWgXVo30U8Sp/WqG+ka1XbxRRB2vPE0
YZ3r2L20Tp3fkWODMK2toBOABSa9s7lQh8+8nB8Ffii2WdXEp0zZ9SYyGiyoYluh2jlqMecXawoE
NPatU8Y0oQsrVkS/6MEQS+cwTCOnS6vd2L7WkyFNUPaIYlQbQauYxGSc+yYlBz1NG64jatN4maQr
m/6NUXsEoMCFE+NYnRjWZutm7ocj67BecCT23cnlPI5PximXtHPfuWvKul4zAEQhZscLC87QT2af
3fpd8xMb0vSeQORA5bBD5KrdjMoGkJd2typ0CFc2pB8Q+XSbkm9DqjuRE2QxtCuvpeVl0ktl8zdT
kj2KBlYny2LUS28fliivQYIOJAGZsBh8G/WZlYfb3EpSYDg0HLBuQzm4vmJax92uchiUS/FGKMFw
TkOoMHTy0F2YqTgzW0sQnjXm2c6OWFTsdVtM4hDHhReEnSNvRnbwneUon+fdg6eVaVt2RiRRs//p
tt5XvPg7lGe/9wWMsyrluGvrQRGiJyTc4Tu5yglHkjyGvdrf93krtn5DzikIejzkVhOEDTg8q78t
nI6Dit2+mRqxQONJI5QMNFv1aQvj3fJNni4TtXA4pjtjTNg77B8lepjA7vPXjpThfS+Z08MaWCnD
eRiZpG6ZGzBAL+J3xzktzbAxtjAxlOPEKeVrLEC992b+3XO7F6HkwSUwwUnASlVlDsqhQAcxJMzb
Z/U48sgGyi0Y8lfvygP5n4MMDaa8X0X12B4yPwq3Dck2DSGo6zA2buwa+FSfqhvN9EaivlGEGu3W
e+qZnCIltb55/HMyuGxDO70jpHW2STwyeUYOmQnCK6K+/NDz6aNDDko20g8R9EYNaEnPHnsSVDaV
lxLwXNn7vPmGtZ+EWOn7pDMoRmXip4lMe61kkwWpUQOXyKBscDFKfAaM1M2aATDQxmoUt8gqy/VQ
txWFsUSiXymi60EAhg3yuWFCfxJHxaXXyVB2py4wrBZJs2ZsPFTGAC74eIjeaBIZxG59rkdv3MiU
xAs1EHZTZKTL5s6mVF25ydCobYakvC1Tu0WSuHVNg9n92D52FWNw8rH6w8b3k3ADRN1YK2JcQCJl
9wQIZ4ifx73hIIGd+4qzRySCWFQcdlq1n0zJJhsWNMWFDCot5naOBnKfK2WvjLRt1vUYbozE0NAe
7co2GahlAUunPiNKZ76roSpZ8q2T+nse597WdkaCUTptbYniTnMbGKF6i9afBZ2T2oYakYm3guvj
oVPp6uSTE+/eRhEYNDYJen1jf2NjuKcW/WnPeDcGtIJp5FYb6s5hY2vuxdOSZGeiZrMaUW+LuX7I
CnigoGVr4uGIzfVdpq/ykJdM3rqRVc7V97COPyfBEcMiDpVl84WkMZvUefTTVk5ZGWkGwfDmo04A
4ibPkZsSWAaWmPzc3JKPnCqO80CsiFsVWFjCYldE1sQ65sBfrZJNqqwCDwcex6xz810of5IO/TmM
gj3D0t2tmtLdNLpPCbPwQNYxG0FKangeWyRfR2fdsOqt1aKdBEVaYw4JL3klbxNveKgoglk/EM7b
KDV7jaWyb2jTM/Yh0WfEkKL9GInstHrxaA02hMshfB4a66dV5eXJ6mic5y4gxTrpgVhuR5wFoeEY
63kxJkQl249qHWh/3XeruJ+zGA6Nr4mNdIMIjvwwF/R3BSC2vIeeWpakAaKOaWkt7aX5U/YDcvES
oGM246rSQOZMhTqXOFaG1kDqLcDGtNk5ohDEZdPvC5eprC0ql5V2jF/mXVurWy8kez4c/Gid2epi
mvxMbZGY8EYOIuS3UEAlVj08PeJqHdgo0q6aW2yGnNbdS9HHauNYQOF0IzsK5000iBSEXY6o0fch
obD4OgXg2B5V/OAuKBI/8fj85a3ZR3nQGBzHySFyAztHqMdpgqXiO1FUI3A8exw/MqTno+ZTKXsm
u0tnIalY462lzidqao03EfUt2nn6bQ+20zF2lVaH9Q69tYocqJbsrrkhdjJzXyyjwS6x6yOIsiYR
Tq7TfzTiNTPbnwy+KU/a47KFmUSIbSJln5SVZGtOOdaunI1zgsKV3CVYRqgsjsQU7908+lbo1ReS
JESDY0WR63McFt669bLbiF0uNHMSw33nXmunamtlcj3Tnt67zhytTd1/GJZ8PlX0Z1qgw2Pkl0bA
2WIOTJ8ukTXXTSC8omT3kWlgLKwfAx7/2pp8VHL2Ox1P/diE0GEYF4SbuO+yvRF5Li2sUYfHU6DB
gOm+rmt32rpDYu7Gsv7Ex2fcOE557lmGj0ZCob3x3a3eo4oz/x9759XbuNKt6b+yMfc0mMPFHGCU
k1O78w3htt3MOfPXz1OUu2V77y/sow84xmCEboKiZEosFatqrfUG+FeQLPrwivOEV9Merujhle8l
N9rgj9hQ/zpe1UL0bRxgfpgZmpi6DDdU5b6Ynk4bgpJcppmZcXMNJ/ZGF8pTVVuv27jwr3JNw+Gg
ztphhyLPthbHyunYUPuPcG39TdaX3lWnShtPRmvbKnzvatoYv/dMzUUlykOTqPfsT1pnftVjrd00
Zk/SKa46B8Uf6UDNh6dWVxwipNVnRjTPHYU6AcIvyzyI8+/xKssbHLOkGA/DABTtEA42nqV4UjXC
fE5N5O9Exf3CUsZu5WAJFZn8hIq3DJL8sUpDGCpRWM8rt721u42DPDuzNTh/CBmkV4CYwnvF7RFv
T0VGS5dLatNq1RiolZHaviwxnfBbEPcxxUMGTsQZLVN6NIzyMOpYaUUe+TGDaSYyGmhF3jVgBXmt
Z5CkZOWapIxQ2iWagxYfz2ZUaaNVEILoL9vhY1Vo90MAF4vw5GcjBG9MveAGEjlGHw8tCXn2xCBL
jcYYv2leWuW2wsPiA9z3Q6Vq/g3215ES+Jednq57ENqXmPm2BzFSdgMKsoHhsaxNQ20PWgc0H7ro
W9zx9EU2ojRE0gNId97UB7sqALE16XU1Ii+de3G2ZpJCG1fj5nHDQPpgNMpGB1Qs+EMqtsC9sY+T
8XHQMv+O6sWlpdb+wbYLaVPmEuuCwXWuTeSbjKq8lSMYVCVLi9mYKNadYjCZuJ7SLiTA5fvKSK5R
qGGy9uJuA8A02UTR4DBi1z1i5UB9h5xb1C88ELZKuO2zcC5JAPxReAGUU/nBulTb7EYmVQbEOgNW
51QHNwSeqXZfEl/C79bEkA/e6Z1ZFNdAuaJDVkazqrDMyy4P/JUNSmSWeqq9Zt7s1mZxk8qVtQTH
p9wa/ocototl5wbel7ZCEixX/B9ZvqptEPqBGViLvDC0haTWSFO53bdMitGOjGu0U/sCH7gBMFBm
IZBbM7x3/XjJZ8WRkq3KnnnAa4LyLg63sapne8PPHsqirK6B6AabsbVzUoHMrqrRf3da6/OoQhlC
NSjZc+l4oCZqu+x7b5d12o6FarQubd0kQtHNfZ+mK4vgFkM9D924G3VEy7P3Og9Qmouzdm4286CC
OUdFEBs4oxw+5Czva68p9pmXfQFPLKPOHBsbC1LJwS7SO2eIVo6UFSvbZP6v6zg5ZAn5E68l8MFN
9kuZu/dAcIOdmdkfhk4vDwAuPimxoeyVHidIkxwdxgfSJxnzqg+Kpm0Jt+1FVij6fAo+1QyKY92a
l2SKvJum8nz0mlwGas1DF4784SWkWfQL9VC5rGRUf6jHOit0FwAGTgen93Sp0V7adylqkpJuVre+
Lvt3XRdVK8zhyb8PLAHmnc/KJE3q29bR6y1TIbzPPs5wmc9045C5vbZMTG2YOYmeCgtZKgFa05Ed
Sb21ZX9Ucqnc6SFpjDFDGjHNkGMn/Nl0nfnRgZ23KcoE9l6GCB9p0XXeFc7MVqmB89Wpa6kdBDqM
GPXYBU1nwAajH38AVfdV7r+GndsstDgAM6tFh0qWW34DXPeGvJfmEvaLCy1l6cmAJROHLssS4Qvu
Rr4tg5yaoHPnsrKzA9wVTVQJM/8x0DImVRhIenpJOV+fFYGRrhKopE0JVxcnjA5sGaS4yH/QgCcv
R0kadiF+aY1vOhu7ktSdrjbmVvY+w7sZdtOG++jDqCOvKdmMpHZfMOySagGlRx2+I2c/7WW9EDDD
0bpapuQN4CV62V4m6F84Gv6wvWUOrMsNWiW2SWliRNnt2liasxrbjUoV7NtWFOWI+zsUXxsEzlsb
i86uRZXNA42MGFhIgEH+xNYOqGwle5mhWcaNfeX4yjbRfGuGm2y8rUqCEHUw74bOfKg80OuhOY2v
yseu6I01rNXbrhygGDNcL3ujvw5CKHZBC54XMnyptQICCvwUU05E7bWO6L/BDVgDgGlpdYWH6lNS
6P3W0qu9NHbUqliqL0xQsBH+1ohIZj+NMpL2jP4bsnBobzf6sImw9skJ+QZT61BoLtHqz51P+WgF
t4GFOqXhPTV6YQKi5Rv3hhQu25rRkZAMKHrpXSpmCl06AdIZSiGrrBRN3yRztQ1RrBdj5lEwcgLA
d4edX/Q6YRUmr9wNSxnwJMUTEIhwEz5rraTuYTHc9aUsMiAzS/LMpWOR3Le9Gn3QDs3IiASVE5ff
W2LJbRiQWFcQZQORiT7tAIK20ZdND9p5rORo1eDcOlNDGWvOqADUQhpsUAeoPAp6pOF4owEh7aAQ
kuVfQ374kFPSmhtjg55lA7AETh/mkw6ikYj8hrrprxOJOoaR6/B1u608wN1SLJg9rqR9CxRVXktx
eVnrZbKNe2VB8dZd+3m8pqRgz/0kN5dq/0BqTiJaI6VnsgwlvwhpSidRifc5SaIkxsxlKETKpwe4
6+f3VqT6V35/O/qDvhkjbBe8HASug1hBl9pXATSybaYKPXE8aaWsa4QtCmVsBdM+tfSWJEMQUQ2S
hT/K2b41G67NRp/Zwh0yzc2nQk+aleVEyFY7DoFPiL1w9sVkYkC6magHtXHXcL8ljtwtC8XpYGe3
EBojkJkZ49J8BMu47C28dYmrORnFlAgkrZFnt23kuisl/1GRDN+YOIADeob7bH7wdGDDteo+lqb0
ZHhajC812nIs/L4H4HmAmrK41mNKaYVFHBT41k4uEJJngPjkK8mdrNre0jPdb11ijosQosEKWhhs
rgpcQ8Swvy5T6jR1Ym1iJFucVPvset43p9RQaNGGfJ5C3V9gzKUsMidgVCBa9eFRxpFLMVVzF2hD
tSBl+ng5ErdXlaZeWUP4ufY1Kh5R+SEsmwcYoHTFn13AaqGg7IRcSb5HgMZipFjZIUkRfARG+etY
omOSBgXmpREoz9weVqMDdVuCU215CaRhaWn23YOTixQHFelFp0e4aRTJWso8lunB3AzlNRVhZry4
B5ylDAeFFMUKGNkno0/jRVfFnw2zFJqvEdGQwaLZyaG6BolZLKLYvB0l/TtUCJPxwFaxoUyXg6ln
S0fVyjl55w5yts5goYnuLSGeMsiLsizipTnoxprkNCkPZV/orgYgfWCMH4pHIGLcHnb1KLuVuuhr
qA41UpKoEcIiV0gCdcTjjsUCfGxJZMj2quhgASbZrTPaa4wS601Vd/KuyOEy5vrQ37QyxGcWkiS/
4PMFATVSstoU4voSCJgS3vWE8PsuW2hg5xYDS++dBh58lpvo5YKsCRcMq8YcNUN9ZwQoqOrF+A2l
nfoTlG/j2vTROGgd71atkFc3uuhjPLcprJZQfg5dzJjgSnm4ViEjrzrUIueJPrT7jrWdanmooSVb
gJb5oSrW0Jk+pbZ9b8ZZvrGxRCmi2rrOAec75OlXY4DNqhwTWCSo2DhKFV8HYwv/TOvvEkqGKKzW
H0dPcve+ntoHHemhpbBwgk+5HhvdWecWC6U8qUJSThpxsEp0lOSwIlAtyiqTcv4AjZW6Af2vUT7h
FtcvKz1a4E28k1rduzPG4KmRNFI52ZheQvm+MnClwSoERXs5Tx7SsSXECKtqo0n2PZAtFWcaTf6s
eqga1IE2U9Oo2uRIdzTwmCm49zcpC66dn5J50Z0vmSh2uKr3XeuzL0lXIhZrdd6GVemDmnE1WYv+
g50klIzg/67r0IKsUdfQ2U3lRvZyGUe9pMdPnuVKkEsrBTkJP4I7KJjBtoeJRYoviEOqCTuCTKYU
TJWo5YM+Imf4mFnNg17I0brGAtzITPugBe0mAk2yLe0c6wkNEQ4/09YI80BZMZihqSHZi8rP0SP1
c08Y0QtpIiSZ0gYfiU62K3JWgldfaD+oR9dzyoO3NmPxWrNjjJnMIseYoAR/mMIeCM3hKoklZx5h
o7UsyV4GRk6Fq9dvobWvTY1INCmiHZn4hREwujWwOKHwwuSktAjZ2ylqFr1wIgPnQ1MaoL49RIo8
jHGXAFPnVZFcpkYHSXOIsFApPES2rGSWpQ1lSerhip+oM8dj0nX9wVppgfrNbfnlfMARsdrn4Ayi
rczIOUdyRxHmNZEBA2wUTDasD/S+JAvJGpqM4KIKq41bSP5OW6KHJcfUMyG2+Z/zBhVSmaVIRuVm
LoNLhe0UkS+w2oGpxtS2RuopK1i5DToDwKOc0cz3sLr3kYWudVt+La0kXbeiNqhDTMEeIPw5BAhG
5532ozciedPYI4K9AxF64XmLuhrWhVfEhzJCtcnudWtmBb63laRIunOLtR0ZizJAMYp0dHJtWlY5
T58sKZ17fa4fsro3F0BU9FkqCQaNocISX+HXLl2jybFQtJLJG/QMHkDlRkKPiepZR7IVNaiBylpd
VUhdmzk91EfknDQovFoJf5ce+gXQnHRZme5Gy6CwhxEBlURY5KmUxCVwSnNy4wQIiAitgoTg07P0
pVpGzs4mYXwDiOqjDCptlgUwczqM1u2aFVyoFu5aKbD9/qr2iQKBnVhGp74u9eE3omyb2dWRV25p
/ESURFmGNpBBbHeSIEGQ2w/EtFGBpHa6HRPoVYssgU5Yem1ULfVRpTqoJeKesekBoW3yQ2uWl23h
1istwxypzWJERmDTVqNikTlAhL0GSw5/FadrLGcKFiWVz+Q1YN7eFp+sgVvFljA4lpt85bsd+XK5
2o8VbOsMXMbCaI3xqqHlwNPUO93io/OqLWejY4+whzyKakGzBRez8dR6ozmFSoSLYRYJCRRIocGA
hI4g1uiIeTgesCuBmkcfiwrKUHqwcJNsOSBVcNMZiGIw49hLuykOoBYw7NDHG8lMq6VGFDZX1Rxg
g1XD/a/0BJ8XZVi3A/IGpWrhSxXiYtRrcGYj7I/mZiWr11YGo7t3ZXx8ehAkPgIOTVNoiL6Qdh96
Kjl5S80E//YPHlDBu8RR91FJuxVK6GKMjRZI3yxRvfgCewfbEs8YZ/lYLkLP2Xe988kYQwg4/oZ1
YcPUG77cTMfa1y9Mx6QYS5wOtvfMliNpCX/3Sy8s2QIhiR1aQkx32p0OTpvCslGHr8wO6laKlC0Q
zcnsOlTDcnc0uz6ZX08HJ5PsgrkLPaXfftmVSz/za4rsiWURf3eMFjMXhiHVeyy2k3TcuxnTZDQ5
U0+f7E9fZ9qVkzTZwj1gAknz3WlTtAPaz6fniE40y8AMHyaz34LLQ0NV/lDigbbSjcxABqNan3yB
pzfIhYtyr5rb88nWeLoExRsxPp92p83kf2w17aEtgpBlvVnvErVnI5q94/aPk2jYTMaflFWhhWvJ
arIOdSKwe6ZJKlSYkU6HOlvD8MTT7/QkTBhBcW3zoijbBmRYa5LwY7LO4F1tWpcya5F49+ZoPE5/
PnmK5rpdQhL7WOka2ZOexbHkAHmYUHb/n8Lzccif/vf/un8UXMqgqsvgoX5NxoGuMTXVEfi6uK/v
/3iaFEmv7hP+8suQ8afeX/zNb1tjHVtj4NG6gcwkNRkw28+6ooqi8JKFzCaAJkjL4FZ/8XcMZEU1
HUyoQIWiHQfk8Rd/R76AXGJBQ6PjyMLW+O/oir4GsRtIXxqA2DWMlVWdz9EEdPYFMFhBgCkqnaK7
0oqvEN0tpo9CWqU91ZMbWLUvWuYv2DmTQfIJEvznT3sDdi08Tc77jk9zL4efWM2YnzMknyCk3aJO
gLOIgWvI3ruk1PExyGf6VzhsT9462OogHGYlBixz/9B9Vg4kwLew9ERmCxzfsmYh+C9QpQrJ6Ff4
Zb4siHZ+NxUtOwfpzLeY6UGpyOYBBri0KrRZcuFpmYqN02mQ8SlDIqHh+ayfa4RrtPSjVSHsLyWT
NnyBtEatIBDfiD0GaLjHBBcLX0XzADgHOuENM+u0aZUxXLm6/L3I0x6ZDiw+NdL78yTMs/l0LHU7
HPbMIUe5CvuDKKgCNHVIMow2aYeTvPBRtJg1dwghl7WNNvniTuMn8VqGAIed7tppdBdPyS/epHbR
raZhxDRQTMqUnPqokAs5bZCcRxDeCs2Vh2wHmK5iN22S0lXW4DgFzOv5UKmgXE/ZlAmfRnKAv5IZ
k4XsR2MJTf6myVE16+HgT3OKYXXqJmXFOw1mRzdmU2pJoU0HJjvmUUcYwI8xievs0l1rqBpNhu56
qxODhAh8TXuO2JueViVrNEXdGsSOBBQ+w/Y0jE8bsDMFmFoMMsDpYgsnZiMm1nJnpXoDm/j38wyE
OHqB7he0Tzcg2lRSZhHDu7BWZQK5lIPaXU2H6kkfBRlGxETt4JstY3vqITZjt2EB8pVn06Fpc3qq
FOFXo6MQJRUomJ7mAjKGPfwJMalNv4pdegerAlx9usppz201bManXdmO8hUM2rvTFaqRVDxftoX/
MsttrXnMfQkZIjG32r0Q+j9d7LSn6KTyuR2Wg9RUO0nGyXTaC4qsXbf6uCXpSbnZMj5Pr8WB620r
1rEtdfiZKXgRfYDpuQ9kgXMjt7GykRQ5PtVsjAmGtSp6gmHYTNhib+odJLrVTUfGYTo+HeIXp3jp
0OeRSKKJCuFJWwBjhhrto6djV61I70vWrnbgNOuGMHD0C1Z0WtN3O+CI7GLSUCyDEYfH3gn6XaCU
PV7SVCWzdNxY4jtM3XayID/ujQ2mxixcX/TXHMwei2HRiyuUW1eVW15O3yabvtLvjYGEHIkQBPmn
V90KgYUgG41NO9BpXJuhIiEs3U1Pp00vXjg9ffOWWMcTFsoL9osZv5csLBlI4LB+opxkrU0HVrhw
aJheHcXem6epEDtziC4WetgasNbAJqB5oCrL6U9MZbSWedx8PZ1+2quhqm4abEemZ1Stuev6IUSW
mfYi91PsBrGZ9qZjpOkZvtMy0Cn3+gJExxtH9FSIZZx4eXz5xTtr+UlqpQRQ/S9T7GkPYFlefp12
By8ljJx2p01hG/c+UwaFdImg5fTC5It9dM+eDk7PTy9LdkKyILXDxdTy0e/mN3USuXiRf2h8zI0L
5tlXHuhKUjibjtRgN12aRY3oeL3TRataC3bEk/fHV3VzZLzzBzHqHV/3Ma6hVv8lGwjlzFA7uANx
jzjJ8b3Tu6bnmYLX9unptDcdO57uxd+kUpOshy7eK4QWa02WVhACuMn+6jSnY2qn2eNcLetHcOf5
AmrW3Bfd1O4Mgd627qdnqK3guyL6a+yTwJ+OdcJEYto7bd4eS3oCA9PQgrVEaySSRMJxek86+j8H
cfF/+bfTn51eyaa/Oz2f9t5+lPiGp2PgSHzZoRkGhGORUvhJMQaxDzHNahRzrD7HhjiVv+ouuPNQ
THPTphOzXjEiaxZLJC7WrRApK0j2RCPk0jmZNEoD9QC+SsRI08YmTtDCpFxNjtWnjWy1aFmJEfq0
Iev6VAU5EDDxOXJO2Tatwn4eiigqxWcbfFGnNkLoqCSpQeefNqqYkE9PXxwTs14ZFT3jlTBMD0lv
En/SyGlXKWjqFSp1JGwKuyJZqZiJ2HGDokSJ1ayNmoykyAd0KON1YFr4PRJnyEnLmN7e6dd6FEXH
z5wMiqzptir0LFqgkmiRD3GyZWDQPGVJVGoU+DAHQb1Uayork9hTm1QdSzYxVfoKA9O0KWsf0WnT
IzDHTLTvBneTtw9TAxmgnbMNkizQ/khMiBaZWskUARCIWbRsxhCLxspYwlv+2YRasW8C9HB7+76o
8NuBSgs7thrAMywaBSskHfU1RGK2lVhh9WJ54lgNIWSbux+CDFe26ZjoDlDk403Zh3zhChW2bace
OoUphHI4Lm1udGsqzueate4weBG20PsMxXuWSIm5xoR6iwKZulOEcsO0GfXmmipvtKEqtdGjzL7K
kXH11fFjkbjtKhySXdvlHwIhMpQpFjk5XAVLN7VuQx0XebWmVgP/MNlNGzHY7pwEEe/TMTkgERbF
Kbw0YR0/bY49YNoNkPtElU2IVIGJI9qQriwfJSG5Ig1Q+vqhA0M1t1RSv/UogPOdd133highgnHp
VdatZmNdmyPqarlstEyoifKz6uWEghGT3LSZnKEm96Tpaaq1yno0gQtk+iOiVDcpyJZdZEvtbtor
wqQnUeiXCz/jJky4AkE95Zd58dyRGeyAb4jDkeOT4BXvtRk6WqOM16dD0zuO50gglvCzmbUzqzxc
TSsxtxRiE8c2Vs7TLmAekpNIdqFt3rAikjsHfsL01smZaHrTG7ei0wvT+45/MvbBYywKt9Mxqyic
tY0zqJkjXGaLjTymJCym53R2BW++FFWeERus6Zgl6bycl4d2UIztdGh6EaevRoT59S6TIkw7C75e
3MCrsWx5ibSovU0b46Z3TX1FT2FKV33s7Nxu3cFORGtzOlaXT57tlUsVDCNYK95mJIq0kKlKYJLF
09MLp6fddc4KFwQnRS+s8qgZSws6gALlaq3Y7VW8xomr1vZ4RRv2svuSPtkKtnvwTZgd1wDqPsZX
hB0fQLI66Ost2uTDgEJzT5Yd3O5MdfdUaqlJDuWHqjuU6MMQJeEf5+2G9nOj3rdogPkR1rrLSF36
0Wc9vFbCtUBTSnvyhxZerir3zNrC3RFhHYlaSXoA5VX0BygQgGJdB3WvfS1tbQdo/62HKBXeb8E2
SlDbyeYl8GSua4XU98GeA3ukSF0/jGg0LZOfhT8v63UDSFL6XlI+4vrvamtrhKD1hmtwWkn0BTNC
vES9hf8JtnrxAzC9Hs5bFUPhJe7rOi65sx7TYXVeQyMkuaytLXllJlsq916wIotY6NdQ2cJPZXhT
yT/iSziks4OxQ79sFl71s5xbFAtRnGV31N+/D4dqQWZ6paFPNmuX2UK6QeK4SmfgXdaILW7VR+U2
XXbb6Cs2aZ+LBWJtG4yr/Wtt027qGcn/Gwu9sJl5Q9CJH+WW1Nmlssl/BASWNWC5GRjkCNfpAFW+
LUgX86C1i7xZKayw6wXqoO7iB/rG1+kWZPZHE4rhMrqVrryn4ZE8/M/sUByA+aAevUy+plTpCLM/
1enCuFI/Vl/1xVO9Gffb5ruLR98Mis86mPOFWYfsspud1m+sdT7MBh1uA5LXTFkLKrcoECdLs/ha
h5vA/wAih4otjCnIpe4KD4FZnAAEL2eONTfvxnih11gW69ktmsLDN2phEuJ52mIcFj3pWhK4zaYn
rA3nvYXx5JJ1fQ3IAv8MoH0KgqLl93J/sG4dLivdmnMwUP3ObpfOMtgqQintizZuMrwCAeAigUXn
+NSsRvfgb5xbdQFcZNV/r9EafFQxwJzhZR8hhh0s8n4x3MXRAgPPut/UONm72xCZYvMD9M/0Xsv3
8rj6hrBHqOIMTzngqlvJD7m0zMfl0mcmFf8DIDiYR8LhbDvEOylezCx577IU7ubateLMos/FMN8b
H1vkyfcKJpXZF5znmQeBLFb0pIOLZvLC+tam88GdxzhfLCRNvKhTKdvAzPzo5AdV38gH1l638Xfl
CdA1mQn5B5ybeNfeg4wMi4OCz+q6XUMKQxfLAz4AMgQCxxycYYDKGgnVL+m6hlsM1uGz+aO9TW7s
r8W2R1+BggqQiwO3v9RugXp2d9R5E3fWPHrz8snh9lGWKb7HuLsqqzhb6fqab8jpKY7V/Vy51HZI
7yL2jX1bAmAHn1f5sruXHuIbtPHmBGkf1a/eY/SRgnIBJ66Zk4adu1fRl+ILMJpb8gLeyl82eyOf
mRh6xqhNfI23+tXn4YNxJ220m/ApFRWFuYYL60L+ScrP3PUrCEjUmoZ1+QnI5y1CDXt5C0G3/Kz6
C7C3zFZbLK1n+hInSxB1K6rys2bRfAzQ1MtmypwQMBzADCwKZVFTf2HIJoC4bb8nW/BIwBtRwdKD
mXzwFoypX3RlRwL3LnMXXHq2TIAtz1Si326mztSVvUlvnW/RwvmMo+Fi3ETfYcAtpXwe2NcaJWjA
1HMGTTwuUWOHJqPPMRQ+cLtRK77ScC8hSUY/PNTBTMGRm5REN+POVyGoXuFpb/cr2Eq3D+4Gvdid
u0k3IzcqkF/7pt7IW6iGbbnSgbYzAmpzGTDBorijTTEv7WcRQonZPKWnepuAa2ihHEBbW+c3MJrA
tvTg4+cULEiPa/R8WDJXFpiNOfr81RptymaNm/W8WIffusus/ETsFWIdzhmdlfEF2b+Mvod6wwHL
121xgG+zMz/rfOc1lcYNprLXsAeRxstX+UZjTpnrzOpzj3Qkmvfh8mm4jg7OPaq2nzAqX/s/8DE3
rvoYccXT9GenBQmfaYrUGDYSylUbkkc7mVLR2tfcq5MdmysM9HQRGzVdh/ZZJSoFqv3VDEn8oxwq
5IW1PAeeJkwXWxEUTXueCEimvc7Q6nRz3HVkuDOIne0jHaZ3IN4TT9HNP/5rDRnweVGpBCU1jjBZ
Y86pLVd724ISlFrCC9JBVfr3JizlZidp6KJNe9MLVZVj642+sVTYsCu7EhL8OK58SOfbisyV3VH8
GkcsaI67vUzusTLyAmCvDpeq8llwdiAs5p7d9jsK10DjEhTnGHfJQYTTc9fiJUuLFwNg1Y1ZopuE
zB1lescmVTTt1b4ICk7Py0xEH768N1s9XuRxCaVY6LvKYmNRzT7unY4pTtvhHNDcuHK7CBQ6vznw
AxOeEOkWqYJpb6hIaxdXESRqdrYVswYBArcN/bI6Grwd3doi46oYJGXVCe+408YToeDpqdohEOC3
8vWUZZtKStNeCZaQAUEEKdNBMJVIRguftqmmZKoNDpqjvpnSwbVICU57E5c/iFR5kyBWC5zvDjiQ
u7IdUlN530bzIWeacJu82JcIu6x0jfG4+dwXyMh2QQcfrHfWpwSSbKfNfMC3hJsxQNIuEDLJyUgm
RqtLRnWItEApWHk2EEB7hCyPT+UuAA3BUslB/ZbCqrzzk75jzTYqH/PSLqg00hGoA/Q7nCi1tRbY
G28Uv3ipG1+SIbeXbQzAeR6KfB0iych+Im4KuKMlUhG/3GlzOgZmcdiq7mGyBTz6CeoNEvCDXlCP
rq4soh7Ncs1NKxJxU4pOVEHmRtsy6oncsY4JIDftlDw+JZNVtf1uGID6ZAkLUylDZiEd6j2xL2LI
ZvEDRW9Q5h0CMqusgkda2QqRGxsZrepUpnRclWD+pxLb9FtOm9NTdGUCLpLAUGZNPv28igjtpQF0
/VwpHGRhhZnvMNikd6bK4HEjcshGLgxM0ZtYJA68R62o3fmL2udUIzw+x+AkOUqr/D9TjHu+EFEr
A+ca1MhQPYGpfqqauK5+meCJVycHuo/Zf+9N//xEz0W6f1HeUzATelvem77U9I3/2Tniey6seaQC
qKsXsqWbhoXKzPRAtCnOUu/5ZcnRLigeyaYiP79O1QtJwBeN9I+a4Z9f4bE9//l7/tkVHKuY20cE
gHSk6l6U8n7/NH+jFTTnAlaHYzlC+m56vG4F27xQqajJOCseW4ky6P9IKzxkDWR0eqMXZK90Fxn8
/r02eHOGU0+gDUCFGCb+V8cmoGu96gkOVV2qtqpoKfF4dz1B0xSdEvArxcq/ez9oGGki+4T2JLlz
8UDy6E0raJqmYmYJEV08qEn/j/SEf1z0V3Tl+KVORf+/2wq6jmeoSWsi3j893vQF2uZC1QQR1/yf
uhP+4fXz3RjDzusE6gWMOl2lrH7sBG8GRYYDW0etSeVmOD7eWydAEFI9txV0+cIGzOPYxzb4061g
WRc49NncCs+j5ru7FZBXPHs80C+E9SGjP8KH4vH2TgAFQ1cxHARsp3ZivHhf44GBL8+594N1oRo6
XYFC7K+LfDkoYm94YSrY5DkMCdPjvTWCAkbo3EbQuR24GTSFBhUPuvvLRkDQGCiSYlDqPzbSseu9
o5WSbQtb6PNGRhYBsm0xuDw3Al3rZSNYBtOnbeogxo6N9O4awZpUns9rBBsQG9YBso5BiHi8WSMo
snFhCGVE8zgEv6MuwHx+9tpAuUA0WzHwVf7Lq7eYPDFuBdr37n57VWfRcuYdwKyIOrcBrA4hUvF4
uzbg8mWgiLbQuZ0e724sVBC+PbMVVPvCEK7uqvZmALAZBW1gorh//26e9zUfMpeb506IOveAaika
ruvHq6Q9Xw6DjnNhK0iaivliery7WwGapbA4Pm8cVC8EEc62f8VCb9ZGtnZBOk5D3/q5Fd7dcKjo
/IhntgKxkmYj0Kvqzzf8m3WBougXpiFMC/TjXfeOpgOGQwGaPq8XOBdkDYBfK893/NvZUDG5fgOU
tnEMqY9rkHfUCmSQ5LNnRfkCEDoRMzj56fGmF9jOBR+DjI99Wji9s3FRNvSz7wX1gjBAQ8yYXvVy
QLSIkgDrEzOfFs/v6/Ipa6hnr45tJj+d0VCIlIvHm1vBsRkqSKJx0x07CQPm+2oFVWb2PndAYHnM
7Mg1vukDJisjhWgaIffp8f6mA6azc9eHmiWWBhrS6M+x8pulgW2QSqZ/6PBjpse7S6AxKYgsx1mT
gq5dmKgrKiyEj3cCv/Wb8YDcIu4/vzJs725qRBrCPnc41GA7sQ6UbePN5TsKuQTcU1X7ebZ4h50A
tdUzO4FGFlllkazoz6vkN62ASteFAhHMga303gZCBU7buUOBblzAgiM5+GK4f3kTmM4FWgiKTgHu
3Q4FinL2UMDKiJ/YgY12HAreDIgWy2MLS035V7z8/u4F8pvHYtdZFRXb0i0HyuPxt367PjTImjDu
Ou+2uqZSVzp3RNBN7ghHUDafI8K3CyT9ghuPoERQRt/XyghrjrODBM0mYFYNQXs9dgLurZcDgi2T
Rteov8rPt8pxAnpHoRLT+fNPc9atIFsYAmJ3+fryyRxiAAdpmClhery7rImKL9+594BGgpCuxJB3
vEhRnXnVCailUL0jW/CcXX53dXZVFEfPXBuQQTNVW3WM5zrB22oKAaMBhVkWpbXp8e5uBfrC2eMh
A4JmwteU9b+eG0VNCdK9SBscW+H99QXFss/OpuL3SWIAY8W/xiApMrcEMu/Cqu29TQvIm5jnpg0I
lvDbpGymPYeEb0YEcrUXVBUV5bl8947mA1VjAXvuUKBy+WioKSLz8HIkpJjIOEhGgq4xPY5L0fd0
+TrpjDMvX6NYaGukA54j5T8ljUgoHNUynrE4x9vtPbUCUKFzO4FoBU34oLEI/vVbv+oL5E9tQ1cs
smfT4/0tEA1MhM/tC/zWrA0xNv7rkdBiAYkRG3XM5/ni2Ozvqy+o57aCblE3MjWyAs/rwLfjIegz
smcECb9Cxvc2KwBEFObOZ6XQNGYFOJD81Kdg4OUdQbAgugnTwnMrvLu1AasW/dxxQfQFJj6LFv19
379shePcCGKTUvS76wWAZc+urhlADYkWQdUcx8W3eQMRUeNPKjxC3+m4qBPTnXsvUGNUNUjF8qlw
8qoXCBSeRT5VNd/fXWD+WYTrb+NxWSIBuMZL9fn63/QCsAasEBVdCD0du8m7uxcwTDt7XiBTyIzA
PPt8kW/mBWqsFF6oMzt/H3vyb0yhv8kfSI3EjxPtI3iq/ood8o/e8Ivu8OfXn6kOgs8gkPyv3ihY
IMfPPpIexPP/egV/nugYL178Rc+YPuf5z58v8M8f/eqzfl3Vr4Ob4Km8Lx/8YXpheP6aR/G4/xPf
/7hP7l+KxzFTMQqfvsmftOl+z4j/4sRV9Oa8Ihl/9nnLYMzS1yeeEMLnnzi6T7Gc/PUVJ1rKhDg9
98xz3Hl+ZmUavPrWR0jv2efO4qy8f8xefusjOvL8M6fp00MdPDT1q5NP4MNzT754iu+7+/Lp5ZmP
yNazz/wsofhH9vOPeYax8I/XzS4QLr8+9S+pWf9W74Y8XgaPr35PVnii2Hbu918/ZaX3+is/w7zO
PfOGFg+CX99w6t4aScpfB/77jbF9vPdfdcBnRNa5Xxhv1yDNgtd35BHmc/ap08fg/s0ocqSgnX3m
rHvdLY78vnNPu//z2HTEupx9Yk7QPETDr24w9YsjhOLcUx/w56j+1MzHkvy55768D9JXo8dzrff8
85ZDfJ8+vmyOZzzN+aeuqvsHv6me6vpVn1aPoK2zzx88+IF3/5pReKx6nn9q5oIqq1/17Oda4vnn
rqqAf3n+amx6rtL8J86eNeXbU4uk/9mnztL6zRiiHhPp55756ulHef9m9fSMeD7/1O3963nrGT56
/om7Pzb3SV75wetp/RmJ9J84/+6prJ5ejVQknAW24T9x8sunPnh4NY1x8v/EjH711P3xDYezX19z
ig+OKfezvzcqBf4f8/syY6Z8fXMe07n/mQ9Y3CNO+fb0IkN47umvcZr5dZapWY7cjrNPG8WsSF5H
NaRbRZb/7FOjc/aWtD0Vj8498c1TmlZD3N6/CROeSaD/V5QaH5SRn5Kq4FmMUbdBpoEpNT4YeEcB
9oQIHUWljgWYCRFkPHAchVLjQ4Chn1pcnIrSpDCGDP1RbnYFaq8SusWdUnNDSxIzYD4HZR7gMjXQ
GB2lxoalFuUCazaYQWCTIQtGKDY5E9izQUvexpAJF0qNDk8E1jt56SWoWRM6dk2x4anFJQph2BwP
WU5EsfmZxcn5ecCzNlHCHDLWRrHZuC8HAJ+LgqvXh22kCX5iCOb4E+wkEGzaUAfXQCqSc1ITi+wA
AAAA//8=</cx:binary>
              </cx:geoCache>
            </cx:geography>
          </cx:layoutPr>
          <cx:valueColors>
            <cx:minColor>
              <a:srgbClr val="269999"/>
            </cx:minColor>
            <cx:midColor>
              <a:schemeClr val="bg1"/>
            </cx:midColor>
            <cx:maxColor>
              <a:srgbClr val="FF0000"/>
            </cx:maxColor>
          </cx:valueColors>
          <cx:valueColorPositions count="3">
            <cx:midPosition>
              <cx:number val="0"/>
            </cx:midPosition>
          </cx:valueColorPositions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plotArea>
      <cx:plotAreaRegion>
        <cx:series layoutId="regionMap" uniqueId="{AE87EC43-641A-4993-90D3-9797496D5B31}">
          <cx:tx>
            <cx:txData>
              <cx:f/>
              <cx:v> </cx:v>
            </cx:txData>
          </cx:tx>
          <cx:spPr>
            <a:solidFill>
              <a:schemeClr val="bg1"/>
            </a:solidFill>
            <a:ln>
              <a:noFill/>
            </a:ln>
          </cx:spPr>
          <cx:dataId val="0"/>
          <cx:layoutPr>
            <cx:regionLabelLayout val="none"/>
            <cx:geography cultureLanguage="en-US" cultureRegion="CA" attribution="Powered by Bing">
              <cx:geoCache provider="{E9337A44-BEBE-4D9F-B70C-5C5E7DAFC167}">
                <cx:binary>1H1pc9s4tvZfSeXzpZsgAIKYmr5VTW2WtdiW4yTtLyzFdpPgBu7br38PIdmS2UrHU+O3bikzxcZy
DgTyIc6GQ/jfj82/HsPnbfapicI4/9dj8/tnryiSf/32W/7oPUfb/CISj5nM5V/FxaOMfpN//SUe
n397yra1iN3fDB2R3x69bVY8N5//998wmvssl/JxWwgZ35bPWbt5zsuwyP+h72TXp+1TJOKxyItM
PBbo988jGcps+yQ/f3qOC1G0X9rk+ffPb6g+f/ptONbffvdTCFMryifgxdYF5xalOjF09Q99/hTK
2N13a0inF5QwC5v45UfX2wgY3zMVNZHt01P2nOdwL+q/x5xvJg4d158/PcoyLvoH5sKz+/3zfSyK
56dPd8W2eM4/fxK5HO0IRrKf/f2dut3f3j7y//33oAEewKDlCJXh0/pV199AWT/Xn/6UWfDyfP57
UIhxwTE3MLLYWzQYvTABJ2JRxNU/6N+9CTtQ3jOV06AcOAegrP88S1D+CLc/ttH25fH895hg44KZ
JjFMne8WCqyH44VimRcW0TE2dGMHDX/57R0075jQaWReGQfA/LE8S2C+bXMPhGYh45fn899jQ9gF
QQgzjMgOG+MtNsjQLyg1sYWMgRR732xOA3PMO8Dm2x9nic3NcxznbVhtY/GBK4foFxY3TW7tsNH1
gYph7MLClsUZ03crx3p5M3Yr572zOo3SW+4BTjfnidMfmehk/IEQYXJhcGwYFiKveuVYuCGELkD4
UW5S88VKONY775jQaXReGQfA/PFwlgtotA3FXzL70OWD2YVBCawftFc8g+WDEL8wETMY1/fgvV0+
75vTaXiOeQcIjc5z6dzJsvA+jbaZDMWHriB8wXXMiYHQafOgF4JEt2Al7VaY+Ral98/rNFJD/gFa
d6OzXE+9VXq5jRIwGbLnlwf2AfYCvjAtaiKO6UmwGLqgjJkGf7H1wJ44FnfvntZprAbsA6jWl2cJ
1Wqb59tHr8yfiyJ/eVwfAJVxAbINg/VG39p0gJGpA3wY05NWw7vncxqjAfsAo9V5Cr8/smAb59sP
hAcMBwviBzpGBxSODQduXBDMEaV0b/0Biscr6T0zOg3QgXOAzR+bs1w/a5mBYhpvA1l8oGHXe0bE
xKB38G6VgFd6jA8oqwti9qbfXi0NvNb3zuo0Rm+5Bzitx+eJE6ikq+csf25f3uQPEHL6BeCjc4r3
xsPAf2XkwmQWhTjjHkTy8tuHsM+v5/QTjI7uZ4jQ1VkiNJJx/PxYiMeyeHlMHwBRbxJQREHd7EyG
gRXOIDyELXCgjIGEe+dsToPzhnmAzujLWaKzM1Q/XM4R0DMmImC27ZbIIHDayzkDg4OEzMHaee98
TgP0lnuA0N34LBEaP4fbevuR9jbmF7pugUH9YqsNtBCEtYlpmQQC3jv0BmvoPTM6jc+Bc4DNeHKW
2HwVmSs+OrxAEXg6vXeq/kGE9NhCYNaFyQE68GxfBd+xBfeeGZ3G5sA5wObreVrX98XW+ziFA2sG
G5iB2by3rIcSrQ/JMcswDHMQSvjVPE6jseMaIHF/njrmy3PzoU4OAvGELQLBm9clcLxEOEAFGz8Q
wN5v/QwC2L+czmlE9mwDSL58P0vBNYWNa/H0gZ6NYV1QTkF04YEyscDltBgmhoVfBdqxwHrHTE7j
8co4QGR6nhtx6+cf2TYPPhASAjaywWAfju02CfSBGwPrxEJ6v0hOBwPeM6PT0Bw4B9isz1PNz54l
6PkPhAZ2r00C7on1IqIG2sTCECcgmEGE+uSieceETiPzyjgAZnaeOn7jQd7Jp3kebuOnj9P1sHBM
wzI43Zu/HBTIsYLp49HIsvR+B079AxvtWKS9d1anIXrLPcBpMz9LdbN+rrYfqW16a4yaBPzHvVJB
bxFCyLwwKcW9RlILCPqPEfr1fE5j88I3QGX99SxRmT9tvQ/MXSPkAlscFArZx8UGywYhiJtRjhkk
t72F45cTOY3Gnm0Axvw83fx5CDugUnzgZgAkeiDAgkA24U5MDfCw+AUilomptRdjYLkdL5L3zOgn
wLzeyxCb87TN5vGT2H7o9jS/gPwBDjkCO2T40Gg2LyB2CRqG78ObZADNryf0E2ReGIfArM9Sgu12
NP4/pA9Ali0GSUXxHqCBfcZg6ViUIAYYqX8Dgfb+eZ2Gacg/QGs9Oku0lrIU+QcvJP2CgxOjW3QQ
J+MIdkIRxGOsPYKDFfSuuZwG54h1gMvyPK3oxUfvQlvg8hNwbSCF8MX6OrafuQWGgg5L5yX+DKvr
WPH8ej6ngXnhG6CyuDvL1TKX9fbluXzAhplxoTNiUkZOx5U5vuhVjYn0ff8givmr2ZxGZMc1wGN+
nqtktc3aj/Uz+489IEIDq+Ct98LMC6bDJgDkr530L98zk9N4HDgHmKzO02hegNgoH4P249YJpHf2
kBgW2ad3DoJmFgXLDOQapHHssBnolffM6DQ2B84BNos/z1J+rbYifv44YAi9wJB2S+iR0jhWKia/
MBBsOYOUOwnML6dzGpU92wCS1XnGMVfi0RPu9iM/9YCEM0YYZ9Zpnx+WCwMbGrIA9v0DtfKeGf0E
mNd7GWIzP8/lIiBNJv/YbDMTlgxHkPG391IgCna8ZDi5QBy2ZSDd7GWd7hKYVu+Zy89geb2NIS5n
6mJCQtbquRGPHxgpgzRN2L/HDJH9zszAeUG6eYF0C3LQLIDs2DTuc5V/PZvT0BzzDrBZr850zeS5
gP8niXh5TP+9pdx/WWhAesxrVIy/XTUQNoPPbgwIYu4/0f2bSHvXpE5jtOpv5+WOBiCtztOP6W9J
ltlHIgT+o8kghZnsEwAGNlqf5cwYfCL9soFzAqFfzejn8Ow4h9ic57fSKxkXHxrYhATn/hMAxGHr
Uv37m2SD1UMgTcDEA8P5HVP5CSYv9zCE5MtZyrRrT3ygpoE9AALp/mAG7EMxAzwgOwM+84SF8pOE
81/N5jQkO64BHteX54lHEMIu2Yd+ug7BZQuDA7mP7Q8/wOXggoLy1/WX5FlQQMc2wPU7ZvQTXF45
h9gszgKbx388jWL3jHYGwBvK//QMDg7PH7aXTbb/SGMQ/Ie8GQheYjhY4LRPMzgk4+fTOg3SgP3N
nZzHCRzX2bP7oecJwMec2IKMZLyPuQwsst15ApAOiAfW8q8nchqCF77hKtmcxSp5M2s4peYLHCMA
J748f2AwBlM4XQMSxyBNfBdsGW4t954nhu+kf/LF5rumdBqbI9Y3Nwr3eZ4O5tfnLAIT5kXG//cO
DORh6Iwa8L+BsoePYkzTMLkJnqX6R19+dOf2v2MmpzF5ZRwg8vU8TbBvrYRzntyXh/MBiMABQpzD
o//JZ5mQhQkHoiBCwCLYIfPy2ztg3jGh08C8Mg6A+fbnWUqyb8958enwncKxZn1zg/+pwodvKohB
IYa5TxgfKHxLhxMd4Dgbru/9TVhXxwbZu6f1E5De3tWbO/n987ev5wmVyB9lnIuPjTWbILgohjOf
XlbJcTgTAjOwcQMpf/x0pvm390zpJxAdWIfwzP9v4Pn5AWqvx8uNt8V2os6lOzpD7Z971d3DaXkD
1v3bftK03i2E+dPvnw0CLv3raXf9EG9WycCuHfA9b/Pi98+aaV6Ap4phw4BwA85bAw1Vw/L4/TOc
OnBBOOw0QODH4AY3wQaM+2+0f/8M6bgYzsSDeM/+e08IN/XtCLZXwQYBIx1BGjyHI1leTwO8kWEL
Jurrw9jXP8VldCNFXORwEh+Cu0l2dP3dgakD8kHnIAkMBp9oQ/Y29D9uN6ApgBz9T4j8LEZ1QJ9T
LFc01vF9k4bGOPE6PkOVadzXJDXGUZfxmerVLQ3teo0sxrveMAz2vad41VCK+BQv4lvhSm/sVkm6
UBcrDNPEPtR506YL1l8Gbb7bJS+EWr4046K5dEmXLQ+XMOHHVUEibSGDS55y/M1NwmgJxrk70vpq
2sb6pK49NjPMlHwzWPEUxEV97TadjTxvIlnmT4Oubh9oko7iAvFvldtMKfeLwrF11pFx6HTOom1T
Z6FKZsKdRey4ZmYf6oGD8FVV+XbQ6u6EMKe1iwz77tiqO7RoQsTSKSQ4ooWqe2Z5rUlH/5EEwr9s
fRIv/c6Ty7C/eE7DRqGekNGgQ1XVxRSZXAZJoOW2KiaX3K2DpeoLm0abuF7jT1y3raYN7qy1n2fV
1E0ca+31pa5pGjvjVI4TNJM5zr9yPdVuilAGs0DzpN0klVxX/cXRAriwtLVpEtd2UdRumdgkMqNx
krp8hotijdyiW7uJRu4Q5IxOjMpxp1mT0TvPTeqVm+T3aRQ5Y93TabUJAj+/arwRM2m+KfWw2MB9
VJexEGLXpjr6tWJz4btzVTU7w938E5MaKKTVJc6knNcNlqlNRdkuais4vqi2xGDNUYdqq0hyv8fc
wuvWry4JqsPrDAvvznE0OsuJiUYZMb27Jm+RXdV5M/aNupilQYEXCBnlVcLq6tJCqVjTxjcnsdXJ
jdFYeES1wPsWhCy264ZXiyRO9bE0mnDk17n/VZXC11Jea2LXdiiBKjEu/dAzJyjMxAixmM6455Te
SNXruKIzN+LuZYXaclx1Xmpree3dsSaIL7usSi/dRrc2SV5ldqVF/pPX1JMi9aKHwmnR2COaWNHC
cJYuDsjYKVpnKktC7ShxXGSDBqM2vPRymoSGXHutJ9c6y+S67S8pq6nd8CyZqo7Maj0E6wZ6NK+g
tpUmj6xsVqkTPhh+VHujhKfaVV+N46ryRpJ12hUu5QMsT7ih12oWk+w27+YId9GiowVObRIQtPDj
MHDHBZyFMcF1l+0ad/1+jn6YSeRdsoiKifQ0c1RWmm/NqPaoFVGzCpiD11HDR5bPwu5rFdahrafC
tWLbcovQRjRpbZcG7Q3vaLO7xGQMHOK4xW0sW6ZZN3MIkDZhM2qI0c5C5opb6UjDNtosehS1e9n4
ZfON5tmaxeks6OWIuoDUcxa0lyOqGilhcqgDgNdOFwubZchfFhWKVl5G2BjUTffddfSlmRvmkye6
O9JR8S2yeD3RqeMvZZdFKwG5vDvSKu6WPonktyNVeEK7QKxioF0gFdggHD5q6M/mA0XTa58j7cJQ
JErP9KznwBThXPDAD22Di+RKS0x5VQQG1FVxWB+SHtX/Vhzy5m0XjLSiIROCO/2+TN1NStvmOhLC
v5f1yInyaOTI1pmEPczqgsyOgAyLgmUcFrv2yJAetlWv1XM0WuZMFN2B7ZXj0E6NzsW24vj1b6Rx
tkrjOr5rrSyw80rWt8LIsqVjev6YmkWydYPqym2w+zXimpgTy4mmbmYl22pRCDfY5pHMp3BEsHVp
hkH+VdOieeQHdt0Vd43bxTeaWdBN5JUrt2Xl95ZS77KDfJQJYkX5Pa7SyI6y3LuOaO5eZi5DI5Sh
yOZZ6z1UTt6OIl1vllVstXdRkN6wvj23Gm+iR50zTwWNv3WlPlLtJffZtC18Y+ZEgfeAiuu6bdh3
p421y6rMyEQ1uxWZF34i7l1uFYuCdMHYqV3xgA1//Iu3z4Idsze2DaRqgoNjEAyhAcgB5H3/0dvX
+djKTd0UTz4KcCBGoLp8PegeiN6Zo7o1wGZIHLwpOwtUuWwf9JCbI80t8mWXt3jjudq3FhbsFNXS
H7ehEywzrAfLKMn2JdWmWdFNEHfu5aBd0Tal2eS2ojt0+2Z6k+EMnviJ4VSbnvuzxCtvGSVy0pRl
vdSLiC6DzPInkezc74XpX7N+cVOH3qQm0b8pUsMje9KqM45IJQvZk9TwjZ9E6JvptHKCEuSNM69w
iWdrROuS+MYq6zksyWntE9+1+5IeksC13dLbl972Dum0RkybQALHWzpp5ejKyEoysmKuL7W2O77w
BM19bGbzQfuBNnASfamqJpXLoomcSxG0bWkfSA68qo3K+Nqow+ZSsapO1T5ki7i+0QKjHjcymDpd
2H4B5emPkIWy72ZbCFsUVv3DTYpVF7iea/tBYQuhlcKORGIXlGcbJKJspNH4HvmNf214unH/Wuu4
i++FSO+NKvKvUV/r+1TNAE11oHwXX9f/wusoh99z4RdU7bXv8Ht936H2OjMah2weJKK0fSS8lZW4
ZNRQQ44jRtyValOlwyVQHW5IRiZq9nSniL3GcWDT7NWlOqFHKGxtHy9k8J1grw9yrw0K+xMWZoOF
nJStZPD2Wk+aGyKq2RSlxkS5FBLNwtLQvqhKEFzWNNG+JMKUd6LdVhFbOLnvrkwzA3vitZo4OtgT
fu3serlg2S1327EOkop2qbHEJHQv80Q3lrQv4b5NlVTboVcmjjY70KlSLeoNijuxrBkH65UYzbRI
s/w66Nz9RXXIkjfgTry0KZIOxPNIdSQ0bKid9XywEbofRlErQh603P7nZ8wgHDR8xhg+nOL9CTew
BzR8xo0nNMPLsPYkfP2u6DLr1mK+v8oDpxopqQlm12MZY+sWzEuxSl/bLWjPX9urTtQjmRptb6Y9
NkzwI3rVjl32GDpbkfENL8KutEGAoqXzKhl2pb5N7/J04guT2NzLdSDsBYfqVhe1olVJEYIFQmzY
oYcRVeNucAs58SjtPH2sSXA80jBI7Lji8SLtHY9IYn3m6ViMVVWPrfC2QP6uJnsK7LiJLZpILgR9
6IpwZDktXYRpkV/XRp2MChFEjylA5Dtm8xCBKzI5UJj0yaFXeWWZc4ZxYBfIhBfvUE/wLywu8+8o
MnAO4StsTmD7G3z6tyrPpZXQ9MbDTzQu3FEuBFqWrxczF/AUVb0oCFiHiTvBhcivDk1pDMsrFBWe
dIKStSYCsg7y0Paxl69IW5K10V9Uu/BJOOEtIqNBh+pteAierSEmRcm1Yi47wcK1Lit/LIzoe9oI
NKeS5td5U+bXuC/17ZKY7eWONvBJcE3KYFGRyrjvDMlvGBOLrE7wPQ5a66bvS3XrqC/va4TUX6QM
24k0tHSe14m/UCW/bvel8LV06D2U3Jr5i8DIs9k/rzBEB/YIg1A5HFLNTR3BRiwcLDEAh0VanFZx
lTwkDqlGUZubC70ScWZjgeC6K5sOpYuKJfrI8EwyoqprR6C6dpeMJjO/FqEN1ls6q6I43MlDOOU0
nVmFF05UtMaRZjKTWh5OVCzHrOS+168iectBBCkH7OCplXl5n7FSzA/tB1+ufulU9MqpO5Bxvb73
u3wjjdju4kDcB34zYVXUfTdQGM09EWlj7Gbtd153jc3hJV0HvN6RaR2rVlGjGSO1csHF1acORWKn
4FWbuuy0/FtxcSBWcuQgIwbVw8jwhw/ETkQcBjWaallg37rmTbFWhlUk6lukBfU3ktF0QvywWHIt
4EvNbb2JpvnR9xxna/g0rN2W6g2H8+jdjYPrwEZJkV4TGjV3taFfGf1N45xGl3mbgdrqq4rMgFjM
MkFVbEunTWFdNtFN5YM12QZxfOO20X2VNPoVLyWzbGwmzSWOjNRWJOpS9MSeKe/LWupXh/YDrRpT
NA4MoFG5G8+XrRjlnZeNzC4MNrCU0LjJKZ8knPobdTEi8dBFpF2omlMj68YJvquK4vGYY8xxwXPw
9oHn1DhNHOiQb/6PZkB/zN0bHWVANJTDWUUQJYGtc3Ar30q3oAnyyPFk8lB4RnQVtLG3Cgl3VxBp
iUZBwvmY5jTOx6rxVLfqKBL6Z56TZFE6cXVX8OvSdKuNqgRZlo8Nx/Jmqqo1JVrpTrORNHKSURDo
z6lk7rLKLHrZIipGTtPQeuzz0h3jNJHjOmvNy9Qvv4k4aiZSeBCB6Dp+TUmNmF12+JsVE/9KtZlI
8mu/1UDROelM1bqWlH2wEIIzdZXkm1bKnNixw8mt5XUTNanIKOOpHpjepPP16s6RpXcLlvjIlG59
pygyEoIdEYdyrqopM62rOoVXR1URDomdBqKehaSLlwlpxgW22rWZtO26S4vEgHinXk/cUitGnlXG
5lh15Zr+wBOLXLbc7Uau63qXso2rsds0aOOxvBp3eog2btBW46Yv+X2bdCxjpaUNahcsQPzKIAJ8
gdC7oZ4Bcr+/5L2Zo9rB4LhRtU7oEzDE+cIyA3bTadWfSnTk0u2mVaJFM5TV7qIsfHPuxc5tETb5
SsXcCiMO5h7PHLAESu9OXbTIuQ0Clq9U7UChYnaK63UMRSHcprUxrHj7IBeVsDNQ7q0K52nQrKqs
MryVW+36DiJTyUfV55RPB2GpSilZVbmVmet+fSeWHywxmIxXHBovTZ/WKx1J8PatsLmtmCfgoVL/
a+mRyo6KVG7TqLjhIXH+MosfVdya4MahZCIhBPqUF+ghNnn8pxuY7ig2PXyVGL4/NjTMVq3hs5XP
CrYSNJfzGAW3VhDjbuz1baojtu5MLxLXla5Zlm02rj+KK8OdOa0BAkf34psmDqeSVyt4C24t1yOP
r4XQ9Xct/kuh7yoQu9a8KliYemitNC8vO7vO6s4uqZZNVSNHEIIep4WTTOOaiVvhU3qV6I2wvbLQ
w1FOqDvW9IBPVagXpE9267fXoWbNUojCLQ/yj8HTmIoOZMJO9FX5pvAsbcIQxIlrEYRfgP47ckj5
oxRmZFfIDTaU8PyK6QmepFmcPrAotxWFLJEYF1kWrKKyZGvTISAIUmbMNUuC0rU4XSRRbC6y/qKq
h0uW6rMah9780FSaQT3DLfzxha8oy8sZZbALQHRvbYA5ddOAmXhjab5po6Zjs4oRzbGl5VdTLzX1
keomPaFoPH+p6y5YYqk/s0TIbVxhPvPDrLtCURwvw6BA0xJl8PLAqTyjnDrsW8roY9PR+DkJsM04
xCHtzm0vtTRrfgQaOINGmTvjVicQwKpkdic1z+ZwONxtmFvpnfRLMdHLIJiqTiwKdu1ofKo6VZOL
Ys0uzCSZq6qmh/WCuhS85TooklFXh/ehj8NVlybxOKGwoTBNcz2aiAhCt16YRgsdvpaStiqqRnUJ
+u5dSTeotJPY2pOrRlUFcWvOLNJoV4HjGcxuSCauPOF/b2TDr5004tdVX0oNoY30IGknqqMOZHPp
ZK5mo6hjo8ARIFaspv1uGNOUN+xbUhnOwm2SfBS3uZ1GxO++drGuw4tr+Bt1cbX70kmdG60Swaag
cbNAbfZw6McZsSZ10hhj1Wbo+daSjQ+GAoMI2Sxshd3WbrItaGSOIeFCLkWtszVCbT2CNyV6PEGR
uDqa1gn5jkkrNy73priPPKiaT92jWt8HlgbYzD2lRNrkUOv7WtMMniPQb4tQlv5NCUG/3XpLwzye
NcygR1swcV4tHAIRRyeJ1m2BtK/UykdZ1lVfHC2vNjqK4QAOqX0lMW2WKQ6RXfdUflKzmZ96yUT1
hr6Xj708ge2RBDxZtSljyDC8QUV5tLlT1ZWcZY6/n4Hv4mhWuIFv54GFl01nbMqIdSEgI8JJZXbN
BNVWvlEXbuXrJpF0Ujj5NaQSg1eY5Xpje6IwJrx3NneNYUvlrDJSCEO6PqgwUwsmwgjimwRXMcTy
tfra9+aq5dB8IPUQjW5URxihpifVmcZnVQKbu5dC6sYEnLHchvB4+JxDdAxJ55lFlrCRWRT3NOSw
54jKbtkkCC2YZjflCIxEbbzzlENxxc2uutddll1VrnXUThrsr2Qnf0RuhDegfEZ6iPkX1KT8i7Sc
ERd1slE132HfUeU4K1UzUOOOqjKVV6pauQUfJ1oXzlRVYLOY+YIZYzWa2WbtFTM0ZlPLyacVkv7E
MLg/7pyMLnXS0uuMIdOuncL7AWvvtkKBe08wKLDEiPBUFzJdtQ7Ew2URz/JME08sxJENIri8czpX
m5Ve216Ci19tws4qbUXiB9UYgmz6Q1hrgEjlQfTNiKpfuGPkhDHJIBsZkl4JKAyMBt4YhsC0i3gS
PggR2GaVljcIa/kmKIzgKsmD1IaQQLFRbQnLEQj9sJypquroMBtyNRq6bCUvtDtqVnbcjayGR4FN
ykMB8qejW6y7xqSqtDaxGS7yhbo4EU2nkurbTtPyReyyJrENZuQLOJtoT6KqJC6ATxUPzEc8apym
zSBZ6p+Mb/jmdGh891/ZQ/oCbOT0p7kPn1ee6blXR7j+06jiaBq5yLdxb0+g/qJKiReCWhd6sckE
8+eqTfRGRZ1S6LBKns+Yhn1bNZaBsFYRHE+6DCoGLpB0wRk10fWgVBmhsWtrXkv/OV1tZNOCut1M
77MWKOxo2B4x/YVyi1XVJX6wUGFEVQ1I4x9VVe+B+MBbyMqyB8SHqptn8EOh5oz0BrGlJaW8ttrg
Mkob705d3CTFo4hjPKMp9+7CjsfXkMM9gj+lmP7IglazYZOluIWNZuMyCcCJ9CwSgF+Ase03lfkU
OHYOaD+ZQanZUdj4VwkCkWwmeWJbTRh/d1sQ+ZrXoJmqxg37okkW38ZGl24g9LWGI2Oi7yKU+aWn
lbBXqqp+19lm7bSr2q/arzh+9qMu/l6HcbyAKGL/ZsPQsFUqxtLS8yvV2xJtxL04g4i33oA7ATNQ
g+mRcKdqBrsq6SVUBX/UksfpJq/oOnI9OqHUF/MS4rvjrGF0EYWJcyP8PsgfpOIHLI4/hSXxHdZ9
PDcF8qY59bMHi/3QCub9GDA6JfpFZM36WwyaGnC6IfyNif47OchCHcSgC1PoPjjmDny4H48RYmCm
lB1YLJ0OxgkEfqKFqqbUQTbN/G4sO9jjtFX3gNC3PMZGO3JF1PRjKMoDuRpSVdWQVkKvQwNHU+EX
7VoQDG5a4YTlOlmolq7G7TpQzSzxnalbg7ILIYBq2Id+yEIqbcbCYNYh0a533ftREGRF2FkW0Yl0
J0lmlQVkAJTZEvkyjcaqqC65FjqLyJ2oil6TbHlEfCBr+x4PToReaOEEvnWE4VTTruhAYGJaMOxM
nTyUqzyO2yloIZCHkEuyUm3qAtaxaGxVtGq2TPQ2m5te4e3bDoQeL/YjqDaeUA5/eOAfBSD+2xuA
4ftJEyQ0nL7T/xmmXkAebSd6zHNCv9Wzp6CIu5xMWMKnmddqq9BKbxKtqeaqtmtiyOnsLC7bsQvn
y43CXb2nVv1+INqrmmXzNra0FY48Ws1aLo+GUR2KVsDB2eNC1oXtJJk/8mWn/UmNeCOTDLk25De1
BRjymYtvGgM8l9pJ3FFYxPqd7oFJFEvNWaWJ7s8NEadzC5zBVQB7XmAr+dkdjmJ/1Oae+9CP6AVM
70ckDjhEFvayGdESbBd1Gj3Cp3GztKnb76KKnEmnsfoKhaZzoyjCzKzXoe/7dqGizQVElxtS6kum
Qs51CiqLYjeclq89B0JplCGEBqt4FNc4v+WNtMNePpJeIBp1aYwFWHNT1fZKUTRgsqHG2aR9+gft
vHhqOI4Y531VtYmQRWDDw9YtUwkj7ms9hkSLW0Wo2jQOrnGH/PxWdRzGilTeSWwQG+VacUVSb5IW
Vrwu3QbSWfoSMyK5TmhMFyh1J4N2RaE6e05FemCiPWfWc74OqyhUuyIzRLMbVjUN2N8Om3P5iy03
+J5+oO4hzAZ+nsregBcUjjZ6+7a7vPMpTwrtR5AHkwIyT7CtZVY6RrJsxirCf9gJsCrerK0H1SDi
BEjVjkAb4XQcdN2eXrUpzk50zbp6hBepH7XfY9iN9Xb83Y8Kn/3FQOQFTZTfRv2lYqC3SHqz27fr
N+8ggeLQ4lpRcJP4S1Iaowak0G1QhPSOa5U7zokkM9fh9C7uQPmbfUxM9Tao+X+EfVmTnbrS7C8i
gnl4Zc1zT6sHvxBu241ACARICPHrb6Ll4/bu/d1zXgiqJPW4kKqyMovgcV7gZ/gYGBf4clgAhKLq
kQeZwMBKqFzihGi2xsxZK5du5TRbE1SQ7D+jJk74HDVIvBkFKvavtQ6162vDFNtNfPz4RFgMzGIB
UZo4dXbGMoMyroZd6XYfzOnru8p2p+WI1/ziN4EgQ65LL18iD2U/yqGnC+0iRG+1LQ9RH/BV0Gf5
tz6yFl1GvNdpypZ53jabbJRkib2FPA6tRx4dOq6SXFgX4xqLsUGJjJOlCkpscVIhfxKAIIlVDItg
xjBbP4kv0XzHgzxHajNVu8+BkSb+qbWmhZn26TdfRIp6+GsATK8p9WwLpaIi86fD0LXgplBUVEve
3NlW+EPoaHzVQ1OvIyfQG2ANQNNlcwllrB4oIf/jOYjAwP0H5AxOE9ri2FD34s0sKI5+gZylyuLO
bqfxHckAqBlpPVp1GvpjcEJid3/DhSPhf3gDSQ4GkAXprt/SiKmFMc1l4E9hjXjLGG6Bzw203tna
mMSpg1NeBvfGMhDtUGQftGrlwR0sfgYzzr+xlLS2Vo1S1sEwkG5MoypGEk+Gii4+53mGg5TIbNUm
wdKq9qaExhJUqymv7KWpmjX/NBOdsKWI+Bqk5eDkVc2joWaaC6fsLh86fjZWhn/BqvKicJUbLmfZ
hZ/zG0d7iwHlxb1fjt7S3LFwjJ9a3R3VzLIxfl9Tf5+ILH4SMf/q95SN07AsuoVy7Dz7H4mfE8yc
5sZwow3nOUIjXXQN89CIMvY9/19lhLh1e6H7sHnvtYqXdZZ1O8HkuRw11elYk/GUN914MncNrftd
2PVnVIr7YG8mzyZTWanTxHuo7Co6JU3Btqg/kL2wFDtF5RSuIkBSj4ijkrQrCvY9YuOBSt7jfK3i
NBqo+zPSukxrOzi7YHSdQMGswU+KNVjBOJDayZ6x10rXd3VE0ySaNpJlbkoGlxa/XLzTfFlrwgCq
IdD6vISk6I/xfPn0DTVPbeT9KbrbOasEp7t4aIZwV2fdlrmj9+KVpFlq7ge7oLK8FxHGx8xN+IOs
tHooRXbAFkifeXSJooke8aPQo7kzl3jqgIyVgzg0feVsja8DiA2kILc3t4I8aMNPFe+zzX8vz5mK
/p+5n9W50OKrLBjErue5PnxeJsBHyBTYljHhbj0PyVT6OXqzIwK6cZhNu6BU/mUK1VLWrD15s2Vc
AqfOwRbjyVjYY377h8Yu1rq01eLTZ6ag4vjNkbrfKDD0uvfSs+uVEmO48+oQxXOu8zfm1d4CzDN9
aDSrX5yuvPmbLGt2mpTlCrwq8uY1PbBRvEPy4gM9vnd8cQ1nfwDqxZomY7apragGBViTSaWZqaIM
owofa68prqJZG9qQ3zvGMOwfn8RkHjFGNU/Lh7+m5cW6LRPyPypznv0VTMEbR9G9wp1fFhLZUBnP
j9xfsfHoqZon9eS9M4LnJUIL+KO5WPFUrltdifTT5xOhhxR10N9z6qqyj3jygj+rzNwvppkf2LpO
K4ZfKWrFI7EmvS+HBLS2+aIDe4Hu2uP50xUWvZ3q1q23rdv4t2nECykqDn28MD4UbJ0lcu92bSfx
uOBjz3YGC2tDy16FHgcffwbV+OR3WypigqgTZqlrsLkbLoDUw5QoKqNc4t9ANkqm5ikPbgvNOAuH
bVaW0V2eFD9Km9UHFoIyKP0xSw2BWc/x5xefPfvoP+d9+qwAuoMbU/rLOoly3iFQLk0nK3+TlNHn
HnDTynEJjhSdZ6dwsodlFVD7zZ7yne3I8Oc/p9IIp48/Tw3aAXDcOKpN3JEIvNmBnOP50tog49k2
WZCiIucwaJmdmlFjq3g8I9b3d1bnVjZgV8xJhoCcO4uKhUd0vfprXWu50aaKoeJoCaku3iS+Tegz
/FyGCNN8BtqNMTuu/E1ESb0yZu9WxcqLVba5Ta4ysnCroTsYM7fa1ygg8hLmnfNMaL+IveCXzCSo
4OjH9qiDtjjx0Hk1p5hxgVl9QHpTXKImiY459R+AmYOlbuJxFAjslDvgc30G6p9RuRl1UTJYfwnX
rcxudqNTxPtkyrD7CKnLfVv4OzLaLC3dGIIJ3R+8+ZLjLbWge+NuamiD3S5ZfrrMnZlmZhjTXGwR
9Ycsc/oNNBNFWuYy3rhZ5K2apihew6bRKYph04mqPHtO9IVEQ/FqZ0F2mLK6XhjTTZi/xCs3QNSY
RwHXHobayR7KrnzL+vA7dXS0zMNs3CfoK3EFweTQVYP+ZvzF7Hd9+//0R6hL7AvLm1JDZh/DBAD7
bBpGu+Gym4FP0vunT05iyyd7Z/W2d8ps0qxx+NmQLMD8vCR/zMwOWBq0frExozlSX32b3bVueZqK
XQa47VQmZbvKR79eeZMXn0ZkYWmuVPuGvHFaFCTMDgPYgVcuMzzsRfvmU8vflG4l1v1k87fW9U8F
TvbH2CfJbfk0T/uynElrafwIlfxVUJTHoo2tv+obXsPLtGSRtzcVTUQCzqWfHPwfIHnRdSQWwYQo
MZY5vUTyeitmGnIIAVV8ORZWtzJVT+PDu4jBP42uN77I57Q6eKUKmU9KuJXc+/phAjWrWThJbS2p
6xXrYK6U20mbzYPtrFzJhhCtgf4beuKGX+Fj/JKhGwE7wysmXT826MpfJ8TkoehgJSF7DkdU7Z59
J/bXPSlDvc6rpRxkdrBCLzuQob0nee5vjGX8iM2iLv20oabB3g0a2FYpn+10WIIiQfyGLSJXOmmU
Tf3OG4LxoW1DfteEcpF3lX4wrroZh/Vg1WJpTDPgu8lj2EnQPudFEcQ5x55MV2OZy5g5HOIukJIG
UH5XpQvdUjT10aaR2bQaS9D4UKMli84W1TFAOvsyFshrY6avYNLlu7aMygUZhkDMeMq0cP0oXhoM
/IaYGyS8EM3G97tDLm03DVDV2ZTJ1F98hE23C6e+m/pVUP01QOYpZkU0rzCTax6+O14WQj/DoY8b
conwJqHtQfy568yIsZEqxPEC73T5MfIEhO95ojXaZ2GHd19oNMb89BU6nQCDHY2nQTXn9Mm4EW7e
Ik7L/JTENdlDAWI952X2zUfp5GIsKS6V38RX5mbs3o7IBYGL9exKMh5s2y8WXSCtZ4iUik2Ih7VX
YE4+QIBTP6DUUd73+IcQagePVolLS1STJrxsD8bHeLJpBNObrOTDwcosebAaPRySyo15+mmbu885
8TzbmGBNnAm2KXdwxu2NA0HA/dmTjF9NIm5Sb3PnE9mmY5OAaa454vUcm9HnvKCBAqy3ygnVNce/
OEUQLMIOBUhvNs3FFnlwqX1+P7NN97oLiigVA81O3ZClX6aVrdDpTR1nT5l/oH1HLuZSjx09x/rO
GCDTYePC3vTcSHfa1ZNifmpGomIOX3wHD/68NMGH6RCL8gTAvnwY+yitGlXdGYuHlOEELGYwv3ww
F1YhSJqgr0J17j8+nxOUwnm8YHQgp7rTP/ts8K405LGxeFF619Ka/rIQtd2snrnuldLsr7EBoqgl
8BK2zHk47QNS2ntzJ9Q43e6MDzpML7VVBYK+rNo92qrxvdc4GQK2SNZVert3fOgUWVnVaYSsaRe3
Wu9GJqujG2fQ41k6O0vFppWFYPmhYbxY+jUR1zpoozRTOPnGofhVgo7xI6gdfJxHAQVAUab+UKBm
33ddGtGc5ZB3yCNrrfg9JP1HFor4tU6aJPW5w64NVGLLLIYY6b9vqP9S7sYeMLn5xXxuhM0Uw18A
OhpmpFZtH12JyOzUIFKKy3ZRqbLaG8xptHi74LZd7Q0iZUZZ0f8etZ3q9+jnWjPqBuNOug2//7/W
my9nFhAXDOOg61x9qNsRyIggdfpFERBK0MHBJRnc9MYBi8tEHX236Begm6gr77JukSehuvrgvEig
5ZblXny/4C9TXEz7MWrmmB4miHb2Ks49jU0SZphHoHm3oj1NwmlegqBZtLqtNjIQySoXJNxC+9Nu
gsENr3IKHgyPQouJpDEIz4+lCoJtn9vtJhdldLUG76GAVGqbB8TfemO7t/umfgss0MahlHZOvle7
B5K4wSppwuGZ9eGzIYn+mcr6+vfUaMic29Q4GV8axa0lFJPRyY8hS146FbRTZSMPIiEoiUqdxycX
QfzJEyp+d9n0EOKhfLe99ldExvDN40ymCcumF6jWIIkMw+E6RhBhsMSVj1VZ62UrwfGxLTGs4pb4
l7q2hjUqC+ScddzejNIXx1D50da1xmSfxBHbe1Yz7iKl7EPcts1WhxADJkVTbOTIozMvA2sVxnq6
c1FXQBCp5ENdNtWyLGLx1HcuqDBurZ6xcXmpZKPzWkRWhbxbWd+iaXrFb9L9QABwiqY2+hUotvZl
Q/Y5OM/bVuHXGfy6uuhGt/c1b9/H0nPenNy3l33utHvaQwjpVCo1fjaKaNMBHV2PeWS/kTzYkiom
T0peRjzcuynR5ZZDKg2lVF8sEBbRH34rU9JS+Uu3cZ7KUPJrkVX52g0s7yDaOj/FecBWld3mL1SF
zyqZ5C+LlmspA38dNqW71aAELBqPygfWZN7ak/ZwiFD9w4aY87XsCH/sWYntknjsPWintcM7caBN
US0iyuMDUsfodjFmiHgOMUhAlmYAL+BQXWpubVbi1ky63Sbzck9M9YEWf30ZMzkuhFpEdlPtXCvp
l6Oyu3NmF+5ehrW7zoF7PwEyr3Hg+PUvj7ypiUw/ahzMi7Gr7Xu3neqtVfrx1rdy984iMR69Nmrf
+7xbmDV1HH9I126unPl0LfHROwQelNmWU0coeZIRbM7OxrFYsj12w8fCRB/zxZujFOPv5PSI2sFv
16cfce2jsVTmjgEkBv3ta/x/feaLmO8wDtUr85BohkUcLCEWyp/k0PZnweI71yrJk3GFgdj3SEcu
9uyKk45BQFnYGzNYBjEDIAkurTETV4POFm78yC77RT8OK8jrzl41iUsoLPEoSHHIKwoWmDNU2xZv
7F4NMykM0ukyHdykv7SeJx9dmf81TWpg9Sx58WiktxwsN5YoVD3dNu6OYwD001yMyajG/y8I6iXY
V95d5jT5XVnsIc0F3c+4LBV8Qwtq8ds3hXjQkUi2KzOKKIOj+d1/DdDdL0h3DMFIjDoBlAl4OPEW
0i8QTuvVbGrK2r1CPgAu8xp7Ld+rKd6EoK3dt/NBPiXJBrLN39Y89mnNY2ammI/18R8z/73OzOzn
r/nnO/xZV1Cr26iuntJsyFDmzqQCOzk52v0A1D0O9dl4zEUDbttYZYVWBP8c6MMKWYDhWcYxs5dJ
V+8JDVAKnRnreMCbc9BlW2OZi98XwQYbRbdwAqIoMOxYLoYk1htSO4sJyBc0gDK5RLrI9oVX3hd1
mVyMy9xZBdjOMp8snBj/GQA5rFvXLNfnMulXPpvcu3yOWjVr+TKkVgvgog4eiVPaB8QPNNXMfe9A
k3wqnPjXJFxy7ZxBrXWdOXsno8EZ71ckqDnl/Y43KlkB1IWySAQPEWf8kfJ6Q1nYvIS1Ko+BBLXO
mCMQb+xagVh3Y81f9OQWC8vZhw2XZ6uq2RKULhd8hSbEY66C5px3q8npUXToLWuHUEKsBgYR7EZP
0/fAbVSq6SBWIHbGV8ndBw9ahR9sAAN5bFBTBrgUbisPQpT/YwbIgc1SZI67gZDHWU9cgBPsMnYC
hYSvGLfZM86yn6g0Z79c900K2d9VUBb72yzqcqROPAD5qQruVNU4+xJEoxWqtsGrza01GQP2w7Gq
3zPw09v7WTq4isKoP/Xc7xeEUYTgc9EIjFS5qDpQTVwOmARVi8KK1eEGsmZE5sdCj8fRztscDJsi
FVYPPWhfBujcodyP3PHPYGnS9w664HRAMeUl5m29QFBKn/RQOMsMv8xdVSRiXaP4eAoI09tRAAzR
xUAO2Rg02yZu4hPYetW6xKs67/EfQ1MGD3oMnbOwXyMGn05eq8ElcRtvl9uWfqUjzgA+JqCcZt1p
BF8jNX4/66elR0ZMmzeusR3/mmbTNkjFvINZusZXE8HvaZRC4k2TDxzt9MXHnxBNFLq3HO0OVlUY
k6Mo2+5cOTRb5JBZvjvoPJLb4Y/CtpvFJGgCbC1x973oCvywbvtCG3ZmIQ1/sKr6VVuqe4ralv+v
0Hdu+fZ3AQdbFd6R6LsO2Gg2Xljlf9mqxEidqJKNvgLvSR46/zn2JDZetMvYB0OCmnNF2zdWlDwN
LSEvg2q9+9F10FoDfjrR1aDVkoC3svD4SHcmETFm0Qd/m2Y0bMShLfh9MsXVMXMKtSbdyB+qjnaL
EWjHm8em+8JUdpJ4x4Oo/ehD/t3TVfxiQX64YMphO3CnP4To7YNl9+A+S66/kah+6NEx6LGb/QTl
3GXue/rbcGzLrLkoG8xVk9E3dLLXamryhcn3DS4Afvh4Klwe7MIq8sUmaOw6bQOv3ETVgMgSwnFQ
/eO6+81FjZSzRL1tOEZlnSNAskd1NHaWN+qYj4EEqXcsvw6YKSEPscRMFEk3rlg8XoUf3hks2qDX
ULlXx9lloex8T3hUocVErJaQ0NqnOBLtCu+GQTJk2xwtQIrxpyigqnTz4COK24cyi61XNBQIFrTs
nLsJYnXs/w6obH+WFxlQR7Mcf7nb8jDI/Y+uGB4mT+cX6WdqGxVjfelRmE6bPKxfu64Q6zgK2cbq
+vqVROGbzHx1V7RT8ZhA0mncOqnjLZonoMXPvKjWyP58t8uOPrHFS9FsfS9jr0nDwwNEFt3CmKOl
H8FXupRzQ6C6y85RGbRPuRLVQTnesDT+vM4vgGXbJ0/oZZ1MTmpXfO0LgRAckfwR5ce/L58+OxJq
5Tedl5opnwPGRK1BrcDxipa16vVydFl1n7R1skK4YeOgLIZNUbL2mLe62VGEhXuGqvLBwwO69Uop
0SOEOWs7H2IUwCa20qwcH6oqyRY8rvsrFU2Wjo4jX23S05SV2vvuZrOEgje/Ot6vNc0ykk7BJg5Q
zUg9naWS5kWe2g04zFkkfsi8ePSGqS4/hs5HuDrTz8cetNpM0nt7tpq42GfY3+7NGAjRtzFvFsX/
GTOU9n+vS2hHloOq3Vv9OfGLEGWJhGwNhg9trLdvOAGZbdbvijyy1r6qOIol+ETKx8TOdwjj8w9Q
nXYka4o3YCEONoqRnquk8vY2WtusWelGj3EHEUiB1iy/ynCBpz/62TmtnU5ubT3EztRsBIKB/Zij
XVLeIt5s3Uq/NW1+KJJKnHqbepsISF4K4DP/QNGC1b73YXHx1kCb8RJJypdtLKeLF3G9nTyX77xM
+mtqVeSATinFuiK9c/A6pzjZoq1W0EzSF09Vz+gDIH9BJLaW1CffNUXfDh5qcofSOnaatibbvBu8
+4hQgrTYDd4j9Q0hMwrWVe2pU2EK3eHI1WGm96u54m0GIKj7fec7ekR/g2ZKbR2Ed4MSbx1Pxtch
1nod1T6wxlnHKBx/aUsredKVao9gxhQLW/jFq2xKqD3x8dgaM5m6k+xz9dBlQtyrhj6686yk8aot
ExpNaWYT4B2QT4v8qAMlz6Dj4k/BQWf51BhOhY4g1ChAhf2jVdRyWFpoOXUxrqiOim1XkQ2ott6h
oiNK9nmUbHzeY2ewK2vZO1I+0XAMU7sb1DeR8/sSn4485daKUtqQtC75QXtD/i4mB6LzvPCv9nS+
BQYW/YGN+jkTvvfChTNtJavJyphJMsiFZeFJu43i11J1HqK/63+L08N/nX2hB1YW/i9x5CT2vxTe
jpogkQ5b60kltQNpoOctdDsNF1sxuu9Vl61BL22esgZhie+y6CeHrDYXeIg/52rwQHeanhEWYHrB
6yfekirljRd+Tmdo53370hUYcvvb3PlLBzMfoc+Eu7gJtetJoihbVQcBxPdXJ5z9KBv6TfSDvyhE
Wd/5tHO3DfKObd445V0Olu0itJr8G4MiO0dQbhYNKqJAQSFzmiA7cuedgAeseIryMjV1boKGV09U
QTsx7yBm7I+l6fR1bF4HkVj0P9rKQHH6NfoAZ8FDJwobalS8LvtrUyPAN5kPNW705EEZsaRSU/5S
BVkKhSbdQGfZH2JbgctqbjsJNr+YL7eR2tfJwjhV1YMVOel4kbMAQuxwOhmZmFGTmbsvkrIvplKB
RmcDEfpb0G3QG0gOAwLwIX6MHBdBZzzIg2O10VHQcFj1aPtwRauSPJ2zoF+MH9FSI/hpFjGrwKKo
lGvbQ85vFvU0x2NJYu8aVRyhfnVxXU5+SqVWsdvjKWnzZhFqaMnAD/seiXB6TRzRL8CGCB5sTUEj
pkV4EqVvbcFgs3fUpuQUQG2z9idloYzoP5MMgFolne4IiC45QF5dri02qacaaluclUr/ylAgEz4+
IJCzQi41lFdFk2BVJN3vRQDCi9sipK3tn0XaCG06tOrqKre4LSrn7zSnTbfvlLmWerKzECWSuKg2
g5+wVQ1ddPE8ifw7WEXOUXm03E+8TBDsAmXsM8Sy/TjmW3/GIFvPblBt1MkNg0R7qXTON6+8CpbK
hvzZspzwlQ8f/VwpFVKM6w54yjYOymh2t17Z3OU+fWURy9AeDdzmvndf0MYwOxuXuRgzYdUawHt5
/OL3e9ddSKa6Va0fqPT0gcwNEFEBAfl6vvu8GB/NB76l9RE7VDwgb7Mfazrr9assODqzMiIKIUd3
4zo8ukPoXs2olnZw7JLHvBv7ncuo90KnZI0iXfhojxG574h6rGYaUeP3ydZhNFxak+utLIl+QA3v
6q0C/r40T60T63qb6FjeTDPKQr7LHL0JuPgI5tRsRKl3DRgnhAumVTqnFvLph6z56enIOvaJjk4m
wCXOuojs9nSLed04FBPQeXdYApxGOEPR3U3ZJbqn9QTNCRCqIcvMl+A7kyMvCXsMpvJv/4Ssb6wD
9jjPDyRL3nz3WGnUiJkAS5NKsvLNT1QwvkPoHy+VN9jbcArwD2BkSpkQ8UlQ0lwtka9MnqlryXcM
+PBCUVc+6pHwDY+9cm0KhRllXsqonxwp/mQvdXnHbUc/Q7z5dNOQQSrpLSfPsteIjaM9y6R1igeB
9LIU7Wsg6F0+Y51Dyfchq4M3RccSZOqkuLRZke0Sq+83RZ74D1VduWkMkv1P4a592n/UqJa/1c0D
wOAGNLT/3FjWV8/fQzXEP2X695y6FdGbDXqYKTlAOjbXiCLArfPHqe5RMnILJ1+b0QFEu7bR73GU
1hq5eoZ/5wLFaHGuiogeZdAU6L3WR2+Sdau+Es4P1kg7TRw63VcIkqCjDeN1VajkysTwZGZ0rEDC
WlRXwat2I+O62DmVbB/kDL6ZGXiJyIYHgz5x7GlLMfcb6eaLskHHsAlzlrFDNPL6sIQzCr1FJaPy
ysbi7LlVe2cOnwYWFvA78zGexz4t4eV/WX/WZRk+iP/99E/s6N/n/6xWQ+UHb54H6+prnx4vsHor
t0f9NCX7znKU3BUMkj60tR+WQ1OGB9NXxNzlMkMC5IMlsyz7zIIUc8jWskZLGtAbwOQGNnFo/TFG
9dx+ohFNViG2qo32RbkOsxqocAtlvtHol3OnItGgd04LylOBhjuHEDvrM95b+FzH1L0Yy87H1KvL
J1oAtXHCOttj3+6WeR0Fb+Ds/oygM73nSW+d6TSMKQNH6awTqwUGMd4TMfSgj8mfATrVvnVA1iD9
GfRL6cliUXTVHdW5OjcleMxFHDfnLomybemoftchO2XIIVdatsPj6NrTsSrkN2dyh0fd1u6iFEO+
DhNUFTjOup9J2Kce/nZb6pTWts3Eu+7QB475jOPvkXtL5STddwdPe+3y6MXXfrYBobTehC2X9yTk
pwpU7LeKeUtTV7IFuktp1ZC7qGzvlUXK3TgW4SGr0crFXHB8QuDbtGi3NjNNZmbO8KFcnLeo0BRt
8kqaDI02Pbs7xJEWF5TEcJTKQq+8YGzXHc38S4fdaaGyNl7HCoyCFLxfdBSSNHqIM/viQUX63cn7
Lm14U6dZxDkSHr1u7PiFBPXwHsdFk7aq61flJMtN2NnOAjuAeknCsEg7nww/chCqu7xVJJXe01D7
yUcwWPdIircC1fmljtDwQ1N3IYQjUsVIvKG+SA7N2I/bMLb22dTUK0eDB131Q2qjOcHLVMtxPUBW
um4yiQy8FheXQ/7aQ7P7Lqm6i1Fs/YWSEzCbKFnkGYnXaBck9pXdoxMC+GKY8B9iWa2nAV0/quOY
k/LeXNrWdg4WhQJ2dlHL6hYFi4MVDxrnpCKN9h2Kv44xv2vDmj9B1P7kdEl1QRMl+9pYznOTO9HZ
LXl/0kF3hz4a6IjByhIp3K/SlvXRLvKHBMzgXR6xwgeVt/GPFgDoZDWRkL2pEKgxl3a3Nqalw0vM
kR6G7qDOMhRjmlt1/eZbZbHsbEkObiJPUDnHaB+ADleG4koS3LXo2UQ5yTdMq99+M0gBYgKumacY
G52wvllRUy+HTF9RGakvbVVeEZ30Zz2WeJIm5eyV6odnO8ZOjc4KbAOQ5CfOXXXP4sE7jWO0DSqf
FAu0RQOg56ODwzxo60zdD2MU7flE31FjxAwFjv0uKdAz62YX6IibavDu0myshxUHsvyMMEau0LkC
x9pszu87WdiJI3c1+jOvi4TrhRK9Bblc6NWH223kS6RJiLjihZq9NMcBFbvWgqgzVyTZ172+a3UZ
XGImNsg+V37i/WyUgwivFO/KD4a7STC+cJu4W3fF29RBJ18i09Gy7D+U/6jiSF17SpJjm01gn7YV
upJQiR4sJbZ0tPDLtrYqWMrxON8xS/K7er6LfOeOYdM/GJcZHJqebZTy8oUxQW5iZ8vp3ilKwk0f
BU8dtYed6sNuYcyoyCcgb/R7adXhE3oLqwcmm0U1W7wB56/IB7ka7dE6TvMFYszfdxX1hs1Awu+f
rs9pn3MTcFJR2sB3/7MyCvsDRPAfbcbj/dj25S6WWQJS4ci2he/kJ1UU/YZ0Hj2jlKjXHvfayxR3
0SphEIcold8lOJm3DWvYAf2IxZ7g8d/KoomPHjqlrl1tT5exFc0qA/njQU4Urad9Zf8/2s6suW1k
ycK/CBHYl1eCi0iR2m3ZfkG47W7s+45fPx8KakHN2+7pGxPzgkBlZhUoigRRmeecfCmSx6oyQB3Y
U/qIrnV00+lVdYx8p7kfwzYk75VUX1Uvu8gl3/Q4AVugZPW3qGo117S09EGj7HoDkEq+6Yo2dstc
Ra2KLOpRMVmtN6T5J6MvXdvSlO8mGwtVrszf7SJ9VniGcGuygg+9Ju2gpxR/6GgyBdwLv/odr7AP
4vzByML2phqbO5uv0iFW7f4wGGBlZMsmt2AG6qts1L+pZhr9kZkXSM5A9PkyP5jUnr9agVa4ZafU
TxCG2n2ZNPnZHqpbJ6Im6PlS/YBAT+tmNZWAMh/cIK+S3+WAbZaT8Uxi2nq2R50rv50mzbio4Ei2
gdMrX/R+vJADsSlUOgq37H0tm+X3MDCmXW/L5Yk0pfWU1f3vSJNwo6Rqz464Nh/Tuo1utdBHZS7t
xrvUmbcvhvFbpBQ+qibNeKMETXswfR6RoHg+tpDcfzjA5DZKlo5PY6r3CDRU8r7KuvaV9AQFEiLC
+cHZLvP0Ue3rHBxAfSNbfnK0Jsc8KlOUn/lfxodRbsx7Ry+dbdjPfLchcm5GNRzPWYGaxRA63ouh
6/WDVQ2nGGxjr/UbraTc6w9NcgmRUTxQQW52Atzl815uzT4sjwL61SJsDlLEbmDFAf2qW3vTomn6
Istd9iR7OSnTxrg1qi5xNb3rj22r+LvJVrKvTmL9TtVleCgdlFFyLfgZzvdcI3Y2RScVbqiShx0d
2Tx2YTcehi7Onny1d8hXtvUP06kQ82yV3yVKFqUcWp9KWZ92ihJ/tceq2OaZ5jyk8wGIdr9RIz6o
nimp0oZEkLKdKqvYBV7lPIhAGqboBzvSnc1qgxqKPIzBjWVeRYQlxmA+2Mvay2KJqRx8UA1dP72O
kh/s7LzILpJPAhA6Fc/PnZacncj5ZsWacwk19tdB/TxpWuiqk4pgrQNOuvJOlmMrlwJ9F3dCXxvo
CaL4TlKrx6xLxvtiPoQ32ZhmezbH4U3BTmGrm636itzpd60ahj+oz00Q/XlQYbddSUm6qRsn3/Xk
vrldJv50khJu1LpkPA7cR27kUYq2SWkqn8zIt268WMqQ2sz4virJFzAzyXayax645GI8Tx7okVQz
rH1kagOMsjjf2/JonfOybTu4eO2zkVvpjbCtB6W2/wypbZW8mgX8i6cRFAnr+tWu+3qTWXr4uUPU
fdulhvYQOwFbVLAQyCEcIm1CYQM9D/A9yHn2atlvprC59JXGFpAM1XNKnWkDrHc4CpuSauammxo0
+ST7IdJC63dqUXRBcBvPt598jafkUJW/y5I0nkCeTiddQqhl46GdHI5zaqKUeh4E4y9SHSZfezlA
7wE40Mz7t0mABydEHToI45rpxoNd7UwkKIwgpCDpp+FZLobsGE4Z34dClralNamU9hzvabT6J9/0
L0gL+gH0MokES9wePKXKH8mnoegnlRkyUA3AY5OnJhTpqk9mPkaXgbwGqZCm+hQXuX3nxPoLnx/z
ZRoRw4F39CfG2Jr5RgJTLA4lu7ht2VEAFnhiYYvK2rtrih9iYAaBvMutPt5aVjU9xJArN5rSDAh7
aNPDYoMvclATG+zFHCIc7BZg2UiwiLAUfRS7spHxADwTzgfHKs9tm7ydJVoR75CNNCCK9nVDHZaY
5ZQ7EZ+rRO72SOZDrDaQnJRklBFTxfEu4sDHwDm2CBVpsFMuRmXyA5BGj00pxXz9uS3yBGs9KtMA
vYZ35mhUhvUobI2dn9S4nm7yyFahKCKM1CYmVfgB9rycwcopxzuqTtqDPI6Gq3mB/xjwqg+jNSY3
ElvLUvUnxJzGOYVwD4J12xmyzs80yE2nUJGyifSvHZpYl6D7OWo5hdZ2LPaOTeK2CGPrVHs1z2Lz
mRJDwFqMYiwOjXVHlXfcd23Y7EibUqIoEBLrpeSrFwfxN5oJzJwaqfnM/V5xm8jzn8GihDs9qrx7
U+ZDEcbf2VxRgG8rtC9ag5+WeSgOvaOCqjUcsgPIQuFSB8s8Zf1W6hP1QaufQr1GF0w2Ie94vMGA
6lFOlp0qOXqm2iN/okihW0zkA/TYSLbhJGmP4lAGKGrxtNXuFV9+s1VNi0DPoJbHIan0Ja5XlDsK
euY5zg1nX0QzTtxS9FMTkmlx0LB+UQKzfurrfiMj0PqiW93OiWXpcX5Q99paedVArJ5JEHjL0CjS
1I3GPtqnahFV6MDSAaNA/v8AiS+hFpv/sL0op3NA35/4roXsmPXh0YCL4Y5OMh0Mx7Nv40r6HER5
/NQjMKa3Vf3ij2P1koNGKrRGuSt8qXpxtN5wOzSqucMypAuLd1A6UjNe490ZOaAqqGveXRaZP5Vp
il79NKqOoRxQEXL8+NVEbGan93V4I7wIikD+D/QC9Ape2kygVRxLz7Kty0/8fgBjwTxYHbJfQW5u
TDaat5Y0ARjsDO3G0OpkCw/FRHAorqH8gR5DRtH8lJJKoH+FLW/J6+MdZeVQ5Py8S7FlkGIJEAAA
JroTc1Wn8w+FUrS7ZW4L6Ixfe/J8czBPePU+n0DGC2/ckfvTx6lchsC0+MEaB3kvgrM+ob456Mg/
zNeV/TjbVS2JsWXuMHhbi4L2QQRrXaNuq8D2Fm9i1i0MibS8WeaGPYW3jpKQ+BPiKZBcKqzxgWY8
N4bldPcd0vf7NJyKsx3fgj4JX6Ta7RS5f5EUq3tJq+EzIkTOJdez4absdJD72tDftw0k5rBzUOeR
QnOxNcr3coKRu5g6qGN3OsVmTy7QuY3YMQM0D052b/f3Yo2sChNYM1l4sLPBTa2s5xEvtLbAp5Nb
3x+Up1QZfmQkp74XRaBuQHkY96lnRDfhYJ+aZkofWiP+1Mqx/4qcn3qirwVqzM7gv1Zx0+zJtY97
4QU8ULvUCJ2T8OZ69ZzWeffgh7b2uf1el6l/owa5vC16o4JzYlbbGtm3Qx1R5KSnBUQ6p6A7yC4y
rD9Pk/lUV9JSdT8EfDjVU6XYxyPpA9948tAw+2zy5z07OjDewfE/a3zaHr0kP4mRZPT6feSPT2IU
TRkaCln/Q4wq/mjUD8OScmsZfJ4q2Gf2QI1OrBo1k7b3QKZsI1PS7kdPfjvo0tGSev9+NfPAX5wS
z/8kglZ7orfKLhipFF85cj+SN6UHW2ANFiHkI9jrwITt3y/ndWwYjUpRPiEnuQ/7ZvxqT6a3nRpA
zaOSyRdZJd0FdnprwxbaBGMVuOHcBUUc6Kv0dpbQu5ivd8ZvuEX/E+FV3s+SPHV2Qweh5MohgoW3
byX/gxetHJ8Sdl+TlSD3uqxa1zbaBRPAvRZNPhIs45SdIJy+HSIeFU7JfBBnq2ONWx1Xcf8iZF1+
AhAfb8T66zwxXGPWK/2LkKul1rm/fJW/vNr6CtaQq+VrfwbmXbmvrrQus76Yq2XWkP/u/fjlMv98
JTFNvEqlG8t9G4RP658g7Ovwl5f4ZcjquHoj/vul1j/jaqn1Dfuvrnb1Cv6ruf/8vvxyqX9+paij
VjwdarmLvi6PduH8NRSHfxh/cFGKYlaW2G+zlnGrx/myyjJeJnyY9rdXEEax1MdZv35F61XXGJm6
87RbPR9X+r9en80MW+9ej3g6X6+4rLpcZ73uR+v/9brLFT/+JeLqDRwIo+y7/XrV9VVd2dbh9Qv9
5RTh+PDS1yWEJ5n/5Vc24fgXtn8R8t8vBaa+3Y50+Nno0VjftUNg7SoQ8a4YBt2suKlnNcgdvGC0
DFcubW8r2XWuHpKapn515fBEObtF4DD6YOIAr5zReKxOak7Ppq1w+91O1xPnAuYXBp0wdZOT3JYO
T4GFWqgHddSsrU5RyYX351JmAHo5t2tbmrmJvm6ipRucPUQhxKkxTLHkro3eVOtt4mpaW8F5nhah
k1Mn372wlo46okFulqbxgZoU+Sg5zZ9AZd7oZdbcoVWePUlkX86G0zwIn4gq+ebuHbMatqgqZk8i
TI1pJRaQbDmJENWTeUTKeDRlVRGQFDkYLj0CLDhfRDj+5dVVu3uwDNUjifo3V3ZGhMtV7zc/08jA
ZXZ/mUBijRsTnZKLGNNsMnCHxHlzrw79PcTUJULygZC8f5sm5oqDiHPeVzHKONjnOuRdpYDRolUR
VQBxKg5kCZG5WMcfgmLbvoC+HA8f5oA8/TP8gxV6fmK7gyb3EL0RAaP1m3nXKaF1J84Seld0XdZe
ruw8EIVbnk/5DF1NGJrg3MU+Yqd/riEixKFge4uIutkdVps4CxKru4EG+fuVXSxS1PZtVUzmSTiF
yUr6fSqP/bEEbw9mkjohjZwM3iLLzczKWezCKezibD0ArzNvxXAS/SPEqU0xxauit7liWq2H3jbU
qoaeZ+mwBwLQuWE0qc6G9hT1w6ZUSJLQ1EjiUwuEmrSdOewjJ28eel9uHiqlsE5WZ78I02pHvf7F
SBubvQah4pACR96but+54zxT2JZriJVWo7iObfnjch3hkIvpS5pX9UHQdMUZmuqPb3zdK+ouPSyc
YrP4lnPB2RXsXYRFQDs0Wwdlh4Aa7kluNC1BGatM65NUSibnniRXfzlvFK2SXRHuNVU33DaKam78
uku3daS9cadjqXVsshuwo9eDVtTIPZDNF6YPIdfMa+H3Ixs69odQTfJ6MV0QsRG724ToItI4jZy1
rkGUrhPbvA1mUAQdIuVvaY649izFt0YEpqIgO9Onrnq8Av3EKeDzvTBac7dQ+K8GCZBt/o4NQhL8
NjN9KkdzBpBvylNIFRXpA7pKiAOSXil95Zpu6TlRCEWiOa6hGrbEAbXod4gG13ReKOrHWeBzHzZV
tA0QCwtckIIZcJA02vaeUz0W/Vg9Cpsy21pI3bTDIUe7F2PhvlpnkKP7uvX8Y2fW/bmTje7s9FSI
N2IcoWN2a6t3eZsP2XZxkHwCDzBY7W8BzW0o3KsdCj5+sV1XaLPoba0rWzCv56l3V2ZTDqWDpA6P
7XuX0A+/K29dRCtvcskhKB9+YZafHUqAt0uMGH+YufzI9F4ouz6gJxeGHworEhXTNAlfe3hhh2xu
NicOyfvZKJrKrWPh7vp4mXFlF0N20N0B5P+Xum/taUPiE9aUA4k51UPpsh4yr34b6n6zaYGJnIVT
2Je5HWwc15+qabdOI6vubbuiVNxFL0WHcAgNqqeXhq6FISBgpdxJVv1VG9vUPzWZ1Z+zKGNjGtbl
MZqS8hhriS0/9Qa5A3mwM1fEVHNgLKgKowMyuqXqRh7yTpjsQM1dHkZ71HVrRU5dRzVRvBms6Yaf
OeUeMqt6L85S+oCqU9heVrtK67ZzqhpIfxPqyIBqEfIpjIPFy4bih3E9kNbjLwH1vQ0lZJAWd6g7
dHp5v5qIrudLDrlESYarrS8gqLL63NX6crUP9iwpQcfQF6+f1OOUhOWBPLX87LQpfV4kz/ypIn8a
tGn/m91kvVtB6n/w3mNDzZquYnvrS8VlkhJFHl+hBNDW9BZInJp0UubfaMid94u7NEMykiAd3mw5
xKp8KJHonGcsk8U6fTAn9crA3tSzp6INgLIVK5pDcCNCrqfMa0OtDdENY4bw5ka5TVTLGsx7MOvZ
zq6RquFfZ/40A3giSlx+D8wIXQ+jTu7LKqb3L80M9wY8lxcRK9SO/xord5NBmQbog6RW0sZS+EkS
nIEa3TzIMDHDGUYsa7QlEF7BNhBeywboILxibt5Sh5QdTXcq12MdV6dOvqnmflLk68nAl+Cn1qHw
lnMnKuFNc1R4Kx1AU62gE+O0G91L6nuESmDwzGerY7UFsxcEh3IwI9gKIk4cevR8FgfcjZ8TFb6p
7ymirhPEJa5WEpcYUTtBU4iFRfB67WR+UaCv6ksJrEmz9GJnjsDxQnOIvsKDQj5X/urzBlAsDBGr
6Vvla2kogKyK8XnMe/h5UpxQCfeVr1YmWxQ/Ze/iJ5NMA0Q+sPN0sWrWZNVxIN/771b1BhVtDElC
D5mHx6PR28ZB8TqY2eCzNsjvd+dQDf3XoJiOfkm2v7Gj6SUvc3eY+wrAn8vv1BbdWX+OgrTIs7OJ
SqnwOrFa8qewpPCKJWHl9WfhDXX5w5LZmFEoZg27yX9SUkioMDg5CHqrfZKRrDq2dmDuUcs1P0tT
eCd+h9eIBODnsQgtYx/UBrI9OuLu/aaajPIgnpOnKNRudStzr56VIVXyBD7JsnZrRG/eN5vwhHX1
wTMO/Pxslkd1Cj43yMc9x3P7Ri1JUNHR61Mj91J/9z6kKOpfxGHKrCPk6OJiSnQlZKH8plbs8Ekc
HAAeRQwWT4zQtlAvpd7cap2OhGg6psMhbfuOmywTJr7/T1aaNO4s4HvI6eSAzGgjn4qmtS4iZFS9
/s60p8M6QTWn+IY7KKx6MQEqs+E2CHAtMct1p/i+yPNgWURTgB4GI4VP8SosYPi0bfeMjYgVB1DT
yRZsU7/X5+UnyS7cAV29ZynZyhGtkfK27p9Hv1LdsKfxrbANIG7PoKJ+OnO7JGEqcx2poFS+WLOp
B52+jyuTp8h5WLDpe9KML8InwvUIHqmTQtlpZE8/jan3Fe2Q/tbx/f529AZQ6OJUHLi9SxLKiO8B
11Hlu0fEiKGXN365EWM6BYQ71Zi6Zc01Js2j0XPX2WJdoxrfXseyhBgXqfUi95V/uAoxa5lfVN/5
FBgVWpyto5/sTgrBDk4yp+KwjoVfRAq3hdL8W6QYm2vk4hKhFCRGV/HRGRFBYg1xtl4SdTtJc//2
aiKSPWqAehzIRFmth3uL/hzbaFDinRh2ToCt04b7zp6sTY8Gxf7K4fXJz4B6y/Hang+noEiV2yqr
EhNBThYZ7Gd1LPo7X/UbwEmptXfYWT4ii1ZtvGrqj2IoDnFrP8l6F53FqIwi5bE1hm2GBO19Po8c
3fcfIWauU0pUOC5ta9x4Yz2FrtM2qAw46XcF+nfoovEy8RVR6ZUhps8XHvSg39dhCk6prFzgPf1j
ZcnBM0QAcJXeszhokdmAIDK8UzLb7Bqg6jRJyIPOQ6r17X3mqyfUd98mqB0QBgMlcmGCipburKmj
69IcD/Y2O3e59ccaDzUQeJeJPPYcUHbl6PpdMN6I4dQULWA0M3TFULIT7SkrPqdx8nY1VJFK0pem
ddSSJgZ1k2skbexZ551WPBF/WeRv6VCYX4QtzA1AxOtYP2oQ5VB7I8CbJ4koMRQHLTQjcDS5v71y
rEPUP/V9YJhgBD9rio3S6qj5iG3aFJsGlNAMgI/bpq+nPVV4xM/sMHiUQ3sTjUX6H14xV0fUVcQm
mu0/i/mQ+6/ni4iA3k5LxHqF9+sL57oGoGCEKQGhO4jF7Y0ADa+4ouXAxoS8c7GlZgczw0dIwOh/
VE3kn6IZY70R0a0ZWu4YaMODODRapV8KDxHWqhkfMhOSRxp56UG8Jjq0IepnVOdlZFNGqyVj2MTi
7Xj3ileX/o03ISX2YW47z+3nty6TY+OGWrUPwymBehMX1Qm4INpSAGCfhsBNwrngP1tyOXJO5pD9
IVxLUOW1u6S0w906x+/zZDN2/ts6wkEvsP/HddZrD//762m7SXY1A4WyMjG0c16rhy5SjWPjaTxv
JV2nnceSZXj0SrRzYmrRaYACjK68dhamXniXGBFeQsrZKY0Dl2SeIiLF2mIoDegPbksfwacmLsed
MAr3ckURPkBC2kG+qjahHcZvd+liBOezKXRtvEFVcYd+eqi7JDX0U1imBtBt7vmNz08eIoWMHXF/
F35yOaO9K8qmuXl7rvGG8EiWT7rjC+Lf221i74e80WgV9qdNnh0oqMPMqdTFnqG8QyPfOYQO5l86
1SiOYr4wiQkKH58tnxRkUeb5wtF3qX021VHaR+kAn6MvzmAlyvOkGMX574bCIUJGmsKZ1QS19n+P
FSslof/dMlFEq8znQtIkV5zpgFaWs2y2FYmEfPy795/jaCghgQommWknuyttLDFUgfFKWQhgdn6O
EyZxqILO/9CGOwFakHgasm2pf1EsH/IZ9WVdT8E4D7oGgDl61mazl7bxaWQv7YqhUUK9RyNJAsA8
5a+qQhKeLBD9euZgnuiXNSaeaR4iK3j2ISu9coj52uo8xyBnaqYohh/ywnqqPZPuG+sQcsix8xE0
OUi1s3h9xMoeI1M3znTYGx4mZFKMUWtvEUEbHzydQx1KNJErQ3VrdQU3ryEy4/Nkv00Qs8TB1pJl
qhiJ+YMRRzsLKM22sMuEXGc7HnIl1B4LiFa7tiBPphsGouyzzZP0xi1ys15ChGNkgQ3KbNmpUMff
W99QTqSGtUfk+09yFMgXpW3s0M1fR7hij83sGttGuijmcNNolhPS5DkdT7Gk/rFE6pC1QKfruSuu
ub6YxKdVXgQspgDDfivsSeM0bkmH3MOy1PpihFu8wMhKlheyLpe/Kk5sHbNI9RFMYGOnzftJO5S6
G6D+8LYktvSb1aiME7hbsV8U4WC+iaTn4xKzLrE6Vtu6DHqx0Wbie0qv++EzKbRXCJXSS5OPxiFv
9eKmSavkBSW/31SAjz/+GjCE9IutfNIyQgpolOHJaAh5CTFAOTC1rVmmH4f6PBTBwiuC16HwXs3N
TeDpDRhrt28N7ZLG4IEGz/4CvlXxTr5Ct0FIPKh8VYU0kqaJ9Au5Xe0iouuh2caV1t/mzR9Jbuin
AImnW5ik/KtKiU4HMEPzChExrHSjH25JCQnvOIeIM3GoakhSi+d6bIaNdjK7H4him/Ci5zixnBiT
RGqhQpenaPRpEeTHXQoNmoM2KYF0M5Qk7Cd+R9zOKDP7jyTR01vQwAWpzzBNb2sQUW5seYorJtV2
4uzCtg15tsosSb/Q7AXWej/CAJz73M9DVKPGeyfwWlrJO29eQ+6qx4nOmhcIeK/sOvMvbRpNGyUP
vde2BY6kdPn46pWhsXGaOnv1LITr89x3aEJaSxvJgLPbajCaKBs4J4VuPgtPW48ibxkqQuoBtZoP
w9UreHX/dm6S+KFr9WzJm5n9qbXAY7QqVHhWcKyLOaudUD4DxT5SM7zt/XInbAOQy2m7uOcpaZcr
u2peQYfQtXMUtdrZlVTcIJ9i72Jou1/VOPpcQzF4lLtSve/TMtkIe5Z2+jaVgZE7M6gX+jOPZsoX
byqbE29ATaPfNP4Ku63e1L7j3YEFnJ4KqXkUdl9Ny33i6QaJMS4S1s2+1YETNehsvobftCAafvaT
T7dPbmuPXdFMNzQPLm9kPfWf2A6CoTcz82f4TW3QPxGRyJuNj2aELMzbkzV6kzCf6AqwRcIigQOV
kDWqZg6fMEI1SHbjaCUX0HjWfVZKkiv5Br9m72d+RqpU2ML3s9W7nEVDfmkzxLFC33wMeHo98lnU
7sQBErt+Z0Qeuv9oz2+uHGI4Rt5jUaT2UcSuEbRJJBNmgDntEv8Jcb/sWamSaOfJwP7zGuJYJBWF
a3RW8qMZInfSx+Gbjz71bqrijxH1XCL5xwihE5VEoZuGAf0ofAnCR4bU5gF1m5RvkSQH957oSxU4
1taQ0QRbmk4FYnPyoUeVD79BCo1bB83QduvM+xPhdRKbL01SXUapqCCFzHuaD9PmtakBD7d1dWnm
Zi1qR8JXK53iaQSYeOxtSd0PUyF9JoO1RGiQfjbpiPCQGUGJyqgPK3O7QtoIfaf0rNyirNs8oaM4
3tE68EbLeNmunI/53hjVfitixUGTk+9I2Cm3YlS24QSnsruhHWL9wObS7aaKsqSHHLhotdLU5OFy
jezIVDfjJ0vNtoICjTwq22G6EW8Fy9lWLWVjm6Z8gaDoJoHSSc+hN447mlbmJkwZZHHFITBl+SQZ
8wGsecpdhFOwtboKpaD9LeXeSKVg9ojwmdP+q9PMp41ABR0W3ms5Do/hfL9G7MughpMYbOshLmS/
T16T7demEBO4W/ThS9TmR+tG2K/7RoiQLNKG22QM9M2ECsdWBArHupQ48+P6EL0vdRUW2/eSo6R1
eEByRY22TWpsm8bMHowiYaOpx9GhUptkW6shO005gTjfynSq0Kvf+iJ19monT3TypMOR6H4kbI3T
Te4gDfWjcPzSJs9zYfhBTV1jxJSkqnu3HQdlKwqPq0D0Urb8UMcMaP699/r+k6haLu5FO/o/z5fy
pq4har5oTrd5a+67vP1kh1vELzeGOiSXfuy6YBdLUD2t7D+G8cwyznoydEnXHMToPbSZ72PiZvZu
FyuKkbCLiPd4Ydfn/uLv8eKSItT5ZpYIMBWzarU45IVn7uqumjarTZzN+pkXNXeQsRUxho0uIXz9
t3mN3UMKEpF9XNKJvo+tXV7GH2PWFRuE1w5Uo37SbtQ8laVxt7wfYojqFbRo3oD1L6LKtoQJk51Z
3M/fpy5D4bmykfH97vlVuVHUXt7VDXc2oS5Q1NpPAPXdvQ+0GAwrjQpnsfLaL9OzrqMTKqLEJMvv
UF+Yvf85qanjy1upRAkVekXpGXS3Ih5pwU6Dn01cmMNFjH26S++7kVKisElzzMdAWNc77lbWMlu4
yQkrVBbJv4G91hAein7XqbwdpWzUHsRhajpra/W1v1ttFfQ6Sog0r0szWWdbTLOvfpqce3EgW43e
akXOOxs8FBznTlWBGWu0M/omAj6Y207ZI2ebusK2rkFODtxTbVnLGsJhZopzUX0eNedLte/XAwWU
7KdJ768dPHP8oPTaHdfFS4evQaG3fPgc9QYFJSRh5rYfohWdpubwrC39vs7+7Go3BwiTCBCHyPpo
EqHzRMDKxjLxr2uty/91rTFvvjhhpJxsNdhYJi0IxCFScnqmKV771ha6yRFFUidHP7Zy0jx1Xeo8
dGkw56hoxdz7dOjwZKKXMYkravGZ8hZtQcd5yNnKXEev1xMz5Hl9YRv1wXkYWF+M2kJ5DdPgdYhD
63HoedwrYy04iqGg7jiTdQsLrb4IDk8aOf5jpNyKgQgKUKaHy6i/hDPvR9iJ9g5xB2qqMiCDua0N
WFqp+eaIGSIGBvLbpdal5ktZJHFp3MSLUZo8ePQqeH7zGjLMq3PPZVJnrmzJXrb35QCQBTj9hyDt
7qopGW+FSRwKVJ0OtFVSEXMkjMwjWvIRcbIBeCCWrPJUDnpk0YuGxk03YisRi584cSoOaDh620ZR
lI3Ypgib2JaIs9W2zriyiQV0qn4b2c7bXQABFMgQemEfRMMgi1rHSk5uFzkx6K5vgmH5WO0MQ0Ui
swvUdC/Bn9xXc4F0iot0D80g3pdzNXX1jr76Y1BA0FDSC114StbuCiYvhsJbUHJcvCtMXsDpqdIG
y9wrx7LU7I0nPsmOw4+dA4uIluCfpwKlLo/GexQ8FOOz16rf6Gee3Qtn26gbRPLUlzKtnKdRDQ7C
HKS2etF6eLiDGpqfh1yuj5lcxFvhNfxa2vkOfVfF0KN7znKBZcnBuroAxcQPFwjt2t4jZQrqFZpL
czaC2GVI2kUMaYCHipuiukncnRDwtM+tN9Lp0gjD30qIHJOK/mlrSPq+V3MTUYs8/jRIdLicAwBQ
Wohd+Nr9OnOCaPRbqbAJdjz9SzKlxp7eyHysDFTrkyFFH2bGrHQz2GU9CFtGX07kbbPDanfCqt+X
ACXJc4WQb/46VQwlAaac58LTpd36+8LjUxTyYTJavyo27dyfQhzMvCVRJU6rCAhWMx9Wt7CNkx9s
p55EkHBcL7GsU1QUislCbzW1Ms/roW+7+tQVQJfe7T5opLM2ILS3/fMUymE31R9i8iYcDnHj/Nb5
dABFK1m9VNJeDJCGplGQOXf1FPYyPQi7sIizZp7Tx7V64dlmNfuKlqBpR5H1L4t+WG+1/2VRn37y
XVaHtuWqMKfmPYXYgBiebR6GIf4mTOvhav8BUfhLZ07gaeeZ4MtUWgsPZIvn4RprzauVQfjtQ9vd
ZT/Tlf0WQJN9G2lpSUonq57rBAKfLE2QUdLSQke4tF5GE2Y6gjV/xE1hf1K4f5LDU7zzFFXVraoB
hKT9t/bMe95vAqmRf0rN/TCrd81zjFJ9m+Mpkneu/ZDmTnE+7pR+dMc0Z1dMRvtbw/150yHicl/V
HXIess/uK0gnel2i/YBe5OgmNVqOVj/mWyoq0T3Q4+Fo2qN0UK06f7QVp2TnAw9Lc5Bbni8/hv3D
0NXql6tJSlNJqK3q+WNToXtgj6p11HtnTOk6wQMk/KDK2sdGpn2Oq+EuGe3kR6zFMCl5entCX7OC
Y0pEIMna56rv6HxK/uzvIt7X+GUEJDbbzWABb+02/oQuBV0aZwhDu5Opbn02xrqCABa8CEBFHsjm
aUBja4E5pIUG1JNuGHttQL2qRW/3UGg048xznX5N8zJRFi6LivnNViw6gpYUiwoMBcROa1m0VcZ2
F9G0BGgxzyqy1T/4cpmd6W3ADmSy22Uo2pwJ3VgFE7kTFFbmxx1hn01VJGdnscT7OsIUGegeR5LC
24x8v+i15/Hxs/zzZKrxfW3Q9LwNguxHS3PooHGcb+Mke9uEjdYSYTRytwkA6dBWT96bdQSB6j2f
ihxAfZ8XiYLDkuhUPeNtVqOBDvamUyS2LmI2RZtyo6L5MP8g++Y2HybSa2Oa3qcFWqKiM1ZbRgOA
qv90VKbEXmJ2+GTUlhlx5/Apnh1+VOhnVUOH+DKQqkrzWq6f3/I7vUZH44EC9XkoFBTAulH+3sSv
kR+lP8j0yW7ojNOdAr7pDIF9Dci6cFclEng+KbIPY9PuDbmxbs3RMyxa3JbxPkNIEZQRXcqEO6Qd
223I34P8UBzvE6h3x0SFxC7+MmDWOw30/2s7oPSx2tHG2elJHLz+Tbw529XQyUE21miR5f/D2pc1
t60r3f4iVpHg/Kp59iA7TvzCSrITgvMAgiD56+9C07Gc7Jxz6lZ9LyyiuwEpjiQC3avXAr1HnrX4
luqcJI3NIG4XKBu7O/1MWIa1NSwcr+jOXdTYLwKVl7ZDEhLJgQtvZb0glk3wrIDSygDfIQ0dKLP+
10mN5QCcV44QewTF8nwxwFMJeCH0M7rpl017U+54UIRRgD2Z3noEu3FtBc0pFeP4wPWlHNy1qCuw
u+sRXQD4dxKBTae2hIU07yRqxTQCpSP4OIDsO5tRfLyZ0qEtjqo3v5CJLp4Mq31gsm6eKZKW78vW
/QGJHgnVYgMyRnLI+qMbV3IJInQXNSZVI9+ujeShSLqbw2nsxMWPMjdN4GWy4YQjk7Vupl4tCGtp
KXTfYF8OD40phu7oApY08BZkp5sZ9L2pXNRSvk1oRY3+2cm8y5gPKSOjC338JhsMfznZRuuxiYNV
mtnjk+g58qhu+MBMYLn4UIM91LOMIzknZZpoqKyaLXkD0D/tiohHS/IGeNScvdH/is7i8ckFF/QV
cgBV27ZyWbXGXaPALUaRlYvu7GYszT2tw1p8dYSrxjV5mZCQL0e/K9gw8Y6A40jvU1YfaFmKABIS
hH1G80ijpAQRJY6czYlWQ85KgsS+gf5w61WnxCmh4mf1OIZNnD1HaGZFwSMBTVSizJ3CB3lvg0b3
jK5s/DS3cf3UgBxjYaom+VbhjxYh4RNDLkiszDgddjIutWA8cqo4TlvLJOENWPEwLFjF7QXQDNkZ
DyXwtUAXGL1Sjr9Ku9Ra5lHxWyD3IQIQNcXGLJtkwXUJztAluEiX5nLkgMJ+6C5kIqcnQGBjho7a
UAQ5PAkiJ5pPttsiliuB0YVqLtlNYShI0kAzC/361qmVTbmrefQQTYYD6i+itIoLBiIrCxypU5R+
L/AsB7mK9nAR4hZaMJDlbEsAn7QR3M0Ip9s5FNSV5VpKlKXCNlqF4QuvuvHulgIYDQdtAVFi7Chx
QI5EOFAq5qJd4QfWvidHzgRq3pX1AoKM/OBXVYkfvpBtnUKGl7qDrkHhJhBUiKZpabZ++tKpoFr4
UxF9bYLmohQS8otheq1x4MNfterQQdI3PzKn+OSqrHyVBv5r0b88PuM8UKx4mYsH2VdICEBj+hzw
YdqNsS8PjRmqY4IC2Z+vXA0QIby9sqtf2eD1pR4r5Fmq/BVF+4+v3MvsU1oX5jItnf5uSsoNSMzA
xj05xtapRuOrrfA5D2XGQIbdBmtQ/Icn9Pz3B9TRra2tUvM+A6HZ0hdN/dkV8kWDtjH/J6iNUOmc
sq+GZZgvce9nK4Yv/X2cQ0ga/dvpIclScR66dFq7ISRPfR6BMJo71jcIaby9DQtvw4ji+Ju0kQT8
422MU/ivt5E4QfXb22ixsTnb2Ccv5YDvc6MgX4EiRPEEKtjqwe7ws6JHTmjiAixf6Y8lxJxhwm5L
rEJhyy0NaTqfgFWiYWcP83T0dftiqaeiMQA95iBF9icnWfU2d69RZRUPOEkBmNC5V+gJuNc+1kkY
iCAdydbGsUb9aq4rkBxfgTAqHrzobTokwVBPTFxkExxpnmTnvF2EvssAf/cMCBuT3Uv6CbmV3Ebi
VHtAzgPVHsvcQ2UVimha18GxkF1ACWQ6gQ0WmnrmdzILSA8eKIp0aiiqnMbxVDfmA/Yt0TKpa/Bh
jlosutcMKnRhXd9jfwwy6AT0j/ubA9IIiDbfo8ehXVddtOsqnJxt5M/2VLzLM3BfgWEiABkqcNbk
Bed1uKfCX8EmuYQEwQI98tF6Bg5MivNFFKlgWyVWa6/Q51NdLG2EpkKwNX20w4/6QnfkZWBxW3Ta
23TAzkjVVfsSJGF3E7efGLHU6tHomU9EYUs+Pbr5dKT5Hvn7PMi4z5G13dpoJAMsLFLuuM46cCjR
FnDeDZJxSGrohOjNIpXK6TJHO52NLl+U5m+XcDTG9Vhj96u4t0sdwwZIIRlfAexa1XmYvYxJW6PV
D3bips2SEEwWTT7bg1EzjAURNFZhv8VbzPmB7ZvCbxhyL6RRTpcuY+gWUTJBug0s7jdvrOMKv5sA
dqDTYpkX/BJbeHB1nUKnBeTcP4dhFK8Gu2AHqu741f00jeLljyjlp7q2eMhxgn8w8J8mbQ+FiyDx
nVVQchQ4G33Gt8Xw0Iz4L6WyRs9wZqPy2mAb/kPumPYVLDtrA88baKa48mTkOK+RUg3LLWznGEcT
kdaxgexLCWg6F0fydrl7GEFb8RjH3KE1yNxDWvTEC6xBS9rIgwGPlBWLglcZFKygblqPTQP6HQCV
Gjvh1wrE/SBrCZazFGpj99A0jCJ/Q+qn5M1wrKapZPrbfB1BTh8NdmsXmjToHWj9rtb/FDETmPuV
05zwTxEzZ7np8vZE3klXxsmL6jiCucmeb176NtGQ++zj3L8F03cNv2rZSR3LxB/QQBgaT0Y8/utu
HNibTb3f/RFnpLGxGEQ7bKH4bh/5EIB0R39ogYN4HOthvLp9Zx9rOeZQNcSHswXdt43Tywc7fZij
X/EqBRfo1FfKM9e15yNBBBKT4yQ4O46s81aFk9oLst0cfxsil8CaBc27ue1y8lYdj+0/HZZeP8cT
d9UFNiS+DIvf0aWo8if0r/pAPP4y0R143cIlOOXzdUV6mWSsUwHaFC8ABdrv0QkH2D33vt3M9hgn
t1co/OrtFXwX2C3NGhcuWczzNc24BXtGcY1VsTcMsGyieyldNMWQbjqofEJLLmD7bjKbi6krvQYv
wqMpATHQlV48acWjQM4JMgsNdFt1BDkK4ewt9JDNk9BeLFcC4majNUUXyJF2CyMP6y9djXKkywp+
LKK+foEe2WxvR6gUQZDIWTdZ23ypsVe1rKp6tMsIbEXFCKSxtvd6Ojqg4tv0BpKr19iTnyByUa2g
vZddlYl0C92RTWnbqG10938TZ1RIL5QmuKaHgVvL0J5At69/0dzt1I/dZ4fx8TiawCyTNcsLazko
/KLU3IZ+xVpOIMEOIcJjgCBv04rU2pLQxeTbF9eqzMesGLL7RLB/yExRQRKY29Jxxs86ygz9rV0A
D1MZzhV7zfJoufgRQD3evZKt4nw1oMnxwXYhO566oIL1gbreUgRNcEakO7UA7JVsekLvgb11zgME
LE4A4svWYO3mL4BLt/uob9ma69SXD7vbuR/tFY5Frzr+b3Y15VCfbaIFH7i8ZKUKNhnrq3VV8uIZ
NIb2DrqU4ZJHXfGseIumZT/2F0aIYTpFSErUoMekYMsGn09fqAs5szqdHjOQkMXYOinobK2KuGJP
TKrkQfmd2vWZF5hIw3ndocbDMl8oK472jr21XCH6f8hhVKC7OhZs6A5zOGT7oDcDESqgpxqwsEz1
cHGSSr50K29w1ItpiA6CU0O+oGFcS80waUAGVnuhSlpDXAGtLDQsBiiYxa66ojIdPgTSO5MZf10w
FMUAuddZiyUDqKAVEILZkde3xtfIGbtNluN8d3vcIjuSQ1cdGRJoAXx4DNPT9vbwjYa1bur9EEA+
TgoscE6QeZmf1TSRIQedgAzp5IDdHWdIS216XWUr5NA9JlO06SSP78gkzQB6x7z9h3xkuk262X6f
1A1Tc7Sk+ofi/38nJRJoMbA94K1JESBP6g93YRoD6lELZTffxjY+Gil2m9cy6qqnMot+WnrX1fht
sgiwmTyDTtCeh97vQ/LegpGxEufbUGXoOLPyuFmFxj5ydGfxYAfTPUYx9Rn3fx3ZflkuVO41j4CE
sKVbcPYQMGvcQFa6PYEIrj8oAbGc0A/EHfLL9soAYOJ5aiCkMVZN+y1o+F5YwNsuKsC5wU8AodDC
/gblHf7ZYz5bZii3zUv2hqZ99Mu3JdUEwJJU7tuSaCk/xfjsJp1Qn42K9aBmxN2IHrwFdA7U51Lg
NelOadtf4yp7Ak1sCMLS5dAVfEPaYBHSKmfPB8VFA+LkNQ1b2UIoHIqcpBRGmmF1wfzzu52kxTwk
MPAwzlLsBc9BCdngBW6cCM+fBaQ65puPrv8SYwLwc+inxN7E0pYrDtn6fRKG42cfctZSVfUnYVXp
OQdD9GKArsdnCkuSzNiDIxg6m46/qFkf7tKMRVuOZsUVGpOddaJq/F/X+SRXdpVD94PGY+dI0Io4
znqAqBB0Qb1pbZv+FlimfyJ3jPfEWw/QVXdHd+/2m4nsk2vN8URxTyZXA0YG2PFUjfdkJxM5/6f9
j/XxGf/wfn5fn95nSIiO97UVczchuto2luE5+ED+uvQgsh2ZvJNlBt73RgUoXZTpt9b2o2wNbDvy
P60EyYieMMfYUwqhl9SHKkyKX+l/L3WzvC83T09B6esNBRTCtRqCU7n6UyTqZWgF+YZspJ0gwXx6
Ubm5sHsGXmw8Sm0ntvYojZozbkwFubNwRSDPPljmn5PGfnsAp/Vb2Awj02FhV8kzWEO85+xX2NQN
/1rt9zCaXkUx/os9fPrtCQdjKDDddbULTXq78R8SkTgPQHsq9A/jg16Zp7wDswVFCsfudp5nB+BK
ZDiU6Ph2SkB1yFtw3VLMaLjeohVA0zHUWOYY/QpgX3Y/vIK5msNzFU0n0EbcUzQtO4T43bLn4pAp
hsPgA7XiREaxy6GD+cmsUZKI/Cg+0xBUf9u26JKrAUW6azHaq1H3uGa5zdD1JKoFDafJsncgYzZn
bz5wAGGGstyRl5bkENw401AvOebg5KMlS9Dr5DLuzm4cgRbFCJGs4EtGeRN9EW0BmDjk4E6US5Fx
PUETL4k3NLQyro7MhGZR3/DyKUbd6OrkcyqFAtoGlM+36UI05jL05drqbKgUxmn4MDRoVWNaLbRW
PWgn/A5AY9mD/eHfESroju2AR/0fEUBOIS2uSx5/WcPH+X01JDb04bFnKdgaSBykVDzbwXXStPt9
amyISH+2zX6Q6oNkv2nBAuuWhrV1GwdVCQZWU9TBmpNPQ5RM5iEhbAhTw5U7m26YmvdJjS6DUdS7
iUYU+j6RoR3hxGO0UqesupN5doT8oH8FNNi/+ox9QhtXewZJrA/J8iZYI789rMnZ+UZ4HpGy6rST
TGWZXyo/Z2ClxewscdM1WurbDU0PTGHhJNp+m2frSZDS2ALen9yTyQx6bKpA/LyldzD0gTxy6AEv
yEtrMNTgSpP1D2RStYEOIuVnO3oLUNduDi7zTABAfr0jkP5A9ct4JEtnFlB9mr5FadLvKQEnQJC7
nRpZzwk8ldjdBQ/aB3LShwzVWIi+p/yBPmA869D28ft0UdT1insM9M1lFuwTPAeA3Q32XdgUTy5L
y6cC+yR7yIa7uLHxGXeZs3QZFztyAiE97WwQJSxpwvt0/F4VIHEd/XXgVenFtq8EmmB4CK0A6Z3A
vgO++6xBUblVQ/INNLhfPQl9HxCNhPuCQ43Rz3PrFRPJTxPH2ghWbgrQTLkyzJTtXQ3Bt4xm3KEs
bmnohXhAXdhdRHWbbwKwFijIIH2WWWKD7TRHBSPXSlJaykXbgaxlH+y/x6NmeGZhy+UercsDIKwZ
kAo68/dHDrD2k3ppJyho3BwfkoUtZQJ9BVbNMsFveN9X4NJQ0QNUvKIHz0KVBdvjcNtDxvYBHAHI
+Xto/VJBeKIIFqXW/SC/TqPrpss85J6mD/8R+cpLl65mB271khRLa9CSbtNCs0+/QtMzJG8l1Luj
Hk1v+mSH3yUPMn5xt6dhy8wVByvsc4KTB7Yt/w6jR0XvQkE7LLq/hjV6NQIyv4fpc8y8GtnpRQ3p
iNuL0mqyB6NynykAJyBMtu2mLDtCFyw/FpbhbEegEO64qgBjr6zgKiOkrhvmVl9Ywr8kXNU/mhR6
d5k/8IU9AALd8uqHDJsvo8HLL0VTppDGyfzryPBlrg2e30Gg4u1VGmv4+Cqek6Rr1MFa0B+/Nrb5
xhoDpWl1BGaLOGI+mKENOdPK/M1GkzQFRxBbkNgIg3WO3NsVIjHVwUV1BsI8rnMlWyw+d8rpH5WF
x0HoQna4ncCFdYuH9BUgjcLELrW12of58tJ3E0RLK+feHQfvYOvNqgfsxsbKxhRl7Encodg+AO36
u3EWjyejrSPTtXMYRBD8U2XmyQTLye3G96zZEv66+S2mSsPxU9I1r7RHpt0ybZTHHmLzIjL3ZFdh
cMftANiHfPoiY8gO3NK7lAbWdodB7Nzx4g11HozqUx1DqQJSEdYqQZ0RknPpdLEjYS4pwA0/ZV3j
LHmJZvVWxPlSTGa8mRLXuRhA3M4XK2T8FApn3RcR0lvkoBAFuaVliS/Zhmw9+v9WppvEEKaT4q5X
oAvp3GzYVKXA36+pDCQgxXjApnH8DPZcHxKVrnGQesjYpgkH/6UGec3RDaDex3WNwSomfykFKPwn
3yjBhFX/qEfbeNU3QVa/3Vjgx80EBEFcC9XF0sqtT03QdSsuhXOnLGgLZG1SHFAwAKNDNIXrmkEV
IbWicpnXIN+JtTxdqe9kALQ3gDwYmxaKfulgWuv/HEOBdElTsJ1wHX1bjO548bUsuxDHLftER86+
4tM9M6YTyZBlKRvvtY9OmORrGT4t+nD67vtv88CHApb7wXltIcuwAPERv3I7CjZjAIyNAo3hmaVh
spaNsD5VhvxaVAPUzBPw4GFX9x10z/Zi0JMM9msSwLfDGQ09KZg1DfPTNAzzJMiqzpPaCgktwE2M
qM+OSeMay3xS6RI5p+wYRwNI2snTRen4dkuuKTORQHGL6WAPKKCVuq2yMtAInlgQXocWWHIKIzBo
GIVoHw0nrZdVLfjrWKg730Wv16JXX3sRdD/QMvWTB27wyc9t8DAHg3OX+WYG3SfBD/jL1udstNla
OIF/Zal4SaJ4O+n6EV1UNYbA1nD0jdM4t1EuztzhYFEF6kPMu5sHfDzQqDOhON+N4bQlSFA1QKe8
b5HRmxFCGj4ESpa/24QHBgoSpaZgihve5xLqiNajuP+4nttijx5k3Qn8G2hPMX1jdcuw9I75BJZ0
YG50kqZ0AAqsXA9UZRodrS80KYK20/pmm9LwYhmvDY7dhyQIa5ySTWPA3zBezcNBFd7dqIoUnbtJ
iHQBiJMSfSEHmOyihe2WfPshGrvlVTvm/fkW7Pqa2Durrx/CIOSerAe3aMEF/gKCmPAsqtq1Fx3y
AfvQjl5qxqLLKHBuWQF+v/FsMJDNIei5mhZpEhn4dRmLFfBEEDW4/T4NLK9BZr2mH6aO7M4onUuZ
d8VK6WDyRDkqcAtTACCYijn4jx8/Wr1gtgWyRbSla7ZDT9MjxqxEXybdmkR8eHORUVmpA1QfsBl6
CmngfYjjvVXxFQW6iYX2ILv27T1z1GybV7DHetdCps3hi6IuIDdhWc59kk3Nzk26fF/a7ng3QQgS
GnFp82WA3KNvxMaPQDU7r2L+a+cXw5ImFV7a7FRugXkklOOdjSXnSYXpnekXwSm7HXJE3jwpAq7t
PkzHNYNC36LQnQqe7lSgSz00SyStwrPtKAu4Gn20B9cGB/0VWg9AyPgWh1MTmEtE3QBvjpTP4n2y
WSVqC300yBujnHMHzPBwV2SqOTMPCvWCFR7Ed0CBYibteKhC84FGnjbRHXhL8p30dHuCnkqLkKM0
4mxj1oDf+VFbvq0S5nm3YhKZ1MQKomRdOjhoDhkDIeHtpVBbwrsBgmZHqw1juovSVFwESBXWQaCS
NX2jKv21MpPyCiU3dqJRG4XduWwkeP/go0vYmGrtAXGxTqvwzYbO1YeoMoL5u4iu2vJcT/YdxdNX
EeTxYh1z1axvC6lI3NuQLT7TOkgOg35j9FMkmUCpUmv+KytLfgqV+vduD/FuEYG1nuzCc/2l1Vrs
2Mbl8MxSvu3GwPqSKwtK1mU7biksQwk9t3Cwb6eeHf7TshMz6oWnQMNFyxaRKg82wQJbQ9o7dA1G
68Kdug2xkNEwRW79w5DrIVGWmW0TrW/eSCEpYZY/YzwWnntoCh1Ehn8lDR2ObHnlBWhE0N7U1RyR
vAYuUQ/NFNhDoWn6aYiSQXLO6i6bh/GozHNcGz/mlVDxuKRx+ZVGsXDdS9+Zn/xpmp67UnR3BnTE
yMctm9+3eXgh3wDk4n072uAMwCuCUaN5wAZrF4Fg5TkxJgOYonFDvqJn1qMHwkCaJ13ZXscuWZKv
nuLkySt+1vjkbVUKrLuMyv6qijIDLVfeHz1N7gTYsL1LmVNDSwd8UXMIumka23UfaJSWOQMGMLE2
NOwtYLjLLLzQiCaV2KAvkCDojzSkJf1APvhZ+jRq2pO8b7NHQ2dty5o7W2wwesjd8Ho/oHf/QiEo
yvALNCj2twldIcwtGgGAoNCL0EUWiZgXiYum39uALi/AMBGilF17i7QJgWauHcdYMMPlENkS4cqR
U3Rf51V0j27JfJdA3mhhUkzD0GZX1vJCXrpQ8Hgow9i7n4OyFj8uLT4D87pZCKYk083i3W3S7bVK
/TJWCgrbMCvdFRqugCEJY5MdXfxx3vcChUqA1qbxh6f/kIz5WvpIgteduU1l3u88dAtdY+7+w9Op
+F6aISoHfvVcgC7tbwFZ6z+HY1XPAXjw9rt6xKFLr5DjsPTog0dmkXjQtC+tuD77uWG/MLGZoiJ5
qZuhuQxJDJy2NstS8W0G4PgGxSj75TbpbYjdeopM1jRVx/nJOLAQ35GEV2jvgzzSh4uMAHjj/QiV
Xzha/WylO8i8+xcceBJ7CFdkCRnDPierqm2Ul1DDc50Qsq65WLuCpc+iwFYw6eLunwq5KoM5zk+B
Mlbtj+kXt0NSIwc+GydtieMhtt8Hq27RbKenRxC7madPgdk+o+TRr9Mcu/1WYyE8jY8QrYPHpS8v
NPJNsClMXSaW1mgB36G9MlBv3jhGu3zjVkBM6anv88NgKDdmCAbTBBTWyAWgEb7XLSi5DVoVfEGu
qNsH4IrCWaD3mfkq1RP5I3C7rZgdTkeamOuJnZ7YTMNTkyfjwddtFU0XlBdX39Ew9iJ8T6P+ZE3Q
2gYLB/gZm0qdKIwiJiOutp0EWewe4CO5DNyiQcVzNObegChPq0Vimere6oP6AuyLATQrSqeeqit8
PmstTvprhh1n4QMIAcFhnjvffRGIIz2cZJuEF8igbTuOJ/2yZXG/AZNeu7pt9fQET+XdkUwKNH0b
M7ABkkZ6VKTe8Brl9R7EO8YPy7VOEC6dvggwCyx99PvfgTfL2LnS7HdoLwVqU0/yXfQtpmaznwZe
3U2RUy6yseTnXHelZgng0QqSQPPo3e4KtxSrQhWH0gaX4o1kBrBQ6PoY0ge7qlkeyJHj47Wucgc1
fhZByVWa47kBQ9qL/FkrS77EbIjBkQtWtLAJ7RcB/q9NaqlhQ0FgbX2bw7zGebG+O3G+U02ZPMjG
5ldW2ADG5yboq9o0ueaiak/4xflCzonz+gyK6nM5ePnJHrN8BWVcCCzqYSjxBFzQLV0iI8VPmPaM
QwaPD+FOLdTjrcnYu98AicsfnNFvLjnwo4uuD83PvB2MVdWwck/DDBULqGOq58zSRzDgbBcczDCf
o7QZgK0wg73Pg/SIrlNvie3QQmZCfJqKmJ9NYwxBoAsYAIRku5VRBfGh0kMdJnSYGTf8jHwlNNHi
FsUwoLBWoLLhBxq+h1l6NYDFwI1GoIKp/YbODjBs1dXX0ENOXWfMU7NVQFrJ4DKEZXVCR5y3eo9A
SQItAKlSS09HRB0o5SkCmkTV17h5W4MiDCjOgYsIHMn4QTIfOxTT1lODHpChaqxHtNJbj7kINy2y
lHcUUSSpDcRBOCyQnQLPrp960wK/NuOegh0bjdlibIG5wlSa0eo1kY5s106lpmJZe8Zm6N0vDJpa
+wx0TItOM8O4U1QfaQiRGvvZleJtGA9jsknQqrwaGuHt6hKCYXRW9/Cv3olKJSs6yJOXhnRavwU7
nYqOSOqkC6pqdU4HquC07DdJGxgAKRfyIBw7OJpAbc3VsSwCJdeACitNIDuVztpxSLYjMEDzSrcJ
f66JTBFUCVcZx7aH5QC68aLP7sMMT7Rh8h+aqIQJGILjwILXm6lPPUgiOIVaxl0u06XPC7FKjS7b
zOM6njRneWLv57EV4eHbVOWFlqgKL7sfB4nzoZ4MvN28fo4WW5DUDYc8ORaxyk7Y7bxdpiAF2OfP
Ma/q/li0R7LTjC4KbdComkQ1Y198DTaf+giCwT56Ke3IYAuyudqB//5qWQIUtb7RgNAd0ugoowJp
x5PiOrmj+zQIwGTG5E4Kw30ii21Me9BHyHuhTb1tNou0lv6RIkpUJFatgBJaa7QedlRolRQNOKRo
KoeU7AHNWOGChmiJtS7/45V8u5H3CSAuLarwocxddEpPTXHs9CUZbIzlyAtghqbiSHfkrhw5gJzY
HsDb+D4npnDyU2Q91eDz+fOW/EbbN2tIaSVbJ4+zFemG7wvdHVbjc7JiranOEgD8s5vn2So3mX0c
vOqHiDJ5spR8u8SpI09k8wLw67lOfiTnpCMk2BqQR3sPIc+ADjpQOoNXrTAebmWqqff50RybL+K9
s9xBmYFMVKaii9GBolJH0YhCaeLEu3niXNH6tdZt+d/XIvv7K97WYr9ekVZmZWkf0YuNn0/8GDUZ
41tC8AbvQxx32HPa4Wfl5sV24uOQvCiI85y1Z8c11HlgItrj0XboWArEDtnm2wAAlX1qWQey0aX0
avQz6wvaDEBS+sI7nCDA2yX88dkA/D5IjZe6a6pvpR28BPggfAMV9HwDPOl885vLjAb/E6QyDtpd
6pn/Y4n/8xhIgKHLC/zda1e67qkZPGdBRA8Fz/mmhU7tzA5h+1B2qWvTvXT4J39iwVMyMfvlb5Oi
gLUzO8S/Jw1pbb/EtpOcVInmS1kYwz1dusTPoZW5vFkmJOLuvURvyDOuRV9NzWZZ1tbWSnBG9ZQ1
fpiay6URNVU0L9lb4OowB52U0K+gc3r3TcStbRaBCJZsDiqUi7bzS1CDlvW6R0/9PvJF/mk0pm3Z
MIBatd20s/BmV3H1ZvfB2LZvgK/75FY4Q77bb/G/26sG/WtUvZoLX7p6BcpLaDKPc7GsAW3tSYbt
061+lves2fZuMCxv9TOFEiaysEmwuRXFpBN/yWNnOJJptvNlFaGjjGpukxFlJ27XT7eXlvjB2TYN
H5e3Zdqo/7g0OUYrn5emhUxQOd9Ljy0nCx2CwpuQGMwBSbnktectjVYU6AMYosvswS/UuEdfy3Oh
bRTXsggKikCQbGmFeS4t8L6KArsPGpr0ou8XbE/nlW6m25pNkm3xvPGP5AQO7DF1c3nq0ca/Ggof
O269kZl3Hnjw1aOD0qw2BeCZ3lX5CKouPaTtilvGqLWpKDuSzQtAcABQ+B055zC9rodS+OZmK9nP
27LGGHxcliaFBpJZqRIZzlHYBtGyPRityUmX7n3ZSOCoMNbYVQ2d4e7rDjs72s8EMXAQNKT9DA29
oFdoB0Jp4jYkL3rZ8H3JTkGMU0+PDuJtNExfww5Hotg3+xMIxbHHo7GvjXRHlyQqIRGbtVuaGoFl
HY8NPYXGtxWiCgT/dt8+/mGfV/7wImMeJgs/KNUGKY5+P/jxlTm9+epDiDWM3OR7IdN+2Q5pcIHg
b3cCjQfaCccq/Go1ZwpwoUq8rHxwyjdDXZ9L6IisyOFBAqhAw31bNSuvUck55HFx4ROwByhtJd89
9tTX1vTVRlP6Cjq2pd42R1uUiJF7EBDuxDN3fC1MRyySzI7vy9JzLuTAEQC9FdphoMVudtQG+Jcj
hj6KoTn4Fge1oqshUINQj2RTnQuU3diPjw0ygxs7NtRdlHN2Z7Xmg9Cb2hSlJBqpzuAbA4z5UARG
Q0vs++yArMqemlpujS40hLqzewD5+eykeLLTZURp6eAm3u5Pu14W7NDGobK63Yf49/6ZbDL4EQ05
s/OP6ejeRf3YVPPbu/XbUBggkeVxqvPtbVkGTP05DdSyMcRw9jwUdAZg8u/6CI9rNJoljyILAfut
oNgwtGG5tByrfvFFizY+1eavQQAUgFLl9zADeVLpyZ/SKVdZVvjQD31EMSjFKSUXyzq0o58onQHG
nWffhuQf9Og1z46U45rjp/HUmGV1tFBd3UyBg00lyAcWcRF0320WL40pL36Cg/uTdEfnJTQGJPeR
eb94hmnuKwet+z7OZA9pGfRL1ZnW6+j0e+VZ+U/Tnw5yDJtXgDYh0AX2Q1+KBVf9dDVZmW4jp8kO
jS+yOyfg8coKe/UKJP12rLP8hznyzzJPx0+9GkacPq3yFFrSOeGbXa393q9efIl0oA61u2mf+AE/
Nm3iLus4laDAdsUxCazp2gnrCp4O9xUazVBzipzuBP2w+hE0bd/Ijn8MsjJ9o84laOseWsEBpE6C
lRGiuQ4EmPHFKMrk3Fgch33b7r+17tpLk/I7wDWQydIBTHjjFj2UfJ2yrLxH80t5X0Vo8ELCoUa+
3i3uLWivBYu6wDue8jsyoYfLQGVahTZfDEa1i40u3SgN+sB/tfHAgjxZIG2sDrZ+7s2OCN0CU1Td
04h7UXUuGD/fJuUVnvojT0Di+b5QiYLxCl+mdGMQRAQb6reFKcbnllgUQfudyN4mzcdZZ3I8dsWi
dDXl20z8Nl8phi4fxvUQT0cBrKu0ggMkbBauBxaPKrcvM2ZhgjQGkgPp/6Psy5bkxpUlf+XaeR7a
gCQW8trcech9r8paJJVeaCVVi/tOcPv6cQarO0tqnT42bW00IhBAslJJEogId99QjYOfWfUZAI1P
1EkmGZhny27f/WtUuCNN5oujUTliSXQUPK++5CE3HywEzU6/sbdl9tEeWc0XkdTv/iUKgJbEXoHf
zRfXi6yH3geaao5kZV5bv/O7IglyUhLcoFSTQFC1FPwLTdWAe8Lj9/hi8ucWkky7BhDuTTPY5pcR
D15fq+AbXmGgT6lj4zRoMd5BpdoBUQYAydNI5HTz534aWecIDPmymEeSg/AAAqORNioq7nQE0XH1
50j6TKZQokgjReCwLzWKj8gBKz1gL/x16lf8ARXi0Qb/GO6pi0PwDUO8emfXdoG8QGBDLVwz6FHb
oFe1rfg7pIs2Q6FGH5jEYA2OLvN7xIEsRMVs9EmMrFu5Vmfd5Z1vbNuxbQ6ybIYT8uwQH1d5+VDi
MQ94Xpu9YBnx5MUo7l0ED6OuwBhWqGJSFeEvtcGy5e+ubdT2367NL9iHawsNAyK7E/aLoFtBX6fL
2g6awwzOmpqomm8OBPuqLeMBOJJ6X3Rx3C0QWQWFHIXrnEqVazsEY8BslEjbrp0+MBZIY2fYtTZq
00PMbBn0Hr51MtZ5iHe0L07jpOLVT4dMM7WpfYidq6Lf2r3KDgZKQs6d1P2ZzuigoxwMZZ6Uq1tH
WXrfwpp5i7RS/caOfHvvqCJ4cIYJ0jZRlaDy5ASIZ/GZPAZuW8hv2s9A/3RL6LH7hx6PEvuW1v8Q
459PyWmEE6UAVBSKTdcH2PaDjW5AcFcoBxgUL1mXU1lxbdfNwmxQGdiiLOhJCpRI83j8Qm4eA82p
KApE4FrsNcKwaS7N5Nb6wPJNw3/n1uPO32YoRYSMldLPVZpuAeVGXg933sYSwbhNp2aXFMsIuiGf
46xkh9iSkB03RvbCRP/HELnOPRLN/R3YtIFYn/xt05XLWitkrqZpU51tyX+I1Pu0OeLGuzEFsh3U
2mDY3TioGVsiuxjuaWtLzYJF0X7e+E69QGyEH5qIZYb7qGTIRJdAlzpUuOqHol2YZivWbuayk6Bq
V7wkWrkBPOP+/ROhTnP0G8RpktFqTgCZgF4iBVH1CQKdnrXxC4DKc9V3G+qng6HC10gW1rbPLA0M
Cw5h5rfnvC5zQPkTAQYZR/YLMoZ5/e5jS62XRV0j+zt5U4dWfg/+SygtxAWSt9Ba12fdeSgmhL7U
sskh0djFqOZH6h6nWHk1GzC+NQsHocl+QcZq6qEzB5Uy+7xUdzd7YVqg/ph7tb0yCxQa9lgZCLzG
jzXdaLiFgnMTc9xzdBo4j4WdRFA4Q9ycDshRJR1Cun+2G5DAZOD1J8uHkdQe49CEZvmS5rqNgZAQ
QvHTwUqVveZ9IpML6MGaDQMX+KUwPfvM9LM5lXvRgcx0NgadvZTRkK1DrFQU9iCecxr9dEkuMdkG
N6ug3xPw9W2GKmTP2J0EoOlzdLYwoEp2cKcDnfmxaDIwKUgYsZ9z12RtxoqjfHfyEopD6bweduRD
Ji7yP0fTlLc2+VAzz1PBl7ceaap8ZUoISlYdEkZdFr4fIkQjK+Dl0U56pwThkP/HbEuoh9xFpfJN
mxo/KAL5IUgZhyFUfgKQpzeoZj9h7/gxmvlLcJMGO8J/NkLjE6qg7bNlgB+ws4MBSvFDdC6HJAP3
kjauAKFZy7IJLMR4En8BxsjsrffjNYoUM9R+hBCuEV7wh47Kb7kvmy/VgLy9IQP2gAWPA+7JmuHf
MY/3eGm1YMGpgOZX8Vri5Yr7QWT4LqJuOM2nhq2Ng1lhTZXFJZBEUw8dZIfKrAG0eD12g01oAbQH
OowXFF5eIdZZPTpj4Z4AFqyWZDc0yBfzKijvYs8e713RY/0yDQjAFYCMUS6OHPjiJyeHnG7Hsmc/
H6tFD0a+Ex2GzkhPbDrcbNTUna6XIrE2+YiC8C6rz7X082cXVbAPteMtmVUFqGtZVTJLnkXf5M+I
vKK8sdAP5OjnyQVVUs4dtaqoeuuzcpgngV4daFWTAPfhNGc+bWjxIOr21ExGMa5QC8S31GycAulB
BLg31BxCr8ZurHJW9vSh4AoN98hu2EvqRSbeOJQ56C2o15FteG4arFCpl/VWdYeQwZU6sXQNF4UY
2C41DHsE23JcAZBRHRosDhBKSmPvjN+Wd6Yzoyu+gC+721lmLsaFVXotAvADmODNFBvDFMrM0xkd
fKgCHLwQh1vzd363YTSCXGjYrfn/P9XtI3+Z6pcruH3GL37UoepO71vz0QsgsmxAJSRf0OntAOIP
scrtol9AKCE53jpUCEr6Mk//HELtW7czzXhr0tmvH5A0yEiaCiyH/zxNUP51YfQpdCWz8fapZJRV
yfOF5OZ11CH2btNF3IZQc3ahUxpSFNFnKG+We8MO8/sG0pACqaBTNjF20qEYBKpADK9YDpb9buvo
LIo3BkSNzsN0B6A2WtebSsfASvw1lkbkEarlemWdb/aRAbs9JngS0afeOgbQ63Syiy+ZE2BlroNW
ruMidJfzJ/41MaJUAG6Dw7ujz050hl1yaUareSoaHOiXRHXB3TxVos1iHYRGObu4hnuxQUK0BcOE
PkjN9GE+U0n7fvYbG7n0DlcJbmyMo0P219nNJqdpbrNSx81WgiV0GXHc8aB3cx+KVoGbKgCTOjU9
EbsP2oKEdhdbd8HkUUJebRc0ol1SZ8kd9yFHvCUtO3aeB3UaSoEA8SDyhRLRTNfZnWPbF9CklG/F
KC6GZMUb1+oSKJxksDheVJ9UmICbyWXeXlX9MxWkUxm6P9WiIxIw228m8iB7Wo53QJkv2IANQSKi
exDo8WsURuqCB9KaWnQwRrA5J3bz1g5+jExfg4q8wi3rpSM9sBio1D9WCZ/286V8af46iyPz3UZn
bcLlSxAMyYLlqXqZe/0tM93HWOv4KoSIr+C9lqe6GY9kgjhEfG1QiH/n4VkG1bzeX5Jb214DkDHd
kxcdmqrexXbenanVh1F8rbL8c64yMGlMM5Opr8FZIQ3L399sbW5XSydi8ZZcqCPRKUAXOUA8ZKM5
gxJyon7D49XtU32l7W3cg4H6Np9vJ9ZemT3qtUwHFxzlo3PksrnSMPqTUBdRQqm0+DC7WYKGN5ov
4fYnxNhRdmD/utxMmVfd964KTrcr08oLFyZoEoFJxRdGvrWsvIVhSPXhryotD2WkFuiqyIUO7ggO
kNqszfmvoklV60J0L0318vaxrMmcnVGibv32l7ZVaxyY0325fXEIkIL3Xyf729X1mXDvcv+F5pr/
Dd2+mKKuw93cHAt+AMNGN4Fpur2yIJJg5Gn/GtXNk5Wk8VMEycaDYgwVupMdena2kTeXEetwFH86
9aYBldHeSQv+rEF0R05MWuaykaw6h7YwVobI04WGAN9j25ufumbIzt3UkoU7blArAubk0jUfK9lX
9w5IrxonNh/J1Jqg9vJTPzySrW/9YpeGOVvOA4TlP/bmxtPaBBMnSvSwrm6jPU0OTtz4gKiIuaAm
DXDxYzGk2V/J1I4IJSZ9W21pcqBN0lNkZ39QJ12uEZpHpHD9u/nTG7tDtVko1zSZo+LuwnhxIX86
uFH0msfKPFGrx/Jw6ymrBZ0I/qDR6P0rKlVW1EmmHBKZC155/YGa8VjYOxUiWEcudAkdkHFsfCSD
oaDx4pYj29EFgNaDHXzdYyuJPVUXfmah3V5HrvR9MXZvXue6XyDtPqyhCDjs/B7NQBsrkG6hRjNy
3VNRpVDgA4L6C3gKOShx0+ZYtCFK16zrbG6hwKfLEnwhiNEs33fcoFDbzXV6t9r8GKmPY5sViw+F
enZUQ0zctB8MXHbhe58pf+2z7Juudf5UIMm20zUkfhCldZ8mB0ptYw34jddfDQQ5v0UCBZBxx3/E
dnLXJIP1oqNmgB6olV2lHbZbp7T6g1fKGHGKmIE1kPdP8QBl3AwCnd+n4dAo5T9CDFcpgsH4iXob
z07w00gYIAkTjjx0DDBbmDHAZ0nQf4JGBbicYb+5dRP6PHEV0ogIqM1uEth7cgM64n22YXK7zRZG
3z0iOoDk8QCab8A7jEU6vKUqQHWpa32G7HCJokQz3dV9E38qW35ShRl8A54nWRYoj75oZbFzbg5I
rdlD+O2vkV0CMQoamUsfZdu2zVZGFCFB5GfJJzrLfBnPZ91vbL/z85nJ8Nwskg95NkPawxHMYLsP
Wb05xyaGR0OMck/ptblXIUu2FkYJmMlfOTpyplmSst6RvY+SRTYisXsp2qLYStAPfLbSYuazkolj
rmPbqfaoQoI4b5LPfFZYS8MeNSDQtlzj0+TvIE4GlBrKFMSQg0fZKjprPdXOLwPpgge7DOJ/0+6W
kV54ofaObgzZEZTKxPklHQUSLma3og7kCfNLCA1BexWN/Qo1VN7x5uYNItgMfqKWPQeas0OhxlGn
bfsUdFa2BktZv5mbI4jYuKxwSZZqn3RnjiBwTU7USYdOgTAMoK4rtWi2PjbfZ+Nm9z6bbxv+ptVZ
g4iXY8UL4syC/NCpc8zqQq2aJfUuctNqSU06IMgLYk6/vvDSRcHm5FGDQGzJJykRsv1mjtljGvDz
HL/7FLuE9mvRgnsyGHjxaMTmkbgZPKiT7mJgrdb9dFNAoy+cYtHdXQnR7kfejUcG8dc1Ho7qGNR+
sGyckZ/qOLc/MdClz7R1OssPYKEsVj6q5r6Qm5eU/GQyf+tYeQtQvfxGd0xdQ7iiRMzi2jDWHBu/
dVbMj8NvOj3npe1+bWPQro7NGB5YmmSP00Dqr+IcGjoWyoXsMJb7OME8srbkm4+ATxA03TdkS7tl
y93gPnZME2KuI1hG7XyEiHL87iugyKIhx5itTCRPWzD0gvuDs1VPZza2ql2mHYQLcDb3Tmd28Cqa
HiruDmBC0wGkmNrf1ijo3YqGIymr8SRqsIwAv78aty6eM9dSIbU+8aXN/xhBM6xqiaAr/VsmQRtd
oSw3aXDdC5eJrwm4diGm2H21xp4tdRx10NLzu10jW2PHkOm86wAJXyIvN76UfX8iDm03A3tnmHdf
WZlADhL4C6OLwIsI6D2g2zjzqwKyoXgkPxmRfrfdeuksY6xed1kFZiCOByUgGumBLtmTSXKSZfU6
X/H0p8gCZF/kkQZ6B8WC6NlNi1OeG+5TBMKnA54o013YDV8ne8LwtrCCgB+kAlXKz/YRiYxFbtbl
Do+//owFf38eheygD83zbWwV4aJkfTQsqEcF4bhoShFs826ArpkBHQTHnYJaU/NmU3Ey7FDbVl3b
6VCDWB/ZC9ioSR03W16relN6VrukKjeqd8Me+Kq49PZU33azGyoatwy1w4uEaFpvylauXV2RW6vX
mcbTwzdM6y6LhbEOpzNfDu9nZPtdLwpLQZ+DWslthF/PwUHqYFOPqniuquzNRpTxLSzrDQJx3Vcz
9eIV6qeGi3YcRPbMvN5kiZJLKxuNheek5skhRgQKFFNbICKHdY5/IBMd1BRFpjOkKaDlWowQokXx
6iZSGmjlCXBHRVxkAwEA9G9seUYgJ7+40+M309aLNTZsF3GBR3Jh9PGeMwNviTKGBnpb+xxiOmb0
5uGucCwpXgs3iFamEOnFjZlzDMa8Xvc608B6Ay8ONc83Xqc/hrxtnpwgbLael6d7PxVQSpsmI4/R
huJ6WItXhPajlafGbKWYM+xAIUg16nRws6xce0pYa2p2AO89yHcHboutTFOUiw/N45h5gPbHYbpH
TgMAQyg8XKEM8m4r1dnwon0WyPXvNCs8G6/aqXOcUvEqC9gKJYud8YjoGr6FLvSLFWH/Y6Sudsj1
WniFQeUJRIrVNUAwZrZRkzpQ3d7s7KWhQIDQ8tZ6Bgy8PXCrmLipHYQPK0hD3JoSBIr4Xu1zZPuo
kHaku4wnhnFItX6SdeU/KtEkp3aIvSUxess/7Tq3k1NuT/JMiMCvweWbQJSwWOC2Nb+Bb0Oj5t9K
7pWWA7he8A+RiLB9ZE4FwqHpUTsE775tAEZj29LBQ2CCvFp7SGRhbzh+5QzKPL0ePkMu5t1OhRjg
yJzt5D9mkbf2jREYg6aJd7wLgw2SHMjrOSOei8iVg90GoJA4SXZmnDZfyCNoQr6NIM63wGIrXc7U
843B+u1v20Q8j3wZUDLCcXeWBDVcIGuon9FXqquPTepFxL/b0/dfht3fen8Ze3Nup6lKx9Db0R8P
3YCkK6TQy2OPCMAmq0z7MUNJGGSOs/Et9+6KvvP+sMfyhy0c51knJnaWfu+dUAVezWN0WhjrbABS
ie43NvBqGxlBjtjTtAbS04Knmw6JO9pLxl5vmOkbrroAmcQ+LSHuw4G87mRaQ6B40O9I7JsfNBmw
Nm/TZ85qht9pV4GbJrU3iUBxcRiXxRkg+GyNsqfyU6XM7wRtNOR3PLbit9sYFo7ByvDEi5b4xyTU
GiqMy82t6dZ9uYE8crBJlO+fxADoleg/U/V7nreQpgu84eJwpztZGhuZsPTM1zqeHez+kfXmAtmC
EhUiuCVyrDARFubFiWRo0qkppib12i2wndSLvaL1TL2/GxvLAJmLNAOBqpFdsEzAuhICtFbZO8dS
Myw1J3tXSRAGDM1LqZ3c/qFj5TxAj3YFhls/vQb+BGDQ4cngSvDvGTDEK9Bq8DujgOrfYKj42U/y
ag0lqfEMyFdykEUst2OR2/d2VIhlK2Tw0lrZQ5rk/AeA/ahvdPVbUP45XAUa5RttbIHIH+8K8CO4
CMW46Uk0rYfqgf4T3f5kt3gmt6qoZvUhd7DSe2C7j1kGYaSbIFFaBM1W6ABkuCMEiW4dZsEh+GHc
g8EGTFQFqvYRXFmUIuyO1GyG/L1J0EO8HT72Dj83qTdigIf927H5iBqdMktXoLY9iVple3daYKEa
EYpsTpkGZ2rTYXLx8jHbR7EKTyYWn8RnEOnuD0/kwb3sev7AxvhCZAh21tlblI1GG/Ia0vEPoPT8
e6xtZy8yW4MNrz6B17Ry/Wsu8FfMXlldyI12anuNCCUKhPuKfQ5tcMPhvvauWVCDjxsP/zMwMshB
eW2AoEtnn0eUikMcsbYfmrxulrmZ9V8i135tXRX/YZUNhk95KJGU2Cqx+E26EFrtfcEgyObjnvZr
cKN0A9IkrRmePdN4TQyPzwvKNjbTUx4Fr7RMow2CA5TrwrHb+ECLNZfjNwgwfLEmNi/i9dK9l5yN
Cq+KifmL7E2vAe2Y7LxzljdXskOmM8GLwS0XIOwdtwDNpJ8V5MUz0wm+pR5g0ApcbJcoCbqLAwA1
Sg2a4FsEaQDBwL1hqdDb/jwyNsPxPkvtzxlWNmdQMGVnrHqzM3Yg0U70xifHDsOjHYUb30rLxySJ
2nsZKxS0dFAG7RFzWVYeYzvqNVrRnHzf+Tr3skG+1QB/HLE4wq5FcgOSl4iQkS8dQFy3EV1m3FEr
LF25+td//e//+3++9//t/5Hfo4zUz7P/ynR6n4dZU//PvyT7138Vs3n/9j//4q5jO0JwcFgIF+wj
Ujro//76gCQ4vM3/FTTgG4MakfXI67x+bKwVBAjStyjzfGDT/BKhW5fvbHdiVQCS/qGJB8BwtVZv
SJ0jfZ59b43VvI/1uyA+ArGyjWmF1QnR7lBqJpKLHIN06xCvHORS+SIYynA7qwzGYfNTGzjiS4BC
mNsyI4pFtEI2JoVACJiJ6ODH3kcbOZdpsmL4jR8gT4zq2ekgsrQ/29Ohj5pqk+OhB0amP3uTSn8B
pX26Ey3Dil2kskI9ktPOLjSWnGkCqCmwxT9/9dz6+1cvJZf4ZQmBHLTkP3/1oMfLja5W8rHpwmGH
JLCPqilzXKfcKF+qGEmTaTnRjcBBlw6v7slDAvMEqDZDmdjvvarMMw5p4HyYp2MTzYbda4gVGwch
6uAlCStrFdlxd1aQxDyWBXgyBuSmPo0gfcbXK98mV/BPo8Z7cmUelEb8ZDjRbWZWw50OIvvAuYVn
LiAN6j/8Ll371y+HM0R98e1wlIZIIcXPX07nxKWD0vnscV6ky0IAl5/zT8hQ5FcoyrZXQPWf6XEY
1pmxoUceNScvlGtl16GAVrEVuK+IAeu1FGkG1jQ8mIKshliDEM0XS1dnNa0R8VJ8yCKWfxZGAcmg
ooPrkPNjre4DI6/uUWi/QcJePOYTm34JblvQHcTekWygDIu3TQH+R+qlAVXYb8TEy4+oGVRrq5AD
t2enSwSnov2oMrD2exkgj70Hzgy7i6tl7QFFGDSP0K4Xj7/4cvO+ltbegXLHL0t7UpiztHAPUyfJ
z42tD3RSh6AHlr/sZPLwj6pz06dmOiBSWFQiAgEYGmko20UL6OEhdYvsydJmtTHMMV9TL43uumQe
nYO8926ON/LCYmuLN/EHcvm2UdNT2Ww21FFaLPgPvwju/vSLEIw5Jv4XUMxWgCEre7qdPjyp8GSx
BlDJ+I8CryjIx7H+0pmgVyacYVh+Mt3aeqVFGDfa/uQLr78YgYslmlFBCjKKz6QqO6vEknjsLA9L
p5VbFMWimdTeQhQBQnunjCAuE5dHGkQd1Py3tnkyn8Xetq4dVNkMtpPsVDeaR8Yd80hnvI/tcpGF
A6qtkChiO+5E+1v333xmA6/09j88e35+7E9fJgigJGfScS0Q0bny5y8zDipmJinzHlRfD0jFpu7C
BH7h3goNF0XfqbluEzd7yZlY01qXPKoqAEqv4x0YbkE8izRi4QB73Ba7GnmG6TlbTU/XDweAjM6t
hngbHMgMjQ8EncwA4TR/zJZVbILe1WLp1XTjcEHBFupgqfHegexMiCgBaN0NrrNlVBTgsvHc5CpR
5/LP34qr/vYTs7liQpkWKHcZt3/5VrCi4n7WJPKBQS73bE+CGaA2iVHCNqncEieqL6No1RfXUI7J
6gP1cg5BA6JLJhv48wCMdUAlT9TKnhpQB9fLZlVXkQEu7rReUilgLkDPASlk/yimisHI3ypdqM83
r1qiOk0xSDd2U2io8CKQYoSGv6OmnmydA4RSMNh/s5FfMYWaZufJj2xD7WCpzY2XaqL3Xih/5I94
DENXxPIjMHXJck89YQmNLa+CDBf1fvB2eV1DIJe7p0Bb009g+IqfU7GJrHrcZQKFKpOd5b3EMwJB
RbCmYMcPwn4HxfjCWbS12z9aE4CkABAZqVvslKbW1NcNUFBKGoTlIBEW+BnonTvT20Pcu7joJgTN
/Nh4RydVX5JMNw9kyvHqWiXIYWyoSR1mAggVM1//+Tdiib/dOi70NlwT4gKu4NiFT/0fnkODy/C6
G+zyIQjMKeqcfY7qKvyWdSg69HrJ7pH5CVGehwJg8OsF3wowYiC/770USCttoJsKlgwlw6efR7pV
y7CBGU5uaoTAuIKLRXZRhZgU6Gqp6YTjOij0+NgGCqwifrYJJ0W8IjfyM2hiUWo6NbHDaHaOmlhu
pmZagXy0dES/oyaARu9TUhNSyOsQpWZrx8avnBBBoWfV63CUzQfoNdDiWBlV1QwcQqBq3CccULcZ
ei1SEElACcycoddQm8vvPFt8gF4Xfl+vdZfq+SPocwYAc1D3bcXqxbKUvkrL9e/iFvjXHiCeF1tb
UApnLD2hQkE9mX6594LCfAGrSLPBM9XbklsUgf+8QK6raxzUO7XYQZBd8ub1Nq3tj4gAT8Np2kLn
PkLxxanWfETdKKQbh7INnsC5zlGfg2hdper9UCMjAFiBWoL9InzD8ilbpGPpPcftaK08o0/uMtSG
7nTeWnuaSTTIAN5m6ljqP7hFD3AydLJar19aEI1DcBrYZGc6kF1UzbCuha2XphzfbdRBfj1G2YzZ
8xxOuIWIVX3n+IigZFynX0EAfyBlyCZqjqIf3RcUMcplpIYA+AnIp6qmMnd9iIC9adk2rsBJvzph
fai97BlghviO4XF4HbAxguYFBK5F3j4hz+VDzs7Pn/J0rCETULRbasoy0fu6ReE4NSHCbN/XNdtE
2s6viLCbq5wl6sEq8+SOlWprDr16IFMfes3Ks7xxY082i5c1lDtmd69LsotVZHsK1kI0COyGidxT
wCigDNlka3qF2uiWARCOxZID6rYXIzOvYSUQ1Mvrve1V5Y/Wil/taHSAea29Jbbp/L407XrLk9pA
PdAIugagODdFqPOH382TxPs+LcotAhbtumwhiZeFxUMxoVFQBgmV5AmIkhk5RBvrJMMtBRsdBIQD
yFeOeEo5YYmcfD98cfJ8NQ758BzFAGg4pTSRa8GOHatbDoBGjhfpRG4okmIFYFF/6KqmQgaua7v4
XEd5uaxN5l7BTxpsbacIoTiTD6fYQnQeJYnqUVpIFMg8cL4BU7VOUp//8LV7bBtkZGg4ygHcK/eD
cIuCpnHzz09C+9e3JVYNnNkMLwZpmiaeKT8/CBGGKhurN1oIxpsIsXYe0ksEGQDd1L0baHMHqjBE
RMjWQjsqaNqnsZElBG/Aki9VYV6jNsN6oCvT7zl+lSgu459vHqjh95Go9sKdmihWiGdFg2QV+5/W
XROpip4EbOkMEo4Qxl36dZ3O6wgb1cdLzYf4ooPGuqcOhgzI/T9/Deav69LpaxAM64bpPylph/3h
faD6HnXeDtOX95p25U5IUtzyDMrHIPFCGMC2RvBl3m76xLdXvLfLXx8GNKJIUORPd39QgM8OmbJo
+c+XzM1f1jnKdEzHwb+cg4cH/9vOE0hTE0KDYXSZF/SjpyowofvhV8SEkykoD7adeFu6Htv+aaZ3
fGWilOrvZh+8jbOZ2Tr8CqmNm3cdNWolwjIDR9OawpypcsNnS4DLJU/WQ1CDOBgpj1UWm8GD4Zfv
ZxBC4KtOA+aR+SZfDdPZzS+DRN5/2I7T/uEWCRF4p2MbzLGxsKXLGdo//5y7YezDahTxbvAA9RJL
G6Is7QipbYWFJgJI6qEbOwjqToCTTsf3KHqrPt08PIOPyA9Z/aLzPag2WoAyhH2f5MsABNMJ3jlA
gebBo2BpeeimXmrSwUcieJC9fwo4g1bVX+OzTsTACZvmN9Yd//k3YE3RhZ//XNy8jgJLCLeUAibr
5z8XUIt0QCbL380YLrtYzhEZxPbds+VnSFyCQ6WaDvHo1+ABh70dMmDaQFC9iCVYHH3dgpiPKYSt
fcveDuByDrBfAHT3Q/vWT5gwp/oPv2b8I9lTNODDHyOYhb/EdW0LER7uOL9GsRhUfXMVBvU20TE/
aMiFL1EphAq2TvhfwtQFBR4Kzx1VASnJ+3BBdlQAqQ24GJGADrPgi8vyBGJHQl5M5ByeU+RFyS3L
RXb0A4RdqJkL0FLXUcdA6hhitdw3xQEZs28otop+pMUFi0a8kTLfRkbKc14mquElIoP6gXtJs0lZ
WZ6apFUHJJG7bVPx8R7YbH+FR7n1eZqnbbzwxzi+z2MZYHqUSCYWxcX0A7xAwCDZXlBof3b8OD9Y
uLvNKTykwUDl6/NoPFfg3biQF5mpOehy3AH9/Ep2MlEnHYa29FYmlv3L+RPIWE9T1mbfLnSW+Vuy
ffgwRzVbPUT18YMtbbP01LByJboSepM0hD5KAPy1tZIq/WgjH0NU+aSB1iJg8ferhhQ19oQOc7dY
aZV7n4EFMQFyDCqOJvCZTpKtgPazxCkqLITrY9MDTZ422iO1cyf3l41vhljdDuvEq2W+LMd4WIJA
GW8U2aSPSgfqPHLvTvIArcmkE89c1A0T0AoRKfI3Pj8aPP1x8+gE+wESbIVHO4+xXsRIJOLUvlGQ
WaY53GkiEKeDtECLM3nwpIx3iI0jAD11ks2O+Rqhq+B+/qTUHTbpMIyreY4QK95ojO5UtQ3rGExx
0zirdrK16ZpqPc+Qe+XVhr7lbVJljuEKQM9iS7PysfAuYeIfHMFEvgQcEIoUhTfsEjZ/TuN7/ATp
ls/kTvP0SOsvGhBpHqjpBQ6fUDuo65wugQ6lDz6NRFonGuU7vrGrCvyb0FWRzbYAR0Cu+0L+IQ9B
zuGZwYq+m6H3vtp5HZ4ccMPhGdNurIDzBxA98gd7BBUW9CTcdSNFkC17I15AsSW9kgtqDGxA2KBG
GlpWvrYi3mzdFmzCdfKadEmy6Uce7rlhFZ+S0cMCRCWvqICsV7LJrSNUR/sHo22/maUXv6IuCkuJ
rDEvju/Gd1idygV1ZLL/0ZbKuIZeHp/GuklW9AGIjB+dqZwxb4cLqPpAY9/jn4I+JPGe8sK1wb7a
J9uk6NxtzY3iC6S3lwOrvI2V1ICWukjjGM2xi0rkHjSCgUs8XaK9GSsGjDW+MkQe2aLoQ1YuPTzE
PNPPrtRryrBdSez8t9QMDBf1TBBenaeq8BsuEaO5OK5mjxDECDeehUAeNcusYneANO5m36YHPhtS
AfnGq+3vNJsqlLGFyK5YYhduPlpGzx9S+0h9syUDEiJFxdt8qY7RZAfsWSC1Ml25nWB/BRIRwIZq
vDQRj32/5ikmGiFZt6Xr0DnjJ5tn79fcSecO5cTZfM3Tz2EDboN8TZ+aCFSwj0ohkz59wHSg60a8
uZuv65+umQb1tfG3a/bjCoT9yLvdNVm/6YxYbHXl7gvk5oBB0wUKO4z/R9l5LLmNRGv6iRABb7Yk
aItkeacNQuqWkPDePv39kKxuajQdN2Y2CKQFiywyM8/5Tc/WQt5OaVcDWyUnUkaOtfdki6sUsBXz
FFu3a88WUkdsuSGubQsuZJljAFG9DSL3PTEERtKyTkVeVJzk7bW27HV1BdQuyJXEFxELgJE8x00F
n6NG5Y0tSPoM7zJ9rjIcKQfvUXYANGBsVKhUG1ks1UR/YrDsKIfgAOb6gxjyraxrXJLFXbTGCnU6
FH26/hrGvI1oweV0Fbrbep8+q6HV3k+avbv1yKqp48/sir2cq5tb78w7kvfrqizvZD85tA5H7NjU
sTnIunxUh9Nkxp9zNXcH16hSn8huvDPb0TqqSZ6dw7Fmpz76QV4e3KTA3krNs1UqyumnmLdp7jS/
pnT+ixO0/uYWJBfiOsjBhCN8NzcmB0u9DR/HAB2ZvNezb7rmkitmEIBZTjqt/j22DIT42zl7kk8e
p8I6xvFoH5AG3JWujbyQPjt3bSx+GoNekSZVELe0XescsWpszTLUYNNhmT0llbdWAzAPSrOpTIQ5
UlAW391QvSChvaQ/idq4I29yDFBARHrxt9KFf1U4u37Yo5qszWEKnhv0KX1sGFRoH/PXs2Hxl8c/
nht1ofsIHwLanBDDGyhhCM4aiIL/43lYdMPnK5py600lCuaon29rNED8IMVCJ+81NtxTr32HmLcK
er359Bqo9gLVuL1KLOPNM+1jlS2z1p62dmeMjoyx1+7zKCGXI0cSiwxENT0HnlYeHcykN3JAlu9m
PXa/QS1JMcgZmgMwffdl9uwH2T7bMTFdrRouoiQ8D7sRv/PlSZkXIvRlOi987drDqIpkW+l18C2o
t9eBhttv9G4ujppKhAuTv4/rCwE1u1Jy3riEA8FZJ3+zLpYJAS4di6jL32ZXTHsdKvg2a7vuMymn
leygGPDz8O7L7hBfqp48F/Mp+ajGgrzdsGt4CMFAnGwUMH3ZoFjN1uNX871zDXPnIlW6E8movBcm
n/zyTCTuKn8WbkoKF8QPHsnV9e0qMFZfgXcJn2wFh5pgMRGWI+oYxA+BpM92tsPdOJf1HheS6W0u
8FlZ3ugkQ1cBAczsbM+KBwQv1lczS9IryarXasLBIwJPsC/CBNuwa+Kb7LeFdgLxLJvU5SIEIxu0
0HlWRsw5l9W0VmLrqVwubsrerjJiZSOXz8jraXD/EvbYXBfUMovmXYHuz1oOkr160LsT28mzLNlj
5+G6MbAMF4W+Y5urHWFQrRxQMa+pqSiPSVjeaUEfvo9OwZsD2fMai6xrDZiTmo0b2WpnYeorpO4O
MvgIkvRXWrrqRZaWGXVQFK/5MiPydAirE7+0Kp77D1k8FfhNQgo5gT11T53Vszvtq1HfD053ry8N
cN0gkf3WrIzlnh99+zCXMR524LLcU2Dp/9xOwsZlZx7/DrVvgxki9t31GUEwz0jWwhHt2mWN3FWG
aiZr7Bh3eu8alwa+ydNcq+JsZOr9V+dcIeE3dpl/LevEC2FoVi1ON8tkTY4PqRo/ppGXPpEaJ+Av
vJ+dndKmd2620duGfzP5oMYs/urKVtuARFc34J0NlLjs+D0NFXuTKV6BsQ3FakCSPRBJeZLF0dD3
YNDYRRWB9ZzP5aaY8uQ9FDWZjMXUi4108o5bgrur1eCrNU7HxEexaTrI1l51vpuFqO/lUCXczIYK
YyGtygeCL6/yOVluVkf5orJlfijj//2iZGtG9FG+KAWFTzYLSbULplk9SZTnFe+5FHMS4KuAk8xV
LEB2ucoI/IYMDZWAAPvSyZFiAreJrp3knNHSycqy2a/acMORfg0sKX4GBzK/GqDdkxZ2sCypQ8EW
DTV2WXI142DManItpeV0MsJieJBtQevdo9fl3suSHqrPFdKS1xKoyvdudLSLbMvD7IcmrOiqGq7i
ME9uxBzO10eodbriuxGcpDY4Aqv1KvcmACHLiwu6As0CLXXvZGvOOr/SMpM8jWzF/53vVArStgvV
V9vx0nWmnlu7Tg6kxoqX2XbiXaKomi+LYaq2Z7cOPhzVjvgvxqc0nFAbk41qy6MKo/GOeaMUL2PS
F9s8JkQvW4fAyE7NxC/adWyLToqbYltP1yxHqpxAPRv35aGiG/oNjg8p2XdaPRQYjqD/03poLqmB
tUCaZJpPfr25WBU+v4ByuI0FGIsJx4bttbISHk1Voz3EWW8eCD1MWMItc6gAQTIj+6gHcRhnMOqI
I+bPmjdklyoSF1XRlAKw6MyBTTOwE1parahp74IJxFmQVcWzrMPo6puV6QCxlqrIGzCNXw5Ck5xg
0mAt6EXDry/jRw3oVCAwd5RFOUIvtyLp1SdZown2epOVJlvZJqZkeCAMcu0uewwjhtddSSRJFl3C
ngj390+zM35DKqc9yepWAdbIP2h/lMWwqUyYRtAFZFFehlp/Mdo0PcsneTP0iojVC8oSL1ReVMvH
e8PnHyV9GMxR3Rhq12/4pam2eVs4vhzYF5ryNPy8/rVN5c3+BNkcWB6zzLGh3ydpvNPFlD/L7lZO
YlZXZ/3r5buhyRnIevcS/KbW8EXh44drnJ1Q9nYM4yFxFmS24h5vVfIuGZ0tSL7xLEvXKgw3SBuO
4w5C7ddwdP4NoONTv0bp4CDK0dmkJjyHCRTsQx+72fUSNO5iuBAcva5AZiZrkLsbx/yrn+F1w7Zz
MPbzRBn5QxJqZ/LZ7RkkYOYnYyr+Cg4yzHxrV83+f22X41maMw5/abEly+X4FSmiu66Fmy/d0W9F
KaJzK0IdQn5m6QxNkc5sv19vrXJsAyzTrz11PLhksO4bQ/slU8K2K5Boq2t7J1PC7NrOE0YETy27
UNkriJ3XaUCvOMwGb3v1UNK1176L2kfP9KrH1EjfJBKmjEN365Slt+1YOknJriYbWiUk42J309lK
lTo7CY4tSRKJEhTQP12kxlYyispHCmfcTEORTCvHyx/QPYwPEiB1rZMwKXtsG/9q7obnNwCRckQB
3VZd3jSElMVsAtnNIc6g+2e8ylYsxjA4xtchTYZwO4bE6UplQE1T0wv1LBJvo5EdezCWy4T6xUOY
lT8mvU6OsiTr3U7/Girr5EW1ldGfOLTdWwZaxxHi1HeT0/QvVtI1m7YSzXZYiqaiOQc7DqO1bC3M
2LuvavMoG2VV2fe+Z6jaoyzhl4M875QVd3iw/z6bqm2jsLYfccpun5Tk3On58Kgt9udDRgrdC1p1
JdtknR0q2FhFAwGhpb+s85JzW3f6qY+zy22gPY3qShb/GGjkFmlxBsEHGwhTzF9PkgPiLA/2he66
6SVnn4DogkYIK3T2ipLrd3kw2P/XHTv8reYEoL9aokdE0ohSLCwE4AFD1VsnWepGxbrDGOO7LMkL
kP9pHeN0vjOyAaHu3g2feuKpy2A5TRC1yvLtjvy+SVDdXmZshWWdhkERT7YAJJXmeEDOb7r8k2Jk
rX1T2C4SqLx98hLX9V1qGMpZlqYBHu04aG+yVDtDf6oLd96lZM5OUShwlFwuyb93VuR1uzapPmWP
VKu+esjilKZryyxjbAnNFglaSEAzlrUrD7Xsy1Cl3r26NGRLQ2ECZkUQFpp+MXj3kI2/RsB2/TWX
OnQdKz30C0TB0Gbz0UT9ctabp2yBKTj8tO+bkjCK7CDrhkUMSAELex3UFIr56Hjb3Dnb1ri2Ez0C
LJ2bF3kZvBEbNjx0tz2GShzoaRDuAnSelhYT/uJoEFKT/WQr4MKXHle2vVTWyj0bSxTbvZPCWp6G
xv5KNsjy0qoE4V9gPuHfC7yEcm/Qn293oTIJv1zqlJBWM/F+b731GwvrhNnNDzEM1SfBWdIhfPwX
8q76U0U2UtbXeNATNmvKvTpG1afgmJSNpf3Wd2x4kODkyL3U34bnuNTc1UCzH1odxZoZH6d3DhII
oC939VIn72SdbJX9hr4Wf7a63vA1tqiDeu0NQt8pswFJrhWIJKHEfwSAspFVt3p5V9hteO5cs9l5
VjK/mGlwVjDp+Hu5ATI5yBtM4a81To2T79WKPOCT6OJOHJVae0gDzhCR/OTkbePNmPW400CAhM/U
Xi6ywZh1cfT+GeHyl16uVCAH4xYwHsbs68XY7ga30l74KJXdkIa5L4tpA9LYImyzksVmTDimsVMI
60jv1oaib4chjsEOMdQD4biq+ObdKa2hvciJ67gisLoUhc3EXk6sPSDCi07w5D4gMLYphT5evIUc
lIxYhKpW6PewnkhlB61pvKMYhqRhkpVrzUvNd8XOidYqeQXPrTLe67L5nCwjfQiJf778xyBFm1Q/
L3T7nGOrrShxwl7JD0NQl3xj/EjeDLPPimXvbcO2tpmi57sJjDfxcRZfWTQak5PVsvjKYouf6nrO
RPU4Tal51FNPWSMDNX2oiCat+87KToRc+ncwabmJZ4LsJUpTgW7mjR+ei2gvgk/ZyegV2UsO/q9e
hgIXJNdsQTQk6d9N5SxnKNvu67Gy+Mdj6dWkQ7GtlEHzyR9ml9slNtCDK9XzrSbTWMdXYLLWdW2V
J9mAu0h+gfzenVSEfT/yjO8y68wrLmH2Ppsqa5uQ+fzo68ZPF8xS7GBiEJate4pRgr0feyzPr2Am
RgZ1nLymVfs1Uguy60jZIf13ZKVnxnWkRDthMfk4Fe0+wqvie5PvRgSrftU4Ua6qsrdfLVQ6NkU/
ROe6UpK7Whn1rWfZxTORFnJbTm/+1c3dSo5KiumzE3P03hKM90GViYswSa1qFvE7SLDJU9wEYh1m
afUjGlxUHsicJQErqlI2H3PkVWi2NOIeucj+4NbFJ5v+zK9Gk1gUxkvoPU3uNzacYGq76NdidJLA
evvMM81ZB4UVPWhtoO9dN7H3haGRJAJ/j03vMH6adoGNDWurpgSfHQtCp1neJai04qWHQrAu8QjZ
a15RvKikqqB7evO6NEX5MkyDet/ilsj3rniRPazR3YfzlD7IKrv2mnXsuuIg+89hb+2qTEt92UoQ
v70gj/YoHyWrXDH6WO10j7LUCsODb4SPiZw7impla+OpjDQsL8YOjQIQbPlN9h2LrL5kkQXjO1IM
zHSi7IXQ1aVP8+KbEYGRNpH0OdauC7Z2htTRaMW3KZhQ8+xM/inw8vgo1R+yu6KBTRpdNvayiC6D
U7TDZ2F01R5nvWYrq/Ex9VszzuBSZPqh0EW1kZP2inUs+DK+2HkLJc8wD2DIkqekMPHtMQF3N06P
P1XRByyFFWs10eSnsgVlJKYeklc+JGs7rLs9Kl4KCdKl/P84+DrV8rT/nEALcQGN2wL1lUWxoYXZ
j57Fa6whRtZppbWS9bk2zn4ZDsa1W52Pv3Vr3fT3bjabpYPKPvk8RdISnCTi31HSeqvG0fBLaGfz
XcV5N0cP+k1VPXFv25VYzcuPKPuDfufBzdjIol1Z5OEJFJxkMTBe+9Bu34RRm5cxCxPSmEzW2xZk
4g6Jw7hf2eT8/4LN7qt6TnACYNNdrHneN9PATQ7rRPUJsZZ+Oyatchd4VXcHudvdGlGpPMYTgm8C
jvc3q+8uuhw/J8hADVH9d5ljUTE67YBCK97DZeDlF6ecugMy1tM+Dpr2PpsUVIWxInkjQfQzi3vx
K1T3lm7wOipNf3VTd8SNhu+espDM4rjSdjADumMrZtxa+9zaRGh/vqjLDwWn9/GHYjdoWRMTwy+y
3yeGGuwnpQ79ttGN1zxq3X1ZEYSQxQlI2T5RkvhaxOTU2Otek1yLQ8i3NMP6zFeL2HxN1ZFsuZHn
rK8UWyseKdrFtbNDunpfYaR4bbXrsN07RISuY0XhsM9LBVaDy9jSJnvSTBr2j8urgt6TYRun9NfW
zIJI2rkqKpRLq+eV0T7UlOnamnqBsgt7Tb22zmkc7EixQ8ZYZq4dEiFYghvXVkvD6dnSERyXU4lI
NXZqi46qLLK2abu5a5AtWMbm4zDvdCvANGV5rtbr4w77NqhaU3No3LLdB1P+ivfQOK5gWTZneeHj
/bqLjXunmcfTnz1kNwHldUUiL93JYlNiMpwLC9OkxT4yM3X37M0tOKMyuGfxNRzEUexoW4WIn8pK
2U9ewiL+4UQgS2VJNtoK+pNdNmzjZfyta5wSi0pjcmG3OnnX6uqLnmNpepu7wZn1zhXWsYkCVjzZ
LYjh3FZo5fhyYi3jx2cVwR7PYFnf3R4WFNiPVErxkHAg/+35UDgaRI7yeCP73h7m6MnBcpvydKvv
QiU7ol39Jp98mzvKdXdNYEy7zuE8B44GVXSxW5EXJcJpRXi4ZE8Lq+yf6jQVVruSZR2rjH9vLVJp
6LcgOWAoma8CsDhdb2XXtkyVlWjx45Mt/8t0bRrt9CAktbA8clrmscOOU5Esm5PiIjHi6Rstdtmb
oYPrDZp3qEL+y2XRthKHc5MozqrlhW81Hm6yXhtd41DVKttYwFcfWgMVzG6AO4NyNl8zogGyPsm8
8TCLEXKgnBxbHnIk4AqJgbCh1UgFyEvZxt6pXi6y2LZWtVUDiOKybqgqktTk+MuVqqsmkanYOcdO
65yTtPE7z5jvWIRNYmNLgx04/YbAF+tKkrPPlh1lixZh27j0FsvYW7288wLta5gsXsfWoXU0CzRX
f1Rps5smXTkBaUhdMzvLy2RGCFYtF3kn6yISRj446Hr9RwNS4xAQl7Gyc6z0u0kti+Mf9bKHHEqa
PNjWbJevT/yvh8mxWu39IIC4ROYI/aZDMG3VxR5xWi7gur4upTRQTKGVHOxQ3dSyeOszGKG6Vj1l
2OmNE68szYowlK7Dg1Nm6W4QYfoWBcmjpJTMTRDzb9H+3sMDjP6/9wiUqvWnuUUe1kNB1Otagldt
mJ901dmYBl67tyonjRFHuJVvI2o96fZGUZ2hx2QnWX/t7Eyq4/cZjnZW17UPaM3DbDFx7BiJnXik
+2pnjy1Vsaomq324VpZ5swPQtwi5Ulcsl6ZOow1nbNWX01wbNAf/mAQ17VldbJwWb6dRmdR1mgbd
+lYXu8JxruVCejfdmjQNOdWVHCkrf2uX5aZBC+OP6f6z47i8AtkiL3JGW3O/6m5FvnUs7LKPm1c4
wmwTCGi+R8ZlXJXhVJ5H3BjJ7BSVelfBTVENQVG2dEGjd37Y1nAr+ZS3stKu7cUUZDJiP6nRPjWG
5qmKVH5L9Mg5uF5CuGSok0fd/ZBtsgbEabx3iDyub3W2hY9HlMOm0xKrfhJgBZ6KJ9ldXlLDY9uu
us71GbLOFGqMaIho9nrhDnstU8HAZFl6JhiXnhtiH3uBCkQVFNrA/67LVbbIPmA5W/DYPTrOS2/Z
AHdS2xa9gWRYlurHwkr65iXIMPy1KqzwPDd8zqxo/NQyMOu1lbXkoStM6dIQgETeTMepglTPxjF8
QEgTg0YFBmbC0Xk1ZOb0N0T7NSSUIVyl3QDWyPDALJkICqRR96IEJPF6o0a6w0F6W02T+KAs+y64
S8XGGKfxpWwAk0c2yvqamxyuM2F0SnAlQPCx4+uXZvklmDNEVNvyzrB08rjOlJZkh/4pyzt5aaKm
2JuNgdhTGJ7tfy+E1uC+j/ysZZGr71S3+ZSNt/o/+s5jJRZs23/OcRsqErc/4sm3kXPf6uXdrW4u
3egUIZu9vII/nnSrky8mmZFednEh/Lerm5vRrrJzhLZCqzkjDItRvRMa29HNmk0dz+D3s0fPgcip
FK37Uub6Q4n90r1KIvWl6bR5NTttetcPmfcyB13jE3dxeA9oNZvB3hps/zf6UvQWL91ZAYIjZ4r7
WsM3RnyXjRZSQU8BXxf23Kc6sUps2EK+6nivcw0WOVsyUGAZZFneIpM+HEG0LryP0XvNAny+03G4
yBJUzucsV4f7a0mYBLbc8eFasp19Nhfqoyx5CRESG92A3HDewZ9DGx7a+V5edICwmzwwVCAK1OWV
+dVQg6jEcsV1N61qdTYM/6UFUZVVyC/U/jZDhU7AfRyKXZ5GmNH/OzPkeG+TG6AvPUw4oTtl5gbt
MfuhBXTzYBZOvJ9MB2ZZXwItWS4GUZFzhvW8HnAaYVdKXWeEO6OeR7anlGTfODL1VW1H0NWx93no
ME2KlfGkRtPgZ0S2fqDCU2n2jxqlPV9NMv1kKKVzmXrSarKhgm2Ob6f62Q8WHM65/Qkhy91NTVsc
M8waEAG83cbAs4+kdZt5HYd6cWw1G++uUQkOWDoQc4ZQaVt1+SJ6YOCs8PWB4F75krHB2dVYYfuy
NYNceK6H7I1gdNquu2FeuV3UPJVLUhWVmXllObg49qGHKQAMKWxFulw9NlowXy9JPvxe/KHMdobQ
rxLeERWCl7LcBXMhfivKhj/q0qVf6eZY0Moh2txu+G2x9jVwoFEIMh5TJjaOUGtYsVH8qFk1TJiq
qX40vf3ijarxknSjuU8cM9imZR+8K9AIRqA02OYiOZr3U3uJ1cw4j2Q711U95vdjJNRmF4Yw0XJQ
XuhhDMFBaxK8Ihs9eNCXC6em6jIsRLaYcP8GDCyb9GbANYZG2Y0l+ifh6/go55AXYUeAwMMttFRw
acKc8TZHytA0pm9GWaK0SSIdV6gu3kU9iPCgt8QlRsfhUlQCzdcmsIlEULw1iKWYmS3QJwMTpluD
YlvVWQG46VQ5yrl543wYYYDWsqidOxti8fvQ/bCX6gAPqEO3BAfJElQrEMzhXoPrigLWoOCOaisn
yMPmZggzEj9Lg6yTrZbGMRexdvoAh63WaBCulGx27r0WhLjrmNEPdUqfmqpSXkqgXftmNvVtWuXK
R24pa9lhwmHb76rEPMmRQQ5UR1qvYDPylGkq+d0vK4jWSlntEuM+ti39nojksA0zBQeRf+vkXR2L
ar2EM7aTN/VwCDkZ9dPo8o/JWHmx6lS/eMWLLBgFPxCrDNDfYSycv5166pIN++50Y8Lg82+jqmV8
aJT9qpkCZycb5EsJwD5g4RMiMr+4YjtQ8ZWuEW8Tnu/3famFKxL6BJzredo5VeNsZDc3IEVgmx7r
7tL6/z3K6qPqtcN8STH0/gFxov4BNgJSHwY+yWSSTrf6LspJFM+zy3GQbrIhSVX1RIj1IAfJev5e
RB/aYQlxOcY92W4i7INrv6uW+iFFdWJvh+6A81MJG+T7Nbd8cxrF9nsPfJ0RivbQ4Bi1B5ll3Ftl
8zWad/QD9PAvI+x+Ml14vur8SQVAZ5GmERYuTlGAoedNGlA2tP14n6eJ6uupBhi4cc+ThqqaVKSK
e30XqpF7liVZv1TJXt4sgt018avnBYA/0xbP5aQHj0r2BEgYystymbFk8uNqjLayCFx0sVGupl0V
zwhbut2p0drp3pozhCzJuq+hVM0H2Rg547TFhTnfyFb8bse7LMeHR7bWGYpeEzgu2SirYFoAtTWn
e1myAmIMQXMKON7kur/4TaeLnUYPoNRPAaSvZfHmV301upHlcenTVEq7lp7WquOOcKO16dl1ke3U
FYxM2fLOzwqsHg4T4+u0lGSVqutvyMSmZ9m/4V92h008q87SwwVG9NgLkwA+k3mQKRDZACmmY6Oj
RxfssdgCjvz6lOnjpNrsHs3oTF5K9XlBwyOydjob2xW/m49j3ZeAK/VkPWUTfntKj0tA9xG2lveQ
HG1+bB4duN3pNJFtTTNnZxJd37qOZ2/NIv0o41IBpG8ra0F6ck869oAQcPToBfy4a3AUv7kEus0W
hWZNNw00LszxIu8UC7hRVSLgqNt8rLEyZNi3l4vosbcm/sQqTSiWyBlL8qAGuB03gem7hU4UN1mQ
5HtnfJy8ZUfkIe0b8nwkMKbiaOj1vH7VI1jeyGcc+f6PK2BsfxVI7D2VqhEeQjf79Prwu4hDbxdE
mrdPAoXYFsdhVsmI/6L51YqmdGcvaAa3GQ9xXfK3op/jRtgUm9ZqQk7qoYSJuBXIHiQB6PNKe+kM
7Zun6e5KBRHmm11AtFNxVrVBgkidAP4MYbfuB749RAlyPKdabLvQDFEfPE9F/pw84UqfBQQgEhEb
QM8OxNNybHwyHZth6FiX1TS+G4EtrkTRnjvC8SER+78TK0ditjLaTVho1bZslWw1mABM9bRfoysJ
0Cn61Oxu/t5W3Q7/wkMzW/dGWat3XgO2lcWp33hRna+0aPoVdN/rHPVlzr4/kcLmvWg+URncxV7+
3meASfSyg4pbPOmg1VZDjbm8rryHebK26oplpWqxHxPm9zT/QPdra/DO5B6meaPT/FTZJviW+QYb
oDoCOeZ0gtnLyox7QgaKMqz1OU8BWFnf9EifAXyzp/SiQqzp8AmZdFPmLLBThtlUVSaXyAZZPYfk
7awEj4Kx6HagRb8rQ56/dMGvCgndHSS0V4XoKPuE+VKOBJCyaBGcGlMWj9nxVU2/gMfkL5krVJkI
LwCRHH6mcVhftMnADC196fpeezWcYw+Ccq0E4kWDF+IXKBv4I78BRDzNA/biF3Mej4VQceJKssvQ
4vmkQZHZzAkfBonefheBJz1G4cGr2o2jY54YFDUWOebw2GlRzeazrXaRjehg33cPQD98s54GUMjm
UStcZaVGUQbSrnt25oKE5VTMfhfk9VHEw6HuwOYitURqFvi60qn7YYBjVpg5wFdwXcjWk+2PHCxU
StJEbYdbXI8rQxTYF9cB5oxrjugqe9d2EdqZkbq2QUAKpBf28wyPwcQCaKUFuXbkWO6uh05h6x7U
B2LYK7NqJ1Ac6jH2BPzwqor0TTVVzbFLEE6/l7cVvLd09VvbrKtU5IXd7xq1OxQlgS7QkYySs2iy
+TpBiEdQHOirbJyHHWSPHLazWa+weh/R0Zibo/AifWt16r2ql9URIPnMNyxysUvhfOw3EyCTTp9+
slbZ0GRm77ERi5o8O4MVq194tHXEFfJwHZQOHlSp+/cTfk6fscsBbnKqaJXrP3TbeRZBt9LJ6R1C
uKobJ+7/Khs+HuHND6VpI+Bbot1MBr7IF5Hs3ruv0yRCPxjjVVu85NFcbdIOIHLd/cwcNEsA6jrI
ppblZlYi976vg0M2u8pzgMBvMEV3mtG95lZbbFEu+WzzVNk4QcOHh7Aj6j/9WbVFTwqfRLXWFM9N
1H8La7NFyTCyd4lNQqUcum3Q1/ma15vcZdm48yLekKxEs0XPrP5cFbxZWipesoG8vl5xdAnELomz
7UxAeW+L5pRlBdI+SfE6lOpaLN4w+FRiE4VnGhnNZNsWwakuUZVI+DKqWv9QBtpHpDuEapr6TuW8
se7mvt/AXLSOiq4IYvaJeUgFIhd1W/0SWlGs8KQ21PoXKj3xajRjrMmbFMPU8LHNDW2PQm8ddpaP
AnLhNM9qKt4qU41WnjFy9HWzS+TY4bY2BvSFQ7CptZcddI1NQuImH23tzasucae105zKNl259mSv
hJdj+J6V7rYg3XPpgCzWYdNecqsjmoscCWJq8LBaoaJJ2XSvxPTjleitD6MIYWQRcroXqrcfUjRP
3OZYKNNPz0H/yvI+rSHD/tMYDjmZp1UkSBezOI/ryQLOV+ieuyYMPe45eaVk11CzSbPqLh5afoPd
0dxinqGvusXp00i1NwjdI9jV+mROrufHZY93RgI5VQzxnbz0worvyI7epVltQx22M2C8/bObQLAg
srTKbGXVtfWv2LDerGH6q9ZbcmCReQKMfVfCQnQm4oim7VY+OgjvDWajGydPX5AVty4jy/2qrdN6
X4ZN9pBN4PCUqHsU3bwyuyzdZGzqfB1iFqJYMQ5f2gCWNrPXnYazcqULA0EgN9nXmRuesKUJUPsx
orvZy6xDwE7tKKJEO8aDAUMzyue7Ik6GfY4I8glouLHThJjOfZSFbGahtQKPqbb9gDEiuSZtU8aJ
85C1YbQJ63PVQesxhU0yFQNItDPYEucVPocR4r/rBQW5bhOVvLkJJN4SwnqxDQ+7wFlUr02z7xUb
v4E8dl9bkvbr2rE61PYjNIY7YEDGhCUTEvnq+1xxctKqvvhQKnKiXtKOh9IyLR/Ka7Nq+bn8GC2Y
PhG8lg9oxS3gZLAP4FRx/euE8cEChrMiVK2P0e46PHyFiremhX8GcZGPEEGUFT/rwwfxdA5sSdV/
aF7QrzJQUh+ehRSSNbv1R1jwE4GOYfUBhWxEVBuJt1AxjhgO6hf0Jz0CEk7gy2IsZv2SK7CIxuhj
bpNyDS/JBNMdttvKHFlkTfMY2ZyJg9DsLy0irpeGv/VudOstgDPOyixAfullUC1Txzqz1yai5D0o
c628tAlv2WCue5tXicRQgpT3OKCRjChMFxpLFBQ1H6BRwH5DHPTs0dTWNpDxraoqDcYpzXe3T0kx
ow0Cx794JqczbXv0RHyQQvYaNyzjf9g6s+ZWdawN/yKqmIdb8GzHju0k++xzQ+3pIGYQM7/+eyDd
na6u70ZlCUwcG6Sltd7B7zUju9XW4PiTSI1tSgrYN6x+r5ephyd5Muzm6tqn9XTomiS8zvwvSmJf
wCy+Z3EoXkmkdj6aVCxZUlFvSKGj6FfMr7Y5sWCXcgpIJICuQ7mbwhQ7WbVPugAyQ7szFhPUrkgC
GPHpzR668ujNOK0i7YgHSzX/XXYlPiPlvK9x5dtOlfcBOHjTySGB+MLzH84gfqfaFfwrNtgQDIfb
GbS2Y2/DNI78MCPR2kh0cAQvd0kCZUiEaHxpQ/ZqK+lVX6buKCNxZeed3HRohyrosLFwC4gPJATQ
Yg2toPNyx1fzkkIky0ObhPZjqDyS6la+azqj8oeSpEbpRe4mxQDOb6gsb5u4sjeTK/sTQh32SyK0
hJtuBrfQkC7TTCbUghD65pTJpTBqQLrGZUKabttbU3KG21HvCfwtPtkN3bT6oKGYIZQmPLc8qohD
Vb9MZ+4wYhPWoUeKJo4TUsiTo23bNiz3ZSSywEzeG1urX6Np1H0yan8ze1NhHsR0Kiy/n/rKj5tI
udlV011He1T8gnL9SyMGEaDZzD+ueqcY642iJM2TtvKVbDfghg7gTylRoCwsDLQdTUOZHs1LH1Fa
V9XSK/TGHbfEeG0bqo3YKHqnKHRxTM3dF4Tc932kZH7vqjeThM7WsKfJ11rl1HrluxC2cyla5Y8c
+aFGSzNezKouts2U/m4M8DsSUXGcc17LTiaXrB9GX0kmxx9xGWhZ91GFYFlR7fyEkXe4nULcg0QP
U7oLQ0zXkO4QjvLHHM3hbIbAt8YqDuJutIJGcJ90lZ6fFNFDATVIjE5jeXSnHmcQt6wvaI5dVcmW
ygAqYmCJqGO5AViWiEzk9lmOHo4uI8GTJvtmD8l2G48KlLVazIfcyhqgldVb25R3RQXwhsB2s3ea
5rsmMj0wpGbyhGU8fJ55m7sRltwcHd0I16IlJ9r1cbpFDpoIPtKmjcruo/JicYKjpFK9mv9uGgOs
HGHBhocCDgU+68E8jrgPdd73LCxMv3V6ch3INI0Z2tCNfaNUOl5HQIZoFjW7zI0+HMRqtqOn42Yq
su08Rjab4Z4vqO/Fzo5CdSuc7ANDoHFTkzLbIrmqbrMYNGGpRAit6NWlGNHDakKWqNw2Dd9BEm6n
JL0TtHnSBiKM9+TgslOK9K6t6vaZGP+C2WWLjHnyamiasq94kPxwes0AcAx5Iu4N+9nIotBsuNRN
BLyStm7YsapSJ9JnZ1cZ0bjPK1vbJABsfOEiJ5vcIjFahDdNH+QgJDeWk95jT5xty5XbFolc6ta5
uuuh4x1mR/Vg/CJywhwOlaZP812H8Pvc2SVyXgleDOip78JJ3TaOK33oytku9CxmklBEW1Sevmvo
7mzrrhmeWk5aKId9U+s6Vl+eh2epgfBXHSbjBvPHJz+VS47F/UH6M9sJBaeLydg4GRiZiKQcaH1H
4mgiEbTTwxyYzyg+YvIz8FwDBWwgoPZWBj0hxa62UDCvUYIAHV62jzqDwmVQCPSo+csRBH02mpOv
EkmbHdZgzD8/kVkYziLJ7kpYz0GvauGLaIzvtkkdfu6rU9Kl4lhMTNemApyrpJpROWeHXSbU0zPe
uxsNF7qgrjUUkcoQ6lwITiltTq1eAPIaMzQdo9oPEVjdqwp7lr625GdjzaAgzDLHGsm27qGXzjs4
mphhpBBSu1lhpz7mCUAArz5iedmdxkH0p/XVVxPZZnfKE6BTcGpYqR3S7eDb91ORuXt+3OpkZGp1
ssl37dq5vE6I/Z6QRJpPSc6mzYOXFKxXc1uKAV027msKjMjQnMleuD6p/qvQPHlK6+JDujkJlMIc
5GGOc7bIHqxmN5uQJe6m02B0aJk7DV64tpbnvmWhzqIX5rFXFkO8aj9Oc3FiFSnYBI3h1urKDzsG
FdD2Ucn1SbU0+OzmZhkocRmzl3LD09oQvhKHxunVIu2+CxVVnuZOopc1WHvJdHiSagp2MSYs9WtZ
viVp+6tpi+7zu1pfrV9TPFton0/h7KL80ol9uLhRrvuM9ZW7dBdrPn7vjayKkQ9NY4/hcLKjd0hN
FRPdVkPqn90FVVnPST6MIiq0oFHr9Ni2MwX3eaMN6V1TvAQ3e/4xim8WMpQoQRDBN00YBkxSyweo
b33ZXFOF6QIJ3SBOpzD3YzUM93NWH4amRlihwBUxiY9DCy9RIVgDBjsap/UTIOZBXdiZ3ynbVfhV
GO4crC8bLa7Y/oaGH7eAKJEKgf79VhYeW6vBJF+DIdUJoIN+EnDMg8qBx1b/dOfsJ3kXl282REOu
1y2X3TF9PLCwQY3Fcf2tKn0sT3Jp1u7amIh5cJsvP+X/dzjEiP6/zh4cr9lNgyC5WOy1aggwW/7O
5qQLGhNVuK2tmAiMFOmhr3OPog4nRBX+36WbIJY++dKT4DOFUwO5o+lB/O2m3wJPCSqAo6a0lzDr
4mOm5Mi53zpsAndd3N+LsLqkzAMnVLJxSKvyH8jJRSTKG2haHR6zs35r0IYnHa64WyeVig8wmnJC
lMyPsM4L5u4532lDdHeoioX5E9/1d6m6xr5f0gSqZeWnMUImUkr9PGlY2+whIjjPTvIMe70LXjIv
37yVBon9QBFBpOyHo1LaKY+OO13FhCCb5SgNURN5Rg/xhrrPTqEq0OVuFcIqyFhnvpojWjCK5c9U
nX1lBKTlGrqfepH5RPGoqKr05JXzb35s/GkArR7NocBbU0/aTUyJTB9a7zqI2diTVK5gjQUJW4iN
JZvypuaQGnu2UYHIqsTvsqi8WQkVZ4SsEO0v9hDt5w1VGI+zEHw2RpRt8bjR3Tn9C9S/PIdFYgZY
IhebRpnrS4pwhqGVykfFNLtzRukeM3yJ7nhnUpO25vbXmIq9M7d4z7fm03FEuecRKA4hefSPsghR
TEiUH11oVgHytD2IUZFdFZV9T+P12yqLxY+oit/JJAU4cJvf+0jcEUR1/uSCfBrrgl4o9i0LCV+K
KKl9qWLbZjb2TzLzLrkA5ihHbbsDyZIHpUE4Ll0N0YpsyaaMmvSoozi/cXJzPqBiOu9nSgcbUJrG
ZlbaZkv4uCmrIdmr9ZLv8MhIFWRaW9HZV4D+2BWK/lHAJzGSMv4eKpUNE5xigv5MK7VcyCvxVjXs
+dEM6ve20f4qhrZGnRzCJNV+6jB4tSRu4qEDNBQbNJfTu0jSHHJrOjFJbdspz851Xg1na8neTUB9
B0PWB6+XyjvW11vhGaRUYextwi7bjlESvYMU/Ckwmnoxpa68GaqlYJ+hDlu3y0E2WmW8y+Tofpfk
r6Xngq1vwulM4jPaZCZySj0V5AOK/BsXJfcfjTcYgZM62o0dgHGUVdzsG7hnz9hsYb1TCf8jkQ+2
vOS3xJCYeFoz7l6ZVYv3iHnwjF7cjToktaGI4ldW/UFWIKZGGlf+LG3vCdo43EWxA2G4nvHYmtP5
Rorh96S3x3kS7XNoWvfeIWwRF+CZMZqWe5TAmY7W+nfGhz2tNe+UWlrmf/U/D69nroNrf23W07/e
/TX2/15iPWzP4TrPI1amHCMyn7A/FlPjz5flgN3x2l9fretNH6uctPb/6+XX8a/T17G1+Z+x9Trr
2KS1xcZQq9Fnb5eh/VYUFYvq8lJ1CGFIp/571OhNAoLleKYA2d3ix/av/udbP1sxUQZULGUXpaI+
rU21LLODWSI+tvbNZvp3H/Vqosg+uZSTHj0sTeVxcHMjAEQUPdaxKreZ3RNz2K9ja6PCTVfjIbx8
DuV2+hoxjX29qcW58Wii5v85th4omllS31m0jpeLf44lSuNrWq8ev8bYcQaI2Ru30sy0bexW0d6q
kBovldq6qpWpXsPci1n6xvaHdLWPHCDyU1eV8TSHIt/aGBDdy2lm+xRNPhJv5fcYxMU+wQDyQGEE
1jLsREz2Npru9ZteZuRSwuLFLvvmYibZ3mWNPePkSYg0p9kR5tg+Zct/LpBs3SPu8l7IzLlCP1S3
CtsuppXIfhnaMSHCV1/SsT0hhpKfce8VWOoA5AZFNW8NT7MxPcnRjyvnH8JBdpIv2nuS0H8pWql+
R2+t2IjBLrbqrL1Sbu7YYnbINJbpGDSoG+5NWVLpURFk0nSIcoTem7Tv1ffaGQCMtunCpiCTlOEP
hQVVZPyVVL+NpmvYKQNo7CLrYx7MapPDnXtkMSIF1Vj+JJc/ndchGend1cvy49pbG4jC0a6B+r1Z
z1/H2k5/96xeXtZeH5czFabxpW0nD5xaKzZlng6PQoQFNNh42CrRMDzWsbgk2AUcdV17Hq6c57jO
/yBD868T5hGparKSYFCWa6xNrv8TD5a4r5fxqjk+qlgX+l8n9B12D6Yis+M6VvPcXlolvHoNNfyp
3KCXGL1qc65i4plOO8eNlvQE0/Y6FlnxPS+ooK5DVtmDus3KX+u8vg7FwzwFaqXp+7WbTE35mMiK
f16hwAJbB6i0Yl5XkCtw0NekSpxD0jC/Itnyb9Dt5ynNTHyuhd++xv/3PFL8BXBIQ9+t1/s6sdfi
50g1jp1NPgQoOJUvSAaaR2Nc9HPqePTXsbXpS7V8aZcmShTgnPo0L5pPUHP+c+DrZC2dnUOlq69f
Q+urKQvLl68xN8n/qJ4k+pGx57uySV5KnZKxwKz389XXmK20gAikd1rPUKgwfZ5WRHV2UHTAMK2O
6nhSmZihqHn7HpEI2obEDLu1q4kyxw2hg3ftWM27CMMF5LPkCpeT40Hkh0QIQNVLdxBdhWMwOBOk
mth7Cfvd8DLwbaVJhnnpmhTVD3oDcr8dOvt9LORwEAoR23o0G5v00Mpq2kQmXPm+tZ1TKAlK7JTs
nKpoApG0zH5z+oItmCc+1p6Va+lzqROsvdgN7TfDtFBJavP7OlR2EdFEXs2XtQtiygzwcPxeo/Ow
0cfae7PiXkESLFa2lue5bxqh0UEtCOrWbonUC/prBDnryQbTxSsMhvN6MATR8fZN57bug2EyeK6q
6lVdLpq2hLut5xWX9URsiYnppg5nJIwL/XVsYOXZigYVKo/9vRdXPSQalrxxXdjWtcnVnZB051LG
aXvoIoFh6/PByZqdcPoM7GcU7wvUQt6i4V5VMt95CsbQ2bDoXg72kySBRfFX67YlqKx3Je3JTmXq
ty5KWd2nIn+3tHEizmeWwzQmIxY3nPMcQ3dGRzR775WRYosXfiAHjQXHiPiz15n7tVdXg3xzjCOz
Y7y18bJ0QAWdHF33oG+lSFEXoXhvRjJZWU1JChqNftCKyAkENYEly+cEPUiXbZyZ3Y401pIbcwnn
8+fUGUVg6nl08PQN4qPuq734wayNnh0MU7kZhfzW6QpWPG493fjQyHCUI/nqjL2LYkCLTCgeB5Fd
QTXU0RBENav80Rb9axjW6htOhivixpemFz5z8lppTayuKjXfz6SBLlqa9ZVYYgy7NF+iIso+h7Qx
jE+K0T+SJvtV2a5xaLCxuAoLfbiJEPec1/lfxN7NL9cU137MtT/YbOxSr7HYLN2aafYJyAtq2G0L
XMJKfQ9x5W/Rgr8WhfQjvDHezaQ5xgB5f2k5wnDKa4aNyUO3yzPKvMWu1MjTFkpSbN0hqSh6x98I
+up970JkEK0n0KdP21ezLyWJADv+JcUPNZrtvddoCzq/cDeTSo6wSESJcbZL0lYFGWvP+n1OhuJt
6JKFXZiJ09rNavRGAU1cYN7br2E3UYfqhhquhjG+xtJc+GVJswMVnByaGo0QSykO2D1h4pDZ8kDS
T27NhVbOztx4EPrz52dqkBQoNoCgtolCoZ+iVuYnehuTvLF9U7/jOviIZmYgg6l2F4V6idt3AepL
0ap33WnRrM2Lu8Vu7b2fXe3eNvpuPYb0qXfu8ND2R/t3x+T8bgrHe+YV8vxYZLz3ljHhoo0J83Js
RAiOXDOupktPRW/xUfdk7pdeT7H4UeDEu/bQA64ejZfuRFhZ721ZY7Zb5Pv1WOdZ6t0J5eGzV5n1
vR3mo6mmKrIW+iGts/maL02rDuc5aXXSNfSqrul3vavYaBnp9nXUNYc975T7ZHTQDFgHjeVIYrHG
TFN+znVpX9VB42g4tfPWjOMewdqlvx5aGwqY2Dz117Xzeam8biyKqiVp1HwQh6HPSUs2AsM015IC
whDKYWu3XP4ARQCbdy+wZ6oWwInojq3O2bOrzsdOTG+f3fWIJqv+FFvpNc/6v8wyKY85Ga9r39f/
alDAdLb4ytXB/xwYVG980fkoX+e2hqMZfjNqtQ+AHGmR5SpxSzJo1BMEA8wwuhmpO+5ED5lSy9To
xpMEScDu5+myeBitY+t5LtZAt7Xr1uYrjDuyDMv7v8bnukG+SNoKuoyRJJQLtY2YQgHjlKZI2gKA
MRTLIasoIi9jscnsiRBQBJzDbt9yq3ivwlpc157nTeECrcSRfDk4tImyVwY7YSNddG+qXegvNr4f
IEZaQC+cUQNLZXP8XDtCUmNCr36+rF2tBcoBGS/br91qKpJjOHggh5d3IuOZ3+Yh/vzD65BtTUEs
s+ix9qx8IMU6oImydmO837e2uSSil7cL26pOcDFsf+1mumO9Sii4a2/9fG2kHzI7l6/rZ88XnNdo
JQp+msvnXoBFk65V27VbYS7PrVngdrN+NjtHBilBCGrprVeLw/41q0jxUlimtGZphRoodSNPNsUC
EslTzVxtls1BtakMRZh/vjtjOflJFDk/ABCfJa/wpON5aqz5H/IWHxOZ0O9VB12Eorx44vPNUk9o
6OPRWV1BcGSHqrTDU2vM4hyGSnygDlkcSkQ8b3qefGTIs/1uJ+dhTvi1O271u8hLG8vldDxpFabG
bgL6htxP/PtIIb4hg8/GQIvc5JqNRQISJ4rOlEj3yTi/2XNh+MhxAt+oMvulnbty9vNa4/bmSe2z
/LY2im1nN7KhSGSHPxwUHoM+hYHuDjX1tKjuAVwBPYdDp6Kx2cFi8drxDFh+Psqm/oltpnK0tHx6
s7qa22581fCD/8B37VcxuwEFepS7q3AnbPGn7vL0FicxurWZo+yg6asflZVoBK3tTnN1+13Ye0pi
2TdjnoedocTJ1lWyc6R4vwjX1ZMp4z9mXP7sRmFS3qmdgwZilCqbi3EWQmOjTDIUmCA/eMJI/x4o
EmWT5QJFqilWOjzYaT16G11QXqoBAjzKck9GPqHkh+l5WySYv6BOTJVA+1bPkXewPCqfAN+zbS2Q
xzQdwEoDWPim6cOL9bcL6/s6FNrDUJsTRPTapwoV7dSSjJiF3CWJl5F8r0psLh3jNo5/6zieGPey
td3DlHfIH44AlGVAnlE5aAp1NThN9Q7uvI48SGicfgH1UK8ZGbAN+kr2prCLxUd2PrI8IrFpR9/r
3JXPWWfRZki/ORTuAXc7gowpjWKO4jJ6ya+pwHRxHNDOxWrxnxkaTNXqHm6AURNYvWjvFG+1vVVb
4hRZBVn5uHI3UaEaHyA/fw5WUv1jooJJLehP3HU15G9Bsr6sEIcY2s5XEak74tw3PNRSi19rUCpr
b21qq9V2EOdJji1nrE1Y6SBdRu8cQlZ5IKOiAftLDmAjtgleDLdeM9XnRGl16+nUuteuhZDiNU/Q
gl8O9qALn4MBGXu0+8s6ZMA+2DuxXW8aN9WeXm+0oDwBEC29dUgzLATf2iw9rW9YVp+jwcpM7BIf
Si1c1D6r7jmFQFrNuLqvPTypom3mhljoLAdHdjbUq9vT2vN0rXvGSgZCwEGSfh3T8Qg59l5hw6Lh
DWtDULLj0cBedHlD5CrTNq1TFTQCZxBVJ6+dTvVhOagszTiQ+FMgDRzXM0h1D6ewRAXq65KRm50Q
X00/P3MeD2UQe9NzSkh3TJamP5sQa7RCilOWC1a6sk3+sVsbXWlip4cj7Ec2/K7wxH0jpxlMhjVi
TVIYb9VY/RIpQhPrMVK0aoA4pXcAMWq+2Rp+hkrvDdv13MLQo1ONTU2wHh1UKj3Yr1v70Hxlva8A
w8gpP3mCCAIqWvxYG8RRym2dhuU2/c+YPsW5H9Ue4t22Hj+maATlFXpof5v7TMTG0y0745nOCpM+
mJbj2k0UrztqM/CQ9RRtsI0nC9jk5PHn+UVDGXlEpfVgL2+vI7kD7h4iiA63rVY657E2adIw2zXD
eHSixHm0aKNfx0SBZq4DQCvNCHY0jjT79WQyguKOlhx7mrAtAlC/zZYvaNwCbP7X9WT3T5kr4RZm
P8AobFMecOl0LO6a7rO7jrWm3EiN9WztYWJa7ucagN1nVw9515zvQ4Abt3VoNGbKeV2iYutRR891
bJrDk1bwYKw92Sr9obVkyRn80bXp7elWAQ55+RyCBYmj1eD5hlPEr47LY96inWVPuulT26VSbAzR
Y208VezV0piva28M3eYaS3df6lmcBnOzZIFl7fjr0TJmlc8sndRZkya7rzHDS/94qsqi11fNXYth
lf1x8BYdG/WxNtxHKHj0VKu/xkJzeJexOl5Q9FEffRQmF6nZf32dkLJPQXmjafZfYy52Ze34edGm
HxCsQEYosEZ7uuhx8tqOXn5lDcyvlNBPPSSI09rDKNNW/fWll4mH1prt8b/G1rdZTflTtmG00ao6
B+RTOPe1cSVZQgdCAAx1xipVAaRLLUYOmxSO6lMmYfUM04r0mpfE+3UsjwtylQkQc1GUVTDVoepz
74fH9WTTwKO1RKXYMIH/VCp2WBnT7DbqYvmUc/VoSRS+oPcqn2WKyK0plDBQoYPi9TCcnc7s+QI4
KIBPbSikgpTSbPlUJ5ncmsQ9rgfXIXzGNJL3jXfUpqG6TuZ4tqXo+T0H470xh+rkjbIDFTRF+YuM
qm1RbRV1qDZN48iNZkUzwKOw2ZmK4bz0KRSNpA/TxX5si4/bt8YIS/jw/SWs+herj1BsF9Sk4CX8
DLtkZwkED1KLnU5JBOBVWn0YY/v37BYg2ORR7SOYE4oA0632+qYlBgkaoo/Cw19Iz/0ZlHAwxgpE
0pDVfK32gY+BXW+CQVeV4QRi4l2TTryPWBBIcKtA0gEp971+Vme05lpNMSguwE5ylX026h/su5hs
QC9sKkO95l12xIxaudRdBT22H9xj3kOAM4z3pBkStn8u+2TQnnkv3OecW9ppoqJNvqMlmWiUfl5M
LZwpXx1x0kWdmPLthBuAV/Wp386skWyGX9T+ronGe11E+CZIDPZUm/AeI+NiNom6UzBG8cv4Y57n
NypCm7jVql1pt+65z3GDIRHAy69mGlCAt436jGjZNxAWIy50bb+rHIGPq66H1774zWXECbkVw0f3
eQgc06ByWyraJSdWza1RvRsZVx7qfD5bCM5GApBIrmC5mOpw8qb00GiDPMkulFvsI4dN4zjRJXPl
vFFb/Vs04h8AYqrbRjMUDXWu7hbwj3utm+9KEteHHLXGCzKJ4EpYU7ZZ47SXqizJkugD/K05DKJ6
6i8ACQ6dRJCxlWlQyGrv5aN3LIyp3mTEDWytTOEbuGkFsu8OVr0gAqNO25qDne4ACP9EqunHYiZ6
MKmSB3xbfQAcrgtQZyODx31jNwpwvbRtzxotOgnAtdCSYMfeGaz2hg3bRv1Zp/oEr86U5wGgwVFZ
Eh5Gc18jam0JqwlRuI066iCZQJilSJGMiIdWfdfzH72tXLMMni/iKEGW3EEv/zO7Rn2i/qayEqYS
zTX1NJW19jBheJjc9pR7bTmk4G+cOjAKEV+6oo5O0UiEkWs8v5PAlyfrKuT2huXurXJSVk6PJoUT
v2PUS4CZkkO1ayn3wp5+uqbqXkY3bQNSga0gFfoJdsBbjdqS7RyjXuAIEUGm0QpMy0q5ZEq+QQQo
giGJfzd5hUt2bB5Yy/sUxAryVnLHF/qPzLCIGUnDU33AlKOtrVcSI7qfgC7bhEnz9NwGjpnb4P6m
GuVRSObBRDGDeeiboOrICcjiFU1T9dLHsXZpl8YxMax0IGFmhS/0KNyaHUg9oensUBSnY+61mm2U
pm4AKGsXl9FvhcoDSgwxikKkMn711lB9tMias2gfugIbO8eF06RH1EDUEXqqR3j8EjUAeeY7O5I2
oO5ZV+YVW/Pcxw3gPUtUwZ93rAVCvZkgF99GjwS71LuJqnD0QFiF5bOtQSiFagcO30wuI8hLH9ss
ogo2hV2qwuExW5LXcxbtbG9Rn63735Eb5giUGcAbXT0DxGAWAA/DvZixatQhzPudBpWp/TNAGoyB
/W4bDziftB2yzo5vFq0aIDRdbtWyA6HcKRiwaKqCfCR6MVEUUlio3OdUT49R2M2FVGMezN2EKFre
3mAvP8g0N76FnvzRm3RQoHpoHR3bPSlh752UNHRP1oLTqZPuR+N6lypmmjUbhWksq+vDjMISFqp/
DwBR93XX/Y33gQEn2I62SpVOLwNeRReH5HG5EIijTH9mjnsG/zARZY8h3+Dw98iunexGBHwpSba6
0YV+U0KiyJOaREUbmVTdKutQu3XpW6nd7oGul4DiPAvQDYvBDjLzySkoSuklmltIxz4rq3PJ8pTa
Jk2SfTW15r6XtfdX5r3BZerUNvw123ID55211FsgMsqv2OiDwsqjkz5G+CPWarNhp+4deoBnewsc
KLgTSlJKyOatg3DvWCVJD9XcEDO+eKM1vGYDGkUOPcRk0m1rRm9Frtjnr6YeSuezaxP5H20JRQyb
r6sVEjt6gwWO0c0Betaetwuj0AuEh/qaxtQXsGX2dTXiUQxN4zzLhLIp0cfvrNC3RZROJ3VGvgmh
qLuWRH+sxSEKqs4F3eL1ZmR3xkK8NIt4jlmM2kU1ZXsf+na6tskyc9Pzqqi9y5hQt5bZvoocVQSZ
w88IJuyotOw/uj4j8rDijzTT0Tk0y1fLGO3dWMTsv5cmdF9mr4OH1mrJtunumdOkJ8H24JSFTrwx
SggAsLHjs2Wbdz0yYG94I3cUdo8DiCvye8l2UOR9xqCSxB6bs24RONPyw4oBs5eKNFRhYImmtXhd
gcD8T6N01It6tE1LD7sMQyCpFVYgNcbca0mz4NfgIHu+FAKUWd/qIbauGG7BkcAM1INjHfWgsaZo
mNhxhryX1MgFQekjN2p5bszpVRXzCLUjtDcjqjTBtHSRKZiC3uTHMjMXoJkjMnglHdKTswa6yDPL
M4iMwzDBSAGudO3M7q60+D8VZpJudEw052DFzImFwG+BP9s6w1TAKZjd65hpGqFgl988SnOnpKk/
ZuBG73htgDYsf4ghzt7VApcYr/3tliE395olcJZUgZx1djoZN5TjudrL2kwsYQCsPGUTrmejAY69
WrW2CmDPEKTAJAvztF4G18q3WEbFMU8qpuyxczYYdgMPoaQACK6cgxLFtNgpbZ4LOzCZ8l4GDUqv
BCiA/9qwSxv+HpIj4UtCgvWQzuJDIAWH+Ohuwlpu4zgjBPcFbwRAe5Nq/Lro/2ZKkPXyH/Y17bkd
8r0cJcskqMDUwdJaTSEJtfA4pTw64ntZVMY3JORR5BwfehpZh2xQHjNJgIXequ5rczEeSP5WO+OQ
eKOgWr/xktk7iti6JpTSgkxHVqlVC4T/DBDj9tk19emiZcnbqLJLFXWEjKKAMryYNNUhujZpw98D
CvTxqQAR5bLb2RS8wXJV9qdwRDb90w2O9gS26yKNrUxsBEzmaW3B1RdZ32zKzPZeYQE4N3V6m0Hw
vRqAEewianZ1kn6rCAyQr4yBVlYUU9funOk5MV+VA9BUlH3auYL4yciAv1ibIuqMoK7K/gA7onzr
TNkcRtgiwdrVU6cBbywt/EKV5oVwmf+n7eyNXkW/J1uZ9mWSzWeEP177GbC36drpLULK5RY1mqQy
jBSm0zvZ1pJ2va+ggRsR7AwlRWIu5+MtTA13QCrYERQZy8h35jHfsou+GeQ5mMU3eX7rBGCxH4X9
hmlZe8wXzEy14OoECIuj6dziBTcqjUk9AowQC5J0bSY9/lAUI9wm/xlax9fT8+Wxk6cq4nv1Wuh0
fl5mtCvQs9FBTmuyjjbhbsIR8mCJt6QBKRA+xybKdhF0Xrs14BYN4xOhctQN8bz71NVYMUIrbig3
2TC4iYOS9yK4sR7o/o+x81qSE1nX9hURgTen5aurrdSyJ4SkGeG95+r3w4fWonf/M3/sk4x0QBUk
SZrX+CkkyfHn5DbBHbgsaz4yWOWXSFTeaKuCS3aRaDKzggQLi7831AVoX7fVURAqlfO0QAoZy2Z3
RQ/cOmjwevB3iaIt6wjkBmCxjuyqfHOU/JCoAQ65f5n9AIp5uXHNckaJbfhEW0vU+ShQRckc52zK
LlIzclruDLKIwZ/j2+UkUksL1WlnO1l6kF+ZoDXNBizCZ4ur3zlo1LMojDjeHpL7cAXD+atbnt9o
Rs4lR41a9oAlSOT+SzRmisyWFsZ3ksyy6hyWio7/zPKbcnCfAd4ZF7mk/Aycl8OoGhAn6aujV5Z/
yXHpGMAxXx7j+oQlU/BSuc+ui7WQRre8sdS7M1IreDIB+lixv9IaoN2yQz1O6XhU9fqH4IElGIBR
dzX8OtZTkRzJqsHGjKhyUvp4tznKpveK8wrV4HsPc/HoNSFP1EZC9NQmzUd59nbiPg2s+5zm2qBb
t4YIvT2G7mxvFXepw/SvDdFs2x4a2GEdCHUTHORxydOQWInHZ7KTqLQCK9R99pW7nVf0+R2+jh7o
M4kuAUQE2oZyrvB6p28ZkhkgAjBnrIYxAn0TlaMdHClAIrtGfrdG57QHDWVHF7ne2DSsUTeHuE2+
zKN+J3duvUtQS3eFlU4HuddyV5K2YP7faoivLBgAeSZyhMQkb20OkpbASHEMaboQiCaij0P3QR78
2jTl1mytQUpqVj53FRj2g9wK+ZF6X3N/2qDQ96ygM8q1qp/tYhuC3OV6f83c6WeAV8YpYzRAq/uo
VXkL0zY85TNE51afPuhL1yGf7Sy2nfMczCCBsePbqdA5UcJt0BOykrz4fy785jdIFNsryO56qK81
16eHmgwOpb2hH6QLkO97h9z4xQaQNX5I4fKuN3eFU7x5a96AKt7fQYNtvCKCNTk3JyPMtfkYu+F3
pcvU43aH6QTvdMeF0r11Lmr/nGFieZLf0vvVU2rP6gmNxn7eN1l43w66Asxj6YeW11qOlNi/5nld
OSMcECYHaQl9nJ4YwjB1WRqCPiLtZMKx3prPUsGuZiqY+n5Agu0iLXjsrOEy5RbTkuqYOwPGR+4C
rvzX69pFevVDsMJebgBXWAApW9ub4wdXXwCMRmHXi7wN3dvSLUtLkuSWV7D6s/RIlj47R9+pBjAr
6bMTKPSRUl+C7W1900TXqJTPlTdcvMbcS0tYD8FW4Kx8bhs2CKQvZMLenFHovm5v+NaWJU+SwdIK
1b4/NYD0zqETnaTMlMYuNbbj3zdBSctTk9h6jKTX6LtySb7LW5ttWdn2n64HWzk2+FPzGsCV26XA
Y4oUkFtvg3BePhy6B9E00JmoTvoJHwr26RkXyBMfbB1jUOcpn9sXh7EB88N7nRWLWS3w2E5eckAp
Q93drAWrOo/lSz643ck0Z4YSja4e1KBg7aZHYGbHBu9JeAdTvthFmvNQH4KofHIwL94evFxVkuvr
tKUlc2sm7w4phrS99NgPSmOUoF66a4npCfQlM4bzJHdfTlKAZ5zArNDseh9a/V7eEljt5Er0Te7g
Gl9zCxElmbdMuAYfIdV9s4VLEXLDulhJr6yDQw2JF3zDmOifoh64OzImR7nHEshjj5fhCUK5zJGn
9Gc+6XdebGQndR5viVkiUOZ1F+lkNHrtFs5uiXruISyC9QtgtH9Bys+uckJ58hKjp28XNowdDX/N
g/eMWZy7Ypb9xP7o43l2yqVFbJ2BqqnOleO236e3o3boJ4j3210sM4eeNFk+M5mbWQffgi4kpBJ4
AV/BJRuMxD3kR6UKe2tQTgx0UUbNOq46ZjLYAq9bnSfXuU4Ac9jPPUOPRKM4svcZjmHr6GqdRUVa
ULDnpmtrJwyX+rE2EuMk55ff5dvReG31p9nI25NqGi/yVLdHK7G8637FxhTtxqJA6R8K+Z8J2tZx
KPLtl/Q6sGN6WuJIw/QBjP9Ry+wcdn6bDw8IspsXoGnVnbB2hqir7mgLv8swy9bnK09i62O2B8MH
+u8UeqY5efXBgiCNLIZj4HBS8BK49OAHFAKPJbdMnow060Bl7dECHuwX+Ib8tzOXCluPvj3JtUEv
/f12E7ZSiUmV//+pGKuNsJcetq5efowk17H4lpbYmjlH2H4woEWYQQa6SmdfVDwWpYpcdh1ySRSH
TV61Ncq+9h9Y/fqhlN/5ZpSxHlvm7h5YwD0bgthj8KGX8SubIyxdy2syF8jB7IPJ/I7WCuvJYZ9c
iiYM1aNUX6P+8gWNAIN0QbqO46SlyohuC7a8ac7YctBQitSAiS2DMPk7W7CiJCX9Ziy7/vpyHmHi
PIwFum498QZ4+slml2reo9dbsAn105UfYtZ3uqurVxmWyaBOYhKsp16GhZJkIwjN6wACyFZZqmxJ
iW3B9hi3vO0a746N8k8dQh30YfSZ0nF2AAHyi6TlzeOOJ0zjl/L1x8+lVuwiZVDfDCPlEa4tb/4R
QLS/SnONUNIFNL08g7DrkNyQlvLPUTl67aoA5TQXt0wP76kgAUyRbQr3jhMiBA8p3Qq2OaAUSLDV
k+Tg/xq0Or+uv35pySvZY3tn1vHM2pgl19Pzjv2T/753EltrSfR9Wg5az/qm1vsLvD9K0djYaO1X
bUZqVvqVbfQgx/5T3lZFStdxtkS3QJ7HlpSYHPevZ30znZHaUvHdpf4p791Z310pWDp8jObqLoTR
t7zieDizV1HN61xVXngJWEqBnAmNiMn7ssy2BVvenOEJCv2OOlVrEF0rSXcrJ9+qvimRqG8GIITY
gl9btLws8p5sL8v2Uv1r3naYvHdS75/y/q+n8ud8IfcXMWi/8eDi0MawdhkLy4drC9aZ7JZ+s1bx
T9Xf5a3zieW06xXkPO/qrFcYEu9eU4bfaueFe+kaZA4qse0bLX3IlpTYNiDbKr/Le5eUen6PYED/
S6uRREgKGyIfLyd77wxvpQmvUcmV9MxSNtPqrMpOuld83Lp3wFTQxre0Mi80cklLz89YKGBFycos
d1068gOrnffSPbD6jyRrgzLwH7ra2mnYKmsI0rsU5QwJE/G3wz91t1tTcGTSv9XZmsGW9665SFJK
x6BJWbJwYXoN6mweOkdP573MfxMABiwXJeNr0A7RaX3j5aZswdqtbmm5Xf+alILt1ZVkwELKn+5b
0u/OIHlzloCd0BJeo62zXwfWa7k8n+3IBq8SJm/Z1WJhxFhWSN7MHLdqcqwEMjDYkhJ7V0860S3v
zR+XkneHDF6lHGfjAVTgcw2VAtcAqcFKuaGB5Fg+XCWOeO1H6br8LMmyi9yZMunz7DKrzq7JHOsi
L/v2RNd3/81i5puhwlZVYvJ4o6JnRW+ttC5y5Q6iJ0YcIZOio5U9zF7JdgxqLtr0KK/ouk4pLWCc
9bj5Ki/yn1WtWg2OWGezddKwOZjn2TVBIhiWOKQ1CeqG3crdlvatQEH/LLR25aI77MwWBmR0yNvK
h6VrwdnU/Ztwti02ACIV7Rq5q/Jc6gwqk14Vr2UMz0T45PrygOcW0Z12Xc98d/vlpr55ROvUdb3r
MmeR6PqaR2xOzp45HeUuy2W3QH7AlpQb+y5vndVJyXsy51ZTire/pIehvrex1tthY4hVXJD7n7si
Hs8GQoBHHcYsSahnCJAWV3wmKbV09s4MB5mepdTzgHnqSYJ3Ux18jLTsrC3nUJM6eyiDut1JrbnL
xosyl+ZB7TNAesNQ7JqIV10CL3PNve0B8NTAFN2niXtSo9DKj0gGYbjMzP7IqiSo4cm5NnrQPMHJ
Yq8Z0ViI55mDe1Gs3qf++Log2j8EyMB+gH9TH1CNG1HlICl5GYJHWcL2RD2iAhHbVfoh9hyUBc3u
YYrRQnCALZx09vbPnuXPz2nV/ILveOlNrfw85iauWqn/PS8Zktf4wN/5gQpSPGtee2+2fnis1rOz
6wdsOGgt6jjDsAuauv5Sz2B6mZKXn3Q1tfco6gCvipDtUovFFsBkKXnOrQr9JlU9VEgEowxVguPG
iLF6HJcSlpIwExhwFAgT7dwUdvk4T0n1KDEJsqJw0D3Lc4SFWYS3ijg4lBXyQ/40fDPZPDu36iLl
l6mVgR0JShyHZQF45/rM3OIiRvVahfBp+BiJqigYHtqsABPktQPz4aZw70BqsL3msdjeovo19VP0
PCwBRJfo2VeT78hqKlfJKjNMutFdRJWrQPjMsNitcYLnBjXsZ5Wd0OdU0bT9NI4BMwgKYtsDWpXa
3MscS1E8ZHfTMHSPWtJ5T/MS1BmwPZu2BbuaGltBqGfpXisdXNEGdmfMCbO5cdTRhfH/npJoflxT
oDlQ/nVoc9vxVWR5T6jMRPsqbHfonhpHR7PMwzQ1ORpvgOkLQzPvbAeoM7BW7aDbetLusIJHBgMH
8NILy/sKqt19swRbkvZ5TgrWUAekjWy4aaV+l89mauw109DuJCim4D+ZRV8p+8mD5e6FKYvNiBq8
9j6AUdce+2/JkH812EoHFw7dn3fLhM8MMhG0QlGhEtPPf7Pd+SXME/3b1CSgFRDEeQ3GDNg1OlhP
s8ZesjUl1q1y8/5O7+P2kqZx8cgj0KD8t+qHZlRoXFlqPqhG/1qjGvTgRsnTYFcN1Fel/hD3bBw5
iD0eJSkFbIV+Qn49P9bjrse4Yzct1WMtxZQvBsu1HMcONlmOAu2WPuPw5mAr/+6ks3mTU9WNqT06
XniBHIZTZ4Ys2okPTnXYfkEbJL/DcE7W89bG3D41XXvMVWRt9j4Wy32QfcSocGbRvmiYK9vmDaJF
8wHuef/I0vFVUhjtth8wrYMMlY2INS01JM8xyvcHJe6r6qLHhWsgQG1oP6xYLFEFBt09+mn9fT2w
rFymqJ1IgYOSxRUZzAQ0G7dCN5X2jNimtpek3J4sVZdPlQMmbLk/9jgCdKmWgV58tsff699Jk9w/
20UN52y5f6hOg8jLJg9/etrMOJgop0hUgiqYYbhvaWltY4uE5JtMKZaSDnLHYXgCOAMCLxh24Lqw
VCgrOiW9/lrXQXjp7SFA4z2svpflScrjIaxPqY5qUzUrDgvWiotbOOuB1yaIgvtuCYYE3RPX8M9v
Cvo+xU7mc+Db8REKQ3wrxwwPwyWQmOSZzLKxbLBRVIu1qMFv8F8qyiFr7e3obsQc8P9ySOoO4CtU
7fz+NG1XIHL7Mj6WKquB+3e/TmrLRaai1Jv7tF14FGw7mlYLAxZFyodoCXIEJh4kOfk+ioWRP0Be
V2MW15fiUkW5fLdVkhgOejc+fB37yBwcu6yqhGXl4YkxKcqd89kCio+ylJS+O1SScuEW1dGLgxD4
eqhc7c0RmW4euxKAxvuC5VdNZQzZ8WUu7K8p9qQgl2Y3vbVTld7cMQJwoqG82WXsM6rsVhyTItQ+
qmU43Lt6/TMPNfXjYBfqRz2sHzs62Ef2pmG6IDrI16830P9y6la/2UBLPrsZp2Izp3xIUTP4HFXK
F/jIwZMUmmXw4Bex/SxlIIWPKYS6D/lSc6w/J4Nmvmp+VHzSkqtU4ZuTfVSbBvrlY1in030faOnD
uASI++nDzkxqonYz7+izQeMtSakD0ZSNHN/9W00G3Etd1i5hLqWfM69GR1sz2r0kjb4ZLgauqYfS
tFDE39lW13/AxgrpImvUjxGEys9Njy2CCl/vvPArPwMFKw925puXEcvM59IeX4HQdN+s8sfsNu4X
S3Hbu6yMkE6y9e5bMwOkUB0rf0ZEBy3dsP8dOHb7DciWfphjXMTtxn/VAJ+hYdsO4D2JxWF7nLGG
hS/8nyxokX8K3+XplgMqNpvvy8Grj/i1lSjMOcVrplj2XZN2E5rbffGqw5j+gPX7TgoVYGyvIDC+
wORVHyTL9hv2F9yhPEtyRE3iqnlTspdkHbvm88wunaTkjN2gPqhovekwom/BNINLKKzQuNVoxUCL
rn1U2Oz8gUX3uDuAxUPWE2nZY+UPzp2U9K3vHU1tsGh3uJ3MPj0PgjHR516t+j0cn+hOkk6k2sAU
ov4mSRsjInwgdf9ekrMy/XD55j9KauqzZ/rr/NmIwff4Y3AJo0F5SbNWfYh8aMShj13VkFfPAH2O
yE70L6XXfkriVr0BVhhedL3lVYlRla8S914qSD66iKdSqbNHyZLAROUosiEw1J2O4WqBe2xmBy9S
PYaO9pybL01TnNzOrTAsrI/ImJc3e3KKW9RBllvEgsubohI0XeUiM6tOh9jrER23o+Yp1ByswCfr
FYWw9JtqVd4R3czyIkk4OkDq9eJzaY5IUho9WIKlmtZP/g5NP1A1+Yi7stoCFK/Sb6CoszN0fOek
s/fxzbaMW+4q1kczzJyHMrEAWCzV2kn9ewIteeXTpj0wrNNwIyLmLsGspf6eFbwG/O5/8rYqErOU
9u+q17XzPx2vtwBgOjt+qse5eRyVCrh04SJ9B6rL5Ev0d676n8xxsD83zog+UK4X91lo2CgbVymI
uGH+0lfui1QdjfS+jgzva93k6sGtY+shLT0MWOoatRR0YT9BR/qlIH51jIu9C2zoXi15qdwx/tFp
AMQsw22ePLML7hTbSc5RGqofUVWpd3J6Z/6qll7zq2PfCBiRGaPDOBkX1mxLVHdL68Wz0RzndXcQ
ttTyXZLVBcq4aFTdl/Sp93YZHnpfj+9qxMn/FKx1pLjccuGRAH5Gxv+gzoEaH6Q8BPd4L2eLHZdM
u4JOWDnmdU1Kse5pyXji1Y7WmoGmv1hmYp1Ve4C7vZ3CcsybDbz8zgkt5ZhqhY4t1eBcLPC+V7xu
mnvNMJ2TnWTT84SPy6Fv1eYTb6MK9Md1vjN2fkGbR/ndeK/ukDAkHQvr9PLRbgvzF5xExCJN+nla
Hy9tljiQVIL5WFdV/RjrbX0xjWq4i9zWwt3XL7El6Bz0sQCr0vHBzNRLZLH83v8WB+OnJDKVvxWQ
luuFslxDKq6w/prS4UeoKM5XzW4y1I61+WNoow3OECV4gkLtnrNFVFxV/PTWp7F1ZjkgfXKhAoFx
bizWz+jIbH8Ov9EBf4d8qPylB/ggg05ihM0gPAlc8+8MZWS9618DrDma9kPfgVlGp7h59VrmhF1f
aU/gNjrgOTgswbtyDiyu+f5F1w08qEZnkTRQU9zitC67ScxxarYAkUB46BJkXfCv+aA5g/eap95X
bYqVB7P3PO4B8r11mNZ3kuwMlOdyJ+6uetwjTKUxLrt2JVC3onG9TwGE9F01hOpDX5X+p6iev+lW
oD9Kal4Q4I5uPUlVT3NukWb5z5IK++DcpmX6wSx0/5M/s5dYWM3H0nCcT/559DPnW8yn8tyOant2
2iH4Xujneqjt7yWILCxzqvoyBEPxFZu7fW9F7gfmkfeYPBSPta8gnh9A3uj6UNuteUtBVLDjjLPu
wmQZz4gdTbxECK8ZkfG32B1aiKmFTtB92io0Rm0cKruzTgOWgo/dEtAwpkODN/JBklLAhm3x2My4
bWFZfQPsxJWDrgLdgOHojrW74tFYAhsp3purGA+5U80fWAX42pXR9H2KFqBHC58DHSgk91L9azwP
0/exjqz9uORHS/7/ru8iubTV912f8wBP2zeBi+Dbf86/5f/b+f93fbmuXg0wtz3zaOZWvB+YsL+U
w1S/6I6pn+0lD7mM+kUKcia/a55UQSiyeSmXvHfH8uVEzkrxzrHON1ECa2FbelWjnmgZ2Z88Ffto
LzdPWzUpHGPP29U1fIOgfFKy1oIwCedr1OohODq864ceHZtDNmrFkwSjyfMq+s/6Tmuqox4m6n1Q
QcSjk5IECu3qfbsEkrQNBdL9ms6qQ890Da3H/5RK/paUIyQPbbtbHgFo27LWM23plE5vHt2nktv1
o8f+A0Uy71sCn4lGVeZXz4dLqo/Oh8nuvR8GAnSsFnrDk+W6GI4m6K0UqRqx+wqbGOLxtSmVk6F7
8xcUGYZzx1lF8PQztKyrXCPMgPP1VWs94ITtPfqdxkbXcm7MK5507toncCMWrgOGcdKbdrzT6xDN
7sVwRxx1VnMdKywg5zL5kgIJerS6jy4gK5jovXM1U7NEXKf1XzInUV4QiO4O+sXDRiyZZzRdDLRj
ECF3zB1DEHgx8ViflSrrz0z+kMU3fldm+x2JkeFLFOMEn3Rt/xQ1vXZR4za7+mNqPoaBjieGUs6f
0zD9Degw+83BIXbwd4ppoo6F9e8LfjJnY+yCx6pompdiCQyV4WFYIJe4VDD0hYrUANmw2vJRS+HF
I5msHgev6B6lvlTD4OmIaeSEARriNMniyQ5kHi/ZPnkJEOvAV61JnxEdwiDCwhjN6NTxhA9a/WgF
XXKuoNY8JBmkCmM053vHBVkMO96+OdkQXQukjG+eGVlXlj2KO2+ah7usGserokblLTMKjH38PrpP
Gh+Jp8Fx75Nywuu1ZpEk6hL/FLetigODWp9crxghuiK6jABU/8z+RHlMY6d78VF7QjcY7CA9Dmig
qu8/zh1WP5g7j6+RhTxyZ+76LmRRKijUTw170PtwVI3Po+ui5Y3u6Re8Z/pdFU3jg48PFRLUeXqo
pjBCCQv9OL5NED78dP6ZNO7Rx4/sK7vXDbo20cK1n6OPYEl/R7Y6/1QS4ycLv9DLrYCF8sDVT1nL
x9kfzHO/nMGN8e8AB1Zi8TAyobInRDqBmPwswCXqnfnDA2vAFDAbbmijjs81RuqLGv+M6Fr94FlT
hxQybwAzo/KSNRpCMoj3jY8xai0MysdLbirRq694zqOjwaYVI/jQ7KHcWf5w6dNh+mrazJ00LXh1
C94UbcoLZAPU8WsEAPAYlEN/kaP0OLnWxqDd5Y42HFhLLO5gBMVMVRdksOVhyOG3uzXLnBBElCoS
e5NpLyWS+b5kqz5mok/IBbbzSF5VufDQ2MDbZzgGPlpli5Vjq3SfOwws70ZfzZCv4JZk6G2zbjnA
9FiSKNp5x6kt8Llckro5QVoyreIqST+ttR3sxHiHyQMkOdthUrAEeh7i91SaU3kbvaTCwYKYBFsd
iUkeTuPUbnQgSkMOGuv/cNyMYFQJQf1/nVuSby7t4CNwZSS0e5O3HSLXH6NyvsvSr80Uhq/0uf6u
iB3rqvtwK/rc+Kh6jn82hlDZzzmP2fGK+Nmuiouk5CDT8D62XeY9WJZyQbpofvS6Bkphm7df+tGp
dsbgBD/aQHmFUOT9ZWraKXfpDtAB3wdarkdUQJS3y+LfLGY8oQ4S/6yiOuaz07RfF7v7fWJ15QPr
3DcVEfcHiALVQ65V4Qk503mXmGr1sBVIKQOsP/VMLHmK1tmr3WcgMjg3L2eQQ6Tiluzt0dk5Q82e
5X8v8u7UypjAF9L9zykYVQQzl4tsJ5BkOqgXNr/iu4M7KM59NwYYEGEdiuOL0odQSHTn2UTJ8Tm1
l95XK0AYmKG75sH0xVIpdS8OSwUPjopxSawi9b8mlzycuoeHaAkkDwimdsQXjV2QpXQrkHqSV9Vq
djIHXAEk2dpGfoyQhTl08cTyflX/jCAueIVaf9OCCfpbX06fnZJJez01/sd8zvsDULH+Re9i1DCd
MXtyDURVYkTcHiarHy4FqFoUHCMw+9hWXa3UQxNk6cUHR40e81StThlz3WcVrV1WDFi9Tq1aYWG9
yD7x68I9a97ul8RGAcWaTfM7nqJf/Sa1f5WWf6eykBmghAOvKakThtKfirK1ke9jkYENje73OHn3
fp4Xv4wm/qGYrFLTWwKgBzVkWT1uWCZSCxaSntmcDZ/8emjQNGcCIaWjE5a3MIMKKKU5Fp73fj83
OymN0zDD8xJNOSmdWjt9rBXze7KciR2P/Cmtq49SFpsua04ILTEmj57KVlUeY5yEiAfWHD1JTAI1
C77NulpdtyyJ4YYaHmJ8fNajtlLVyZxzzEbUTvKcJkRu0m3gnSIOut/qbddRh+yhMQv7zp916s4x
rlQwkT6OiVeyReSzeaKl2s1zO+2mwqOCsx5p53RGKkYKJBhdVIP2ylKnVpSpOm3HaL7yq5xLlO3+
e5o3VSwnhkMmJ9/O1mPTse+dqTys55ViP425xJuas60oe+ywzINhexDBltMrQw1FEAbrmwOlYL2k
/MAwU/2TZ5qf1zxDfsF28clLaIK+06nXJmwP//ifttp/zqv9lQXoNqy/YbkLEnvzY5cft/4mKVkv
2pXZU4ywK1Txs9W66q1YqkkF36xZ5pGolEgwye2XqOl2SDcMPz12hB6Ubjgx2sBObWwemiSq9jUG
FkEE1Sxo8h9W0Uxo6IFp7NWrHfrz2fG6v4HlTocUYUU1+tXrCdaRpo0fhYc+mDd01zBt/6oz3zsx
Zrq5SJhGlR4dNHtapGy9X7aCRXbc7ZSajhyhWRM5fNdjjbHB3cqtk8/MMy+Q8D6ZTe/tel47dD2m
19qvABd3n7Rg5GTQ/FDETh57tbl3YviXFagnFnSOKatbhan/CIvhXmHXcyqwRJyQYCiXDb9CYdMh
ge97gUfMNNVLbpGivdRtojyrMVPeEj+j58q/mYxFsJdbsoaxhyaVJg9rnoaJy24uhuy6HRWwknfI
aiSX8E1VnqUADtqPdoZxVbU9VM75Y1N9bFJzeB4YCLVOjRZ6zpR8mIGMIF4W80OCT0qJyQoOOdge
VJ2DskM77kaopqYH3tBKH3ttxAFsCabUf6kHePxZcXOCwQL1T1CwWryHYzae9AKtMcnLUWA4z7is
sWD6n7xuZiCBpKl+rnDRK1zLf8qWADkKr3Sq59ZGrilt0cUZGcM8z0sQpUZ5cSdn2kmSHsR4jlGj
gDDUrFlbfmObXyKrNe4ky1UqHV2yccYutCmOkieBofs620RoNkqVNwUo5hlTs15Ysi29YH93KvKr
XFjy/HDY2V5rHNqpZsd6+ZFSGCVqfrNsBAiXLItl9UfHUQ5DEMYvRXksIAQ/t5oWvbBn/nuMKv86
aMYDQuTp/YhZ1bME7ozWP7JW1mnLS6c+x8QNZf5EVWIFSqNv4Hnd3SVWYj2z2G+tx3aRfZwLH/ej
sG1w0XKZtPkpHkOzVbrnNY1DUnWqi9Tcg/OlPCwt/bYMnuPGfZo9Rgf9XLFXVHXms+clypMV3YIl
YUTxn2C06m8dq5Z3k5ku00L4Prj/AczY6o0JKkfpTNcrJ3LUwsa7InrG8K57LIvpsLaouYwCsMbt
DlXk5qmos+DFZJHsRY+Lj6UfjDepJgFDMn2HLVB5kaTU1VBZP1gVyHE5SvJgVKRQEpIH5nDj3lMD
7znNDe8ZXe75zjC674FfoxKy5OtO1uMkFe/82IX5L9VQwLyycx8+SA1Gfs9qpBm3aKb9FVPUXpTA
s58hizrPOIhVRy108TIYZ+dZCrQWcU+1ZHNGklKAYIr5WKUMGHHeUFCODVu2kg1j30f0v0lv3W91
Q9ZOMTNrnHOqV/HJnUBMIGcZvpSwIQ7YsyRHw0EZbe+0lX8yPAPlcPRbXpB6jl7MtoEbaiSsH4ys
h7pGiqnQ4mUiAWOXGbcs3Dz1eWS0UQbY4SmYhfiLUp+P8PCf2JJEX+9L3uLlh7eGB/5usVbxMYe+
kxh2zRn713ftwhLqFgijxCQYBCi5BExqAU5KJtK13dnT2fEeYwRfiuk1XIFXC85bZdhdf1X1mWWW
llnsQnzYAsbIUB0knQnroTezL+ZCPOoWJk29/AS8iWAe2cI/siqE3VCDZFEA3d07CfSqHWcMjupF
f+O/UT31fkWJjgZGkyP7KMV9P8MQlWiM7AyS/0nMNgfC+WzaobK33jF3woIkQWckdm22EOUursWI
vdyWVZkz2ifYHcAwg75gHpXJUKDYdX9PnfmXj1pEWlTnEfuvg6V9DPB1vCu6/qvDbb1F2IGdWs38
Hk6mdxwXVG3CaQrvRo+THeX/bndbYvIE2MMKj2bAvVJwSbupnX6ok8C8tBi13dlGUV5tJglJFdc7
Re3Og2l/SvnXljXC0IfUofKEaQJazZjcRZB+VqxDXENiXkhp+YK4dpaHJbEM0YZjhSwI391eu2tQ
tggqm40uo0SJL0nH+zc3Booy9832GiQUHW2vKJnPej8LblVo/TKzUDka1n0x1ONdE9rDGhhmNN75
+nLnsul7punVHZTf6s7LK0THJZq7Xq8dJSrWqxKTIHH8CrSThxrGgp0vFjuW0qgg6DDo+MeGVXpO
fo0yhAAWjujyNyWQP7wlu8xAWUbDN9NfOEzzglGU21EI51Si7cyCV54502F7MtJOt6TEPG3A3goC
L513gU4ggbHA/rbA6szw3JnWLVmw99IOJIiW5MAWx2mOmnvJKn0Lc4fAZTQitga9OBrYSs/z7Yvi
Q6o1Ne6jRg4HbGGNrVGn04drgsgXJHnu6aIPUZnYGEggyThChViLlN81Q8rhhjFku5sbp8cVRYnH
m+MWBwObrrYYp12QYa0b4k99UN2KWYyu+mfWfv7y0vFVKxdhXcYj+MYWGM5BpZ/YOj/qWQ9vNHnI
iircoVHGRulchvc2WJiHwO/27Lc3u2HKHjONT0TuVdbBQ2X1plbtni6jZAudlcWy6q7IDSxT21l9
gX2vX+YBByHbxZPW+dLWbX4y2YQBxd71eLE0wSlqMaI0853SZ+yPABM88MGl04ifTF2z95M2KUdf
abGF6fUT2v/I082fDDO95mXJ+h2WRFFjfquGCs/CKT0hvxQdLYh+Rdvdh0Gt7vg4wkwOi+LQQMgI
u3uEX8GTxGzpKipbr0HMogpcqj2ibNFpqBaP6NYAhcsSBZvT+7nUB/yN3eZQIlHRuKw19uPvxuHG
uL2HVQrHz713H0xJvI8w2PLzWEXXFIvSSGO5ulcRvjVi1PExzaz637EPI1sFSbUfZ8s9+2jdKGV7
afWQm4AOXWTa3GkzhCveDCa4mOGz5y5LlxhBMh5r/nL4dC99i6ahHePY1zw5G8oEEVgB798NypkR
xbxn//E7g+fw6E7w90vFTtAmAqbjzow9Tbg5LvJowDf540HuTZfEfRmRQLqw46neA6bFPcPFgUHN
edAlLF04812AYLAbuCpeW52J5hSsp1D53fp4y9Tjw9KC9NhuH9Jw/tuicJ83fCgrJtmK4z8Wever
ylBH0nlF99rQY9Y0Dew3hg6OOWpsHlgQvS+SBgdcG54YDO5DynKCYUIKnxM13dvtIimC1vJu1Nsv
Pt+LAyqvO3yZ8QfN2MJxuZZdeRGaEHO/B5UzoehlPXSVcsqCxn+ZUFyfK/dnmeKqF6jBj+l/uDqv
5VaBbls/EVWEpoFbgZItW87phnJa5By64en3J/97n7/q3KxalmXJRtDMHnPMb8zGbvTZCCprji4F
4Cyd9Bqv3M4N0h8DDuum0WQTW3p9CzoECwRIy/j1iEiEa+RkR8dCyQty8x7igh86SxnF6fy0WP6O
IFzsIylWLEOYdFvZIRnFd9FZ027t9BQtadnuDP8lNep64+ZVvO3LGn1mrneuNJrTmvKCakQZzCzr
nOh8BE25HCfzk51/GgaLN2+n/nEoiGrtyetCz9/KoH23xhk8C4Ak3yH0eJxfcOQ6wI7yNCTFs9pQ
DVrhCn91ExCYuhkXXW1yLz24wjA3M8gumYsXQGKdwCQJ5qukPurMqM5JX/EhhprWdLCcxOV7y2sS
zJ9x0vVAnZqffH1b7QL4Wpl+Y86tosF+JkLxecYvSdcFWqq6DkCmXnobo578CK1NL5OHZIYJWMb2
P+QbECbyPVfubaNp2pfBSdg8rbLUjWNS/bOm59uZ1OGxHU7xOhEgWy974nkl6bJ1eli+SM5Gr34q
6unDmgiUN8flTuRU/tN6wfU2CIFEo9PoE6zQNZDJCc8wYMOEcyLsmwkgWP45c5A2fUsosOEYx1ZT
ZKXC6sJxz7E3o9JD8CdS4Nppd33lxvdkG45bWjt5qDvvWeoqcuqJhcAAQ1uWb2Tcl5EV0PAe+jHb
DEP1il+UIceRPbQuMvKScG/KniDhS04szmi9HYzyBZj/Peg0fzO8zhICXZcVzN2ro5/ZP41R/FSZ
/T10DmGBPWR+kz0UCve+VtOy8yuaBZmFl90v8RGlS/JmoYLqCtifWppHM+9uu4tQVS+XRuyvM3hE
Lyh+4RSr7DCLDdy7fqsNeRl3bs9zmm+yRqKWXIy6XaKPjcVNocIjJIH3wXph1ZRJmFvHvsrOHkaM
TVs2t1XR/Ksc79h18nPI2HhpcZf6ZRUJszxgVEEPikfyWlTMXL2vrkbSzBJQ1VGHA307OTlEHjUX
kTRIo7eNcdkYbq2j2DG+fchGaTxjRM+crSBUyh49uV90/0TMG23oSuxRAfbuipKZ1s+1NneCVO+d
n0r8w3hWMpfTzGjeArPJr+YwSf0LQ+xhdlJo4+XLso5lBH/mKe3X70bLV7tZ7mcZ2pXsdjLRNyto
zkJCnhvIn7SkvGnAWPvNAGewsemoieFYxDE2bblXmRH5GVn370vWfgRJ+STb6aQlnkZTvaRjeRjw
4BSacyIfhx1INtA08ykFHIihDTBaX7pR0bIDN/rI6bk+ocq75aEbGoWIu8CMgw8NNIDsisT9WEb9
QTZ1tfFK43nwAdmMmf0+VMW3AqfndPqd+bJfbLv4Yp39OmfHSVRPC2PkYWk2D+0EvDyDwzQXOKo5
Ho+CELF9QxsAz5+DdjSsexqQwNSGYzJN92QakSHoo4+r0fsdxACagjssGdtEvdcC5C8A5Y0hFJGX
Zg22qTzZY31fgObZWKtytyII9loGx/dqANAHbejYaHeEt19gll+wR6TkaJLGfk0oRnPL3DAWPg9s
us0V2cYoO6jCo/ttVuOpMNXbxC/F1u81w4QB6bN8CXrjmpXvEXNZu5kmj0Of3Fok0zeuvR9zddBN
vBsOg6p3A4eFRYKdP71DvaG3l1H/K1DAXnuboVIdRvLUzIFgMR2cigbW5+QU9FPqncq4epUf/5Yl
EcoF/rRa969yGk92MN5NfhmS53DfjsmHW7FvZISM6AZVvnvM1MMnbeaQ1gwpD4Loz5Vzg44A2Pia
sqG3FBWN3vqOicF42gv2GceA3XJT3RI92lMHZCZaFZfL9CpHROW19PUGDs+5zPWw6TyIgKbAcORU
yVMjy9921P2mGksVdcFEYiRDh31qHmczePAcisglhZxdJ/O1M1Blt1P8MY1cd+tk7yQwb2+YbxzU
O8gpRQTiThol3dAuBiWKdwrk7isMQoxOCRKag3bYzw4H2eMwEnmysqBbVTTZXsDAv+9v5lxVUfU4
VDCi5sIwd7YDs2HoswcC4McYtj03OCrJ++DH1NN0sgCRsRtzD348PhliAbsZTB9ihDS+GBm+l+mj
H4JdMoMUHTIyioMiiEokgp4GR4kxPqpNg4uHIqwTedglKAKTaVYo1sWhWmf/SMjkq5cB7+EOPs3t
jzVSGy+Ky7OBr5NnJ2E0JMwpGIo5p0uXPVgsPxHTSbiayO9Zs+6UZM0/QkbTjbAm2krOczz4BJXU
XxbkOn/tmZKwSASLM598zvpmSrprSbGYjPXtHNA0JF8E1NUNA0Qv1NovPk2L0E0uWRG2/l5cdgCF
P+tbP+BWI5eo8KdLwiB3c0mAVD7AUe1eC7vj6lCh7Ffz7M6Vphgvi43wqcFkiW8jyf7N6Nnjtdtc
CFmuhvem1bPbqK1lu5rCitCMzIPtIKc7Q+n2mBnFnZNQkJNJW9tuvXdQprpuVRS06bxnSNsZZBUh
CD3LNPmCbwU7tcCzl1odVwAnjfEP0e8za4pjLB1NMvBIt/K2asGYgbgXmxK37WF1kz4aIGIGKg/z
1b3ppwBv6vTrGldELZ8ygllrRGiAj3jvinbLKONdPguxM+vuHcjC1VSvEJ+bC6L5oxMEV+vAYli/
SZ9b4VEJ4YHyEQk2nZlQdzYZmEks6LW/x7TkEg3pqTCXDPfIhakQ9zOfQEDOaiGzXdo74SxPtilP
Xc4VmHKEC0GoBF3JX9eL56gcIQ5X29SS+0zqj1Vf4Zx5LnGkbsgF6baVxXEiSvyWSQxsIyv7dcms
0rhcJHj31YDMd/G2hdBD3uzh2rB2ksCjTeAaj6IRuxnA7WWRajZwUBmFWjBQ7y90OdI/ChY2w7kG
Hfg+p86XLY1lF9szsGRGSCEasj0tS/B2VIRuwNnfGMwOUJgQm5gyv0KNP2YpjKTC+efIsd5Ijdzv
Qk1i3URCdMEL2uZ95ps2VDkvKkg53RgBZ4nn2p8ILr9kKLfXc0HX2qZxvxBVVNjWA8C+KsIqwwCl
Y0Vm0biXH9hmaMSRbdPY94u9cOHSWlofPGv2qQPyNgQ1N0BPGd9yqwNHPV4bGWdb04vNULbPeVkz
jiSvAGNGa0P9rMaAVF9Eio0s070icRxq53orsbC34mexgu+2WvMII1vLaTrde7V69wb1DUn0sC5L
KG3ro9GZCy1Zgehl+CLWvQufRNUhfRCzFY9z4d1Pg89YRl7dzP5EA6UzaWQH77k7kmhfOU/x+DAJ
E1Q3DFESxEjcMb040ml9U7riJCzJpZuM5DnRx+hN79yy65ibWkVpZt4ROPJsz6RiBlO9S9LlIY3d
GS+gd09DhQCXPIbZvL75wYMvDUwi9oXFV406HMecApsCE3xdEuV2Ey1QbIk538z9RL8h3RttfVOX
z2DzApqd8YFzMuzb1Nnq3GInNls81c7qrWFLJ/SvhgRgJ6If3gWywYMJz0ntbVVnvhllSatlsvex
hrmnY8LwSjBonTeFyTx+px3We9c5Ul8MdUmBobyNS1XJ7kudzeJIJe1CHS5JqcqC0GpmyduQh1AG
Rhjjza07xwp9P/9ZvPQtpU+5LFMVGjNswDywl6O3vDYiK7exvS8FDemaOVRmUJOtJAemEdNbUScX
hZqdf5zzqQWyD7kh0CvpLZRW8uqMfc4Q6SKLZ625e7ukeu9aRckxy5E24UB7OCUkOvACGMo/bUxG
RpG2t2OS7hyCRHbBoq/bwv4qDQZ20xzy+4U31I3fOJKeaYg3OwOPyqbjit8GhsfeMOBSUmq4rZdd
AAV4WZDb8XN1UVwk0NkaxgI7JhFKulr5wOxfGaOFZNlPE5cn0zOAmuctyUKxS+spGw4pgI0NpiVv
0zf2j3LATpXPlvTqfdJYH55lHLxVo58EuHmc9qdpQJ3C6/6BN/NJRa12nZ3eriCHIfsWRUgaLBSC
9dynRLjeae6mXIoMHNafWGKwfs//yLe8jQMiljPWKIug82r2XgJLXy89MBI4c2TJO/157sVnzYcF
EuU+KwJ7b1wil9N2OZWuCfU9q6ddlrFPM6n921a9cI1iA8FUf1kO5bZPlj0/Rxd8SgDfpkdihZ4L
yzYiErD2LwySxhvVxbiHfgL92vnOK9r2k1dNVJsYU90VxxnR1YxOXJdFwDaVJSp2KHi5NjHZovV2
Pfaad1PaH52Fl6rCM4Fg+9Bw8Da1cu6NskAyFM7bTN/SStQckf5z4akEySl1xVOyyoNVUqCLhFA+
VicqAEh77GF9G3ZrNzkYjSEJI1jdBWly3/6y8MZ0fhSTlTqd70vBTk32zNPkilgUYb6lPUENi92Q
B6WeAJCWOzxcd7k3n2grMOhnlLeiTMaITeBJXciti/NofSa1/+lNw8tgcmIW7gvZF4+2rCORkFNI
BDAUcIJkl6uh52phrAuH+GFwzLdpdL8Mb0ZXxuk2OGTX5SZiTM7931szh4mJ+dhNt0UHB5wFABvc
Bd5svceXzatvJKcVUiFI7VNhyxXhbvhuO73rPOOlJJJ446WOClVD4W26uBlizhaqmKluAkbFhblx
RXnVxONXLRihSKcVKCX2p3569Epx7VRyCG1joqaqsd+bAKp1bhiRuOTzToG1ZRScKPq8+U6r9AC4
4qrP0p1ZuD+p36NT9XQBSVIlSjHb20t7W0gCRfuuPLYzkamT2W5xhX8W1oBd1Cah2822eUHjOR/x
v8U14GB3y69wPaVnL6sxCatTbVjwnaSVbhh6jJXzEI+MUMTxv7U2nmyihLRs0iej+ICZWLurHRqJ
iRtL2bcL7LHIGa1vbxqPdpA9NorOOhOAP2N8Odhp+bFY82tRM1dN2gL0q4a/OVO3S6Fumhx7Xpx8
UkJ8Eqyabrxm3rnt8jG1l7k8kxu5UQU4AtcG9riN247a/KJU6j1dvDRyFqRZM7MJgLdRE9KPwCWR
ohjqU1USp9S4D5WvBB10431N1MnsQEgH9Y3NEi48fz82jR9WCshdPW4zlb1lZS/Cf53bfrtO+RW3
LV5Lu7mvoDWOXsXiInvSltwRPN71WqttTH48Lidmta32mjmjR9uYMacz+cuUxWFRYAlTskHz3ETU
m+qZsxHP+SqcyKSnCoMrYRakVqEZjqvOSUrMit2aeNdMUH5K0X2U63qe4XzRVpM3XCGvsoDWZkxR
UDd4MP1kb/d56KkJw7FBWlS+3jK8dAW1dt13rrN1wRtw/7HIoyxD3+bqmldzPpDpAEUfG7j2JyDr
/FGtEzxoD/HGQ0/ZOFR0nMX1jVO+TKKICFC969PxLZ1pgV9OwXUhYgpjiblLJCcK8xO3axnvUcTf
Ym+8Rbk9x4Dy2SUwh1Z21pYUoutSVI9jar9XWgo2eillLfNUfgDlSYzcGOvs8c8qkJiIMojH7YHd
2COh2m/tmH+z+31iCnQ8gs0nU3mNI+Ze3tz21LfxO+UBfoyUEiVGqD8ZNHJ6i7CVaXGLrV/ZB1xG
yHr54lAydAn5kMap8Vrjlr3mq67QdtfJ25GXXUeNKxV7eh3sqhUUzSrK4lD3N3Vj0CDgBbZ+YXyz
790szEKILPYPejWYm6xAVhKSlWg/uZozxaYRcgK9fSNsc5fY4sXdL0NlXRklHayOSQQ6ER4bNT81
Gc+w9ssSdEfG47JNv5DBpC2nejCWAWi8Vwz7vy//8xgY+pzrcijjyGOEAxB/a3OvGgkb96qGLINL
+pN+80UGjJsAC+npJeyC5dh4jKQz5PQh0ZEtgf/UcybjwN+zWy0K1UnEKH1A7NnavKxlP+xnKvRe
cQ+bewTIbHwkX/hzGsvLZBd3n9VQR2HNwd6L/3lkdoZLaX3iI+NeM2B3y02RkHNcvhsTQNXGobSX
yvqNa5+Lhgq7iuMvJxdTiETkR2ADROAAcTZr/ibJsuR3V5m6lGypcZ16ePhi7zsN7O95wL69sAjH
U3yExAwgHcVqDOzXoAD67e7axbjpLm+XXTowjsQ+pSDfB/4L/DywhzXJEmsdzkt+Wk35ULXnNhfz
Ji/VY53QfS59/9i3AknTOxc20+Se/9NrF4h/0t0tbnmfX1oHgVEhG+r+WpiJCofe4YoISIFnquyK
fIw66pJO08MfI4prxWXtHOtZEKjjsns7OEkqgE3g7DAlRALLa2GiFo4HoTHpt7nbnvt8ftPVJWhR
5/M+dqp/KluHmxHSRoK8bbrslJ0k4Aa7OPQHHGcbpOZbtng3QfLPHhx6sj15aD4bzjbza5bH/LFS
L7GTQRfy2aOliZNsGLHe6BGWg2506Ac5e2fPVRt6qvs8M63XImC1hh3L7haJRVfkQ1nZtZhQX+Qs
btljP0mzeh0qv9wavcgwWiRvMEYYYfftPdNMZojRg2XwYjr0iB1COUSkmsKL7LmdbYbVbT5j+9Jt
XQ2CId2i2BNkyk/Z1w69sJ3py8+VSf5KIVXGM80VECqMuNNxV6NmD2eQu+TXpR8WUlpMNM1PVgkQ
0HRAvsxNi60Kwcptf4q8g/1Sq0O5oDNbpRscbXEcq3HaLAmNqWFFfPK84nNC5ONu0xibGtPDUDbp
McnnSwFtv7uMuGxQKxNwJ7q/M6uKxortfjWX1lP80aGwhFZhULuOpwHNEptsf5UwGjhRjNzHkrOy
bhA7J5O5k/l2Zr4uxKPSboPahZK+0PaQl8SaqUPxy9ZJ0S/jhIGMUOz7FEoF5d1G98V035GZHg3E
G12A/Nfo8jeJ24XlhG6jIWpYClmTWqo95nMH8YM7QtqJOOymzLwZlbmrqCk3i8fkdLaSWC7Mc9AK
Zy/MqdtBiDyuXe5tZFFvU5vAljXh5pAkYrhW6O2Fj8E9L/SLrDGZmuMzXTM+/3rF+oMiG2dDflU2
yOrsW+HU5pLolXkHiwGKRFdnp9Gjf9r1iPatow2GYuFBlkG1XUeHm7Ea3kD0bGv3Un82jMat89Et
WEnLrHmp5eocPLvBzSya5UoMl55Qj52G+A08fF7RU9eW5Ikzu7EVKaeFoQQD2ANCIBca2yzpvlRl
X4WeVcchyJUaLydTr20eEtlWA4C6XJLnUvMWxcIl7JS9GwohLnkK3ckV+esoObaxNcpDnhUYmLjs
GfN56SV/cefylswTocQkkmWNloz051c3cDEWF9UJ1Ke+Tpp7EwmFM6rexHwq27QYwH0PPds93ttq
lx1BIzNdZ6osj17PVvptE+bJfBBs3IkXrohYnUS9p1nswIjZBfNNkxLewqzspynF+FDZ8XbOl1dH
MXU5e/PzEDPriQ2o39cE0bBEj2edrTzJ+CdICULWSb5aR06R509XCT1UhMPABoySLMjmsv2B38wh
WvK72ZwMwqd9JmBmn9iNmsGErsVPa6PQ2YSNTCRs1pzJbgxujQuJqf/2Riwjy42u7SOgkmalrHA5
50Rr/ejE/TTtf7Nef0DPEG4BKNzt7tZBmpBxYnTo+BP4Fj8tbLkzSyYoaBlCrxkYMkH3MNR8q+gx
S1J88nTeDqnxHvTC305WT+BaVjQ3dP68bbn6pOMJejq0vULTotJhn8NwLxUr+9o9YB8RwsQoIm7b
x9yJlysZm/Q22PqIGkuOlzR6Z8CCx4f8OBqluev9OxgXFIbm8jJr67AOJqqw7p/HmY6IVGNoJ/UQ
ahVYFIrlym+f3KTD+F5KWmTOP3vO7nx2+2yCuSvOs8ZqxHZg0jSg08CgZj/0zI2fE/JIjIYwa8Kd
IjUYP30zvzsJuV5lfFNMeCvF9KN8BP02R4LHXfk0IgqQ9xbA/a0l4ofzPMdsD3PoDVsGdD6Ny/Ra
6i3X2iO6oMrze0O00PPdhVNubZtNgxUlsmb2fN6FiT+09a/pqK9xNqlYpDpYrD37C3RbNeUX3g3S
K6Gf0u9lZ2x7/QN/Uc5ZlebIL265T0HgYjaMCiM/VCaBzn3s3HVDkF81A+e200UJB3mztAH2QJrg
Vhe423RU6rb1tw7u2cjXgrSN6XNZmjN32Jwq2NmIlvG5vqnxgbS7Jb8M7I7sOwhtwyC/tj85Q1Zs
FfJH2wziMO2QXtPGzfgfwkmZNNO5lkzmGt9o7erDSA50X03QTuJ2Hmizrbr+9rwLm0WwNeoHjHUz
n4plrvskWIdzdvnHRX2rcNJe/T0ky44oI5SHtpD8tcMlgibWhwr7I55cm7WUYHXfCKD49/MStR3r
cNxaT/mU5ZwH5usAXiKybNsLE+fgS+lGYg1ekywVTLmhaTdDpbZ9zEamUsxB5JteN92x08PT7LXr
3s6dbDv35a3GMkbvmO6c05fdnouHYGN/KuAIa3q1dOIo4VhjmdIHU4E6vHX6YbqdW/+hrDmg9Vpu
qtbqb8dgbMnw3vnc9P0WJstIewPq2LmPF0R+ZMYx1V9qsqCIe7Tl88l6cSTOwnb4aDtILkx0UQpV
26D3zhUdsahdxRBStG5jRgdnWqwwcy5BG+o375colvNIfOFV0U96B/gb52J8G6zJTSLZq7At2xV2
m4bKKNBjLHVlkT9AkaN/WXKBR3n+neX0991UIMPI5KVc6H8K7ksJBOneWP5p8oPz2LFuM9eZo7Gu
kp1RkozQWf4/z8WjWY0vepzjjQCDHHqLGXrDwvrsrD9C+4feISY7/+dJTtC1Kr87zWyt6Y3UfgYh
RvWSXCunfe4LzBQjJ5c9PDHHcR30OHySON3GWQ/FY7I3XiC+LxMnFOLQSYbAdsLY9k42zuuS/st2
TuQxwPJzxaDis3WJGU9ag257wwHwxM9QMmzJHFGD+LrTsQ/UJi+fAkmf2vbIKIIFciWb5Tw7dA9c
Eb+ndzhQWFXCWK3byca6P/c3y1SUe2wZx2WOz8SFMPqCFlFYGquOx2smy/Ja1e5vv+obIaYzVSrY
4vS6iHkGZ6eBIWjYFWLi7L5UZ/RRzjJPBeXsUKGcOIfOHY+WJge90o/Gslo3E14gGx/wrskOVU+J
OwbOr10406aWw6vRjCs6V8HNgONmM5nZYXrq/fR6pJeG5vZpi3E8WYTF5qm/7IxxDKJhbcJApJwt
2X0JmSFMWOubfg9W6Yhnklt5YdrM97cfpSROLNYOidPGb+JOn4UovsY+XTn77b3q+FxERnghees7
uQ4fiYMImeeXcfqcDppDxpPd+EkoQJShMNCxdTnMcz/vMD6xwl7lY/7M5//gffVtH0QJegEyLaL/
EJgbQ7GtcpNfPeiHwfZ+23J89ZfhkS5EHNq5ASffIzgrgCjVxWwHhHVx79BHNUgNlgJLNpEH/maq
1o4tv0nX2Yuda0BpX1as/LCr8Ylduln1yHg+O7UyInbnOGsJ/OFqcZa9xxVUJ82+YuGOpfHmTNk/
4GY1ynOn942JrY3x97T/rb3hlZwp1Oi6OXdiZ8XcOVnToSsHh0rM0I/rL7vw8abr7eRnWOpM0ZLL
wNxpe4mfMRYMdrH149m/NDT9bboGNxpLWlRboBGwXmediac3SK+0u1qbPEtv2sYgtdKpTpJptaLu
qv24uOYW25xLdaHCqZZ7S+kE2ljbEcHSPdi8MIQ1Lv9CXPVsShMmOkl3TBm8DrqRFX6/tPlv2nQX
6NR4dGqDv5tUTiFRcShv2YRdMtAW9WKtaXCNshHqgexx382srfbqp7Tt75yJIAgw1fwaWaQqvK4+
ajnz3u6NLNgKdbTLw2wxCa5yihNMvXvs30D/dEvHStPE0IQ74Zzad6PRblV7HlfTuq6readqI4m6
gqKsHQ5NbVG3oglndcanp+utn643WcUCFKddvTXb8SrxCW5PTGIXcBxZgTFsg9JgXHl+K3W/7eeB
EmBM7gyLol/VzU9CQ6/LCaMMEiOLjMX+lGN3FuZ4qIJy2Y4W9W45FhI9yGFYqITIEqu7MXG+WnGd
OKya5AR6tMP+BXgcGuEy5j4Hv2SkfCJ+ic5/oYOy18TAMdNy7bApTRPKCJ3YZwZWzqkyz5macHtY
xzYpq52FPCAreaft4GLloRxtO4IUF7yubW+/Djp7wmFJOQqHyh1nBjVqeVuvzmPs5A+CNWXne9O+
6Nd90FpXMXdyhkXDqaFBRjTlNs9RI0nszLN+Y3faibBR8pWfUOy0+GKGCtWcWe6sSffLbO28caQq
QWwMyCzYtEZ5Err/ifP5pxjoVeTrxuoeym6auGgY+YubNzuVP5l2f6e5gddvR45Ztnvg9/TLFsAK
Hbt2mX4hydKwb+se8cw4O836lLreS+7pg2k7xy6lVDVG+wR+h3EPgUdn4oboDv60Of2zhLHtzJYb
BmiIORA7t+MOa6qvvgYbWHwJR5DDVhwRde+lhxJXjs3rGgdRv6xin47Wc0AOa9cF7+l0ccRn6clQ
GCkw2pECUemTW5F72tgI3JX/bEJxm+LmDPBoxnk1P3YzWsyYMAzbePKGwTEC7eL2oWKQYROsy6me
gihbXVKUeAodk5MDJ4U2q79z/f7BcavPfiCrzDA9WPsY0sz5KRDIy07AWIHrP6rRomBzI5ZcOtAw
ErDhiueCgE7GTcCLuU7/WZtTZOBS7UgN1Zl9lpZHZijcwBzNfWrjw+WWR1/gda0LdyPSmtl0Rn3i
zr3vnOHW7bUf0mtk201o3cbonLtyksO2xtOjfJyPery2J7rBCe2U3viG5EDUI9rqRvUQJPGl2h4f
raJfXpYW+1LviATP2phZLfe1dT9Z00tlIoFBRbpMpO8NBruHQFKUUCgqplUubUB4UhnYCTNZEAeo
fuPho/Ot3dSL0+R58FBakiEL1myAFl6DoDmNN6oV443VZNMNAsRKW08ZB+wjajMYrT5Wg2gfcmEU
D2yrL///e6AZmH+EU8RtU8awIOM0scLeNYf9/36bJxp63hJr2J3/HsIOQB/CFe//fZFcJTnruK+3
7jq0D+gw3QN2scfWBN7x95BDvOttF5iH/zzh8qySANMdv20a/feFENKZ0le2cfx7HmZrfa874usv
r/r3D7Mlh5SBStrW/GZ/jw1yGEMcdi4Yl/97rMz80ALqc/57BuyuBbdLjqDtFuos9Py//7C3u/dF
ra7+v8cFtQEoHUVD6/+eb3USioU40Se1b//7cEm02m2Cw+jvRf8eL5uF6KnUvWMvsmvtLr7LyfR8
6mKMU02rxqu/L2XQFJcMuHWb6Xx6CvqkvLY7tMQ6URN3jtG/JwMhLBm/GcPa0zfKZPH9+9GlD4Yw
wax3/PsyL4N8z2CDiP7zwkmsTmQVIppd3rYvoc4V1n+e+vdWftC+0nURN3/vpDIiG9fYTxAkeLqa
uurAdtoI/77MmDy9UYH9XHUGv4dpnp3OGh7/XsfiJ5Ey+u7090Jujamvq4N49/fdMXfDBU8vUzVl
c//3j1t2/a7oubRAZaVpOMkG1oWqhvDv2ziam3veMDv0ZDCzil+eU2VriuuKptZ/X6cYFs1+oN4j
Uti7cXSyMxJ7umuULu9owV+cA217D6LOi5okmx8KkJrRAFXhcek7GcZM3zxRe/VhomT5MqK+cd25
6jVd4dl5peu91dqtN6UxNR+ib38JlWVcsq9f/TmvvnVbMzaYOz/1ipG99Jt/o6aiqOip0OFowtls
WThW8y7WVDSb/oRahSW3gkIjZI79gGhiyp2ZZ6/NPqUX8ksj4toZ1+6n7L17D4f/V6byd79O+0+T
PQHV2xC82/RuN0VeLrusTYhGCazunjB5uJqlxxJ0CVz+eywpWkYqV4PiZ+66+79vWInlsUjE7fbv
y79v9BniUJ6UBuUOL/Wf57WJ3kosZtHfl+PlBRrP9rez9iHq/b/3IOu5wT5NH81VXZOGa++ZO8Ox
oBBfnvP3+gE9wb3u3Pk/v+rfN+ohnvb1QE/r7yl/r68NE5//nNLvbzr8bEykH9a5IC6SFuiZtKDq
MHVuTiRom95wmRnb0dD5IxCDLOwtd/yoSuPWdluV0CO+X/04/ddV7icG7+BVSdsnAnlkbFZ5JapK
0F0bdeNce7byd2xeZ67/yqYv7sxvKp7f3AaUS+pumR7gA1qL9b72Wvmupd2ESaLWh8DKml0gK3A7
1TBf4e7396Q2x2diTYfI6QrzBUdhDjApvevM4qFebfvWaStAC45UtCboBU5F2v0Pe2eyHLeSbdlf
SbvjQj5HDzx7mYPoG0bDXtIERlEU+tbRf30tgLqirjIrrUY1KjMZLBxwgGQoAnD3s/faZz44FIr8
PD7HTJ22OqyFUxwbybYpoaQkGQWuNO6GU2zq9VbPUBVkBsX/xlDTk9oM2hayjX9SXc3a8kWxb+IY
I0DODZdv2SFDdLItsPbvdDMKbhmNMKRTbevVTw5wJaxvNfPwhaz94W7uGpqjwqrMn137Vv7WVcfm
fCfI+N62tcndt4nvUU9FN2SfbTsPtim0ZZYz5n0seG7bsuiCdUdc6KqoBFU/r7tNNUmycuSNay0c
u9t5Q7ysvdTBSWzmpjr1U1ucuL5emNuCWxvB3RFr2VB9/L0Wlv37eUHEorKjedWBIvi3kTQ/QFWs
9KP1v9aFC/YGnxKzQWeXk6KCxrLDDIwv4VaHKrxCtNOv531d7ni3jO7R6EPcpCZEv3mf3emrbgDP
NLe6wEvPIMp2c2u+EP40dxeRnoecmWvMG9MwPYKb+Q597EPPWVHKtbR987Mf9Y+VBtruMu8qXCcD
6Vbt8ooI9T5J6pXQOtQVLKDUGyUy+L8jDjJY40bEj6mMMWtZmrzYPBYQAkw7WZuMl+9tWVYA+FjH
fe85NwHns9Q0bT4uMR/ITb++WJTUYU47YGA6eVG9QezmhftMSfgl+GD+H3b6piV2isoS/3zi3HHe
zAfwoVIOnk4exwL5eOxae3+agJZBpZ9b1n8ufloia4Ea+IVVQ0mRx8yvWgGowhzx4+QNBUfdzt4y
LXdvQx/jjVuynj7vT233HtyHuHen4W5ZYotRgob+WX7MC6hQ5kDatDdk5Xre3wTMiLqmeKaKYwMn
6olXjShdpiaRs2rQKUdp82lazC/rgeTSrG9BmZvKcd5VRTFH5/b7y3nvx/HWxbiWpMr33/bPzd/2
mZqj7tMyXncOa6jkXg3HQBt+bISQt2HD3zoa6MXTwDY/qRHmA1HExReKdt9Mo7BeFDt7qlW13huW
bmwdNQrWbqpD/YAB/2TkKuUzHB6Z5nA/9VW4TFUSPpN4SagxN0xUGcpa6sPRgbLlDZG+QhXO/S/r
z0NZpm9DAdSzkdon35QCBWnuMGPvlEP3vNPUFqyooHS/EJ3u77w0Y2pdY+1ytPSlcNXP5JMrdwCz
82OmgRkM7RFBQt9syrRInltBEW1QEnWjYOH6YnlLLpCum+e28ouDWlbJRmAQ2+eNnz45w7BnMTJ7
UTs9x/Xkecc0aKM7z/C/zz9u1Bz+B8s+v9h52p49nypDP50w/R4oKKlpRWgDM8s3tuAkv0YgSU/z
Rs/65lQaDfJa0wFxoDBLLxFInnQtNPrF3Acv5/QSmTYeOOP4o/nzEnP3tCie0zTJdx+XTnRkwYbS
1uumxBrQ9+Mebot7nltZjAHNbsHez82oQsWCPHXfOfJsUxCs95IVENRhIlzmpVI9Dy111Sgzys/2
SN067BP5kifpMzKP7pWI5lPDePRNthaWrMwnwT4fF7mDTWChMJGflqNdH39L2qOQcXxjstun+MRr
fMoTXC63SwhzmlosQqKlt3Pz40CcKCk5yOgsW5a7L+GT0hIjrgOkvnGsoHQ3skDi2/WW3Ad6c5hb
82buYk795mY5uYuMzme9rLZvw14o+8zB15XiUmeW3gJR0DBfrcLp8NynUjyxTBLWRCvTpA+P1Vem
9Mrh/RRNTZaV5puX9878P51VkiXMyrRvMQxxkZ8/4/38zksrPln8DImk4NgXdbdZ1uiw7/w4ze68
acoRigqtzs99jmzqVcwSGNIdkHA4V7RrJRznptSi6gYvyzNzYvNBYKuCN2ZdC2mDlI3Qk9t8EG/m
gyZU+xU6kGInCnSCdasX28xG75rUuv8Yerm9LlrgCFrU46PC3kl4TovVrU+thzFBZePmvvK2ob7m
vWUtQ1K9qs2HlGutEcjGN72pB6siSjAQoRS4ZzVz3XOtq27q5v1YeSyc2hozTEx2zM2BuutGHS3m
o7ZOpXOobe+G8jyA0TBMzoW0qrONYo0SehV+Le30UGWR+VTphY2nwgcHMqbhc6GwgDB1sP96JrVU
yaK6E3xFL/J+psUda1kMUrtSW2LF3S6Thy7BoQTAM7yNPA9ulFrnlEgSe9sNlnaMeEYgh0kbKtpR
fsP9rd4OqbDPBu/P2o5j/TZPiL8LhWI/9BOyCB7voiwNZysbbxwW6ZTB0NiDeqLUmbBwCXVr2pWh
4D8V0+a9X10ZOdkWyo8z5iP1MJCQ3BkeEYSY26lxr1EkNneW3gT3hQWzIgT0tp6b84YOhm01d4zs
JxcQ4KGPDvM+OqgGy4GsgHR7z20Mkmlb/2hlSXXqgi5dx2lSP2lh9Dr/V6v699Dsgm8Rn1UW0weC
LqZzHFBFR2M6J7FZU6giQz6N+lQ+6Lw3I3s/J3MTdaE56Y9zSgtdSpxkRyxV7lGtB/dIyZP6VqdR
kCijzN/EPBsq0rA5lM2Hfn/JIFhfKU24SfoybQgpMPDxkaq7kPz1UJ7JUR98IAwLUzhss2nHx6ZO
QgKAUb0+jBhp101P4roMe/0mz7R4HZqR8oxJ/tLxKfxmhu3VkJ3+jG8hoywu/6WrlzaXeehqBP21
cMMfXX+7qjEKMtbzMmYZ8UWrMv1ReFXx4Le/NML2RW0t7f2I6v5y5PdzCrfotrLyEKGMZUuyuBQ9
z1gc/xREhbGeX8YqQIBw2hRuBGHSuQi4XccqnuZr88sMBq1Cpupf985tyPDVYdRZsnYH5ZCZ/hHL
iLFNKBUfqMorh3k/xncWT+edato7cJGn3hT93Gwx92ostTF3cwc5751fzpvSMamV2U20KCBn/Og/
HxlU/0vjVsFx4D5/9flq7JKehTk1LbOrl6nZdX7FKPSppph6+Njfe766c3QK9/Opf+2L2vRH3xp2
7wLGQQN22PFP88YE9MnnKDXWdpnCLqkbvN/zy48+cqDc8Xuf+bAlTGAtLcEyITJD/0EB/n7Mslqw
Pj291BQUX/OreSN9nl3Ik4LFx75Wc4by9NGOrTHeRCkcs/lkLI6Qmn67DsuVFGmktLhdOdTIfrkG
Ayd7mQ29QF9T4NUC19e64RWQQXb1RZBdy2Sw8Yh7+sodtPTXA7u6BeD3sbfQdXtFpVVfzSfOG9DK
2VXuqqnnvEN26MMshhxbfBopSTPPI+XGE2EI5WJuYmXKt1KHtDQ3NQPLqIJX82Zuhla44gGpPRSu
pl3j1HiYd3ch7NbaIEMuGrLhWaqUeplC2Pv5qGKKC0ma4y1B2ca9zMb3S7uJ0Ry7qCngKXESFY9h
DVeI+ej0a6kJNMHcVPRzR67Ss+aRTPKvv60x/bYMw4INlaT++eO3nS8Z89umEkBziUt/O5PQUx4X
mzr30UVPsPR3OvrEU/9oljLAieYioZmPzgfGPuHOPrcTkX1O1CTbza0hLY/cKrH4JOrajRjrYgsM
wytst34lWc9e99IekDIF6dIDVHDOGQoRneSZlB8q8Flz7/cTbT1AO106U65HeDUVGV7Rm/lMLbrb
mPyLGwDyx0bpnWeh8eMHt8d15LrXso0f5bQ7c/HZVDHl9LqJnee+1qMlC/HhzXy0tiIyMYb4yVdR
T9cGETt9pzjPFaaxTVZF/WY+S9M6liObKDq7SuI+jdHN/CMdpRU3kF6pAE4/yosiCrlVpmzn5hAP
n0dyZ2FYyeJB+t56/pFuTW1MHUm+btpEezJwjcWhc6oTnYqHEJiLCbI6kZRtn7rSpPYSqZaHLtS4
H4bEADf083CvoGH4OGUcx4GbKIh9k0erbuI6Cdp7P2jae4KWWDpMEId6Pk2QNwTIdMPLRw+18R67
SE9Oc39ST+RWbzFazs1quuBUxZ2uNZ/TVam5hCnibl3d3NbNUF36DL89AwCk9pXCt1UAyWx0y/8W
3DZBm38jwylFJ+hPWQMGbtuxdjD6d9Gjacmvrq5k32JPQ/5ilZ90zSzXNWTCG1YjrVMxqiUZSK79
JVLK1dy1dKjzaZ1w7saEbLhBhDxJzKq7Gwu3Xcw/z8KkmLRW+eIVSBWVsmcwpsTmUWKqXOeh5Twj
HDjNXetI+9w6Ag+iZqn8UqzozH9D7nXl0mYe9effEDOHev8b8pQx1fw3VLiGHsOs/Ip8t914ZWxs
EhGPO8QB6UoD7PE4N9sqzlZaILRHo5Y/jo6ur//SFLFW7igapRvcztRJdCV6EuSkr8QgqjNi+G5f
qrHcgU2GI6qEycqGm/dpGNpnJNDGd0ceZaKMb3XJbQIIeYShnLNH16vOkvXMvAG40OnZS5eWwRZe
Vgr+LumKG1bmiIyaXv3WbIA8EzNs1EvmAfQuy27AHUEMtFen1jlR9bXXK+ENZSNnmbDuup73l46G
Fgijc3ajm/k6rzsiI/yGM3Q3JPjF7Z33C3R73TZI1VKneD3bFjeGgRZ0apWRj4onr4b3g20VqOuq
aiESTAfmLvNRt9XyIwUEKPoRBSpIYJuk8s2TwfrmyZo2czNIOus4Ei45t+b9cw81pX5E0ceGTJ1F
WN+nc7ucjKPATDcBqTfLGcCO0/WxAPR/H/oIJqWKzmIGodujfLRcJ76nnB687y8Se9momvwCbQO3
efsN2jjPMOQvt35heDsfdNDWCZLsPu4octSKaL/pnVgCgG5eBNSmFRhH9Qw6lQS0Jgk3fanIp0qo
j34VdyB1CMoaMvfZjMhQiVQ7vmmKsiMDRB+g9g/+lTkGZuzMv8VW3t3oWm3dmtPG0NAtmvntEIXW
RBRrTkgwj/j/0FpWRlzttZFhxUf/RspwI2qmbPO++bQ2QIU/hE26nZvzARFWb2DrzcNHNxsllS3z
9IJ507pNSk9enFZZfnSALMPQLBpePy4jdbvc1iOmvvmk+UDThP0qTgIPywUXmvepddYTdh2m+7nZ
5p61ycICNYQgG8f1zWeHKd2xcxEBzE05DMEaUo3YzU07zh9ryl1XzFTePQ71jawb87kYfAxs7p3a
R8aJ0gUIfl98R4YltlFVMKWZ982bMMzkDZ4rbMv0FWOub7yxKvZ1m31GC4z13PW0lSqc6K4bMvNq
aF8b1hYwzhBXsQdjhuV1OphXeXwnjFCsBNWh9bzv/YBXfNYHTT3OLVCK5tXNvs7d5z2hqYo9g9Zf
rxMluUAVUSvrym5bjKS1/OzjoXq/BpML5Nrl+Bnzi7OsXCrTEaV/dboBhfBe7z9anvfemu9VPZSL
j2PtX1o/z5tvcj97zudRc+rutY5a9XQD/Nnz/edNxybgzr85z+191I9+t/e7IT7hbIxPZuzdNenQ
7sCxxKeP/fOr931lT8GsQ9lA94/dWcWdfjG35di+Jj7CfPIZTl5q5qf51byR5QBTRUsaAsT+POCp
Iux/aRt2uMuFnx6ijhzK98t8XKGVyrBWo4ndN11/3szXYlDQLv7423/9839e+//23/Jrngx+nv0N
t+I1h6cl//GHpf7xt+J99/7bP/6wUTe6lms4mi4EJlJTtTj++nIXZj691f+ViTrwor5wX0WkmdaX
3uvxK0xTr3ZVlbV4NNF1Pw4Y0Hg9T9ZYF3P7i2bFOMWRXnz2piFzMA2j02lAjc3swWXp7xDPY+1M
a1seMMhr5y7zxklLZ5lV6H3LhRJ2LgMVQgKSjR/FxrkaTf19k47q2eDWeqA2zHsNLck4o8ovtorq
N4uPfvMBam4EaOYhyOQiZFHUzHZl5nQnM0v70/xK//lq6gE5JWMYh+40YGpy8jR1X4dNfluESGk9
Y/il5WZibwbusPnP77zp/v7O24ZuWYbjmrpja7rj/PWdD80BHZ8f2t8qYlxPlpbm564RyZl0i+k1
7m1JfWPaU67NgWQyZBs96JBp82N3VLlgA0vpnRSKm6vUECbAm17euqFdgVBgX+9ZJnJS0Qa4+v5s
F031WiZVQ/pM8FQi17+EVMOfhPaUxHXzqGOauovRcs97naaOTqqHxXBuJipFlV5XgOdP55h4D9Z+
IivM+435hNYiWY52lhzno1ke/3L9vvjl+oou9l1TYbT0VFJPPa8G1iHbE6vP//mNdvV/eaMtVfA5
tw1HxfJlGH99oxsncxiw+tkbKyIdvBjev/kd9lOXN9UEZYGxD1re/B5/HO5ysKgyyw7v/QLZ4BSG
I3oIjLG6YVkHP2zMBy61hobQzGln60z64fml5xnTS1v70aswrbe2ZNxV+oW7h1mlr1unHl/qejFI
1sNHAmI2ItWafZMazoPpqdf5eMoshxVzrcDJ6VnnCrzxUrbO+OLJ+KFnjfmBe8BvF0yQH9wJV0do
uOwTuKWj2V9b2w5umq44zS0ggcP1x/72Ss4zBL62yLxFq0N+ROairzzjowun1kb2fqqmGNVqZHyy
yyNUHgHoEBD2YX8nvPJh6FWVgLeWtSSnnv4WX/lk2+uhMcVnAf1/h1jIem9aQ3jO8LDe6w4hQWFu
pgSmcva/u+p0eqXDQpg/Gv/1l9ufnG+Hr3kxVKEf1L81/7l9y88v6Zv8n+msn73+es4/H/KUf/+x
yyl8rXKJkuD3Xn+5Lj/9x2+3eqlf/tJYZ3VYD7fNWzXcvckmqf+8jU89/28P/u1tvsrDULz9448X
+FkssxLOGr7Wf/w4NN32dcr85i/foukn/Dg8vRf/+OPhrX+R/+aMtxdZ/+MPxdX/znKh4whLNTXd
wDT2x9+6t/mQKqy/WzrydeGoGtIljdtaBv4s4Kdaf+dhY7gO30ZXFarJs0bi1OGQZv7d0U3TcAyB
R9FxhfXHn3/9j4fY+3/bv3+oUbP962PNVCG7GJrj2prBL6Qb2nTz/eWxJmoFxWuei/3/F779Pxe+
9aB5Lcx96pIoixYI7CEHZn8IE3C21ChR3mm+v0Rdo51S1K9HO0IAMrWMviSgbXqlVhZJs0KccByo
BEEjMMzy0N3mMYFVC82QN8IE3CAV3VoN/TglF7vKhfqBf/X00b9SmNtmeNVvxkGP4BICfnLNUrDW
Q86vk5LAPjeb3MPzaSxiEbobXWNcH5qh8WC3UjvkdmugcGqDE1OCZx8U3kW4frEhC7Zd2orjXeZN
5QzKpdDy+1b/moI42XmjXeOUSCzmmxhQWGzXtoWRso/i1VrxkDdGIYqBpZ4WGOpiCffUzHWfACo1
AN6Dp9vm443gihDGLrPtm4oSf6D0xdEkH+TG7fKKSBivWIV46q898PJzCPYsHRqsu3XQNMtKaP02
6bKrawkFDfPQ3MshRBLrkz7b2GZ9n1WmcasKKE37wFCrR6HkbARy+JE5zNTQzIp6YN5ebdCBahdZ
jy3p4Qzrw08isZOjLtoRT6aMPo3EyhJTahIPJPVPPSqUB0+vn1ovb79CxUItTEzFbWt56oGsy34d
oNpb9o1ojgNiTrKTlbfSUlBu9gVBbiqBQehusIj7gHMzyneapZ+xPdRnS3TIyyvtvlfy4ZtTpozq
iwbjGI8tFArB57xD25q42yo2UqQnvXUXdHH0RfVUZdGpuXM/YL1d+8IONrJjwkBc9LhPotrfkRIV
3I4eHv4wdswvaIb3RRt7X1sNO4XSX9y+7h6lnY+7IOgVhMa6/ATyCH+WpV3Macwsukrf9griEnfo
/Kc4doxNkeYYJXrXf0pjHYGW6QuwKxx1O22r4r1fRoAKdnHRDM+2VJ+HWMmv0sC42/Oc3zue6aMa
lkz5XxS18O4Qo+tkXZZH0hrds8SvC2bWcrdJH0JzVDXU0jgcHwLwalC+jHUiYQOUEZ5Zx6skNgbt
0dUMYtsT/yVVwnJR+cZ4zVUxnAIU7Ust7QnL4Mt2LEnGO/QQvibnZn+fg826zzRt15gM7zqW+zZI
Gvt7QN7jug4HdT33sGXlsg4usZSzFNva6XAbV3Z/axp1dyK17PCxi/9LQmVFeCRFVCxknxXPoiD8
ewTZup6bw6D1iyLAN5FSWau6Nnk2VcgD8FVvzbGJH4ccj1XcwUt1RpY2g+wBUs+ZubR/mVu93/ms
kCX+LuY70Q+988AdCG9YOvg3QxiL51TgLaZsw6ila66V6T6ZQl3ZwkruADAlt3WewaJkZdVgygxg
IElPBiEKJyVuIcU0ENV95kGLotfDo6c9GJreHfKQoNEcyM19MeVJkHBQvgUuirGIJdLSBviqFO5y
JAL7RGWtuvD/By+ybYMtPrxsJ9z8yTcUea9kanoEwSRWRJBQ4C6KcFdY+sUXbfjNcVQSHoXy2m8a
1dojLhyeFfLvDo2bUJSfmqu8DYxV1ZTavpKG/SnhU4XONH4GVOge7RHN35CmzqcOTdhS8PFahB3G
Cdvy80/Nmkc+EHWUVsckBH6mFvX3VuH7xHomuXJp+wS3SYHapRIg0XrmxnWRM8AL924z1cxxL+g5
NGLbXjltaVyJxkFNSMramZlYvmjcNFu1TeXtLCMonhCGhMvUrsNjD6/Ew9N96UZchoFv+wd+5ejR
NhMSY5Phk0YK4EaFDnOfiry5dUCBAp8J7svO4F7tWQUFg4nMGAFRJL/qClRN4WseNc8ViOsozLOD
Ra30sZfMOww7k/uiDEPmtSh9QsFfNB+Fq0y+HFL4dNz7vkB6arEwejUtMJH+2Bzf903NrI3ydZGK
J68Y65MzbeZXHUvSi641iafBDs8itNYe51c47+HojYW6SgMPfZuP7LzPuD2JSmKBDPHZhJpWkM6J
NSN105JiVLeDEfFdFSR7uy2VnMTQ8wUsch6DVnIIM8/fqE4Kcp43gc+PA30gdZd88FmfKD8DSADM
HRIGnIhmT+7QZoCJtMVji7y/QltQ4PlRkQedtUMRV1cELumtwl120fgxGiDrTR0pOBo8FLapoHgf
a7KEjVZAMw7FfeeFETJuD3OsDtbHdqhz5HGx1/Xy85STp/qttibBvNuZXfWVm/AIuFRxL/5gYDfM
m2e4jtGpNUA6le7SaIpmaZs8H5p4ss4P92GboDxpse/pdc2PxTllG0Z90O1XxAcPY1RyR0V8pzCT
k1V/q5q4fWVVfveoLzRNhWHQEixL1+pVqSemvMbqaD/s4c3iGbfVcFMrZonzJSp3TmRjQTXkp9FN
IVE2eGFEArIbWz9gTDhCQYBU0i1efQkLnW/rk1KjyudbwxQfHpaPBTJ0n/RSe1VT5VTb4qwID66t
8dkpgi1pMLdNTlYcKIo3u0F6h5ALRmdoPfowkGLb3ErLs7Y4GwV/+huaU2thUpVu6v7Z9IrXNrcw
bY/+kaGGrXcg6AZow0AwuyC4JaC7WYB560S7BrsH4h8wY/aNEA8+zHWzdKtCbv3Ga5eiUre1ZmyG
bsDEnZgSA6b/qsWYskRq3oJUgL3yGkbVp9EwV2PSYilnqaALCXtSk0PZgWgZTfU5r8W9Z8d3eeOi
ksVEbYvvHbPdbnjyIKkUWrwqfHPnacoBotrFG5VDRZ2VT9N6ZPw3ttdeOlCn0oEPq3LX6spL3Mlb
4RM8FDerSLF25EXvYu7EE5fqgTUsf5krqBBjlj8XQQPVDadq7vdYE5O7zO5I+h7T1eiosIOQk/Pt
Z23NsV6tDsKSo/GVrKJ9qZlyoYOP6TuyAywylks8j75RPuY2EnaXZ71+CIvyUvpI/atA3jB+iqls
QjuCC9qr/VnLOmCcRidXVQt439QWLnPfbeDaF+lC5av0ZWZnlLpLXk1+k1Bwg0lBZxAucE7c9rNN
SRNKyStrT8WW5b4HwfdxVVeAIg1b36XEV3RFCUKg5Ivo4jxjIkYN2x2u6tAJfn0c1jVWLgjFLeSI
5n6I02MKPXWROaJaDnoBeqBSN3zUg0WDEmxFwvKTyPVzLFAq9i4mYgTbn8cSF6JkaaeW2BDdMFqP
rtYzkGufcDV8ltN1qOaw8puc9cbrCCGKoUwGb6XBd0RX8EIT976QjSR589FO3S+2g4jP+cYT4OpV
Fb9qAdGghBEgne9OOnw1LA1yLnYQkaUVyZrNNZYgSYbEWoXEmbe68zSoxltrdW8DBFKjeJPSEMs0
T2+MLNibgOX40AavgRne1h3wt5z0eTW38hs7GHh84W8XPItaIMXAF11qMXDMzH6HBuPEgPkT2PZn
vzHvpGWdncK9TbThmucsvg9p/1k4zQkvIbkeypGhkQZAJfgWqDqGQT6AKRGJqPfkpm0iNDmFdali
69iMA+iIhYWYH/fqKnckwgzipLoq40MyYsqCyrDolG4S+11J0PxiCorOPH8tJSOBuR9zGIPNjS+N
XQmpeC3DcEnwdVSl17YlNboZ7eXog5ygwHbxLaQ+NaX4itxDHBXYCzv0Zc4XY0pWKcfxrXFA0lfk
HErrrKTRmkxMD2FLSEEcye4OYsRFTtRhS22vzgA/OKm+oGDaY86MNkYLIzyRcpP1IdT5tidgAYqu
Ffor1SjFbihNqs75S55Zzd6we5h+QjHPzPc3hl9UjDdyjdESxjDV4T1wxx4/AOyAwZXB1a68hzCv
vseD1EHSwuXQk41H8fbVv4vunUa/tyDhP8S5/ux5PNp9WSgrxesOrSnTDaMsuTddPlKZ2/S7Ucsu
xK88q4GBkq+C6ueFQ7yJuzVe5JKp3M5VupMsI3GnJA+h7ozUBwqDIIPJaN9emPkZuJ+5m/ikc4EQ
DknADNyNaoFqKFtytFltxwBjWMCtw3xtOtmFyKVo07qNXAnPPsb8ryFk2aiyDvbYFLA4iuSiKJ22
Kk3n0iEY3fng/63IjRi0YBYuRD2uMDgip1f6L1YF1op5IovLFKRGh5CDyow/h1GuHaoU+xomDKi9
IHyKRHFWnYuRvtDBnWop1ie1Lj9BG97UlbMecLzdxykhAiwRvmg69Do/5973xVQ0Y+mwHrmrHebN
Fv/5i1IX6E8RYAaDt2Fai624cu4sMmMXfqWzBmzxuKwSDTQNKRa1c5Fmdjt43ODtRCDMU9o1lU3n
6CrHjserk7o15lCDCTpkJjgkA15j2DWVG36CHI+12+xOXSa+EyKf8CgLM/j0cC7V0mBi7SNQbQgR
qay2OBAgiJvzoz3v1F0LBDABPfP+LiWu1JLDv/abD0ciPDAbK7fzqRU1mJxl6P1vl5wPCo8RodGL
m/mS865uIuGVNnRignigePrZUdgDovc057aMykw3912VnyPsPqgJ3oKUwWw9iE8seJzgECoCDQH6
4Bz4CiTnPXxZuQhr/GKN9Qn13Ne4GN/saHgrITYsmsFbSRc/Q9e9jbHHnQAGHw8xBNQAvSYY6pQr
a2rwBkdDe4PsypwyWFWFeiI6Cg/Tt3HM7U2S8BRoTfWmLKyVEWYZ4nsdpAHO66V0KGOmeV0f4mlD
EPyPV+DcQFZ3pb3UGrvZNZ1YzQfnTVDX6Qak+WMZ9zCWtPAlDRLrIEC8t51BVFFBrEIPWo4MC3cR
5S6UKwPqg5ql8lBqTc/j2iGvaG4XzPEPRbOL6+Q2p8y4lcTl4tTMoWJgoxzcIDjEVpKtdZPR2agh
mzbGYDPaxDaVI7TvLIi+jA5261b3CWtpdVIYp43285XF+h9DKZ8vcZ/GR6CV8R72HKkx0X2SAhiW
+lmxzW+ahflU3NcazIgOxU8MLBtRkmtWr4H0Hu2w3wUhb3h/hkfVAfPpdLHWlOxgqA0+tvGkq12O
z0u78bEiG1S/tEaswhwmfk+AdwN8mEkPnw0mKUuXX9bLQaTLQlunxmT9CG/bQm8PU53Kste1q0Dv
9Hky2Nk57N1vxeDsQ+ktpiECXBXSG0DAuclto5pHO6sOdXlLOuqpyMqzEvobFw+5KpQvtdetML0y
xKdKBL2qbIIv6ihOegk6U47EcuGdYzWlqllsEFeH4JtVcJdBPttRDTm7vYaZF3LImGzQEB3bDTHv
sB6U4oZEky2wG+jhpcpzX7uQQHyJ/R4LfQT6sMq6LSo/IBAhiHsgKAFAreQhp149iXZANbII9jBA
pF4YmveManpL0gzzC0DS2sUgsQJcTv3VczAgVpFHSkiBNTDa64LQCkMvvscFoOVEORD/IklGaA6m
xYqAQ2Ry27v5ueDGv4DHtzSdfK9lAN+Toi320kzXvVOsFdJzytQj/xRoiDDiC/XUfJkXl8GAj10Z
n6k43StoTJY8moBYXdGmZAyDkPYHJhAsVrGhbdaQFEbGlzLadHn67MEjgNOHzpO8jGUV4GY3tg2s
rUVbMgtgwMFHXzaLorofGe6TCFlr4O6oXkpjeAS9yn0E+Q/qoc8Byw7OiOrTAWdTyVdMVofaiPG4
IzSO8tRZ4VhmZXLoVlp3MuKE0iywMV3y4cyAyBldsautyX6JCGSRe8E3XPbNOTQYPULt6mMeY4nj
PmO6rWDpNQ9R2DKVaUbWiLpPZRIuozp56yByqMawxeT6Wruli/AszjemZnNn8Lp9Ot4nWqWt3IkJ
ZUAaNIXy6Nig6I0gPwRDA4C0MY8i3CZJeJfa4uIrPXSK4bZFrrRX60+GIXdK/dzY4UEPgCM05V4k
xl2UDflS2Oq5UxvCP8qQ2InWJBpKPymq978JO4/lxqFtyX4RIuDNFI5GIuXtBCELDxx48/W9wOq+
9bridvREIVEUSZHAwT57Z64MSOO4qRs0EmV0KqKOeCJt0eihnLti/GnW9C3ObjWlwWKhC78SJSC2
ytTCyWRFw4wQ4sS6dkCPvg2i/lLM/KB10vUM3iSKn21ORG2kCrG1xhPYwhRnhuNBKWJim206+UU3
sitUeA+xihehmLhG51ckanpdaz2UWXvQ+/ojb1Boyyn0nVpzOrfPh7dEd5Id6JvPKCOew7JJXkIA
8JgkOaG34jdhoVDX5ldIjSdH/V0hs+ZYCqFbkUUL83NN58+IRUFRyl/bUU79II6LZb0vmXgfVoc9
JjB5HaSsgO7tjkpdhpPCspKvOeE1rvrW4uTbO+v62NnKA3EAeqQHnF1PtTzdAT18F9E2OkxJLZrA
0PIC15M9z3tneRpKtHPxUh/hDHKwiOq3JyxDhuqAO0x7arkEkJx0oztA3uWhdpWlgvFlhcjWid6B
3MOlL6TbdlcoM+kmXyqXMOynHkfwm6acB6o3mE/nep0OPamf2bjemzpF2UqnGEegbeBbnfJbvZ6I
igSOPvflsTNQXDtk0SvAhVLNemgyE13RcjC0CeoJsGt9Ut4m2blPQL0TV4bzgNpQjlUiPBoSlqyC
f5ccKd7tPKMfslBBQ1oDOeyt9Xy3vcVDKR6dwhGeyYqQoxxW++RLYl/mL6KmzNlSw95Q3dNT7iry
OWHvd5nzpM7KaTL5oVLWoF1bVs9yNUhyLm9tsmQ7YznpaeK4CCResdC/aTjd2Vo5vr3mz21MjPv0
BLwD4gs5M5cTqS849MUvxcdTmVp1EENwylBMB41925iN5k6LQ7cdDq5nyQr7DwTDRM+/WJgUwDdQ
s0sAZ+lIcZnM15OqsC8y82vGYzzW6Bba5naeMFupmBx2ySB/RiBUlDy5hcH5WVg2i7zT3MYKoX5q
NwVLLTgrVd5AfAyBvW23ayAjch0r16bY+Iq5c+bTP4xVlXp2TDtEmmWAazptI/zPfB7Gnhyb0jMh
0viR8WQ0aEsMCGaWAn+GBsc4/VLjPg/FgwFrI0wX248ms/Y5tgo30tAFwlvYCKO25A9zElNHLseo
JVeETd+vMZkywAM7zOflPhY8fzGMQygGnQuqqn6Wttm43XTMFiM6GcPwNDEGLzu5OaNgJP+kS0Ge
yVcqCF7Q/Gy0nQkaFkBZWq7UpR3NJ9necPIdRkePKIw6TOAIcJ7C1k1V5W1VPtCaPqOBJWYRWBJQ
GlbIpnuDxPBhagRI2rhBzXIkJ4OsMaijJXjjlpcHVQj5oww4NOLaSpgGfXdVB9a1ApLtO8trLMjx
lh6aAzD71iCEZiwGhYBDqgkls4kg6BPcg0l8a0kJdpcFv5Ae4w3tEzuccJ9AFUieWhTbrFht2OKx
XuUFF3//NTS27s76unDOxTdW4dx1Kl3SXnvom/lFaM6mLuHFNtIrHVtDhtg2J3W1LyValGD4uc5y
Qdvg52myQJaEQsM273fdaMPtyJ6VOR9DfOSivcWFACxJQH/dOUQpCM0OeztqVOAmXqWR5bN1U7hs
fEPDC/TS4oNL8jxYBXw7xbp3za4fw0StnxN9COqeFzAmsuWOLV3l1RkCpazjawm27OBwiCs1bRZ1
jBu/KbUdkAYj7IlKoLx5ild2ud0qoRjdiKkFhLCk/ypbPewJyIDBkQLaV7DiRBHBG1p9VvrhGejY
TAbMzVwGfLyEE9NPIl3oRqoTzR+gIrJPcdyizZ+sdYtI9SmWBv2M2ni+GmWVLm1cE+5UIp3MoII9
Yy4DyDLFDp5mImac7kNfzYaogeFI2MapmoGr6jYqXVhrtNe6kOV5wbnPPp0Z1NHutuzk+VHOxcmK
WfMc8mulPCFIwBEfuso4KYmhnc40scYfW8hkdrBvUjLVnZTyaZ5ykATN5ulPMkD/gsg9eQ1qhLFL
3f1UUmOEUqeFOn1+RTzD2AMOmlo089L0U1zNXTke7VEmfWGXGADAypzg58X+IUSC/j9zvYp2tSRt
K0Cpw16ZAl4asuOmbN1xLE1oT8QYCmyOleq8mDPveIvfpxoW8BR94Cht4vXasIlW5aDrrDs2tI9J
NH1AoLKwwIEIRMOz62XtrSUOcxf1xNGMc/sOhJXpZDpkfjLrpNwNHRcn5cZgUGhEMrQim5VPk4gI
F2k4zlB5QQcGOdOUQI24pFOyi31nwdERLSS+tLD3Yu2o0Y3ZL0epAyL1PekyOxhLdpVB63yQkaaf
mYrij1323TAyA8SUPVoEfLgqnQCIzSQdmDQBeWaViYA/MubyZ6l7N6KE/DKNwliOVIIZiNhU2vU5
lkC/QZ2SvckmXcis7MUf5PkLX6AMhkO9tQcoi/Z8jJm8+DTGuHW+R5S/BlaSAD2trzBj7aGRrW5k
2qRZKq2/lFD3BbomsinW+6VzIn9RYCIC7OsD1SbdhkSAjaZDMWm8RJZ2p88xbJmULiEqKp84nzfA
HJ4zPA/ZAMCiJmGxGCPlCqaTUllNqKsDte2jJWCKwB1fjuVa4L9Xw5SxvnmOCs5kJk/aPrMkQGYx
GYKRNmrhMHORESYgQCVXflI2f14yc6F1DIKka5ZsKGplcciX5TqZumlfFmsRFLp5mMhgZTVsD9TS
d/XAsCebkpOkMW1Ii/lA5AIzukI+xIWy7vH5feHT0T1LhX7sdBHuYpikwBPDqqNE0Ns5tEdob13a
t15msiFfO+m1bq0jUdp5KITfNfWVHIvZk2MaKlprK2S0Zepx3DReUb6yFtVOFy798qmi+j4V6IWZ
nhW+XN6nMRHBjWSdoiGfGdJyYsRyUNdZfl1F6UM0TBQeNq+MEEW30beAPPIuUgCbGdNJt2+H+y0t
FN6wgxKUSe1YWcVxrLAUpUeCum6NisECZiYS6O3ifhpj5yXqj/RwamFI33TnoO2au2Ik223hMqM7
3Q0JuKMvZWO64/k+klGwao7Dhr5nHK+LOtTG6lOGe1d3GTnRicUaC1GGcEHerjg7Q485cgm9F5Z5
GK2q9I0eKuCs10CqoWKS4KSbHn9Fs836Qv+DfWYoc1b1zA5Ismba06lBTcg8MxZxxJkO7U/5hJDW
XQ2CRJy8BQRuPdmLzMw9KvIbKcMmUISCf2kf13FyYFtyJemFzvyAdgjSiEPeqB6SI+Li5fJ2GdZr
zcLGwHDHlfvulpxURh0YyBXVGrk6kCxsjT24PRI4+KTJ/MgT1GeV5jVxNeyKVMh3dhQzSpS0p8ap
78ekJ9K1Aag7jsiOoyZcdYwiOkPHw6jANW2dKVjp+YdyV/Z+VK23gE50qa92HHcnYqXOiApQfszt
WQWYcljYw3m4hTZgkvQBKOzJfqWhf1VIzxOiU61muzfBZvBUh0sPoYbTOFMUFM95BaGaXhATB1T9
bL5MiFAu8gZALrUg5JtPctVmKle7NAOd/E2XafQLLjjGbxU4RJyOiFvWPRa4u3GJST6KcanlpO64
Wm3icijsc+LoWOhkqj21Sk5lW1hnKbeu4syA/qXltNaGtxRsFtA94nDlMqJRgYU3eaM7yE6kJ+eS
MMEcap/LjqLydKSETD70cwESfIIKDit8j4ceOjzDZcnD1NX5vUonm8stOWcohkQ3fpq1LrmG3lQ+
xBfWduyOlfKtgIz3Mgs6T6nJdlA6w6nc2QRVTW2yj6Qt/SWn/s2HcYengUBoytghZUtFU77RKtVn
Zln57Okcz8mBMis5KzahcRQuNL4N0+H6HEXLWasKi2t2eTULZQzzgbhppCZ73ep+Y9z6rFq/OkxO
X/CJ2KOpBWaTHgckMVwHQivRP5d0uiHl6qgqWRAtFvdKx6e+zh5IRSFHZgKTs05PC/+NOvbvS/rR
Gz2kX3QoAXYePyEBJ9SrqgjqBf8qyUPbx5Td9wSL7Er0P4oy3EaOAzPBJnpFKx9yfe5dsSbFbqzh
FvZ1/q0mG4/CrB8j2LTIJt4Gxu9ul7MQOU33sZJfQSUtW6u1L+KReXdNyGWiPq9jyFLO89O1dfF2
PVvKfOoWOwphUCSMtEvZq+rSG9LiAzSPysqpXjmq/B2ZFRUttT/1rf04mrtk1MywzqbbZWnOjtOb
LgqkPcKaIYAnIYhXUTvCQrvvXJlyNp9UwIVsNXdDo1+lluEEZQ98y5KiY6Go2Ob3I1MVBoVyxkU7
emEw1YY0K/hswB4ThpX5eQe8tuTiqdPR8NK5fDdtQFP1dlmyE5JNOueYbcj6oYDjWo5EFnHFNGb2
k8LEt1eX3Q+jOJKVNYRXccUQiT5dtTjFMVa0o0loRD0x7KKjCUNp5IDjoVkZsk7ftVem1dDp0J0H
CesK4ovuG2kXm6iCxBkoYzjkNW1jAJoJ5zEUoJRiU1GeVxnaczzrkBnqQys7+b19bT8qBG1ddSTU
YQ8w6XfGD6b2YxZZd1tn6108NL1Xp6QNJ/N5Xl1OEXZcXd6itzNydzHXxZObU7SWYMN7lNnYgEma
AMXiNsSheURuvhi2LL+anXHfauDtjfw1LpVopwOgD1nVRuveoMG605w8u0IaRWwbREF2Pz0mqJIF
MteJVtEY+MjWCHXJsA+zeMm7dT5EwqyPstF81t3YHEuheUM0wPsBTYZyQMM0RsNHtBI0y174cWyA
NIQNuHQiDppGdyHanKMFfIEyLsuNYmXXxAaBBU5b+WCSAEjjgG52tpIR7WcNi7GcDM2+1xUQnekk
Bz0deq/L8QbGE45BvlzX0Ku/k5IR29yIIDOdnWRGBdbFTkDxkYIBjz4ZVuluNqKzJAEEm9CCc3Jn
52UxH5Q60u71oj44E/lNc6w8pMyi9rNM0OXSR8faMMmZJOZ9ZLB/VGzSAeHU4MFRnhQ6hIZOqnQe
yZJH/olyxAjwkQnajku7hSSVBsND+Jy1MrJr6ddA0TemRSkIa9u62Y6cgi7tEj+y+4+u0J1dwkpT
mXgBl5YOWZT0u1ybwS0XOpq1vBgBoTrdAR2IzFLyjv9XeCUc0pDZewtGmTEQ3y1cw2RScMucXTdp
ykPxMRqNckP4eDCVnxEZDc9FRP5VoX0ahRn0giQEpxhrutJBDlZkSKb7gkMBT0Lf+tJl9yv5kQW2
qu1fpGZwgtSswsgifbIguWvXcF2WRfttxiWFqWN17AMhN/UqV8rxONUC0n4TH1in2E0RGDpluB9z
DWlf6US7edtxfqd2X531NH0TZKPvQB1epRKMkqLLjyUH9V6z9aOMMumgNdTWU01IdRtYGuXTEq/v
Gpvh2WLsKrI8kGumGGn/Gqkt8WZ5/9apLaQbWnhQdvufqRXFjqShxHP6vvMdIiC5nQJ5wBMUWFZY
Shyv6zR0oYGQpJDxnhMt53i4irG6VBljCOtKsNhYtb7SHZZfZKp7HyvVo4yNym22NrFep8If6v6x
TJ0+hGuy0HMyNB8MOpA7FqcRpNGRnEyc613yRFQl7HWCsDyhgu9vV6kK5YSVDy1JE8Ta8tH25S+O
foFQyrqtW1nfmWj8w4K5A9418YwxmOvlWj0PE++brg2EtFlYSuSGHq+6khEipkd5HNd945eAwAoy
9JAhdCR2MKI6JE4884/qyZVTziVnuVEeL9/RT0Gs+f+/TWX3Dtv2P3dctkf4+zCCUsgzm6SHfZtV
jXe54+U+OP4R2l1+po9vL97fZ4xywa8uP6cLxGjv8gf/49u/j//nNziXO9U+/D9fxZ8X+ecZud51
sNAuL/vPLTHkEd+CS1Rcma3G8bH9M5dn//NCLs8GRbYu93+fGKMwJcTlrg0wg/bP+/fnwS+3/n2U
y3eyNbecDxykB2d8j019OAIMqg9YmNRDr8w1y0wqjpfvIrQPf777e5u9bpF1f3/OEFnRVfvPPS/f
xdtK/fe2Liq8Ocp0jMbc/ucRLr/988d/n+vv3/3zMIa0yXrgGHqKSR89gJGlUDfEN39fSKNKTCAu
j/U/vsVW0crB30erQOGGAOue8nJiaz7m8hLaA6hhqamOly/ZslbMH/jyz21/f7x8V/XWtZVXTvjP
7Ze/v9x2eZC/P65Uoex9SKa9/PbvL/4+2d/bLncpaGTRgd9e2j+Pdbntn4e5/Oj0DfjgzgCMMzB7
+c+/8effvfx8eahqEKTW/vMwf+703x728jf56hydbhA7szb7I/al3oc4PLL74kcrShmjbV/++VGG
Y1BARfq/fk2MTLbaYeZsHRe5/d9/dPnLy5d/bpNrmPrarBskg/yfZ/jnaf7+7T9P9d/upzgRr+nv
Y6EvbI6QWC43X/5AFxMzwH8e9H/8/p8nufz4768lpxT7JRuC//oW/LfX9V8f5nLHv6/1cp/LbQkK
MvxU2s+QDrqHzhcZocIIza2mntGHUmIuviWxA2v0ZTmdtGfJIP5rPSWqeLqsBjUtvGOS1fVB13Ky
CWlX5iTzqtAkaSmyZTM1abuI5USiENGF62DH9Le9WpAhXRnbd3TrWp0ttimCUYHCy/98VnNaZ7Jd
PkLfkfdOku1ART0SIETLUaKlaVUVY8QO9R8RsKGIxptOqU/GyoUjGqiZ4R7cLmL81qPIzxP0BFrW
s/dgDksPsNnkugupHQ2KNFWOdqUiYzWfHxXhkNjRIIooZxAafQvhSonSQMVGSGbaqQQo7LYpMUjV
KpJrExXUKd7mMDVxwdNSnksFLQBDbMMnURpBAKUwU3QR6Hkf3YlmOMwy6UNk1cl3um2q+3XilZls
V2frhdKErU2fK0jYKXRUu4vDtN8qMWbgYOh3A++pD9uVjk12o6sK6aPKIgWRRLbD1o/B1ILQf30C
O36ohDih0hVe2kHln5ojUQ5FSAGVBgbXdiqU6yRmIpUltN3Ysdd+Vx2WZLimK8EeA1S+S6Z858eZ
4soaU4Co10mIb3jv8DjvIztJHmNmiKtQt0xEu/MFG/POXm7ycf7tLN4Ye3TemKkzHh2d63jJQfwV
PE6VAb0VYt4xO7tWRwK5gaKwb2mTF0IMsogCUpapCObVgOq6upZEYkOvMv6WWnuX6qQpTaD/XNFN
ekBt/EwtOYcdHnuv6LtvK73F1ZdvukD+1qSVvNOkZblX8cS7A/C8lqkbMa/5ezc6ScD4vtwLiQaB
GJIWHLsy7XTcvjYajQDoVO/F6Br3uX03p067tzte9LxFsMVYAY5yxQdNKmZiOR4zSA1Cni0zNuBc
6lV29on0C9919dv5tB1Bamb2pyJZfxhhUyZ3jAca/b0nRuFcq8NXUxJhoXL6ecgACQxdkMoBZhWe
LpOdEeGuYUwxwTF0XB3+qF8g39J0oK1rLqN37gmuoSHLDEftX7AdI+Y3iYqrEF4tpO7FNs9loiTz
q34dvWEel2M7GOjoJCiyXXS3KL27NvanKCrdjeX4Yxm3/AegEJNCXaZoJ/oJyVVSwTB3km9pU75C
RqKvPa+vTkPgiKnvFenHgpLqqqmWHjRFLj0nk+/WPiKhd8GUn4yPi2IDZneuB5vqG7CcHOZj60J6
/sobZQjXhsKYxqMgzec52SpoIytB2hET4utjRS9Eqq9XTmlvAirvp4pC8CHdiZLp6yB/GA3hT85i
jbBpHrq8eUJMT7j9ltTliDelH8/M0EoPuC/44fG5liPN0zuyunEhkzeQE2+3KrPsOnFNDAJOWKii
yR7Ot0ydrNybmf4sZTRF4bUXBXukrmxkAuvFUbMVYh6VYa9oCC6LYnmJnfEjihvIsGn9na2vq5pP
yNSSLzlNmN2rT3aTPI24D66qFJrMRLh0KJuj89HPg+3TrpoXxHgZ9kXXjNTfqkBPLZtv2QSyf15f
SHO+1lXuVirTCTRA6fZgooMRSUsvuusIfQitKcITk4SE+RXMIKnA445Er8cctqcyVMyF+uVWzySM
3MDyTTqJmCRYu3UGYQ2mY6UaaLC2kx9zTHhtPaCOyz5G3iS3FQhhsFkcxIwFC5sWmdPsEROZmt3C
79PVVxqkgdKI7lCjQH0jJc7bRsjmXPpaNbAQSHQcioKow4FEIAccb7cF4HZd+SIMRfOMfvELYIx+
nE+rb7YyDZmZiRgq+6CTimczU+/GeWtOv4wmU98mzckQQBCRqt+1lOM+Vb+6RqPL0aJyl8kEHqwS
x8xAuVZGuUfaqMHAjalWssSvCiqFuUTXOS31g5w156ZbvLJarsVAo7OjYaVOvOBEDcnZ1mngEhQ6
S4SurbKAWszctTZ1X7Ni9q3xfKhJ+uITqXJThOhFaI/2ZuxlyqFlqk6qNOYh0CZlTmNLA77YmB9d
KoJ61m8Tuyh9XS72iUL6ZRz1vT9MEfoPezr2TNZjs9JBjU5KsMUYovwbIW1JzG4Q9y3oG2AjRpr0
ZTcM+KJx3mkpgSPLhEbJMndMvR91Zd1ZfanvQBzsjHU65Un1VM1yCBAeIXqCPGRpirfU4DCTSC+S
6+wIfjcB6yKaezTAj6VRANuBM6S33WPSrl/1bL6oNboaWsOl2YRmPJ9W27dyGq5Kh5RVMc0TxEsY
mFD+aK5ZwMG6Qx6hUCGrbEol3CUo1d6Y2r87cfFoiuF6Ng03kycErsW+04s3MqM8I+u7UB2oDbTx
OlkREZGHGMgtTa1cqLep1JJ0zPlJCpFR7Nl1oz4kCTFMJxOJfb2QWmm8L/38HnfMBK0CSahd0yZI
mfiW+ddkpU9aQ5h1s/5kDGnHWCNcPT0MOjF0NetIIdf3gjiFISU7Y8yJ4uP9gNuIIKVe0zHIFQ3Q
AUkPuhN/dHZ3iAdsOXQ3g4pgR3fqrZ9O71a/5wrrDj0ShopkE660nEv65DaVXPnR5hHqqzuyqtgl
IYwIMEXtZtM5vIFl3Rpk8KRmxvSY1GJPWvTaTVKuzZJ61RQD++UIQbtuqftNR92IqHLJrwWT9SWX
GI/k6XXgRR1k8ZKKvHHlpXh2WumKle8hbSPhDoPFWx+fFUGZYKi7Ppv2c00W5b6jhdzxtrBIIJVI
sVy5E2PC92RhMDhY4pzam3qh7wK5WyAFO9d5XT8UA/nvDIUwqXD2Tnb0UxTzEYSTAXizfUEVcq06
/e1AdJw1THeij9+NEjHB4NCGyqbizXIc9AeYPb0Ozo+r6fSGV46NXJdNl0XspWmViYpmDsArXHNK
7vRhWQ+EjkR1ecYbgNoGMxCeGU6X4cXsacuthT0DXqtvCljrLi4f3k0dPadWxo+1WfyIzbhS9sWE
9Hp4SmnE79uEqQqCHgvXAh4DdOdVPF4h3YJKRvomNhifJVcNzbIJLUgRWusQxAtUrCFyVipSPF+M
1jUJXcHQvZQ56lQ7tiTI4iB0Ro032eJttKB9s6CTfjeoJE51eNjpszBZLR/QUwuOOcRMaKhdA37q
PTGTfWT2j1zgqCTvnG/CjoZrZek9EuWMvR31j5K+sJsjbx7Nr7ssUopddnhvO4c8C5upRrrwWyRz
BU2alqlIUdeNj2yek4cirEET2MSMz5j1IUgt8325jvbBXosXi6JecAUfRoEOnNp4gZmX1dCSSQHV
8WON8XQzOxmHS5PeKyw/fjdwrkVRzpiwuY7T+tfqUtrjCuPyHK5JZ58RnHwqIC/wdnaU3piEotQO
Gfeehri5MikWY5psoxOfKUHcjAwkNc2fqbWfbZP4HyNW0Eer8xddKYYt9jifbcBoEdmQuT18xCLl
am6CHsloj5sN0m1ou2LyQB7KN8ZYMm0yi9wlWdbyzEIPszj9HUNH76+MWiEa0ZihCM2Q0+opwOM/
U1iRd0Xq2OqZwy02VIa9Un6r0Rtn5vpJS6zaMWa7aZqVKeaajDt0uRqEYF+xqycURJ/slBvPyBtk
rwoTf0B8J+lXjdSPtM4Pkcl0ME36K6GfS0FApJMgJi5KCtHViBHc5bbnYMrJVuPUDs5jKQ0/jHY0
R7+GghogeYe9jcASq1HQj/FtNurk/1bN29zC4avW+1WjOTOKd0hiqFUdRGNynTwJHcnoLKIne0JA
28gxdSdpNGhlMYDbaDlksnMQpzBeWfejubhpZXxkA2FPUPY8PTbVUNeWRxW0c5NxBia8w7mexpvk
7Ifo0dEveouw1gCoPUqQ+X2dj8x9ngqLs7QspyYoFd4nfdLP8VyeFqzM2yZJpRzrTl1uvEgkgOjY
yJCrjq9qdyUpoSnPjAEM6UGv9XDU2Y6xSNUYA218oMsz8MfVnqJA5DkLm6RdaUn3RtbAp2pKSxip
IxzFKFh6Qt+XuCi8tKUiNByO/lpaQDu2GB6KJKeg0rhYIOmrc+2X3LTKhUz+w1D7sm66aUO29KLK
dynqejdpLD93mN1LDkeJZagfhm3/pMyXsArWB02d9uOiOkwelPvGcJBOKQ6iYg3rHOzx7Q+CNDV6
HwHWfrZzBuMEuSmIIi1ltKkDMuEpDhIexB2vmdIc2qi/khAoNjWiv64QT1lRnUjBPY5t46/AyQkt
dpjBK5CNzGKz/GW+W5MfSSvgVejfC5IkUUIFZWCFT6wb7qxqerO66SuFKrky1DZV5R19p+EL+D9e
tTaE2bXY+taJgQAHj9Afxty6GxiGuktWnkYcSxIzSrfOnLfMQH+C/ukx6u8HXWYQytbdrVpo1rIV
+QyVTgX5OBBYOHXjLYNlxqghWzeCXccIUsyH3nbr6NOTOkpPsgOZNU6Wexxuow/a4K6MHAbhWXRg
q/VqE3xGrx2RSWmBFd4MC31GgU2BaVr4kuB0+stkHJGNuWM77HorQT+E67l4anCAHuUs2nNMegR3
acGcERON3I67qmkVSKpJ5/lI9hgi9w6fX5yugTPgPa2sYGrkV6kojnY7qLtoXnYEaYT1COgthruH
pKr/SprOXwztQH2BJ5wCYyKshqqS3dd0I+cHKmnjIG3KkzF1UMiMJk9DYHXhSPg+nNeq0dDg2dn3
YiWv5IsGy4IhWRoH8vIcFdHV8lLrKXG+6q4AQ+JWY1W6cB4DM2O0pw+vecWEPWLa6UcEtQLeatHC
OBNuRwULp7XnbtkmvjLzp3nm6m3UCFrFRMkxmr3n2J1wGQJUiISco15/C/Lo3DwR5z5OQi03Ukyv
85XI1U9AEPsoyQY2beiRm/4LaNlTjootlGoiYBvO+MAh6dHTHE6laerO1RI6BW7VJSXNpesbJl8x
o9A6iklEC/RiFG6Gyc4vInohafpdR8W1bKFpYgtGXHlkCHdNScCeCU60qbPdtla/Jw1TR/GkMLve
IXx7t1CzWOtM/8QpD7kmvmtmQKFVF99ZgdV3GqewIUN1jRGqNnzxum1+L683beLsrduZqymn4hmn
8kcKlV01xl+1EOfIweeVskYpVhuUo/XsKDCZWgklR8MuHo71zdjq6MqY/llMr3JH3UlbKzwRy3Vh
yH1QpBWxoQgYTYbNrhDTM+coahBFIHKZdDNoCXDh79xyJakvz5KDUshPeFAlP2X696yraEemJrrr
k29nfmls7QX9zKNVDlSbxI0Z6Cy8joQkF1EHiiS0lBa7BQpezk00uzWg3NYMtTfZVPF/aM9zOUi8
oe19zZtHU1C7k4p88Xtdex3hfijxNPorWi0+GScm7Ep/JNV4r2y6N4CDHaWwSwVgcmTxcahozhpI
gvThcD2O6q2TxHfih4U3ihHzNdo1rPS7QmenZrYqup2pQUIgvyZtp5LMU5+NYgKQvw0mk/Q2s8Zr
zUFHZjOT1RnD+mwCr+Fe+fOiPSgfSKk/LJzLncyBmRvPVmI+qGbl488/Jc66y3ssKMVy7FrOlhjr
tD3vO01+HXrjU7KQhPB/HTBVhbhxacZkXP+tNdVcWR0PzXDOG/PUsQA4elp6ba+8Rdvm1Zbi67VF
q6HU17lKQg4s/C/RzJtW4LkYCGCgQwpUjCQ5WTYQi0QcLVQxQ1U7+1XGTWUwQa6j/pPoojuRAMS1
M4M9zfBgFdD3S7PzGFJQUyG1J7iGZk9GYqpeZj8UAApDGYKu9Kz+Sspknxn5scVbDE/7O7Fb+lRt
K3y9UOJwTnfqIs65mc/A84qDGGf8JLIImtqAQNwdW5VJrGOkAQR4Ikh77TOJqrs2NQCKoYhKbixo
CN06XVcS9BuwegkRxTfRpN1HvYQ7I/pdK+lR3TxrOHYepfx9RONgrCqcN1lQc6loO0vyEnvlyxr6
g+qkDxBx4kNd5d89oWC8UcX7oowveYVVpdJwGnc1/zNRM0s+nWpyL7BQfFBCfIAdTdCIjKEhlvdB
EKhoy1zIpdIBQrnWureqFvLm4dKpnHczS6avLbRm5VQ9olqnm5C8O1iCtpnqdQlvGRX0fWlPumvJ
0hsJjddy4xwTpzqpLOFAUXZ9XSMxmAiMR7BI6NxrCrDW+20M8WVoxWckREQBX9+VEokQFolNW/Sp
RhpraDZXazUFEbZXk45ekSviSivKB8SQbkVKBGBWGjVEEdGIj14AWNLUGyC/rJN1la6Az2SBmF6q
453ZVJMne/06Z65lpXm4xtYVyLUPU2/ekY7fjGVkgxI1T5whL7gdrEAayK2uiWax453aZp41DXFg
SZWnkWUuRdWxKsZ11xhaYAyQfrjkSYFReLbK2YWKctyTaYVUDj31bGOx2/4poTn3s0XzhnxCduVU
dBzF1UkrniHIkCxW37ZJ/5qMaF+3Q5CMU9UlsQxHhsmBQi//jN1vR0f8NbL68/9i7rx2I1fWLP1E
bNBE0NymN0plykt1Q8gVPRkMej59f9xzZnB6Bn3RdwMcHGDvrSpJmcyI36z1LSa317AhuiAM7YHT
ydrKVJ1zUTy1sf1RjKRIV21MWUu4lR/M21i0XIxl8oR6gXvYZCjD8Fgd6Mae2ql4V236Tff7PPht
e/TwgzjlHG4gCLzDACY07YPyoDvGMSVKyKD+zvDFVqOjWiO2z0Ax2QdtCMZ66eRQMtTRXTEZd5Wn
jHt6zbexYLY7d95OK0hnKC0GenqEOBhqmIyLPDuU+lISLbeO+QsIbzS+6XtXU9c/iyT0D3BQ7xVd
OXEVGUNMPzr1yUDTaOidMzUGeeqI7tUk91NTWCcjR8tcz3XEJsKjUfNjstBDaw8ruj5Kw0eOPwX+
GgdY8WhMDZoayBz7f/7xf/27sDikfC5Z32y8PMnQAiubu6qVtPFFtc9jsMXl+O6L5MLip9u5Hp6q
OpiOlVdkOA68Py5zZAsD9cpzOgNKt7GbLQrVToRM+qxiTWvzOue62fdU6HrgDus1A8ikfVJj9dmR
Ccy4h9tnNoajsPpg74V/PW8C9pKzGqqZG89NTb41jk2kr/kHUSstFiZKe3ewfnED86Ghwi7C8MtJ
BdgclxE6VCURYJGPTSRY2uVY8usTzpFleG4g2vQPXuh9x4GN+YXE8olDOOxCkrqSO1MwsWoD+y3I
7jukCHiEL/Xy7ZJlA+O4Vo1A9M8Q+K++gIjhlweB/2bdT+ndbLqPhbqqFAwDypqnMsLhjpHpqJVg
pOld8TCutOf/6FESpRxB8pL5Q7qsDgKjYGw46rMwowEXhMMnIgB935ntqevRPdZRTWT5hGQNoRsf
a+dY9uI3MCXdG/wUdOJ1FjMJdSEYW55qeLIcb2VPGO9ASF01gbxj0VAOjSm2Rqf4OyRzc2mzdh8x
3jYlnTKxKlywZK+TY483MDbfk8m7BNFfVFDp2dSLF4GGUyV+yfGYPhXDa+hgS+l9erQ4Qh5bYf0e
2wqVcIUyIwAUC4hvWMGQ2aeJab1lAad11pLOmjFigQYl91ZyFh3TF7cX9/TYz65ZvDWFn28NjcGg
t0BQRAasMN8mfgp1SooikzeRIErPPAgmhwyp0Gky9sT4O+fsSrA0K6M+zYZ7P5IaukcZxJ+yzw67
sJ3pu58zhsRiYFQZ9ixXemj662ZhvLUjPZzhQFgqc3+dua61Def+2corClWnxlkM6WflMLCS6idL
65sm9+uQT4u7KMczYotjW7Qd0h0WU83M8Mnzss+OIR+3TWVgNmVillfxMUr7pYC2P6SL/5VpZbTn
q/XNJKxpPdjI25bVU/inZsKCccmgdm0Bk0+YBjFURjkxshQjDyGYFyBzDDs70wj2/X1vLAiaolPb
oJSamp+1h9sP/rGrmfglczewL+OBCRxCsXWsyWVgbTlqwNx1wRKokQ1vzVCdmctfIglXoWNuA4+T
+RBjTWopdUx7LDR0U/u4FmAHusS8tKzdcZRyiHm2h8cmIVTQvAZKOHthdvWun6rjXKcYNDIiD2yi
3eaIyyGKRHMemLdnPpaGNBtf3RIfqNm+sDXj/S9nYHNMZMOkSU95xVidvpWYWfSF2ul3UH71eqiB
kbfgYFfkYSbABkbjrHmKYYCRktsi96SBeA+CclvKpf6sWnme+6PMOEnzpHot3dk54DlLOcLItRfN
shPSprHqrALflpdp6loyjWBC9lsR81gYg7DP7BsL0OEr2ixXvhY5tjHPKsO1L9alDSVCDhDFBR/R
RvnLR/Kaj3yLbOIj7OSkzRFm6KCiq+/w1761Lq9taLUulD2SW/mwT5tifNUuv3Et+ZZ2hsFsjIie
aFjJuH7/JgNpIQUv7nyGkueoejAZofBEsejmXdnGWUO8MUiEbcj3tsipdWqOUGupsjx2PVDQUYKn
UX8QNO4r0yiMrd2Jcs+y2IlluQuQYcZxz/erP00iOx4LwqEIRn0Dx3Cneq+HmpBW6CmxVpQTK6IZ
gMCYzHyR8VcU5ASTLvWlHLfbeH53itihMjgM7EADsGBs7qofuyVXDXfCrV+cun7ov+Zx7x/wKfXb
qFYETKNB3dh1fejKsy55kmWIa4oPEmQWdRFTy3EzQvz1bJydlBWSZ04o62eM5Kdp/yVu9qcr64dA
pVsp69vcuOapSTCWN+En2j3+tLBdDN3PIWSpzag4MokyuneNob8f2DG7+KfSuN82sfERaOEjVdDm
mvMOSYEwvG0++99xJtjpsPZao4yl1pipRSYqVvravV1xVhbjlG24to+pE04nFyvOKqH1EWVHMRtV
445Inn2ukieCaM2d9m+2MCgMzem1HwFUNSZT4VG/tD0bEXfAdxeVDRigALzOmM/89NElbtqP3GVF
5vy1++Tm0+3TBHMr9v34JmzagQ6/2ipeoOvpQVcyJq8RV0LlsDagVhka9LxV/wE8Ak03caFd1pP0
8TP4DPQVCVuckMZzy1CgsnNi6+zSZfjhvBBWxLQ1b4stWpBPg9Zdx4QOjl4CvzxNHwxBUpEvoduQ
w1itqoD5tdXT80GNY/ivyl/TGb7a3qRicQdyQptqn5XVZqjyLxzlIX8Wc4nh0xnbnn7kN0p5qvAV
aSXzfeyQXz3Xm8xID4UJW0iHzq1ugpQYap5tp4aPhBdwUsGZ56hcWzVem7gdCKXEmiWgaPsj6Ky4
+5ym6soNm1IFOytMJQlh4CU6ELWb0qq5w1nG1D9I1c2c1U/aoAVp4/TJNoNwHdeMXuOKzPe4ZnCC
ga67lu46KYxvZu3DHyM6sH1Fxm6I+75hzTaP5Td8c4toMloj3dzXizMntcx5H0G1u/4TdyqZvhVG
4J3++Vf4VL57yeRBZS6/beM/Ay4YDwUC8VWGBIIBUbbzjQCyoCZzQNWcw6GynlOCnHgOzLdGxcPG
An9L+unBd/GMiTl4i5IYqIxmpl0RQQJum0amGGZqoZUeq5rot+a599S8tzEgbQlMvB8zEbE7ZjsH
C6Te8+HBRexjUWp9vL8WmzhKOM5YF5U9nRdxM45uuvte+Y95yQtazvhVlaXv26BVqywBScmfRwBv
kBq7rof0SnonQ37GjDgKv4bOgknqsZZPO+vVcWsPdccfVZfhPh4xWFegy7R3LdiIbbCwIydGOR8q
Y9ezYrVyo9lUQMtSTFuh22MNr06Z7sZdUdTAw8J7oGSXyKVXoS1DB6sISjcy5jEWeuhAKYqc8Zcj
Fxib598sRz/UxFfsEhcSx8T+U3AvRTmxOgbezLC/pSGu8UQ6/aYti2hn5ODfasv/68ke72H7OhKn
hIOLcsObUNg2E+ezM/+I0T9oBzpr+tdzeUDnYolfg6Rhei21H0mFiqTm8+CoF50hpmh5uOzmecya
c6BR+ODT3KIzf7EyuAZeIL5Fr/HJOxZoucB21qHt3dmRWuXsX7Z95B4DJD8nlY4v1oyFL1IG2/aK
F8ATP3AD9l1srHGK5Lsx9NPNkObPECLYm3o4+ZGRo8Gbrr3D9kCK8CO+oUDhVFmHA6E/drsxen0B
PJbvkWUcpz68qoYFsccsIrNGpDoefyc2qLeilL96Hi8CvAFV6iYO4zOG5HLF02kgCGp2mcCnlS3V
GXuUq5vGWLqzBsNm7xxq2R4tiEldMT4Z02xdOrRAtpJcA8kBLoWkeHd+7czpViWsCIO8XuZcGZcB
r5tdr4sa0ZP243PLLo2Z26ct2vYO/SenPQntRtsGm2au1oEg7KpIHnJyoNYRZ32l942wjm6fc5Vn
pr3NLfUndxOsdSN2Jdv4jWT3SWbuV6vjmaff3g8174tIhjU+qGznzg24WoaQaVpsDSNd0oHw89kV
SBCBi40JAxtbycvco1lG+MQJe0rb9IX3/9H70vglNxHzAsa0DP2bwMR3SFslo9+xGR8b2/tVefvm
T80TWwgopKkR8aK37J1xl9Uh7YCwFvUOe1QDz7UrwBuZS3huV8w1Lb/J1tkLnbOqrS8rHMAslejE
lm1W2UYIX3IfWFipjv3onnt9mpxp7/EJKlHvFRzcoWu8O13yV9s4sWFZj/uKuMEhxD2vf0uveQsI
RVinZXWtxc4KuTk503P4dYdC9GTBll94ZweWJ4DYEyR1piA+hkKV7NJ8KxebC4fPj2f/stD0t8TN
XMjhQblkie+8iB4wC8cnGEKnUc7/GMovCkAYhXtx5wIKzMq62LeTJMC8YFbWMvjpSndvDWN017SK
rPWmfsQHtjVlxcc/EydNUxq1tYFRHvRAEdQtJzxGsvQ3hriGaaE9OqXB7w1OUbhMcShvacLcaGtM
AxaIODgz2ViPTbncg8Q1kmX2HCt9c8iFHYE68GMkmwEf7cZnWr7WzPxcgLmrmnX5Oplg6HlOdpe6
9UME63Zlj4qN1cgSYyxShlX5vm4NACXq2s6mBbW53+GaAK+WUZSp5lCVoD46ZsJJCXmnHckqjudL
Ar96HcZ1uTVVe4r89BhGJkJ1FEcWAMYt/Jq3hGYxH/G79A0lQBvBgaPoBwDxE7HQq1PACgFB6Rtj
sj/dtr4Ksz0UQT5tW4t6N29xh1BXG+syr3Yg/25t5HwpcY4cTs0xGTzWYX8DNA6VkBAr++DXm9pP
hl+i9l/ZoOzHMmJXkp0dmtI4oowYI/vqpeM1HpBUDx1qD+uoorzYWYwH3MK9jTZmOMZTeq9q8wRX
BrSZtt+aEd5NzcBUFmBW2p5c2NK9L2fnKXTSR8GZsvO9bp/peR8o6xRykws/XXcVCzIXZFKaMo3E
ApdikbDr0dkgo+Sf/IhiR6GLaeAZm21xTCpQ1b2189qWqoRhY1ASD6iM/E6M+idM+5+sYVeRziur
fszrruNDM2GFqd7R3f8ko/zt+mobWvbGMXO1N42RfdkEyLCma3fjL0ayLOwxkDE8M65ONT/H0ntN
vfFg2s4RU2a9MVr7LhmMBS+LRqfjQpQNXtu7v2ipt0ucdaAbve4DsZM1N6w5fCFZv+XZl3AWwAHh
q1n+gCXM5v2r3uYw2GjQB1idrJeg0qiRgg9C47AtJPGdASZhhdCuQzg73snCf8JrxYC78F9M3d91
YXX9B+X/P0o9IM2A//3fUQX/JQHhvw00+C9f9d/FJ/x/mHpg2aZJ9sf/icf5f1IP+F10lHz+e+7B
v/7Mv3IPfPM/SCiwAlCmtkVYgUO4wb9yD3z5H64ZCNtEP+K4nrXEufzv3APSEf6Vc+CY/+FIT1B9
SN+zpG//T2IOmKHzl/5beo8k04T0Hv42ghiEIJ+H7/TvMQeBXTGxq3zkW4X6rVLEBDMocihDgXRP
o8GqgqfsJSnqO9PhtI1jaC1Mik85N/1EW8sKgAYRHTRybKAsebhsWGwzOgwGu+8i9LahDmyWowtN
brAe/I657NA4RNoDmVO+81dP0N8d4f2Cs1jMV8E5dXrSaGMCZ6pU4KdDPdcgI0DWYS0GLExLOq7v
nSylRSxyjlxJ1zM3wPedzr8v7Hc2cuxnaWibNKUqruRNGUaFa1umG9dpLkYx+TuWfpgD2qJHEpMy
mAjJC+gLYxVn9k85SvbPs4N84xCbFAw6s+/LSvyxNMcAdEqL/+rSkZifIo9vYR72dHzlCeDycZpp
DLOUq0tV/rVf7o4FRcxAAiXzgLrUk8BXhFgKnPipL/qHOgSY5gcsnHTifweFuUG3gvG5D9HzwC5F
1QpDRqbyMc2YG0j1wvhjuJuzc1XO85FlKEu8BsVUwQQ7V6IA6TKgRIm6geYifjDc6Vfkxl0agUiV
zh564s4uZ6hzKFpTpOsoeQm+WxaQSCin/CFzCSya6ToKa97wWt3Man71Y7q5cKpPIMA0wwv4Rrpl
UDuYrVrXObBkHS/7BpSsBfBuFHwjMmf/p+iTe52hmOmZ6hN4C+fEsWNUjfI7gCFHM/JWIsaJKhe6
sPzOPAauBs6+iV+LFLMbq6e3sBB3KijXSRtGC9aMTpcs4nU9upsq6R5odMAdFf7j0AoG0uZaaBwM
Aole96M8io22e+vC9G6y6ajI5kaD6jRbJwCs16BmYIZE6BPxWpPeG1Py2+bITzFi8yhkjza755Ax
uBCU7DX3rTPNh6rCslWi4h3HPELAY9MUBNMWqnqwafNFpN43R9yIhEDnzRNRPOjDp29H/k4dQWwj
0mooLsi8YFpss5BXndSkZOdZLftKoY6T4CMTDvlF+VXK7RpaO4p0e9dIdOV+NT2mcYpgsgnjS2em
R2J2uqe82fhtViM88YuHoT639tie22R8HvsoPxgpusqG5mCKZHiUQfiONpQ5zyRtLBq7vGaC66eG
OLMBvoAqkJiG4DOkDRwHL83hjAt6PNBaKz/GM2F0IYpM41SHsbdvOryaUL3Qk4QN7LAuXrY106bs
hj9w/8Ko3GYtgV0p4zY2vBX6IPMPlRGZQ5P1ko4OQxjP3WknBQ09z3cp+Y1VxbM7Wu68t/r5I+4Z
H8a9vitbMe0awBWMhbDwCXGtMl+zIxsomcbuwNocswWn1K7zmodlEH6wfkjYDo5tFkna7hE5YlL3
BCqHW7Df7pl8On5pNcI1TIedNfXI7pP6EBV1eDCgekEKDlDhWMbGRDKDfXygOchqtS4tZ352Yl6a
IEYi1pDtN9ZPI3jjq2sSQxvj+taeVA8ogcDEjYBS0jQ7Dy2yqRR2LKub98wIrHupAD+66c4JEnmn
ZcSsImMlUNmvg07cQ7UsonEokyUZdcs4qw/WjqA08RvoVQUIuqmo6Bn6esBK61eb0VYfeefJnTCI
7s0VGwqQuvP4Lch1f5ZjtpktnW5drPir0WqZ2o8u5Eff8tYNdIDB0A7lIjpqFSG5NLKz4Z37WgHj
mX9CT+ttbbn9VvXBJW17jz9to+JMc30YGLBlmEU4LN1X5AfehtyFXQ9Kd9XY2W5sYzQKkXWMiNuk
2s3RHQxuvuEuPDd1ma8NFddXl4SnJipfHExxOxJW9447Vudqao4iTv5wgRZbMYePyVCsbItkCBQr
m3h2gm3mjvpuEMhJsC66pCGXxWtblp+eOV7SUQx4CLlQ/CD8LlKD768z9go6vljxFyIREObNrLau
ZBrsW9aL3aSvBTDBXVMm546HH6gycdSBOeTbAjW5z2NgY+EH56qQg0nrAJ512sR9yapa+sHOnrqz
DxBn15FLtjOo+FAJfhi+bd+m1MfoZzL37+tuFQQI36Jm/AB8AjnKi177CQ4L+WvQdCsmSCkQYYkB
ctPaxqOcQVPryLxaQf0YDwlYdvT078JmSCW099hXsjyNuEmRAC6jIQ+2s+XrGX5hMr9UhnkDRTGi
JPZJ0h1pwVQwbzDDx5BM+/E9VtaFC6052IxBTpO6sc7ItxNj1YOBi/fsdrwidgzPcg6BL4AwuMaw
MwErcJJmZJ6G1X2eys/O7pLjsjXqnFZ/SKjp67i0TLok3r9yGu66qIlhKU73jEMIAJHATxtZfXHX
uG+zJ14m+xnrx3jONWIukE9PfYnnyfb1Wzbn370TsutPQg/fAZoMnyn8sMF+zAwuKOQeQdoPhlD8
ya77nsZ2QK2e3g+BCTTmhLa4Z1zJgG4SRrZAs2F6TvNZdVtnMPpHEhnGFZPVqx+rfuMEY7oPrLo4
+VzGedFl934qLnGB2ICj2qYSme7NMgAiZmjjmb0PJ97UfqSsmnbwrku8TFnL+HJyeGGjiPtY4kfK
PVjfM9MdL3MYCKvJ3UoF7btwdXzq0hhCfUuaqLQvox4wYhp7LNTsLWfuwB6h8r2bI53v6QPgOqqK
68T2PZf4C/ZK7kdRxd2aLOoPM8i7e3v5P5Zin34KajrcjapSGxC3CtmAPqhC2WsXzsra1gaLxxAO
+8QaA5RSwSsDyx3/WMEMyUr/ZAY0oNmtlnspNxZ9gYsp3Mu2ThbrU+q6hBPNnJYmM2R+h/gt0q9d
/LeBURK01cZEP7fXXv0ceXbwmLZnpLIYNDSODwTNmCNi3Dmajns9TMzylBtlV0Guq+v5x7KMKORG
9lEhpYhpNvddn/ZEFo1gUorqYgnW+RqAzDmrvM84Sru1ReLiaspyda5TZPP5OYwyc8WcdDzaEY+m
Zypr66r8l3IoOLURFggT5ilGR16MObW4NGf7TdssQFoHiadjGN2ubfmoCHujNRi7VskjA2osZgyH
MKJtLO+AXDB+FyTs7mEzipXqZ2qsiuB5gOQowAhg2lJXhodEUGdDSCUOip3AJiub79R3ooOjpDrY
HZOnAj4eqsO6k8MlH+59y53OZlj4D8sjA6dBPoz941Abxbae2YsZbkucLnpPdCvTKeBhIwwjcUHl
Eho/EW/QMYUi4TzjmY2iy+hR6ttjuB8UKsbO8oz9tCiIY8Jn1FSWN10CRPGbB0afzQ3LWnVtYRLO
VifRlzvPvtM9k9weIWjAMzJbSKRFTANs5cy1ZEBrXeUt6CmPAIOWn23vupWzbjrX4xFQX21UZWf8
EhWAOL5MOjb6NHxqioyga+D+KWK06KGyc2g/dbmOm/EdIPndVLCkdTgJ2mFxHuBy4oOCU8yM2ARO
XNJ9N6O7DEuxZYHkIQgsMLqP16qAgNBP3p9+Qq2pCuTtc3qN2Dn3Vm+vJKxDRhHHkdJlId6XSUB6
JRjGqjkapJsiNSEgc1mRFCD269faCr48zTQN5lNn28ds8L/CofqNYSHJ5CPwu+uUTIcZoKH7ikSL
sJ/PPkEwGrX7EalAIoMLtenVMMUxDN01u5vrOA6Lf2ETeWxn2szALoYLgeWljxqP/BsEdcO+BQRa
Gw2SRLjtGFoY1b8u+AijSu2N6bDnNuH6WPN8EI58dJqQUZfnfUF62/hRCylWPfGF7O/7eKds9QDq
6ZmbFq968ttTeCO2a95CICu6i1tS6cNzVg97u4WhR1QCSuDOuqiNkvXr8kW2yl58GRxGwK9YUB7Z
dd75hWQGKKwnxPjnZlkuJxYixqTmpnWCcz65D9Xko/3w/hIFtY2iRK4ztVMKjFmP+Jj1407liBBn
sUOM9NRW0dugH6JA7Xlinxl+ydTcGZa/nckxYeHz64pb46CAXb5h7TQHC+DVGMznkf8u+0mvUCO+
1iI7LN+XhnqFdu4yeNzxxhRtKvGkJwNkpIX7xYjtLaFfTCkHdEieg4jLD7fFgPi2rM3lA3Jxg2I9
eMPGnZKzlyRHQrJpiCNoLMQrTa2N36o6Rs4IoAPHEAqjYI+tjD1pcilE035XbJp8X+I6C9gp2oTK
Wx9j07wPurkbu91o1Z+N7l/IbGmyR48RFBnxrL7k+M1O6TgT0+B5byG8/5UqnssuAcTd/GnEeE+e
/Cop5jvWn3sxxgfVVF/OZN562764moKFFScxHinbg+mpJMqKNZyzNyL73cM1zZLokFoduuynYll1
UOJQ0G/9SoKOdaa1srytLPNn2WN6uyrN5TqH2D8LMr4NzT7cKI90ZPkaFmFKfasAGqDWxBdKMru+
GXZxa0KeFGVTHpqK5sEjNKcZg2txktSUXtXxceras4isYO2uKzkYKyJd1PKBtG/M7U+uZa4ijoiO
0GVABVtlIUqvo0f2ZbwYiMkgNwHELu5wrJxctkMpKEHZyXv0fycxq6tZT1dtewX+GYM4A+yDiJ8s
2jA3SbDnyTtGA289SiDDxRgwyJInxwFYl3yQp/OAGcyb2Jl6UBBSKR5do3tviGbiEGK127A9FWdh
kHDqAsaex3t+0zumk4fFemlaxZ/Jc4hJ9++lqH+z8Vlbxa3GzdoQFBjNL63Z7PVAoce8GdnNj4JD
6jgW+XvRi+E1R/YuxN4Hp6rjScPaSe0G6I9xvcmdmhfFTbO6ihwCKUoMJ6GYcE6k/xyZJR6ZJm8+
ICw/un78CTfWXVRmsvsGz7g1XeepqJrzNFRfJkraCf0hc2aycvZxll8DP9qh/MfMTLtVFEeEZw/I
P5eG8YWf9a+Fd9RFGmPi7PDHP15bv0YccHPmQlx1n3UOzic2I55//6UvxItpNT9Ba3xF7XQqvWpT
heYGmfldalUQnL+Bq+1J+aJh4GGJiJepUvXZ+hRvMfaaFgVZEb/L8LlsULQ6pt7rXhzHOrqISp1V
PxjLMp5kFcnHfiqah8rxWZJOf+2Bj5wHQ6ccmU9lcqmAq43yrPe29V+KbMkkCe5HiolSyXe06AiU
oVIpnMgZQUT5B7u/z5L3JAyyp66Kt2lg3uHqA/kalPsOl50BVbmQ3RMHBlIaw9oYasR8VZ4Md7y5
kLWKIib/oT5g592nNBZOaq3sIHxKUYinwtpH9nTpJI82CxfZIWAnuWDmR8Qhn9IS2cZyLB68vkZO
AmwHHCgkwz/ePYPGq29TjTAcA92UoLGcktekZvKv8m7B2cU/2o7YX4lrkrEHpeHdyHwEm0C1xML7
gM/JRWGQPdacrvBmgQsHWGSM8afI01cV63QfAbteZSk59+HwMJWoBurMeNZcm2SSq8uk7VNtguay
vNdZ8VRPrEbKBAXFFGOzddkxP6i0fsgkph+kBh+ku+28VNO0zTeyHVdsmjD1mo8DMsnaQVLu6rdg
rB5qR2O9wlDZFDgK0eqQIzYlC+BzOETGgYkcaWDDom6E15guhnw1tHujbf5YlfsA3Hwurfsyya8F
WwECdvZWO1zL3rgWkqxgq4HhR2tE+ILMXsiqfClddZ4QraNfg3aKGbgp34Npfk4L60mo0V/V00XN
TPUHsE8rp06Rh6e0RJXcTljii6XQq8N5X9EGCvfQcpi4abix3WrPOAdY2dphBVwXqG2d/cjWFHDb
o3SGm/bK97i4Gkl5TgU3Lt2fGYynacgOmjCIznm38o4yWZwbnhHHdHe1DE9pTMZenz6TbYe1IOKM
6EfvwujxHssCH/uqeW0pz3XS/PHd6EIBTKWFK6iRm7J3HyRupO3yd5UmqFSmFOXkYsJJjAcbRZ5X
wZXrtqnzz4PvDdGBwol3JdebQYpfk44WrsZf9pynkpzxJczSDiaQwcMDrq09dszYKs+j3W99s/6N
SPrEIIB/U85vui4vozOj2SGtwulvruvxuhkK0cSIwABqtzeOd8v7VXfVR+/2r4Hd/ima/L6t5V7l
+b6rtiJRj7ZKC0SQzNTcCRnv9APD7G/Cirw188+QcLaFmJ1tAqd7DDNaYTGnUO8alo3UiLCwWXaX
fPVEFwUiiYreCQkg8J7KAar/Qk1OkcmlY41JAJtsSyhDuHje4bkb8BM8sLb22BwyUeYHguAaJtk4
ViEBym6Yd6ViPIk2g0eA6eZc7xioJOtadpfQgjOHWBHXgDdAdfzTSIiPhaRgggfoe9NDPh9hNDxV
hHWzeJ/fcZ+i6K3YRUXRVrrl1TTcj9ZGCYmUYTM5BRut6YTPLarxkOn+Ne8Xq3tu2Dyy+X5wAj4b
FnNTtm85DNf6rMMlnMhnKanp6jdeRCSDa0NeGFZW21c36HskWYXzKSfwFiRYTf5I758E+lGjQGXI
1Jmqrpq2Qw2Sk6AV4LTUWCn1EUn1f/O2ZAbW2ocmmOE8GKF5N3N+uhaVkSwb3IdxcGtZwzMA4ahr
5gQbIy38LlPstgMZwoGfsBiP1nSkA1j5m74NPDpnZBZW0zyNFTrywY/irWyiQ+cSHtLE0TMdwdcc
C8CPDTkLXc/IPIJB5mloJI4fJxc7Ruth1eIZit8N7j2iAOHc3EFcG6gjq8AxXusAhWETRc+zMd5E
WL6GEmuQbLNm44ydsYnbWhxSlZGQm2OWzW2LurkEr014muUBLHEtjV51aF4RXwQbaDIY70Nnl5Tj
UXNvaUGYj0EkWEOrl1DLEbQWGVtRP0rDJHtXpfgJO3gbEelMBQ7ztW7op3yb4JJC4Vzp/WBf1w2v
UDLtGLO390iMvGATxIvBsHdeqvybJcOnHu7R8q474b1o1YHOTvxD6fEWwuowbaAh6F3okMEPSBfU
P14Xd9nhRAHNeBkka4YGQFnjaDhGVfoZK5xCU9EdpYUauvWUOGa5JdfE8RydvEaYToAZCYnTXQoT
g3eDnIegQUEQpuEfOVCeRgmhAEajITbCVulGHiUnE1AhERtTQ4E0kmO0snu3wMub4UrPcfjPB0V4
wi5w+fE0tkOVu7dYj38L3+e6eyuqig4AiXPuvBiAP6C4o6rHZNosT7LWrEXaRb5AJBwy1AqYLbHy
i3qT4UZJjpX2dnHGw6Yx8cPtREjawS/GVwG3fcj1LU2d59GCIU9GGzmkszp7qrzisd1mFo+s7CUh
OeHwATHlh/2sC6oG32aNcJkcq1kc5yr/JamYHLcUEStBH5MkeDMby1c1YKIyJEQUW5xVW39xxV3M
YRrXFt5S1EmgZaJGXyqEV4PzTXanLW6zr74Kmwxm36g3DJZ5LCK4S2HzSH8N6aDF0+Eto0OFyzqI
EahYzk+u2IcRW4Yg13C2JBQl8pCTcFMWHlwhYy+Il2l5Cwo+wEVgHxHHMjwmUHn0nnvRf4RIfeIE
VanKjsKVx/9k7zya42bWLP1XJno9+AIJj4jpWZQ39KREShsEKfKD9x6/fp5MqlW66ts3eva9AQGU
YRkUkPm+5zzHCYlgiLEYGJoAql2TdVPHN6PXQ0gwEP900InG6Z1pFa0rwJAIMTYp5NPVmCGtRR34
TfgDBnVIxbp4GJP4XR/x2831Y5hg923m6yRIGWsV0w99sgH7jF/NmEmJ626pDn3RR64+fkPOxrM5
WNGR8ORN2+G6QsV7R0laW3UU7HYcjRHBzLzZlYD9xoglOdnSMB6YzioxtDc3RIGaVA92U6wpguAe
xYoeQZenWgi9YPqIouY+puo3eg/0UDa1DnFVa3BZL80jARtPRt7fiiBg5BGBE8/OdhdUV2Ono7cE
mw6oAgcZSbVbrDlr+EWnGYEsQ57mSHH6HUnQIZ3CE7OkDUYtnFyofUvHuK6H7DVkfI992r4f03E/
Dahh9JEnE8fJGT8yJ/1mB90L7rTbTmv6bZRnj5DWUwe7afERguy3C4ncRgriuGQ/5eJa852tYWJs
J9scalF/0wgUovMCkr2ZXoWFgq+dXQj1cb+pyClGp+494vzHSVW9mhNTLV9fGMegLByWSR6c1/gK
oa80SN90Me3zqvrQYlRI9BSbxbixyug+7txv/uB/CRwctDamfcJjEZSPDEaaFjILaScaeRZ5030N
a1qKOCHqL0gYbvEN4ppvogOhUhChpvIjK2pUZsXdgAcjBmVwiFA/uh3mAqqKJl0K0DCWIymn8GRP
auE36fi5pjY1ufnHvj82/3iYesTn88XtPkVfBUnIYyjqPMZJCQdokSLbenDXgQDe6pfQeAp6BbSY
lwcS7oCmZ15xMuRCrV0W/419GJegYQWURWBOpEfYAOVpjhaEsi7fhoCtBmIxkJxFFmrTd10MVMuX
Ru+H7pyERnmChcITeJMbggQlP0QPKshasUc2miZfrjXlREip1SoHuMUwh71LJ24Dy5t2gYc/6ROa
qThyWhz85HVq5IyVZM0ezMxHzVnVR8/ueb3qZX6uEo9UQC7gZVc4hCjYBSu3atI1Q7jmNIVlc+rF
+HOh9qlNdYPrhQPf+6+bW7lGHE+25noxrkvLK7F/yZ1V8dWaho6OJjRLOmggLS2DC5s+ojBIo/pE
O7U+qbXLQu3D9qcd/f7Nq4Y7JOfvWaZXRwcmMNiq9MoLKce5Zvy20L65McltZAAQSR9hiD31kPoz
U1GKb5nOKc5rqVUZ40faeSOzVBYe856sLetzJYDY+b62nRdOkybQfbwETUMSnwiOIYmQxIzC+LLm
A2p2Tq7zcAM7qdq6tjutYU9+m0h1JTP6UDFbRmBvP+vDDMefSQBEifLGzWfiHNth3i6lTx66c8T8
+7fu1idzgmXrQ5u98ablwUvG9GRY0AeiMjzpc/0GPaE+DEWQMrfGrz3iyaqr/qazatJWUBTSZZBe
FHdb2sPRrSE5TK3g3xg4PMkN4evP82QX0rlkTOpyqfK09qac842TtyStZoZ+1Eb93sTkdTPYzTUe
+f60lM6xMhb8J8ycvsBQzq51XARh0Zk3g2GaN9gI+PWb0ynQnNuFDDdsbfGWh/Q3uZ1u8sK6bmLE
9xzYd3E3eUdXmAE23oARkLkJCMUUPmUUrzI+WqPLcfYxfl9oviBgxZdiXifeFFAtmGV4kU/5NyKA
dyRMZYS3wWW2LG41EDa3S/w3OXT2asBltfGoLiaDnm6J3ZvQcQUMcQni3MKILm4i181vdO2J7tIE
3BDkR1RltFQotxVQynaDaMYV83P3OqMifU2N9BjGxYMR1i6lrHq+cg7Q8f42KREstNhWTg1KpzDQ
r0sjw2bmwsRQFWNAWjOVoA6Qb0XFdDPK5xsx0RCGfXcVy1dC70mjO8fwRsiIXoLhepBEId8KiRlr
v8obrkR+doOQ94XrnX6gTPfEAITMC75EOkooTWio5PTkuFdUcGThoDa3at/nzeoWxHuIY3swMt55
iQ9FBWQzH/Nn0/fee2e5KvOasWtSPlroXBOruQki55RoAaACjF3TK3FUH3qfPM15CP8QibpZn8dJ
PMVdCB/NEl9LE+iR5lffXWOkfLNQla2Xh3EZ+nOemRs4b1d2x0hROONVSQPmoJF5VGf4XOOrtmCc
l9S7PsooPeOmxtcB+Esf7DXBNs9gMw5DCpA506WwPUBgGUXm2gkYp7qa/wBIZ4KMjhi/8AY6KGJ4
Qqi3Jcn1foxD+knjfFeLFoKBcWJ6uzIn8si9zv46BuO1N6ffRqIQG4eJp+60dyJHOiOaU3agtc2w
ZPK3gQ2ecoT4vsLid5u71x1t1MHcDD6KvSaNH6s42GSYf1eDW2P/KQCaUPz+MdYMwtxcxzxdAfHP
/e1YIm/XxNnz0LkGi/k34VgLKncr39nh9BDEnPnnqaTSF7Zrh7GDcO6CIXTXWMZ3mlFO5zFd8KLm
w0vvmA/W8kBiB1qgJrzrNSO7Snw0G9mEcNkg3GYo4ZbEING0G9ywEydCEimXulzXg/YcVHRewT/S
201LMmgX1KNS4zs0D56wtmPyAKiMM/4TCAmqw27xZW5y5KrmVV2LfNvbzj2R20fpBLbE3ThE8Go8
ehal130vUHykpTPvZpepXz99FFXpHxs6JHfaFLmbqqelphvGWZA/4oTVYQkD3EfM89CAJLfLolu4
C/kYshk8u3GlJ4woW+PY0wibCkGwE5SnER012BZP0qXI9lY26XJBmqEvJExjZQ/PLqO4Tdzi9c5y
QhYpUBhrM68/3NB6c4FarACQ7fUeyWuT+I9zG0+HyDZyUi5tca7D1yESxnNvU3Cx21PuuuEx7lGw
zqn2LLSbmvFZRdjBzmrqdzzVnKaHU1lFfwvBed+ViRpNduczOBsAWPRziFZMi/EW4MNuSibQWpSu
s4YrcNQuJzmUhJNwnm1adoZL+LDT9GLdTFQigF+8Jl5Hpb6SIFYASSFGsFX47rVOQU5ogVSNyQ/s
GrO8nSgnrIwZe66z1Admu8VD01ZfUEy9wTD8SPp3E83wbjCIonWW8MB514LtyZDTpqhXGMj1mPHT
D5i+eFUMKxDqI7UzZLmvug1Ho6a83JG+sp0JSwH/Mt0Kony2tUPzsSZ+aZOmpn1lv0aauexwB1Gz
7W+rUNjfAlt81NFy68S5cSwcMoyhhKFwxrbbRL4OWV3nt91RK3QMhs0UPaK5gseB/lB6Ba1NZGIe
LSOLXPoAUGe+cHQ5YX2fMfXcakbD5TegP9O4M/iT9ocxwCXRsuVJW5IjZ6SISAdiVssu3oe6eIxs
xsxGXkywIINh7ZIoEOFUXAVZ8TFpKQHnCYJ5nzMbJV3nOrGR6JTBle7hsg0rlG+SqAIvzKJ3hvbL
jrytazTf+1n3907V3FOW9Q+mJ25jmlKNHT1kKXJ4k07F1tfDB3rWBypD3g20MhiNXaUfkwggCcIw
qOEVAxfPBh9VZmW+bqfxZJr93069fIXrP/Dczsl2DHTCcwIA4zay2vdQknzRHjBQazbDqAP3DPR9
nwR3VFm8He5nqs8dqCMLSOHA2JisD/HWaNO4gozGbKF2PkoqwCsGpQRqG91u0kGfSZPh0GuwplL9
R1BDOjPd6mAVFqbzDo1jnlGeCJhSx06t7+rimPLOQHf4zXb2RHDWwo+idZHXSZ8KjTHjHHPd3QGs
B3ARad515One9ZxpGzFaJPAtJFiWOdBJDJkzrWJTO+hu229CiRXuCn08EYzr4S6ieNpeGwiTTtgw
b6i+ZHu7R6ejj8QV1HX6lvW9hh81wNkHuQrSAgjWXQ5deON2vPpUixOkB2FOEMHzpNnx+XOP3L3A
bDsZ0ZNp8g4LvQd2hjjs7DQ1l6qwaqdd39TPn5toTvaNJcbDHIzWjkk2zUU5+MN1NKVpBNyLNYci
8mGwE2K7o+AUZz4STrW6NBScgWNIeqf4WixuR+eQu6gFTtNylxT9C1vdQR8jNBp6dm6h750juRZ7
TF263CRjiABypyiOcCyKc9W25QZqo4/fY2Fq3zkkIxouJGijn8Fv2PSF3Wn5PudEjmDFKODp5CBo
3WTLF3RV8e7PjVzUJLHvIlt7VrvSCE8kyhJcj51tpccR8f6x1uyt0xr+wQthSLpww9QCVIG+niob
iIbfHwyn1TYuFIGVAhWP0Ghw9YOHySaDUtUAMBoeQ8g3jh5QQ4Yl+Y14fMZNt4SQKgjtOqMtqVc9
p0CO6/wNrITGpSs99LF30zcTzcUcvqxV46hKddxdyB31Td8gFcjBDmxsHSVeHE7x2QzLmNeY/GDa
yvGAivQ8Mj2R2ESyhhrcF2KiYOK4tKesuTpTW6jOnd6j6KiI3DNNopcWP63PA6GYG6oL8ATDvj4b
0+jtyy686hJGR30eNufCbiWpM5Rnl5BGiNrpJgUkwJ4ieAyUoNKhGnkFUDV3xsPlWdR21D+MqbjV
9qmcTKLe5IdADAO5w218XYd+fwSXvVGvPaH8dFZr+ArcDbEwlFXn5rYIcF41A7800fwwQh10Iz3f
zIibfTm4x64E76zX4zmyLH9VV4xntKW/7XJeQKxPLwYt+E3tNVdV0XorICWOvGx/rx0qYG1tpyhS
GM7NhvPKB70jFCO7pq1dbTxvV6ITCjUbpZRHNcmZwo0gdgVH9zghlRhhKunxzrq3HoKRsR6YDXIt
ne/m0H5NcoTQmt7ucthvq2HB9mO0FMzdJPn7f+wQRRd389Ncffz7v72C4S0Y2nRN/KP73dogfQr/
yg1BOG7ZvL6X//kxP90QQjf+0vFA+L4NqMM0PPHLDSF0/y/d0XXX9GzDNn2d//TTDWGJv3RhOg6P
1H0dM4F5cUc4f/m+MHyPupZtujzJ/489gpfxj+4IeClgJGlAuJ5h4pWwpHvix+tDXITtv/+b+N96
HlV6oC0aOsQIpgC/zNPYZvXJ/rX2uQ90CtO0mQDy1ajW1b3+021T0AEaJ89q9dvt8vnUplpQ7a1P
hheOxCHTIEl7BkftmN1HAydzOBjFKVVxEej9yaMNSalRO2MVASEX1Sz93J93QsOVUu6Ru9W9iGgj
7+LXXX97ust9LjerNap0RPb047eBDEkGjzIw49fzXTZHCNVIPn7d/M/u8/nKWo0yY+7DDbzcpxDt
M+1bf6tl3bFym2HfBgTWFwsVHt1y6EmMaQAKTO1VC9dp/2EbGGNzUrcsEVVMzQ6P6tFqF1AeZGBP
av1yR7WpFpd7ft5d/tvf/sE/u/mPfaC+vF2bOqAc8b05VJIuz6TWTN+9dvXa2UVxVZ4A9tVyYsGq
WiS/1tQmsjxutnpKZ2q7p0fLVYJkX/WRXb7FP75UtVmo798LjYXagcsc16nwczeWV51meaglFnO1
EizAlj4rR606SMF8ocsRhHypO6p9au3zceqQNuhZ7URH4rp8mlntUzcz4EN4FYEwkf8kGx2slDGa
p98eq1aN0bpzenfcqa3PH4d8KrX5+aRy0yQSkhnRaJEXYsWUnMkSYFUtQAYNRzoKRZz0J1g6kHry
FkFOKhcFjgfkOqyB/8LpoOFCiYXZnqAGRs1BrXYSVhQSEyWinEBuD0WDqlOqRd9O0vs0NlxjerQW
3rxV+1W9VK3pabA3ikbfYx0n+kbm3CQknBEB+GvbbEpMOE7xzZia6qQWEJB+rpkUGU/wAH9uZsv8
vMwQEDx5D4Ywa0wugERt+WMKNJ0lvSsonI3LCJakI1jAxSlkIgzl57JqxveTPfPzmFEypGXGrRHl
51OuVkkIKU6038Cs5HdOSEpqbevX6u0Ui8+/UKufNVuURJRXfRSPBQMv9Aj4YLlegkKxZiZVl5fv
isTdGDX0a0ceu5V8+6rWqzbVgv48IZNykeb1tYf3nEwCWaB1aeCvcOKQuU2sZXXKc6sDOtbeq08h
6TkG1Jr6b3qvzYeJsXwiGvQQfswIXSKmKU/V24keC1X2nhlNGNeyHUeXdlOlBQPCFF0CRAoAPHFF
1nnSdgCA5auxkHwxTU44QkvDx4cqX5T6TiwNpQXqgIPapb66y3cV7JaK2ji5Kpzk0yz/WrVkDH1u
0qnkF5GUGtgLBH6tLseJQXik+daeAtf+6qNR2o3WckzqctgvWt/KRMAWKBJrmDm2hpSK8Y03J43W
FtVP1vypogqu1W1zqiOswMLs371uBFbbMZo7AS2uOfDkqtouluRReGgp7YF0VKz5jNDUakCl96TW
pEGWgykkEY/mgGoapJ0MmnV+dRKIFisheXFI2374QjRne5rlQq1dNr3FJzFlif5Wu3A1f/OwoW8j
ZHycUlCsnUDkBzszXK57kZIbJHdFIWFt9A0P2A+eK3CUDM/+480ySCdJ87I96RSbjEmrNpd3+Pk2
wQJz1LUY0apOGEc9v1KV/cu7VJvq/apCP87B3eQ1wT7OBLGG1hCvL90TF3Mhb1UtVSelxNrjuKNx
UP2Tns7JqjeIe/vteFVHBzEf/sZ0JDiilRf/z1+w/Bn7vbbPI1PsL7ssK7+pZT6x0UDCSkwu8ZcF
vCuY4nZMC1t+K6VXgzbVhzvQkCUDg44jVl621Wai+jlq2xZ0wEokxltfDQh6mR+lFrqXVxw29bDL
8KzQyTP9TWWQlejKY96ZgpH6UwpwKB8wNlbFdFL7gmL+7pad9JvZCRHcLABtLysG92IzRjlykgXY
waVLo9Y+WzXkBKFtcB/FOEOYKDwEnCQrnqo8nzgc9Lo9+XIxTAzzfZ3WOjUTrt+pkXDAywP8c9uq
4SQUIEfBl4kNdQ9+aurrb2QXRy0WzAkEHs+jhwPct9fh4oplTTov7R/ZE+s0PafQkaxwHOBgkR+f
OrjV2mWzo0a7LfWx33rUat15ESe1CEPxbA8QQBbZCEO3+XPhys7XZZ/aBDOHAVutqjuqmy+bap+Z
hBEYT+esttAJSQ296rypVbX3t+f5XPUEuPOO8x7tIGIX2/rKKPL2NM38WIyW+aSOshH30abvXWtj
CWohg0xOK20YFGNBJKMirhF7yqlBDqRaUXDWsCSG7XNV3c5J5Zbkm2SlZw1MCXk9GeVFBjEKr1Kt
qp1qUcmb1ZrGqJmLhjzcLo9Rm8O92dvx55Oom9Re9USzI69ZqQGzrmqdiqGJ3Iasznj21zOhtGeO
FtvFKAco4efNpRrPqHuqeDK1dkk4+zPx7J/enKtxs4qCU8/xXyeu/XbzH/+N/ETG1erpsTeU+66v
PuPa1K7fXuXnHT//hVs3YF3gg+CJ46JPdghnmxbP2EltB4Y1gBDpEEXKfWrR/1pTm4vH1UndWa1d
Hqs2+6WOEGit1IYFPYUQcvkA3XZACas7w31ir1r93Ht5nsu/4oqI7ifLML78+n+Xf6/WLnf+7Rkv
z/XHS/zjIZf7TTFnCi8+GPLHKuTPVi2WX2t/bJozcctc4BFxyLsY8tpWy9HGZYGeqaGvMr+rXXof
c3n35dDscpc/NtUN/+W+sozgVqP5Xqn7mWq88Mdzff6Xf3o7ojNAfA5JtJ+v+NcbVa9d7UOLzUlK
rV7uo27GBPsft1zuru5ji9DGUkw1dzQPY0z2s3xitVAf3qh1fOWuGFG+pM5jRamFXJV+2JRqkJcP
w3UU5u6ulR15Ww6EXNWxV9uXxefOphCI8Gqy0f+8kykf+fmU6knUtnr45061TWDJtBUFYSoeapzI
o+BbjbrGRLbBaQWxCcYdnZC6ocXsNUm4tewGOWhduS6YPo22q7rsTdYyPoqp3bgz0cgDEVsbCX3j
fMVvyZLDNhJN5CGvRtpRxPv3GqnPETr0jt6n/03356TWojq3P9eseHD3TPUPBJ9yapTjJ1+NqhLU
v3g5jQbUaRjra+0sqOifcjXim2Lm/lGRMeSK5fU7lAu109GAFw4GHb3SFQ9G5De7TA8nVGgR9eMJ
uffQezbaTBa9RSAnJnYsnNBeoKR3nG1ZI0v6iNJMYF0s9FMnF6OL9hLwqNiGpf1m9Xp/GuQ86LJQ
+xxGCBtTmDOfdUsgHHz6bdmauOLaJVpnmmPDWkteqEGTeK4ux6hxGZ3JRbvQ2i/LZ51TMKcI+UnY
clylPhi1phbqhqyi8Ag1Cw8+eLjT58LIokNLwGOgzo2dPJHTbOc0OcpCwOeq2qsX8Q3ZFP5uHqPh
5DtCglhj3m/YzIc/7yzk2Vo9TN2i1jBRVCZfRtl03W8LpEO/b6pb1b4Yujct5AmhM+a8U+DPw8kB
dcD3G41rte9yg1qb5EflT0h6UjmaV9+vWrssBnkMqO9c7VObnZBFn8v259rS30fL3JParGYL8gnV
DerB6nFx6N7Q+RI7/KD5iUpscWJsiPbm1yamOS6RkZrstfL2WsgL7+WuUUwIXKDjaPvtTpkZ7+MY
o9/AVJXM7aDFntUPJ8/N+OAN12NwJGAd4N1roSxiiR5dfBiDSZqTWvQ1iIqup+WnTwCKseMwOpOL
PqcOtbIslLh6j0dRnn5qxCg/T2Rqm5DGCWs4WtO+8OZThpECTQX9JjlFE3Jx2ewXi2iay7ZaU/dR
91abVUDI1v8Ua/87xVrDMkz9X1Vrb5Fw/l6p/fmAC7iGGYWv6/BpbBx75qVU61l/AQcAZ4MGV1Zj
hfF7qRbdsOEQiOI6/LF/K9V6f1H00oVnmYYjXIm7+b//BzBQ+IG2PJvDsmj/2P5fpC7clXHRUXu1
eKJ/4NhQpRWeYdvofTxhQNb5x0ptMGrhEBW2fSyiDMipNd8GPsbIwUbRm4f2m9nP68R78wbxUPmo
x2iapZuh9V5q3yOw0LI4u40hbU5rONYIPapP3wCWaSKK7uibch4dJ7LaXXc5FB6OEb+5rwQi2GpA
NsBlF2t0YKQbNAFbaI4+EqebsjNSLiaoFG39Gy3PaMvcyFu1TwUo73mJDrkwCDzGAiba3tj+9u39
/Ih+/0iMf/KRGDqfOZ+KQblcfi2/F6/9nkmvGH00yJqLm4q4R4Z42g1403lfIu8l/RSfGwEJ22kx
b/QwOhhL+l0TICmTKqdOzTvtSFsl5qvg3YRXfqUT8JX42HVKstowoqMdcF5meoHHf/3akcX7f3yh
Hu1QxCGO7eiuB/vuj9J7EBHX4YDigIcWvEDjMNdcAO7By1M97vxyz5Ttthifi9il1FfVtJ3cGmJ5
4z2XiTbuRYOoGf6CA3GYbCy3xBw9zkDn061DUAQiFHtjwERY5fXbUFXuxjTIAZDovzKEb9DaGch/
MlnyBASJsdzHom5XhdZ8IENrVxVCujojv6VCRjMP4bNlLNfpCGc8mrwXYwi/uFWHwjwWRzClhC45
R5Em8dnx7sKI3KC26qFXAlZarrIhWA4Y64+5BuQr9hYHifyWYS4xav60SdHg6ov1BsIQDIgz/JiZ
5deAjXMetx6jW08TzbYNtQY51OCvnO7dAMcNep7aYRLMR9DO7TYy8kNmOc81MreVaMFOlCnKCO1r
VcOwHAztR9enjNTczr6Nsh4Es0upBOoKEilO0mGvX9UjRwtXb8JldRdCjfNUGJTUmimvEG7woimr
rkkovrfy4gcgTIym47CnP0nw2Sxe0xkQTWqhfLdePTJRPMq8Qd3dxbYHY72yMOr0eO/z9pzmHrLC
5NuyOFs/oAFJVBI1NQtAW5y3COgWk9B6rIAkVezRq7wu6ezBnM/19QKBFuPES2XjeUdwDpeonyYC
M4x+xXULDuQ59xkl5oBBNnaC8T3OPPPWCHqQ4cDeAkEIbt3fp9qjZ3op2mjkFYlHlAsa/Iz8jdzt
3gLcbzZjTRnlSTm/eNWcnFZMN2JY1wk/XcrlHmUnrqJq/pYPX8DAQu6uEfzP1vema9/cDJIdET+u
h/1i6Ir3NonvjYiWLgGXt03aMXTsh2enrr4t9lqzSKNDupitF1JqQo/usxWcq0Un4EG3XvAgb/HC
XNc6UCZc4Pt4hgGRNshAKhHu3Qrkv7706Zo0jHlVW/NRj+rdQokl7Ybbeej3kdFdRcA0Oy1Ze9N4
bNPmh2vc4xg69X7+pRUAqkN9etWEva1B5aVmsl0avhYP4Wi5zKuJIQCyXazmGOyjmUxdLcIlQobW
iqkUWlzr2UvdpyyNT5YG3qeKUOZPSb6JklA/FBaJf/mMELZ8SJz2tTTabzDFMCVkO5tf0qqI+u+d
dzALUpxKl/yGwju0AuFW6kM40bVk4/oBJ1bnidEO9ZjsrcV/FPBaGqJjCst81dqoWhsdJ3wXugWm
47t4sF8Svk+RRLcIaXC5J/uuqb9MjH5rUtjoLv4IbN5AYb0SzNnsXZHiRwjQ0VbXiQ9LTEfgiHvj
IbOabUe2y4quZMRU32EKnQ/7PBQfBb88cEkTkVdW9qVP552j07BIHPy0th6jzFpKTIRTQJQB3PfW
LR9cYo0FOo81dKaEs8ac43cxb8sCzhXCJZ75fna9u3hK7xNnvsGtdJDGHzCPaP2Yzm0Z5XG69rcl
OU1znELyCQlXMUuDhlR/TBrIIlnwZtj5lVZEjz4W0LUzT18w1RibJYAkG4z63ef/TelVBk65o6x/
CJfkNUtdZsXW/dxSXWv4KRGTeoR8tjUTfSsw3C5W+G3AEbZahukDBCjEomDgQzJJthN3QJDv5Q2J
774QFksd0n8zuuAhxFPAvNBcxUErnWPfvcm8Cr1zkB7d1g93QT28LMeZ7De0jT6JS8GedGgEiL6+
juqepGkNorOOhqo0kM+6DvD3OLJRgDrRUzBC5kni/mgYnDKjzvHXLdE6wiLEy2+ORSeeTbI7kybb
pK5747jlc+jDEIntFzBeycpbwLQ5r8hp400dT1dLjH6xQI2Ezp/AENI4XJjyq6r3LGJF3Ces++Ru
CQbVMzIxQimctcvlbW2XMWIXExtLdMgygSKqMMadaZm3WdV8DaLpznHxEYSF+1W0JH6n7XsUu3iq
e/PdbAsCVSjmF6wAQcXlk2MOkzchd3ioLP8K/gzXQIS/1J2/G9RYmXUUm6RBQ+yTpqCh10PnqbIN
Uqj/C5DOZfh7Mvt7J/bXU5i/kc2nn5BAj4fYwQs2UkIJ46nZoTGtdsZsw8qwnO2MA7zM+qdJg/oe
6jPnF649s+A9p+IHst9hZQYlmbJk37mm/Y1UCTJZSEqstOC5ifprk7k4QUFlsZtCHUKb5KLo1zkK
xZVBfxG59Qz5YC4wBc7WdWWkewrKj4k9bTTPfcm92Uf24keb70kVv845nGPHNl+ltC3pIoh+4AoD
awKSGnc4bRqXCAskmEvPoVh1Du4p3qBuhg5qaM4smGujuGvuLHhREdxQWcslmKgyu1tcZMXay/3q
2kHFdu7a8H3xdCRxw0IyiU8CAwc80C/YYwKPkw7dxkZOPjrlR6zDeM8EsN0ZyBz6/D3TpyN8Gb4e
/KX0+qBYxOHVEBzdKRtWTe7e6Rb2HmLz3pfYxFttzNSMjS9R0xZ7SwtJEAGUjP3paQTynYbeySAj
WwqUogoGtI34jnwg9Mp3CLReMwdqms0hcb0DgXg9Bv3zQjQK5+IcLJaBQcl6xP6Nbi3tvsmPjqBb
PEF8H1RqX8K6f180fsR5pL+M7khvhHKsY7nPocgfc/B+HOhi25bixW2MaudaMZrt7H0oBsDfjLa7
2MY34NdnyLV3IyofiwsiTjg4EgF5mgX+tiFrylVdl1+9EN69idbcqY/97DxoxnibVM0CjP2J4edJ
66enIMLAZVvI6YPFPwr0UTyKxAr7i3p3XB6JLcAYmc3ZUf5b07F2Ruo/eonz0SYTeR6T+7Vy4/uB
d+hY7XZMLVJXb5y5vtX8hhdukVpIrGcATb9rvHhHDSC76/GRDvRRwrSHzNBC/kIJ71TAcm3yq7t8
RvU0OeZ6GPN7s6TYyKlezAjVi+rL2M3f6Dz2p34Uh0mzprWZzcbKsGEKFGPsrlHanBCOY/GK4eUT
h0uxrSl3lWMhbVzirVXl3bn0x7vMJfpKI0iL2GFcf5VhnkQTxdsmzzZ2P1RXqZU9ic4bdgml5HVq
mT+8LhHnkZjUmUBTUlxzOCcABictRgJreU9JCqCxADPRdz2s8FR/FD0FETBbgZ3gqw75+YvxyLik
P/iF/xGHKCCLRQ/XXsIHn45ETszGYmzSFmMDv8MCymdzQ5FBfyiKiQthGBNfQuR96mOSrgqLhKG8
BycnklXWHqew9SDQtGTcNWg4PUdArBPLVsd0l2ejfqxd5DYWwCWaH8sK7tPGyYL8Gg7QYxS56aZZ
MpKuoujcZ4a2b5Hi0OzKB05pTgl/NCLeODboX5oz3r2yJZ6J6l51GuRCl9Xty6ZaE3RnGmeM9+pG
sPMYnKkIbdSNnw8w7zIA6YyMqDtenkKtzfoy7NxBA1FCZbocdX8z17iaDXMfkT9x1HrZnxpiWrAR
Au+1ZoQzY2UOGLUwVLVeLtRmNRl3RZJAG5cFn2loKPio1VQnCWIMKsjnHp4gSkZFZNIrs0e8QpgZ
cdWII8A6zBSuiwZuKqwjQbXQHio/PHH5eHRpF/bJHDxZOIpK9fTyadSa+hehKi+p585kJcqzxLTB
2krAuZbW+WF2qC+KnGbgVI9XcRu6xwFtb402cVUlojj6ja4TVdNjiY685Qb/ADMm0672Jok5HsCr
M4dMdAtmLLqdvEjstNmFb1W3BdDSGqi7aJObKAiz7TQazaYKfZ9f5fI4TlwUkE4ZD26IDbNJ+mjH
CIbRXFbDnh1nIhQcmGZCs+x72xAxRLBUEDhB+RqYQ7XGAIntFfN7XhIeRVBmzbhdxqGmiX6LbHjr
DOV3xiPl0Qr9+CqOmq9djvc7HoptnRm7WSBg0DtzudMAGgoPSyfVPR8KUWWjiOT/txiXr8bBpgsu
fizNkh7znFFq2wS0ZHdZm1H1zcm9tLTKeohEcvLnvl/ZNvlWDvCeNR6adtvlkJ/ayM6+S4Chl5io
R6uhOdfyPGt5g7mtQ5TgltWcDYExC//bI9qB6XpcmEzpOYyori8EkL55HTlNeCummLl6YR+Z41vH
dgiS+86nBRzyk2GoUbwNHRBZDaqMxQWs1fLiXAhGYkkdtl/COe5WETkiUM1kqEA0ZC+4Fu5xspNj
lSYTfP8hfBqX4m+Tbgf6XemgaLqjD0n3NA/jtzrNp707uss1h4i38QhMZzIehgfHGBhjut55dCRb
ckUfN3mYO3K4mXK/UIVhulf5863lDHdpmvj7tA/fkNrPx6q03rLJRdsaDOl2ctp6U6Hxv+nADt9o
5kg9FGXrpjcw2y71/KQ5kFggeXG2zIwHG9biU6i1xVEbiDGRjGxm9dDKZyBlKCdoTgKVg2ufeOiW
5WLQrTsiaId15AvYGUtnfIld5y6txvyAfeO6xeN85/vBzSh5cZ7ZtShrR1KSM9orPvjaxf1/7J3H
chxJl2afKMo8wkMuJ7WEBkFiE0aCQGit4+n7eLDqB6vm7+lus9mM2SyYlgpAMlW43/vdc+5cStBd
/FCDv7pEqX2AoM6QTTo9TBP1W/zY+mkoza8gT2xexARqvCXdYzgG7WqwA2ObexxVRfXVZzWy4SAm
j40Ve7CKQWBkdXlTIiVamVlgHm1mlyJL3gVDIg5ao5wN8BIOaWOg7nzSoZSwRrevyB6DW8NQM3up
UTBeHJwiM893Yeb/bPukfNBHsYlzuiQTJAWQbxZPmD5/6+sxOUTgVUZRHLscHnwvirPFO7dubMat
5XMW9acwRJvrDEBlnTB/8WcdjBVICt1nUniA8AH0KGIGgjdED5NepZjPAVUZZ8UzPJLJ94cba6Re
4trjfTTp3q6AM7SG32UdxMw+XrdKCyqyIZk+xx3nm+e2J6jV1WWwDrruHQVOeIti55ufyS+9x0pm
nOt9OUz1fc07N6zI6AMvxgk4S1JgzY4aeAdIELsVawkclHX0KqOiZxQMc0CbnGpM9/cxJk4sbf2W
8mTOBiTDWgm6NNfOpTvxv5NQ48z5yyxSb+fFWb6P4lTBxii9tFBKqa0EyOLO5pB0Zzi6eX1vRdld
xJJGX/uuOe7tqanWbidLdCq5OIfadMt6Ot6BsXSPvrafk867hbnSc6xOtW3gTDd+whBajXiRt43h
7eHo2TeWPfAtU+fTXgj/ZHZ2/mxpw9e218W1fqmYGXrqGJdHfdXd+aGSGLBgzIT1IALYB3jAzC3w
ti2NzVXisDpv66JmkT0weikbYztaUDCb0UU8kE17gtrVGe/RxrHmnVG2FuM1PZQTl9KaDcPTQ0nd
W3T86X+sxzT2DqXoesY58kudPNdGfGUmIVC+IkYUwKi15TkrCHrMKbn/ohH31CxXdLUYbyinQbIr
qDzv5KiT5VyE/AqwKgkSjcG1Wp2FAcsW2OfoGGonRgFoLvXArrxy2tJKCPGtjYRGUi3v1hNthnWG
8OkEr+EDR+q0bYRmnGLqxUxQet02SiaGuPWukKdfZyMwvlQUGDWEeeHmjMXcGikTibNLrJBZ9Zb6
YrwbxmSmPckGvs0wi6QMIpzChokjpyNBq0Qey1XLydR4X0YGp3dY+AaibJExn3rHAM27nE3gYh4F
hDGRWeI0qZPlHHzwWdEehj8vt1MabRjbzzaJap6ZhLhOyzkGotRUtkmUiOy8ZL+Tr5cbughkYjHG
xDTVwqWyVXM9tsGVFDWIEnWdvyxdPm+2OfZvgyZ55WveRhnoYW7+188uv2A5+cd1nxeFUL3toQa2
XgfsQT9/pHJYzwYLjuPvv1B3VaN8ueOvs3pJydaikc2ACo/4t1s+L7uaja2yqdL1P/8Hy30+H9By
0XP1ki1wyJiR+tthxYhPa4xMlP7rD/zjJ/7db/m8iz7yyY1asSvVapEvQtSX5oj6rYjkvKbJyERF
Ecbb5eZKJWaNweM/GePUChxxRPTesqnjxPGj7kTxlFTrctlVV44NfLHET4stcWo2b3aW9Ru77ziK
TtpjmsP18zIkNuodwOfqDYpCs7WKqRBb3uIFISreCm1Qs8H36xEfiJE+eu1Ml3us9prMwumcNjVF
ARoLCthCwNUUr2M+H+t++BlmxbAD4WcH/rUzyhMEERrHPRNv4QRJPGFifsW7aBWlrNOt/tlMMHLU
SfkYRc5HWJS3noUJTHp3hR5A1wRzovfJDZXYjxqGB7q0auzEauwi5jrt6Mi2+2sfKSWs5a7xnf5g
8mdUBZ92JWrte8egmT0TUY3n8gD/8C3JMqxX5ThuQq0zyesr4Wo7XWWhffg2C2BPB+1kPsfJ8ASh
vNx2hnu3dBByP6LCmw5vEihTgF5wbRvlS22+uyOVXMvtbzPUukZ27AUVIFEP8SYM23cz19ahHM9O
mJwzLdgbevBqqP+zRrsCLoWhu2fHggDWWCF/jQkk1n8x3ivGp8muBfmjluTnYfQUXG+VINXKLfPW
sLovEcWwkGJ6Wn3B4v1gQYLCz2JCANV+NigmNl4T3eJAeXT1+TkpesirZo6lxysubd0cSo2pY9Zu
SeIn5CT9ALDL9FAGdn/T43MtJpZFFTSqEIoT1HYCSLZkFkimm4i2M8+EZLLLr8lwz4wr6+wGvPR5
VDQ9EO079wwam0xH4gIdog7hVTOMJb6T8Cax/A+06qGtnqdkGj4MtqYAuMgYv04awcbRP+qdf1NZ
wwE0yLXN1SAeetPIuBFu/GTqRNicwnt0xk08XSuLQey2v1audbCZH/Xa135omOkbtDfAM5ek15N9
EZhfSkB1Rvwy+iGj534n924ZnwnXYiUbhpjVa/QAetvfuHb5o5AZD7nxtj1fJHsZSwQ4nYx2gKws
Qr6MMA5GBWKR0MDGp5mkWl7rrqQJgdcAaWVpjQep8ykE978zUfqsArWRsYvC31TZz1obRgSjfbFu
oGMwDxWizlxnCcSMOeYJLAecdN7EXpCd+skF5z49eBp5k3J2fzpdems6JmbB0U/WfpXxZvTvjdov
V1meBGtKiqB37QlAhP8cFc4+F80XNmVH9hJ4F3peO1N4jBWa1h05FX9TEibnkz6fAYG8F9EuCZPH
IvU+3EFU274grppAW5UzuTTfM14bARzHZB52TpQyk4rq2mBEb3aY+YuFCaqG+r3xUqQAQIvMoRCU
QoyxGtyYYkRkw1dKckjKlIE00GRmB4RwZrrf4XnzguQrIfJjN0ZrCkXMvfEUlLmG7DF/TTnI7Qz1
WSvtjE3LqbT0G/XPZ6pmDUrDosAp8QhwfNWs+ok3PN80NkEtxGtAgDt3UxeU7PBQUJyeOTgyfcpC
aAzXo5DhOoqJpIawb7KUYcah7OjewLoDjHiT0SrgaAZcyBfBBZ3sZDNKJyYNo1jAkTsdcgrF3xrK
PWfmx8Ld7JK2Ibk+blQImPbtsK3d5Cs5JixjGQB5WVePfor/uTbT26SZKTdpX7MRW+488LmyHQp2
9qtBzp7HyxMJ+Ib+l5Uhu9TpavmPvTmBhPPeauohvBr6q0tQhmFkP/OhWYzvUH/ea9wUkVdsnQF1
lQ8mVDWk6XbBiABUsndh7tRDFW3tTI0DJgich8od177Pkh7qISoGKwP1PcRHxUXb5KTwycyq/37r
RBu3YqVeS4tKnrNPK3QFocl+cJQ2f9AC5GyJu1bThm1vV29GFTb7GLcxYqNjQyOtThkaCgyTnp/5
0bvshivrbIFdHFXBHusj8wXdER1VAOiMGdccehtCzDcjjC9JWrzVqp5u9PDUSkqF56vrBWur98C8
Si3aOxAzxrY8+sb0VvEJqik7a7r+pY8o3bRT9M0fP0akD+skR+BS1DeDTntXm8mf8qYTlE6F/ZFQ
MtiVpZJB0oJv05xp/Tk/sHMC1clmhoShW0DwCjM47tRgYa1Z3yKdrnGcvMnUQIGWzlQE4xKgQjDc
E7B6S/gOLTXr2Un0Mwq3EkOBcatl8Ak63fzeNsRi+HzX67bhMeGx2+SajNZ+bt/GSdat7bzB7jG2
Gz7tPPs2s12sIOJqeSnMJxpr5dr36owvqok3hC+gw3nag8vHcpWRhSeehdgi9739KD08kNoh1d7h
D6bUDejsdJYGWiwLlKmn+gLbNS1g/2OrAX4Gl1KWxrXroLSNJZit7kZANd+W3bTNZXf1BJgOnHgo
V2YWB0Ya/P9Uzvt/K5WjU6H5LRvxvxmlrlGevzdF+zenFFkb9VN/RXO8P0zSEvQkTXI2tqlGJf90
SnnOHwbjlcJ2beC9OlP8n9Ec7w9J9sZyTNIhnmE5BCz+dEyZ8g/TQ1rh6VK4lsdv/p9Ec/gzf49y
CE93XEG0DKy/ZORTJ4b0exCF0TB2gia72lxoBT27den0tTwXZo92eWrc1j/bZSvf/TGcY0rCDk15
Ol1d6DxVsZEFH4R+BuunwB2jPZu+jZZuKOmkfwSTmRbfZ0f22s8+dlmvxDPDBLOcm5n3MV8Iq8ql
wkwYAG1UvCnA3jSPDMlP0NKtpvkSQfdPtjFO1u4wVm1FQyioAYl4LpvIN4ATI0kK2wiMc0n96zbR
XFluyBqFDl5TjY6RKboxvNBxrYoz7muIHMIFNHEboPiWMHVcy9hDE/D5PMdGwB6tS/NX4bpUxlu4
24oPinQciYdFrbai2B2Jfaq1+rsxYRVdN41Gv2Rkv0PNqBpVVsM3qaXbUdfYlynFDUyxIzcZlNli
UPeahr+GRbw5hoG1pFdSTIffnbBOgmNlF3yjiiYVVF0HCmtHpjrobfuh+WAOjNPHEqALfSJHb9dy
YkYACYSf/DCaoZMUR7w0vLZBn9GBTB3fgDhhmmm2z+ZwxKNt2Z7/jTGFJtohkZgBoVoyk+sp0id4
JCNAXeIkFocz25m8uw7WzPAsB7eSj9zRK3/a4Rg+B96Qvol5nJt9k1RNQg+zLqMdgACOOZMl21cO
+R0tZ4qMNxkjHsBpfPmU6xaHeOpUHIFiZ45QSYoCgtwwGicAk+Z9bqccs3VRFah4dADW66bynWfi
wyAJ8h56+L3XGTisQi2O441hYHs81TS4KQV0Mkmo8MCyVxNPrV3ezWNjRdvIngxVdWhKGwCrQY8R
d0Yx7cIuxEXGpECf33lppbkfljNQXNG8eeAANLYJuJasAKhGv7F2AvbxURBp5wziyrTJDJtWi1my
GCw3uc3UL/38ZnBWveGY7j52BzhihJ4BJfiiyYKbgO9oppWiJjN2RPAacVOWvQ5UlvXwfkisobqm
7KOCqzYGdMJyS/OMA7gV18WvaJnYBrsAo1eypW/JqzKsuqQZbuyhG7fGVOEJMvrolMyB9hWx2PTY
O1I+6HVDbcwH3d8k5nAnnIlwWKWWc61l3TJGiiZrbNMIHK+RPGl1M+yHXDm/jCH6UfV2sMcsZ50z
4ZaHosGQjgMn3xvl2G4dpgu2s0s9n0N1Xm/DtJVns9araxRULKDyXN5qdLA3XqSNTwyuAHCN3OKc
OZVzQayV7D1/YNVMHvGEfD07YlQaHu0q8Dd1awEsjPX4EHSSwTE/sL6ICYUVa4/Iumlm+W5mw/S9
a9L6xtR6E6gjHOChn411ruv5fZn3Ac9HQ3s/7BlXLILuR4919tiJSD6GiaBBknROeHXTkTumlb0H
tqJ/zRiGOQCLTo5kLcZV2iHShlVXQLaMwQ1lbu4fmihIDvQjp22t2cGFVX8EbbrQ4weUDO5tPcf5
az6aMREcL7jDlOzsuzom92IxF45RFB/CNNaHpjaag9mV+b0n+XYhHFdfJW/FfQ/WbGfOiXXXm772
3YgmclFdUbJqKts7t4u7XZ1r0y514v6WsF96tGOR8t1ggwO3IvNOWC0dFCtklC1xtZzwTiw+MhHn
jzXJYFBkoDNXNiRJDFvUI49mM2svAESaK0hO2n3DNNn9SoRJeRfK1Ln3sNvtpgmggyHhkFIU6LdZ
X3rbuDCgejO/iKFN9JQoYz7mnd6OD7NddTsbtfPaHvwJ/TIJq4MfGGi50oEuQebKrdsQI6BfIym1
0TFfD6zq3jrdiHmHCL5uRRc+9kVt39SjBRmtCpkU4PU5GBEyFz9LkMOUrbYzkxjgeijlqYr08ZCk
lAXcjF6LFhugWzCk7N0WOjZFeWeTAwh+qwfEnslcRYgS42lHZV4D4UM9d6Bus5GRR3mXcMqNWyOJ
GKYyfPabdLqGHcVrwxDxrprHcd/GGgN9RSYpHmctI3p8xmy4zBvobAY+aBOMHJKkL27TxfvRja0z
cu7q2uLd2hvzMN77mahveA4cvpLpJO6ToShoXouITKduq6w9kTYGkvZTXcE/MuZyJzKg2HmNX1mD
aXSsDKxTug320JnYJ1np1J3ChJ1HmFrDruV7czsGjqRQ2OuH2e6pBOlBv5ukY6w5ILj7kU/0zgxm
f1+VuN99IM/XFkT8zzQYaoo9pMpLx1I5riLbuwKjZJkAWtEy6vyuO4xHaJ4mlpwO7wr0k610YFfZ
09QfQ22wDnnW5TuJHOGiCeplWRd7LzD47Oekdllu+06HYC9w9khR013WtgyAaAkGyZnqf99O/jZt
OVqUFoCwitjpR2iK4KxHCKEBPQAscyf6MFanb2MqDeBOdSpWGG8AnBMOzSabbTb++VM3z/Um7ruB
BCYOSq3L+hudb4797DMumjq2v55prexxSKQIZZx8m5HD21kaqbdVIcGDRYHs16Am4lPflM219Kjh
0qnsNiETTJvR8+UGtSxvByKNtGHSYT4jSUzVAVdsK4dwaEbjcmthyTt28eBv7VlHwEhyjERcjFlJ
55ORmfmEKaIm7E8jaeNGNeaYGKK+nQOCL2NBAJDsMgeQoTjTMYevEggL2A7buCGLA6A6RG+TePbA
91ptvAWEyDG0Fukloof5gO4DaXnG1mkGuX9k+4XtzBp52StY6Yx3YE6TnnZwvMba4h0kuJXbHe0M
m7CqOSUE/uoSFabozX0On8ZcpWNHykKryvC+t2mcpq4LbdLHLvJSdsW8k8Nc3phpPFA0R2nqbOJg
GHAjJk3jX8fIbPWNiIK024W6Tdlo1Mdhvrg8SekakLvdsiclkrtjfVm3G7MuhysH9bRYSz1kEWeb
U0r4pWJfuotNT6+MVU6C06IAAw1fm8SlI13+I5h7Ir/5Zlna/9/26v6/ZMwVis7ynwtz/1f6/cf3
7G+bG335kb/2NswWeJQzbc9lHoEEAnuLv3y57h+moxtQXty/Bgj+IsRI6w/IMZYDOJMMme14zr/2
NlL8YRimBPVi27YlpKf/T/Y2OlMPfxs74Ne4uGl1QxiS0Qfl7P19axPrpWE20sQnQyh9Z7hjvJaz
ByoR4mBJViAr80NTBZhrGiXbTp1oPffwCX97zv5N1P/fPgyHjZrHo4GIs1h+f+PUzHpTT/3ca4cK
udtqSg333PrdD6cRP7283QRsPgiZckTqEpf4kQrNhsYof23i/zaU8fvEwT83eibPhqcDrWLUxHNs
1uR/fzZIjMSNh5zvIGqTfVJq4g7UNeOo+WsJJmoYiq+J7d8ROvyaTjV58wIwtp7RdM1zojyy72+G
iLLDf/HsmCY74H+8TI5kqswSOJd1ydTJ3x8YWymr0p3ax59CuDBDVro34+pWL0L3kjmWtxpHapuF
ahrWs0EFGoz1ZiRTVRK/6YBt9DZftByI934XnHoIlBcdEcbFcfbJ6LuXBp0u1IjsbmDxcpn+dZLS
6N6EFu3TcuI4nw/UMTsvHG9ZJ0ynSJteKPGW55FWDNRJrbgGE0AOuxDvWuXaJ/PeCh4qEk4Mpg2I
8Fo4j/OgwZXIPziIjwxLcjBFZL5t2ubgVClmibTZUgtApEWQ/Cqy5mdPANmaB2TMosuvIp4f3aL2
Cd+8+QH7PPYsqDm3TnDye9wpbL4L2sP9OUgI6W/JeDAYY2dyV2nVjRP/RJp6Z8ZDeIbG7O29qp3B
t6bTmTzrk0/Dded2nb1tvLPQMHkYRn5JIfjsdC9mKeEcXNuF2Rqx96zDnL4VKAfS+yT2HFRA6ZFU
0CGNeVhJ9kGMKjtqJYVnGXrvrXpB8pCwS/SSWTYsz7bLNnPQQ8zlKMXCK11zvD55hDA2Uevuh15n
AYLNN6cxsxode5t51YeTz3cFC+hKynWs2v1jX93Hj8x1/hicrF43fV6DcMS2Tg+I2i1h5jIauJe3
aQK2D5Ys2zWAoksA97AhgLBi7zSxOTZ3sjbuZr8+ONTpV0xQPSqGFR2h+KjQSfugJy5XhtPGyoZn
l8TbSqMJD1k2AFw7Vj9sXex8506fndfAmVl8WlgWkM9hXGE1UOocUjUp7ltsD06Svusm7L02Y5lb
ZzPmVknbQkBO3eTON51+m8720sun6DYWP4K+5BBO4tOdWYBncNhJ++5lMrxTrV9bpSIpNZ6+p5sH
6JjN5Q50MKm+fLx2SHJ2LvulO8Y65g0YLN4VU7gf2Zev4sx+m4BxrqeYikFBt4daCQ5Ynax22mmI
Omyb1leHZlRPg3YnaXBu2Jha19yvLxZ5tk1UNRZfARQTvFRit5LWJsTEctJIfDIt4BBtWc6KeOhO
nydZG1ob7DvQ5NUNmlX9mKJ03rJCb3k2w1uwxxZUOTVaq67qA4UKWi4vJ+SknnXPSH+7y3J9ou68
/MTnzy7XfV5cztX0urA4WYdlGjNni8wszmi+MPdib5frOjUBu5xjneBsWVW8AMgl5/hrsDUycW59
3lFXwJWidmyqtkTvlpPC08MZdyKXectAmuApxUOn6TluONKBv678dbrci3ki4Hp0GH79UP2v37Tc
OtudS3V/+dHfHskkRHjwJ33bNqCrzEqPfz3Cz8fmLjiIX39nuXZaHvzy653lgS1nq+Xh8hWClxE0
qQlgekVO6b2TJm8vBQZld/FjUKhQQ0FDAzw65AAQVSugaK/IohBGB4UaBey0qRV8NIRCGkEjxbNA
CS3+YkMpzaGV5gpb6sAvNeGYtkyVlgps6qkws69gp2xZssNSBORzAYecL3ZiqeBR07o+0OV5MBU4
1YpI+PdO/BDDVI1teUsY1qM00t7jB/X2fd69pjBqnC5kjKIBzQq1E0irwrUy1agA2f4lz191iKNj
iU+3VYhXvr8xnnjlu9r1rgDTHnKJP55ymcpmAYkNhf7o5SICnFjeaDQsT3OYHs0ey5Qh0UTBmm1g
zs6RCXw2p5WYKSCtA5k2n+nujQpWWypsbSQB2LITsTbUX7RVpPC2E6EkJjWPxOGo9CkEbqNguOSV
GJeBj1tHE2BZhcxlnuxWUwxdBdOtultbwXUjhdltf6Jgty92BKYDyCbVMIXk7WDzzgrS2ylcbw23
ly1ot6uorIqWPsREgEsRfhNQv5Ni/kpF/+01Gjkc4JoxtO4cAMGDIgUbJszgqPtZD9m7Oc8/elGT
UqrzBw3m9cHQvIOXcKgLGOC6zVN0YjKAfSa6uDibH6z3vJXfTsxEwCYGFZ2uq6T/3ii2sVOzU5QL
79jmOCpq40y5kC9jZhsaRemycPWhHoUGiapkznQY/iBHqt5A5EYAIb1zFWnZUMxljJQfxMBI+uhn
xsl+6m457KbA3ZbVbTWGXyPPkBvInyFw/I7BsI7GWCRf7O573kfQqF0rIwZRjQet0IhYw4XuAURL
nWhnrts/DNDR9ghDuoyqCjsAo+kaYT1K1GfdHq+pa9JMB0E9a2Q7ZxKAlqHlK8b3yrWIiYsL3gFG
hXrMIcUG0pr4Ba2zac8Sg5wczGve2Le2omALxcM2FRnbKHY6oOxKEbODCb4npnHtDoK6d2QwB1qs
S7IkmDGkzDtCWa9RgfODOawJ7+J9GmVvfMSPPbDuKHGyrVNalxmMdwLO229JRTBE9mRbN0TnXNPa
0sh6yHwST1ptfGcs5oCdFB5nCX0ucsOvcCKAkrskm3KGebzyNp7TkVeiOEtw4xnY8UTxx3tFIo9A
kgvFJrfmh96WDxPIckKm7poJuvEMNWanKa65Yd+x8jsminc+Az7XIgjodjASvYSJTu2IQy6YdE/x
0qnoj4qfnjuQ1Jn/3LuZeB0VYz30yjdTUdcHR01sKBJ7BZIdEdfjoBjtnqK1d/vcudoA3EdFcufw
w1QEcHedHeJqBEnVEkF271ynumsUC54ZgBULp2+gl67CdL7UNIXRavA+1E6Vy8jQPEx3o+LLB5N7
T1KSTX3/VDDRwdsDFj1c73Htgqd3fJdvlxBifUjxaUQvT25oajYWWHuaKi9so/GXA7yPJTTUXjHw
k2rXKiZ+BRzftrMTKhBSINEhHFEPtKSTkE5dckJso+Lr1/ODoXj76CzIcfjlaykVKBcof6zo/Liy
npz57EY6r6IfXoVInyYGLdxRfKdRkQD514D9J0D/LZa0IRKAwMsY3Yini4keIB+yl0L5AkR08M6T
cgjYyiYglXEAeg0GAgZEshtKp0RClIFguWW57tfNunIVBAQg8Fs/VcpikPbG1+VevjIclMp1MCnr
gab8B0yz58S5GI0KfOwI9FnzG7BN08VAnUBzd7oxkClgVienp/wKCempeTMDHYxq7AvUx4INgUNJ
AJfhMhNJg4+sAfqyMjdI5XAgUfdQI3XISuwOsjWc66CMDwW1mJ3D1Ap4CGwQygsBz3y86tpTRLXq
JlWPxFQWCVv5JDrb4elTjgnqtmTksE6Uyj8hoo+gxUcBuJcTBrRWZt9/H5S1wlD+CpJdQNKV06JT
doue11vZLujh8L/Gf+GVxruhjBgaagwNRUaKKoMtkn+JlT0jQ6PRKJ9GjlgjR7BRKdOGq5wbAvmG
hoSDTNeIESa4HQwpOehh6qDcRzgId8cPoSZTlM9DUPsxlOFjQPVhKucHBJR7Qtfi6GT4QErEIHBg
qBMD2qaSyIsIHEz5Q6jtCAOnyKTsIq7yjJRQSSby7UHGWJhG6qJTTpJW2UloTeQ3I4kk5S1plMFE
R2USoTSRym3ixVhOPHQnvvKeYDczoQvB8siSj9DmMWJIkU3Pn1HWlGTGnzJYyVVXRhVyMi+VcqxY
jTjoRrUpkK+4Fq8KgiRU6crMYtTi2BOt5rhELgR5S6osLqCe67WpzC6MH+MQQ/ZS6ROdHOV/8RDB
5MoIk6oTD0kMmBZzlwne6Eofozwy1iFWVhmb2MbWVKYZoZwzrox+eMpCEykfjYOYJgN7Q+hh/ukW
453l/bCjDW8LEO3qBD/gwAwJitr1crbpdEzYy00y6FwOUuzoGEJZkHjLuZh2arr6vLxcaZY1OJPl
bLjczkaeJ1D95L+9sjHJmMmZzHxXDOtWIWQWNN9yjjGc+j+/uNylVj+xnPv82eXHPi8u5z5/FWgH
vqtSGpXLH1p+Ad/fltaqnDTYxE+G4HLx/3ydu2AH/919UBNAoS8Y+6VcqGCcf1IZHSOmD/V5OatA
sy0Xf/2uzz8fGd5f9zQZPPdR1VaI1oQT/7r/b7cHZufp2+W3JK4N9fHz9y+/r+u619plvIylEuPh
hfqbSWXxRb2cTcEHAQ98TmehpPLxLZGzlIWnTF+Yi9/j0NZvB410SZtMBLrY4h3jAM9rnpAYyR2X
3FqXttskyO6oTt9HCr5WM08OkrEDOpAVm9ossitav3pltlmDt8FPr27W1DvYkA1Ndi72gZ5eIw1c
gBZa424oB/OiN/JLLCxzP0u20ilWx61JK6Xc2HZ3IAWvH13XlUS2mR4W9aMDxSg04wMFb/wjYZRe
sM/CP8AI2+qhTXyqwRtXCxRBXtuyLJrqy8TDYxbVCHeTd3DaubiA+nlmIz5f+pxx8+WcS9h8pxUe
R1p1A8MI8yWXLvQnPz42VfTn3YJZny+k62qmegj44ceuSh7JTPIns/NrHBXU4Sf2BEyCMYksyRO2
s74VbbCupW2c+tSH2K5OdGoXTQyxi/iOvgoH096k9BS1K4LP7BTklTwbwV3KgY3niF/Idp7Dy1yM
F75Nx4sVZE8VmQ2+l7lHHWjDJdEGslkJAyENdNmV5pQZ2/SUCsMYfcEVUV5n101ZuzED75n5G7hJ
Y+d39OG9pjq4oUkkSVhnrW8PfsWeckYjtyqYVdjbY/Tdr8gCt3H0tcZfvQ/cQlxE6goGsTm3nEj8
vBfPQohCIJD9EhIZaj+a5CXo58QocCpw13LycqaQyDPrrmedqyy3mRDRD1gWHIy6zpvHdv7iWDV0
56DdaupSp94p7C+oU5oktz+vCx1KK0Bcmn54KBGqke7IzMvyxlrOuf0Q7GLLKFY0+CYWju2lGzr7
QDtCMsPcyn0Sxy+zZxrlBpNoYukXR9203M6ghLy47aEOCSuGBv+VaBgAHRTz0SrZUU5FeyYGhj+I
ZhpLLde/GCLTLsu5lDE8NmAMTXpZeY1wjrdRw0SQhZVRMjG7TdPqZe4Yz7CHeWtUw8SEdJ9cbCNN
LtJpv9USBNmo75ZrA22qN7Yktq0VbnxhfPrPey53X04Ylort7okKbLLrJoCqss+8jTlxJKb7LS7g
OVsGKHgOW/WmX070LirWs068fWpKNoIAPenv/3miRQGTTsvlX2dp5Exq156vOo1BFnXHTv1IEXeI
PH+743J2+W3L7ctFR6DYlAmwsn/c8PlXlzt/XvTaCpNTx5L387rPP1rKJjtN3YvEVAN+PIyS3x46
KWa2AKa3++3xfT6Uz4dXLY8cbAfNKHoBZPn4Pw284TwzFvvP+33+2c+H8o9Hu9zlHw9jufNyv76N
3tKuutKPz/aBCUpxlErtWSaPxAEucDJQQ0Mq25iA9u+IzVoHWcqvRWpqN3Ft5LTJKE+ySsfh6IbW
1SMfMDjNfOMX3lmK8Y2we7mekc6txtrqNrmV6qciNYwLxce7gOTvgVV9OLXzbRC/NA4RImoWW6NO
3gzWuVvXhgghWna6ZuH6KI6YFwuox5ZCCrW3DF9dBpaK1IF30LjbYRiZX4kMsc9a2JO2oe8J8n6D
Dyuudpd+DdnX7KlusB2VZHm5aBx5EO0KugZyUYApTEbeBfMUXGc/f83E5L704feSCf2yHvVbXM9Z
3dcHre7v857v2baNGMdh8wR9skcKniffyO/D9Rvm4cK0DVDTTr51ZvMGRM08qkrHto8Rubcjo39m
/63x3TuyRQyhmesgxNcR6y/s06wzQ+HbmdcIWavuM4IBxkVzaXRW7rDWutB79C1hgE2Z+CbKXBoA
ALR9DCus++F22uVu9hu2Tp75wyq9dl2J4UgXNXlAvGxRQccJwCgFkRNRWJtyaG5HpQnIixa2A/Ue
3Wyi/dzZCYY+8QOD12srLCLjExuL2UQIXH6dsXM9Zk2ydz3DJjTQXoeBw39hxnd9ZUQ7px5vtd6/
6ZX1nI+yiUtshiLKFozZudau74XXbvGGMV3Qa/kBHsdwtoDTDNGthhN1HzMGVnimfRndCaFWYYQU
oLvypn2NfdtlZnUqn1ovYlZkNI9FH8OxyAl9U/yydqGGN1YvC/vW7NguFfSSSSPPu74vrQc9DnaI
4O1VX9jXQRv0qy/8PeAoeUqZA98wie2eq2h4N/IAnEEeyC3rbFjeLdBdameQWkDx7P3M0OD6Ewvu
rUA7siAhkMFIbsKWeCsyQQbC0XTSxz1j5NOs3ZdTeNO5Q3e0/4O981qOHMm27K/cH0AbHBpm8xRA
SGomk5nkCywltAYc4utnOVhVzMru23Ov2czDjM1DoRAKgQxCuJ+z99oVSGKJwy2wx8Y41Uv200q8
/E63amS0HFFU2kyKfBOorXg8+JokfUbppsZi+sqsj1xvhww/FHrntvTOuXCG/zPt3Jv0W1f39c/h
f6hG8be6Wbo0ToaNfvb+6P+ipq/Sjf7SovsnTeufWSL/Uf/8DzJCxvJr+rcO8Nvn/+gAu0R66D79
X8sj18gTxnsH2HX/IZCWQpEzTRqPm/D1j4wQ0yMIBBGrh+LUg27h0BH8Q93KS57umwYvOjb8BF76
DTT378Bz6uv/3lrUdZskEmFTtTQdU/3Lf+0AL6LKRbLMGG7J7WqwacQ/7fVqjOMD8jyUSLRlrCzM
PC+MxA+utYxmPow6fu31u6ro9dS7U6owcYlXcbqfmpOe3g3tZwE2YUjvf/mZ/0Wf2PD+1d4qFpxJ
B9wyfPFbv7qmK954HtglTLwXkXgMrsoGAR/jn8jCntFc9whiY/wTNOu0Un908XE06+3iyVOrDZQt
OVEt47SWOs77nNF8dJOSfTGZDkwwazdNVD0xe4x4kfw71/zRI2XPZ0ZY0R2baYHS5hG6kKq5V5tj
8I7+ned4R96RftfW39R7JJ2MoaH0zNdBtT5NWCV0LIPqq5BdMfS+9uS4PaXeojbZNuKo9kCVadWm
mGVcem+EK/GNlNu/dqq1qlDtk9rBbYehrdc6qVMu2CB2HMTYLkZxH01OGDW8t9aY0ndgqY1Arbes
91MURAMOBbwBfYxy0tOhDXa7pHT2hJu3CR/lZQsBbkz2QKveGvMcxselrZgz3FlKZ4YFvZX8R4Kz
+rSV+ie9jF4xtaPYZxtpXYUthJeI/iUNfDzQOPIWpiQVyhz/Rm0OWdsoEfyZECN4mKfTQ8u7scrn
xGrx5xj0n4aHJSofA9O6s/srq4YA3J/yig3wHdt+8eV0xw9//lPV9ymfnUtLcACCXMmTeskygb3y
//lk61/7bAwM2pfbP4DtWCjFIrwZ6udR/3b15erfYCFna6v8oNbVTxipdV7r65I0PLwUTzq7tpjV
s4qgNjAr7owCWA0ZU8eSQdSIaS/GjOywLuv7zHiKnBJ9D4fDcElxhDhwhNVD9eaetkPde6dF73Y6
vaAWm7YFTGPMKLCN5JLxfLRSF5VRmK2vKd+httvjuU/zkoJztG0CA1/gD1jxxhR4Gd9tiODPj3oG
owBukvmU7dMU3ADr6jVsETu5Vx4xtbVceWWIqf6gF/JQ8nG1B+pjaJYc/0WY3N+c6CTb5SB9BQGQ
9ReEqTsfoAz66KBEmjc01wZMd91Mwi9yLoNuzB9nLXryY23YFWbzmmNuK4RDYdm8j8oCSbyThdj/
0dWRfta7VwR637SdCFYGVkOWE+uIw2PGrlWppPalPU4DnV/D857y6rPR41cm37lF6wUobtGnb5UV
h2S6wQmMOWGgdtwX3FBhPXOcjXtzGh4oSJGc3pNju/ILmndcxOJgu2T975ZE/T93DzWE/b8yhpC7
N3bp35Ctbx/6UztFgpaPb8A1HIwf77dN3/6H6/oGWiGlpvozVEv/hyOEgEDnekrJpL78zxumg5rK
olLOG3SPFF/rv3XDRLz691um7rv0IC3dtqntgAHTf7sJdYKm29jGycUYxsCzYjiq1XCktEFgeWIM
lyUv7KMNv3h7tC2cROw7DOQnfcmbsxTfN/j4tsCm1a/Btqp3Hu2xYb3NQf9EVgJIaoC4kXk1I+8o
wahVdddiRWNglj+cvg5IYu5uQGHvUunT3SOWKug4m/l4dh0hTY5nI5TOSBx62aZ4ouP2WufGUXXI
aSp/JIFRUG4hqvaDXHCiNit3/nGi60QfQVUjbUpj5A6KOmz7BGceEqWw8yk4dMac3+WwSCf30nb+
+kmfLxWpFqiDius658NV9BVngaP8n9cr1CszRfvc52isV1yhSGhwF3sLdxMB3QOUwXQx7GjeRVEj
97OGLmSIffz+Z9mBcscISJIktzpDAwlj6nmQ9tFwKHwMCTKej8KIyHpNvogUSza68goBqP7DNJ58
qvKHbKmoOmlLvu8d/LWGDbdj9ZBF1VYb74usPBGN81Gp/oMBhiDNI7J366vGbPJjFmc/ncx9zFvD
OA95HKbSIkjbdO+LJL73muU8iGwOdaehwEycsNX2YNdHeSSXvvfW5C4usFrsdbc2wnLZTDZUD5cp
Amzm9EFiwOzNWveegBmxqwYsOX7e36GhB+EvQErJnD12V34PnNBPa8W0NxWTvKTIbkuIk2Jcv/Qk
AbfTj9lPaeNEoBjVVABgCGDCgqFBURcf7IkMFY9yLthiK2wH2Cp+nOi73K/n/epGw85j9o/cGC9i
igEYqXJxWeeHxasg/jXFgDfeeqIVRhV50Gj3ezdKIY7I3r1ykflfxbb5Q66MFscIAetEpkeg2RoI
InbTJmh6EUca7Rw4RSFPbgdwxR9dktNzGBeR5VZh3Oi0PeNqOU/1ku7zDtziKlzFBE2ePEpY1VJR
+21NuqwFBnqU0dqdTmXMyfEG2bp8mUd7CYkag0/hzapJXe2nJTSouYYYyeiZakV9lPS+L5AIv6fF
w5KATItzfblbJ4v5FtZHiWolnAxbaXUg7Jh6HMp5OGvcA3F5d49OnNG7hGaXDJxnXjfxi9s2znRs
Bpg+vxeRKF+TnpqsTdunvFiLR/+eehipTcbOBd+zVi+iGkUYcfsFZ0Gruq8fuUGlh9rqT75ZMWLR
xuUMgQQI13KkjEwgdpKbpGaHvjfx10sY3Aw6Wik/qSNkWMZBJOOVTHFppUVzW0PzHFoIp8PSa8ep
Rkp3HNf43pydg2E7B/RJ+LmlxRtUsmhrJPoR0gcNWGMO4F8ekgZvdeXk4I66+IAZmsxb2vmIJs92
keQ3IKrujLmB3xOkqTndlsvHodeA9jWwKzUPzIAWfzB5O2n1GUZM78WV3hkXVgvjyr1mHn4/lxzI
6NDlVWPYX3VfC9O1bo5Oz9/4Om1kFqSs7zxb94mb/5hO/Yixp0sOcdk/RGIMB0Lh4jiZ9jRvBprw
klzrUcPwUdL6Lu175KTrnez7z5pMPmVWztDIqpGl9G197iJyOdlGY9dfO2gPQneKw1p4xMuvyz5G
343ZSf8SCzQ/bUB0KK6vaIoRKZY/QbteRuxeEWyVW4PIpR2iNQKPc7gYHSq9oIGLHRo66rFosRxG
x9toEcZiBS6P4SQIBa8LCne6GbT0ZK+Ze7AKcQUt+M5Mo+ZYO02Df7X/apVafah9CHat9Xlss+5s
VFQpU6O5Ewu+22SGFgznET7ZBI/QYpZWcWkLl9Q5JxnYrmVZvix0mwK3WU+RdHuG57VktJncmLF5
NcnY5E40I2ccGZxX03Dw8vJidAyXi9S4hx3cIYXNCO8+NkNMIX6JoeTEyy1W+mF9dmdKtlEPU8XD
+A+nBiAVtwii566Tqb1vkfycsrr43sr0W1Z52VUEqGhXa5U8JMsn6I3evlu8LLS9mRUyJSxy17u0
43zBjs6GHP/YaDr4HSO3d11aTKdcn34SCV/vRW7dTL2/HACVhEU2txR8ViJwSa09c2t50K0PbV3b
393p2UmLz4Ob5x+mFCIILCqu0UC8gkKffgw+QNoqk48RMunQ8+eFnol/1a+GFlhCf02768nLb7Iq
uuj1HM6qljvTXx8jcREOtuumaODRxn6IwxMmQ8OvNEj5rbQ/xRiVP+hJhT+s56pS3i7obY76Sn9z
9vVns39AUlPsHXKZdqk/NnhSFjQVXwUaR4EaCVAe+OkFX5Zel/ktTGwuzPg7h2Z2Dy7gEAsQIadf
q/I12ldtWTDvFwZkBqyFB102xKlHtblPnPmjk6yfUyx52C5TgqXxUnN8vNZkhhIhNbwMjucFqxPD
jREuTdAiO/R4SOmbV5z8DtIdscYBqKlyt6R03XyRfsYsk13Zjvbd9iCS5zZKrQ77ZWh5rgxsv21v
00XLdrDQ0pvJx2w+0fgCH3pfi6k8xxV/Vhe83Vg5fbhkUBGdBsB53suLbWEZcWUGBLqxnWPJYKNA
IIUAnfIc99o7xCoXD/vsriBM7AKRGEahOYVzzOQfuXK7S+3+1HYxoKCxcA5urT+PukSwA0FmgdWn
mxRkZ0WRrHPzW7Ig4ejsW62H4e0BbK0aQRK6w/W8qdyzO2qPDgD9icMoYPqpd2CurLTXvvloO6xJ
e/L17A4jDLXifrjVh7AY1uHip+mCsoJidb+sn0FRdGfLkP4pjmlSkGzzmbuOfaiWLgpnj5uZa+vT
rlMVggGb/2gKJoC6F9/Vcbrr1dTU7asL7CcEFbW4VEMxHXSt6g8Scn0396/RWqcBxNH0Ao7tRzow
zoiwtGQaXGjbjQ+tWTMH7D04G3iB9nZZO4zsqjpwLSHuhb4qmSqAFPT+hxX7f+AaenTbTRV6Tx/b
EKEB+TWWMjBajBWC5LMmzM/s5RL0/sq1Wmjxc29j/nN9wNeueSSAfOd0dYVTitSAvLQzCCxkqaU6
BRabHpVOEw41Mpa2vkRWNtFFtUp0l15OI4oTCYxumjMinYz8oW6Mi43oCZ+4f8hLcYBnHjMORZ5c
DchVhX3qJU06ZhdQGxGv6XMEy9a2vneeX5+IWg1JivFuRvuJ45Oe8wQ2YXF0ZGU0MzVZYjOaRnHm
5s2Rgf66Nejt4euoGJqdoMQlV75JSalECbzrNONHnGPuK4Xzag3wlefNnJRP5C6Q6VxJKrOTtcBP
olRh1Uk4a7ENZLrsUQSt+6UGXRqrS2fh+jvyne/MxnqdDY6VFDLi6pdZWOb2a+XR0V7cXj4NeqKH
Bl7H4/awlRXI3oyzcWiRIQEFvM9GBqeLbZ8HTg5Sr0c0rEX9ARcDmd4u3eFJV9fvAswyegmo9g7E
BGuqH1sIGYOR40SSsn0uY0LaHPREdqv0iVafXUFRuMkGBuy2nfRUf8K2fdD0qQmLyk3o/q1wr5mm
9E5L2l6F/Js5BuKCLt2b/MnLjCt32aQRB2H9LNvSoaOS3pnl+qnRrJ6bsGZdiSmMyWv3+vrkTca0
dx2Vlp3lZOiSC+7XUXa9GvnXOcOPBdMae8GMQbbwjStLDA5CKKhMiSRe0i+d0PGXwByLA/Xz9saB
RnZH+lw8O+0+780jCcnMP1x5YM7Rf0Kwx6i6LK5I5WRQoNcf8G9Fe5GAMB6m6mrAEHY9gRqhXd4d
LZeN24BRPeNxNsaXPvXPRuK+LIoRr+dI2kAimTgSwTlNXEZn4Qexn5kH2SThCjibPb3poHjc6oJ/
iLeWgR2vHGZ9v1/j1wQc1qWjWxAxg2Hi8LnzrOzYG9xWjUEeuTR+S7vSeihECbjcxx2KaskcVGGl
qXBa2M0phtLmRmBb5TdoCd6N4MYOOQgx3WJFH7RMfsdg3x5mO8VhoD2iKR+eE9spj2nynXqZfhjb
DkT4ml0VmnFlLJfVmlGUjS++XeKpTe50THQ3Lvk6tdSmHWNX7OOd9GBqfJb81b4smblr57z6Ge9J
Q77hb76gkRQjNov1rhlczunEIyFPGsahmNc0XOmBTnsOJfvs6lO9I68gPndOemo8WPD8wXEyxt43
w9EYZmkG5SqHK2MroXs2fXZChxELTtKk6vzQWDiOViSGyXhdxVoKBXTlPuB659oSy9Hy+kdA66AK
Zt+iWGXv66zep5lWfTcyFTIpOLWbtmWEC4p6LTmTmQOrGjFo4Pk6jtO7bjCKp8EBykCfHC+EgFFl
zhI+uRGdCw0Qe1fpjJX5XQKDsztc9SbF9yjqYw6hR1/6u8aZPoxpwi0ybWIQh/I6yrEx9SW3VRr2
d1j9XsymvJ91gzgjSxqH1EAoUvZWUNSVGlj1FYZUwh+4J9PsJ2M06ZcHQ0KzqvTiuXQ764AyIJgt
2nGdvQz7ypXnWTbOIbXs+QiuctojQ/80mGm+T6JpOmuFMQEW+9Yjv+A8LX9mSC6TLksRlsk7Qnly
RpkAIMfM6M+g0p58Wk1XnQVeP8m5x8+mG8aMC66x0DAYKzGymGbE0LKOb5qm/9E4mrOv0YbZhfsh
HfmxM1MraFwJPcQAXYV+1bQ3bQbpaOqeAQqkMK+gy8+WQ16zLsUNBWBUQ3oglX4baQAsRtfa+4gt
yQf91DkdpjTNovynGx9g5DN2lC6pr+4UrnCtkkxjiOVq1MXZN/5s8kefio/9DHEUnZDZxVd6ROt6
aJjC0BWgdpyEheRi0vijfRyN/BGvyhU0oPYwgSnYU4MArxZBlBFzVV/pOQnN0KN3eo56Ka1FG2j5
wp1vMKjuVh+NOv2xGmyuNBemx1CPi7n4ysj3i2HYQLSi4TqeOLZxj7Y7vfQF2KfGuvUx4XA5IkPT
RXHN4A0gN6cDJqldFUfou1v9E5JxmTQxg3toQXbb3WneUwozYZ9FGGAWMd5XjmFcWoWF5Drlloj2
eLwqIuS2ti3g00VjNV48pwempj20XZ2FvpaIy7ZosZ5darXYHnLxFoFuTEVQlQWcK7WAMQXFc+iS
W0yL2dGwEsTjhX/vRHl03r5tI1Nui8ZsCVJ1g/ed0AecG0gte1QqZMZJtdjW/tXDfupgBGn92VU7
qCuiZO9+AZ1FUo16sD09G6Sm5LL7oXeiAtZKnrGrIlK3Pd7WTJneFQzzDyP2YMD56lUNEwyHfXzG
BWRcyhj5y/b7mFllBcIQOXqyzLs4wygZi5jI4Mbkfhgs6jODYYULWL/T2IFcVtGxtVpsa1ty7LaG
D7fZ3jEwACAzmTCE0Jks2m6IKy7UTJDF9HSHwNJOoTYiSAtWZQ8y1efmGTMEUPOLFfn6qZNxWKtk
uFUF0m2LGTAHnfe/npTcUThKyJFjrnuvdfl0iXRXMoxkzVeL9+cqRuunysqCLUl3cMR02RaFJtGS
eenTjJ8etoJ4jKGwXKj+1ReZTAI0qkxDA1X/5X0hKKtfGGSDt/SHKfT0mJCLGhyiir/wBy1vTotK
ottSp13G6BzQjR9YHfGuVVmRceeBN90eajm4bn9sUX6oCiGGremScyaehfNCi3Ii4TauaFil1+8i
0u15r0YMSB1UauS8rHYAQVyNgBeS5HwAq5e28EeO5xzR4Fq+CGIGLLIJ89kuYA+mGZYs18ugPU+k
kMbNcHlfFMpilQPCONRz9bA9z/dDxPaDjOx1lTj3ZzB2U+kJVbzJ3C1kTBzj2r2Ydt4EGbieYAt6
f19sifC9NaAt3568N6H/XUQb0yZSG2zVXoxLoTOGVo87bQF7X7gIurv6qbY57rB7o12c0zB2uUzi
5qBQyjSpqkBaeDH6uGR49ieweBituKYL61XOWASASVIXWZ1vRkt11s3M85RrNxGSTK9zIc5Gy7xb
lZ/FhlsSTHWLusKOXjy3foA6epS6tOlQiQ+t6X9aymqCKXHQ0iw51m12ny4Sl6doh5tksPSgdJzv
mfbB8g3Cz8vEJ/bIe15ssHWZVRxGRus7P5n8Q7l8L9O5OOKPAKpBlQ5qxW0BH/0AfAABM9SjsGLS
QK57ZISOd9EMAMa1WTzHAC/ReFJFLUqEfD6umBKRmdUVH+rGM0EhDD8Z0o3n0WZUquXPaU6n2sm4
XupHWSgWu80h6KhyOZ0BIH+RPPieO95lNZv1NA9NWlzfmDORFSUYokPWVc6umGCDICaZSTVRELpi
8JlPOLjeMkN7sbAy4S90XM6qKjCjOQrlhJbW8Z0vWvHcl+4a2p2j7Xw8gKj9mx2iG+1QT+65xyB1
8bJOkNneOTdu1Z3zTD77lbyRXb1c2prpmcW/jGyCdrwHmh30mvmxLZegHhksl5P2qTarJ40eF8gP
Ncus5FFokY0Sn26iXe3rF8hGgwLvHwADV92n1C7GC7V7ahuYn10hXkaTuyoJee6+rmbUUtNzRrzA
E5UsuosTSQkrFt9CCZOi4mGObaw5VXawQYcG+OrmvSvGz9L2GO5BvOd3+kLDpvgK9vWlcuFvCjf5
OqzoqppV83dkY48BqSHzTpuqr/zgn4wi23uFe/AHoyGYpcaManyXpfyQ4vLQ0AHGcYR31V3CeaTu
6Qv7OJD7VlCW2M3IQ48dkUV5aXlcwUfuwRhk95Tf76oJN93shLbEumfWLkooC7ZfF3fJEQTODxA0
NrJA8kDiRFXX5MPaaivy+jxY25GZnd64O1EX12SDIpzs/Y/MEEiumJliDowR0v6VWsHrNIMHiW10
fBMVRloh3EoIM7xfILBR5UCwb3p0Q5bko+wqY9e7HYUq6qtBX6G7Fvfd42rwD8893Der/7Ka3nAA
4YL7i3jcwSHhZ66nG9PMs71tICvobji1OLps6zZbcM7Ftv2CdK88VeMjISqgxcz5WReldYjl8Boh
VQs1Wy+Y23OY4UqgcpEx8Km1Q5JULzF/GObhdkiwnHXIBgRnIzPG3sMDXbUphhfIFKJVTagyeloX
9jSyPaxaLrQuwFY3nFw71coo3BGDgIfhTZbuGXF3Q8A7cgUXBMqjdd+U+IRNoGKqtJVQizEveut9
2WS5EZHjTM/tu8YgYwAgLSlRlPoWR4uv2ux1sTztEjW4icSCS5bIOaxT4kFE+mcny18pbFeA9WnZ
T8258UR8xbV1j8ztyCBunyACw8bM1C5xGhEmhIuO3HuP9pC2u8XonkjASpmafNc0/h8l5rKTMxm/
QMHDXjcJEiy0b7ZVrjtX6j+7CVTQOovnOgU0mxiADBkbPTkTYWNOLsGYRDlWO7IoDyCL9WCR1J+x
oXPNopbsU+jeOUmJMUvboa6+NInzccoH414Hw7Dva468qGltUm972tia86Xq64/VrOKf0GfmrVke
Yq89tTZ+vCq3ZZgu1Qk6FkjSIs72Ff4/XD/UyCau4GMiD96Al8i08Xcg/8lSJjeGOfLdlCaZXN4m
xbMtFcOna5+NNYsumpJq+LD9e5Guz5P06nBAFc9BYJ87w7mtF5MSrXFozG45FSK9RhbynDcp1EgP
ApBIgHBqcXlclvRG5rFg0gWFDgCNmyxfYyBPxyya8QpL54mB5yc9ISIs08hhgCBwqZNuLwd4qVDB
b9IUn5nufxpx1gb2UCA/mKfnJGqoJrsXfTKZjDRIQNzF/TDBhF8X/WgZ2Hcz+jFM+GxQ9XH9pS7k
p5bOwU4kGJdc+SWtFVGyE4/9vCrvlQZNJQKqWccTeQrjXV8WPygGWtIBGo1JWlrUxehblohCovT8
Hu2+vbqlq2/57TCpnqlrZodkxeqyLVriHxgAXUqvTCiLLVVMfJV1O6GlJ97rsSSxFp9x0LXTpZDd
eNww2tsCeOb4RtVeoiEiSUyk0aGPRNjMmJB8XFsGrZVRk1dLZMVQEWifCjA7qR7vU2qStOmsKKT9
CfWNll+MVfPiws09FVF+Q4yNe/bxNCYzt3E/E54IqqmbsSlb51zXkUNa6XyZfbJVqBcBd6oZv3KT
7BmhMIh1cA4bWV+ft+fbtTCOcPqY1HsPLeV7FK20J9P8cYoG56CbpX9BHsfAWgbzYKeXxhipFJYr
s1JaWWdscD0unJZYlsGeoIArh6uuN/tFL8orc/WKq1WM5ZUVT1REmF7Fi4o0npzB37VkTys4Ieee
0ZNwEDPsdNRiW9sWONeZUm2rhKKRDX6QUNiuqpTC0KwU4UUmfjQKrb54nNuFxQBuEQhIqJZ9j3Uc
QoPmEDxdA27cHjLVa3aOhjJ/mah/1EDPNxL625ok1MjKuut2dlsiRXwtWDsA055LYGURpXngM/kL
UvVV1lxRO4+r3crPASToQS9T7WhaDoEAkU0yF8PA94WJH+HSGyml3G11e2Vx2kNkMF8gk6+8SoaY
KB+irKukedko+gvQ4xU5THdDSpZ7+OU5tLc3UqwZJyozPwcD3WE2JA1Vjvgt4Hpbox89EKXxPGE/
Jx+IdIFSxpwJ+U5T6HVLZZxvC5D7zWVdLTDNSTSEvllSm1GziN9S7O1sNnZiIg2nn/r0ypDaMauo
U6cZuS6mShfQ+iMCXyI//I5angno3mhaj2qzGtZbkMJ3httxjKmh/rZw0xGyTezelmpaN6Tej3qh
Sspt/ezSmh/N5FL2DOGqlGOnVmN/F/UR0xalulOaDhp20OZnFek+NiDZhANha4uLfl9A8ilOgqRS
GB/ESfK7lljgtZ8gQsl3wOj3tvD/WjMJjcHqzTFqD4l3QNZ0m5vR8CYgccZ2X+ROcwqXZAW7PCF7
OZG2HYALh++gZos+rpQA0ABIbfUniW2w+MWWXd4jxg8JikOzyCCNJj5D8qbGdOh1FY4WU1wNtIBU
oN5MLIfKUIozyBic76e3HO64qeVxXKw3OETZRI+Rjytm+56JcAnOLVtd8uBVWYfInB4Gj+QZ14W4
WEY1hV9rYGclKWXGGExqGgNU2N3LvP6M+Kq+YJ2uL3pqM2713ZVUY7O6qBu8Sq4E168eWiizj6Y/
EDvHJE/yVBiZeA6nLXPbVHNBP2kBeZKrdpQ9qDZcdpIIOYrC5vjVMZbHbM36g6Fmoa5NSEGRx7gF
t8czDNBj2qX8FrIer0hhSs8NZYVNgjNXc1K8rdbq+Ox6szvRPYDuz84l7efFKbrztqd1QXE4wLVz
4/b8CWWuUrsAvtTMLnEjt/6BmIKrWl/Mc4KpR/2rlxE02tvWt8d6nr59N62qPyLWjX5mR98fY9fu
g8paH7Qxf01i8+hMiXfs0aLzz1FHF0cICV3Jqp2iWV1c1HOdBXbGpQsRbv9iyx3JX9x+h0zrP6+W
8MIMkqOufp7kukKMc3GL0bkMfR/UU26+nZvbLkooLztnaenTqWl5V3pfo6X+WKjySN8SoYgZ+257
FC0psB4yZtw1qi8R7cPAStDiC1dSHlC7tZ0v28NtsaoXphF3ifSpuW97TlZWezBN4xre2i1eFNQl
/HVJO1Z/lQXunXnIUyaBEgW9LMv84pic8iVSRyron7mDaaAwyuLY5N2DVhyKtvlgAg6ByDDeikow
fYgjLIMCGg+1lt3gdzcy1e8ZQVCM5MplFAMRXbKAN6VitE2H8nUrEs5B7WLU/KpGI7811DXxnpWP
XmN8zgbnBVDubdsIP2RGaR19QuP4te3rIsMh0GQZt3N9uNhNfdW7zYsNvTNsbf0R8xj0TBdVzpKg
MejL19g31mCUBsrIJg0qvMVUSvSdNL382KbWxxGXWBvd1Fh0asOewtQYbwHJvdZ9wXXWuhmnsgKW
Xn+jHN8/SmqVEipBNyfLYxHpp4HxmBe3Q8CoEEetNoDU0QGLFs4NZfp78pbNnfsgXCh3jZXj1nHS
u7lgZAxjs9p7i7U3DSbGDFIZqAzTuenqb5yRaK81BmUGTl/uzD3p05nRBfiESQ9taaQsrU2Ak1md
l6odv9b6ve1G1rck6hZaE6rFUzNGlaD7gPo/x5Z251O42GcEyZ6dafgpsD2KNpEP8A0gt9eajwSY
k5Gi83hSuNu56iCvON5xu4r4eCXXYFvN5xhzxHJGhoCiYBnEnShAE/lJ5V/mEvji/9d6/lcg4MK3
EGL+G0heRzOq+ptF4u0jfwg9hY7S04JtZnuuBYjOsv6C5AkBQE9Yjm7DqPNo8L4DwE0XWaeHnEvH
HyH+DskT/8BqgUvCNT0BBtz77wg+hWP+5jrQfYzypgApbOjskGUqPNsveLqydft+zp3p2jMLYpWA
hl22xaySkoQalRgAO4KqiWXgb07rltFgxBgehq9aUwtGZp+qwYkP01aoXVThlogOednWGKLCGUje
0EkbfGmjHm2L7c67PeduvKLtSa3NaawZyVmfmVPE9fKU1JLxnS/K6kI5PO4+68Z6bSRDdNjuqe8L
AZabwpS60ZYrRdAdZJdPG+Zp4yNRh60ub0MB542d1GLYjQHhhe8DOqMdiEtZ1bDOel81Cv9bmlPJ
j/uKod72smTI+8c7s5J5YlDk2aLIo6p2lHHx234xygLtKbfo+nnKP7499/by1JZXqB/oT3Jxay72
ws2F4QV3jr8eFoUadFWgSamT7nI1G6lABevBthpPK/CsbXVbaL4YLt7cUo+MqhEmcy2ToFZIqvcF
CkquGHQXIYrlaoBlr8wpkEe44QjKjLEut3lmc41OA3e7p8eOIINBPb294f1dU2c82xOS+RUk22Fp
W4LzODBMWOOXbU38tcZgtONm8PeXafJFYm8iIDhos3iis4N3fmj4kbY3bo8NqX7IX1563/ov26xM
9dMuA/P/YilF+Nu3N28vq2/fdmnbxts3bavv+7l9sGyOUDGqS67lyjnuibc1zRoMytwF7PRtdXt5
WzARfPUs/ELvT21rpdrAtma32nKq6uztHe/Pv3/A7gWZn82xVFlQc6UG5v0WBvW2vj39vnDVsfL2
+vbkv3z8y6a21bSdskNum0/vH9nW3rbz+yZ++d5/Ws3872bJpPT3b/hlS4WaSwjY6MEvn/7l9X+z
87984JfV953+5aP/8vXtnb/v2u/vTB1i4q3CPLhMMBBsM597P7y3tf/0ubfz4veX08KsTr89qak4
2e3UISMEbepv39CQgaLvtXXlj211M8QALmnvn3l/92+b3V5w1odEobFRajJBUtO5bU1UXEreH/72
XG1FDOUd9ZF/Wt3eur20rW2LbUPbJt8f2prkCrg9LrfNbav2NLDlf//t2xu3xfY1tpVQvcd5sz1l
5K0jP2+rMkukvs/6VRz1yT1uHTf6KRQqEBFRMVBTiu3JbeEVYMmDt5e2d23PDimA8cBdqd72bTaF
1oBO5Gp7adUzZ/2wreqoxuq7XzZjODFKqUagB9vmVW/b0kysQFddRykqT3EUL4W48dEC7Rpn/pp2
1ku0NogZkHBUSWkEczd+zQuajt1Am0cW3xe6JCWsu32p9SV5SZURTF56BRyv2RczeUj0u8fyQo34
m7lKeai4BRGCLvDgdZCMftnLt38GZWFMcmmX7Ed1S8N+y0Jd57eH/+lzvXrzL29Rn9g++/aJf/HQ
h8PBXfTvm/4vbMb07PFoWd5p2zLOKO452ze9rW7PbpvBhEErafuC/3RPSv1/sndmu21r3ZZ+Ih6Q
XGxvJaqzJPd2bN8QjhNzse/bp69vMT92dh0UCnXuCwgEi2qsWORq5hzjG/GNBOF3+PenYTO5r9gN
V+tMhqUlv/HzKb9Zf+rUB/577L8/5+/Df5/z91hVO/SE/t7/P72tOagA6PXVf9/if/Zr1rf9+1v+
vs16zE/S9zwlMZJgruZmUlOXqWbT9af12HqXGfzeSPR5//f4IFt8LutT/vy4PpSs8+r6mv/2juvd
fJ0h14f/PHN9EVHK//ndfx7/e//Pe0pLQxxgZ8FidHTRSu3Wxr59Rl8sJ42q3JJfUCQOrC5mQK/9
OB1aqtcbwYoUjksblF6qB0soeoqPDt1jWf1MB2cJPHRrW+bnbudIcPmUgPxDk+eX1kf0OHQG+1Cd
TPXU+xBWBMGXGIz2w9G8k5FW+YnoEsgBIWGIlvs4F3Q1Ip34ba2tvxLg4MHACmMXi1vPiZb7qA4P
bTV5N2lDnT2L62edoIuDLNu3LNa+0DbGB+Qm/q5c2LWPugc6F32+/aMlgv3gx/AbbKDodioPVg+D
EfH1ZsgKQs87Uktr+ZWGOBnm0TmKlrBmOxx3RPfu8wrRwzChdi1c61il9T0eze+0GNFKLqXOTt+5
sEWQuF19B+di+jlnCMxsj1DCmBU5cXnuTWbqP3KRTrd5XF0QYcEErglnd9ynYSyTk12zHyQ/mWgV
H8SuNu0s5T4dxvjRMcjpcKIs3XwORQkArEfNicxDpebFyYUGDwyM+BNoj9gZ47vePvURvmCLZMT6
WOZ6vqtcNc7Z8rA0AtfvPLCahNQf2B6lhj5MbKw9IO8f4JYca6fn7DUbcys6hLM9pq9yBDvqdYhh
c2KrN7MUD6b4lVEtIe9SDi8Z8iYvZXOfI4Qs4vrdxkIV9EhJ+/kBBfpNYlbnpJq+q9xAP1w34cau
cL2Sut7tjY5Ev4wmxSYsZHwi4YAe6dxcQRvcjB2Daq2LYm9REcpJcIE5RjUPlNxXAnV6Y7amd5lF
HvhEkwS2X8Yn6Zrvg4T+hwmkipEe1hYhyVXVHejDoQqmBCi28FlY+1NY2hPgqsGVG0/T6L0X0kzu
hr5aHvo370mf8E+5MWopu9V+a/Bd64JeodRfSfwqDw05SVkkyT9fxL3IIPcW+8imEzv5yEg6e0Kt
QxcU3eWCh7kp6DzRqCgAVsgia091AlUwTmKJ5rRxA1kPgUa8ZxAS5TvaOYJfv3vHcPxdwS4KBF6p
TZ7eDXqX7+a5te9s4yzx1OC2va1E55y9KNzOZB9gOftF9Em4R+++z3Ks9HWp41ztEU611XdRW/c2
xoE9YM7DQteRYrG1xNXBT+/rZEAS2JjZ1mnp2VPryrcir/wARXSMhZspmjQW8LYOyE8vGrh4FuOx
Aie1sQz8qxZJq4iO3zscWw5QjV0bL0yVJmIh9QrCOmQg9flalO19EUYVYLjsGBvLuaPnn3N9tGkO
349kvTZJMCZg/K7azDs7hhyD0KOer/f5vW9ayA1m42wmSbjl/xPRUDG+JhsfQzha6OOjubqfCpz0
kz8fm8zXA4QJ22nK+oeKqwpJd67ikxHM2kac34M8JpVN+BaxFN7LMg7M4Q3pQRUeMuwHkXGgj/lM
N6i+1En31AjpHReiXpdYuZabat4aJVKDniV0nUbtVfducintwySy+2lk+zek1rzDB/ICjqXYN8t8
HEbK/hP5LEPfYumKaCFWdNOXZPi0gFxsprFAAMiFvy21ptxju8s7s9nZWnjo7Wjam2kBtLWvXihr
u5TuhXUJa9xK/vwhWIw4An2m5VZoQr2S0a3hDeKhsXcRGpTWqvfkqdLGR2Xa0IKjqjzbDAl2Q7FP
9tkPasVbMYIrwm/TBMJqr/XoE7g4dCgDJSq5pcBKpxvTG01Q9MPJeKz4cqkDy99g+X8XpbzGw3J0
kukpLGqIxJWN6MNH0Fu7ewSrddBpmB+nsnsuTWSOMixXq7k84G57QkNvBQu6ZuJ4IENp03w/Kp05
ZPfDAO16I2WW7rvcJhWztEjRdas9zd9+X+bLIUKuXtcTKePOG/pkY0tQL6AcJEllubwHWDAfa7d6
5epDMtrA9Rp9vSAWBq+aHyJ1sdiPpqQ7R0t0TswaQndrbvS5oCmYRy8xl+mhF59GCZZy7DD8GDWw
QwpPT1NIj90dpLedO+yiCc53Q3Mu9JafSWplieIPF93+8LOwOFSmPPodXr88zBAlNPmTCGncw8CJ
tlqRYusjM8jxO/uJrMJh8MwzZOG61s4jFxhXmjgA7Z43ID22xO/2lGx9hNID/i8E17vIeRho/Qex
8pSPKpW2qBHQTPa913e3KKOboHY590biPvGzpKe0Q70KXoepUQ8Z7rou/WCDAEwSLLzf+YTHh9hU
bafCqpCC4O3QJ+5YSaNWT4LenNt7xHm7ObGShzRCulQA2Fxm1KqgILCWoAvoI9U/UrwgK06uYjmU
S0ca7EB2eO9ah3kIXxdnxhM1+a+zqS8QMWqF6s62RM18Nr19HqjaB2MK3atInd95k2mBOxFqypUC
r4edAJAI86mYyI5Lw7jZZe6ZYFMsc3UIBWDyjX0na0LqDOQUYKvfaw/IMTGQEXZIDjWVDvHA1UgW
K8p3Kmr5aRlYEfVOTBCL8zIN894x8hcwuwDjveIIid0F1ZShQPeXS+1ZHbv19rnoEWL2YjG3vpBE
PJXjjtgTAvTojG9br1Bo8WhHptBd86h35nQLmWvvJoj5Sq4NNyVIjYEE/tjwOfTxLgoJVIgJexBu
Ruc5Mm1OaP2mRgi3a6hXjGk8H+PewqaQxK9hnmCXTbRbt7d+WsO0l1imbnRPOQNxeWBOb/bLjDqi
waJoEQFeOvMlVH9p5Mi3JQJ4ug+MfGMHr6ijye013kZ48a/KiAk5tVgotMCYcX1asAzLCuupRuvY
HKpDnxTPHgWinvGY3ra/l60xXoskRt1lm/3OgjjaS93ZRSRkwoEon1pWDnXtNEHXdfe+qMFrDGKb
oa26w4f/ajb6uQwPk9OjXyY7Dklg1QZ0IfI6fepT48KT+NrEw2TjlFry6BKbw88KKpKlg84qdAig
ru3eNENYXwxTPpIePnCOdvsxkb/S6dUBcjqb03c2ajOqZo2Emsg4tYoVLqzU3SRWTncdYvl2+hYz
A4heZyVdXevF86W7Fbq8DQeP4GqPuNnaHTDtFYkPEUWjNZEW4almCa035aWqloIwCWy15YDj0iNH
VhOnXgKF7EGS8htRITfKvpS1aCGEfqrdab+UljgyxmHw8cOrUyTgoIevnuQTKzVohXj84WRGug44
e1Y+/Rk2iMpqc851dSyyOT7Rvgii9kR2Hb1WfylYz9dbXIrKyahtfQDCB7YPW9P6QE0p7lpDDZ1Z
kUIyJBOpH74KHZKfI9EXplBZI++ZHVvFtu5QtpiAoAyycckfJ6vwAq2orpHQH80x7zE/F0923/+K
gOCQvapvKle+ZQn9E2+S5kWzatyfZn+UOabvmv42Qe7yTBLNbUoZelq0DREob00s/Q2DobNL0urC
PMhyC1O19JCO9hhS8Slx3lqyUvEd1qGu/a2h8pDbeoSiqH8M3fyh2cM+En23MUT5mPtefMi6PIT8
Fh172tSBbioQeLi45NImy04fzLvEae7hEnZ7JD+nPnWTa5UMt3aMicvEimY6P0ThbjP0IVCwd1NK
rXtJfs+LQOw6NCyOfFvuPHvhHEURqLkISr3M2rBE0zajBz1BKs9vjWgZLfJm0NBaTNODYWKQTkLz
Vqt4j7Ijzhh1vbNJNEfgsgp3nQEDpRgTNJnIQmKk2we3WXZjNF/DRur7Isp+SOzVh6JR1j32PyAy
qxcseJZppVsuL1YHRm8H2Ui5Y8I10abys5/jZz0iWK0IyRjvADv6g3Ey5uGbJGTK8QD02vl7zCfx
aksSR1OtUgvLSexGw102Sdn2VydIDBNPoRWetTa6VN2w7PxeR+2jXXN//OnPbXqlcrQHqmLdGFN7
BQJeb5slwlLdiyM1+k9kKzBLu8VGdH5yZLggtOp/V141A0DbST3+GswUy43lULTxAcb49F1l1v1q
8tAnDX06e7NNq9TEWOowKVSu/+Vo8B2wd2uNjweoPVgN+mPY8GDSogevSV9LMzyOhvditWRoDWyS
0Z7Oz02IJjjtX4wICbMRDrRq9fR20NsLo3QMDojSXZPsMrN8LS3zU5bjBV7wZi5x4NCa3lRpvNyW
WgZOCdjqcTCRmzU+X5lmPDQKFK8ndnhPnHd2X4dnS/NdjfQNDo3TgIkyS69/jhkuXjkkWkQv/vOq
yAwlCMQJAqA6tj4wLOIT0eoETWEIhFye2vqpzSwYWMZ46NzG3LBRBfW8pANipCThg0QvWjVEAJlY
xYIQQRMxdAQWx2fb4qqiRHCLHzt66NTNnIUPqDS8Ii/PbjTa9+sN5UgUE/PCSrR0/3OsoDsPpk9y
yf9zrF+8ZINKyzzUnpLA2+Fdrm7IpPMrsO5cFCZDftfsp9wk90XdUJqtjt4MxHa923ZS3CeNG9+N
0O3WQ3+Pt46FTLgTN+shT6vN+6yaliAfW7Q3/7wlCe7mieCZiPmKp/zrAbHxBMuXv0dss0RvM5fF
af3F6wOhHNFIdyJgc1oF66H1wTjVC9zH89N6yMZheOu6WjCi0sUsukPIO993hhE/jDVR2nEdnkZD
XPU5yS7TZEMfUDceEl58AY69/3ssm4fiELYi26ZkTGnokUNxQYl/k2Lwv4/VzfrkPnZo54TpbpYd
6ozCk3ypGQ7qxa48oLfqflMuNQG0mYWRWN2XlY2rzpnuE/IwF58xZFjqkWunt+59P9Xu7PgcqTuC
7c2fG7ZW730ilxtygnmHLFrQj6J73/193pRiK4abjKRTvRazvnMGPH6fV3l/W5GE+OeMIgUIgizi
S+At7V3J6uvB0rzowYRwX4XRdF6ftt44dWkSV1dUx/Xu+lxcdl1g16O+W1+1HjNnE91wmV6zfpq2
vh758ICFfw9ne7kRov+Iwsa/X4+bLgZCZ0zATXm6ErbytBDGBcJcSTY3r2QXeK/HhqBsw/kHAKQ7
apHv3JMH5t5XhayxZXpLwB7LvV8fMLqkPemVytdRz1sfwFRt3ULB34ok7bBS+7LbtzlJSQNhVXjI
7cvf58q6JvEjbUmHN2tSn2ZCmBYtlA9VYXvBZAGLEW5YYH0mMZK0U6pvbV3HD726sbq2O1FTKjZy
Qr7+/1UE/28qAptYs/+biiBFzfzZ/hsYRQwVr/nLiyKzzQLOhI3XpKD9L2SUBR0KN4VjWuhuPKBS
/4CjhPNfEJxUrpovxJ+w8H/AUeK/6PfzbCiMZPF5xNL9T0iLWML+d3AU+Cn+CaVlMIgmth0+xb91
BDXzpIW61cJkCnJBwADGj9KeZWy/Ao2LT70ZU4NyLNobe5eUbGE4J8dv3t2p1uGjksIbMeh5Tv7e
EmYdOAv+i5IlJBve6MVniCvzMT6JRWUfi9i5gUAeeNG113EkJGY+BElIOWHo3R/RnEwHH7idtNqg
ilLvposoMNruciXnIJn2Wg7BJDNme2+aAkQgIZpVavwksy1MmJL1Ih62khyuTeeyOckNMVDucr/T
QThPLYFBOBoDk7HrDmj6MWs71n49e+rKn+kRTbp9YI4gyMGato7u6Dt3lvdW4ZunTGd7lX+cGgJm
Wb9TXqu9OehrSl3DYt3mXrncJ3FiBESQ6EH7IFEIXTQvIRnMZUtZwp46ltnNrCLa4jKJ7xfc5PHo
VwimkunOLu+QiyhUOPArX88NVuHk8YAemLZRX/4ubPd36IrsgAnyzZ9NTP9jUZyJLp0XbGSyLPQt
ULxwc2sM7Xgq8cn4ISk9DYsrCK8oFsTBTeZXIkmfcpaQQZHLH/5CDjX2PAtCF64hRzDtLuN3mE13
XRPeZwmr/Br3KNo9RvkYsy4yu/yY9rF1hr+9sWsdFqVvwUdimT32OCwGy/gRlsRcdIWOBSwN92EU
7ykmoPdl6Z3XsGMsn1DdcrSvtuHtvZooV0TWQwmMvlLM8CmDSC6aKToYKSU+vaiRjc5ypmzvP1d2
ARmoaZoDSZAErlTJcRmLj1JPHxE6n9y2+mi8nvCM3AfzrFGHbjvCdpjW4tPst7dmVN/QnLG2jiNp
fOjFR60d/bqKXtrkQIgd4MbiK0GJ1svpEYdzwQB87IscWYo9fUiQ4OTWG9sxt6gh6dD/+wi3R2Ug
LPXe9Mbu91kD6BOX1S+tjl+oT5NZ9dxkHqqMjKxfYbif1pS8Wx6LUqfn263t8tMdKDdh6UZN6mEp
jzXNPeaRec1LKv40W8MzZZW0Yl43U0dF0VJ8QSfyjo8bCy9ZQXh5hw28hv1IvaKjbpllFShGxG8J
uBM+bvQ5mFDz0/BeSyJygfL5LREmRCTnMJuo3msb6nMb+Y/MiEeh/bbJwn1sJ/triDPrkGIASIr2
Fwk5Y0AaEuAA33xoR+8pk4PYvZaJV+0LPvWm9xwQrBkq3t65b4BtsYsxWj8ONLcuCJRKzoNFMUEk
ZRmEtFcM+Emq0cg3CQDSFB+UFJLdQNl2W2JFMapm6xoptQUbBgdLbRJKHksHAo2zDM6Bgsir7HFA
ObisJy5oaWavlW69w9ze4p85RzHBQmgEN/puxIrE/wkV6dWIvceEK67zvIsdm7dh47IotUE1FTBk
CCVkx5qNzcFMRaB52mkgVps1OFXlEdREnxwnC+3p1Bobc6GLLPX8yxxYRcx5Dl6o83ZzFj9HmhwA
SIxXYAvlJi/I/QU/OSnoFurjYvwmEwwnWUZzBGwtPPmd0BpoJJr10WZS3lpNcwrfa6ASZL6T/WNB
BhUAvY/xNKcbo7O/KcGhayRH+Bwh+AyREoU1HkbzxjXdX1lBzSNPEmuHYYBLp4MaFllyp0c1Wn59
AMiW0ZNsut3kR2+p0lwxB3CaWxD4S0rDW1Y872MxP04TCCEuSmSVaP7JQxbgswgqz2v4IoITVAzT
NTI74gorGn/kLBAHyp4Wp4RqjQ+wrpUtY4Nx8mMkxi3QKcyzD/5pxdfGbn5Rjoi2EfWcxYXAimI0
3zcSNjrf2uQvRE33yR1hSdl+ToHvkEDU0H5ItKOn4iBbOFxJ0dxILhXql2BpmkmLL92Cw4HRh4Bx
wsyyX+Xkplt8GJsy8u5N4kfAH+h64KckOdcZCm38wjsNs8e5H6NHsys1dsPaQOqDudVteo7addbh
fAskVduYXV9UGc6NmyMbmJ02O0w2Zwb5EnnYXqVHlsSiyyrwsibeTyLRDt08wwEhzNKopAayCCpO
NspoD8HkNbQLncls2nayBU8SjnQmBschUysx4RHyG2ST7U143p+TkZlHypFMsbQXd35X3A1T9U6X
yFO5DLcTzcLd1E5vWOf009S/aR3cMvImSkzZFKbIBNvSc/Foc6TOJk7vmiiyzgwGDMqkmmxjPJM2
jbJt6zDiEWPeTJAG54Yor4YIhEzYr14ZvdYO2Lt6aDQ6ZirY2i4wL4VltScFz0EifotRXRxGpO3B
6OBgMqP0k7TPl6RsSEDwji2RVUFPaiVZS7tBjEeyunvEN/x9OioxnDNs97BZgvm4K4YFSpN/E4m2
po5MOlipMSM68U2IeropuMHFRXTQSGqP4b8OjnyJfY/GGwQYSF26JdjSVcNFOegDo4/4Zhebsp1Q
uCmGXTdkVsU4zG+llsoMhJmkfqUwXQZO6IdBtfDEatFcujb0rELM9+n8lBbmndMpKygDCQ7IWDsC
YAwGrWuuDq65LA3nhzl3PuhQL5yT42mJDf9sRwChiEvC7TojDuFCLinsG1UvwQ47JH/n3aW1SYbV
iTkusOGPcf1JxFOemOcidGH6V9a3LyrO/HmPIqV9kXVzU0UlYy6w62mE/dvH9Ld6Td6Zy5BdDTSK
ERefPYlruIgjDiHn5LFq8kr+oFhQSLULf/vdD9AjBKLZJeWvMT3KTmzDKcvpyROArrnzvX3Xz5x4
qVF/QCiiZD4yQVMpRc5fjEHSVMumIxs17dP4YHLCjeSAM7ZYPxsuxCDTMdpqJaieDJoe3vpgeXP1
7mMurfyiEzNQsno7Z/nc7gHmR2c0Ax9GUlf72iQqiqnxOcHmuHXVrN1HYX3ydN2/SfgDItlG2R+1
YYB3520hy/UgrerqGhOdiOiZ7ZXc6/lvTOQtk6FNPGR7Csfs06JzALGamZRcWZ3xiMGqjaG3uPpy
8iz/wTShltoZK8HYmn9APKsDt6UsUlCpofTbaptCRx/EFYZEoTNPSUPZN+yB6EDoTwNTGtHWr6fT
MtrxLsFMQ0pEePLcJd6Wy8KaCTz7iVUgXAXvNAm+9XTWOEUF4qAhF4E/xP2lasHRdLaRB41MzSAK
/WPvY+nPRYUwQ8jPLJUjctJmny3eLfMSnuZSzFjtnY4zkhMUntUPKB7O0j8PxO1Cxhv1a+YSBgDh
byiSkiRC88126wq0or3xPHTy65or1eIAyzN/6qTlrA1vWi2pAmyuBjbsY+45lwrWxGkEc4KvqIYJ
IVlZED+8QatM29cWcaD3qQXue8cG9s4H7McMhms/q/XHJauOXdg8ylhEW3sxvA2CsaDmS2jYw/aG
+NH23UwEY1Xt4dxl4NEclhKjG2hD7QZj7w9HfHcHmziewOHL3OYTXJxZRNnJsXTwCW8Za5cDxsZO
gSCGq0sCsJHXP/swqoOmiH7GS48Pgfg5IyGnAz4Qs1s2kZ4X+WhdbXDR5vBttJG7iXCz7lzBoDyP
JIpYtVTLNjAtLUtNGjLvQzmK2/F7FNXnLJ19XYprbqIKizPKXbIXbzUNoj7trMBKCNLNYhrkk7dn
iejRukYcgLu6Sap9O1buyTQw/Qx9rwejXB5dipnQa5pkL9zyxm6n53So+mCqaNLYnUXXZwIfkLZU
uxtd0c3c9LEtGd5tLXnCyWIHSQc1y8ePTUs9+Yx1HX+5Wm5iT09dfxtnPhIFB50u3otfnhvtbB2O
NakXXCcNIXgjFdhsOJf5r0X62sYekDQ4nndm56o/z+MJ1QRFpaLZx2X7xVrpg5VeMaF3KUur34FL
DuxUd3G/Ym7uJrB2JvZaeFThpnNKWpt00zYmJKzBGRCF0R7KqbHqbFsCtBaXaNZPidE7157yN+SL
8GtxxnKPMmjTu4XYFcA3tm27JwhOozxLRwYnjhzcPWl8iPWkZPGVQYaHpmAvQKEa/NOIrrVzygV4
aoR5JwkE3EZJ98OTEknBkHzgb6W7pFX0JdF05LUzbGy7wGvVj2d0EP5DPydXTfr9aXJp+oFEfNf7
Md6KZjk2lfjORPY01AylDpAgSeV38HHlKnd/lup3UbvXY7c7WGF7KZyKbUwjSIcxndNA6FMILBe8
SHzwavEauUqu0Y/lwcmgAzKHLuzCMHSfHfNuiFhLRDqq5mJytlGj03GljB/Z2hcoAh1TzaZoBwtK
WE7tkRN5b4WYajAqprH2MxkNQg9t2qQhlI6NLViTsNmhYedKuTf16MbadWzmuxmsYVYCYK/rgQgy
TjHTkGRvsRDbpui3vBb6HCx6wW4VNgnT6bfnubcwv/aJIf1DmVYT9FH/PbbMH4Yedk9UuB/1omTb
Xx0z7EHbJHpxC765NKbbCbQQ7z57k/rRqtjN+8uAEtQJQTaDSzf16tNIUYfBu/IBN7PKSpYiSKxe
oajSZ98dLui6mmPZW8+aL4kTa+Y9TCSr158TQGDtBIij7hFRSIMeEzS/TZ4rTIRXv84zmJN57qpd
FNs/tdZ+wSTF126++Tb4O5lAcVTLKGEEtjTA+I4JLQGqmfs6dYIhI6EzRSDRt7i5pU10eWqM26F8
71pNWTj1YW+OH2Msy3PJUBAXngdG13yCJrIlzb16Jsh20E066Q5Nnka/11vSvYYF51efBpMN0dKP
WjwByVcRQY/1avtCpsZ10WZvw3w5Gd/IWj+iPrzxOn1vNUtN/iq8FbMdd2YuiAkwerLGnBkGMtew
HC3mkNRAkUMoH5nvG0oQ4SlCjKP6/XN2MceWgKQxuQWD9qsvvs3R94OS+KCN3sNws1PkQeNoA8au
oXjD/1rCcQiWzt0XzmRgRU6Ql5S3rjOGD6Fis7lTAyhHqGAEbaP13hUXwY7dm4a2lu4tZHMMYU2o
LJ7bvGNXCRtaMaP78Tj3TlBm3aWDx8qYSo2qlQVRbfqzOdbuyRPLj9zdl1pKaEHC4FKGxjVFJXPs
WPE4iZHANqED1ETI0Bqvug3VuiQK2TeJrLgaNrrBziOwu5n012rwXxrBleZ0r07tLXvhmF9jSSHd
STiXrRr+KiuHnqo/0U0TeIvoSmX7edAZomLVGh56rs08eZoktfRCUpYBfRg9Zcqy0eXztaspDXUV
ZHKp6+ZjscRvqam3j4bM801SjJ+LfRjbpDq5QrxhJ95eO797ihf5DGaDqO+WASy2KlqMOM5aNAZE
mqsf15sk/4WUozwBBEuIF1l2K8hpvTGwozlcc4f13ioQrxUl3rPCe5NUoFnZz0JlRDOVJS3s9Tt8
iKhl8/7U5hYR2MrHY88eUKr1xzHzDh21twNWf0aytD+um0mvIUgsiyao1E47PEiUbnM9fhcCeYk0
kIJFprxvXfO1b5sIOdZQHOFZsTumbd4xIn+N2r0j7f7nmFUnqEjkIbV2cYYV6ZBY7cA9yEbCsJW1
L+8nBqY64+8ZNV+OO50cjUjsxMZ8iQ1rx1+62Bk5GmYAKXfqckWhkRJN9aS70sICOd6L0L1qo8Ma
ck77II6qk971FIHwJQIuR/zZzY+hVmJZRPepZx0WyfqLoYimrHCulpffpLgdgWnclpE2BqWmb5Hu
3JruucEdOSqb5KIMk6hfFHdym1devpPKVKlD8wVMpZApOmeI125mQI4QMc2gw5PJ9IAgt7uplVkz
V7ZND/8mASqs6JSls1HmTheXZ4rbk1Dat4oGfF1hA2WB+NVPfg3iCtVNrm8tZRlNlHm0VTZSBIoU
wJS11AlQ+uA17fGc0ulF/1K6BvXZEDM5xtSqbm/dWRdHCIRPwIxZkj0M+EkP2JloZrjDWy7k1lV2
V1zYaDTpxGbKCkuKdlPIbbp6ZD1ll0WyeqaccGvho52VodZW7ttRmWwnZbcFA4YZ958bocwQYjXo
qmO2Mu1qyr672gxGZek1Pe1rRb2RBHzXcioRfwv4LazzlxZHMJh39J4tMoolK3oYyFwhzkoA0D2T
QabdesperKj/N92NPuEaK3zo2tno0dOp31b/wLjaFlhDVtiJ0Ai0ysS8fnJNGZtjHM7USpDmrR+1
Wx3QrjJDx7iioyH9KHFJNwlLfk+5INabP/aEv/cVggxfgzz9vYjn1fH953o2jxbldIiR0bkTib9H
27qyzhI/xbYxTI67R316jVplMY1VMYfdZn3qvB/rxShcKlqI3o+W+r+vb2kAKc/+/EHU7xbK8E0K
e45shF+SaUV+WP/H9mrRXv8O6/1C+s3eNedHGz+7PyBEUwb3UVndbTzv4X/c7xjhp9UTz34Mezyf
iM0YlnkL7zyIje6gKWP9+knXUWS9WzZi2Xpq3wRGrrxZP3ojsrda2fQnZdj30fr2ysJPv6U7Frj6
IWBNO9mPLBvN/gHpsAVIVFEAppUIMClvhaYwAXXhP/7HqADfXqEEWIMxJuQrYADSwCrhnxV8QKDx
GUE76GcScADBNqQSDBNM95VOp0edYgoCM8hXroFUiIP19xBGzV4mg0PYKx4C0Qntja0JJJuteXQ0
3KRbiosw89QKYx1/UxXL4RftbYfum6+wouSvAAxrJnCooAx/I4LXM06H3bAoiMO88hxMxLoEZ2fH
P5fKer2oG1PZt1inu8CVVzyEMqQlymXk82KkuoAkVpxcqeASxA4gLFHACUR7yCNPlQJRTJX9e4UN
5pl96ylYha7YFeuNUCgLW0EtXIW3ECvpwhVALxKFvygVCMPNGG2UI7Vlqc7mSsnrw0M6JfF5YmIL
jE6BKNUJud5Uimqw/iRjrTl2URdojTJr2j7mrhXvt94s6tT46p2eWdZQwMhI4T1650UvYH6s34OZ
4bz4841QzfFM7UsbbLaCTvwT3ep8Yau3XGDaQRCPkuYQ6cvLZCLYteP8btY8OvLqpo7lvteI3Ghb
+arbbOkmjwjw9TGj0Q524hD/PJXY6UNz2CwalktwDYpEbV0cj0pXRgD4+gQkZC0tdjxG6jGyyy6t
E36PoJXQ4WgIUcb5oKdDtyEdfrDggTbDQXChIUIs8tsB3ResufbYUg01oKsxQIW2vNao0Df2hLth
JMLyMgEnoXr1RG2BCm7DIslUH1pv6HEhTRq2hGObVzmxLdUG7mrWghSHqKlE9JfOtc5DWxyhDl6J
SqF8gaL3Gs7fZW9I4lVbakgU3MgrndNT3CRHL3J0oFvsnsdxtogxak0D+Fxtgn/r3YAEtZhY9+wi
03o59rVGVuOQ7Tu2WMgrtfc6AsXWk3GglfnZCws0cD1CGzBB9oPutwC6pvyDSMIsAAD21tfLuCP2
E4fa6Cne8H2uRLxzOySHvmaNrV9ir0K87sQXAuWqc0+LfWPOlR04RpuwPZERfU3yASGEivz898ad
TFJevMVA8HQxB9fZS89/oHBLWgmEiQzMmQLWLR1rEEzUfcxUh0AzsGeYLV4Lv3T9yUrMnQa8+aj/
w/5ZAUAoSSkCIapG1Pp7goMeQCDdxT6K7nKOzBvDEjBM1U8QK8w/P/19QLaVeTOF2M1SOqaA+niK
Li1Wf5WNlOmfN1jfZX2yZfwv9s5jN3Jmzbav0ug5D0hGBM0FepLeSJnybkKoSioGvbdP34v6f9zT
5w4uuuc9EcrKZJLBz+y9dvTSMF/fVabhnAiUc4BDxARW/PzSdy3jMEkosoYaTjh6f/70nx/qARLk
z2/zGg9VobIEx4KgRBtd4O6tiW1weZIsUKQwQNUODhhBWGYe6gBdFhXh1HBxDhWK8L4m1K4PFssD
VLls2IP/1+dy4o7xSwG/+MT7wvEYCuNk8uA8lpyqw7RgZAwk+1U6AGkIk+FsTbgr42GEl0gxaQUD
xHrONXCdxU5xCqyEsn4rDSTRaV6JJfpmurIGbvQmQJ2uFyRdVzRPUUKPm3j+65B4gG5FueJ1PDBu
7S55oL/SUgar0U31Wgwlq7d6azeQcZcZ5kkk6QfK1RiOs0qYpPUO9hHDTn+PZlVtofOd0rr57bvs
vL1264/iKfbf5MRgPFKYCFs5PfPIhvQKJXA9DUy6ChK5PRZfnoN6jxyObZuBwC2QLOroCaU3VvTW
U2vao+1YZK9pE4OzIawtFx0PWU48pdHdNiWvgmLclsd3XqNPQYr1pEr0U5994GfwONeuYjKKtWdm
V1T1mB6y4Dlol5u92MI5RNWWl0crJ13CBzDdznptxSCyajcvLx5jbat2luCj/uRBHzkvY9ml6hei
/IMsmuWXe3BAaYpJqo3t8iid0/YXT4Zh59nX1BjhmMZ3YzHu0de+VRM7Nh9ONYtTLizWWc4Kjv8T
BERsUhE6d/JS4AAjkfX9EXBliJZeELk+88l6potkaPAatRF+r4KJMQ6Nems28uxyKIZqpWwFkKqc
LlmCii99atqo3vQCbRcHIHdwsEVfCLO8IprNnM3bKgjeW4sxZVQtWe/H0Rt5faLPkk2Am+kdvNpL
WrDNMe4Mm6xA9iSOn95XwabtsJq1QX5xLH9lRe4RDt9X7+aXKohZKfTRJ8KN7dhtu1L0PNHuA89L
1kkjtn6BbqdETGT49drAVJdh2BnQfnbMDDzol4z8CtRd0i+3Sto3DAKxEngmkUyYDAbKT2GCK8pu
GJ9LlOLpH8PuDyROPZMO9Xss51svh7g3hOfGDl9qx3q0nJvAVV+1uCRZxSDMpiEdGK6xQD5Wox+f
J8MZN8rBIDvjsjhztxP58n8/dCK0z5PHWZrp+KOcl7wkl+IykTOx8Hb2SjRWgdstzZn0a81mXUOL
4Ahg51Bxj3fm3msw7lQHf6ED/NgOzcUH6dQ+Lsef3zcNkNGooOoe7NYnsRIHQMyEsRskOS2Kk3cI
E/GuqT1WaTtxUlKriaXPZFbBm9kyLT3Vywdbo6HV5RRzdzb1NgKt1ZFrE8GGOUFQgx7g08dGDurk
v5hRS23ouu59k801AkpGxyukdNCQPFHC1x1/OXiN12lGE/ODDup7dIjQPPe6BKg3AYVNfxzUP385
XrGkILZfOhVr+fAXcSsz+3adMWpGNA1t08ZJEsfcKzjLJuSrFo/DnHs4scDYGQ70OMWCboXKYUmO
gb2XJf6612rAPjBH0WoYzZyNLrjhcPmQ0fKczI8f8FQ7G49ezk8ChZpH3s8/WtSwBw3bFR9bfWq0
W51o1hrgBMsvx7gMjmNNag2a2sYLX+0fF3gGg4qya3GZj39VjyyDZIcqw0hd0Z3HEKyZ3RH79AMQ
E81U8dQooEP98/e5pY7mELZ7SMtse//55ePlG2Gxx6abs2UhkWQJ/FOngqn/F6Jk+bOfX/18MOzi
puDWpz7yxxOlinsYXb0NUoD0smnpXHNIkBZSVeLkGMExZMK2wJKuEPCUuu7NbCJGwqC6DjXlr9OZ
mM+WD6SBzJiwFUugBSv98yGcuWFDqI45s2FQHXxQ2t16gREf2p+fsAEog2J6AOfZEAyKBZIxlhVH
u6gUz6nBsbgdU8yRllvUm7ImqK7pemySC76NUpd2I3LCbdNwovJL/jBt4PANrf/4v2K9/45YDyeY
9f/NSH4sulb/2/oTgWv0r+ifv//r36I91/uH4lO5juOYFs6Rf2r2PPEPgW3KkX9r75ZEx7/DHoX6
h20qS3m2EI6kZSCBsVm+4H/8u7BBCXlI7JRyKEEXltD/RLNHrPK/avZA0KklINnlk6K3o4v+V81e
F2H5Y6ddHOqiZRNLjtYNStunTCJpcMfXeugBbTGzX9dj32+0tNRNPJ37GRFSR6rU/upmPmt/DL8X
t7oPXCPY+LOPD8uwTqIgMQZGGtHu0wWJc33oTQy2MUn2BIXEGweNBZ4YTvsoapgwwfndhBcvS+NH
PzExS+biecLJtqFkM3bW3OH5cghamEiLA6pP+RyiM0xrj5VEzUaxsbAI/OjkYFzHB7tI/V05+js3
D9WZBd/KYXuT2Ja1tfhGKZl0QS9e5kfAppwjLMhqc6BcqEOfnCRC+iaGj0HLBCscnEsje3q4Mn0k
noptDkrAQ5XMhwhA86aKrJJYHsRT1eAds4gFsa3HZ1+zhM3TuL4x1L4bF9gDjQJ22qF5ZwIFSaxm
tBMziTHSSF6ClgM34Ho5OUP+VZOyQGpCi8a5QMfSJJ3ijBiX+ENlbwEvv6VFdDP1hn5p0xxSGOlp
IqoEcSREt3BVnTsGcKd0EL/qBjcIC5b8aIVQIS315FeNXJzix9wmUgMVX0aMDPPywA7pJtiwBtus
GKfPuW9uMvHMetQ/C6OwiF4YHoQZ54c5JWHPMVPv1gWw2tOT+E72ELTQdBOjkVfauQy8Nw/DRFO/
Bxj1zqpj3OxM6UknbXSJe3+EcFs+I7Zod6IjfmeONH3wz2hVb9OuD26CBozaEOATF3pgECjr+7mw
XnOMDjdm7b6MhYsOTDFuncD/PwATJtyCajWoEGDDJB3WftcTBDqwbHVa4OZRoF4CnDutTYiHXYcP
kp38rkpjAjhLva2y/M5kpn8WfzHSowRIpYM+Mpmx8LXqvnZF8sALujF8B9FgMzyVhp+uG99st0aK
JzvtY2QJ5eCtkqQYCMsIBaTEL4sfl1rXce9kgp2rEO9lZrHnRcRG59/n9yT5AXxkYbmu7d55RTV7
GFAaHPISI2nhplfXSadtMpYh1z2rRK+aAGG7xl3TP8ErKc96hNhHFGjUtQuCHlk9aBBPh/RLFHB+
E4gT2ZeK0Bjh3gclSQB2FlK441mSVX0TjTxwRCvBOc7WEWxst0XZZq55eBMBobrm3BrzfVX0yWH2
k+o8f8XGgtWNzIYLKHt0xhZvUDTdF2HwlXUeckLXNHlf8SYS+5DvdEWCM2vWiHIXpU/FRglm8rgx
SkDlBuLisx2cLePDnfynKqqrK7rRLK7UnjdKD51Hkpp3Y/gsodhC4uXqGh9gQ/JsZpJFlO/fTGl+
NZe5lSe6KyEZ6TXfh1gnnHPhjPF5FLjqSJVG5R/bcH48HxNw0+99TSa5KmA6jmW3Z3Grt81o11c4
1wRNw08QuX6q7Re62XXmUeDnphVdwtC1GFPBP7AM946l8hNHkHvH2PqPbmgMXTCuRJZnxdbJJgdF
MXV6T8vqdwvM0ZQOYy3M+14CDMFyqssYRmRHYhbep56BDCxCVNS1ncFaoHvIShjJceRoGIJkrwxh
J7ZGXJGGiFaO18f+sFzJ5pKIg72pu6/GSXYhW5m9waz8EGPbRs5Zf7skLGxHkDKb1jT0doi97G4D
tcE7D7XxjGCWQB6RUGiWRYQaks1vMRVsyULjboa9sp1H3W+18P5IP3jBrw4JwWIqFxmO3Bevk9FF
l8kLQ97bIOD7HkmuKkHBT+wS8m/W591zjSSgGCWLVl8dTMSI2yWG3UJ3MeLhbVn0HWsLPqQR2OCq
lTlu+gXxyHYI3TabBnf6ZmtB94aVcVVbet61TfUaI0RbY0R3Nib/xs/ztzphx4oIoQDTMD7n+EY2
08iOvVHBjbYayDtm/nv2qOgLiwlhPvzOrDBDSIZopI5RAk06XhdgwlHasjFJrb3FtAcDroFwr6Lk
tFromuG0syei8BLYDeU0AhcVuKGiOdEsdOxqx7d+oKM5Vl7i3pCOOd55lsauN1MuO+apc0FN5DMH
h0DBSETikHHMw3eYZQY3xHiVUfg8NWNENe+LRXjM0nD4pUDbrh3h0eI6TYYevnqHu/8LhQCWqvro
jLJ/aKZuNSXq3jNldBdG8ED9FtO1dGKsuLjI1o2M7msdgXWYFnZAJsJNx1YmJ3mSAAf8crnr76wk
LNc1JF5DJP4ptcj6xJtAoFeatRvTvPV6NV9RyGNrJwzk4OXxL2TkyPVYg65muTU46faF6SGDqKZT
yObtkqGgWLesylHDxBk+WAZgLtp5ehVCq9Bnw9eeq23gygmoKQ7DWdSvmBz1wW6xYFt5RBLIkKOP
acFp+/FxhoSHAoTUaFuNXCVcYGllc8C6jX8syjsSe8LnMTMO2Vht0RbNzD/l1+S6+naONbkSQnH4
tH+mzLOe8uZAHuWb5Q7lA6jnV2Y/v3NWUtu55ZrJpmijCtVcUQMQiHWMo70fGMbJ6up3z0ng0qcI
8/yS3XWg4njtNq6zhwGcPVp2i2iajKaI83tXqcC+C/gBRO1Z99g6tjHm3jdGovHYBHCF0TParsXq
PUcvhbaifU16+ehF432TW/qtJ643VxXBOnGncEcbzxxL4Fd0+4q270vLHnNFkrBvixDP+VQw67At
oGQTbrNJGDw8ykX2zniSLECTM8+s0LjEugneRmf6sKe2vVhRLjd+fOOEtvzszZBm1x2Cc+tYF6+K
zDMSbpCuTut+Ku29BWXwqYmHOZoyk3jVURYWYere6HqWT71bv/aSYV5rhRD5keo/KIdGvUYnc5ih
aG3byMBG5o7JqVPjg8z6/laQFbGxZ6M8OOEhnAP9XRmswJVTx49JkHb73rPYIndCXeOB10PJgszl
GgCCqPSxTAb5pwhjjsb0ZrCnb+2ZN6522QGzSV8pGDczav39oHFzJ5EV7OtpQciQOuZOXXvj5A8g
QwYGvuXJh3/05ANZYYUg+t8j8qHSqR4irzHXVWA2rDkCQqiLR14q6IZNVB67VpAGHkA+Ein5W16F
Xgop3ToGDsCbQtZEbVUbNUb6yYnvljqrz2ZozgGDfk3P7mfVM8/eHTmGCSDbqMOfrh66srmzhyNM
C+/DC5jfNtbso81iJKSLOb+NKFc5q9kGpLOEhxB82zz813KRIZc56aXGcuEktQeAkP0yWsUMxkcu
/iDMI3O9lc4hy807j2nS3LzKAVG16Pz3wC6jN1MH3pqdEw84xg/JrIadwEvhhMXLiLBvQ8QREmcD
iWKToQUcEf6/B3e5iG4Ddxi/YW6fNSTd96kRj4arfgFOKh5y0R8n2d1yHnGCeAhoUyQRzuBFV4vL
coFFtfCg3zCas55XVKXk26FBmq36O4C6ACYhcq5eL8+zzoytafwRQafPiOS6TbyE4TGVGhAyg6uw
3MWeYkiia5hOrHNyGu8cucnCyHjxOnmijtObwSvNaxEY+mgNyVfpESPUDNZ0KILxtSqabVXi6Pcn
MkoI37oN4GsfY9c1D6peXK7yhQlduyaN68+QIfCk7gFAvMwIBLb9HW3CFwqrVeLY3RlBFfSPMgLI
bEcvP/tEWg9MPkVPFuXyf37+4yCJQdAyYxhBvsmKCv2xHAy20NiAVvRYcTqfG1O/5Dhj13AZvliX
dFihCqJtqhYosRe8OKYBYXmZIf5sTn8+cD4ftVneG63NqDCdY6xUSEq54uwYigPqiT0F2C05kOE2
KGHt/MRT/XwYfKIRon54t4oKNVTEllWYCsy7L9kSkl/hkP6QhI6/Tns7I0sIkU8+hexFcRoyFF4G
RsEQ5/hQSuIUy/jVmuZk17UVGbUksViKxbxOQkIC7CXmoOnOods1a6WBSXcKE48wu+lke+l0Gqgt
tyAol7LZ+dVWI/KfLnbXxAzhgA/ap2pkiteA4ViLOdyFONdX2eQSKjPp+0qxpVFh5x0pT+bKfSh6
gkv0L1JMkpv2S/d+SP8QXzPVqTUcQSSvVnMuxjQ8BpCtb0aQAnlk7lFMkOENL+CW1CG9yxOsRMqL
r55rIgTV8Rb5Dhgrz/Vv0aC/FLogVSKR0QNSj71VOeu+8ymQdRI/WJm7L1X17QPDIdCSmejACpoA
ScwwSQBVNpr7dwP1EUpXxP5J6L3ldoRAsh2gchPZMnBLNjFD/Dgn/XwQ7eMco/I1Qu89HovDVPf6
YOYswlL3ncn5vi1x5g/6l1Y+ccKZfDXqWy1JoG/ZigYVYiMboDov5XxFRfsO2Hc3m9C+B5ghXmUQ
N+WgEVtONvBL5Nf2RxqTc5LHJ0meVaTQYJKZlALWVea0H+iKa933h5xojQM70X0zecHpR4+ezYpy
lx5wVSexw6avXKfaMXbhaF6lw94oUDd9NsiT6KrPPmYO2kXqwWhQoPqQILaKYPRzpF+Swft0RnHH
vXuXd8lrgPrq5LcZfADzIh3WThT2P5+oAGVzqMrkQPrJSTYlD46SOAySR1bYBF/tMLPPQcF9rGuP
trBvA0xIxE6r5fLrkmygC2J8oP30TH6AfQxqdDlZNu2nTBzI3HBONaSsfYLzuQf90apcHv0pq7bu
MkIPbX4mchxJw05tYmx8r9mwEn/k4LkHXkCNk1FEZgHggR7e1bgVw5LFnl2BU9TnECvQdC3H2DqW
DZuvrgrDc61CJJ/tl9HR9Na+y6i46wyawPrijZO3ixJ33CBMaJGF80KCRu3oerwnOit1kqJSJ3RB
iuCBTuwVn68sl0CpUKVr0yJikiXXuPK74VGSKJc67dXuyInshmFCp0QdRS3zZFUFKUy+S3wzeW6E
CYW/qYbIxiFfdCVBV5m2eh6IJESVbjyQkIwi94H4FSK22wEApEuqhJdezLkl/XOGx8Hj9cV0kF0a
jr4N3fQr89iaoPKSO8PcGya1MvG+Hf0BObAu2SWnpBv3chG3mmbwTEgcecHW9D3k7w1AkEfb/nZm
/yUbI7LesT0N/QJU7kSyEuil9qm+ZhNDWdtxkaobxbFD8hPo0TrHbvvLqqxDrimZZtvdt7Z3F4fW
B9PiJu/UkWEwSeMma1ivXalpdldth8WLJcaMigHNp2DjaX36TCQwPLb7tpnAZiULvn6qsCbY36VR
+beXbvL9D5tJmdesqy7rAGVUKIPDs9MwLvebCSOq3e4KNZkrDStlEwLP6hIxXNtREwxlxvZOBd5+
jLL4xqbUX7d1E25NIs+ivikBvhKPzZsxoXiblPU1jGwr03rpAZiMcF0658BAqx7FXr8thFVdB/4V
7pRns2zj7Uz4S5UpKB8oFtZD0iM5ZR+yNWSor26TYXoVQ7LpO7vbBIiBkEgXkJIjIn98OuCKyxpy
Gvz9Ob1LcraFY/Fd0eviTYO57yKsNrCNls8aYfPA6i7T9YtvgD4CgX2HK5iQyOjD1gZOFQW4MJuT
vcrcZ91yoBWMQmb7wn29i6fyBAf0u2y5HGxRnWVQTWtV490z+pH7Ch2sPW1mRFYrWeafJoqbqnIe
KzNO1/A/Ngl5HCtbYgBWsvtEQ3XocVcTi4n3k2cJiyxjRQjB1mjnW9dVPBcKahZWAQgdVpH88mAB
MTf0NZuyEN5PIgRvUP2WOMn74AzfmBNkzTtn4U0hvgK7lLrH98CYtU8/C23d9uNiG0VkkwZ4JbVx
dNvgEJr5l0cwGNvQfItt4RTgyzJjnYPaw7GZmWQM9a15JCemvKGpwu9p3JWgJ5n2XMM6fsJ8++hp
Yns54Xcx9Q3F0QP3SBuW91ievx07iykrndewHy+FswCJ8zWOggcGTKfINn5hlHYAJkviv2MAUGgR
Jcd82BLSam4bq8p2HGrGSkhxV5OxQxwxJ24vNVXrK+7Z3/Mgv5GwPWcSwgQ+j9gbXprAOfj5+DsK
kmpD6PqtEYlfxlg9zgNxwzGpG6b14M7DxvT745zk731qIW4tmB8Rm77puvRzNKAB+cP4ZeHtDOyW
24f3gUblIm3GprQJR3+x66nQehaOOk5lAiSGNEbwb3XZvheVehroAiBm7ojeJtkpOTS9XAtc47M2
9hlbKs26mx/2oFeFIXhD9RJuhyvRMMWXp31YERbSUTdi59imL8qB9xEHzYNLF2L2FX8FI2RDDCxB
I+UvxsB3+iizL/R4kGTqW1FjATdNwvjmYeKmktNt0Va/WlueAzUd8TkzVhnzl1Hh0motHwwMdVlr
Mvcs0u9JHnOSLFGNLd2NlyHP2I+W91UHw7tEtEQoGPVjkXtbp8yv1VyeDXGXohgwqpecn71I2juf
awp5S1ZFmwDrGVoZ3tgkAPEV7PD28AMI5rh234GtjMTWcV2CAwF34KMGBVd31NZaGY9sJEG1x/Il
Ec/AWUnyYf5R8N9nZtCkG1sMQyF2yoQ2KkEebaD6ybz5XXsZ9ohAzEcRI2FF3c0bqv+g+rq0ivQo
OEzHzuu2dotTV+ic3XvxPTEHc/ISkKsW+7zzjIPTPVRzJknLJTqa2GM2nxOQsOUd6R4af0zXqdcH
R+AZt0HSaLpyaJZzkG+BZF6zPqAwZZhD8B82RGCxuJQslD35sK97Uxwt3dfrORh/oaf7yCtkF5E+
uzrK1nThxARmEG2m+oQdtzunrCb0QZaQ/XqTzOwqCDc/JFmjZiwliU1vjc5e2yYsodnniec19Ji1
ho8YTR2jqqCYbgxuKzutvE2UVcxkLbUmYkUepSVspIkdhWfWrIw8/nR0CGvUxJWb4Z41uPRXakzM
NRgJhPuRcpCr7cUIJs42DAbmGQN+95RFHjUQ7qOuV88hGqVquDjK+szT31XQi2dPsyGo0ZjYgRmf
m8nCnuWqgcSRMEeWbQKCTOud1fU14gubGsNiLikkkeVUWnlPPDyRXQ9z3BWMy2V7BOwC6igicrQO
DfK52VHXRLvXiL0u6jp3v81SSAIGC4+n3ETZqK2dbUzYAPv+abJNf2UYD3MpKl4GRhKm6xNwSA5j
krPyR+dAimgREueSjHuei/Jgj50B9DtpNr5yS4Qg+cvEFA6/6lPpp4oIqeg1adksq0Feew4t36rs
PYbPO7OSTxYqtZXt6ejWwUpMWlYqUMerh7KJ6+O0EHy7pP9V65DYdOQnktiY3guZqxYwNc2mefQQ
4HAa+O7G3SwOYppJQLSoN2AVEUdY8oQoGdSD7uTu9JCXrhppUosg2gMX0eyURbU24TNruQ5uaiws
2xAnApA+ahTP+wMXLlvnnFUOmoptXzkHDcGU2PfXejLKO4nRwKq5DNs83Ha4xbZm1m51T96Yb75Q
4OKKL93kZDMToQJJf5OJaWOpesbQVR0TnyZM+Zm4muH80ajM4boWxaXX9S5Lq+cscJudUAFg1Ala
YT6UGyMLPstuThkA2mhdhd8zlUr3NjmrGKLot6v+hWl/h+/uO26m0yiyrwG8VGOz0p4N5106+XUO
w61DBkLVC0Qh/fyWw/WCk5Q/ji7flHlPNC8nD1P9Wg3Uwx+2O6BYYIThWxB8SsVAIUy4B3BY7ugq
IOYglicGVXZEVtYhwsV6MlGvwLiTObFmY3OwkCdvEpbwsiV3dIKoWD8GjHQi8uOwcNHAmShsM+wn
RuA+NiK4UhYw+p/9LWNMGOCx2IDTWfuNPdBrYufxEwYK7CEeplomGyRz2ELN9FPzj4kB+UMCsJrq
W9ck39cqWfuRGvaAZcfyY4pvuc+m+FJm9Uc9tFyx6bui3HXG8SbSSINH5u4GJibluOAWRH+XLL2B
gLg0pbdt9uqMbA514lBzmdX3jHjVJx4v8Bl3iT2s23t7HF7ZLm6zRiAAd1E2d8iBwW4o+e2Nab0x
Sz7LECJhw9wrPkXQgIzIvgjVGEP/nqjfcW3Z5dr1hxvbdNi+Bi1Bxs59rTbt3EAGCJOt64SIX5uP
xk22ddG8UOXJXdR5l27EJeHEuDzoWsG9pk99176hmDotn6tWCSBfeaZihdr6VqFxYmNBszWeUElR
Ww37IMqBQF0rN3/z7eluMJ0Hv2sI6lxwDm+27d7wTqIM2thTjr422DTYlGTE6SMQPFt7myNyNVKZ
1IXaphxSdbv0J+YMbmam1SmnWwENHO2L9ehN8xPS47eRQQea+c2IMYwExLMYCAmTT7xqG+7SY0Si
U8c+pB79qxq66/J+dQYD3Sy+8iUv5kIvc+6DtvkYSqZaEHnh53b02uOwylD2o8U9BMNwEFMERCKt
ebRkPBkls/VS1NiipureSbtXoM683A1PAPvBdryV0aoVQQZ3Tlxva1HsWGe/x0ogDI2r+8a/zy3n
Uk36WHvTDtfzPqcsRlqpXqLO3jkkygddflvVnQAwZzwRNQVDa7iPYyZVhuuzrNF1vAdj+zIa4xdb
RXRMTbsG4HsnuuTB9JB8l2l/GNv6LFP2Bo0hNzoJ5Krs5bWyQziS+qtIWbjqqvQYk70wewYbZ9Vk
6tlIGR0TC/wlABZp4NyeenuDRG/r9/HB9KEODvahoEvO5s3A8Si7u9DBLM01YljTbSStPVHcR0A8
T3ZM4W2I3dxO+6QpD0Fg7FQCPMZh61ISwUd0qEGCaOAhN09V9xgwBG4Nelof164EZ8yheAMBZZtF
+eNy4ZMVQXwqUw+eaUVPbClYbNzbtXDfsEufa8O/pInaNq33zKL9DfQyIIPxTIfNcVWZr4iMFYhf
zErY4sasuZ+45VcW6AnIGIOxHqz8TOlxUyFbhaC6zxr4mzJ4spk+lNQvRWZfxog4y7j8ZH393oze
wYpbbEd2tneH3zlGuZy1pzTmTU3hYnCieq3xa7aary6Tz5PtPTcLVplhxBfRTE9TQhIwxF6nrV7Y
Y37M1Ipd8GGq4F7OzZ+k0s95nuyAwd2zcz4OGdmZE4tW9BU+YFmzx25RPTm627Ck2kV++ss22QM7
4jEPcRuq7jdjmMMMfb5LPmvDfKjT5j3jrofiedPp+M0uh/ehhYEQSrHpE/eQgDqZWcGKgt13aCM4
TngAweL1SE3VbrzhGXME0f9sC+uu4D0RnvfF97qqBoCXTb0vsmeTTZrD87Oysrt4fGK/9B1M5NWF
9qVJk48UgHToxodUQ3Kd4eI6aE6M/HYW8ow37zuCJVon/RkH/ZvgpnIQUjkTTvmInWli3qdN9J5n
NupcUpZjGtyOw4Qb7FUZCuwL5nSGjaVbrchhuWjXP4ieZYrZDlcxl9fBJkB1Fhcjsxg/87z0wlMT
JDedNTwxXHqseaasZjYihZWuwol4dIhzBqenskwsXNyemX3XlfRPD7ka8EnhBmQU6XTt2SmW7quG
SHwyZ/eKgLziAAcS5ecECS4XS2Bnd0F4ZwX1Tpfo5CLmV5wzBqOSpk5Jh2JoRXBikOH0n4JyV9QL
HvQq+xSKdP5kSQ+sBrTbQolVCxKkNcsr2slt5z6KGMP2JBAnMOEPMf5jpN5nIyMgd3oEr8CXGDom
afV17iWiZ/vON6pfYtSHsCaYOJvhiiN/mWeEts0H+YYPRfaE9hO0keu+Tt4H0WGQpcffhVGySbHs
S9skDwGWrfF5sKrPodv1dXMzNM2bltO72+ESTfwX7XHLYWpL0fT9nuzoVjIFZy2yL82CLaZNOSVq
COmtvQFXeUhcN2M1xmYDXUyEUGLwmcVlLKOT4hYw4T5IqJE4MbYOMsB5IMvZxSSFqV3b287CDUSZ
tc7lo4UMd9O71jPbrVufkHPUASd6nEMk0xeJH5udb8hnn88m44dSNIfcqrn8GDwpeUfN+z3x94Hl
bX2fGA8LKnf2VKSYSuAQz9FrM9SPjlK7hSvEdoBxOfZdICPUkDvD0Ayolb91LPln+brJ5Nybwj/r
St9qEHOr2kaqs3xBjJePbqaiDQjcmzHsHogKxH7AlaKjZzuzd21fvLjr2ppvlaWxdI+SPkT3+1R5
Z4zqzXr5R2NWvXbgOrniv+1GtwidHXjr5X2nd+4ifScwOX/0kJTIbt4kmf/LbgK8YUI9mPPMk9zf
zDRwGMYh08iRaB5nfoHqto9VsyvxlTcRSk7JUMSoGXJT7LSYUBgww9K5HawMgzcMHbIjDrXbX/3A
YUwogQw0uG7c2ykUx1C3+3gWR/nWdwyxp6ce/MUI0drzuquM3sNllDkU3/GAt4/ZgJOzA9UmVCD3
V+U/s6I5hEH6HUjvNtABhGpnIYU0n3PgPMDC3hLqefRyJjidwKPFKsdo0s00c0SWWUK2LATyyf3I
2aZtFBvyNC1OAFB4KZNOkpsrrbWbA/R0WauuY5BKnEEYnAeE95LcXp4V9vtyZIYgeJwMDALbH2dt
NFfHQ0LrxyZZqsXBtzkeUU3cqkkfWuqJU278L6vx+78j/1SohX6Esr/H/xN+F5vP9vPf/vqPl8/s
+z/+ff2ZRn+KOo/+JfTxr//1t/ATOMk/YKxYrvKReIJDdP8Z+mjLf0hEl77rc0vaP/LOv5WfEnmn
5dm+j5rE9YRtiv+q/FRCeBInuucJ1/Ot/5Hy8//RfbKScwA4OiTECFNIWy6ZkP8l85FnUkFUSjde
8kH4W6swd2U7ShLgS1rnUvfPBfncx05GHuJGhVMFhQq4MAI9ouA/CTuP5ciRLdv+yrOewwxaDN6E
oTU1mZzAyMwsaOUO/fW9HLzvVr26bdUTGEMhIsCAw/2cvdfunvqQ4brQ858EZ517JC44S8qr0ifh
+Esds7wVeqAdQ3v6SDSfAV/k/QGKz14i9xuYe9zKdEIe1Pru9i//iPsqn6Kq/D9lV9xXSdnK//tf
joJMft99+MVN9cVsPcC749koZU1XQSr/8sXsktoePYz+GmHR2g0B2LDW/jnbgspdG5XnCuXH2qBP
CNEanELXSf8shtG41rH9u40pjQVjf6vceryYBrpKq9NanCi9exFZvdEH0d17SWyvAptVCSTjHmtF
mF+4SPwiRCLZ6yNoOa5Hz15RCVZJst+Ead2fyJygma2Xf5APMpyE65tcmJAMls1wiADonKxuSE9Z
K7vViHCEYPKMdfBooESMB4KBNH8tVUkGMzaUBs+OT/HGKbXoUE6+9uRSFNmX9tSvogha2D8fU5ff
6n8cU9dz/cCkTIKl+W8iYTvxYt8NpvYazVO77bs42QY9UJao9aLnPtJXTj1PR20G1U2YRoJ4Nv1o
q+GXb0dylwSNeZItCTch1JK+B83dVm0HJoiBs0l3YhTOE+aP7JFQzzsOtPkSQNG4E6HzTupGj1ua
nklf9yz6Rn0T2f5MJQXsAd3X4RlmUXQXu5TZ8S3h94HdRhsHW5FnFtXVHo14h9xGqCx6A5egn9+A
dK31rm/TdQML+24yB+PZ8jiWwYz2wS1eJ6ImaEUNAJPq+JIZ1W3qacjX1C+TaW6hAzqPWeLP+zRu
i1eT6Auna84WsJbFLPHnple98mlKk9U//z+M/zx5PduiuIVclHPYMv8GWvUAPEFozOW1dL4AxVcn
PxPY+fpU21M/RGRJ3/DUQ2W5jL2d7DJ0oC4lzsaMTy3AdoB9zrVrbeyOxD1Y1LeDdo13S3/958+p
cmP/eip6hucZvmcFJmMMG/Wz+supiHovsmsZlVfd1OQxzZxL6RbOxomBrHWTG/wvbwev9j/fL9BN
3bN9TFOe/7dTH5rBNDcirq5rqRnxTTN+Ny0xzyx5nI0hDPs6tRm2FwvVTMMJdUd0wtoNuuqEdvcu
6mz90XskkSF6bS29wHdiMZx5X5DMcQyhE6mwxd5BFal3VYh9RgaTd6nmAs+PyQpVohq+/C/H729A
XZ2jZ9ISNW3Ldl11Nfn/D6DnWdR7yiK5Orb1ga1Q1Zr58Y++IRiuIop2Ljp5+k/9RgIXPFuMRCcx
s7JPlUIpMZmU6jGMf15kTYyGsjbul01mB7/hdXgHFOMp2WZzth50pqDjXLYrSYXPBG1z7g2+HTjT
YTt0cG1DRKjUH5ivFL1xhJFmHPWksbdSeDRtPeZ44Zx6bwEhhytsXJMRAixJOw+fW+5364LFSzBL
hoBabqMagTTklxFgBoXzNtA3sC2p8Xg1/ULZ/dEibLlqApYIs38bHF1inH2SQKjOoLqP3FzSni8H
SHZtef3n4+785w/J99TlEQsqRGXPVuffX364utvhnHJCaI3+qg1HEwCxMzz4jngfYo2Bt8ezMwh/
gM42/coMP/1tURoDNj58NhmyYJHZ7i3WUv2QDVpPr9gLHyGosgJTz0Wdh59h+tV12dXOrAO9oPQj
rXzVB5niG4Fn032TQ04UTs5IBJX008awAIH00W58khaEhFDWzx42xOk+rfGBz9ncrR070A5RaTwN
phI7mdS/49nvV3Ojl3vN0ZttaY/2PilVFQDJNQuLZkPFNb9GDqKAUPzoUSfecLWKV9t7EKYc33zp
tBfd2PzzATapb/79XKUFyIjgQpkz0Pp6THT+eohd4VMyAw9IvTKkJWDkxglzn3HSJU2MOxSru3x2
aU6oB5bN6FPRobHBc4SmTc32z9cYIfSOuaZ68O/d/OUpjpcazd2y8z/31iNTW/XeVK+/97s8HKKA
JsBEvcX3M2eXXglpUbYyK6NWUrvXBlEc8O1u//LC5YHvt1w+IOTocAun8/X7Pvh2fII/33zC3QLI
GInXgeUTbNj/4Tv9+ex/7df4VUQ+nPflM/z7I/7lw6oHvj/T8pzvN+3q4gZNmmoby6nWJ/pGPW15
Qkh+nfZ95JdHlg1qYw7/8ie683XWXGmt4wvqUUaiYzhrVnhKDGI5HMyWhHT0Kq4DH4e1gXMWsn6E
5zQwj31FGfwHRt5sO7Uvkzb80VdAf9ApnFN7/kMfWzhXU/LckhWSq9CQOBu/6gJGaopbYzVgA16N
I/57vX4JO++aSuTgeNyi3SzKNzNhukpq3IV4a+KijGgHWvnEBZ8QExVngpp2QzQD8Cxk+YSNqapG
wzSBZubVVIEo0/gwqIAUWuKw9UykUi49CcLoVnMbaneZBzzBJ2DFDEV15+vj01AyjNLlordE94GW
+29mZ/MKJpJFufAIUHQlVYQLhryrm/xqSHahvJVeEks78G8jwskV9ywUb0ABkYunrAX1tqxXhYu9
x+toMC/xMSpIxiRRJlbRMkiptpy+Hzax0oVQrAAgbgkKCYpPeLxVQE1KUk2/RNb4iGUK16cvQJxN
lpFrowJuJOt8FNvG+zzO1PGsY2Z5GBdkfNJaCow5vSLfCbq9UJl6pTDPThMRnl1l71mIvETF7Bj5
iPqjfjJZ7K4r13xMI3EJmtaH3YxuLrI5wKT2NAHxPSA8tDJ8BlUdrkk5WVXk/JTk/XjKWaUCgAib
ARRMy/tm2R9Ee66gvWLlmmpoaNZ456tMJM0td1AhjFMFetY0kCcSOSTqvUYCkYiJIuKKfco6wolI
OqKFQ16Ro4KLcCARmIOKoMkfC6/ULib+jkmFHSEs3kaGph8mr5FrbeQHRgDVsArbc9FV3V3ZOwfk
J/UdAcKJiFqKrA6X95hYPmfauWSIHTrASYzqdBkTmMBQJVLzjtIHmQpdyuymYCjOvBdDBTnNoL/v
qAAX+Yg725SICucKAaClj4g7zINQiVCFyoaaCYnyCIvKx1fbSX9Rz9tiUe3xbKePZVSJs0/MFEhy
yBFD428bIqhSs/+yvPgMeYHWa/LYcp2/6wmtKgmv6gErqCyrxC5hVA2TiVBjH2qENOXO6wgF5jbU
yKxj6nK17O9FozKyWOnNhGbFKj2rq5CiU5+7ag7JWtDlqYmrtC2P2K2+IX8rIIirT8tni2AuHSbF
WlY1qWQqtatNaLNNI1j11mZoTef812z3gKVV3tfYrmaV/1WrJDBkhdeuICrWHvRzhGSmFqSG6cSH
OSpHzCVQzPBjk/QKaqV0TLdl6n31WnRjwMqpVmWvE50VVnY1YeqmdZxCOlmgIY+gzkkx89AmYo59
gJI6cmoRARB+Fq7WrjGJ8TsAl8lqHUjTBBTOjaZr/+yl+c0a4o3OgAiZE1naPGOtln4HLWRMr520
0f53iJAoUD03wHnxIhpnzUPcNXqcyiNhIjPzS5qU1QuTrS2OvpfBjdItNMKzoWPSaM3mB78hqmDQ
+vYWNno82ajkm2Gmpd44PzSf4zc6QN/rOjNVAiuIL/DLaEXPvluJDdx3A3WR/WQyQ8XIUZa4KU1A
2VoDQDnwfyMUI+rJkTQCEu/EcuiLlHpKRxxp2v8k3/naK8oaRj83eus9e8dSDKLiTF6ePe8c4vPG
Bg9OrxL1JqL1UpWxp0+TfXJU7l7OqmhO7fQhh+7Tq2w+CU0+JawPwwwOlYz8Plcl+dUq0y9U6X6Y
B7HMocPuCP7L+n4gKW4lVSJg3r7FENzIQ/LvhMoMFCo9MCBGcHLuqyVVMERUktYqaRBB1zp2H9rZ
9DcWDaK7llhCofIJA4IKJz2f4Irr1s6Gw+A1pBn2t6En27BQDUqyDhPYyBHjISh3+BC2SkQEdv8E
DZYZaEtaIuuifajyEw3nAyDs2VS5illpPTukwHoh/+GZ6EV/yWBUaYzEjz6ZjZK/tCi2TJXZ2Fuf
nGAUSrvkJWPgRApNvmNG0GPMrHpWyY/1QAYkuV47/K0gyTH1TSonUqjESOHVr02mP97VhEmWAYZ9
BaYpg1RZb9x3QfAkqrRNTRAlFs1u6xFN2aiMyk6lVSYqt3JQCZY2UZYjAIG7UKVbVtQcSEQLDgOm
ZUjZFnXqPKaAUzECqHzMqWqfO5WY2RhokwqVohkQp4l6zNlRmLgnmeqJDvy+InhTJ4CzK7PfRidj
+Hrj3pnnYmUQ1qmr1E5DNZpozhLUU8e0JMfu0sDRW9sq7zMi9R4B7JurkkBnfuQ0KgC4EhIqY6c5
YD6V4MAYYLC/2z8hH+6nKTTeTUejda3bw6mPAu0KPVdfLc9YNsvNbC6jm+7GIyop1BHLy9TrDQ7M
T5/IC2I1Zu2xBQexJ/HZ20VZhAyu1f9Y9iEH1GYIv98arqdbu4CCOoAVpZCMI2FW+yj9hx7n2peb
Zsm6oip+HdtKnvPOgvIXCO1HX8CIUB8bnw8U6zLwH0xtrIBj58WuK8Dmoc/T72Yv/wR3In6ZhXFy
E9m+azaaDahS1Zmyy3DR9HhcB3pXfJCyu12eyqHP0XZGlEfiHv20HIAezrN4EDY/3e+99TRXZP7T
9PAMwqLXMUD67ZFApn5rUGp5gQX27qj31bvs0ode/D51utyMehSfh651LlHGJaO2SXido3wzYEX8
NXoolKeu6Z6Y8pxGVs2bKSSHqe8N40HvaO4uT9PtN8uu7a9Jwim0klLcpmg0jo7EMznoInn1TP91
eaZDtElaxOZbF/njJvFG+1SQ6XaFA67RxDRQA1Mthy7f4Dnxo4TQVtfCBC7gY5kTEFePQK8HuzEN
cMR8F5v+ktBL+QUEHdr47Mc3vHTYpqcw2/aQWljB+8/LATLy5p7LVfOWO/hkOA+GU5M14up4Q7qu
dFN8VhVRGGqvtUsKKngGBD6owvZuZSNV75LmMQc3/X24MXPd+bEffuJ0CaBCavY1sNzspGm5tmn8
CmtxED8te4u66BGuK2WDRvc3onaqU8Hv7iqsApADrf/PNg/+dSAxfOIDLPtHI5wlTKy43htDqz+G
FSqBZW8Debh15xMDGbEPR0IVQtdcn4letKG+jRMK/KL6OSDhn3Pzsw9jHbGN0M9VXmHLpTr4/YRS
OwnLzr9Skv7WmibCc0//6DrxGVfhZJU/Ib/nYjC+CpfkAdseqstkD9alrwyVscxb0Bzr+cHpLiTU
3Ef+GrqevAydW6ybdPK+0LB9fxTRUV1tsT34rUguRo1Co6hwz3oST1bY75dnMeWjecV7XatRs87L
E/Qg9T8n7XH5PG6IzaqcEv2a5XaLi9mx1gNsss8ewuT3B4qhkFUVedUTcsyz3njBumwd/8Pjn7U8
gzqEWPl+0dwYPJ1TPJkpfdap/ZBYNpd3cQKkpsomectZTp9QbNWkA/bhj5hf5bIPmJDJigMU30e+
U5wKNTSpxf0PN6l4Kgdmbvn3mEEo73F8+0eSIcyNCjb7UU7ddnmX0KI7aVbuPkm1hLVBMx/7pAw2
/JjIURkJnFf7aTVH5X662QNyAch9XHO3rqul731Ew1b9j2K0GEjXBHZAU4vgzCxCJ04vpgfH5RlZ
RKx3winxgM0NdUGhj9sU41pnesQLImVxxnn8TPwsAIw2JScw5Oaj0+jgUrPxk5MHyxAm+BvucXHR
Y0oannqBbuZn6pLOS25a4V6nHbUNY1jEGGOWF5pOijiDusaR6zneWT2WW9cvX5YH68pHnz7V7nVw
fEImgI997zXN5sdh0LvnVEj34DToUon+mT6xMZiMhZ/opost4SbVIcj15sWkwLd8fN1tEVtNhXUp
o3C8GcpwsnzMvh8/0IxmT5208LxXGN6W+8sYX5Rshx/1VDE7AfS3H0bHfJ09e798RJD3mFejyTin
bWLdO/QRv/foEs3AXC/3H5LUNU/9xFi97JJsh7WZd/G7P7bGrtTEvNMDN3vXE3u97BLg47T2SW04
aboIH1D/JXeByyJN82VwX5cGSlvZGPc1mtrz3CILWb77SMufMs/8WpUO6zNjhIJNjMmPGnmg0U3z
PW2ODp4FWT5jLcxjktrFE/rXH9+fCm4egsxquOnAwy6+Rl9geUDG8zWLvPKlR8iPCDZjjTsi1oDJ
tnzaDtHvppEJ9jAlpCTJkhqxWT1+Hx3ZIQaPaslYHnpXJ4YhvexVGN3LQGEUMsaQI+rLceirf2Cu
nUwu9B8+ss+tZZX8ZHBPvvgiYXnK45qhGYA6+Yl10RDelp8d0CQUfUimzfjn2HPpjoxsPAY2ikqL
KUEb+t5dVWP5wMZaH0TqfsDNgbVmOc2lwu6IQ9gi1seuvEudEX7oe/SKm77nqkq7G/4ilj04sQMp
V4AujN2g0xsXAYHQzPz8W9rOj1Mr7EuFzVn3a0AgrGC5xHy5E8mYZmLPWHFcsEpywB+LXRY5N8gC
v6Y9Y2BQLga/eqn84JAAm8No0FjHsfdJGGENmHitd/EsVtWRUg/CF98Ys9k/abn9QRljn6e+89ph
2lyZJjapzm3NbexxjkoH8RLS4+44t5AXwsarvzdoOFFaUE9S/zQoVH4Cmmr5c3Sgo3WAVcXYxDs/
CYvjn/f//XnLk5eNpbDM3zc7O95F5XxaXrbsYLl/7gXvsfz5550M48GKdE77rgPCzdoJ/Ocx64F/
2ODlek1SLvDldGFfFYRvLd/0WflaeuQtJQkroBgfxQ7nzGsSv8NhDpgQF/lauPCvgFLXx0Ztsk5n
rlv3zPnLbDgaRFCAPELBLHRt7fiEvPocom3ufnqtPh20wCD8WhDMOtukZvZd3nERGNON3988G5j3
8oResQIzGMTHQm2WvzJUGlOyt0bzKSODypGxPLb670qDpqBkPhV2STYTwNvZCTAnRYO5JTgHgCy+
/aTp3xMZEWuKQcCECy49kBW209wKzzp7kUDgoA4PZ5lSVeJgqzJBbgzoS8AJ/cvy5aiO4mAhnk2v
VckRzkZrf2Ute9VYqWxLL3kxevyRUrbPGEDGlcx4QTsIjpWh64SoErqbGJW2Xe5bHi0lU3TXAu/Z
TRkqO4r0HpSEsvTg3pwxbFlQAfhgsZVCZ69ZxVV5wTcm+JtwTZzsQjyjYECfLLX7uAjxB5n91Ubs
WnQsLb3A2hiKyobIQh7ryZLHKuLCS6ZcjwoPmnyYxdma6hUqQfU+33t3BGTZ5XYBbHiVjk4HVLE9
GGG6l7QM97OByzNiqKLFguB8pmu9drF7r9MkB1w6e9rK7VOJ8UU8dPai5KCRmnY5zh/pnV1tgviH
+S3EyZfTEKkDbTuL4TWxk61XNf6+ioLgyGLRbp3kGOuAxUikEEfRjxQhe5QXjj8aClwyHGvF3jJS
c9oYsYUeegx/IkH6lXohDoBOZLTXrKvdl/VOVO4tR9hFaMjwuhh8dXVGSq0pj8tfgs4ZJX5tKAmQ
J3umzdx5XwrrdU4C9xLmsF877x7BXXyaTaWvTmv/0PHSi0QMv8plYG9Fo7FOTx17k3oJiDoj6Xah
J/ayQ7yLD8ZdmX027RyjDzZWb3RXLZnTA3iy19bp5lObWjlWZLt+nKcmWydT5F7wrVjbVGEupg5d
EU1IbxtWoGNQ0lgQUpCHTiNzizFkacylAT+0Zu1QE5Q3v3O2ZUOBmDSHSq9xIOjTc2QP4X1WBenG
QgazAcM6P2pg/e54n/ooOmq2GSr8ozHR4Ugd5Nb5YBj7Bb8d28EFxrG3JbuO4WQBgHdNle+klZ1S
hdhbNtCh7gOpGyxnzbOvBrA4Zbj7c5NpBsyUCiWx7mk/0Ya/6AFObSZg4VGrulc31ki3GGk2UBDx
9EYeoaPIo9d/OH6Gbm8072ML+p8nHZbgfrqPLRY6m4aZP+d1D04vBvyNuV7sBqs6Fwov+OemctEI
zHC277Si+grjgvTxCohL7Prfn39QdLyxz8GL1H38DVReqMqUnHDtea9B1Y/EDNftsW3TW1LmzjZH
ynZc7ir//VcPN5GugvM6K8Z1Po6Y2yKD0xBXhjyak4VF3hvfo4yeONWa+8JIQDjYUb3OuxAJei5V
buLyO/dWlmA01IKpX9DTbTTrh8HPppNTjOeMCBIE8SGTI4VtBqvffW+WmzoaFpyK6hFS6vk/D9Vh
UN9k2RSW5qzDslTFrjg8zmpTR32+KRQExNBjC3N+da16/XnBZMchH2HZ+GDdv/8C9PSvv9iZdVc2
9PKztB2O0CmG4/KXPYZ/vbk8oNcePCG33i8A6GVjKSh0BuU9ss2UJA+YgcumaBjHQmZs3zeX+/yM
TMU0xhShNeASQ4sIkxhDz13se3BgLfeli9yZFqg13fnqpZliFMbWXK2cAounZhMpMJNL4Bl1fTIC
PwcoVUTFmq4bpVGfsd2EdVgD/atNAjQrhIMzhRpbRzYOZacIgSgMBoardmK8iFQPVmshmeZCNUq5
Ii4bl9n6XaUnxfch6ZBFUsRX2TzqV7F8kwyq3S5kua5re8TJ3XZMsk+9c9ITjIV1MxnKnc04tQxb
6HYpfFAzpBES3lNeI/l8tvJNFA/j0bHt8YjQJaQbMJSo50EdpilUqQwmPkskBu3C41QzSx3T+nI7
6AgNCrv8YCoKgE5VbWUXFrazoD52AlujFXItjrFbtJ1JjkruYTWKw+55CZlYOOTLcLD89bf7Ipcf
IsgmOq78LrqWpJwatcElnRHt5bEgRaDKyjO9QvxzhJSQQwM4ZdajcecVekt3l8WYWdnPWZk1W31M
/dvomtuOZe4nPRgC1ALboTCNHrEIQQgPjXZu6ElfupFExVlE3G9Fe9ebs7OFiocAAblNcNd8BIV5
SWixPhfAIk5+bwFYfYqdYHws5RxcSzQGlaX1xzSgIWhBqeFqFChBoiF3UxJNt6GpwW20BCaGPi5N
eAtEHUkTCAuqBCIwkBHArK52RebG98WQFfCBTSg9cYGYuE7VcsVzrihehgeTCu+GYCUdzuUwPHgO
qYMWiToQPuEZzVp5X+D6nAiPuQ991IdmQOsGoxsQMK1+J38QjmujRut0NFdkt2RnA50YUXLYD1wz
z85eDe+hi8me6IsoeAaI9kvoYX1ZblGLZwqIhXKVp0EGN82x38bSXqHdxE1ta+7Gsg3UF2aRvBFE
tlnu9+qeLoIZGwfXysSrKFB+V6nziIjzhwBgjd0GOXfRtO7enBDAmLPzXAOwfrPp8x/qxFBxb6V8
w6LpYGEpaQqpR30Mco2DB9uqQfvLIiK9Nzcw2+pkrN956HbfPAgHTOeDrwbMI7OneUPgW7bT9Tam
lLNNioGA12vmpvK2bCxZJ4gnRvIkG6hWzBONz1YTiAcK55lInY6FARMP6eTTfUe7nbXHa9Nq/qsF
OWZfEitKI6XDcBCb95H6a0pmMj4S8A3CLjl1nDY7ysyeHuJcaCvTIYVnmnHIof1qOdQSq0ieTnd9
qiNzI+D96M2MQHk3iYMeO+ZelvnvQiAd78q6fg36jN5GIim2YSFek4UcbXwf0iHzhvZO51r51UfQ
GPt9VFs6rJfkKMcsXqVu1Dx7INYO5YglEgUX9WT9KqXm8CHAUKcGHiEyfUFdBWN7iXNM3y6A2Dvi
gLkUBq18EA0xEaNRhb9hjhWKZuoxg5TdYRBN/SpocIDbzW/2DEPDJu4DCxiBKab5nMRW+wxGLoc8
hVeyTQ9i7OSt5Fu43lTsW6stz8uZnrg+mevE+0y0uiZew3+NS135mJd5d7FMKC7qluEh2tP0hs6N
RzSTBTXHCuf4ttfG3H7zxnwn5qr4GgLqbGGfRlfAXj+asZ7OtEWpfTuWd/B8x3xw1Gbu57OTUkcv
dBvGAKu+ldnwIwvSvL1H+7TqkFZgzBPDOgnd6cFy5vrQx3TbQitbhxVikXKioW2GzD0hA1rvONzI
fxt17HpG/OVLphKhIDyi7H6gu3LXo5R4wYOoeg4CyhZEDX1EqpRAqbI+0yDqVlA6XTzbDqZ2MU0/
/dzd+DM8niDoUUTlcbGGv9OtkcnLLY7c9qktMCYDzE9+AqZb+7Xn/gY4N2ZbrSexkemZf6zqFn8A
BS4EkNG28OPiOHR68ECqGeui8c0IIuulcfSEBiIXAjPWzRcnbP51c3mUDidNUoepYoVE/MkdGZzH
yX63LTnvMMwiWVE3GzG+96jS96k5/CEdfcaEGAGdDPIbIn/kb1BOGDaoADskjt6oWhYr2En0SpOJ
ugnlXd39GRS075F4xM92SCOALsmEod73HmdgQ7Rh4LLY1jw8YxnDgfeH3vZfADLzt7Kc+jXineKW
R8ySkgCZdSES+jgkyb4PidiiTUxf7GT8gX0b+/yY+Z+m9B8a32x+D25FaybEHjoDYCkT8odlhoGk
dhiWq5wSqZOFCNojeZw8130O5yHapMwIdpo3k9ToaST6jj1Gx9z4kSfRfMD+0l7s2VsbcN9fa0b2
IrVfetcdngrO+dKy2xvmhhI0uG8c+BEB5Xb8aiP0rFh3smuPk+06p7pvn6omh9lhtZvUmj9yswLj
AZPWPco2eZSaNNYC6jD0rbp/4zXvmcCv1jacGIJW8aoBWL2aWupbU1CzRLNt/22u8M2R5A2n3H23
6PAX5WFsdONmNXKXR7G+beywo2AKboVS0p4yEx5td7D3ZY9anutrBVMBV1WsPAtWmMsbXWEWjD3J
tnaGzbAqTe9JKNSVrEr3mGcEP9oO+Pw2I0Sb6tG8s3LnkmZ6/COOsFvOufYVGxo9unRk7RpN2npi
RP4p8bNBMSduyKovlmZXq1L0xlWmHV43M7zzqwLWbSc/hDDEUx7V4NtVfdP1hfPp/yAnI9rJ1jEA
B5j5CcaMQfyWVsJjljhyBOzaefY+09pYa3HV3rmuS54vfNUDAQ8lmJ403cmZwpxfNe2hdyyiKwU8
O+woUGM0ggQIz5vOSGWoKySVt6P7VV3sLiAw3dYuKSLtDf3i+rEWltj6bYU17/s/2Jr5GuL6s1vI
ce0HmfyUSbpFjUzYyBDnB79SR0W3npossQ56ltenOqSPaxgEMffO+BjPo3Y1WmxZ6pbjkgfPNUVe
ZNkiAZlhC9HcWjteYv3K5uqXcAx7C9fP30SSgOZcetjVWF/eZUzFcDrEzbVtaWQ0zfwiR4QXhp/Y
P4L+pYQpqXBfE4JKqV0s4HGnaZJKSqSfoKn/v42odp7W/aaTAX0sRFioWUwtMHOdNCzyeWykL4k2
eScN+dxdjCn6RvxWcOOsnBB/G6RkoNn6PTo5XIHYnve0qdInQmmFkP5RTK53jHQNV2/Er1BKKqSu
OV+rEh+qA1pbQmDH89/G26zLobTFgPeWxbQscGGFuXkYBhk85YaGACZJ7rsC2cPokhLPEOVV/jUf
WFbV6huif9KIDGCC1QybdHgp9Km7ULzwr7LFiaQ1vfMKFW9XABm7G0OjPtA0rtdzQ25oUvLa1mmC
I7t7yfThLWFR9WqOICrCAXJ+2NQ/VOfxM4mbck3WhbuZ5MQMraCBwLfJL3ZNvlFLfeGoDVO7c+ry
JxXeW5sn5gOh1/42ozy2riUpbDCBIkzxeKVbVx5Lu5Gvrk4tPSriFbEyxpWUF9KPQWE+ZJPzhe/F
VUv44QGJfXGymdoTX6uS3Cq5a4Gl8c3Dl4hgFy7aefwzVDNKbdy7CGDBEJPS7j9YVuPdib7vv3wu
LG6HtZ96UY48yEju517170NtrZtz96KFKd7lKuFSB8nFmatoZTH+bWPoW2dHWk+2R5fFTbT5ZmoJ
dnRE2PsoGMNtTu+DFr78LAaaQJ0o/qBGQ1fN8Aqy+JgtmW7y2Ph1ss7ttNo7fj+sSosBe3ad/GSr
eHDSDLyDpufVXvoGUb1Dh1xs1ob5LjFHa2/H9rr2qvzNKXVKLNTryxY3OsXc4EvnYqHHUfFUe+lN
eFJf270b3BLTane1F/enqUoismIid2eQhApiiV6W2/8oqiaieVvkp9GDBB20XMOS6N2JvIEPHKL6
1taVUctLklqbHHo4+ASrL+9NwusIgc7oPxkshfjafCjrBURgi74heqjTzNjw0fMNBSzjkWgB/ZET
WECpa+mM2jYLP1ucF6k48QUCSIbM1pisyXUL4pAAAzyhXD+QRXWmOFlNK051wlW+EtMhQoC/Y8YR
3hmBSfBumRP0ySMn4Y/ixFr5SlDBYQrb4WUU+aUBw3RgboKn1TYp88HmPDHN4uomf8QtASEj9LeT
jgUsj83s6md5yxXOji9UvohbzfX4nOX5zi5aeTIIPzX0QsP9OBtkZXEqE67kvomMHmXZvbbRNsmT
4trCHLxqzWwcSEC5X+4qMgM5bQGXo86na21mzxG5hc89OajIS4O3PhHuQ9K89SOm4ah+BJ1OAdiF
GtGPIALx/G38ijqJZ+zBi3PC1DP5IQIQscZUp4ALTrviw3Lp+KaV80HcQPOYqtgYWRTul94YK6jp
0VM2eebKarHRRMlH2vVktTluqeKsxrcWXRL+bNKbCzs/aJotnzI8fTntj70fRNIlGSWi9FeAybDD
8omjQVEK2vkJJQwm06+2U8td62OMSAJPxzDck00H1S/JwIkzz6mE762Yy4jPFllxrwPZcTLPJKNt
nDF+cCRSctXfMJ7Mdyl6ChpMoOKZsyCkDMVjh7nXrKPsgTVEuR5Kct8BcYu9QwFD1Q6iy7JJRtLc
nNLo10HUroTdes/LJqO0O5k4JpNifBvIYdk2KQwdFZkUwRXEgqNhi427/CJDLsd2iQIGTka2z9tY
P2bhYK6LQtYfVKruQda8a45G1gOQ7HBmKEg7lq9+B2WsBHTKcJd2yvvv+tUWOoyLICXXkG31ORy3
gIgr2j7PLZgHI2Al0DegjXTbuIY1mABXs1mrJwX5sFl10qnWphHS7ZYFTZBp0zHpJDiYWtQnU8tY
qEQ6GvIBvnaLaK9s/5u981iOW9uy7b/cPk5hw20g4lU1EukdvZE6CIoU4b3H17+BlG5diTpPqvva
1TgMUjxSZsJs7LXWnGMKcRphI9Bkl5CCIyXaILI1uSap24Y+uWktozlFnXP0rYEk3TZHZJYycFYQ
tUiJNrspynSv0vh2am60uNP3BsStk7SZUdHEdG5tnPpO4n+udek8trks9gnbETSiufc4DWa2fqTI
z3C3wM1GYLLqpNYfA0jHuX/lB2X8YAbg54Tan0ptngZiUL+qfEPuIGw+iyoQV+hYDhjuyp3eWhnh
u2KfkcnBQKb0V+E4FDQrovDLMO6baNPbmndf9mOPwR2sShW/McdqTorp1zdUwCnzPQfAv6fQXkjz
HLNPVJ5kz+BVrXsdbVbLCEJtJDlzMtzGOaZaFo9k2zROxQaDL1YNM6/RhwPOoPSI+T/asgdCFU1Y
5CLNTcbDvWreB01z5WdG+uJoto74C0FK5d8V+pS4XRvnn7LCZ4Ajza86Y3YrczCQ6ya7eNPZlJkd
7VMzFyfaVOopZdRyQo7X7PtKOTZZucpoS32SHcLasgnCAyj0JziMPCrMgnYf5Ts95+uwwsYEcvfe
a7T2RlfshZlCB9TYh6Zqpb60CnHficLMuBXYXgempjvTlrSMylR/VG2dnJBRof0fm9qjZiEXIBMs
uevxmHu5Xb+FU/IgC2Q6XRtOlK91sWaobazp6wHX9o616Oy7VBanIE5XNK3M/ZDPyVTVuA1NVjrI
Zh67NxVwvUZX52qA/0tNUD9ZdW5cXf4oCGp7RfZysTWLnJ4hT80kVGEK4T1wm6Knq4nM8jhq5qtB
S8vNW+UpLacB3ETZX4eGP1wLs4ArgAWQyU2LiIhpcmTa6P4HNXmk4jtjVYK2ELbxlnkMPD2El1um
7zqdD986Rlp5JZFANDahuT12rduGfgaORuVBts16qglOxppG3rmiy5PVhgcEzoDMTG6mTMmXmmKY
tLYShiIjzcmMpuoWOrezwduoLZUkf9CmhJtvSq9LnCkrw3BYY23xYIVhufV98pN6kaNlIIiRqRhi
RAB6q9yb/BNh1N+/kCANo54EnpR1qnhJU8U6XL4oRP66Ib5AWi5OskSOTRshL+8Q+4sb2YL0UcMk
WRR+YkEoow5FAEHE9DTYxs0YMTuompto/lICPlAMFEgSNGrDVHUpxAE2c/xJZEgbx1F0K2ucxL5h
t0KrG4QJ8zzyxKzWX+gpQQ7MosUqsUvTrYZCuwqJynRx+8FQU2gbjr3Sb+pxIHidTioGnszeZ6SS
rkVY3rWWtMl5Gu2D4weQViPI3YqVp4sprvNjCIHnro7ujXnd9UVobwBPVvdIQyjka9AfSlO/pRYy
E2MMpmXRD4SzknRPhVWnW1Tqe6eYVTDZS+2l/mnsLmLQsb3qQ25MT33Qu7aB4oX0Ki41ZacI/3ac
FHke8hbYRcP9HmIU+1ZXd8EIzQLNUD6hgWuqz07ZTZ8GixoU6Fi0vvyIQORo5YCSB1oECzXPAthI
wrgq9LFEXjoZYLeLZ71u9Ou+f+t70UKv8LEy5KiBWlqwJ2rJdSxkjp1qBAGaOOXSRl1ikoLyFBlD
t457Vd1pYXvNjcYkX1NhhbfoRa3KkxsxX6oB9F5mOtO+70piObt5gD3nhw6XL8OZrk+5bxit5oBA
ZL5Fb7u3Yk09E9HdLAlDe0y1OcUks/VPFqmJ6aRbN6WFcSDPd9AYrTfD99EVt9Fw28vyyO7A2RLc
i9w2j6MHxoHOOZzl5LZe7c2KvbVN0DO0TgelNj09yHd7KIFwYYg48yK0kDoI8WwEvj5p2VtY+pQ8
YX1Ooh5cvB90O0FDZS8J3tINzblFNx25Ig6M7eVHxF7dUmLNvZ5scRzgyB/zrtLd2OZe0RUVGiDg
PTqlkHLHRD3laqeekh48HKBpdHK6X98N7adUATSmybq+g8VC7IH2KbNU9SG0OBS+kn3/7vJnSkfG
3pTqG9koyCcxXd3piXOijdJ9mkZaXMXYIWwSlQuJxrEWfs6SIdAgYUZtGSH642cao3d6Xw13YVn3
tNFjDAAWguW2T6srE+bZAjSzDka7Mx8MG7HmOEcJ8pEYjIVR/tLCjAFCdhNyq28Cc6K/qDbX7YT9
hDELZXvjWRPM48H+MrtktUii0A78ZJeoaJ7UDPEO3Tjv3qjRTmuBtZdBMpx1FbNZENazcyBPdphs
STNThbeP14lu9Mco6bKl3bTeS2NGaOML67mLTMLOG+utl3R+RZugfNEQYJWJqtzSQi5cdcriTwgX
n3yGk4ds4p/oqcaByCBPyB3Fv2H9RG4PzhgBKukvGGUD8NNDcHf5Ar0N+83kyL3WpyS8SAd2QyHD
4+VL2DLgKAP95dLBDdBZCsUnyLttv2oskbvSv25YvbaxMrTbiP4r8/TOXnnwOLg4lFXOpA15tcAF
GZZkqk8i3aDEwm3lQQSvO+BiJcIdCjyDxnYjm40aKfSfDAJ5LGZfW0BNpRtXjPHKwKEEYjK5tb9g
gnJuGhpcbp3YhIblsl6xpJHBa9JQFvrBnNvDpdFr/0tc+B8RF6R0MGH+xz+zrH4lLuRZ9vW1CV/b
5h/fUQyz3f/bX/uOXJDiL7AIqrAkPUpdswWJWv3XuvnPfyhS/0tqplRVwAmGgLuAo/MH5IJpCqyI
LDc4ag3M1HUOQOU//2Gofzm2Y3FKTVMK/EL/FnIBsuLPnkeD+QXteFUzZiwEKbkfbPSmhufZysNu
WyUqMALPd1u/POKuJxBmyhzXbJrnRnmPK/3WVrtoNgM0GKio9GBi14vMTgwQVzUbJjt7KtiKqY19
b3d2vPezwjt05fvQJsfOhpQuFesc5shG1JA1g66kpJJA0kED1+EZvpCdR6FPVihFXOhmFuOEbHoI
5+EsZuAzM7AbdDKhW+jyhYb2A170m4T4MEZC/clQUNTI65m63TdzqQfGVg5oDXiTVcq+qAcHIV4i
gcNt5FGoDg+ePQFiCI0bZ7wlhPi+6s2lMpHbOQXvQWUBnYy+tL1zVcN57lElDw3xkGp1jgXi3qLB
stG25F4XXfU8BcU9xr7bzis/1SByRnVY1SpyZkSJj4YeXLcyfu8q3rzFw5r+MkEQjb4Ycg6ztLQb
qzAhB4qjlnGcINXXdOmqZ/rOrFtrPdU2HrQ7IkbOlBQrVRgb2zTOaCuek47oeUGEYjzRufGzN72M
VlVlA3/jsHk1vX8cASRkmZD0HA86QqovZBKvdGs8aaxg9IA5q1CBbMNA9ZKWLurtmsAoSPiAh7cq
Wnhfw1SENGRVqPbOGKzPnmxevYq/F3YkUCURAtE+ZaaVmvTDmCNZlytlRpVa02dhTUTrVOxBAqxD
VOQ7i62528XGDQaEidOpMfm0d5HhMZiazzZtyTejePJHjkOB0H1VDvZT1JIqWUc80RnA3dR+uTfL
geTnyOV5SmVQZObO7EuonDCcDOwmYd2f22wOgJ+yVVtWNJLZuoHG8h9iyuoFXld7SW7pe435HuRe
tqXRdQ4ZFC/4b9NgM160shZuk8unqrG7A3Xrq5coWMcr5z6ShIGE/smHCFknzHOCtkcNhicvSKNp
bTRM8QFPXSudeNWqVxGHyi3MoSW6B+BfbaEyUl+WjuW5QAaNSY3XlaSGpOfR24AT9Jr32ptyhz9i
F3SZe7lZoLoPrkrg0VQKInnU90J26pJ66IYGb+hWKilVg/9EsXWOQ84voCEMrDc0iGgeCZ+aNgvX
Mfl1S4OnS1RmfMxijZw7cIFtDTt4m0PnuUWRYYXJtFunaaqFf6viynBhx5y1fKbJkpnQJg5xFwwB
0ttCmzV2IzkZ6rsF2Q634XzjlfEuCWi/pKZ5Hsb4fWCTRrIER4Wwyiezn8csC8+IuRPA0lnopjxz
WHQCNQHtPaPnEqFmZViTcq78DNUOU6hnGuf2sslhSs/dBLeqsb9HFhSN2dJKFjQVqgvxU5IMvCmL
9IgiZliE+r10sIt1kPV9Me2n+Etc+nSWCVcqOdYt70IV/rtRiWXbr6kN7mnkkzQkgG+w3bAlN03V
FQjcU5ysebojwEnhB7JndEiSjCr1hWVHX/Q5mIm1EYh76T1nVTBuW06hNOS9VunMPuGT8JsMwmpI
f5LR5TKxWE+RIYcu4hUMePQ9HVk/y5jXtSTzTtbaTVCPR7aeDAEkRuTimqQ5TizF07qkelkUcfqF
raaBwLLcpQULS8Zs1YV4ANoZeZhfMmJVoSmqASzLRNy29BjdCAX0Nq2jgrYio9y+Yu7jaPM92xbY
JkNqlojFEgDbi5Y778zVYyAIyRIT6gCNeUQiWnib3FAOhIUPm8bXr+Ng2lfI0lZ0FELXCR7rmuUo
lsyBxl4/hrTg+Tx5vSzrNmDeTrsgCjMeBvFJ50DQcrBPvndQQ7yqTqjf0cxaDQ05PPZkLAwBzFCN
4nc9Tz3UuVm+Jj323Cucwc4wazdDakNGVCaB0NsPaIe2OcWzK8xFeVLn5Jy8JaNATTF9ODJneUuh
SUsfZEygZpse2x2MtW7VCYZ+XWyTX2w410CN14Z+pcyjZ8XLjlrhvcYatEAh4mVQRG9tlrDt5mzF
5nPfkPsxyXha50VFZ2YsvhQxVXRWm3RrVcCSOrHvRgJWQdGYDxhcLvNa4tfazUjIxNJ3mltmEXdq
1b5hD3uoLJzgdtOwWFj+tYxnvz2sDWeLST1gNsfoxNr0BuDBtB5n5F9+FdKJsdOe5ZZcwl1JJNfi
8sBC1IbPTeGN5krtoRWH/esRHkSDI/yCG+kKT9WLbLN3sl0AlbXwx7kMhEjeVIV7MaWjDo833aTQ
o1YheEhMMAwKHcVc0Oc+lJFTHkiK2piDuSlZ7UdkJYofjrPk8zz18tT3M4NbZQX2Os0tA29FXMaK
zREL/qR+xTnxaE/0PYNkvJl0fGtTVn4K20nSceBhpIiYpXxA8CIt7mUk3xUPJ1rlNWzpKbPZX0Tp
i9rHT1Wh7me6SIh7xabJWajqV4pdwhQ9PBhMOxexkfguLg7DMIDTF0ezp52fI+6uzJoYNQSf1dCo
bm+x2DixtXMQnLmyabK1qGlOpKFKTVvDmcZ/I33RrNqC00IJcl93E0uFPc+/Wu2mayu3bIdhPc0L
pDWQmdLRdVuoOqLhpDuUg7cofbBBONlCt6fuQMyHlGE0JJqfM65qN6W6WqcSIeblccjNo0PqrJ6T
efcVhcj1FLFBENyRqKLcg0J6ppUR0zxraQzgHa5M40ZVENIiY1wTlYH9SD+ZqNDYv7FtUMziTmFW
6AbOSa8FU/88UZcBdA46ciufFI3zvHUJC+1EHUu+gCbO46Q+X64cR8+hYiJhxcyxDzJkUpKACuoa
Mk6NDCFqPGFQroDE9Z33xEhkmyA5X/hnh7xKLiQjc81BNssh8K61CTZxE6FPD5jORIJJck7lVYXZ
Vxu44h67MPZSlTKxNc1V18HYRiC6kIu8lI/AainHFbZZZAyaJDrKvIkWFsPWdSOMWw55ttWAaB4a
mhjfvpT4TA9V39UEY6DwA1lpDZ2z1yn97KYQW3bgn4IS1yO2pWVdp5fNcb+vKkfA0k6eEmIAAzpm
/Gu3ZiBffGlGa7sokMF5Fa0tv+bLt5/VGvo04HEL4znTvAD9UETfBfOrevcvXfpFpp7LdWP70YoS
tFtctKmX4KWL8vZfetWLBtdbo8+gy2J86QV2Aakg7bNK0kStsZ9IooGrhOCOoJrRXMc1AFHHrvAw
oIFyFb0+OFplr3GNW3avbScZEkllnEUaiI0aWkDIYy/Aaldi9o2YW29SLcMh0KB9zOZo54vAd0iT
B7NyEuQT8y8Ylhku0fQKO2+6zxPJavuxna0H8/mkgHZib9qFtcOoA1V6kJ2xOUDY0XxCcEfhH6XV
HIs2aN0qAdtD+esf6aUflVxTN7D0rb2dtATnGESLWQZzWpryCLLuPPMrGh3vrp50NmBO95rnVXcM
pNodpxsCe85FOWepJCTK8CoPVvAZXau110kWCRH57pImSlZlxQVj1+qwbzrwBO7lW+ZLbHGs5P3y
U1gQ7tG2knicKbq7SJIjQbT55Tvig81M+gdpYYOJ8hD9qiY/ZQqzKow+zOpb61mqVr0mNlffX7TZ
zK4xVf/rZ6bm2srKgreLTFsNBxRr3741YqSIkuRRgUiIZIZC25PrRBM2CRB09eS+ss3BUT/YGFZS
7UgeKpbKCHuKb8L4n3/S+pByyvFReQx2Vyw7GyPU5Us9//rbj33xqIeet7byRq4oVFBApc3sPGzE
SutxdqiSKCVi36kNJZuAOAv7I5R5udA1bDZj5Z8RSJgHUkzNQ5lm1rfvYCRIgPcKsJr5zy7/S4vM
HZXpHr2Qsbr8iT7/JQgC3LxVMbhtrZ6Ebp7I5eq+kmx4KAa1+oQphW6RqeLX87yUiqbtDn3ZW6dR
UY4R2ahyMvq7sKmVc5OaB0jNA1PnPjmUM/1OqTOccWjfN5cfyYM762lQrGTP3qzoVe0+CSNxrIkU
XfRdApVApCDiHNsHJaH3n4vJ3yBZjW+YccyA3uFT2sr0sWgdkN0ZG4Q4M9meWyj1Wo52IK37H/oL
17+CBMVcjf9AL5urdcPSbYQDXCy2o9NN+JFQlDiKhnGoardNWmcbzVvNtWoYj/aS1uo9eCwKB0z8
YTfm+O55ev3/vL4hbFWzkLbr6odugTMakB6aot3Wcngwp/JcSTaTFILEyb2x2dfqmsgsK9h7Ytr8
/rU/8K++fXSUsZZmMFpx7A8vzeZfMcIpa7fJHBM0F4x169wPySgWvgG4xFC3WDv9b1i7//gG0fx+
yOtLi+c1L0YkckHz4cf/uocbmaf/Z/47//3//Pw3/usUvoKLz9+b3/5fm6/5zOqsP/5PP/3LvPr3
dzc3nH76YXXhhN60X6vx9mvdJs2Pran/6S+/d6ruxwJo6Msb4PAlE9EqfP2piQXOEzrW/7v3tfya
vPQv1dcfG1/f/s4/G18mofCOrgsLYLvuqNYPjS+TnpjkAWqB2eIXtKS+97105y+ubZpijm7QGQNt
/d99L93+yzCE4Na2IFxcKKT//PQ/nUXQqH9zIwFM+3AnYau0hLANlcWIBp314XKKoy6IiKost12c
W0uWxP0kuhL8ir3vZ/9HmOKE48IKF/qCKVuxVzpr1YdlthVdPyxTxsQLn+pmYYrUd+dEujFCh58L
YkVGoioOyLSSxVplirAq6sY/dBk0FxukexHDk+9zrUFOVrlQ249tjSdO8T/bFtiDxmysGUjSQuf0
qREYwy1FGbxg4bU3tZydymO6Y0NG38MwiS5fZoFq4Dmz5/F2/pXydNoY9bwb4SMyXnJWXVY/G4N5
zgs+lmB/2iaf6ZfZSw+g8TCUwNFHOE1OIB9HXfWROHlnBi10slGprCpNlSuvonCYvFk5RPY1Nf0d
QY8H1aeqUlqzcTH3TwdrBI4/GRs66eWpEqa3Gm2e9umwI5Rp2koVCINRx9ea73+2vIQggxDdQGwf
ETxX+3QahauO9y2QnIVCFbRoAqyAOk5y14ikdAcwkYvJVz/NeX92xhZ20sy7vteK1WDE8R1x7p+I
yKkSgosYRvRNHawqQ3ydMtm7kSzOxNoJvGGOS75wvdRS4soITf/cImTzFQ2Fa4XyIRUDQdcIHK1+
lbLWrdM0RWTfrLmG3uOeHa9e0KiooubuUpdYgnO/JoqDEZefLKeBVdeErxJYDIds/81UEABkXooL
ONBuqg5Bdkx2pOPEhHu2ATijLl+sr4JYO+OXIVDKj99HA46B3E+dqtPHzNNTSwBDaqDE9RA6ytoi
a6bC91SEaF+i8k3MOgKzHOUyBnfjmlF6HfBClj6os9T7BCidLoem3cBmXYy6BHXQnoRHzzUYsruO
ctsNPWgL+Ktc5KcM+uOsI+Sl3sE7utHs9JiPiBfUL1WRXhcl5QVWHBwzOL2jiJOCVPgznSwirNht
KS5RoLtE11HhxZ9Lk6cD4Sh3LXN9aWfJY0yDiSZR2gD60YOASDa1WqZS2bYqHYhwptJ4V35bXg26
R+Yy2+bY45N3LZ0JkwltzVybmHqxTjsN7Q7BUdCefMbKyVb3lWKV4gBBC1wwwieWKuUeJ/dh2OZ9
b6ytUm5bSnPXUfphh4poCSyYFgGyn42eJcB5yD/n4TLiiPDvUQIOiGKIRAOC8B7ZtMOCQ93b5Sp3
BOgnZd/4oNnaSrIBse/aqu6vrCo9piqZuVNxh82zucUbiz4JcQ3ilEe9SMg6D9+FtvRSZMhJb25p
Q9sL22xKGs3ONhrvxlGvV8lAWYlU/75FTZbAQktizwXFFW6apKCF7hS5Cy+Q7VcsV74eq5jkVLqE
RFItrdpA0M1SE1dduCu+VInpXZtnZPFUAbpypv8brIt5bcN7qSxyz4faLZ7GfsjXvtrdpiEgcNJM
4ZchY2tHzV5g7Mt0V8iqWnoE4SwNpa9XvVXelGMyHPVpINCJfeKibEZ/FehZtcrCgsgYMpkWglSY
qUtu7RLYMrUzMq6xXnsx23XZNrRKA/XK6SZnzTS3L9vc9cLgLg/KicZadsfErVwAJH8HhCg2zYTz
agzEqwz3SkqJ1d95dbTtRto5MPaFsvAdcS2BCS6dsT93442mR4dmpgGRYES8V+otbU99hSOGRVjD
l6hld6FP2lSnGdIlesI6WKDzDtHQiV1mIUCyU2JaC/ylCUX1odCmdN3zBi7CwovEENNYTGrZ9IZp
boktcK2Pw2MkkIBZAlVzZ9ob3W+a7diGNwhfiEgXebfMPZvnhqysg6aZ/q5ofWSFj9W88GtiaA+q
GIgVTjKS3jH2bKc8PBjo7V1CV+epTBkfzQRIqU+OCulhmzzuTRSypHp2Nuvo6ITT3NxmXuxp3SLV
63cG0bPkd1LIzAJIFSa1ufE77VoBK3rIupAOlpIBvUvK9BAkrUqDgJdTaDliAZrODaOTrVLlJ30Y
1QOWVsLNpxQyBZvloHRwWGX6k9NO0Ya2lnMYu7LY6riG8wipfJSNQM8qw1qGzUznm99FNX+5fFdO
7+RqEE4w/wkVx7DlQvv2LjMgjJD1cBTWtJInKp9uLE0Ko8u3ZWjtMOibDl5039LvcxURttIG25Ft
5LoytJtBx3rLyKmb3bBAYbDEzt9lcxVmKCRANpFJ3PDUvadwBtf5WJZMtp+7hD/1LMKfSzBRZBXQ
sxmNaxRaYIec6UTihLb39SzbCTpJFIXDplemUznQZb1sq/53A/qHDagQnKvf7UDXSV6Fby8/bkC/
/53vO1Bb/YsdpE0ZbQrzssv8Pni15V+MYi14+uB0VUefZ6L/3ICKv5jHsiO0NB7npjHPZL8PXgHk
m8xwHdtWLUZylmP+W6x7Jrg/VXKOpQNINoRpchPo6rzT/bGS8/tBnewib7cmouFliXnnSoly8uyK
klBOxMwWaOVNmCoxYhhVQMmBpJfjiI+Ka6OYgoPWohIjRW6BmrN3pVllx/npWGJoWThtVu8a0Z1q
E5ZApWblxgm6P1WDH4jf5jw0ZqLNXpyxssXo5uePUJYoKLppQL7AqeKxzGRJScmdwEi7yKCFgEUg
mcaRb5Iw9X+zEv324g6lPmRtg1Py4cUrPeoEa1CzqcqAnW6+KROwjdUYrNjk9YvW868Kq4CbilnU
08P2T7jzD5X45fU5bZC0JNeYoc+c8R9wzJMY4mI0jGaT2vU1QpZ4KXrRuzW891T6Ct2BXRmymwvT
Gp4pgJ0frvW/KWDEh+vn2+vz6Q0ub0037Q+ff0CfGCcmB980Ue0xCbj1K/aG+ojyEnyMzeOu4Yli
U7jS3HFxGxjsIDc2DTceBphLMWr+/i39/TticZ9vLiJcPhwRon49kq2bhkAmlngRDQH0bKM8/v5V
xAfBAh8cc5UgicI20FVSR/584Gs8gXVXehQuk6DUwji0qgYreiy83o2txt+rfuadp5rOtNaJbYtW
8FpWiMSQNGvHQocgkwyWdYhCw/73WhSXtyZYHzQKVy7JWbXx4zVhlp2mBwIle12+SY8ZgKUEr4bu
LEAA3oeGqroWsQt/uBJ+PezYSzWHBpsNG+iXQtYjpL239ZykGjgcPO2dxC1UUsB/f9j/7qhrKOEc
W6r4yfX59z9c7qpda5GIYz4atFK4OXwMaCLoBEhj/sN19KHRczmKP77UhxNsGapfkvDdbuyRIWmb
dEu/jd6whRQLXSJNGJmbh8H4B679Bfz/Q2vt8rK2tC1MbRb+1I8L8kg2oU2J0Gw0qUJ7UZps66Tq
oQllumazgXDZucIb1p6Kor9voAStxrLbsjQgQVQk8dKJqa/6SNkoPVE9cSLhDQO97xA5Lu226wHR
xsB7qcg6qE4rTwnfK0izG8XTTt6IkiGr/HdijrGCxdeVnY+uH5sRm2ctPNqQTpsb0SqfjdIMt78/
tZel6sMnxyAgESkh2NZ+uWxt1KJa3nDjJhpsbDGEN3iVAVX7fCol6G4a4ufLvlNWsnPu68Qg4ckg
4TDr5HIYwPxb2R0Es3KhAi9CMQEN3877pT5G9dIPmUV3XCxaBwm4rijlEzM/23LaFuwbiXdYQpvS
j6ZmgHqtX8OUHahv9+rWe0b9Qepg1B4VLXr6/UcWH9Mq5rOtqzy75sXK5L8Pt2rkJFY8mUmzYXyU
rlrAM30ZfR1y+qZ1/zChOqVlD4q8N81hi/OZ+aP5PuKfU5twXaBWPvr5G84u5aiqnzRinJdVIT4F
3iTIcsA+6phibbUmzYLGWvt6Iu+d1ts66pdIsYMH4vgY70iek0oJdEtjNWu6dMQZo6JmakD5OXWz
aBV+Z0TpzdDZN05ePDTtUcSIdbKxhN0sT1qjUqPAFx4O0eQ7rh5IEmH7Estzd0OYwQOalXhgPpcT
ZrbMjTtVNR9sM7mrItPcOhY5YaRMrZrOprRkmxxjKqwMRa4nWejLXOt5jhrhI7oSWxSMoZlj2v6D
HuEnJOSKHssiCanu7bF/HQuiN4lRHVfCL1OOHZ46Qlzta7kcrVTZdkV7b6g0inoFo0MfHuLaSNdD
8VCGDFRAEs5TzWRvqGWziACKkQNfaaiQlFuRA1/OndegMl9zWV2bxr2VI81JS/OzJiyU3MazTLFe
K86wS2lHIuwhD7yx+UcgzD9YPlreyKRwzlPGyKxXQGyr5ioJxj9cVb8uXLZJr5NyDd29JeWHLd1Q
+2Zr9txHrdGsi3TY2F2suCIc7r2BZhsqA9dLsuwP6//fvqrJU9fEQzc/CH5emZ2Kq8OZYh676mOt
9zdtnry3qNegqz8Q8/oUO9bzH+6eX/c+eOB5EghHOI5laB96p7WPQV8hPnNTGR2B8HHK2hZhE2jq
VfViym4CkHtQG4TFhTld//7Ff9102qatzdtzx1F13fpw4/ot/aS+y/m4Mn+GMojtC5m9McUKYVHa
nkpZKm8K3os/HGahcxx/XiV5YTxX7HN1YuE+nl3SExRKU46z0cqzwx220tMU5pU/DjsGYS8pNYNr
dk3DVG461yyecLWTF6t7xPAo/vRufn3q826wcto0ywUy0g9nHTHZJCyIMbRv2QWp87LhF/EKpx2U
d3vkzuxrfOMMQZmO5FeY/ZfJbGNIAzIeLYa5GI+Xvz8z2t+dGvbDNDaASwha+z9fiSXw5ynsZE1c
gEbAMxaIwjLEugu7x8If36ETYmUrc7yXlgZKwEueUj2/HSU8xxqQQDzg/NsyZN4H6AkWMfJopB40
Izmvy0b172GcnRqMj2e2It2GjFqv8dIT1n8kK94A7Zt/+vcf6bKt+XjSHQS4VIS6Q632YS/iG4qi
eIFeb+CBg11cNn57FvhSV1nX8lBGkeR2UVi6nW6AF0kGyHC1gZ/YnG/8lGqtVq0XrGXFwqIJD4EA
mXnRLDFiOyvU/kvZJ8laxQC7jH1P37WGfa9qOQ09C/PJYBD1XTlHB43E1sz5wL6x83Ueq0OSbH2O
UR4S7/v7j2x8CEHhyWjPlbHQdWaNLGfz73/Y6WExcNLR7utNF9duEwTbAHKWDJRxi+bw2OGe983A
2AU9OLY2ywbSeN9BCi8xBgQADQ1ly/YcfZNHujUFIK0X8AfIdXB991H+nA5lu8AnlfNvW+sm+aLY
/UMVgO5IMlGvEKiw/7H0ZQpCYKHNWG5TAxRsdfHe9sFQ4FlHwgKoc6pTlEexwQjFIzJaU+u7Prfe
fn80Lru+Xy6AH47Gh/usb5Le8POx3vitiGkxj5WrTYJM5jmLq0BBuGJdKNweOLslCHFAQKe5hB89
dFFz9fv38jEB6PuZsXlIswoJ+XHps8fO6EezrTdOKrtNb9jjwdDip9bDy1qK8YhPTrpFCGoIGwcL
QiKu0iGPr6RT7BxiFybe+NEjvAHSh0OiUoYj2JmVjZMCI2re40QZpB4j/kLUgoc8MX9pRNvtyFwv
Fl5p2UsOxj3/7H1lt1i2JDHrBLfT4EVltUrt8D3BseZ6UsO+b3pr0tmf08KsSJFHyaNP3rBBAsz+
Xd0FGkuUrdspqF/bWQ9Oi15XfdIN7wWj0oPVRjzbC2clm/KpbWpXL4PwGJa6a1T+my2iZP+HY/vr
4o7zRjBhtExLpaXx80XPxBF5RcRyahvxi+81OUJwNcCXxZ7+96/0N4ukxeaT0agBalyq8+P8h9uL
9F8LLSsqo8LP3qOidPE8blk6r+2euOEAX2eWosY1MuP+9y/8N1teemEYBjRCfpAPfCycIde0hfRM
lufMXLXQKRetPRi7uKlfNR3F7mR7S6kR8mJlsbUwfZXUaQgrmNoUxGJJviwkOcdmG24mkuvdEbMV
mIS1Z4ngD8vu32xpLNXQiIHE/kAX7sMxIvi81FAK1pssgIPQl4e8jl46NbkeFBMwVPheg7D409Pr
bzY1dPw0B4sGrTmGzD+fGKdTaoKtubtE154R6DHiIA1VhsvJkv+XsjNbbhvZtu0XIQJNonslQbBV
Z8mS7ReEGxlI9Eh0CXz9HZDvuRW7TsWuuC8MipYligQzc60155i3NEgAJnmYVo3QOdFl+GQnwdnu
kUnPyJp2TiMeNXjCKMuGKSaOzcEft7xIC/WM8W9HoG3T+duaxDNl68RT4ov/ZdmQ4zC5WKN73MvN
EJmtv0UM+hmqe5gObpb//u8Xzj9esZRIWE1ot9Hp+88Xxgux08O/7RmQ3c2DfScEv9WuiUaZUHSX
XL/7cCWbw/i3C/ZvI/ptvSNgjsM0khf+3ED85y/OeyttLNH2x2od3uZFPFk+1SFyo2KfafVAucL4
g/qz0Bm41RSbWu72UTYZ1OEJEb1B1Xt7x5xiEzfKujIY/e8vzD+0oniCPsWjyYc5cP++aszLiISo
L/hEGeI7qwojUzHkcQH0grrxHXoWEWYiiD1SsGE+P7ciZeS+IjhSNiqyvPztLLyE//1ZfQTB/f3y
4ITMO0V1G4i/X8hDOiW2U5PdvoykvZgVAyJGPOeyX/OIwbcP1yWEaYv1P04xUTNwBuli00Qc86B6
JJGvtl357Gj9ToT9/Dxa6VOW9JBj6mtoOLCXg+x+ZaW5dWEH9TZx6yPOdPO+Zl8Ic+tuCBi2yRBB
6dqyTdQTRzhJlA5KunB667u7uqVCkJoOz7kfBrK23C/rWDZnw8n9V7tLf62dPBQTRNC5zvRdabGt
OWolP6qN+o4zwH9/wf7h+sZQ5XksxkRD+tbfru/MCOTi1l53nFJ376wSBIsgtmOuR/KsRxey2/jk
Gep3Pv9rE/sfzlp4wxiHmb5Fgu7fm9iIzWj3K79DGlz6p9wcxUkaSYKwyylgMIEJnJW6TFiULyVs
x73jdO4lW5z//5qKWspFi7NNI/7XztBiJxjaQHRHAOgPSlRgkQqTFLO5brC1WN91UKP6bWpy0uz+
Xy7Xv0vatk85v5xuLkWMTy//b59ye2X6jFgZPqa/YLhJs6MdND/yNk1vVbqBEIyw3qfres6nNG7J
D/+XT/E/rDKhSctPIC2zBIjK/1xlOCnVQ5i5HTE5ZMe04dlJ9nnQ9zv0ynakzH/9iymF/qGW5Exp
EgVEIiimkL/tNQE4kREKDL9zqsIfjf3h6hi8R03TJpYDZK96KiFudOGL4QYml2HyCzE4UZsQlY6p
TsLH3Phe44U9QPeGFiYlGNHZSR9He0C43ZEVB91gP/jAMkrfMT4HSb9H/kbUg9kXNwIVfLwZA36l
hBi1rHzrl2nZ+73KSTYIGWD3WKzKamaK0BCx5JmUvbWWn+uhnUmWqdJTBVforRDix+Rl7gGdJYwc
aqK71Np+ENmQ3wvfOObT3rJN8xPdHAPEHcdIf3ZfZVjkZ9pfyV0iScZq8JA8uuakntYNTT7OzhOD
je7zgNMj2LDOk/cWOK/jam05lc1e4XBVo3zxqSCemtklgF0lOPKqmpo7yJLwU+6Hyy5Nl2s2gmlC
V/Ta1xYO4MUJvyAXQOsBi2k32EI81GH5yklmPKs8Xe+1baKqGSETDOE3iqDiriVX7RYQnIHGNahf
9ZK/mCrF2AeeJobmvnzNOLdVy6C/i8YtWTvsIhpWA866Cad9WcbmOZf+Tztr159mYT3hmPw6VBKg
iy3k3eKPElLr8KtdALNgISsJc6ma8VCh7aHeA1gsm5oKbChXFclCLWipK+3hwEDsWjr9ZcVqcmPk
9jYY+Qiiia8+HiKVNUCxJarIMX15z84u74emgbRHm+TjISto3QuoimO56Xjz7aYxxfTn3sdjCYKG
flLJEWlxnBeOe6P1COZiu/fXzVyl06Gd6ckFblvFOIfY9uxGot1d5B2YTHqd6dId0gQkDcRILAKh
MTRoctU37cHDhZ07QCWaUbNv9yBTlIeytDELTun6YDRqfYDwbjdJ9/DxCJO/BfZgDhxjLU6N8sCc
JO7jXzddPe4lZ5V7QE1Z5MLR3lgAxalfauBNdis+a4gBJ/hmx3kACgciCNpRQUl1QarzuvAOxJnv
p4cSEduzgMNjLbX1BjOvufYZtYzBMdlsW0KcWsv4RHrgEzlOA1qH2ni0FL3jUA7HhPSYyE3d5CXN
iu6S9ahTP76sOOLfLZgCxl6f1WRUxg5V8fzIMUGBaDAQJQBjgGrlm/nV7rPkqStDeIOQP8/EBiV7
q4PgmJteTqLclD/RYJoOGihrtC4e7XcPU7xjyumarEQwYlELX8slL49t0/qHobaTV9CwhIiKATvP
iqrQ0+vrAuF2l6cTCZZGsr7aRXUhDSp8gv6iXqtv5faggER01iPRUU7rHzvKl89pEi7P3lCTjmB1
nzvSYaK+QKPTrg7QjGZTQ1ISP3i9dOBico+j60ytsfODXkJ/GTgj5Yujbn63+rHfFd8+lPp+MHgQ
l8FVrA3WryFp7qFApXvGa+rokvtT8bd83nqUO7sgfiNz0y1j07GezYqkQWN6RAHWH8KVPzuckvDz
RBI3pt/APzoFv3iSYxlpa27vjMVer5r0396+WgrkHNPz5Ak24Pgt1eLLNM5XzET1gzfbzn3Tc500
NolB2I0HqPfIrL02+0VE97KzRYocsSFGtUnd6jDhGqGiHqrntRqflkB7X6uc8LMeI+HZ0Eb/xdWv
mLwrRPfi4LQGjeM6n1BXdsHXMbt0WLO/Mf/VsVbrcOqNtPjiegzat8c9CDKHsh3W/aRZVp2g6T97
CFr2trIxHWZ4wdSavxJS9I2FpPxWo6Ur2+I5txv1GFiF95pBoUll9arHGd5PIO+y5bUVnfWCTaR5
QLT5OR1V8tmVa3GfDyDqt69KAcyp7kuIkhuRZiZc5ujSe31ik8FK5yXPWAyS52UQKCmzVVxLRqBR
m9vq5NTjEK00l06tbS2fw8QTkSSkjHlbs/CDYY+WvvlDz7rCspD3z6POrLtQyE+qn/rnYbuxNP0D
3QQ21K0CgM/k0nauw/ky18C5IBXiyxiH/FnWbeTNJoRrBQsu0P5p9sIviPwK6jWPz6JdcI0I/2Rt
MOH+nTd6Bi0zj2w+gXhMPJ963CUftHfvGctVuxp+6jHoBsYUs+oOLHjezTWC9uAOMov0BsNOg255
+LgH1gUhcFHu3dXIIfU7zPM0slddtdmDV76GXQqadnJDWmOpTa6HYyEro2PjA3eIPMOzL57F3ht2
4XoKl8rfAuyjos3u/cWHQWUV7VUQTAudOA+PM+idsQCcxYi2f7IlmkZHC//a2UF7rTZeV+/DhfjY
7BrBv2b5TKGfAKz9uAE28WoVoXk0e5XeRNgdgtSyzyJJvq9yuHoZGOS8I2hk+uklZC6V9Nn4A67h
1J9H+OUxFTXRHD4ZagKZs2Xi9IGglhMoUAH4X0+KMmLnCnkwpvDoOO0vWRSfiiJBkVoucbrKd9Iw
jgp3rWvM4lD3gmfBuW/S/aHxg9OK5YHkp/zWZ/3bgOI6sdWvfLoJ9nEKmL0exFcMcJ9MYykj2l9P
HOejWiNJ8QubPX9yYUFxhjQqcQvG4c1ehsd13qbK5Er76bbrMllKBEoSTDx+8QYT7CRW96dtZ0fR
y6O2L/jzWNaM38jk7pFD/loHjTLUaTDdYSMafTIq8dXutQldllEoYsi0mQ7+uEISXroLxVB+sZr1
lYT5R7A3Ky7w9lyo9ews5dNU78RIyYSu86xzUYO/s2KnXo+9NA7LZB8BAkRuycjRX96pOJ9ah/nq
4iuxr1pBB7JaHF42jqwuf1Zbc1Y2iyuYEcw57eei6CD55O6nXBDBMvbC3FlgGyMH6NQhqcyol8HP
gEg6Um8QKZOP/FSHySf4TB3MoQW0Y87JxDCrrcno71FV8/EMHsp8DA7rOg97oiHPQ19fKsebmE0a
D1IT47V6sdusVmSqhT/Isb7VrXlPqwTLaHCsTTvyQdxHYb/+ykAnMfyzzzivrD170rQnw7jcKYVD
bTE6bOyEeqIIafZd6zyaCiMRqHKisq18X9pf7DG4BypK89nlUi2qsiXBJu8PHYxXLJk1zHxLIQac
YFlD+wcfYN+7BnVETfJj3E82YkWPJUH478aANaoJnN9G7Zh7gDVYeiDhF9P6ZPYhFbLl2ruEQFph
A4wv6iE9gf8F+q2BtkOnS3eThOSy+AwtvPUOeuZ40VmGP9XBczQ3N9uSn4cV0iVZ7hc6gb9rWsnQ
SXf9WL0Hef7b6QlzmXG+kruBmNWfVFxUvMdi6l+9yfnWWS0CA6K63E8CojLD6DTEqj9jSdBmqMB9
4jIPWgj8hounKR9IMI+bom8jPPwlvM40Xm3vOyoOwIidC3TAA6rajRPbruVFVj6D6VyGm5MLuISm
/uJahnH05/lBtZNDjC9yB6ubr2PDvkTs0bmypTomdQnE2FzPfTf+rNkA83aRT8OiHqYcHf8oMz+q
uxYl57xAwtvu9ZuHNg3HM4EOd7RzxHFeU6C/2mmu0qfMpc/obqEUZSAMpCDZNaxJgOxMXx0wz9dR
Y9IzDohrgOCvrsGYKlQGfUrsHqyj/ceDY+5013ZIyT2YAwzqY3e1DEyQc2t2kRkW3dWmvmnJx2rt
42iOd/72CzuxtH98fFgBXD6lpBZoRWO8EcH+47lnla5jx89/MhqQ15xY6atH7Y41sgdNicSf5So1
I2zt/dXtcoG8b5N9KL0eJhncN0VxslPsFSDEINmDqYZF3u2qaWyu4/YiFDnDhbDGTmIkxnjNXH85
NYt7zBi2o26fzxUeUYZA2zdQBF4C5SFv9noDAup4WlpkI/OckH/p2/3144a5YOz3dgiU1cXpWZFe
PbgCiVpFpmhJeOS+U0F9la7xpoxkjvvtq4+HKMFvsvbzw6ogfDRdfV2rrL4Gev0WuByWnBFhGY2o
9jB6ICRhzQ3NLt9e5a7vm432X195evUZzHTkQx8550TXy8wsr0Sxltdiu2fN2ZHUleFU1OOXANhd
zFf/N4gFNtqAm9h6rUtySUzlwr3d/jEvQ5bKj7uzS5ieY/unrl7S61IU2NG3e2G2ngx49WuC9L8X
oAZJ6jr6qhNEsKruLWt7Hf/50sjCknRvkuIF6HuUFFR5AZIIQ+bXj5uFQMSrbt6IoKv+PBwMItjV
Xq7IfmxLEpOE01NrJAgAx9G4qK74YVGYQg3Og4szThC00+neKSB8ZKRTdvIYYNBmhmbOTDzZ14BH
jFE5OMbJ4h3H4yChDFLBHewZafpaGpEMzADUrMGNbotdThR93BmtzYe8QLDR+ypOs3eYZcmVJt/m
GVDkINTn3OvM2E1cimtSIBcjXPdzAYlDMHsgqpkFrCBmcSSu1RpYWBcz/LXYQ6yDTB8K6PDzPJCy
F1oZ7KkthAW+QEig2nZ3laLpr3yI64v38WiYGgRVT8v6P1kt23e5nUXYUkKrwlig+5qg1sftcSer
LT4U2/82PagUCE62hz9uPn78xz1zdmBbkL3951///J4/tx//tdmylMj7Uvs/D378p/bj6f7141pc
GhFSfVwN/++56Y8n//E9f56Ju8BItlf/z1P66xuzJPMOWos30sUkZ+7tCReGC0JTs02npCB9OKI/
7n3EIP315ce9j8f+9n1IOcp4HOvPH49/3Mypsjft7P/kKPlp78ZQyx4+HgJZuB4UeU39UFMqBwnu
ltAX0ceXf92sOYV0s5IhQkoad1nTx4sItRsFpXNpLM7iWde7+xASSaSa7jaZhrhDQ+lF7er2cTHk
8MoqK4laDbTZ3GaBOl8EOIzht84tLEKp5e5l5f1kI0IYz+J8LFR2Rmq/RvA0HPBoVh8TXq3vCAwj
b4Qhd1XRnFF9aB1FO5S7GYGVXczv2OjN45pVjE83cC8AppFprzR/BJQuDxmtDurs58r/yoktixQL
OSbi1cf64uToXFl7CPB47/Vwr1z7CcEKsk8N2jGBbdjQsQeWuxqxufrfQv/RtUzS7LsfiU5LMkkJ
MgFnQPWfDJ9LsJLGiJstnzyJbUWeM7V6RzN0n+sBcVG9didKq8d1IV8lnCAR4X7agY89OtZwK0n0
2wf4l/bkNYLqSLDeQLVyZobAsgkjNWHEIIEE2HLZ/ZDPUBSfpEjsXesQLRWmj06jAWPjLxXuARZn
umP/fJ8mC5z1QOEROEM09eICy5KqImeKoFFYUNjRLKLHQkdMcUIaKEphPlpNE9wqp/2qx4fRrD8l
RTcfVRqAsgBV9ghU58dU54DMg+5Xm44vxtAtgCLndi9rfU3z7HuVx0alfN7ZTZY4ishWcLarDkRz
U4fXVKFNkJyNrHrGtWW/e3VinbLpc4Z861MKyGDXyuRmoE+5Wst5mRrUSI55g6vaHoowx2w2NjIy
cYNHo5QW2/N93v5qALAeekrg2HJTGB3gAvdklHq7yZz8Y5gqnDDYnMolbfZWj02jVwVtLau4JzM4
PfXJ+o7Gsbj3BTmIQgXXasKVtLjT/OQgPJNV+2aUbX/1BYlqYz5y2hFdc1dKaJuTgPpdSGDG1avB
U7i6tD6wqQBXgkqlD6soRdz4eXLq7fY71S14SDBGx9S3pwfp7cyRI19tMJZvxyHd19pX0cR4E0E6
GRNW5VMQgpve0wLb6LYYWNQiXyholqPcQlZgH/XXZHpCxxRyMuFsgNTg6inv82RDNimWHenfSFxM
0NCVcV4R1O8lCUXnyqvbG1YrdqKq5Rxc0LJN0HevdBJRRWVf8c+xw6+OjJxcqdtAf6jfkI+iCtS+
hXN8CObgi7ba8hL8KJpRPXTJMU9UTia6fU+yM0u+NmAbm829aaH+mFyLpT8j3jFfpir23B48bemG
UVaIb3MJE6YXOOAzyXl/ZIBLWbFfLfnmaMSlsh7dKG8onCCK4r5MazgoXRmTVd3T/ZBt5OPTo40F
LoW0x0fXLtUh44cQN5efx7HfCRO45SjL4LAA+x/LwL4vbcbChSk42mMe3icNC3Npft80YK2hOIzw
6lDX0dEv198E8nw3GvnVaNrf46zFZbSwwHGS946Vh1wLY1GcumHFx4j/T0yQfTCs7Gcmk1jXLijZ
QZK+LEOYqDMIntKRcB1r5JxQSRFGh/KGzimIWgTbbJ0iiYXSy0k1zXokv5coHXv+JWWzPLECIoSZ
MDOqThOpV+RdvMzksKq18s4G1ZyF4htaQvaQel1ztSYOYI5pvwr4VnGFr+WM2djlCGQQTT8l127M
ZwBCefY8aOdX4t41LcEhzHGMyQX7mYj8cW2sEJYryWary9lMVXy0t0/R7HTzudPWA0mgFHHhVDGj
9I+esyDL5KB81203mGgz4V78eiDYxA/F0ejUrQ/b4u7Pjc3aODjh76TLOGAxhDiY4czoD+MrP8zv
sltTI1NxJSwdxoE+I0CagxhJ3bkYrz3C+SsFpcZ5yPyiShOQX04taa6zUm2nSfvoqvRMAl8JtY8M
7NaoMSam86H2/ZO31EasoH4Pyah2uv4uLNglrdNKxuSZHb32U+3F2OkYC2sSbrIgi9NGpchcWa2N
JacxFM4nYY7fl3rNzn4y8bPIv0gI3WVfsQ88eiCEoT20I+wmkpIl3NWhvEqnaHZ1JmNPpv3PuZp+
2qbeA2Vg1wCYDEqotjgnLu+N7ZwXzzkuxeLRCyWQQxmwfXsg65xgHy3ARMTUKQBiXJH2CKKLPeiL
tFMRQ8l6W4f8LksYaqRzlR+Z5Rhcbhg9qrE5pXS9YpRXannpE1ZZnJ5wv0T6lWaju+dwi3bHrneG
Jr5n9UJ1JesiVPaxHuzNDs4nM+RnOiyPDx0v35I9cEyd4xZj7Q43VL4ngsCP+/wzLW/MR2E81s5D
uAYhyloY4L4tSxir8/1MtgYnhjA4zNVWYwXlcglLg7CjUT9m/XXAfI3zPXgoOAGmJRlkyml/yiLk
ohNTcaeL/kvR5fK40HyJm3GKXbpmB87JaSQbhHFqaYO4K6y7TFCFNPCX5mYuSDaA4VKyaEdpKtZ4
VhM+P03WOZ16wkZG+QDx79A7pNmvKfq5vMvYYjk9TOSwHZavWDqqTxMDpCgHm0U+TF1DJjamuBEI
2IgUv2k04ucpLX7NVtruwR4IPLgFA57S+VGWoX0Us2KNpdd1stSaHAaftFMGamf6MsvZ3Yg3vSJ2
eGiTM8ZVQhQD/cNwQ+dKUmR402GYEgRCc0atNsM2HQLUR/d3TyvAJESi21vgjh47QQ2bLPaDFW6h
RsbY5I9PoGLgHzJePaUuWANWWxOUmqftE84t9egkn2AXk+9B0GyZp/YjGoX6GW18EQeYmyNr/KrG
pH1x83y805n8ysetexmCkWO9m9W7MPltT3n1RY4TWRetAeFk+xJlXBUNnl1cnKnRZHPTY+j8NJ71
bP0m4OQakJiiQh1Nnet/qRb8m4gA6ZL41KpLox9w8CvsDQM1Aa0kN8nzk213c+Rb8/rg8DLv3FxU
57LmCLnwg46hUcZLl31z9XQmlnp6ar0svWdmej/otnqR5XiiBWUhRyt/Q1GYoLCoNBYVtv3hAQdq
fevmHzQk+rsix6Y1QFIPszoE4AO4yB3B1uVSn02rH/l0mdg3DOgyOcMs/L0kayHqYbbFsXPpiKwI
p5khCcULOe/EMm9kyYRjisuFezHtnzIYD+4y4UouU+sgZEKBmwzfbKe5JymRsHiLdmGCB/7sEkcH
F4+8S8xKxbLGRpt5jzCQj2JxvDND29M0zJ9c4Q73S66wpdrWFLfNYu/Sit01ATCIdi87QmsJb2XH
GXauvyg705yQJLM9KzxVrf3DH0znHObOnXY2Xot2AByM6kjaz0QEgxwhToLCGQNxq3T6jrWOhqjv
z4ciXz3oNvOxNBvvTIBAHaflMG5EIyLcUoD1SbKU9BM08OwmBuIK6UDN+cPEqkv6uPskpevuzKTy
d1Wbi9iu6YgYjMAQmiwHTwpnb879FlVZJmekPOc1K+2oDMjlc1gpZuXFDq2qyCW/96wKd9l5yfKa
dZZ7dXAs7Cp7I5bpKozrQJV73cv22SrJ7vNoKTeoW46tBxucQZXEHF6xbtEe39ldv0Q+gzfL7M+s
SBrphzfR+JiyTwExXyay6t4N3y2RTOfJoTPcO+5uWCSHvjlv8T4HbC8C3kQasI2alTAOtoCqQMpG
XI0QF7f687pSziJ3BaalXfnNpsV6FkH4jWj56U65ByvLs8dUYxYpR/idDNorDhc+HZWW6o6KFsYd
Ym1Hd/VtXqAl2RR+eU8OZOaqoyPlEREminNPn5MCxmfX+0s81yHo0OIxzzv/XnXeHvGJ/kwoR5Ir
483STGV89ZQvXRIbjv65cFa81RC2t+baLcgT4iSR4xx5Y5KTEm9JA8jDkInxzZt/JX7tvVn5z3ap
kkPo6uUmgik4qxrkNxJmNvUiu8tqHDCWqD9Xte7vkqGwPk3zSwsPnsPZaNxleVDcVwMrCa38Y4Hg
5KnKRtpDpfTupvLeDajl0gDVNN57GMNVPzwlnGB+L6XyyYsGyD25iFc9B9VoQEJp2dJemFyYSz5k
+Zu73fQiHUCqgg/k2Bjeh+YTY68bzI9TqogyUOv60mZDfmNEsXxSYt0bq0GtMeaMn1zxpetX0vK2
G9p2J/Ih39vGYXhnlj4i1I2O3C+YgdLlZSXx5Y79YPokJvOS2dm3mTYxXeuJCQ1EZbjHYX+3jsRx
19pQEWogXlanfmqcAn+9P860hkdm7GsJy7tE+xy0c7CxB1q6cokCjReRYh2iXSSwwVkOvmfW8Qhl
9uZkPRndwXqtaRQfpG2CFDbpeZow183eZdzcuWSnbBlYBbqRmSFlB0H3hndUX8IU8bZs53fZgc11
9Aphva3Jz6VgbaTsoynrsNVWKVDUzE5jC1DjbF0LUueea1fyKu0dTEu3hSSxxamzWLktAXHS5fye
ZOF+MJL0JoMaKqgjob12WweUvFin/cLwnVVEwKLVJPNGRGAuD06zDHvmI3lsl6Tx1WOu9tnCMMhy
f6BFNc5u1gZHbckLegN1/bgx1BzuW80L0zayeqqW5gBzyHqZ+MRf8qkfcRGY02WRwdc6Sd8NzJuP
gEmQStbtGTFVQ1qLM3NkrNvDWlQVyRIETjbKZnIM++9cDaneq6oD+7WO3cltZ0n7n87dsmh6r9k2
4wdY6LrxkCeEis2cDjsZfFl7EAFjg+zdmdVV+7JlKFJ/wRg7cEmE8pAZ1o9FmJx/l3K+DNTEx9wK
uij3qifCxNR9NUn9kCQN2XOwQpbKIcacVehIGCtwUg8ODkygt6UHRuwMZX8AE5TtCbbhKJTPEDPp
SDy4KWkyvzt/gsvQzOj6vPJrY+AP1ULnX+mrt/uES2wW3pnC2mP1xvA3ZyQ0DQ7xfVk1v1RWru4A
pKxuJY+jN3i7gHX0jAWG7sCxGCZ5wmP/UkPJjZLQdvazD2HSHQIvlsUwnvMCVjChwd09QIvKfw9G
wGlZl8COcJcX4VXiPA7jjngBxAobNhjWPe/oMFB3BOgERgRvSG0GUH2GlzKuXX95AhVuw3Cc6pHs
JhuYxbExCGtq4QxuODSoL22c5KXCsOAjWacqKoYCUQ4iPPpaK7TBGr6go8Y6KqT1vUsOvWVz0jcY
+w1teCxbqHFJSIqFIMMWPsy4b9GZHstkPU0E1Ea6RfRetNEcEBYTtEdPNOL3bJ7xj8C3NnduIp1H
w7ImspaNU2OWh6KkcWVr+j9eMt6pyviqK/0ztemFVCPsmpqMh127CuvcGMvDOvnhXWsU6mY1QxCh
pqoYaDJE7aDe1I4tD+z320e33he6UrGjv+SNzTHFv3RDxXovyKjxuo6t3k+hV+WQODhOyWU+NHOt
yaLFIe8lNpJLWjKcJdDXtTOca6a5VZMHuyLPvnQjKZ8rPX6KVPQ87UIpp0nRUOtyac3iWCSkG6Zu
bFlEv66g9SK/pvllu6S0GKG0d0NTOyR6b5g+9qhL4w6/6Iebx8Dp+h1G6fkwM2Qri+Y7YzLvuKQO
bS0il2pOQYfUJvdTeua1ciG4anh6nzqaS4tmXjviXrga05BR5g2fuiKDMlCkyCFGQzwP9XffFiVk
HuZ9Q7VYUZe17mnc6nqDxtoEye+0YO/dGxLXgksrHM9tThu94+RY+W+ZEQa0F9v62JmZjrqWYKgq
0X7ManjlzdL4GhS1idk5DxPhUtjvyh1T1ZmzLCJxhb1mhxFK7Ikjcm5AdtZzNVePoT80t7qGp6N6
pe59nzOnN+gbi/AWq1iED6WkDyLprcm8c3e6H144QSkuVlI4/aw/O4GdRwR37Bl+poDcVXhczQo5
hd4FXeNHIIoVsNb1xWJStnWk/AshoFUkxoaEioAXbm4Xyn+PyPghsV66Yh0urHAXsXgFppv5+zjb
4D7zxtj3Du297CASAg/tjuNb2lg/snIomXLUv3qK9iOpKMneaN7ros9uSOyC2HfzX7O7tboAYZ1y
LPduMBNqhIswFkHyw7brhyT/6NvSyF5s5mR9hvl35KoODdM7W3Xm7nXI/KVqyn6fDi2sGjfnIIu1
cA/5R7DOVu/MeSmyiPuOkzVn355oFgUGIYuy1XfO8I0eBmAdWbz583kZlH8prMECA53z7gQdU1Eo
9wcM/Jdwdb4rPzdjaWYwrVpvQMgP6lJO47mr85ECnaWEc+RTnfy2fNU8mcJdUEME4I3aPD8ShV6x
n+sdPceQghqBaohtJHW2jbUKz0U5fx1KJa/psDy1NdRo1bW3EmcBYdUNE8KVephENGRoZMOnDecB
WdIMWgrxMyE5PRLFwLsMJKrxicn0XF3uALo5FzcwfpQYiU08rTEtR/aDLfFIO/x5Qgce/hGobhXk
zShl5PgQLmTb+ki66NCmkegS5+gzbClIaUkrMufnxWrOEMZLyM8upnXx1VyMAD4x0GdLzvLsi/uG
JguczEIbxlNquTAl7JArwO75IJfqzfGT+YKxrzm2q+ntG8ZPWngM9J2uRUXSsu4L8qc/bsBe/Wrp
rdH7I0WK5oU8M5Mh2b0Vt0w5PzhTmj9LJZ7cxMzus6ULYiuTd/405+yvk3WgJTTFQNX4PI+CN7hP
SmpNbwuokm952ACcHsmSoAmWt9t4bEhfBuSsHJjK/GLXANwLAnFT+HXnWrtPTg3Ax+5YtNaC/Dr+
tKjI0mlXovP4OXBcG1XwlpSKw/kMuVgXothXIdBzUF2fc78+VWMPJL0vXlpaQkfGZSg8Jqe7r0b1
wqFqOWuTPMgV+hmhGLRXBuc8hYpQOT2AOCso09oMnrScBbkINEyXAIN9lyy7bLCzC9F1TO50Qm3Y
uRjM+4JSYMWFYaX5pQNocANuG29C9kOt0+Cpzxpw0Lo142UJv/kI14CSphjHNd4DrFvjntjaU2c3
zlUv/4e9M1mOW9my7K/UDyANfTONvm/IYCNOYCQloQcccMDRfH0t8L2sm1ZmZWk5r0mYrnQlUooA
4GefvdeOnEXALNamyG8ZWASEht7YNBYzzVTp54CiG8GecFtE7GKorYHmxqB7doOM9t+AUYd8Oe9x
+HTJw9zdpEFHL1nNVS6FiUITl+G50IedPtjBIecsvVc5KXNXSPxOZn6JQfbvhgiYscNcrqVPY+WV
+G3G+BIQGYxT8hNmZOTbgj0lK6hB7idhMypTNwwLe+nosPIsg7bytmz7DS0W9IBCkCYOopA03fec
a+VWGDTzmTLelzioroXQLsXYqD24aHkJogj0gYjzc891GYMYPzh0/S2BcwNCwAsXZ5e4pbdM5k5y
ykLB26Nac9uUOXerUqc4ar7x+4pp0tOg5Fatae55dlySkaOiXotbFaVXy0T0nWy1yrVUHXkzPT5C
LTdyIfSdyDoKK1F5mrpxn0OX5UTcmM9VyRkl7DEfqYzNkEqMrzIV5S3x5FpVtf3LR2hZEgXiWyLf
sS7rwnrV1a5Vf1rR2o/a0tubn7aPklpKzECQ8aimzl+dPP5Tua76U1Gh6DpjsJga/LCOxiicTONJ
aa61l+aQnX3T3tLDKX7xGCzxIFJQm7lVfOgs6laCbvQukKKjTRjRbj6ojkq1mvpPVulhYj5kEjzF
xcSHSGc6HysLNKEiIYiT07rQFB8ykbbOVc1tBjEgggop71rPL7Tf5aRlm+FmD1DK9V63XyZc44u4
fyUnF8wzLliNPr+Nwhp2chB/C0Ebr59SOcfQj6HIHodbHxjRpdGp0osrysKYfJFuvKODzrnyCTMg
34PINHXQnFrUeStGa2dfyyYhBEC2bRKc+xu8tOmMTW+RnDnAM9SZvUaON8o+DMe4kk7WtnBTqMNs
MLlxu//wjAmwvVa1+6TqZ3Zwk60nM3NJUMVyZ5N1es6K6a/g8534qnzYQWftauboRca1POlKv/YD
t5/Ug+6pT9DZwetW56KZjS2237FancJj0Qi2LFNyItCYXUzjFDUst6vWKjCQBPc2j6orTe/NIVN8
6kgMyaPvUhCp7FJeTJnv9bp6tpy545Nkzt5vGg40Lf2DHicuI4isl2EMnhD724Oi/9MmIkBlWBQ+
4xF+tXsfCGFWZ8cakufdlFzwlUUboWeBqhxR885BWiH+mQR0h9gsTuxombGE2hWBMW66tDXv1fAT
CnZWdZe7J3rv5KXTwT5zz1jJrjLX+fwU0XKkWzdKcN7hbepZYDn5VKELdu1TpFX6PYgP0t0Stsq/
M+SppTvo8ibVrWrz/ESfkMbgmRnvGBMJcBsNBnPWDG/Mi6o/h8L2f1lpW7H94aFoIP9wOvTYLsFe
RbPsPsshxbroCvtQGPKDiUA/mg3PhCCx1mAnL14/VscWPznvCjenLFfxrR9g0fmc9WwjRiGZX3wW
VCA3unvK8/tGDOJuWMkC2p9zsFOJiyg1kqMaA2/Z1uSNpNMDDY16PrW8RC3ztjb1/S7vuq1SmbGv
Ayd9CjHGuXq99rgv0tCgQLAiYOxGN+qRZIpDrxELFIEVvTYJsmtUyPDEu16SYKwRoO2s/MjBObJU
9ZJ7UXYmgFm7e2W3jU3vjrLn2tnVLDDcFe1B+J54Lbp5eoYu0KidRmzobEf6S8hC829l1TwCPefm
dih9Sur8qaFvXdgK3bOew5DfhuN6hBK1qrriAnIv4fzEiE6NiH7W0foXUdY9txiU+Xctk7e4Rt6p
ffJi/dhs7Ln004mMpcMhVBVKnEWWww3FlckeKuAmnAK5bAr3E7g7/XWueja16NqAb3/tsnLYhq5k
aAv5Mo2d353R94/s6Ss2wX2KTpKHuzIH/KPsUd170iU9uYN3t0H4zLLkbpA2ZFFiuguuSVIe4Z70
38aVpvu7I6fghmuqib3Lz0vqGN7Fjmz9DI1pFa009kHvuV03RzfnA29kpf7eNtT2qSL2j1aPva+T
sbfNNVWcQf3j3Xac7iXmw43Ym71ipkq3yIeMVBM130JGxiLoA/E1siIaE0M/xSnoAwFA/WBaE+3a
lYu/E9j50Sqsbx+r0At9KyanAadeeh5Ng7rohyegv9VRa8M/A3LQUxLSWiRKjArBj15V4jEtRWyx
u0G+chtZnPzxr+dpw7CyLJydQGUohraNblu3c+qAnm+Q4FSRJCa1vzJU1ktN6cS//tMVPO+gxY3g
eVW30ymWWOXlUOzHfiQsUEQfY2clL7l4CkRQvSozjJ56q8dzkab3oI+1K+CDrYjDB6rOeJJWENNJ
Hnj3rAzjV+NnF9EN4qDCchmQ+3zE+XRqA8dDTsnGR1ahtBEyOzY5JgzGHOvYe0SioqCp36eQFRbh
AkENE/6wpkFzCHCzARbogk1GJ6ntYMIuZ3v55DTDVha9T74kLy/OSA6SLvZuMWI1XyvAghu2uzgq
HVnNbUl/kRr8bQ1CeRuYvbXnRM4lwWFjMRQs+MNR4zbDSXept/RY0y+Pqm8449nlwL8UVa8432nG
LjDs9qomRl6RReYrDQ+vbed3T3xjf8emCVYT9pB1l8X9rsSGtmjaLDxh+27XbDVZsIaNe6XydetT
hKs6atkiDryF7P7ydiIQRlLyQeqsTVlk86PYsG5MuvaNsbIj8uMcC80Z1u1QZWv7bXSK7FFHWvPg
/BYtdC2Pt47gfNSXzNj91E4XB8YtWrn3RsVF94LFlhHXK8Y7qx3jMoXVqsu89EyEw2EDOX40bmuc
f140ZbDsIQOJfsHPsSbbNXWgtn4yHXmv8gNuPeMpdOix7rK7kKF1DIuBe5rBWON61mMynlsg+W/G
dy67iz8E0WtM1c4Vosjb4AZilTteRb4t7q8/uN7Cn04kYMPgAPImtRcTusGmHDmiTgRfWROX+kbS
HfZDNKDpfeKpbFFhDXrZvHV2/pkGeC+HVFhv+KRiTHbPrWIiSV0DmqilmnMsy6tnK+3KwIAJKAYr
W01pczQi7SAF7zzQlDd3MrqdrTwQip76xWRh7AmOWUcku2g3DEaxCQYyM01OlVmADxThJLPdgVE1
9tZmFNYgTM2QtFnzGqOKL1l2f+a2Gb9M3c1tY8jLodOvJ9n9UaJ9GoXhrwabfmVIFQdVWQ7wuOgl
Cmr92BUtMPFRm1Y8J/xtb9KQ85O3/f9E0/+GaGoBLYJk8P9m6r/RC/m/XpMmSsAF/Veu6b9/53+S
9b25NxKy6U9slZUwidX/JJua/wG/DmsS5bfunKvll/5NNqU30oVXqUPeD2iQoI/y/5BNLe8/DG5M
kDTdQIfxB/T0f4DWN3maEZn9Lwl0G4a/B1rfIU5tALr4vxPV1Hpzb0yjeN9rM4berP4UqpZLs2cN
77Vo95bFtl5w7qi77pMbGY8B7ZRRXXxRwJ3Ro8Er4aeKttQ/pcuypPrEsUnJyR6FxfU+kzS8doNe
riuXBiUZwT7LasrI8pRwXh+F58Q9inFyV6POExGNBae5tuzod1+H/fTWf7q2g+LfoQ93087vBFvn
SOx6nWIqlkP1Rneh5rcWAJt63/hUndu4blZqpHLGLPtPL4oLFl/9BnNVtDTCgRsqz5t+orTKw8FF
FOBaKFwcRgDwzvCp06FRBDDpPohlvC3D8qxVRr2ycRuuDfOZZQ7egQy7A/nLc65b041gpAZ/w2Up
IwHEyzadl+XZLI7DRRkodVw6RlxsCSfiuo40fZ0nPIaQrp+zzvE3TrJqFJrxWNbJ0uw+m5GiTnte
tOAaJhRsejTaclLvhp4ubnFuegjX3gz+duvMA6Q9sDLN23oV1TV5cOCufdKlG4T+dG7X3MQo1g9L
+U/wT5eyIr4/EL9A/pVnnyChMe+cH2LOoOix9mBJsB5bIgxxf3eYCFTvbmoODS551pLIYJW8TRQU
JwEd9bp27EVwpfP6rLrgRffEp00rDAo06xz2Em02NpST+/v5V60cwHhLA01Uyo8e5WfplJzc2wJH
iW7YF2Yv5hS3lRuRV0egBihs2BbZ3dDfS8SwjzCjjpY6RIR3j76uzqbS3xOkHDRNEzkbvNYmhieH
DQNUv8mTKa9Euwgy2yDdPImV5Tsd9HS33aY29T7gpReFNBXobrYTrVNImgo954hljZOGtWza8th6
2AO9KKpWta+3K2FM/bJmA8FOP9rmBaYWH9mpiGBBIe8ZdtOB2c7OuDAJP+nWkzBMdAjnbubBtUKo
YofzYUc57hgjfa9F3Fwpc10MydTvNIuylKxjfY14v+4YIdcUpm2SBl/lQDPBSTrQwXNaRvvS2GY6
T+qorA/YhqaF3ZPXGrtxVWduDGOe0vWOFS/u9jczz4t9FMJe7eJmxZ2Ay2ygl5kSKoKH4SlstLsy
nXrl1c01tpizZLM1pOqZoFmjV0W1BhzirwllP0MC1JcjKOFlK41FLbxLaxf12UvUBppa/xI/bFM8
Jc2TXzBpV3aJmUBMv0HCU6xXmb8dv75gQdgEpc61aMti27H9ojxScCqbGnYefhu/984NeaqlX5Ms
nZqktW5DD9PqksvmPU2fsEsnpP9oRsLMtLYM5+I1OPLoi1k241tpDH9GDX9HrJxLzba9M0DPkXgl
beKPmynDLRAP6jaO9Pt1Fa1Lyjepp+q0Fe7rnUHn+tYNo3vTUsKmh3eprqGJYNMQKuKDd/FKYvZW
5lpLU5gCOdnDaDk5A2ElnuaB0wUwryi4kZ/BODnYXz+HoUN61sErRvqnPs1vUDTRZGDaGw+cpMfu
YNmkMtppfqmIHTffncm+saB1bcsOZ19jPz/lPU5mHYMQpIHwJS7yQ50/Fyw61m1Sfo5dbK8qK44O
UI35y1TxH7QqzHC9dU16/Dy55V0tZkUyTv0rnS7FIbZfQzelqAGhWrHExg3g3xVyOIP/LBBBWKAv
jtwXOzpMajM5QLSnwqfCK/3Liu8VxRWAHR1DK4eVe08sDiMZ7FR3BCnm6A+vgKfcy2/Aov3FcnCR
01dHtobAtgXUFYszznE3WoIwi1eBxQ2rtZZW6jcs1bkz1dgwh0pFGEft6O5uDa9rzq02An5ISDTH
TVJsQ2dcuS1uY6UF2sKe7Vcew3iGWCo658j6dtnE9kshdGw0sSDvnKJe58khhPLsVzntl1pL9Rbx
rYLhbMPunH9jrzuzSn+p9Z3062uvehYowl9qaRmtGCw2LMrMexHM5zpRchWA/JCOplaGs3YcZyW1
gFSROayjniWbQ/X8us4KekkIbflj+dzkzbjMgyjd4iD+cAMPneVvkLfvpG0yQpv1XY7Ejo3dMFE/
6mfjNdcvdo7nn61kt2pFt4ptkwVqa/mrRG/o+oowmLiiWIZBDXA3j441avwt74J16lh8dpJXngX1
kvqObOtpkXFRMap2w2OtL+obKWv/Br5nWVD07Npe+T6YdswiQKt5Riasfcno5g1LscQVZ7krLVe7
EiClANFVeLg7npBKP9p68JxIjdyC0rKb1um8MOzRNO/uYiF3TuqtMY4+T179AnTrwVYS8kP2FnN4
XQx+/xYYfCwhaWx60Y37itqyZY0Hs4g44fZWAKRbsNWVe+6r+G81eUim+gqLS90z/4gPY2nVXgPv
cTShgfk4Ujz+vwb2w6gCaiq18R52dcMObfrd0avLjpRlBZfaB1T2p64dtb2c10EBIcxC8MHkzEEM
KTTbJVEC3CJgDbp2zef36lA/XSGGrCgtjldVL8TCFn8qx+6IgFR/arwRS7cefUxVLBGV3WywWhib
qvcPLATmtE38q0B4ajo/Y4NjP0UcQKAkKBjsAfXybBOCrvKXeqHvQyJ+klrspcXjKGm0caV0nMeG
q86ewnKa7MIJznMByM8F9oEJs7gSiKLv14w+as+Tm8TQsp2u8FFWU/yiqtBZjoX5QckoQb6ABzws
vEAOb26Tkcesi4eReW9ON7CzG5buoer1ENecEa9rgAQ7N2i7DdE3uatYm+OF+3SQu94bPfquYqPc
Nn62tUzr6Na95ALiX0zXLKwPJsH+slt5ie+eTEilmyDqQed7AY8xx3wtKDpBY2NKa3VcUi0N4XXU
sUevKEHUKDoZ29e8I45b1TFO4JZc9FTvR1pYTxGMRT6o6qVGPiNIw51L9loG4gFVyvMmca4GYNR4
F0zxpYe1dbFKDZu5S51lMqQHmjj3RRLfE0NQ0iScT6GSZo019J5oYpHgzXGn6H0UAXfE+sMFj5Kl
rU0nNLESO6LYhl243I1efJY21nXkjHueOB1tdqlzD33jbzEzb23c2hwfMGBxfCIG4qXIQyDwfeIs
VfhGwjjYNGa68Xif95xW8pNPvZFTcq9L+pBtv6yjdSt71kIRsOIkU+OmHgc+Xw1FvF4OCfgL8Db1
330utn1OUMz80jRiIYrSYJZ/+peMzA+bUr291JJrzlP0aBSBvWLfXi+0a6lzi6Y+RKy1kShKXV9J
uVULp0uf0ulSV/GdCuhi3eKd3sQ5nEF0fbxjhA1pmi8es4kW5sJ9LBtzpdOmivfS2jRSf6oGRRs6
Zx8v5oge+DzHeuB5jjnf3FNwQtM8NXRPjt6Ty66auwezxIfZEFJKuqjUQJGcxujehyTvbOz2PGUn
C6C10nbckTqG5an5Vdj1G0deznYSvQ6jq7Eshbx15VjghYKLZ1fxXrD+emRtSwZDYaE1cpwH0tJ8
rm7+vb1ZguX3RMEwbG2AxINnIKSX9Awl/hBuJkwKR6WlycomL5INVrRvp6FfhSlev1z7yz0Gkbfu
ig9H7b3aOIRW99rocqOxHjhNtnlRkQ8Ykb8zwWFsIIZoyNxYajUEGGqk04Sgm/EiGwFnM23yN3L0
rUWredk1hQLAwbqrP4jkOgTaafabWKoDOInitVvUrCPD/tVOvO3klcBqUlT+tujfQ5F+q7m4N82G
q4zVn85iF5faLlH7wrnpDBsnp+OOkpBTpbOYUAowq2j+JT5/hO3l3u0hL1jqqPt8RjMugBW2TzwG
J61w+FJkNDZxX6M2jX/MOnsiyTB33aLCdoN5kmdbQzuqyzMVA3xPUtorJ6W+S2qYJfT4Cyl5WnAS
+SiwYPvuyHPv1qTJQXbikynq7qrxtdeaja6RWTPNI7msj1br221UGiThp+CpUNHWCe2IxQ/1T1hW
pyin0uLJFcGTM0SfPpZ02NrrBsAlrBoA4NEnaV3yCWjUYG8jxhvP7vEBUuEcGt0qUNWhgnPKBmpP
0h5GgHK3jh2vXOnuaNH8CoyXYZrWE9ObmjduElHbDV5sD48ZhrQheIRj8M3p85enuIcAC4e4/cuc
IRkZehlYdh4tvp4zG5S3qeX254W3CcJEGYvXhGSY0GbyirzZAculNveenHRaQSvGsm+U7NZwayFl
LX0SvASpD/MflebFXdikz1zrYBTZiKfALPBjDFfHjU+ib27pZL5DtNylfT9v9w5lyB1agzbiVEe9
jC7EsTEED7BtuC/QoI4h0nfrDWWn90o3Xq262eW2kfPQdr6IVYVVdZ40n96yOnsEtsUCv7mOnnYD
DYWl91cnqrWWVTOREV6VtkJBW09CJKd3qoKJjln6A81u16XclY09kBKXm7d9HRr7o67EQ5fmOarD
S5etTfiOPkCcaMg+nMDhvFc7X10RnDj/sieN8dcbdvc91O5m/PE7xUtBrVRWAyiRHARouq852rlp
eQGbuYY09I0h9s4WCEUgZewzSRz67soS6pEkeHMLRIP5rSnZUZEw2hTNLqDbqgL1oZn1c1pFc4kI
3t4B4rkJUkJoBUXO5qGFORmzPMUW++bj1l0i97/1PJHmf3Ot9x9NZROQix+hOKtefHr6NsFbTas0
NPTK8chTBbfO7F8jJZZCqnUw11CMbMps54VjxSvqRc4xiulZo4o5wwcdkThZ2Mp2np9w2ZMX0Yxu
TYKLrrUiu+EBYUXac55CcTlrwOKAz8qtXk3UzihuGiLmBDAxR1FHS62uRhbe3UcqWKQwNBmUtXpp
UVrFs7+jRqk9AyO8Dh0KAA+u2TlQnN1ee04qc6PFSbPTQvtWtpJ1j8kHv8pbYsljeCyj4TRlZFRB
UKxJsrLT5hsIaZGjMGUzDV5+lbX3FhRK4cLrF7HLHnfoZMtHIugwrU0XSsUWGcY/sxOMr3r82XCs
S3AehnkFWcPwTxYGcpQrjnGRdYGu2W28i+ufm5pjQRqbDPPxmbPjFzbLL63fy4ZjXNrztHCxdS75
9FwwiWAlYkRbDDkRQ1F9iQTPdGELwBwBpTFG0W/iQN5EBJWi1ao3101xjRJbo2P9q9H68aEn19oP
ycGFMPnC1nnYkQ9for4pK9UWwCC33qg9XGTmzupfTYkEU0nUKl0EmMrMq4dnbIEj9cPIaryPVoyV
yh+52rodn0tW13oNQC0AJVdm5wRW4SWJ8PqGpHB8qribKYkPWsbmLcwokK975CY+d86clYiF+UER
OIdo8Q0PnnK/xiXjlzt7i+LI1ESrrjD5VSHWiL7F8+SdssAkTRglGBOSbB8GdIPFTXvMUTxXjh4f
ommr90SbEuVOhGgol3YzwiuWOJa0Fm6HCFE6N/rfRSoFvS4a4Fw2BVJw26AKwl8XGVafHp/Q4JlH
02HkqIbnNAaOEhThsijbD8Dq6QKYHaoc+X3ASXtgE/ggnfY4xghsbRe+R7a7qJvZdZLpmzKQEnyR
ZRDv6S9VYlCe5yBOJsDWmCj+FooLtPPoPhCOenfbjHmhfwaCXmD6aqDYVez1ZMBU0sNKOgakizem
0O4duawV/3e2jk0Gv8LxtoPVZkRhQqa7ydnxTKUM3jcRBIDfXTmKL4KUh21P9myfOc5uHNxDE+fw
jwpvbdsh2D+JvIHlRT0N3e/KIlLXS7I2VUsrh2+dazDjeyPSYUzYIHZMUpWCJQooM5DmQl76tLl5
Q4VvPLYX/aCGda1tMqP+dkKkwNRNf0+D62EEM20sx1Tx0cBdeEa56fO5DdH30qMS+nMTyJ2u4bSw
u+jW6tEditElnF0OYeAVS5sSCxZcgrPg0C2pHMY7G6U3kdvfdISn+DPUiU3aeTLCTWY28yVqFavG
q9NlJbAoRpm2L81HyEYEvyx/MI7BYcwvUDe8RZm297yyHh3+APL+2kepmTDFPf3QKkhVmLvjZaRr
ZyBEFvxuDIBUaroEcaWOv8spwAp52yZsXysZocdG7loEKRQWtmO2acllWaCMlpF56OQ67pvgt6ab
L+6EIuWmEd4wR01bBNVdqIpdCPWCosV8XHhEAQ8RXXYiSol3YWEkusjhd+j8ZazmOtN9HZ5yg1a6
pv5uNNsE0JP188h0D1gdH7z5JcJYdYjT3Nm4hrwRqzV2gESXWgZmgoiOR7u4/PePGqLa674v5/uG
ph24UJgImXVWjo/2+fPyw1ij1tmF1YRTbfHzk22QQBKzuNQl98xDF9FnbiFY7VPLrA+g0C8IMg4u
7EIeRKnHK6QZbNXJHLyeX6woYsPZqqg6jBiXZzgM4RtUGIaN1Nhhih23yMn1AefPri+KEWdMKQ6W
snmZf9S3HGr8cZ8LHmC5G++76l7Q3JGuZdYcwz5gFPn56rERNAdhhyuXPtgceywT+8/X/flmfn6E
JF7xtvO9/PNznEIJAQoTgANvoipIAvQBjT19AzTRjNF9kKHNQ0nr2b9e4nIuFw/cN8ugUHBwHLSu
ogrG5c8PqdmCblDPVAg/CYtD0vL8AaN7qqkr4FBqO0dVJemWK08cIIYBA5zd6kaCCZi4vDz8vHRc
Neve1D//+SnT8Q+ccgUb5A5J7Z9fEHSE/ut3/fxcOhbGamy5tf/zCz1WoBUtldWC4us9CqDcMkpW
h39eggYzGN8dP5kk7bom0Q5mg6uAcCveRLOD/APJpJRRS/MBXEu/qJ+9nNKFKuI8rMDGDz0Cdl3g
RvJKfe/boER06L4Gnt6Vrmg4aFoA/V3hEw8nr0w5OFZJymYYVtJA07jx4N/gSYD7hAc/ngr9KQ+b
SyI4I6U8SxeDSWSVc05y8gB00vuIyEvoMFzHyv0zYQzeiVLtmQmcUzcm26YFyQ9VPdSGZzOqW5LO
5L7xucLS9PF0gIYwCPgvxqR4GVPZb2187R4fymNqW9/JvO0kjaU2GZxPI8zFSRMZAr0Xk7MxD2M0
zA+BKGHO7M11FXY3Ow/kUScabFS4VPBP0JFTwwgcrHRHFJmnqhcdJjoAl9zmquWkOhMZhoAwkYtd
qY+gOkL1q9aKF32QJBDRg9zq0PW0/niGtYwd4e3xITAukR7lJmmxD9pC+uSl4hBnRl/MvvlNaAYB
5DAPWNqAlLH7VVOK31g8r1K/RLa5qy1GFWvcQjy7u4Xziid67oe1/hSa+9wwVOfYdPOcJB/hTKRP
O1zaeXq2LPMlq6Gp4gHHdLt3beLBnMlwhKvhIUc23dlDmcS/Iqu/hp39FDRi3wfpRU/GlairV8R4
5n3wm4yS5ctoc8edKhAqIKcw8t3mLyt8g1VJIee6D6J8SfqbABnls0qwiBvfw1pfFyG+IyBkz47t
vdkaGxyFKJvH+nsJRQ4NqvndN9Z7y9/QSRFGWrqVrM6Uv+IRDbsyn5v2VHWQGhAqvYU9yrf5b4dN
OvDPdCZP22BqPz0V3QKNwznkkFnaPfScJ1p1SSOfyY1Muu48BJGZauLyyGH+bEOhv9TtsMXhwJSY
dL9l33K8Ys5FAedZae6FbmNibx9mOoTwG4qW+5m/x2u8TUwc0jGLGpf2x0WfFH8yG+iWV6tqVYJ5
TSDYxcTBQ6YKckrNtLCM8SHM4NuNnOkoBRoUXl0yIKNsr9roQgzsa859pGVaLW5QHLZOh0zvax5R
LRzTO1oU3FuJilk5U7HQ2WXkVUl1Q0OeE2wcXT5s9uZ/OhZF1mdNDkNZ2selqJhSKakKFl7nvGsu
mIHWfTY6XEluZZ9NVnCpakGzm2jeoYHgG9L/7eJvm9+PpiIyCkAkWGiVPBuj/6Ya/ZN7pbUqK+uX
qgBs2XhCyrrBca3GbyC3YqHlZECaiEwV7a122DywoiEgwA0oDOsaEcPZ9H3dbNBrskWSOicDsW4H
uFE/5G36NZY+uxB5T1z518sQQidiHGNBJ3IEZXCZBBP+UhYROu8i2Tei+rH1MQmft4f4R20HJ3qj
n8LO+k2gv1nIEM21wkAmWlBnNj+YfykBVLbIMvnbxMxc+farm3CRhonicqxeG8/Ad6/6jZOpft1A
McvrV4YserrY3S+j3MamD7hlH4TRUmaMlEXhPNio23xIEX+D3mNyszAVe/XaSjG/JlJxdE6SVf1L
78DzOQVspjThLfGbI76WN11zLnZS0EI+rdN4eqOJZW/a/bXFjJK0Ll/Z9O1llnR7rXeMnXLjRxo7
c+t9Mx9TWd75mr0FnMzZWCOlk6Tz2Z1pi3z7KMF7JTMMyN+hZr9rsYXv1+dhfsw849Q07kfNEUw6
9IhAh1qFwn+qA/cL8P1cEf9eWt0fs5ruor55ZrUebWTAAcc/qlP3J3VAnJR1+D5/4Jt4WndJsNbs
aG9Rsj3ICnGis+9ZRsplTD+lirBSVnDt8Nl3Llpc0Ou3MUSJ4bBgrpxxeIEv0izTTHsqsvwk1Beg
RhyPqt1PDqgXoGxLl/o9DJosDx1/bUkSzU4XrU3hE4T1glUIhytzxws61R0Ews2awYgdqBA4slVu
XX++7gguCxtsFjPt5aRNq6dY6oTScCVg0G8Wtp7w6XS9cMEBiRNRhvPVzl+8eAjYukbkoMrxDyGs
LUzTmCfPPCOSw+fxUq/T7kmCLwR/A/nQb8pzUIJlNMB7jn2zLezPAB0X97bzLbhv9WAmZVO/pHW6
lXiWnVK7WAH06Ji74hDcfNQkq50ZKW3MHcy2PiVsBm30Plrf/+vnX3pFhw27s0eJ90Gm6Uovgetm
FVv3Rt9xc+0RhVFYB3039c0HMi7Dop8yRrYEueUvraw/06h4wkxxbQJnmQt7woge5itVeNOaM8gp
1mnnDOwHnv03QarQLfgLcLbcJyMOvIDvBbZPvRhR3gVWCsEaZjE7WDmTr9m+HlLHnbkSn/rcJd/l
4iVVw0ElT7rTfusRZxzChS3NRTnXCQ/abd6qq87DwIhZ2djjXlTIxMaELukLg5ivwba9IROWjuzE
gNRuGx1g51iZZz9J1qNOCnjS5+1ViJ+9XZW4EzpvzJkS2aXoztKrxa+0o9Mga3WQJMnVihsxw5vv
8NJ++z4KUmYDtMvrtWzlVz3aH0VdArLjWNAlL7WrftkeJFpVDnfOGoR6PRwpXp1QVtpnn3FrbQK2
Ewvk0kVXNl8O7yc0IpOLwQODa6x9Gqh2/vgcpVp7Tyv9JIaVqdf1kl2fdc1DA1JKnRAhqNW0dLiU
KhCOHu+o6IZh/b/ZO4/l1rE1S79KR81RAY+NQU1I0IqSKC9xgpB0juC92QCevr7NzNt5O29U3+h5
D06mDEUDs83/r/WtUpL5XTkt6MGkfqegHyBMghrY9PQljeyzb1AEhEwUtMWsLZLhW72gX2xzYJAT
AHUFW8J6FciI5m71ubkpe1Y+ONTsFRKSGyqvZ0fDDuXFh3SyP2Hb2BzqZ+LJPymakV0ux53mo2kA
HPat7u+wipp117tYL4p6XZiwhybbJTfQO6CbY/Rx6cJJC4QMrvcV1MNi5ZoeTAnID5GHk6AbMjag
pvZdIUldO9orCY0rHSjlysWJs3JwsyMN2Nuli8bYhU0VUzK+Lve9/pfpUp/qI4hBvmaoqfm+HEMW
Kg1DJjA7I+u/NZt30eHdBZW7XjSMzj4WpLTcuAh5QC9DQfIi45Dxd3vt2AD7zMxygDOTOWysznqW
JjcDnRIL0GoFpnUEbo3XLXz2E/ddj+kLROF0O2fha6+PN24nso3RAIYa4o5XqX/PTcmQYS4PZbrs
cLjBDS2ym4rtEFUFWiE9oByPFI1g8D6tDoB85jmBB7ONQhI07owoywIaBR3+tVFFLjRtgd5UWBIH
rfPWLAkUoK6gSmfQn/SSt8aEvM4ichcKaOy+mUEDhyVkzt47whs89C1R9GncrkN95hNZ9LgHEiDJ
m8aMeTdTXB2HZmLIcC+wTPLNUjGucHLtbanFj00TNRsjRLos061bRfdV3L2bS2ps0M8vgYYwqfMJ
ARNetDMs6DV0T3Ct9/gRqBh4dFxpBt3UHbuKqnPuDMXfsATcajRmTCZn05HygOznQfPSF6kDrUa+
E0E5YyJrwn6TTsqdaM1NwGKNhO2ST84QdSjRDiHMTdZdl3OrcK+A/AAhj8EHwZTrD1t4Hc2+jg74
CGBKsCHEDEp7XtIuNXpbUidwzz4erm3lJLc5dasdPWd9NxrZo1NbX1hH0pPuHPzsrmWT/QCC6maK
I+tAy6zXMShHPa7eiQmrSFUAWiSWA5nfclXrzgqkO1opqnn1ULCOjCHG+NNLT1lImuVjX8lTM5JE
SA//te8qxfl99+tvt/e6QOuSEDpP8lgky2NpUaZr6VnicpBA4h5EFd0s1ETwMEkWiNWNO+Rymy/a
D6wEWkqJdBmWJwXwGbE6Dz+mX7hBHs47O9VfbO1CtNVvHZCCLDF+WSXKGWtMTgumbXIJTfzyuqUy
Re7MJX+1HS7r0leZoegJli4oBAhNzSUTbqijvez6u9GYoK/NOI7ivt+GsZFsqEcLOBONMtbrjIlz
GcQWcwhnjbVNekAarvqBMZJqeBGVv3MnW+zJT9iJ6ZXyDDVCl3hT0Y9fpUlbpqjDJzl574Y5vVKO
eBlKgNFoYdqdVsCsg0Gw6uZfRktFNh9Y0rR0baLcVaZtHOQ+qJJaH3aZGDD/ysgJmEO5TPPunLog
ROKqxRSdjdue+J3Gp1YfifRzydm1DcW7BGFmhMMFHsC27Fv68nXYsKCStzTEb2dMnBDyIveB3qxn
lTD2RrHOQroewzABq2L7GS3Fvlu8e5EA3CyW0VjPTNl7dzExStgstCh1OtY2hgIzSjNb1ZPxhdq+
J8zLCIoo3TP3RbvKeBl8u8C4zGIvywvItlq8EnlxTh0AZ6U1Pvil+TR6vzpQDcroREwtJex+eIcL
FdZtcZs7GI96/i1Illa+l+e7MFxOaL/Z5pqQzErTJtoBWHLibnofTHDU4XkTBiGJkKLYiLUTWQHF
S5KQvFyQ414jkw98fZkChTUYyp+mzKqNP8CiEIn7hberXmVF6ipL3CPYwf4wSUzP3ey+D1+iMuN9
1tBNosQ4AD9Bz4zAP+3ZcpX1Ng7Z0mbyRTjNbWxCexQCGNBSzoHTvCRh1+z8YnlyTS07Jty/LPjy
dNObtR0MU9zhX8DgiEpmZ/Y9nbVyb1i9XNPfelqi0ORmvXdaKutGmHy6wkwOI4TADnjsup0GzH9T
keLamuZgsZ2dT4byo+YAxXD1U6pZchNTXkFOWa6HqoWcOdnIFfM9zRz8aLMcsejtzXocHrKId2am
iqg+0sON6o2lT7+u6uP/L9T+N0JtU7cFkub/Wah9q9SynyWH83fZI5k9/Pqv//jzj/6h0Xb+U7c9
T+e82bpOptJfGm3P/0/bZ5b0yQr2hGGSpP6nRNvyEXZbhuEJEwU1lg7iojrUP/F//QcSbYGyiNBH
B+2f7unW/4tE+18E2r6uu0LXhe6TQYQu5m+ZS6UOXKWIM0K46SYGLDEhbdjdcfYYAWY6FtVEsS/D
Pr1u8Jnh15Qh6dA02gRrZqbAX77SP5dQOqBg/5s4LuNvoVgcHN2zPKE7Jh9TkLiLuvyfEhLBcsVk
5tGy17rhaHpsh60Rvq/Ty3uiaxS5siWsxNuBDVJkTdQVLo6Xfzqf5z+06v+rHIoztYe+4+xxFv4P
CTtvQvicDVu5MQ3z7xHHvdOhbSLSdE9RFQ/vOKNVryk6zzUHxQufa+i6BQ1BjDW/v9IKfoxDJ26l
vekZbzEPqVn4xlPFjtpE1rPWRUJjSM8veX+xtTpc+x3vWYuhOfy7N+7861s3XB3EnmVjzuUE/y1c
ahhmkYyzioy1PKAsw9voKSS+Ze1zlYqXTq4DAzG58eJUDyK9ZdoCzeMuH4S06ez78zMIt3F9PdYL
EKOVjvTcZH+75vX2YFkh3MriZTT058mM22Piu6ySww8OkrVPi/7GK3kZQGEPPZC0fT0yUk1Ntov0
gZ3GYNJZaESyhwxUrZa94bUU1uj9bnQrBXOKvgp6TbbQdnw0bctch7aRbd3FBumbStD6kDv8KCfU
iCx5KBuCfuWEsirUFTM9hItKANW2o72Hbjck5cEpwdXUT1GknTVYcaxBeUxeuGrv3UHIdgQrXXNP
0elqWBQ0aeuLp7Tbk9Ivj8UuLeC99YuTBQ5RI+4QQ0ty1JEMBZYctQmhbeVjeuwXoPWpFvXIXVtn
TVbMjNsvuqk9a2NoOojUzqXUkL9HpQcRKW4gs2IIW41m9IMilkysYixooMFsotoGJMx+rwTLQRaP
HakXFCbyhOwdIijHNVCXi0zIxmEDQNn0O1f8U4SuWYCljHWsQ8q6DT/AdohTuGL1yJefFmWPtepl
m6SvtOUadoPangQf7qrKosLOKqFb6jPtMap1Heh+kbq7kmIZVUiihLqL0SFRE/fYIVYNBDXKczUb
A5ouDtqIVdaTlUJ76rfrocMBAMXzgkmDP6X/cZdqo/6jpbyI4EW4HSLhPDc2gVDCk2+dm16cMr6r
SxFofnZpYclajUVFrfCfB4u2WAMfpPbYDbcARhE+768ovrmNbuSI8a5L2WtY6dvkZJfrbwqD0zRK
uZ0c+2luOOcEza4HlmAU3BYTBDKGz5j6XuSy7Stl92IrvOyc2q+k7WyUtXk7luM+s8sqIOQWby7H
zqu5rVXstFdHpynNX0xA8K7mAL0lfB2QtU9zqsXKJQh5Nk3K2v19LolrbumUIolieZXFlJ0MLsRS
0hA23Cbo7cha5/RQrBQsl6yAbo01Ckz1CaIEjE9Vzk823Vg8i1ypaetwY47JGVtxRisG/pA77u2W
vncqn9GG5GzhEYRFnLoqA4HflTujZlhqtS57lM06DumAabF3KKXEv+C2gIVwsgqrPncN5EzPgxft
hLfgzhn1hF0GdtZshkpdGCPJWP4C4NqLCOvI2ioPHLl8pOMsMdObJYbv8X5JfLHqJh4fbQbCRHam
58BlIo0n8GEcjWwCUsfAsSqtL9NA+tHMc7aNiuqFUiJWUfk7Glpgq7lmHej/EGXkEGGnOcY6XpyV
pSMgT1Eosuvk6iUQArcqPR3EaZCRc/6wKMHuan0eNJ3PKRUgNK7DeKUj9ekKM8NrQ4BxTyqH78JY
TgiYxU8QeHGE3lxNNLQ9wGiE5n2kvdq6+B4cmzvQFqcWMW+MzIst7dbxh9fBYGQTKTKF67mpB64P
upGXeYEiqYldhXW16cyaLRs3iUxSf5VHvEDs1hSnauMWp8pXWzBFZDR4N4J7Z5hV+XLidgak6Ml+
nfZMv3bGrX09I0PPwCxlvFkm7bczxY/txBgxlwztGJjXUw7GLtkLo4b1EfHpSioZpTn2jG48eyyz
XVGEAfRLAa0n/anq62Xqch33HBSkl2Svt8FUvWDo/aVyyBcJ7gCUy+b6QqxSuKNhxQ1QMxsuduiQ
yatStlsp08v1MmFuYI8io8cFDiXtBW6NkYw4w/9MZXysmuj9eoksktGMFvtPhza5oKOD+i7aCsK0
sSM9xpJ36NXlxc/bbCuN7AepHXjlTsGfU0J4DILK1qMB7cxBGTMmzqaLMmM1qRNoubBj2yCr/Psw
G1XrfgKZrwfgKCS4pDnoDfM7snSdsF6C1NW1b4X0Yko7xxdecUCFPvHLnv2dtN+63JiYFcLD9cIM
ZybvJMp+CIjXAy0ugc1O2RYJ1FefhJTvzTZoxuHpehVZPsOKHS2fVpzdk2uDH5NZQjc5nY26wLsM
no69FKcZuCcacUxEbjWvxLDQWGi5tkknhFDmVhc8PwDcIoJbRvej5NT5JoNKoYZocvLwdyA71FGD
lw1b5evv6qI+ZlHzXcaev25SCtZG0oVHSdBTwVCMc2Gt+xxTnOA80dhQkU9eXfXKc0XIxJDdF1Z5
qZlWAXnRlxrxYOucFadQWqya1NsQHQn1UGZDtGI+aNRmS1whu5IInCsFaVquy71hlxDm0/SXDRwQ
0Wnz0nFsIQSQ0zSgEW8cvu3N6ERX9eLCk2vtDG7N1Ol0a+C4qRmb3kgWYJL+nbIR6xzOYk5bfe0U
1tYOnZeRTx+Morhc1wHaxHU/6UyTnJPVUpiM9+UdFeaBiHIQ3db0RoWTwlpGaXvusp+sHj5q2zsX
jkYLsD/NUHRSg9FlSbOfcno2q4oUmCa8aBMX1+zhGhzGE/DbasNUyzQIQpxsTpJ7GMjMpTjQ3oUC
Bn9OHTNLjz6RgO+vH0QDhN+Q1pZrzEKLzkK6acV3tZ4Snz6EGjkXyTFNTFPFlaDx7ji4fyxBDDoK
YwMQTkkWYQGw1MLdMtdU7b30vrbCnWuy6Y+5zSPZPI398uq7R2puyGts4kdK8jthQVBUZSGLemE9
+g0iozjoOlhzbcuFNIQa9jWqek5221p3c6P9YlOCgUFZbQZ4njv0SDe1DaN4sKe3KG+5I9WwasSc
pKzm6LRVffHB9qBX5w/NO1flGlnxwnjGsejwcQR1gTWtQiq51mjlog1m/QI5MEinYzx5I8YSbllT
gvJJwRb0GfeyFvFktjf/igSoBtdmIO3ZiqBCEs66d7TfKGHhLA3TPlsaEYyhWuqudZS7K9OAnx/Z
2msl8x9PMLUiwcSOluDr1Pwf9htbp8Z30TIFz6UJoGFPhZEmKf3yjpBn5ELtvFvUOh7d/7bo8+da
yxes5HzIsor2MfYSfH8szzABBJlebfsZ4kfB8cxiBtBxTigVZ1Q5wXeuTECkq7IrvrtheDQbADjU
6ZFnoVerU+cN8oMYreXOHD46NbBDB7lJRAV6dBrm3SBfs8FCnDb+hDm3zmKTPGVNww23INBws7/v
WeghYYx/hHr9Ysx8SsHIBKXc5G5xHtr8kqYlbcqvfEqatRliJEyv82h17qNY33uCS8TNLjmEfdq0
zEMa4JQijSGXVbq5KQb7Zk68tW5P+jYyuFYpauurrmKJmFWX6+Xnj3YVoP2k60rEZ/NZLNGGm/LW
U4PqdT1XTcX5ugxKzI9cGuH6Ohinhni+rkGug3jaMbkaqf4QWj1/llHO0bP2gul9o07lMHQvfot2
oATuCS9ePJObc55wg6Y1uxqTqu10N8UveE2CSHlM/YjZudDxaoVd9n1d+2LaQGmFSlBY2g1iUbwH
JEPsGQ+Q+Sb5j15z3asFd95lHz7bG/izLCFdPYRDkPwkRobvpWW8hN7ZhASloP6t7CPMqbNYwm2F
MGUNxZpxAL3iasp6my5fdlnU8L8QBhU1ZDQwH7HagM2B7uODvDm2FjBW4s65ZAUTKZC+p9zPqPxz
rMckv3gdaHIiJSxy9OzOgJEknumaPk/gKIKhd2/62blcZ0caFVz/7nBXyOTYsARnQ5H0kNvP6A0u
SceqpvIWqH6kL6hVfF6Ez8QRshjks08yPvnReAbTxXxSoI8hk2YtqvSHVSLbEOY9gqTwGfOBDDUF
+IizqXywCGhObUdqjlr8R4nzaZa/B1TCq6Vyb8rcPGe7Wst+X699jybrLgkTn6gwHpHjhWCtjEaE
VUw5dE+QDW+9Us0v2cKiJXlX6wVl98oFm+4xYT1sAeAu1LERcrlNNAieYMK/qv6CeiXHw6aG8fgh
Q+3MmYyWbesAXjbEXrPzk4wZe5qhvMCyo5xuprvEwiHTJX61rbtvaGIGmBUG6/RHbZEogqoB7Uku
jHbX61jNw41t7/WZt1UMLNuz4oz/8SSNh1lHvi9SlkizOfxmqXmxXXfYdqO1LRxA5RZCsHGEjNOq
fS7avSCJRlxL6LsSbXqUxGocZH+q9SK5revsRqs5EXYFBd9dtL2mNR9W4rz0uviMff/Oy6szNGhW
DUaHPsbNf5WON+6AnmdboPsMMQ1q9MWlfBrTfrMhgHJkdLVLQW0Nn1muFxmYTr+ZyLJYmV5pox1E
pkxH/7qoVDUAVL+InxyaMLYR/bHprKKtWwD9LRcWhEadvGZO+E6w52lA/h4IjaWF6YYvmMlUgRjy
c5cxSSovIl7gZNcAAVdM1x04/hN8zyHQQyroDRabPY2R+zL3f8YQJUEmiaXLyK3zv0yafDtAcayX
IsI5Rj1ZE017YrLGHMBKrFvygxlJgBmol1eh41arpJzQChnzp95yktR17nlQ4sbUwyNe++Cm+ydu
xuro+AlCPY/gIhbMFcSiitaPXhaIP6bFq4JUIDqi0D0eMyttj/Jc5nGlb8ZCKJSle3dVGv71n1pJ
EPWrElKaC6wccuMChgZ+KKO1TTzMnkJVvLWb8QWIFuZR9SZCk8XKvlV/e/3hgBqbO5U+iDm19TEf
0YSPkWq9gnAfWYgdPafvEWJ5Q5AtM+384X+HaekEWCS5+DN26/rzPx4irqFdZk7Y2fWnGnHDmWoS
sQOmx4Hb4Z+f5vqQvx781/Nfo7ImFax1/dn12+tXf/3Mvz7zXz/86zH/48/+9qxJQY1/pFLz58cr
rh8S9ywSoL9e5/r2Og81Z9/T/r3+4vqfUM/Rzc4Imwut7W6uT5719D7+yCK7vovM/1X5pABYVQNj
ESkH3n8tw8xR2CnuPatc1q2SklqjDLubTFjl8fp95LkPQy1o4Ch9qB8SViLz6Q+Dgx5fBihqW46l
PIYD8RFTh0kkV+nGg2dXKAyUHJf37RyvP7z+p2nyOLDo7NNSsLQjVTBESpjXSH2dvGNEAMLx+hXD
qXdMagQISgmMIv9MxARhRTPCVq1VUmGlF8YU8WDO/kiLjR0mQpHvjKVvHbLhOODLIOMHDXKBGNlV
qmTw+Qhi9XTHfcsH1NmKFJosYF+X+8of92FsLTu3zLJ1otzKZMG8YKbzccBuyHI+tqQeBVEKGEKB
xAyzLjaOW5CamSa3Y8VW/oDXjnxNPcx2jYkZLgzVGgQdNu1eu4/vSNGjmFLCHeNAHrlXLW76hAUE
Oivqic9pNj7UY+WtjK6805Tyu2z9u1CvNl7yAtXzKHPkaFY40KCSogg6YvT2ltAw+MbI/eQp6ZIs
yD33uwuzc20h9DcE5KEeiyQSIsqdRFivBwfkzhJG95OePFiI2BelZtewTCwDzA6RZTcyT5SlV9A0
s8Rvc7a/RenZa63RiPqQxS+/gzfWNf13U+xGpaSfGtQRmlPvqqQ/O+lw1ynVfYX8PgJ2vppcBt4G
gnqtNPq0CW6BWgbo/tmUWkrHP/zKla6/Uwp/S2n9a0T/jVL/u1wQIvf2FaoPWBzSWhPzATHIqu6n
ApwAF5BHzczbF21iYH1AOVIQH9wrLJojvIzajleqpK/HqXBdFi2ZfaPTykKOU9D1tAkqiru0XEvx
5Ch3g1/M72aMqx8uOQ4IVqCJwI2xYLpfywghMICru7EAXuWlcxfIxtg2Q5oS8AqMQkQfYEXg2cP9
JhasIsrZmiGDtkFH81lX5ozQGi+gLyDMUsWV/pOZUIaWys8hMXbkODxqunCbvhaINFU73hJEBQF2
X9dh/4t3wH5FmUUyXCMEVQbliEOuSUJ6x8paotG2xmlC8LEA14L5xMeFQuLiYVG2lFQZVDKcKiOy
H2Vcof34ST1Ox+MoNqPe07xHqmMpu8uA74Wt4T7CB2MrQ0zGSqxUFplBmWVC5ZpJW16qSTaUU+Nt
jLMmVhabkdo1F5DKy8B+0zTJ1tRp8bmk6MnK3jodWtLBMS5CmXfayL7XZbgtla3HUAaf3pKvwJ3O
lBFe3FDshqsVCE9Q5fq3heE9h8os1CrbkAF5R9mINPxEbFwpqeAwwhzxZsRDvPa94VwThekoMxIm
XDJUlUGp9Jsv8Ol7Q/rkAisTEyXUO0/ZmjJlcOqV1SmaDuxUvigNfcVLejtCVtNyl4uhvHPvbGWX
apVxysBBZeKkEhAINWWtcpNpRRzCAwKWT0OZr7ou4rIl88M17qDYYlB0KVdFyrJFQiZT8zjCAvPe
ZmXrMtHXq+pcqQxfDc6vAgfYqPa8izmfspIqQrFMGyI/0JkvU0sigXsmaqjdN1DOZjN+7vGY+cps
NivbWeMbMBnG2xlax3Fh4Aa42ZLMBwG0IofEScVBdNFmCWtY48rYNuBw63C6IWXuDjHeNzAI+olO
cXxr4otLlUGuxyknlWWOmwC4qbLRPWBxcJ60hN1ZisuOlMKzrmx3gzLg9TjxHBx5U7kWyqBX4dQj
DnHd49wD5HtmJYeJFEtf4jioJcVuSbrPcLl1ivS5wQHIUPecoDJQlI0Eh6CnrIIensF+pN7bOPse
E6dyoRYmaSfQLVYO1oxM2Q4jq3mq8SESjIv0ZU/G2bZQCnzcirWyLeL7X9N3frZRJSz4GnVlcMyY
xIRyPOJ8tOxxk4TV3YyySQyo41jFI/RBY4dj0iAsQuQ7iZNSx1GZKmtlpEyWYHpOA65LW9UyNCqM
lNbplGgYojZ0ye6WzrytcW3CF7yUhXlPb8sFhXTAVvPl0yF01CUNBHl7GoUWn/rKgm6DiyMKmaUL
HE0Vs+UHOn6MYNo5wUkqcJTGOEuhW7Olw2uajoE94js2WQabeFFL3XiVeFM9PKowhFeOFaFEdJ0G
qSjL8i5O7qaugbAa0QdQzLb+qI55gQM2wQlrTPXZyKOTmch7E8UJRAAK7diyjxUu2gQ3rYertsVd
Cw8e3dM6UqbbRdlvM2XEtXHkdjhzLfZcSNyHc77AEieGNW3bVwQ0+Cyih9K2X9WpUU+V4PltGNnA
fDB436bi3SaLmh07kIF2/AiFi4PVe8aF5Q+MyZP3knM6hqn+mLmHJEJhYbw4uI8dXMg+nuYwhwZX
IHQx8ClHi3tULlQf/7KhjMwujmZq8Csbh7OgBD5M/UGbLtOMaN2idJqLZgORKLBxSFNPeZwf5wjb
dKQM1FQ8bWWoznFWxzisNRw9qOkwXee4rw2TsBzM2JIDTygGWmrvoRPFZ7lEx746C4o6OV5uB083
9gfE8LH2ieMP3QmVJVtl8CwGSjA697cW3nCwLvjEITYwByrruIGHfMJLTk3sjaVK0NT1N2B2kXIZ
lkxXa+oHh7kyIBwWN+Au9lNO0BXejmUBNI/sloSyTDzMFDg86cTssOV+aG2C1wnuw4zone251AEG
EphQ1cUpVEY1HeOPS3lNmZTwXxNvf9OnwtuU+R3r6iiY3W4JnCS8NFPzu546VMQdsDKDvHfd2DRQ
FwF063uQz4wGJYABV6sDsoq+uqz5cjtm/dLmItQzWqyImL36RGT1xqDKLeI5iCvvNHXyJx5rwj8g
e3cOhBeyTthGOdGH1LjWJCDPMGZ5MPlg3LUxQojlLIE+YNsZSB1YcToOSj9ngarAYWjuislmexFD
b9FQ/6+KFjGXtLwb16BynGqPVLgfXM2CBpAz0buQDHIz48zPkiRa43FmkaQqL1idbYOCMtvB2Fuj
Mpb7VNNvUtjqO0a/b8MIX51IS3Z9PX4MJVpz6kvTChHNpaKBGiMAMpIzsYof+oQbpC+Z0+t5PNkE
nTiKwg3nSKuqN2StdNjS4m3wKZxmlkuQCkB7zGr81eDcgqflmpfDxxzH20HPaWphkFsDfmMzm2gv
yPQ5Jnnzoo1QOZP4pcDw5JmQFWBLtateDjep6eyka8IcMu+zkLqJR+gULbxkQ7csWdnL+OP71FUC
h14XPoH4uXH8sywE1n72+dmXvbC+Zq3nelSl5oK9cFYkD+nU7GRo722z/hiHe3J3HWF8NQudV/7N
6CJYr68H8NhZK7euMz7pdN9XopZbAwsIPV6qYkowSpQXZVjy6iQyav5MMHebf/4uAQlus7xviX1m
lqP5rMztjN+8hMvTq2dLKnbitbEblTtaC/7xp2ZcMxohFlEPAWOSTeB6ebnK8ffqKQj/XGUhUEpv
2Mw8HSt59a1pYbhIXpblrJ43QjJp8n/14JDXIJfRw0IC8US9q8kqX5cMHVT2LAAsVBTmqJ35ZbY1
mJDISQtqvgaQsbl+rX7Hv9pXEt5kB81idf05i1SDsN8W8L2tf0nSODVlgb7+H/fYnl0Fcpxdq3Ex
Igf3+Xv1kJrIQ/W1uh19Xist/dt27FTKmd3dmPY94xACNvr3vf6j3hgs04wWJWXeRD6gJ6c2h/iP
vzDSG59vx8KnhFNy4+xqstvVI9Tr1TiN4BUF6r06XYNMtggvVuLv1YvX7bCp1QegcW1l04Fe8tSU
gXo69b7Uy2rq4xC6e/3sPEfj7CJ2W+qvY6Hft3SyQTds1a9bGa7V4VEfTx3Cf3xUn3dlkhAdUTdr
FjYTmNuRFyMEsjeM31v8EquCn3V0wGavCNTX6jGEoVM5+QKwt7Erqhk8tEPwqB6OpX+nJyDeebrM
xzWCpNigjkWFoom9rfpRxK+rTsAa4nP2SbAga591XBNG/q2eSientjB4NxTdodx+yao8q6dUjyHj
IV/u1SPUeyqr3/HdP95UxA/VOwDpd1AvxUvcyjFlpMYV0xnXl1NPR/7dnqex0ICzRXn0l72MC1Yv
KKXL6lS07/AMCFguyzNOZzQH0XLsLbp6JQaNcoBaOJp0OiIr+fFYbFvcVanUDLACbr2LcRcz3c8k
D9Chqfv0h+n2WZu4XAsMN0tcPEep6ROKBKuCjjl2QtrBKWblnlq0XnIpiri/TcOQkInU/qkxU08T
3WwyGZItaJuVKx0SqVoDeUh6aqLPlIIek435wG7hi+jjgoa7d3+VQdgNF+pY3DFJUixTTRG7ebar
jmCVAllw282gfzA1HcplH5sFSd5R+VQBpg8XgVqnh8rHGodyQ37sqvFB/Sv8xtzUSiampGAdoiEz
7ZbtuFUh9uuFSWQt4/hHh7C9TbxvLC5kGzjzWx+2cP4cStQ4Y7L9worNsZAbWK33Yi3pB0kcAsoV
nlE2DDJmhqgvs9M/ZRHrIeDL3Kkm3SZrZs6wsZJr+sEjlxdaLhNWmxpqRKFoTNQBY1ekP1/L3cKm
mg5QBvdQ0BbFSVP9SkN1YCjY5evWph+jUoE0O9n7YO4QJTP6WRSF52I+E5YGWiWvbrEZgMNSLTO9
R0HRldm33SY46CN2j6bk/Ze/KwE2u7XyD/QTMKp6Vkw09w+yNfZ6QQPJTOBs6SHUq/qtrA1S/ews
xSuVrEjc2C4GjZZe4BO1B53ATmraNNMuUBqoXjewA1STAgR/gp2Tvc61OcnaeV961A7KmEK3ia6P
dB9LpU3SiSVRLvUpqkDZBuZWlVtzgriDx/5Qt/pN61OMmGWiYAI0Mx2zImxNAAE4FBVv86q8qpCK
rcCFo/8bt8nUUSkNqWVDNCQlxUD3lldPEQZ1blQudIGzCX6ZC4nSdzb2FA7bgp3M7AF7LzuafqRU
d6yw6DsP6pKvNQ8+i4R/5zQnd3YIyNU4qwNaZwlJn36I2JfOLG89Vku0VZx73Tv6lfa6hNN3IhbC
UPx0e33pZrpiIrRkM5kl+BE7Kg9kc6D/AtLInMqezKrufrEVVPtKDx0jNysyNyUHK8vbFPND0EXi
pki4LqQOinASJGRLCqcDXvvRZ92yJPfwacjsnvlLL3VIH2FFhSLs2VLKDMkYnSbbftKMq5JhVzrN
M1h9zM+ScBBEvEfLNvNAkl9K9EiQvDlhJVYN1Q13apdtSfIB2IBvVpwY5NLZ3KFpuOk7HECT+a4b
NCdimZ/YBwJbm5Zsi/vzbMXVN/3ueIXyxt/EGMzRpp8Byp8MmIoiv/V9lkaNYozPGlVndS+EA9e2
VuCSiyThZi5jgJG5AInYRBh6f/IN+BDUCacY9VYBcBPMLSqLaztVNRSvKqmi4v2wyFt3S0I0pHVr
sN738PNuesnyiEyiFAnZoaBsE/sxkHzVPbZdDKu0oG5SgImDABJHu+jaNGhz+nIsPy4ZCyaspHQM
1He6XZ2dxXksUBDS7KFxww081OZdP1ivTsoGrsRATssxG6vT6OK0Mqatnrr0fOSQbcmrPC0Vhu++
2mbhecI3SUVkxCCJLq60WJWpF5F0osmwfwPZeiHl5SmL0QEplRdTB6tHmmVLj0024QYuXC4zwkm3
YaH/Vv2zqzAH8b3Jjj6/cSx0E9SKb6M5pE/LHs2O8c0nJ/YeVJHUPneKqL9Bzr1p0uxiGsXZUuGx
MP8+NEncbkdT2xxSb5tLj/t5wv0w6AGBGmyXF384dT07UH16iyPMzaoM5IwoeRLyQBHto5FBhPJs
LNSISj5hO9Vk3cdWtsYUzZQdIaz0o+QXAjGLpqpBJgQlMi1yuREGNBFuK/dyINDRbkjHLTSxrR3z
BPbicaH1TemQC8Qd+RCJOkl2iH3EKNpN1VTkyFfWU935zZEmG2HNwwScEqVHlTr5wXdtAh6dS+qa
3/XQfekpPWRrYQ1Q6v06GTkFvs3+AoCr5/3RZgRLc0Sqjwd6ABuLpqcH+dES+ASWanW9YoaW3YM9
iK1HT6qgOddG3Ws2+buUTOp169HT9vqfMhXPf4inZPdZ1j+afEiqQ2mTdpQrXaxq+anc0cU0jrqS
dXZK6ZnFHrkt8F0BNSCo6RDjh1F5UR07VzXZwWhyi87Jj2oKuqJ+7Uz5lBmkXqr9xogXdU0hOFkn
tfvAdfNYttpK12wWrqp3RpYT7BP/vZXLu5wYgIDD8On9mEHYqAGC5unu/64LthCc/03QbMACZWNi
MfNY6M75/T+pqluTGw0NbL/Hsq5O9rUpSudXiLQMmEGfFsSh+6KjjGgTEJfCcLxqF9KBgwT96Q9p
oN4z8E1M7Eqr1CRcDVVbnTWlZPQilkWQXQ7X75wQXEWJBo5jAu0icndm3Lu35ISq2eSY5gP7t5F2
pK8aeA0oEDagjzgonH8jiHb+VU7+x8e2PMf4b/bOYzd2Lc3S71JzFujNoCZhGFZShBSyE0I6kui9
59P3t/e5QGV3NarQ80YCSt1zM3VCEeTmb9b6Fr+7J96Yf/nFkXGRkZbU3Z42bU+04/20QExzEI8q
PJpXS3OXVr8lfpuNrgE5qF3NWPGT0FyQhLix6eRQBVCulOjvZiHziVACQINIfilCPutWFGCL9+XW
cFkH1+8t3j35FGXARtqSchoyHmt6lD8NTcCNgAQ5UOJfUTZF4jpNhbAJnnf2j9ZeCByKglFQUM8X
qqx38DIukofyI7dheiGtPLhqHe/T6FT91PHy0CiZ+T+8aYb3f7la+EV1w3Ytj+Xu//GmuY5LDoFi
tHslNhDAVcFtYUcJQpGzTOxyp+ap01mLSTGllEewdTmQuXTD6k3RwvDNKT2o2ZYCoFO5D2vdl+IY
KWsif4fHpz2XtHHZKe1a3jmbSyhSoytj0ve/ajbTeAZ4y5KYFkmIG8IReFbaXDvAE3kRHZrSDyOG
0uIO/O9vFue/XjOGxaGBC8NFyfhfLAhhX6e6F4fwi+DF+TBDlMAVpEkeE7kSst8aYpTbnBWqjg22
deOTFOkpBh9lTNr8LhFq8mAOHqwKH1TtAEKz9ovNUZcPh7ZCYikLhqmerxNKg1I8VEIz/5hd3pnC
824FGPC1ozFuQQPB+aOQczGyIwJsKqVDuC6RzNFWZJUarvIRKLJTHgl/Q0mVTCg8smnvqMU+IXFF
6JCS0ayPVlsdbLdGWyiebSbsnJ0Vm4dSCLFcwYbTMtZABuOjmBacPEPUn+mHGqA9CufnFGnC4rQ2
fgCerqyrKgpyMrdkoawn3gYdNwMw81CjxNr8958IeSj/9QBzoBNgpsGYQb6AiFL41/vY6hWjyuax
2SdlzglJsbrrBOZUh6+RF+O9vdhQLTsibIuakGy71jfNEP3yTK56hM16Fz7PQlMHWQapcF0Acs7v
XAsXrCJyb5W4eG3A+XkF+6u/h1KrHUy7X7VDnWwVTf9Ux+XbicMPtGf+2MY33ct+3ZSDI1eeGHzw
QIUJLlVlaWOruLicu8TsP5a8qraEbfN52O+10HHinyNSaojIAZ6zbe4oz0EXwbap+vHBcwhaWcg3
rTvVTwd9g/PfAns2WicLuWuaGvm+YU1CMF5/HvLpGHgDISlWAexw1DdxXj+0zOr2xpSlFF6tBoum
VVGTo53dVCPjxkzNtxxtmDfKD6HBd2qbYScHnlCGSTmb0aFAt4xvIYhtMmokUaTZTfYLYBq/P2eT
ZVIFSiWV/Pc6hZwB8l0dwt8iz1ZKYuD5g4shCsowry42YUqrpiBKR/oshHCrcSyis5uz6IvDKn5z
kubglcEzJ+WHaE3poo31LGZD5I6+jZ71FqjVJrV6JL0D4egLLk3GkOd6oeLyFGqERdA9lvJdCIOo
+NemElGmWemvOUzXOs9PuhrZNIlo6GODKnzxvucifAmbbC+Vql30WYb9l6KLnxXRQ3jm2imwRFh5
DrSUgPch5UpZIjZ2ai8wlHSiMcnsje3cUgUFr1B1iYqzzUD5yN4SUfnZzaKDS8wivE6pb+tF34G3
nFOdoPg1y/h9jIbUZYjgRIw6hIDOjFg7pSrTw4KXq7f54rN7QntvVrdeQ89ft0R0iVaYSnbbIoz0
2964ukH5FohTyFkoUtSufolr/U3e4KAJ4H5BGoiSAQVAFWKAqfVLBZfmWDb0+C2Dh5CNXuw2r244
XiwDvpNO37OyxmRn0ZO7SkMpl1P+aR5tkeaoj1NdPlZxeZmFb6JjldzRHsN9RlMUZOMmNoObwvCc
gARt3Ri197ft7hQGJ4PGKGChvNeE/BEDuoXg/RDF47kPP5n0K4q8bKPopGkNTw92RpkBk9tG4Z90
RnxqeJNJbEIkURRvY75saxcjWzqyuGYz/twT+nTqkadZSrkexzS+JDqBsLM77kusy1hOchti7hD4
GNIYWfTpY1kMPE9Uz9qZS3Sx6C0PCnFfmypQWQC643mcly8rnfWnFG+9kQ5neJm3asHE0jnPblRz
HDU57LiOiVOM3lONBLKOvAi4MQxkuxjne0SKH5Gcw5YO3d2kGCv6PtvZnULorw3Uv/QmMSXt6FRN
FnedEPYg0iz2TmttpTAI1BAItVXCJ7GdrCg4oio7YiSv/VQpSLeLMXaTAw8ud7nTmZqTWqAgZCmK
Q94BkFu85S4qzHSLBeai9Br+adzlkLLS3WIuKoKut2oGJUb3Gvqj1f7C4KIDUZgxlCRnHZGkGUfH
af/5jrWhlgI9U3T1umi27iNf21eqoW+IIrrZXrkcve5lrGOb+RJSFEglVk4Fz7dgibMeHl4ZpRN6
xVo56Q6s0W6c9nWwKKfYIdK6WX7lP7TiT+R3OOpYgjYmMttiTrY8xy0EgO7dgnh9b5qOBzFhSXZu
YbzGtZeep5AgFGPBvazlFqupWT2FbXnX0//sy3G5Dx0n2WcJDIA465GbZ3V+ypRCWZcDhAzGiFD/
B/2CiM7ayVcpX4XhtPwaRvtbBmhYgpLkNCRzrFQAXKwD2tB1OZKslMM51cM5OthZxn6nTs9ZkIBN
iPnr1DI+FaoKwyxjcK6xPNwaGjreFoXgyc1f6h55nW6Fh9RpSLQRRUiglejppnbaYTa7mtAQ9qPl
7hyNkUpK3cmiZXrxyDRe4G9Nuv5tjEkKS0ZvTmZN9s4UaX/AOkCfncr+FFWkvqCQIavKnrfpRDiV
YxYsc5gSnkbddNZJyNqQs/gpCN2XNB5iTHYqcpYA01FuA02ghzSM5DTOV6ub74uW2yXytIuu0Fow
MUE/qLTJfnoKi0WDjndceAE9Wc4MhgJth8hp2LUaWbz93O3U3KZLruulPVqK0zLJMFbDIhIXklm7
FCicjgjskwP8W7THOBeYEcLlONIWpphMyPDK+Uh0ABjyZ4RIefcjtgwyLYmVIOXkPhasZF14VGjG
8HZTmhWtdpQK4LTFiVKWpBJHQMCaNmSs7kR7aeEqu44JcDr8gnVmPqXUZ3lqQfEeN8irv7PIfjbz
5VlWF1BSyI2fzN2os84Lu/ZtCFE7uqz7UHJnHy7MuXSZuo0q/AyEWDA2MjumPFspjc6mKd5FGKpm
q/THJv0ii/Ik5dlAC0h3p5BmXQfrSMe0NtrKPfooX75KKZgWI6IlyC9TtEHUeNQi7V4z4fSzVFkv
BNoVcXuTdVIz8/gYw3wXJcitsoBIIaWnO2NMozHwBhO/XMXjU2rIMb+g6m84+/ktwCIkjwvZhBvy
Fz9GIQ1WkZ1Tpje3pc4/hB5WqM9tAwU6xiZWidOmxRIQY4IMyqWUU/MxnDc89SmlAfpRmyDNKbNz
G1BddpgQjZQ9XFWv0zo7JswVV33P39MhfU4FqFLpa1or/kSaZMgOUFcfUts/RHTuJKk5GVJU8Jk7
IGk3YkWGA+l20JiM6K7JxtIHoS49W1IgPDXYCBqVXpS4bGRkNc4yhJS/RhWiKWmZc+YG/W0tUthi
m0SJDudrUgoPqqfvJ6UmZta7wWVjV6kTkiG8IfZ4s1Dukq7zu9QZ9yorqB7OP8xEEUrAKGv+GFwU
Kh0RnvpcX2rH3BezjdHE2ssG2hFq4751HlBLPIw5FJ6hRcXVOc0hk9M04QcEQ9EEzUUFyAvVgSzf
zma6CueRtLslM54yMdCshLtGSZjHqLV3GqOeosU4Wzq6KZHW0OJ84b/jkVnl7JC2xCJ0nah16tcB
UzR9OhqBkbKQwZIRBj9DNFIXiytiiQxmkZSRq0Sv7imix5UctkwB/YkzZK+OBzw/bt6wph1C9iv4
itNxoyYjTiJedHvIe+Qq5kT1VITURTaGAaNfFiy6+UerKH6bKa/yL4C6hKCH88Eopm6VWO1NmHZM
zgdO2/pV1J5yfhAAP+xqK9yI+rytm6eU1TUmGWrfnKFNktDWRwq5I40CUnt0HrPZuK+V7i52UEEH
DUrntvFuQCkR1bK/tT3eOk+tMM4k95ZuMx/npam9dRvJUV6H06uqMdPRHd6ObuTjAc2go0Pgf6gx
fV6rs/PNcAs9/yhMYFBD+YTsH3fwyu1gx965E1bUWFiRCCHhpZns6WSLqPAjPPDS7hB+K+EdQUEr
ptXPBPb8VsoCzw79ZIl9ZzM5JTX5uFzGgtcazAnQv8jp1uZQPmTsWzl9sLpM2TZWwi+NeMOVqFJ5
YG9toFvLWH/sy9l7V/P8V9MxC4j7ttOiq+3m+6GrftIgPWhiAJIz+cXXqx7SufkemJwa4jVCA75V
Tp9sEiiKvEQP5VBB95EvZXBcmuqQGzpyMdtUaTT2I2xCFLKmtVGUcRMNBubGvjZ3VoRa15iSXzkR
cVE6hAoRnQ6DwA2Ej438YyUSWHPtyU3dT9Id75lBQcYPwOf2W3VwA6G14h0Q1qEy/CjA6xPzBrW3
XYBZ03r9PctCPuixTD68Kf10w+iniOyaaXSFk1oEbjtB4U+aP0d08ojEOQ5bfBMz21BjpKg2dlXZ
0+AIz12rIGkcascXphXRj4uWxJppr6nJ+Esgw8H2PM4luS3SX58Yn3E6YxgUDg/ZH1URT+0wqjDP
kEXmDN5NGqekA0MTF1U9K8+FjjQJO7UcwMm5tS6qZqfFlALybNUCVEBXGmL5pfDLxZzZBOW9NrhR
UwaR+37SsNmn0d8FgPTnqPgcVwHqL80ZkNKKrsMETBi3/qgeGtui7qWyHzTFxPt8tb37ful2eamT
Do325BC3ZIi1tssWJ86O8RwVPFqeexOs1GCBUw0PmqkDnmyJEUlsm34M4T8mXeV+WOzHriL+2xKu
MqUbmHobf2Zxyqb0oGNHZIXSIDynX8NPZlfcRMXenPwqQtKqwtPbmsZG7/gUpSMW1ChPosLbYqeF
5NTC1KXRz0e6PfkSzIQTl6CPdzNS8adzcyuT+dBOEKvFsZ8QirWuTVz7DgNataU4SEdy94L5os0a
AgxcF/3iFQejUp1VOWMkwqxxlAbRMdybFrkkbrfB6qkUD3LBKZtcnRiQynDOvZKyZ2f63uTlu9Ep
flgu9+3IjSpdt4HDvtKqJwjLX7033TylhXpjYlCLp8I8JCqkn9T+LrFB+F3unCsSuVmoMcivZtU4
lMEXGSTMHlQdp2+wl5iOuVfmO918yUJLXeeA13w58YEKhOevdYszs+mj4+E9mDhCm3n8LVMF/adD
+hAcgnWWXZIYlZBL1VQKi6H0LEvnSURADifazTPrd7lym2eedW43vy+edk7U5TrkS7JCCs9gzEuF
SqHYkM/8LsdWOEV5rkb9lxMsDxO67bF0bl09vZhZsSVZ+TYGw11TWjtX9K89owpUY3i2BNchIA8Z
+CcLGbFuBpp6Fue/XOMqKryGUQnBRJYpI5+4RHAOoAm20t8nHyESl7Zne8w20xcORHl3pcbsm/DV
3EJHupQ+myG/SpnUB69HQxfAeBXlXd1xPMtbLhcbGbnUEIuifvhybHLfSsS7u2x+ySBvoon1bkZy
iS31u+i5LxUl8gebk9PLoR2IyTEp2utWhbQvH8luGn4pSYlUmXf570oavvwKSZQtPFH9opwDxXqS
m175GSK1YFefMHRuWOY3ZL30DruJ1rmxaOLJImqkUuVk6l3scuivDxPIoZVYxiuq8jOYw1sXjFfG
YSwcAK5vIuJuuD0qBhjyalCauNrK+0LOEBQWLKx8+IHMJ3ez6jyKmhnRZrqRmwu5wOqsz8DtnqSX
CIx2uFIQNULHbzeTG84MEpeXaFKQNJCQW1APM3vktZoMDVdZZq1ZNfLjU0ZQNXHt3PUB7gHuDwaJ
YAzEOGNazqG4IKue3lnU0j3JWyt60IPSFBfPFd5eDl4t4/BtqZniUEHxgNqbQmjaG+KJ5yL5xMqd
XUQ9ZhBNn4OuEX5B2BBi9iUqLY3SU77LSWS+jtSd7sTAR1q8tGdnsRNeJdzHvlV4iqUkJdL6Bv1p
NsNfseuLI/QpS31fDclO/ixLbHWXik1q0tQ3Gv/fQsESPSnO0eWTX0tjMeQuwgq9G2M7yJXxTs6A
JlQnct48Eaw2tewkxNYF/Zm9Vqn22OBWfoL3sB47YqN5ECM1Y+fl8rHkzQV781tLc7vU3jPWBxYX
zDJQ1Ot3aRa9yXuo1rTRd6YGw4pTbsNy3rodDhPBqBGWOHsqufzd8CKNtK4w4As3r6N8ZwwpQM15
O7wllBniznSH7IPBEeS64S/doGehrc2EdFAoTXA1eTNe5IpjyYESVPbTHD33P9ZcEkJp8uwJnHt8
OR8FLfXKY3QBn4H1UpH9Gk7xEefjhWBQ7JahJvffpuPXBtpj6Z9UXKpbveLJmbfFeRYwgdxJiRQn
bAk/QGnSN4iLFeQ8whMxnRJlCzuyeAM22ZeuQlHPxQKFYOTYX4UDUcpGLCP3MzNhZFyz1EY+hVtT
2RvQWG1cQdsiDhgbJ1y14sZi7XO0JvOqh+zLVGUefROz81iZeyMsf6VgAIk9O9Oi24wGQPWPplE0
FOX5JV56CpQQfq4OaoTXwkn3pnrQAxmTxsJbS6jlJXKojsXyW5x6CQFVqP1hP9ehsRqn7FvMIMee
GlI6uHl+vISwdCA5cF27KdZgFa+PqNMrRr89PtElsA6jTdiW/BWigeAfD4w3kVw2uvAnucEoxLU5
ucFNci2gzwE0Zc0GJXNfwgRIod+tU0v/AN3KUpz7isAGG93N8jiBMF7VOm+3BAbRhlQ6ftUQVChi
YDwtJm5zWoiauPP6cc7smo6X5q/nY/Eq/LG9BYQcIzGXhSxWcEJdCqDOhRv9indU/G2R0dCRCUdH
qwN5EzPp3NQ3bM9IlbDSc8EEebGKzJdjfpXGVNsUTf7dZ/GdqJyWlBKN2tbPkhhXMag71uTVi6ox
hgnwiObaOK705bXuMeAScIHHhpPS0k0NfsdykmdGK3zpSYKgKcU/SbCYcQqayWcsvuXl0uixTP9r
i6eymXqH1tlllgv7dN2AnQQUv8xrqg2IdAPdbphvBPmCMRHrHeFwgM39o7LwAMfsrYmVTZr8F+ko
w93AIYXUY55CB2YKw63VDRu0ZMnKBu2FGmP4YyfJTlzu8kwEPspf1ye+3IfYKq7/zGGlRAkmy0yV
qE4mXH/cEgtEn58TM4rWrlsER3aa67FW4B4zA5fIAje2fPqoe4kq0IQpPpqZ8pbQ76acGlLeP5Hh
YOBgzAvqODfIkAnPovYyHfahVbjcT2MK6y5uUPE5z3PdEmnlPsthgpxjKO1MZM2gP0k4RpPNqG3T
FrUnfqAh5Rh1vYge2nCOEYxPI+LKWXjYwNYO/fa2mDy60xRnVu722DV+ZxMAUkp23bq2rKeIDfiq
UJb91HENFAUPdtUbSFNM973AvOROeaf0RIuxpvx0xx/pUg/qFHmJx3veM6txaVKJgT9HOHVdd+BR
sODr8kaSWoQwoKMjYgxPPs3ATQRc+TxFnENGUPO4jjuWCsdI69mjFRuxfVcdpo+DeNSN1UvHkSwm
K3nJPEar9jWdkeMh+kM8/Csb6G5pnwyC4IYRRCAJN+s0zcgVwTWM7b97U9jajj1xduMEDLNGfDvS
YDh2+pNW5WHOVEpAonVMR0h9xaAeddk7mQifesQRwXZuWI+LylmHZEt3EGcomHTiemtWCLnGzD7F
EF+R1JnXXCg+yJG9rxt9YV8T35suGqxmQQeXC/FUFVK8W9yVDGcBeGbncLbNVbYwfauZkm5UL9hI
yUVnu3SeVni2KVLWNaTJVbD8OBS2aHNwvRROUUBWo05Sl/wtr3FjWA0UoMbh500JoFutQNiV2lsp
HopstHRzSHvaBhxKZpa9TZbxF3CkDZ9J18Jg5iU7zYdBthgfJcWxeJKLnZgk78Q2C5Da4ocqpvKr
mOpWDlD4qGuqklcJV4nTWgSVPonnZo0GncF9f4JQhY1ctPAJ2yFH4zZvw+xP2b/KI1SeZ0XyEds0
BUaFltJ8zbx4F8TMB+xhIoStae4cdq8+bf6HQkqullfXqP4Z3P6zAqqOn5zPLNMp2WJUdevJwYBp
pOfWFOIkDhqJCqEYr1bQ/Ji/fojurgi9vRuTnIBQxyhshjzhrl7O+hAJPEDLvAb9sm9W3klRgl2u
pV8SypErnHC5GE3jIVg1QvQRBu7NIzaXkoIKzOU4F9MvByiA1HSMS3Qc3fgNxSHDvWklx5wVq541
fsKdNzjxXoKhpNJrJC8h5DkghQNi+ZfaiGjdMP1B8kRlFECcN+v0R4KFLJsnigfFmifwKzGPP0mb
PQuAkXhsqiVZp17ZfLvkDCCi/JbrOtR+sOur18WlDoK6U8F2EdwGppxCMzR0qC1bNruRuPnIo71h
0TzIBbDmsLFjQLMyPe8CC/AhQO63xZTBURuiee+CJ9E+TRPlPRhH9KnCbjY4gmBFdZgLiV9vEmVG
3BUEaeVHDod1W9iJp4HxVL9mQ4KQ1eJz11qU8EXjorEWcJ2BjBGV/Rymot4nn4ZOXlykLEYJcx7s
dd4SmcEi/rGPUM+Kd5+LG10PC8i8q86MCc9Cq4R7YS9rP9m7lcp9nAfbxWWnCcVWMKkd/F8NwkeE
2QaAJiS68W4y012X2K/kJ2A7CYOvSEhqI63Zeq3OipQ6xGjcR5ee9hgP1WunufWG9c7as7t7tGYI
4QVKTHRpk0Ai4fcT0fPvQik95OQjM8RafDFeL9tba6K5lu1NJ0hjco3a96R6m0Wx6a3vzJpwFAqc
hOhsxHQ05glYtPAYjMnBlkjLlvGvHWGfFVIQE2lIMrgPc6/eReWCVMCgPzOt+gitk2O0cD7FDZHk
SNPAwa5EFS0FcOSQi71p/F4/JA0NRS5+0UhUAF3/oOztJi+2wQRh29Xaq+R3pQuP69j10c27dIAE
I3JG6lsbaXhbGhH3cqD4xYxxWmdlta56jJs6gH2u16V0vgul+RREK9Ezsvh4xtOyr7P6IpgiZWyd
F4YeDJGpGSeT7an3BLb0DRchPkxOco47zpVLvqg3yT7MxMv3lPOkKuq2TvEQt4JGB0mESGsDmW57
Yoj5Kacs2sTJEbULjWjzTFr5gvE0RgYYGxvxFs5LCqM4GR5dIeYpywDkN4B+0WoZWfGSqXKrLiWU
ovGUd+4i6HqiB5OzJ2YUR4PqJTPzP4aYn4p32a2Wu7xyj07Fum6x/+RjjU0Gia6a/86CeeSY33o8
XcXHY1h2Crl4O3HcswwgBUp8GgpDJnY2NfT7ns/UrB+x8PFAZ40n/rVOiTbh0ljVorISb7OsiMU4
XfbXk8NNL2lF4n89Q4dDLU7JLDtAEt90nMfpaRYHhXiC4zlKO8h78JYRSVRkF83EMeDg5ShUtlZO
P0zX8IEv+d0SGXVKAxC5glPDO7GIUtsV43tYlw/2hF9NqDwXcsdXTe0+yifJgMoH3JFKKc9+P6mo
RLhE322AhfmSH01g5eKXGPq7tOjfxVkjn/1WsNwbCI+26ETN2Rcoth45DllA8W8AB4OsCUJ4K9iG
cVG9deXTbFg3SZASRa9tLB9Z4Z1w4An8ICEtSxi+dvcq8dGVYnxXV9NPTeLom4oPVFQV8mGjuLhB
59lHEukGolQVCwX9vgWWsDKH4ZAU4wGbFPBj9aUdCfrEXX8rxscoZ5OMJeJW67rBIjHh6Eo/ZH2r
FKayzoNV3FrPZVOPf6dxmsYwwLJwNuqh8VcF+f+Jxv8D0VgzyYr6F8XV5rP7/IddfP+Z//zHvx2+
P6PyX3HG//w//sEZa5oGz9jgP5ppcEwKMvH403b/8W8KuOJ/1w1Ds0ydibbznzRj0/t3VQUw7MDR
Zb2ha2gM/6EZm9q/ex66QlU3LJJVHfX/iWaM6k2IV/9CfAV62VLFj1B5XUBvcQ0arvq/a8NSjaIa
o619r80JLTSu9zGKw0OvA8oX02lRFbGfhK7BlyruBt8Oo0dQ8O0RNywyEvmt/EK0osN2s3XBOljN
UX5ZlKg9AstkIS3+rJwSdiQQX5Bok5SO8Kk+yi99WILDNfR//vHvnylFviN75lSkIcdx2mc1xQdf
5Hd6O/GHZuPCCXCAYGgC7FIlENSJzOXboNYZvg4O4K/ylSMWRZfS5NsazdLJsdy9XUaXwPQI6Onq
exS08Q5dKRwbl819K/E1psDJ2MSiI9zK76IWXsPEZF3z8sQ3hLIctwbTP3S77Zx+eQVegKyoh2NE
0tdxHqMB46oGukFvLwpR9MdGRLaaPJCZ2NUV7l4sborDawoT97mfvYND4m5cq+XB0CHdpK0VbyzL
rY4TWRnixubbtmn5Vs8QAiN32KSx0uzl61QqsDfyuzgunUPQ+TWN9lF+0ZY62qlj/DCBw9gjxd+H
CaoT1kxkM4THWrhiIFJtiQzEhWQf3O4zidNThHFX7VrnIPLKAaBWhzCEJmA608EMzac8j+tN2uVH
8o5g14gEP200IHhMI+MgQcX5zy+hRVDef/7jLGg3m2JMrpOr9X4a6iWcRb6oIsFQfucIxI/8Tnd1
m5zjYIUEhQxI8crlF0fiYsQXkNfkBuUoW5KB2An5erokIYo33enKPntaKJOg3yC0Zn2erOurcYbG
ixqhftatJ4cu4LshMAGDHhENnV+oWA+ZofjaBr8LQrgdvqZ1zspz/kQ0UqNZZJPT94985/U7z1jn
LyxiSNtrReDxQ0dHO7Y+OpDWOaXaXc0l/8a8fbOsmtfyDvFiYm2x+bYp4SwsF7EXLw/G9GRW36Xl
u+m+AeDUpP1mxj8fbbTuGDEdXNenaaTsIGFsxW5gPw+H5Ut9pjnFmGGynX9UceNRxq8iSMc5ShR2
jQAqbd/TKUA2S3p2zDMrBaJATHJXfpKLx2SzRsu2qs1VR3wDzoen4skgUuTF7nE1ireNxAgrFbjo
fkKTRr+KxZ3ftdtG3p6AkozcIHweeB+ddRPeV95X9Q1PgrfvAVrW1X5R8FKRXXnunlgs8k44m5Bn
fL8z4dZ421S/m13sUit0wNcqXbeP/Hn1jpV4+5keWIaclHsUhOx1q3d0g0YJRRYB4MpFLsYaHDw4
UixSbFbmEXntNOzm+FLBtIlW80+PRq35Q/3tANKlPiBFEc3BH5UwiI7UDgoVoJms4dj5rdVPHK9E
02EhbWHe7bD8TISJoLOKV/2jMZ2Ki/5svObNWrM4Q9CQrpJw014ZFoThGonPkUgaknGKrcGgL/Rt
7s3Hyt2zXKH6YXrEOkYk/z7ZZ1rx7rX4cp6LF2+bPSSg6Mat05Nr+87K3NnjKFT4FLECBrtyIYVh
43IiDX8cPKfps7sjFmVek9lVb3IRrLRxb8ZZobhd88tw2Zqf5s90EymDJwAEh+7gghhHM6vjudxk
32XrkwWZBLvkT14TD7UiZj6/0w1Oir35ApaHdpK67ZqWT8O5fpku+geb7IaI8NXoYelYDWcXtQK4
OZZFRyJLnJJl0ZYLysogd7J44ko4dUj/mVZ+NKdtfFDtbXmzY+Tda4eR6AZVlJZvtW13JRtv+fWO
GSqKle677ZZo3KP96/3BFXZqf8xv42h9xt/elXNnbrf2U7itmE+SPrI8B9l+GlY6gojyVF1aYzdh
kn0NNlm99o7WvB2xMtJ/PhT74DA8zMW24nFgYz1ftZ/6Z16C6dy7XA+5XyEm/q5Z3WKl3XwPdwx/
hrtq2tqvJvQOwsf94c7b2FsdGtKWaSUD2+CN/Uiyze5GWIbOqj51m+ZW33XLKfY4M8go37u/9Abz
i7psi25rdG+t8c7ZEUCmBYRmf5s5vdejFW35pjmryUH/nJc1aaLcUjxy+XFoyedl27yzlAcO/92F
O3ay8Srdl49atOE9bz+XG7HtX+WPxxG6Utz9bPvjxN+/R3GavM3P1pkxCcfiuAu3OCn9id+fJvg5
fkd9M/rljtNy/BgSfzlUl6Tba8OqCXZ8lujVg+BeVQ/VLThqwa7o9tlF+UM8Fp/vqGz56Ln3ihtC
Kf5CPV7z90zn/iVYDhBjmG/N2FMU3+X3oNcmBJASfzpZmOfTfcGDjnNHO2a3hIuyQauwDT/dFHcI
MvBtVK4M5GzJnqBS+8rtfc3vkq+IEfuf8LFjU/AgKOaL8UMr7hONE5EQN72Vw3NS36XazntSEHUo
Pj+GuEnMu7NydpSPdmb1PuFnPjd/tKfuLbjztJUzX1LIvOEmfBlV1vMvdE64xvcIrlMwYPmu015m
kW1+bacHR/2Nen59kEeAibiYt4F5stGgZz95sleHjaGt9Ov0hh+VnBd+bedpeQoGwIg/LYcsd289
MxD0DW6hapW1noilWjFw4meYbBRVdj69z2EhYhnYlnUQyFds+VqPT4asoI9oeDUHQI3HYFoxxD/w
n2E1+YGgVvic/4Qk+fYx+hNCzl/dlK15DbO3lIzJ+4KX262Xu/GwDt6aIzbXmEffSa39jEFCsZ/C
P4N9ToSh5sCOhcRivNZ6vl9Un7hBLbqUzYnBpNbdDSM7NtTo6xafWo6w5Q7RzvLAi9X6A2m2dFOr
57o4TKXPZlZhVXF1UkjT1Qn659E4Jo/2ad7D0n1YHoJn98gVzYz/pLw5IkOXi1tbVuq6euMloBBt
2gdsl5EGX/2+arMNYTJasB/ie0J1dEwT1pFwi+Ax2463kkkCkW88Hg6kabOGBcQcd/fphEsYNNF6
PhXb1H8BHMMnaH1r0R8z8gMhP0OCuSpLqJkEBVJ+CWiugFqf7EdvpL86Mciqvzr246yMoDZHyn5i
M1Pu2Q/UxMiFPD53Y3JbSr+37rRhPyD5yO5s4FtY0ysQANci3YZISZQ1bvnqkYPoWfyocZU/RBgP
qW5X3qH6KetN86xczHqn2WLylxBExdSNCc9PnF7JZOBblHwFwQHptoLlhQKg3loARewdMhMI8zXB
h8Sjpy9wbXSdpGAWRKv4D4GBd957zgToyp/OzS44RadJuXepNNbua11teEmP+om0vPk87dwv87Xc
qOfsEfTYLI7T7ldxNs196B1sv9l1/QZV7sbbwW/56K7Kbrgu2xAj27E/tA/jyXiv91coVsVP8zHd
d0ByHlAi8t/RCYnezi43UU8q8V2+Sd/UfRzcmnKtamv3xHtUky4MA4Sk7aeB0WKw0SlXPXqFQwE6
LH0xLnUHTGCNZqxgQwifZqd+Ib567dtXERT6PKSb4crqER3a03yiVuJV7KjZLci/9o5AveyY3RX2
Ormap+w6v46vzTPvP39Z3J+qq2KvmnseHNDm1uWhvY03m83VaUYNWPkda9Psvjg6L9rz8gNXyMD0
V9wtz82RNmCELiPgj9vwD0SwT9Nv8DOxT9K5hjbM4dlAOOk+euwP4ZNyc765cJqd9qx2r0h0rRfN
2MFiwNBJE2Grr+7y1FGU8Eo+WR1rLxk/jKVgt28GsKY7q9yhDqpPjuHjm0zx6g6rcwMQaaWCBERR
XXwk1w50SYC1YZvtexUo3VZNHwmR6oedDVgv98fc72zf+ASQViKC+dy29UP5zXPag9Cd+8YLLL9o
V/4vus5juVGuW8NXRBUZNBVJOVpymFBOTc6Zqz8P/gb/6Ey6um23LMFm77XWm35mR/DaU9du8TqU
EZngTHVuH+JXZs+rN9ON0NrkrkTpiTNpc4RH5AP/4aHXXPpbfavlI6ZJ/U0pvFWyTd4Zonchq766
TLIFpba6J998+EpxhjO/gJDaILVWmO1emGATn4oNLnFypNTLEL8W3fO6OaOi4UcLkuWlTX5T2y1K
6jx1TDJZpHX8MTWWf0rOuHgh4J0GHmb4kee+8PrcjluXtmn1T6M8F3Z8llK9wnOto7tRfo3YWf5U
OeDxGxbeiWJ32wnR707D4WzLNc+A2Q7DrDQ2+T3UnKGZI81RZhXWI7nxWoePoLKkiZYdPGvJhOXK
HwZRATsBE1TTrD98BePTPlwtOOFiPbr87e9rf38EKt9diSoVBoHv67Rl8lh2OumjfozXhDygdiTC
zSJ/pNiF0ZIZv/xtwLbov79lgsD7ipfvpGoTexgB7MeVGInO3w8y6G5hg/1//1sty87WdMwFWhSL
MVhkIrxVOG45ck6lqEFDxsORPrNbfqFs0h5HCpd6FTVgHtMu79N2gyOP3fg5PMW84tj/+6tS0udj
hkjGxUVnuyUTvXgNfovfSN4nPP5HWrSG7ZFQAGhAnlbjBo+CgIiVdceMkd+6CDuXLmX4xVxvX28U
ddvDBCnX+Reu/eaBjicGbDqRrxlBg3kH90EJYhwKxJOxjbSPZvLYAzKPgPYudvO8qKqfumO/Niz5
rt+V4wSEGe/RbWvMSBnQGU72m79OF8FpqUVRvfA7qD9fzXDtHyCvHrt3+Z0GiTxpLzvFNoiXYLUb
fb26TqHdueo7mY4fdJ3B4JiqHc42LkqZ6VCPwcHuXzH319+DnXiRPvR7+yVMdvCLwwsXWn0vPGNw
F1qNDgS5TjUH2EH+7X/iC01qmd60L0zYryON1oya9UYYNd3bFyxCpJ24j1nloT0QYTPzFP4TUL+/
JZvpN3SlDwy3hnfjqtrYGGOKMZ3iH4piOr1Bt/z35hddWwDqhUrICg1P2nPxql+Ky5D/FjD7AFVC
Y/+s771vY1oUljYWYtpBwVLY7a6Nxx2BY1cdMweWMnIGl9uNhme6kIucb7QrKoQjuADO+Kim8JUx
1sCuRHaLPwND4hi5HCV7i+hhz28Dc6haG67vBN2QNklZzzfwgTffJQaqLexWhtBNDitg4bQeXBJl
CiZAVv6FspSeqn8NF149l1pwvkdrZB+LDvgWW5GVbPXtjK/C0XfryWncaKdsAAdIyuy89otpq/rD
q1ZwICYr3+BR0lirr1xaC/c2xMzASjZ84SbcEIQmR7VE7MD5fqN/VvbMUaQ9EbnlPT4HKlItC1Ow
YnBi9CXvjbI2buJgsVYMnAJ+yk36Wvt0+NRUa34ikQmTd6oHqI9kq7tgj4fQNcdEGXKqV90IFSwj
l2WEPIQv6YOleBA52GxXR3GL8+e46R7xWcOC4bXaSXtz9NIzLJA7nDKlsKcfw1Kufk/agRU88N8M
Bov7snL6LwzU8CQKX4mhES86Nsk/APglHZVg0eHzOeqFEbT27/K23oyv3A2y/tzyTCyO+S4TkPAo
JSc70r10SxG4iT5ULGlpBBL24MIlp0O6UZxf8bNtMBQ10PDbcBgrzfKJNmS2hU3oRpWYd63bxh0x
i1FvHeMnDk4onnQP0rUD/L8XoRN/Gkfagcz8B36vCEcNvRu9+zfFH+2p7sGZZlgmrTXSl0MHvzkw
52ViwIwgsmjI/pkYyh7oI8XAGj7mg99/hohCiQvknGh4E56+2J6w1uk53e5T+8o2RgYKCTKxYzZi
YHgf3PP0RXt1xee4Lc8RYyYc76QNWikCTeCGEuQ98owzB3vN3xWcdWavQ6chQhZwxi+ptCWYb3/z
FmK/P5ZV9GH+MkUA/7uzMNBa8BgyAOKGd1emAgIqTkv7YpGEb/DER8GqPsh51b6a6ZqlpzCGh7OO
37pftjiwCGJZAZ9SarV9f2lOgkxNZfevpbzBUQQSMQvthp75OpD5IbjxZfhYgQnCuAks5liT9pqU
TCaBixzxN62d5mMq3Y6LNmAZgm4BiBlw1zL/Ncy/UteI1tmHuRNJt8w8gbEP9P/hCH3UNuzmyzdd
mMPqEbl59iRz3IvPcFvibj2/kjZym7RTljjkKKFyTNNrmrwQAJO/BoUVJlZfe8FwbMZlzMIWqsen
0efsZTgUwO105TuMwipe3wo2PRoHhg7MCQg7rg7za38pdtgt34mq4XYier0y1rLG1uHu1j/JlYck
UO6GxsF5nJWNYroZFiXhbhW57NCK3TyQemI5uc42FcqdR3bFIak6lsOTqRcnka9diB/lwebIqb8M
xzgxQYv2yivPLvTR6Vie9ct0QbJAMjm+r0hbKRaKtb5TXMVmNS0vd43KG/exQlz5WHYKAi7v3Hke
OeG1O6bmldQXQqiAw9blF6dGM3lxzHZDMFjHzrsvHslxuBgfBGyu4DDb4u+owle3OszuvzrNThRX
DDdTuMtK12QSGrkAvwVlxOriU8UYa/Yu5oiF8Pt3vbkxqiNeezYB890WRSuEtb4utD19tu+V56Z0
Nbg2yPNgCBvY/WG+tskwykXRSvOpNjbW3+LkMcIyfzlqzcGKJk9IiTvdc0Kxi7KwouEIYYewkfZl
uMm/Lbf5zuOmg8wPDiNxZncxVnkySKktDw6/UFXh2a/R70MNSDCLIZvtVJBGj+3Xuul4rNf5J1A4
Trj+W8NifJs+hiNPGhs2AZ8xfL9+HUnHNH6I2h5fp3RbbxW7hCOF03lebOlQuVaCAh3CHQxn3vDU
CpYfe6pw65eNXllsg6mz94V6b4YNz4VeHFKkqXvlQxsdzJ/TzCnnLfykxPSq0TWzc8dq/Ikc2mMX
z30pgNGJQ/gLWkGjhljAuYekyRKhtG7L+/KZ2VkqyCIWyxFq3jrkHxvtK6VOIcYRWWR/DEuyui9J
tJtalgJdJcd2shRGgo9rraXiQIwaRreWhaIyTiFK6ApXp0Fb3A1Hjo26ciL6ZEIJcnd1YvtdExT9
hA2EW5gp79MVBHtr+JWa+8p0sdDVupP44FBkKNjRJf0UV5yGCy92oyUAw1Ze1UdwDR7qD86dxqnf
9y2jzXENPahZB5vVWVpmv7b0HV+CfTNafbHNsCIi4JEDFn6Ex1zExxThUfBgxozi+N/DL7UXuGcL
OIQNNxdfDaz6LH1NmIAG6/lr5FJQzl3bFw2vzufkYD4FVcG/Nmwkyzg6oVsstnFpu8Oteei77DO5
odb5qAqoLy7NPcRdBvrdsJVeNXf4t6o3wWxJbmgB6+RYsn6Xxabxgg2xECHTMyt7cEjOqoutGMkw
3fLsNr/U4n1socKtiVsvj8InR3qyayx1Zx7LN0laB/90g27bnc1H2yLtUjBt95jYkFlCLN8OB7ec
L6nLYFVkZNkx08lO9PwQbEHcqPbkDhyZbA17eAxO8Mx4Aijw8MtlpyI6l8CpfY5H2j+U+tRkKS+j
rZmRUqlh8Yct2248yP/YdUHTo9kSzgGRu+v2nv+oDiq1nIgyVsK6PEzX1nD8X2xr2cF1PMCZA8W7
GfBj+FXsaRdfqluwYbV+8ybJWYbwwrC0LM/c5Grnb1VKN09LjshWow/zWZ1UZ9yj/nFzhG6A9zLL
k6FO949jGdw8fZEflF7aPqEp2aUH6azNl2nC9YsfwqzeXd3Yo2plI0suRobE+YzaUmZgpRGYh8Xv
MXLbRf8LY3ndf62+eDiFjCKPxSL/yDiMGut1cxye/i4/8/Q2j/F1im0eKJvL9/ORvsyH+t482BRj
5ifMb14iygRH3qrv89fqdW48DDsCK/vgXNLUM2ns4fTNQUP57x+UD79CnL0n0q4nhBT7M6+Ot+EN
GUz0ol1LBjr3ROYtr1OW20F+MViTr/2m+03pe3bpmcjNq/iG41SxTfGtOOR71SDoBexkXURruNht
Dd6ylrfQpo/BpaKo2YyOeibXeKCriZ+yqzg8O4fIUTYoUi+r/bgh6+RN8sxDzZZEs3Sa2qVywO6S
Kh5hh8vdgPcuU0g5VBd4mklfGuXJnT2yWfaNdfol1dbUQzBfwy0Sl5mzicEw3Rg732Lo5dSVxwpX
cys6aB7p4MABL2Jk00yL+O5jK2iSyuGaTHg7xF77ya0FJ1l5mbktIBHfscDP96aCG5rFLyCdzCDQ
eWXL59kyN52xm5RHycaKA8kybdjhvi3IG4jAFIhIKr6lXb1rP4aXvnFh58hvo6VjwrZUzB2+ITSH
Z7o+CtNboVjSh+bo2+JBx7cHENjSWBgP7BNWx/RUhttUhD2Md9HSajTvIpNWNn1I2TS5rS18+pvh
bfyHe8RQrIVj9Sa0bvfdPiG4rIZNeq1adNuQddba09yLXwyutN5RX4VdLXnY/z+H2tFal9FF8RNT
IfGumOYjjSjFTasQ5O3GGENgJs2gCUuAyIGe04UOhO8GGC8nF9CSD61Ig8845YNYTPHA3Ge6T1jh
OESx36u3gIkSEBTFuDE5GcMYxiQ3Nfno+URout+i4a6pLqT/iaXDbP7AJP170xA+dW1v3LbKX1t9
yuCNODL4WPbEiJxtZIPySPhpLXS7T0APP4DE5WlAbNImuihwolMbO3BsODoMyR9N55WNO7PyaYPJ
jY2R4fN+OKBtwVM3A0aNEE5zG1NXJorfGFZZwVvKfAzbdybT8nL9oyVecD3eJOyWUSFS1fq0nbR4
0zk9tdCWeGAu5je2NfwwfQGxMUbqJEd27ZRuh37vBw0SDzXY4qU6BXv4RpiSueUu4+GhVOYgCY6a
U7rFZ/fUvtpD3K8zVFGfIqNkNIF4BeNetc7+te/muBxUYH261+yafXgEYw3+KS+xh7hkhy88Df/0
of4jjwiwY44WbJQjJNxgBM6T1m+Tmy9cZtp+wgiQ9vokf1zm+cQrht1ufPPz/Yj9PVkZ3DYm/x3x
IDsz2RXwoNUDpGlAOuhE2DZKEMqmdbScWQ/pSyR60txgNgRoqQSeb9gDmWvY1zd4lW+rGdDNAiYi
+arz8sDDvfEPEzUtAoYwtq5uKkU5wZFgdG94YYCaLn4FCMoFh2MBtZz5SXHsn3RsjPs1qoYdBQF4
IY2f3fMAfOfvGbM1wWa3zFdXTfOi9Klt6ru0cieTAmYdf8MrW44sm1CMT1zfA5zMRTsBDU7PABzD
iqE06OeGxqVyfJ7FU+zWNF/H4ENmH6O6x0gOhIu7RwWcXEkXmaXlHcxoZq+yw8WBOxtmLseZ0x3D
c6wdm35rQF6mBrV6JjEeW/aJj0tlHL9RLWflIR/BiIoNNdrq03hkipU/k59Ad1jq2QFRoWO+LwlG
64nN6IMxU3YlRuQEfEqABe4wpAWsvP6FHh5AcfVeL67XvPhrlZx4pFHAk5Iq/A7f5juHnKzZy4HU
bwgLzD5mfzm+OeEyHSojte1wUn8JN6PE2RrfyHYWl3dyFLa+f8BnVPe0N8VmTZCoXPMkQd0D1Znc
KHewMcknJHfrZa/m5lP2vthVjanWGrzMwONq3X5zgGJU+jM9ChOnJQp/LmmG59pzcMazwHYkg0yh
846rYb1SnFhYG4pd0IfxpLGuMTd5RG5zT7AhkJxkEfRtwg8S2qpL+SCZg4xjwAUQBylmZueu+q0U
X6YBmwzHL6id2SgoNngrbveVMOfxdMY7NrAga111muN0zLfaWtgwOmItUNmVdv9gLjtFdknBdDcu
GnvpWd5xPKpPxcWt5hWT6FLYFI3VP2TIm+gw8kPE0Bjyb9w7mGPO9+A53xF2dcoHHNKWNwgMAZS1
gQYIMId8G4PRiGxkkCpD3wahO9fOACEl/NBPutPsEq4UKddvBPiV8aNa3mv0OSKUtLDZ9vGzVb1+
ugCYL0kDnasbNiNLyg0V0Fc9LNYFTyYXDjDWWwdM+ZAuwjY7Vy/pjUMdfwl9L9ixp/wAGMX0o/Va
2QI44MWxSe6ieo53w1lv1/yu9Nd/FV9xPSE2ddhW77kX72R7xtR3rXwy7G4/mP+Xu0KwOsmS9/UH
RFpH2LaP6M7HIdlbckA5lG24jSAYsF1DTj2iJDnmHpxa8JR4QeiiEGcWVjDFV/3Cozm+sMjY8OTK
1e7Km8nGfcbNRNquWsjS5HK+k4OgPHWGMa03EL2TuwR7YAlrtDZwd/mbK/s6cUxmQmBlHNFce8qd
bNNMm5D+qgVzcSff0dheBtsg2jXZkQNilEdCzwhO7nB5RgmpevMIloFBkZMRFJCw+tf+H/4wyp5J
/C4BZAnOopQyxr4XTtKRg6WedkBfXD3jD49DvICLW2KAR6+V9/o3umdfpIDkvwDCV16eFbPchF0T
ro2Brc6KXpt9/VsTR6NxpK+NQ/xANAUne/EeIpbmD1litFWtgQDRE+FhKbxwd/iMDf0HZdirvO9s
46ifoQlZ4t68gR2OtWP8aLFjI6kSiWVdjIHIPtnr+/5zIjCKZ3CN7aFXbdtTPa5bhAqxNwzPoDtJ
CiTWdZg4+TV466t1wWTXOBqeCDYiLgIKgE4ca7B2INnAysDsWrrZ9fQVvdJU+JlXhzZMCDROk9Pt
NJ5TKD1fuD0FVngtH4ioIlfYsjuIrhJ7NZnNhTuTfIGticNjAP9coQZWL8GvdJvAm79RSLUWtIhH
+kuMVIn0ILblV35f7/LZ4Qgdm1cELg8gRcEu7sK7fhvfA8Jutrj5t5b83VCi/HQ2JwWDuIcQbMmd
98AWH8bksWU093oXQn19De5sCrq4ENE01SFvmSblhP3TBpyhhBMfr3n+Kze6SN7wnVxawDfh0kGP
h3X3UN5VQJ7onqp2+TC/JmRBDH/23QvgyVwt17P2TDIBXniN9lpfxS91n5wxdMYXtQHg/OOjjM/5
o/aUYIFaGwYNzEXvgMzQ+30H9pv8JtvZPfxg2QV3kWGzZZ6BfMrJzg6fn7TVCROGzejhktD+GkQp
PCqGQlbIL+I9RneVDe8eP+Y73ICcqpYdvMD/fCtAoebp/Frxf1aHfykXdHVIvQBJk93BXQAbvWMT
BKwMcAtvykl/p7vuhldy06iQRw5eiABrKCQPBpb79pSd9ZNgc0vjD2Jgun3k1rfyutpqF1jUF/Sc
XyjdyOqFFrKXN9qFePX2LXrl0Q13kZ1f09Mi1t5M416MHHgvjOUpO6+2tM29CHa4i2BlMjbw8Biz
MJi/kfwgl8uH6F7bj/6k82mBb3+WkW3ArQalJG1yjy8XZlsR7Xq4zh/qJr3pgXPQ/lUYcDK+3hBF
H1Vb7vMPs5iQiNPG6zQkmyi5LJYvxBumDoCIxm6+KvJWP1NiJtXLaifuM7ZPjp7qwLok0O9BKqDx
qX/xtQ6L4F+2CBaK9B5Dp6Gyf62Psi1RsUVURDbebUPrxCA16EZgWGUWWzafUA08hc62wpsS1fey
RMSX+grvUwByW4JnmZZ/Ur2XyktPkTQ7mEwq9O7aGlsnrJhhPSKSslB21s/hTsIHrxPlCxJs7tW9
j4fcZ/eSvcR71ifgNQo1gck2RMx7exR2yUu3hUWl/6H8dI03+UASybClUi/Z+niLnJg0iOHGfAXC
RteSH6V35rq/RDGhRnyil4IiFmBx9eFP29W5+gy3PFoz89Q3OCHgNiW5oOv0IHDcQ59zSsK9YcTC
h3vWbw0tONrS1GbfHt9ISZ6ZTu2CJ4wO4aBfmQq0DOA/OOlekmRnXiGWXaG5Xtt3DGTsmjo6dctP
dmzcuvH1wDj9qpw5QThpyOpj+F5BQ2MQblFoStUxQOp3pco2LtKELa5VUB7X1+mluWuXYV97abKN
8BCksn3WHhvMuVNdYU9sabDVTyIEEk5mxh/zN2kVgQ0phvwTi51PcOE8Mmah6p1CSzE9NPQ2O8Fb
bdjjcwkDe8bP1YOmtMWvg8PmEdAGUX45gd3t3lL/mIe2QV272CRiVIKgF93DevoX4er7Fr/QMLTc
yMBbEn2c6lKfUDnzTqkJfPzsZSplJ/tpP+lUI8JDT6sP/15TaiOQqIm1sgkIrmguo7U/7PPyFIsb
/Vv/TmSMb9chF/FgGLaWbIDRozd6qu4NmcI4OTrAlXg2KHZJC7kMPxifFfd4k58UHszOQphz4aTL
lHNGPBwcFoXFpdJPDQSrHsjbWeW3KL0OCvmDbgXUSmH6W4H/vVJDRJyvHxJGCkybmK08gu8xcWQi
7uFJ0ObwBJlOVmwGZLWSNSZeV78SDUSvztFUMU6TYMtuWGW4yo5kUPkMr8CaAkzZ1vIRE3bPSj94
rYmyiq+ztZBprO+M90xySm/4ivJt0zAF0Pca/ifj0lArOVDCsiHPwlLRBJmTcViHywEc3MnY+h09
eU8QWEHQBS7eL80reYozQdLFwcQahemHahfKpkiPiJOhUbHzCcD6kPgMmjZL+p52IW4gFpZznEd0
N8wtA6upnJCzCve+a8zQfHiO7dnYmsCm/UZRoKEeOKeBpd2ADSfAHe0WzLYy7ipIEPpO7lDEL284
S98kH8ooAkKBQrTfdoUtcagARlBby8vlR+mUnEtUH1gcj9e2uEXJWc5Q+BCQApEdh1t7Fp7CsB36
Sz7tTNAuMEiyU/Td2B+V9GvSd6oJWew5mYxrcCvIFxoitRBFAvZjNcMQSnbKbtkxIxK319yOOYar
d1gJng+pjmyKaYMaWNexnFunb+ptdYGe1LVwY60WwLogH5cs53VeulLxGajbZjxoIxyOJxszfoT9
Q//qL3/Afreg/f/D+f/+KSns6nomCf9xAf5+LjSDZTpSw4fjP4w4quOwUvuDp8nh9u9rk6+rrtEa
l97PVrhGik7WMRiLG54EEo9Bnchm2EUBSXN/fzNKGPXDJBFWUh9M3J8YQixf+vumPOcQNltG239f
k/DTYwC5fPvv36tadc2qIsZRhVefxXLjEDf8Iw0L1/7va/XyjSqBav/3x4Tk/r+//e8bfz/3338x
1Y6IWyHqW7tXgbf+figjZZkdb3mhvx9tcUS0IrRNu15L63PQb3GZtxt1gqjSkbPJm5X0yPTqoSlc
FJe4hmSWHLetNQ76ZOsYaT3wiD/WAe7HftOinuOuFZminfU8Oqdp+LlSspuiCp/kIbaumqqqtQLe
wDhpGxH2U/O8dv55zEfFCwsJ0VX65gsr1HtxOropfLok6DFIbJvAzeKCJo8JAuYGeN9Ci52UWLQN
QaKlMQ3a5A6eaKrEmJclb1lfDNs+oj5FccLRp3Nu6l0EcNWQP4YBt5tGw2chFjIWo9CimmAzmarD
XUEAxTXSRAJwJFNjDTIaHS5ZK0v7lQb6gGLixxTB4vHqKw3wyaTB2nf6QBWCbnGm4Oh6nYRVKGlC
QGGURkCWEfxODbYFFsSBM3XQGpuBgzBpGDYP4rhNi/Ctj8mWg526CEl84IFuVZYbUcOHKyJ8kQuS
I3glzVTSKoiXq6pbaxEkr1mNIdP1/THQ5d9GhM6shzD8G8mdZ/DyMhxIlJ2NH0xGP3Ois+w00kjr
QQ+oGTATRhPuC2kA2xg2hWoA7fWKJNmSgEDewo5niSobcjrWcxZCtoMQOOU/5pjHztCAvUW3kv6h
gS2GlTZ0pymwR5XgaQ0/dUvAymQfhU/y6/KbX+CQGofyVRI5ODRFmw4GYUke1hRM4po02zXa10gU
YC7sZoE9ENcLPCo1xWlGKO4YjM8OltyYB4fltsz+kZHFYLCGsG6M6UD8uoY76aHqET1EpCTZdYvL
W9xmTtcue02af0YVagvpFJcVJIXChLRAGIRlJMZHaBitJ/v6F0YERzxsGEqZEsxjUXMnzEHweCS4
QGW2KYf6eCL3B1ZL4W+00KTo5VHbGgq5kP04btpphs0drpgHgymim35WrERHGrCfGqotiijIkZgX
rGMT5+QhrPelOZ3xUcehIZrYoHOeD38IRXgaKiBPSu1qfLAFlv/ULPiJ9ZrRWsrZlkiMqGSWbMsM
Tcam4UDEz86YFZ6SmGoAu5N3QlcgnzJBq1oAolrVBUfuMH2p5fRTqzJGXXX8ZqCdJ2gGrrNR3kUC
M5Ca5MyVe1BVkblhEC8Zl8rq3qkBY78yQVDIVhaXmXaW6P7l4YLzVWj7BDOpcmASyBfAzk1hf+f/
MNfpDlLCzq3Kir3qKiryKIs8fQXUjRUX1P9g9Py5SKwK0m0hq/AMxRz2fCp6s4VOG8C3Twt30vQ9
meM/fcX0MOtYZj22lWuMCNWNKUPxn+v40EUUKrjHOKu8TK5D8Bk14w7bFbAcSAZssYvHl4k3ADBE
lAw/WUrUUxIFb2EBpFwYqYSSOPEmheSjqE5mD1lm7jbmxGMCUzXoc4b/9axGNMDJaz3PTzW5jCXQ
VAuGOCYY5UgdKziszXUqMMQqAD6jlUCK/CReDTVrzyiVvSgZv0VDfB9H7jUha5MjTPhR+NVXU9Db
7/wQPx7i7M6myshRUJ+5jgVQ+EcBmgBcYhGybZbDwdXq25gJ6vsSGygrYJUGs+Ag7HG7EXYDRYQ8
6hw4jdnukj76SMlpITxc2SsNaVrZMINa9wCkY4AswYclEk3VdSURPdfF6b5QgInjisqhlRTR7qui
dnNhOsvt5Mi6EdiJibOWXyv3tEsJJNKYGRpjYVAyRFgZzTXyGyM851Ign0S5e6vlDnUoz0k3F047
irTxmIfRaDUkfpU0oBqg/awRLSMmDNvp5oyhLHld9jdZ8G8C7g9gxkKyg4uIo9Q+1Kgv4hUg+erg
s0UW5puYMKb0M5z2dRQKUjy1GBQMjqCnj9W4yBX07qM1Q38rGpTDg/6Fx8Lv1Or4548DnpUiM/jM
CYnfsBMfaolMiJaN/E06E6oMZUAqMOFR6ZdwifJkmTSMOeigTTShswpXT7UQ8W5KmVPwmMGUw/3c
VM0Zm4VgYfrhDYS+B8R5yGN9m5puH8A3zMUmtziNnmJ3m4bm2RS35S3ufCNkUYW64CkTSRSxorFO
0me0UkgezjVpJ0dgNDWydGAcOB4ENcEtbHkU02Jq3VVHMZ0DfPS60EGBxsdemgQL03Pf7XuNgEOq
UUNTCwdXLwxoEENjBnjNsmza5MA8g9l4hioTIRnOEBvmAS+VbCKgJkuZMRqT5mZJg0CEFxnpcDCN
JEDmnAcseSNuentaxtQNhbiKhxq2m22GLAHuilBKa71muFzOhEMJE7Mv2RcBIVrtNRUZGmTmYW6F
2VEr2BPF0LQwl+ZNWfYxgk2UlFqQOkVOCbnKkPbFS7ZrqfkdEZT4xfh0YQmxvCBotDAQTwYoC4Qp
wI+e6sQ16qsilYITaqRFKyONfawy9Wiw6173nLDYBjD8MlYTCsQUDFOAi73o0qe+R4velF6wRBgb
unaaRmbGxQ5nH7DYDnw/Ii5cZut3wxqhTCIUjR0YWryJANoR+LuRD0G+DuVXyWS6LLC+nZaBGnbA
EU2i8FiljWn7Jir5FguuqlWzu5zHT6EKNtLIhhx0DVYVOc2ImMt2FyB6yZsY3RKHSVYbr5jryM9M
PU1KjY2QUW4wBEdVJiYottrihytOy26uXnVTG96mzvz20+w+yu18yrq+2Q/BlrwIyJd6NOw1OYBp
vqKp74lAwrHAPKzy7FPzsRfuRVD8IsaV2MQaYO4eEyuQxUpZQ3VXDo2HspXRK0hj7OPHnlF7weOa
0d6AP2W6+pZlAFkCJLbY8Gl8I2ZYipiSiFdJP0qiPZGQS/ZYis44TIfIh/TZ07/YWk9qXimpXp5A
XQib22wY20ivbCmC1CBLlWdWAaPCAM2PggmX0gwV3VfrpNHIEEvIT0jdWXozgjHAgzKT3RURN+eO
92+3WlCfiqk+EcD1ToZMuNEHpjH2FGfqVW3FTTAxTcrk1exVRu/0NfwfsQHZVsXUG8cm3vrRvFOb
4YLzHRFpSuiFEdMrKYTFjxMhMqSoQ6y4tECY7zshtUDTc0xHq1MwSNPW6Ji+1HFhJxiKumIJSJ+G
sZ2rR13IYksPgFc1HSGjKP3ThvbbFFt+LLhAg5721HdcsPLhZ7O5rQ6rsVXvs6yju5XWZYYkjUQF
yuhnGONbjwJ83qwk5NOAOeT44rYwa4ch1ABTMBiSDLhChlxvI5zN12ODC5I+X8ogQ3A7ISVtsOjA
JRJubUa66mzAuxqO44pTYgD7aSpdslYTbMiheyr4ieNvnF0gIoxyjeASQn0lcaujdlQwV6udHLUv
TiuVsZ2Mao8/RnArY3xpZFK5a6iKpqLqWDu2H8aqHLCkWO2nFe3KSiu9fsQW9ihj3NQgFXYEg2TR
fCLsOjJeQ0m7t+lIqirvlcsUwybM/IQCksTowPyKtF7bKJOycpu8vUltHxwyla0sn5J3LRF+sYuA
NcGcdKX121Ar3+sKirGQNW+ZjH1hLBanyK+IU6PhHnhy7Uyv11PbchUiMlMMIUXSpNwJhcR6tT8H
JbM9PNIDU3TNAqfnlsqpyucDAcQ/xoB1Ana+fsJkx08mzaEYc/O2nE6KIZ2yUFDXAp6miqtKJZTj
kqFaR9fL5r+qruIKRIWY78YrF2ZvXHXblVEJVqDA/0Kwqc09Q4yA2rNBIVJp01MdM8SKZoRnBiGa
zkqr9tWSJNKY74XMOYxxl5dIzI6KPIEp1DB8mybhUiMteBEBzYaoec/GuLFCZYA3iVGyp0HMT/Z6
L9NCy/1eVzg/2pBEPYOYwHVLiBawiFLbRgQ/TVNqJ4qgatQ4EFn9tzjPMd6xOZ/02lZooAckZaE0
BY6uIQ4d+gia4kQ2uO/T6s1KcvdDPbLTDqyWu0HmupY4fSo2jpSBGNFFM8/HMiqi7dhia3yRjIp5
V+Mm4rQT4E2MGfCQCUih0KVCYSZwgkMLn4EBi81mdWvKQ526/xmLreAK8vDAcSpJHQiHrVLIXujX
wMpT2F6ZKTwE/P9LNcNQ0OcGClLNDIRw46TDtVdXTYdqXrCaVjz4E2itqP0fe2e23LiSZdlfKcvn
QjYcM8o6+0HiTIqaxxeYhgjMk2NwAF9fC4ibqcibWVY/0GYRMIKkKIgEHe7n7L12jgpyJoshlrad
W4fV0EHYtwQVYhAcn5Kw2/lpQukgEtkmDzXeML7shrdO1LMNwvcyCgSyWn/2yzZPmLuHo1Ght7qG
s+Mf7XICPWN1KGLtaGs6w23fC1bekslMAPgclqZ3Nh1qryEg6imYJ8uCk5N5KYKc5orzPF95oU9/
1//wZCepRiVHofU3SWhc8YeTo9qwYNNUg4e9r8+unrylZppuG5t3qMsZ/EoipS03vTMG1OO92SIt
GXl/9flzD9CTmiI4GoGfPetOQJlRa49JO/sU854O5JgVF3mtbbOWLOZBp+8ywPfp+CitlsaGncrs
apjrfE2lnWX00Q32QUJTOfpew9nhWbR1ZIjLB0mrx7IiHE2a1hNuW2W6+yi5KzNkDGHUfkY6mgpJ
caBuWfT49NUHkt11F29/oXh3K4ozm7BDsANyPtxqJYsLp8a1NY6D3HEVwAAtTXS66BGd2lFAitxN
5dtqLmXg8TYQxcVG0K2dgViLYDKKfSfR13XWVLDati6ViZpcDyqPsOSYQjSt59JyMFXJnyNDr+1H
4ynvsonTQhLQ0KA+Ij0nWFlBoM5NGu36frqadCM9Fh66v2Gqjn7XNqtKBmgHg3htJ8EtCUaURifj
aM7tHYh4CP/z5snJXFpw+spRz1Bj9ANAkKfeMhFz9UsyKEogPs9oZ2kw/smrpR9o50ez6DBKtWin
x5HzOtc2po2vYXwyM9IiQn2CNV+hrIJYDxwY1uBU6puhAAPLKvgZaUalS+Nzqu8jIxbredR3+UAx
mEIPPBtxjDfYjG+J6dhWBgrDaqx3TZqtaqEF97rEITLRF+YPA1j/nDlA9Ke92eCt0AiRYVp4S8Vk
QmyhtoVu/GSg/AJyXM/RPwj6OyX4BuSroLE08GAm7TUDWFxBSABoMBa0HmFdo82X0OFEdWkWKtbw
1waDDeYs93OaY2B6hO9do7PacdQrDqqWD1HO0Uf8sRGK6roqho1WJ/Q5tDa6HZ0PL7zD4lBRk7oI
/c5fu8p401uaKWruHo0vrmLlkjnNm6GzrKs2TWC9BCXeUixYB71F55F10XurUxRKYAaQZbeKDcW0
KqFJ2dT1C185CkyBwC+iW6/S7OAXmghPdacwkLnrH6aj7idJT6N1zqkskQI0HnI+gYBMpV+RGxc3
E1J9o6RVVs7rWJslnGAOV6nwREzRxlOUQMBxn4Ip9u5tSUNE0bwiXuAiNGNxdkuxKm1sVE2PVDOt
huJ+MvUPrxLRB2ubLzvgKy2ACAEzX+tm88X17TV3qL3Ybcgs67qsO7mjnGmT77IJ6/jV0uFTWvtO
cUGNLcy8TUdZjaHhRAjrxVjg22+JyDLzemuHTGJcWA3ShDuUabQmrPLgqgzCqOg/AiOpSF1CdRUw
OxkDGeC67neRlYnN4DG8FaN4JzHjsZgS/CvZMljRfAqGczxkrxDC1HZy8uZUD5ZHv0sTKyfWSwQ5
9XuvLKj9fMtLaU9rYIjT0ffJZU6Yt5STLDa9CK4Y6JKjZ/ikWFcFxQ1PPFR+zdowHzSknpji7O6F
i1d8mw7tSDK8f++5ob8OpgDVf908Elu9csbaWg1ljS0V5J/VMv4VwpKrLKy2LtDaLRpVo8L+FHhZ
znWOGs/A2EeGgIQ60jsb8j4PsiycnYvywMzcbgvudx15ODnNoGAUynX8CMyS9LjEJ89Sr48YUbzW
2sONBi0bVpdpkfiAJGvtEJbWZ5xr/nWcVDeTjqmTGKRh4+es9iYPx0teMJG3nLWT2Jug1jf92NKz
9Iv2bH4ohCc5Az/8/ZxMECZ7udvQdQieyTWCxWki0u/pZ0TJu6xK98ajHM2qYbxwevfJR3wHljTG
82KNa7vSfpL/uVWO57By067dTn6FFN7WpUQroSpz2vooMaaKYn0dMO2eq/alnhM46JrphYpCd6eC
8ewNgwm7mB6pHYxM5GomB66GojjQ0CCMJNOh+jJX4STJQgKAfel23SshnE9J6dor8LG0l6vixRin
fGfY6TEIGv1yVNgPScCYV+ftKh/x8WuKgbQUFJvN5kbCW1ybIUE3bhjZm+at0zqisEa6SZPC1EFO
Gy7LruFipTWrXuDl0YmTXNlzNkc7UY4YuMJdJsLPdgmkz3U9R+1qg/7pdPad2eT2q6+hsfKSirjW
4V1vtbMhnRPX2hvFJ/tUBfaBdCniGosGxUrDdzDPrE1SvAysineBhCOjoWYoTqnCyE8QAD1ZBv8W
WxYXkuGC9QjXZ6f+zMKCCanwkBeXM3nn39+MRnmr2tlQZcNMHXy7TK6Xp4e16400qudFRK/GFQv/
4vDrSfMzv3fz2oGJsOz/urn8+L99/PvHp15yXN/7rkeHUW2Fpn7yKyM8EiZHPG+WW8sGEmhxkD1u
1u/d5dZy3/Lo95P/dN+fdpfnBdBmwPgKGazHFKuwnw/5IUghyeFv4k/8dXO5d9mfzIGHtBzah+GX
96xPysOy4ezCcfu9r03B3/et2WeLjyZ+cfPJ3qWTRqKMTkaZRSmT1O924q/U2r0V5BdZNXq7YDCh
5Xh0T/O+tg+EdtpAiANv5XtMaZbdtp7+eCCdnwKglc6DZu6+f2B52rKrURTaOio6LnfFtmUdBsPD
ydbpqYV/GW7P8rzlkWVT5pJfzqLzLiGddJM6BYauZD6M5eHWsO19aXyOpE8gGIbqezE5aAViKGJH
Jg5QtmZakVvTzA8yrsV1RffXStr7NqFB0xOLdOmUTntYNsbQIoiISjmhb5xQiECdccv2a9DQWhQe
RNk4EfEx5QJuSTpmUdPQLtQA8gIb28UzVSqZQVEQKzld5t1lk+cK6XbnSrIbgYGXosfesDzSh4WY
1kFV/MgUVfnvn8uaiAvq2DmHADjaNl1eYXntKtRm8ojWH/lzCB/9x+/79VuWl/31nOWhoaWTIlSB
K/QfB5X+48iWZy8P/Pba/+PD369QeUmz9btm//3c335nGXu7OJXHTDABhpnF8OflgBRsnwSC0L9X
FsJFQ+Czc8f2lFJ6BicFPaP3CpphWkzp8j21RL1z64CuQBnt3XQs9k6UyJPWKbpKKX18uOR9BCO7
zfYkIpKRUILyArGyCgAY91L/6UAbPfQ1jXiZMdWXzFxYcdqssiEVaI5DTYyepRGw8vQLc4AAA4Oo
95ttQO9DcygFNK2k8AbsViXlOVUMaX6tI53V9XXYpsGqCnsiHRua9X0hEX56rEWsAahBA8OjyH8A
dtXWskIDxVxg1aXjTUeJboVdHnWRUz4Q3kStKIIMIlBS9FTJVky66Xe3+BXjjFSVehD3hltcM71t
LodMR4gQE1/HJXjXOwJIdgGDR7Au04MYOZWHn6vsbjJRcjGLg+48CBpLHR1MYdKm62Y1eBb6h74c
xlWQYtpKNLTE9lRNfLWA4rholeF+jAglvUqTNyW9xSC5joIpIzPQR0Ij2i87TL31lNQuWFtxLCPV
IT8NEKM3wSH0MIDorv+cIqts6YOswjDGQdSh6Ckaivfae9el2UYWBIO7G2K5WxqNNh39NL1pahbb
iV2hoY7w6waoQQ2aa0fLfoMj/m6kHebZhmKaNYqd7aAdJwKEqJ7rPkVu6Gb1My6D/ML34JzINgwv
ao86qUhj0iZFMwHkYHzQrHLY1y5rh5AebNrG8ugq7UyfQPbtQ60zLxasTNsChsnYxJc0g88qFSdl
ejCjiehdtx688NasN8oOrjXD+ijquW7L4WicwhRHDI34rQ5kYIExJg2Kn24WH7NAYRwPa408Rmpo
XM5gCsUa70lmnEMoI6bey0vZUA6okcCMVWhcFql40Vvzh5NquyLEXMGPXlEO4AsTTTe55tz3jhxu
qD0aIZO1FBgoVG3X37nwaGqKIQdI1iOuqZRMJ49VUOFrRze4T63evm0z46dt4OKPs8eQCQqO+gLd
rvXaNzq4lHZ6jnZaKFgmTEays9JZ1+u0nzQD54Wf0tZezVqvLTHxmV22rhJGNTMXE80V5qxmQUsb
CWxTuPqKNhYk4NT9DHsZPZWUt4KAxLJIxZtaAW4LqOtugjw46Gm8p5j5aNRWsK95hzTf1Ch1lvaj
KNtTlsPD9j0GUQveOBQ2e9ebkbdrq+CqiWJ5sKyCcaTMD5QErnRMWEPTv9aZfNMrjiCvEMHmwW1V
ipsmGlj68X73RL3aTAXNbvwS8KivZIxPwGgo4WmRQE2DDiuNkYEndvASxYiqp0KHqROBmM/xALdR
cFVOANZ1vh/QI7RPlmsoKvR9AYP3IuyOFgo7hbGnkSCVGM43poLGV2l5iKY2rz9yh7JBAyFxZTrA
9yz0bYLSHuIXEPjuZKn7vJWoDBOEMry3CJjbSDszpwfgJxDdjsWxJav4xu24Joe0hSwrDjeDKd68
xNdRwxToL430cbTibtvMGacicu1zHwWfLSW0TtggMQzkXQOJAhd1R6RNW4EPnEzcs0HHt3voe2Qx
44XfU5myQ0RTvQo29gSOunJb9dCViraleqibRkdbGv0wzM4kZskkxshG8zsIQzCH50XpEqNx6WYn
ovL9S4lnOmvyFt5JYhCTfM0hGiujCVoUo5Q+rKGptwWMStr4KGGHsTwWoWpB56EmRcixnTTNXqsE
UwU0oJwQowunsfO9YQIWsrXoGrKoQqM1kxDo3m2CxGv3bahf1xO6MJpVjx3JklQ0blUDItnwqH2M
lcBeqIcWXPPuM4GUSqGt+BoSkIRk5RTM0vQnTSdLqHUlHiQbUmbdjkfd9jC2de6mJ4ETPZJJgcd0
ZwxogdmiHu5JOkAPbsVUi7XVZFTTsUVck9lhfjWLzDhzXUJIT2k15WtJ+Ad10mtycWcBOslnZULK
0Vi7ctu16P/VMKWHUfJB+1NztsIYOE3VB5QRhlc3RQNCsuR1St3+oCoaK7mHjWtITEzDpb/Xh/RV
IXh1h+E1c2im605yRf4Q+ugRq4VDANmkS/MyJCVqM/bjqZNJdqg34K1vs0owphb+e1U0FPNbLL6O
fEo9PUYzU907NLWKKYYi6nBlzjX3y5m/qo5BCyfNT1LxBaJmx2xvGj4CvT4rfayA5vDXJzjehY4l
m+C2jV1HD8JvbIFU16/36HLyGiECLE1eLj8oB7gdbWZsUPN9ywOTBxuvdq2HsmnDox/ZL3EG2TCR
enfoZm6NmjdCpZgpwuIx0qLoEOXSP4zW8BJpgCqawhwPgtke8hI2kpC1tZ0jJ0jQQR3TmuDt2p/I
/aV6GDTGdpjXALrLuqBmHek1pdjqM99z2ZCW9MetZffXIc4/0MRkqBGBNR943xpM54b5yD0lHrQ0
A/LjKn3l4S1HF/mcD+2xKsZiy/QRZroaiUD1DI+bNNLLi9IpzJXwNQAk0t8WMBFz+WqGaP+Fj85z
mdIvG8vjVDDmzbIbaR4VdBZsK6uV3SEN3kKrG6ZfB2U2QPLX7djcRvMZnlpcD9qEGGSHbwuLSxYR
tQG6pJw3y60/3dd7PtdNB4ORNBKKk/PKSdMqprSh2aG+TO1z2HUs6Ir5s/zeNPMctYttYiToOF9a
Nc3OnZjJrAsiNUxD1iyFvh2aFlbCvElcGynTsh/PPNapphrjZ+bO0foUXb3bVyheILPm8q5vPbF3
XIhF3ryZMoS8Wltnl0pXM6kKWOyhq3CdydK+itySAcIxjMNI+NthuSV1zThUyikpZlCKDWdGbG2a
81yMKO15bzmG5ZbDUnflWEi4ovhU2bU4tI1HKK6/7iMn2Ns1NBMjRfQbVhEm+ExY4z4y72iLlIdC
eETkJB5QtuZ1UszzWOsRGTbDhw2v1FeEBmHZcUllrgxCmhszkauOayhhk6gPXIOhckYnw7r03QJa
AMSbLICmUCEorejWjY1lXJo9axn6mDdVEMRbQQoKJW6WvOs21n4Sfl0gVGTTzRuhAsT0k0lh6O+Y
XLeIvZXMKIhI6RXHguxA/Hdc0KB6kcGZDEmMwpkN9dV92U5iO9AfPUzzZnn/l12TkmKWU8zh7Q4B
6M2fATO3Pzb+AEPFQytA8qqGAjdjQWREJqJStS07FC81E15/Bgl/n4DL7pjgKS/HKSBR1SM8Rb1W
FZ66fpq1ksmUNJtIHz5M7PGM++5eDdXxP3OrbyKr1YazAYxw8vcUd4BvEuZuUbMGPkkAJznaaxd3
mP5GiAQLiIQy4Rp5NTzHtf9Qf2gP5ZHWlI5IFaX2PBeEuZwwIb7E0eSeosfpFbzY13BNxyJ4jIgC
uCDPeYRwepn/BKI4fymHLWVPOogVviRaAeOFaa1pgkC3TgBH0g1/KWbgGAiSDYP6dA9PWipAr5tO
30J1jPqdfjddt58luyOywQsLMQSII3qArwZfX7FCmNO+8KscenHIv+SFfocZjSZhjhsc4Y1zij8E
qxjsqaTMcQZSftqV2hHvVJusmTnLYYsjxLA2kf2JGAZYTQVo9EG83gKwWsc3He24C2zGCC0eyNKc
kxHwic2gKe80foY3xgl1GuCCNf7YORec1utXxeWMRLZ758s+G/fam3kI7qnHM9drsGORSsA7Fp2Y
MzCsGK/J83gdfA14w58VDOx2G55EvLcw8HeExmFKYCG5seoVsa8hcnLisCDisei+KF84D3DAT3Qn
6BqdsmPygeOyuiyCtbA2ocRRgCMWvQXGXgAPnXZRx7SwLpHHAYpSN8zEGDeQxPu3J9QW2+EjJP/u
7offbtoRqfxpxOft1VwMd1a98917LftFtv8c/guC2M0v1vl/FF1+U8ZF2/ztL4YHz5154RiWxS8G
uqfbOtMJ2/WQpgrbdnj88/0uRjrzt7+I/6zqQSWZKTBq6odKQ7KyTn9qx3KXfnSH8A7KaYZuYaMH
N7G7GvMtZUX3RGT6J2cI81o0eqRvUcN0VmJD/GbORzEHMCKU2UbePihuYHaqCobqytS2mm/QY2fe
sDWQ/L1ANEEZ+DT9hO63IVn8FQrHFR7QXfXU3yZ3+UP11FJxuDRW8kdygFj7kr2ToWVu+3N24NqP
DlPnhMVYvzO3Ix2JrXvLYIbWYIdsBjs18ml8+ybGpnFrqEtrxbeDOI0VytLJwh3VPrlXYJgHqtmk
B639bvND9l/OQ34Cxxv9xJiAocH9iQPKni6dI6u0FcC01+QDMaT+Rd0a+au6p7HwUPOhY7WBVcwj
fKvhNWjI+pGS7THMBif7llO2pf14h9isfkZi4Z3LzRmjBF5dasMZ798BSdQrAdQC6+4HWv2Ndms+
QcHc+Ovwx/ThYOw2t/FDNnMajRfPXMenbq/voq11xhdqvTXVJfapNdb79hYMIILn/JkotwnXC8qm
NXJnzJF8T13cAB/J+jLeFza4VqIOL8brGQHwYOqXPwCTxe6a2cGKwMjVDpglsE862BEGwmM3Gy+O
+BTAqa/FHc1KETHTOVEihy4+0xs4bZHxnccVs4yVVu8gMuz5E8ONeSO+8nxf74Z3luAcKhfwrX2o
X8ej/8q6csvMbcPcfKfhGFrNoIXzq/2GkhCF6PqQbL31b0EF/+7Mn+H+/3LiO4YuLMd1fN+w/vnE
B2TfoOgy1Nnw+jOeJdKCGWM4vR5d/8WYFaYXMbSuN2wzKJswGj3iSGpm4vesVf5fDoYghH85GGFZ
KJ51i+yDP38L7aQdHOn36hwb1Ar53+r7qFiPvEUg2nDYcP1Y4bNLoGPQB7uu2uuQBi42y0f8I/H1
cjj/P+/if8m7MIStkxHxf/7f//01gP5L3sVVzLSRf1UV/5568cfP/ZF64Xl/FbolBGIhVziu75Bg
8UfqhS/+6lgWSh7jO/DCtOfAC9N1yaDSDd/w3b/8xx+BF6b+V8G0img4lMiIXG3vL38/tD/O8OZP
+/801hvC++fTzPIpf/nzkTmm6Vu6PQdi/DbYE29PpmUFej/ry3jnq/atAwTp51QxrWKAyiCo1mj9
tCXy2dshxd6HAxgLu8W5JY0ZDVjB5JrR0dLElONP136AY8HRqvdsbgGGovsx5PPFMJxoZsyidBWq
nz16j1MzVteZCxnZDQkhbgraf4zMI0Pz6KLTpQx9NpMXfeRybuChmgYEirp0sy2ia0wp5k905BPN
HLiAKs+ONgVQlI961bzlNX1dkn3czZhg1GCOEXWfYWRChfese6cg+2oW/yDTiyjpThk51cFEUwGn
dlelW1+XdFC9mKwmUfrXSYqEadKKYpMQ8uxrQXYmXQrltc18wJr6ZosPgc5jhr5H5OGnJklTRGxt
PrQtmqe2Dl4jM4nPftlHZ0Jt47nKi0FzCMZTQjrbWvY9gAQI0lZuWjGVeoqUMtGwQPiVCdYh1Hfp
0FBDjF0Orkbsa5v4HgPwBvGYtVdGyiLfh21lp/0VxhyY3Wm1zYNY3WQRczjHnV2IaXrv6R8D2Kk+
KvofEjHO1ASvyuqYqflIJzQiaLdjgvgRm3odI6JWJWKMeMBlkDrGUxFAnTPE+CBYM279RvJCiPQJ
NHexkqNPS+z+6Ck13ExLqrQZjdtySGGT1TSWJy07+QioSskLmx6dwbiU72ZUXi7PHtvojHgIfk98
lwfZ0Qus+rCEjem8IOtzG2KUD+aYcDuSPTEk4qLyd4hqD4FvYGk0+SOZzzDPc6Kj64XhRrXxZx9h
O6cwnxz1SP2xoZiX/ra7PLo8b3nKv9tdHgishMUhgJJljxo/zKl+APeWdFww//Q7lterlkeWm1Nu
QfcNnbs/HQbmGaybU/dc0zAFgPtPB7q8ps1ZfRG0tYkQmr/gfzy85WeXR63UBMWtY2RcfuL7gWU3
TEJYJsvN347v1zM1QA4OAqgwTJnJfT/xt5vLE5dfMxH0pwUIVgZkx5cRS8fTsmkE6KBsovHiqFE/
KQQABDvlJAHM5QVifNKNGQ4PRX5y0j79baONFqEcRsZ9Wl0SY4HCwJ/vG5QlEBRt3Vq9Lj+z3Nt5
E8sXz6D0TjnNVs2z1LOSLrTBPNtM6oZMkFOk1WA4Sxj+PgUooefEYLdKOy23zAhL1BTgeWrpzh0z
dxZT4kqQicFCdRY5pFT8IVk6lCtPvueZJywt3LJj4wTwPzTMinpj9kxD0NwujxutMYsc+lPgalDW
NahsumOEm75SpI2EjnVabrUZ0LFmHO98yBMNrlWyuSFpGIlNJAmrn0DnPfy+z42g9nU6NsH5GaMM
PqUfeassNXexUs6xygvnGCl8gSJKMUbO7/s0REBOyQKTBIti3UW/mDAfrxpmrlPm6aflWctGdxDX
LLdMj+p6pdIXw4E7MibZO2n3+dbM6TEG/lgcJrfbGZ5vHxuD/6POUiQCTydCcxNYxWcaUIYx6yQn
NUZUVwQoPxVV62wJ5co3Tc2idSxzY613TMfNqRxOruMOpzGJSHPMy4e8GIcT2vrhNOBAvKiE9Flt
8QxD3qh+Mo85I/0B0eo5uomVBfVqVhjrfWnvh7jcR2MRnZJ5QwgxlYuUpsZgi3VmaiuvMbGyurxg
j7XmwonT8orkYQfl94loEV1ZmKEbW24UYa4nbRTTSUdteGoSVjBTFRyiibuW+yfFoky3vAQOAPcl
85m/3PqorYPpe7DYsr3SsMrGIQ0rs+YjKHwFYyatjOvC0vt91ebkb3tyI+K5utzL7BT4HEk4UWxD
ll3Y7X1vUdRk3DiNwyT2Y64ABKDHWtl+Cmy+Upz8WohSzbSflhNLmtqwwXtHocMLsqvaKvOrqemb
CwyVcrPsWlrTbGinSWTcY37V+rJcKRdztCaBiBBvSg86vM3C/EZ2GXYo1wO2m+I9SMMGFkpSZXsa
jTQLNQIbOqLyrl2bFaBpZs+xVmQoUJNrw4nEzpgrOYOdMKcnq7Y8DHOdB+1fcRgDdE6hpFw+KST2
dTujw5P5OWopuS1lr+XO7/3lB9E8U4xbnvmnpy+7mGSAk5vd9fKrXYPldIWgD64JL/39A79+3/LS
v24WOdSIwIg25feRLL9vec6U5xyeVIRnhA54nN8O4rfn029kTTprUEJdwCQgYlkelo2n8aX93k2N
RB7+dN/yaNdbrNqsKMs8MpqEcSkDkoqK0KV1WM+2m2FdBglfOOejLsKPNgjrlU53x5ncNzFIUlqS
pF3hscq2yfRikzA78L7uiVjnC2TNvQ6f5FxkNVvLwHotA1wZ1eDwEwaO75YizjDFiP+ybNznlXjW
fLl3WJrHzbSyJqKhjEiEl7Zb3fUOVrBivGsFGiHy+/ib6YRoFZ1gGuepbc62lFkM2OeIyukKOmEO
SsSbcX4CRFqe2Sc7DkhQAQPgQk0S4kAxGWql8up9RsKFbvWwolpevgSY4BCYCJfQeMGzVK60KME4
Botc5vqVa9Q+1sLmQUBcLoLnqO8GggEdqOOlSYfLqgkRmbxzgnEsTVmuRrn2htMLs1Bs+5fh4IF9
AU9IHyBflQ0cM6+Pu1OXc6llILzQdQdcJ4oKPva9Jj2gfX3j70u2lz75nthhg33aAhDUlY0krB72
UQw9xYijDJgQoRdkjRtMJAES2T1ADZ1UE1E31IkmsGhe06Ky8od6RVzvcyaYgQWElKJUoWjB5yDj
JtkFVEKpoYQYlOxmVoxFvAkqe0cmu0eqvyWvkXBF8yu2cf7k+r0jhgSraHU1kty8NTAMOCHJEU5g
9et4pGE8kjqN80buK4myNdY05Ap9+lAZYKiGKak27eS8hVMfIqORpABxejIXg91rk+RdpCCXntyO
4sSUQSvAZIS/pntpEDSs/MH9UK4OYwuzDD64OUV6uDB9qJeeIkPbUAhdwiHckgVN9ikJkoaOWcy/
cj11U7lVsA46n8ASkhAQ9e96lUJoQmV66bXP0wSSs6P1XDb1yg3oecads/chFc+xrleyCKmLHsXU
Z1ctp2Mb+4Cnlc+iIRtASVKKyOzqgD1OPkaUZ326o23507WkIKCh048g6pUq3ssiiFeNXu6kTWLr
mLcnP3FOetVFVwU+G1/yDqJpv2wL1FF+3GMMkv7RjBGHGzRpa2G+DdM43jpg3Ok+yqtYcS55TrBz
se5d2C0nqFfp11Lr7/Pu4M6WZZ8L3GU5wcC0AxKsHWsek/1HP9K6dW2RrpJQmfVQ4wKbo5Fs8kSq
d9AMk1xbFQw6qzQcUMi5JgJdfxshJErg1QojfBS1+2Qlkq9UgJ5F6uauU8Yu6pz44MLQsgv3KhyL
euXrB2m0FHJFCVOGY7T7XVMAAxUeHuA8TLpdZ6qdSNedGTDLzizMa/quJ8fzybfbR/wW74ODf2ig
JYYVxTCJUjrXWGcwjjCs2DE1rsKLQgALGXyJ0XYx3/iPQ2M+JSm+/b7KKGnJOt1WWCQpafhTAZzH
UFu7MGeqE2vAJgytY5JeO/TRL+oogleCHBG6r3Y5WH3J4ohKvh++BF0GDrEZXlRd1mtPkSQcu96p
G6pXry2uMd7p6zajrC5Ua+ycAUHPEOG3KDCkBBMZTPnIcScV/Uc8yvE69xVi50inNZ2CcHLxMEek
USN31Sgb8/50aNFBAWh0hlD06NjDifINyWQJmqt5ipPBlXfsLNuSDY/frm2cQwyXtgyJ9hj0Efhc
pV1N9HhAkkrcVxvRIpJuFcJtciqPZYd8O0PsFGmOd9mPNqJ5QcxYEXo32AMvisEFK/nuhZCPHc3z
dzZjiJYYMRMpICFCZypfGNWhosm99/SfBvmQu9jNcVaEuOyslHo0BsJrgb2NRThvrSG2BX74zQgZ
YqXxaSQ2EHeaR1+hfUraD28OeLYQCK6KeHhjxUo+XQ88oZgYqzzMB/PULoCBQpaLFdCFTsz+SkLZ
N5K8AZPi8KqNbl4JTI/Cd/p9O+vhVErG6+S+Fj3+wdjy4B3OI16zSA/r5EUUEitdkB085k9TOAN/
Qitaa1ZLpHQOrI5MzzWx4O6m16yvsDt4UxDcoxCBD3iTO0VwDHBegf6wfkaUMAhjjrudmVDRj0iG
cwaFvfYVMf1eZhHLdM16MzSZHEaxZoFMyFVWv8qCi5LVtj+rGPBnzht9wbiKJHdejkYGDgwt6hly
4gfpUhRk8nBj9pREYz3/DARXQN/EJiuRkNc23R1VAEb1vDW6qNvQ1/YmGStWpuR27MGZ+9iFuxFk
X94QPiAK/cxZcDJhaeuxd1eo9CrU72B/XKGAyRAzaRE4GNkeC+JfSt16DY3sCQ3RbnLotvi4RZMs
fMKN5WwLoqChCN5VrDxrG/9bYZM/UMUofVNvk4jZGuIGCTkTzpuVA0Epe3+HxolYgejTSCj9dpYC
YlbHx8Ct8YOS3QsfEwaTeak656ZpEKFriNBl4sFUH0W1uamQLKDpce4LT79NC75+NMjVKi2ar6xA
bY0gbdsO9qczRfqdpf3AjLPrmhD6cY23fGI15Az21qzFrrL7F5kwsfDGG2WEzPzz8L3oOL20FHt/
HoVMkcmOQ7pvVLgNy5jkAkNCcKriH6q2Xp2WugmDyOwVQYcHnMHmTDliWkYuMpuMNM3d+R6YZi6M
aN97ht3KLt/b3AP1DsTjskwiyvL2u1lAozIHCluGWTxQnZVJ+FjldO9QfK9Ta+w2neO9TE4ldiVR
WYExXZcln2sUIhJg2XCJH+2tLSB1596Y7LAat9FwF4PVFWHx6cymVercAA0eQUCOOglT2M9Xdqsx
JvY0hBNJekES75uonzD5WzTirHE69wE2Hz0t3wpqNAVBR6Mq3jS7wgzcViskF+RWjbSaVBg+eglS
o2XKZaQI8yzJBVokrE6zee07IUrckKh9cOtwawkP4rZ9Zfo9BthaA4CJZb52nHrjh/HGTwPGD3B/
fvnf7J3HcuNalkX/peeogDeDnsAQtCJlKCk1Qcgw4b3H1/eCsioy61VFdfS8B49PSVE0IHDNOXuv
ncZe0y4vZYEgf6CJq0x4S7Kuss6zOaNG0pTDQP5TrKRoGkcrsGv8rP40BJbbNsHFyqbzPP7UlK7Z
TBhnHWTr4GmWmgZGHr30fYiyoFEfi158nqNG8dFR0TzswfKWyiFU9poijru3NIU+aukYvONGxZNs
HuRpXNGzWm7Pav1qGUyquWbcsOPeQplhExILQQ0RkfBRWyZelJPjkgV3paWO5zmn1CFY0OKBwFzi
yKQjaO7UyqSpg3bADkxgxix4u2Nzn7SLiP8vkdzMLJdLv9CQqVHoGbU5u2W10DmqoutWEcs3nKPh
kik7YUQZpYaSJ+bWBAho3bIbml9S6oA3AYKUeTJgfR1sZUMNz6OiuGk1OG3e6I9xr/6UcxFSakxD
+Vu4wlCMPwxSw5F1XZlKHxGLpj4AZVUZjbZBXwkigk3pBn/LtJz6kCYUV/8+JrUgoFEUzcnkj73x
kgZYR1I5H9AAYHhMlaNEnlhuahq43mbyinyMEW4qJ1EIr0UJPVFbTKIdrAxwmJ7/ELT5sRvamJm2
Fj2NWE+K4foOTzbhU2oqfyKeEVxNXuJdp8jP5EUdmmVGtNoopqOJZ7QL0B2lglmXUNCkZ1LEONiF
Fa2yYXYMAdaaim/NU6r6KJvatk8CYm0Xy51hKsFZoQ2opQnnYX0Z5OhBtIiYNBOgbMXUPYnhEbbF
sFdb+G4tEpVcBjiVy6TaGxaZxmFOFIgK0BsqEPECav/SwjWTunH9KtjhBJp+Z7RUAscqOes5jb6F
HJc01C6aihky705SxNthUXXiOEEmCM5ypMobvTNf5qnVMNW0z5U1PoAoea6VnhVvZw1uIaQPmYQP
Oqqw42aetAbxAaIdowF3cTa4aVL7pW4FlDb8eRofEJOTripEJ9Ekb3TpE90FV0WntQX5RowOrifc
f4Y8bhSJfYzewIiShuSu74u7rJ0mbx0tqmpmN6cAfG2p8kebcZBfrbCG8zHmkVcp8t1UiJM9RKnC
Ujo0gdvJX5UukOpL2IcaUPyvGlbJi7bS03bNxNMZEZm1Ka2DPMDSF2rW80Dt+kWPOoKcVxEJDdOC
0vqXkj32dUrbLwxNvzMJZ8NZ7c2NAW2NyQE59C2v+vFY44jETIfLCVSUaOSaZ1arHwcZtjdKBVmM
U5FvyiLGZsukqCeIVoW1hNVt0W+jfUsz3UlZE6s5+phatzqvn8pt0FJc0Bk6gpqMqiGSgREF59BQ
T2liDhvOZG0XTOOTnAyXxmxNJ5jhaWQW4XVWuIbUlWym212JzMSiv6pOHaR1MiOj+WCWEQgJXA9M
rfJxyUCTCS0O2bltcASOMvhylRJpaC6Gz7YSn2n4MxAHoOSF4TKSx6j34AfTI2TxsVj7GrSJreqM
wQNzIT1qQoVqFLUUZLqnpG1l6K5semB4SYd8aHb0GmhTiAL7QgMySId4d06eJB2Sg1V3xAvEoRcO
I876XqcWJ+GY5r0Ohlkgy2R674390LcFwTYzi+CCqL6MEwrN99aQCzShFg1JNIS5N48VU2CVIAGC
8DRYC6pBZss6Q4JhStrNEOX4gKnvBypzs0tRf0Rqsol6mrpZyfiRDWwxILLEhvE+hyAWzYzO/Eh+
Y9/MdygRKcK0iQrKPWHGyiyHI8bWRiHGFYLrMOlPTQCcW+oN4B6dCAqfob8Sc5xSE0uVwnwmPp2A
agPJpGwJtaP0bJ6hWRChXtU+HJj7SoJJAwsFFSEe6aV+UyhZS+1zk2GZU/u2PC2xMPMVvaYzqvqw
ET4aihSSOCnHViJykh2JUYUkntTGg5Ch0Kb6vu+KiZSaeg4oQ6g3awmf5xb4YR5NsLcFEJqyAgus
IoUwEpPnBXo7ksATatDygsiw3iyszb2ieS5Woma5UMjB4A/oGV5xJjJ/rArUNE9AHy1i4A9j/qSE
+H6njmWpLBYvrUINeNXTLunyxVZw0WQRsG9+qubsPuIbo8adrGRZZWQJ3YnUIKYJGYCl36t18jOd
1POQD0+NQByModPyQEFMflsGmsMiDk95b4OJrKMa14OOjMRdFL1x1BllAjuznaRaD/0i7wtj8mNT
PjUiWTL0/ypW8uxV42eKRvmG5uQzVVEERWr30K0XKfVId2a/SJghatkujA8juWIf2KnWU42YG2kE
jFQqgQUDnNCznmTEPlL9SVi2piKvyeeIn6yOM9OipeqLhMiNifo86iFae61lVxYtP5eR6JlOULnw
YR7Xn0E4+Eo0PpqgJvpw+tKWfvKjmUgDs34NprD3ihIFWqRYa5qf9TPvjWlT1drbomTSlmmTOJQM
AyfNkzOnReflcwFQWQH+Hueo7Nt1djThGYg0ZgEofGRteGzM6kkZRMLMApA9PYSapk3vRVF9GrOJ
06uFHrdkpJjJhEsmKglx0CINEa1NvHxIail5U90cogbK26KxVQSoJtsB8duZqifHOSI/QZrY6Yzl
ueIU4bqGFZ+NYUT1OHttFKXyogp/KpNti9OQqi01FlK1Csva5n2FLRP5fGjMO6UxWFqLbhKSciMY
T03WnzNBBl6VTu+FieRNmk3ygEi0SLr2RHnSFcI22wpwe9uPpI7GA5rGt7wjZHWi9yqtJHNFbMWd
Pn2xxkweDZ1uo9YPh8Usd/0AHZrDzaacALsowYSgsWmLoX+HVMHwww7t2hW9LQi0MYch7jJYkaMU
p/JCRrlF4zlScSFEzchbY8SuzMG8s5QSi0fCx89E5SvFP7KRmuyrS2mBR3UfuMgxaDL2CD5Ulpe2
weBJyhgAlowBzRU6gbok0fHNUuJ2XcKTqM/NrsQDL0ij6Vdm6HMBgUyCzGhlcbwTomJjxmq8TbOY
U6Oer3PXItGUQSzMjbnr4jrZq0PiWlBA9rDhUGhCeALOteAaKqT4qAqnNiENSmzys5q0x7mgeIiv
sPQNSsd7ZaD60iovZTBq8Mk1+g96g3SkZISgPd6DbeiE8SLEkrHliqFq0KX3Vp8wZ45N42F07t0W
UVudSGsekdX5IAQuQNB+6JAIHSkqYTaV1lHRr1kMriFr1+1RgsyvEJFOSYOfi8U7Oyt4ADsZrfd5
rK27aa4CyoLCW1dRCxuoFPiYfxRszu1J0KPQmSxCZ0CrDZsyEiEUFndD8RXPwBi0cSe3zJutYhGO
0stMJ3h+wSS5UfmoZJexn0kuCQTWs4AhvUow4AkUMF5rDXu2QJVBEB5MZTu2KvtQCQSbloKHmAiD
E8WLSbXULwSLFGSNbBUkvadY1UlAIG3T7Hq/mbPGrYbFQIqXids+ojYwHfWAcufQE5WmVNJ9Yc4H
LSGGo5qMYRdn00nGs+JWqHlQMRPjKUImFPBdthPhNHFxv6TyO70p0ud2cjlPqyeaoLYUP1s94vaP
xY8mssIHxuafBoyNtXKKdiuRoamxUfIaaQdmMrvEeXksJYRJXVgciz7c4wohe3pJm62sEPOGmoMu
zqp4TyRWDYFOIQdY4G6o4TCEBc6VCWQCpCJv6VIOcNoTJozYiEp69MxKRHFlTmpZJO6szuLd0lJS
nYW3wCAjtlWHV2MmYVkcxkvcImZU9U7YzGIJtRhDGkYKrN2lGWEMEELKCEPY+8zilD/b6d3gTKAh
se3EaOD8aNE7qBkUU/moKasYcy6v33rgbzl2v6q1tW9r4u9/f/+EUPnvku3vx3z/ifltXPz97++f
fv/d92NiutjOosUilwLPUMirUzJfkmwjmPLjH0/z61X/7VOaGQROcW5l99eDvl+H2ZAm9O8X//WX
RoJzpiQMioYve8og2A6piRT3+4V+v79fz1N00lG0RGvzx9M2TX9gzxT7f33m73//euD3J2lN7T0a
oTx8P3VE6QlD6Le6+lvxvt78PnDffxzlBYrhIgC0uv729xEVNQk+oCId4ka4BsMK6bSoVeKzf8vk
RnAjES8Z4pqG4h0i9SET2LkMzJiTDNxbTZl0Zeid+cCmmDXz/Z2u6NgNJtnaJRhqdJFQy7CjEjYD
7soY4RI4CqoUfrLlh3kOPshmiiUeVJ8Z5pFTjxbteyj7QgDgbcIyR2ZScQXkuJ0B8Zha8pANH0NW
rLxKnD5an97Bb6RlMuO5ngWjsE3Eu8V8GOrkc21hNDNy1KSvTpjz39MWSG1fQ5+SVd9CS2KzxDC0
jVDg2csx4WcLuYRKEo6wJUjUokBhQ0u6iAoDamKgEFA0cjIDoMrmUqH1jFgAWmc9ZIgsYDsuhAXW
ibVv6ij3YkVFQKn7Pb14u8iiE5hCkH96TqM7lw9jl38sDYe3pMWlwK0PRXhwltJeu0Ju7DClXQNJ
BGpQNu2Y2LYC4BYKaRK5f/O7Qi1vHoVXdDqwl+TpiDTHUajZYnyFCajFjV+l7ehFER6rdv6BLIed
Q7cJTAJIcXhsMEMFhMfB6RDV6jnP9K9yVCZ3qOev0cg7Nog4zbAjDAh5mQOlvlvjdl+jUH4qM5a3
FSOZOwwVSZsvPUrxZYL4o0ueLIuwZYRY244p4SCFlKCobmig4+ir0B2Zfi1WPN8KLYglt5mpDKgK
InSMSIU7ZGw3ekOSdt2oWkBN+td6RAxpqOnTGLCu0GG30Oz5sYAcpZC24t6aD7KDe6jQTGqegMRj
0xU4VmJ9PBrwE2JVe6wpcdZTA7jUoCufL8Udw5hnTYgXNHh2Dqxa3nwNWX/B0NeuWIMBaOTU6s9Y
qeFSQJwvhKxGlA0whQlhwVFiW3157hbrGejgXku793yKL8tM11KN+h8gmXRPkzIVLY9hbL41T3pl
tPYf6sN/J2JdBXt/iFjp4+qypiiqqSosldD1/bOgLwrUOYt7ilPzTNMlHwRrb6R0FmIpu2Qi6o5Y
DZ60ioRxIYdVCCUm2JghVeG8LyHmKjuMhD49FLIwQuyFEpiNe3WaAUEa+TnlRCiN9pGhIPxf3rj0
F/Xt9xvXRU4HrK6KTt3/n9/4AoZPn6nR7mgEoxnXNeQalPPsyaBz1icdpcHEpKefRWctiUh9VIi4
/c8HT/o3B4/6h65IqxTS/BfRbVzHgCqinOCwvpvPVSbvUimJCNQli8laSP8ps9HcBOwOhJolQy/u
9fMSFdWP//w+FLSff/0SkYqqlirJAFl0fVVt/qHKTMt5BppghETDBPMmMhtYNB3teZFBcGyT12EJ
S7/M9CfJDOuTmUrTNqbYMlTqrgpa4TRYXX1kQQ+d0xxPIYIZ5iui3iIpGj01ZJhGESqdAiM8YHPd
m91IVL0AqqEy6Ic3Aj3pIgtKr4yld90chi3sFz+1SuP4fROvP3XZ8vqfP7b8r4d/dQ+pkmFIpmga
xvr7Pz52L8Id7Qao87pEusTYVmjUrXT2pBCwlSY7kbo0x6FGtz+T9K3JkF6mgv5+trBsn45FHg7b
XBxV4iDzYReo2GSGMLIIpQwGP1vAKPTy+NgHpbL5fuf/L4/+X+TRksr39MeX/C/yaOiKcVHG7Z/a
6L//0T+00cbfVAvxsWFaCOG4EH4LozVR13TuNnVLUkXGg6Jsuui//0uV/8avuF9FTM07UP/QR+t/
s3TDMPkTHRkaz/h/0Udr1Kn/ciWibzYUC0OMpUIBQHr9z6dkrMdqkkltRC7ytS0tazcHayZ0CzLw
lWuU/UCuyiCZ8NjinlUhyustfS7RpLYdf+lT9XOpO2FFMtewZkGxh4HojLF1mdsh38M/svyeVMl1
mJ4p2B5NuR3tPO4JGg8PlZRozyLTjfQZKqPxSC/suAgTeXaasTyMlBKA3VMelyXcOFo/w6qTIz+v
s26j18iym2YGsrV0w0ZpYUtnr2NZ1fjR2LMM8pFmPVUgCrbSmLxYM5ts1qezm2XM4XB5axYgoCrQ
WCMqjOHPVZqGGi57NudwOYjKzigKeTPRu+tkoushJL6O+l7oMS/NRdFc5LygyqJYRHgsuxzRJTjl
jOQ1BXNLOBGtl/XysRNb5dIVZkAWJXn2NLUcbR4KP6QEl1pJ8yJOpDeUE/sjkKair1SAmHpERiht
NG8xEs+kRnn3fdPp8g744uylIu0vMlStjHr33OOeSbH2O4OQKF6e4DoyV6CGGgsPTErJncbrtU21
+Jo0HqqGqMR4xh4rLYFn6VrpUc9rbeBRFYrytRdPSOZcLNKW/t6tGeedaCmjx4Z4Y5hZ6evldKb6
OxM+jMfUSKdLkw2GnYzIFIYSRsxA844qpr+kFGORKVr7hXoMNdhGVg2vqtqnfK1zCRNZqGu/OcYd
vYl0sleUsQz2LC9xespNoZAbC/kqLyl8q5q+TUqETXW3IAvNMA9qSf4SR+HZzGhJl2F1mATjVSQ2
NmVLfC+MpOjhR1x5BoFy0WVKHYVhvgVaNG4KSj8yLadDbBmxV5c48/I46ZE2jiSN6hXiplloT2kJ
mRCUo1sgse+mmI0ti0Lwd3r264aPps1R9ogqDd85fuEWaUsVVudQLn6AqHLLKSDOXq6JsjbBXqGy
2+a1GW9R3pMCFqE/K+QeU9uAT8poISZr9IFbQhSmNK1pf0sPBoVGOVq6s0lIvKTI8SmFU9qGCKDl
HuwKRY+n2pjDO0hGO/oQ5GYqpflBA5r0iOSYV3r7MLfgEFZJEDYnV6lldspSctNNND+B9KFGJUDU
gB66QMjBuW6I/KnBK8I9mN1FpHzVgX9w0NQErjjB0tWtfZHH90C2Eo81X20PnfRp5iFJlUC5RDp4
p3Ji5WpZ8EiFno6HFVPdQ/0bHqbWKanmOSxt0YiSOOHEw0KLugN4gJBnk866djQltu15hgCmJi1u
DlMAWsyW1rAfh9hbFvlTa9KnsmdjbokFf92IePsr8yUZMLHVZZAykZo7M4lIsK3p0iYSMpAC0fRc
lRdxJHO4UGo6U7FF55CVc7kaiWfD8GHwokD2anjFUpxvgikGMJrzvafCOdJBg1XzeB1KVttLQ/ke
kWjD0NgAzhmx/aOVNqTxQ1bKZxmfP5TNbot1GeasigJVFyhBRFPd3mE/ZvN1P9XZPkIhqmrE7I6p
Pq4QHqQeJmWSH4aqT5ubnsuyM8pfBaBEoh9s9dKh8GE3MtItrV9nc0m8DE2fky2oomOVfLWgjOhg
tQXuUmArWgHpRCyyn2xpH+Ee1EDj3LzGq1zj7jWDaR8r/YQ3H09nr0Qf1LPJEFbTD/oBu7Bigyh3
40/gLEis0vKzy6rOgX4JHbSZoALgFkOvhVmVsgoxqYXfW2h1ipwA8BIjbxIhXAyDRySmP4cBaUij
zsiAJJ3AzLK5FMviC2N9yaynyMTIGmnLi6UKEJUzCuONvK053+a2v9Or9hpn9VvBfqPNAlDdtEjx
qKPZrhaEuoHZv+XAX/dVgr1Pk2fc2Yj8B91gqpLJADQAAk2F4agRbWu6od0CfYQtWt9UX8UtGkNs
JNm0l2eRfZLGhTwphyQ3T2gGd/TICVUFJptEKEzNbCChpSKExBBhieim8iIH2VuWBTEun/mrisUd
yuUfcwX+ox6U1xBJNPl/8cskSncRvSBfeq3EMfXqJkSZqZJalcdgyuvYICVbb1/iMjkEfTBixAWV
vu4dbaVdHpdi+AmQuIbW7ShBcK9hyLIF9sKR/LNc2AtDBKFDSkfkbLWh4enZgu88MlBnvsoZRfLS
AOnDtW5tpohdB6jds2jdmV1nUqACoSzMhTdUzReE18kpkqTxOl6LbpoXy3Bhh9h8j+P4NEiwQ6QA
BDhjyxVZ9aM8MrMGSXdTteZgYuuBqixsJis8hxpNB3rOVcHInZCKcohoXYxFQ5qcbAbkfYsHMJ78
juujSlnSpki27Phn3Grvak/xNYrVa43lwEnLFqHaIO9aOn5rMpeoPsxhrZ56ykHAn8r9LMSPDD1m
y7O3OrVAOIjo4KZDYS3X2SjJSiNYC4Hx2RrNd00YnulpAgFVbyYz0AZXhjeCTgCNA1R2JlULTX2V
zo0ryNIu00FGtDBhWEZQtU9ejBizbQ1AxCtqIyXmSv6RB0N1x9sj7BZxrmUwcRgafg+F+Bl4faD3
1jGcuu5V5cJwYad3Yf7FpbpQPh+Zi1WSR/mKZ1r0dlbTK6Wmv50IL2S1dAD/hTF6KG6jku2smqZ/
Hw9Qb3XxlQ36A+gfMsUr9bOe7oNaQb6qr5WfHL9kzCoqbLXoQJkBbKpuHKt+CW2toep9nhcV52Uo
IodRGLoS6dbnTKWVLtEdAyRMWzymD6j2BtXS/EO2snOnoYVoig+5097C9hlRywHYLOI/GSU2p2xv
PgXpFgfNdSCjxOstlAi6QSUnRdDYbVLWHwutOaOB9zY278tMOFA9oYlRH6Q6pMhcfqEt3rX1vJc7
mA9zAoC6eqHvong6p5iIHwtP1pazcVOJS+QDzB98mpoFGWHmR9H/7CICq8sW22g+NiQ7Z+UnTr85
/QQW6UcpGHM2XK9tAfYo1L7IoqDhGBi3mMDwcRBOHeJgkPLY4zPN+gF+I0AMyhGDtlM1FXUeTQiB
fBUXrGmGIwTGW1xUh0IBxcQC4RSyk/PM1DIdjhLeP0s+R6RCtSz9OGEdefhYrGwD8+jeaMKPcEBe
mgh7c11XirWyL75UJbxoEqd1TMO0jjAeE2zJZwI1CtMfBafqSK2wKxnBSxo1goAPI38VqpQI6h6A
K5kx5rYcZleiXRtQUZzG5QD56xEdHgX5ULx20op+yRlaplx8QoS3q019l44Jyt/pZckJemZxGmxN
wotstrHwmsAVLLomOXFn+cBRlo1sjQWKOItvlZ0AuaE661s6jEgURieIpJesEaBcD4S609mY0sHv
VPnNSrtTEgofRmQ+aNJCCUTSV/kFxnUUopmi7pDKNnZbmtslfZRTARuNrj2hKaycEQdAMLQnuU0k
v6PttIHftS3UYtekDHRqTHxyDHCV8kdFKHQykpWLDzxpQ59TJraDYp1kRBwKvaDDMK9Hkvq+f9TM
3nJXbDtwxNXAEArI179/8/3vuK4j1+xJlfi+7/cvZI69iBSQZ/t98/0nv/9pYL0IpDne/uX+P17+
+8Hfb+wvj0nT5ECjt/ChIHWS9/04Ztj27z8y7tP3+f1StSbRGB4jFuvBXiv7x9JIq7XlTgDreiPh
+/z10+/7IA79eV9PJsC+ptgcBDP1U/M9/36N70ep//zQX/epe5F1KttkrC+tihWlX2+WvCeEJF4z
MAORbuv3nd+P+b7RGuAz2L9zp9WfymgJnb/8/e9/Dim8iL6Dw1hnq1Xl92+kUk/9miP0zSj9xo9S
JGGVvKJVvu8zBvQHY9aR/D7FaPdA8kzKiveMVk5MlE9IYr5/7IXwUqyChd6vx+hIK1K9Y7ZatBP7
iSS5woZHU4N82mOm3pPPN/0Y75VHfPpnVKHkah9YuUAhu+Z+ETjVy/LCilRO7PKTBgARDA4r6X38
JNVAC/JHE/sfPI+9wS7IIS/1lpytO6LSl5f+NFXGffZkXhBd2p+YhWlwNvORxKDcATwm2gNRueOm
v3H9sldB54m9JX8DzRkfyBZB1xm/jww8OSo7n5In3Bz8ebnffRaag04aKSTQonJ4mwJSTu2IqcVV
PtpTQEyv0/rKC0MJcPZNBgrEQfz7XD2lB+xREvaBHEahDQJFeKS23TOlnTKf7AfpCQ5pBJ+GwAHV
o5h2l4fOJTubF3Ld49pOfQQ5Ir7YkM1sdM735UPYbcqHNa6bbFJMA8cCPDwBXTtZfl0KlCmIrKnH
CiduJcM2SWK+ES+16CBbeJph2rHvQWPu57S37VbYQjVhy0rUDGHF2GUZRzuTDeZWkYk5YlnXi3bK
rO6oTwGqp6fpIRGvwvsFfiWKQ+psraMcssf8bbVkXpBdbEsneywe6/vIEWwAy8RbmS6QHRvjRmwD
enm3Nq8GWk9nIh0RoRTdmz1ZAr1LJHyHGhNQAZo0cOwDcXxERgHuT94JV9w23vyqnivvk41peLRO
3ejOrwUpPW+Qzo6hbGv3L5Mjn+mWHmFLTAAyYCKqisv20M4C51ITM7Y13QsSLu7GnL7egiwXHPUS
fJm7AZJEt1VJuzd3+Bt8/RKfECN+FR/8f+Rca14IRvqIsU74wZfQb7oXlZyoxA4uoQcPx2b5xQFQ
thbGl7eI5CAc37bu3sRL8ULC34VZsRxtfSd4CBfYjLrxW/Dj07qaF/MCYHNl0HqTugvCPeYUcCKy
dqGIhGjB2OAbyGwfygwskdArr/UtfesEZyPiU3ffyrtz+PCqwVyGi+QcDKIRz7gAsrJ2NbSVDj21
MrCRfZhE+zqTA57Klx5mxOdXYCN3N+XhAZuK4Ny6yms+KgLDMYeeY0KGHYNa//UpcXvQa4eFXqW9
rkXuJ+QR8NzdnGsJFTrKutGBjYLloBZu4X1xnr3uWAFPt5dtekU/NhxiRhx/OcQTR6o8Ze50ALi6
K68dxaQ34I3/uJeCxibcY74diNkrHvqSK2BTK4lL69oO98vi1leeNznXfn0jCoFz2em2kDaxEU1O
9dwe2aHI5F351Fmo9TjLJyfb5yk5TpvGHTYIUuK7/tScu0cc+NRzzuZpUjnHn5EF7mon2tzUXbNF
rJpZZMG4hvfrTLmljm85GXtUJJtu8/KZ+s0WbMsTNR/m74J2ecJbybEkuTNut5NwRxyCYEM7omq3
Xs58mZxlB5Qm4X49mO1tJ/Hr8YoenOZhca6KUxDuDGoc+zA/iHvtE6IPgqvdck/2SbBF6bfo26ne
xXhcQ5uKpFOeJjt8o0iCYf8FrooNQOgt9tI9iNV4zz6nvGfBxJErkZ7YQ36/GWvb+EhYpXjiadlF
0WFT6ht6X/ndW1ld5Pv+JwpKjkojbGhS1ltavDrSSIujVmKpe2/v4gfoVKS8ELvdvMlfKWAd6ZmV
LqWsGieZT31ycaVKcriQK92fsMbSIlHfhy8NRF93qhH3Tq5lv5HftTjmz1g8J4r9QZdfB+3kCnda
vUmvgTu91L2LNMYV1viJYkeeD5Wozo7O2OpwlVdufiv9BrOS5MBuvxXabpHRq8BJtWMvtusTJ0vp
c1S8cA9Pdr5Gr/396A/GmaOzHGqndFLyXz9M11hs9kZyQQzyBjAsz8+ZTsSFOvwoTxJfEZLk1xTx
LfnyaJLsfM9VGBK/RRf4yDUSe2LxgDbW76+SS9dcNY8dWMmHhHqNtEEiMuHuAVHur51CvvrxRlSC
nawzxqPywWTJFFg704GgCgYH8q7KN3L6iDMMPY4B+sP7mIl+M33MrFQxdVQu5R8GaGf97inVlO/5
frGnLToZ8Qv1N9Gb+inaDFt1Pfcq+D79c+4Pwfq1xyzxEvmBwmX29NYyC75j631cuKIeeIvirXnk
A68f+sTQMwW7ONpyve0S4EI7TH9I+O667WD/+i8cd8sHZrBD6G3a64SyHZmzS531DiyuE9wXl/Ja
XsOQysgWKipHAivSWDqECk66n32KfW+bt0U9Y8Wu/WTDOwBNDM+UBXiLUGZmSkJ0i4MKz/d4zW/M
DAwjLz0xlwSIotqD0XTmPGd6C/a1LXogkrecVsmX+VNvNxp85oY5asMp1HKtII3mODKT8gEnO7+X
PghRRMTuSR/yDZwjw3lmfRo54AInoD4HNSp5JM1q0c7xHk2KXWxgB9tau+d2r9e+S2QwKmgQhcZd
EnqdiNr/ftnFN63HYAwGoTTuKnxGg/gcPVkA1jgH7tInNt4f3Yt45UK94XdhVN8rh/otcWuHwZMx
A8g5oTcfxmFccFjbm/DQv+NF2nEZvIbvwZtwIETpEG4ElwIA3q8NU+y+bC91y37czi7ye3iAN4XJ
EnYrpth1YHLX/yZjQyM/e74QpUhegU3+ECyhO76c9kqwKIfQQbPLl6gwZah24j6tp2ntD1SN7Opg
rixyj9FxReXbHZy3d+jRC2NdyLFpfTNxufLNC9JuXpJNgyBRrGA5tGA5YQ2n7lcsXb6d84s6ZAeV
+UtI4ZhjQz0OnSMrGynfGv2jgVZufIwo/cYYOERxF/LV6slOw+gH9eqB8Fzn5pu6I2wPrugDyyKs
HdUkdnbAcJ1lkzHLV64AVrP7t+YcbRLrgizZ84MN1Sw32EBsdTjLHxQ3BtnnjffTORjPIapLlAKf
tfDUIECavhR2k7JinQRomOIeCqsAZMQIL0jwgT7mHkELS3mnO5zL+dZ8J7cKqyOYum1nvGcmJ0e/
q9xOIq9heVKrzBN3+P6ZrihTTcYjJU4tOILWUonl84XiU35qZqfTER5sZOizpg4eOTgFW2t4U+GJ
cQGFe4YdaYsz75xAJtsqH4xtzCcspCWDqMrJ5vLv+eZydGh8txuWK/WVFKR6ojC2Y6HKhXdm5Imw
DO/7W+3UV7K4CIrCmot9g4EdU9PA4PHQqq72UBNbwrit0VVnBel9LochoB1DeiQCMVfS/AFXA6Vk
+Yr+iZV16ulcY25X3MskhTvN41Jtq416U29CtQUlcBt9xWQZ8aM6c53jIvG6ndjaiIEjTyYBlfez
2FRX7PxBwt+FNbvzKBI3xFlLftpQgbbpQU8YRmfGCqckPp5RjCt+tAUwfoAbWe/IBAXSi6ASRJ+4
2MlcrfK0R6xMSWXJQC1vhIcguQsnh2bFm/EaqGRn3k1YligBf5Gk8ut4MPbByOxTT+U9+8wJVbnj
aGdngY3HgWS96pGlC+VHPEW1ihyTA+eATUwFj8u/T5/TfZJsuJ5nSAF8ltp+UsetFh41bPOOfpr3
ojf0HslAZXqZDiRmoEi0Nl29B1oUiTdBPaLDzAv3DWmagAGIZZHsBeT32enqdFhewV72d81lvpLk
O6K9Lx+G2sMs26cuRRXxiruGgLaed6CzSNsp/8PeefU2r2Xh+b/kngP2cis2dVmWbdm+IVzZe+ev
z0MfTCYYIAhyH+DgO+4Syb3XXuUt+klpb7PwEkxvJmy1cA0ukNjy907ckBHeOzrMpOARZhm2jJzj
BDPRMywPuywSjNkP+wsJ6nJA2oE1r11oNBr7nlNAJMVIHNRe6lOw3j2WUvmc3QT445dwP8PqHnfa
Z8tJMD6AbMW7EgInRRiS1ZUjbYdq2+RXPdpPWLsHT1mCyxwlnF04IJ046hSimYyaCBDq8rNBZ1TM
DoC2M+Whly6kM5yP0EYIduOP+TPiFE5LtnESQN6GX6teCp80K5+ikNGWAGAAyxVbrFyVW3NhSAuw
OzGIbfYIIQ2Du3QPZNLIDzWUZbBl/S91AoZy5o1eCB5ctBoBGjGjU2D3aDS/nSJxxMrPUi+w3Fk4
Yjc7YYFkQML2L+vy21oXnDELONi5DdhU+6qix2RXGFvJ09HyA4g9b9YkjHNEc5j0zNew9rLoSDu6
sKhbjymuWzi3YO32COXf6SlIYCnoAHDJEfkvyfCpIdfmASyfZIMx/JZ9mnIu1+lDjnFw72SA8vC9
Sg8RcVD9MI2HBhFvcc+RjapEpX6O7yq9rc8Kcw5qmR9OJVmzf2Tc1kt37rfig+bqDL+OeBUTvUIe
1Z7O9/xDsAHpSyd4VDyOaUbHEOJBNM/ky8Kz5nWQF6ytXm2KeyO5efQNUZzc3c6hWZa7eHriTRNz
kMBWqj2gVQLLMwkTsW7JrpPgDE8cD5xPm+7CvjH3CiNs7wL6jvy1ph/ukXd0t3xL/8pGc+ocfqQf
3fG92pWb9+pb2U73LwQ1dSxn7O67UongG6CG1PsxgWk+8RDuBjkNS/SFtgD0/Adq2W18yq9wwwR6
7HRmKe8+hFsSOtMN5QLrQ3GGy6S7yRdpl2ErHGPG8anyKgHlHQKquWs+hzuxtHDqa8zak1jEU+O3
A6UR0ySmyGSp/Ftc8lO654I23U3brs0Dvxm99eCl6/6ZCB7hhkov3ReXotqOj9N339ikNDFoP7S/
sCXTaEawqms3b98nVmWFFb1ngYukhpoQxWdlovMCod5eP0NMVAUsfEyZ5z5EqHmd1oNkurG3eCUq
d79+JoyV195nw2GtdsEVzyRmHYsbm5cdmXnMyukXENOBePcbmfRp3EZ2wxB8Jx3xr2aVzT+Im38j
pYA0IsSQwMEqB+aARy/qV3yWrmx3XiWnaHjoMKj4Rrgx/4mv+dU4AFt3Se/009/7gSqRfInucrQw
PqdwJMmvqm12CfpLkbwtxr6VAV1Re0OuyFf23rmkhUBavA5M+2eFhMq6J6/U5IYnDRttK//QYBI+
UzfIv4zK6a+yS6ZDgASGT8ykrTo9sLS6C5WqdCe91O3uDY9pDEEU7yLueOKG31zolaQbHOmX2Ctq
VySjXcU9GEjZ0heNI3QByUVpVjPRzwIKF6CiprcagaDY+K6/tZXHrgmJf+jfnkiaNOvpxxi80JWf
p9GjaB8UnIQdfC99yUGqt9xRZoipq6SXRr/E+S/qEHdevBuhx9BJJwFeYSEJaEykeENXfBI8SMSk
8It27B5CY9M/jucs8uRdgIId2ayqPMDEB8VP70N/wPm5/WEB7QKfa5BtDCgIWb0tLzsohR/NsZE3
1RO+jcIXgjeJYucAFwYXFfiHgSGOagd0XmoHzmTh3esvDBKP41N0CO7N88iBSdGJtTQscnMTXe2w
s2+NcYcsIpX2x7RPsKzk1Mk9p5ydgRTCQUY+dTjsa3SOPoLf4QbBAPsMqdrS5krj24jVkg7ve1Pq
T7HlGB1d+2M1vI4fnGe8zHvuw+Stu7d79QswERYmwSp0VeG3ahmq2ul7dnsCBRse2yvZSP+uc1yX
sC4QUQMPtynKLYgL2owdeSzdgfZnbjerROAGY48Fp/gf5eBbj+TmB9C71JcdWg30MOU3FF89HqSY
nsPzPO562ZvlA6qxCXpR9GA8igmO5+JGLpC/y7P/ZDANY6VCKVsLOpKwNU5vkMaIvLXZ8ZM0fuZl
TnuaU5+vivJBYA1NO4GBRnsSF3rNbnJs05bFnRvPaKWM6gPuqtWdnm+FrySBhzzUbA/5i9ldpuaR
p34SGQD3hxSeanGxGjKB7LPkIKjpwSUhkF1+2jiK8ysdukLfi8YxKPBd+OQ/OjIWEJz1f2clOOQY
SI7Vs2Vcp/agr3moHj+ARN5W5fYJHyQz+s5yZxAOvAZqgri7/RYXVv0XvRELRta2HXam4TaBQ0A7
UuOv/REM1baBh0ST4uB2U27bRyM4YIOiUF3hhvZGn44UvqDnQcZLtUTDstoLgY3kOOOeTf0cdLTP
7e7e3fnf2nHbanfrsS4eSzrOYHb1t17YUnidWfcdyYoPipPq7T4QfpbKJQ0jalyoNMziQxyRDphs
s+AC0FM4EVF5GdrXVG1s5oioTvobe8028VazbWx9xhf+2CfFJQqwQHj6S0i9TkNXhhZi51Sbm+ku
nDmGSoegqoM4YfBDElW5crjN6dr4cnqOU5xhvGm73pB33hEQbSNgEIYxzlpFcyKCDoNNginOXwTM
T4TbG7V6dcupavTkPH1yt4Y7uRZhDTFl/MPX1UfQIy8N3vrn6IvShbyYXi4BMvYIS8ZWTg4UFocf
3MmDt1i9kWImNP2YCbXMHz+JbtNrLvnguA86JrsHFM+BiGJbcqOpwdY6k7VnuzY8IX7SIw3DKX1H
S2f6lBhi2/DJmCdJXurvKO2hpYMV8UXVGe4i4E2qsENqWJvkCauTOHWF+NKarnDmJq8SW/QKVbTi
3f40PqvuvId5SV7tscmUz+4GlgypOp4+apfUoG9k90C/+ZDuP6UQKYVEz4ocQecZvITUiqA6XJIR
SdlKyaUHNbXJN+1vZnlkVOgP0HKHXji6GJvWPmkJyAh8qdFTKH9G7Q6VAKRVuE92r8KNnighw0+j
PS0l3hYPSIVu+RPSzvlVORRrVKVLr1zwK9zA/OCOAkxJKZHSPUVS8DaPJ+VeXFKXs+2N2yYmd+iY
rLUnkw5NiomfI4ifaAS9xe9puCM0rG60z9Mnf4mwgsEyfSlO+BHWHeipJ52i1jZxTCyPyqcqH2QC
3Ht0QzQYEjsdxxeYlhQ2wQndHMQE+GNZeyNqydwZaoubskWH6IVJsjYfa3t8iViE/HwVHjG07D4x
K7Ru04GNTLMaJNjZPLHA6TQh5eOWFR1FlxtC7MpJsVKXQn0tR8BujK5lokLESMkXEc1p7vnsM2pj
GEr9mj7xszR2apKL1JU1DOt9nsagMVyCx+gysaBfHBsPGA7yAb839g4JOqKmgLqckdvU+PwpCy1a
mqPanemMuSust1L47UDHzMHahouB4NuT/l5Ynh5uAUaTObfKIdfuAqGf9ywEToHUSrjNGh8ZnnXx
xGvlQcimtAb8AkSCVVkw+3V5Dip+kZdloGxDmBZDWzRQNtmNxARXQuVPopt3z3vlL/OBIrGe6afz
dGsapOgQsSLR1lKeeUEiGfejIqRMT3w3b2yEAArZpZvIx5Rc5TMUXFV6SjQIVpiFpnbJ9o6+q+mb
m9qPb/w6r7OWK3jlbXAqJs9SDtxWrojrqkh3Bp6Ig1Meb0liXs8IjG8vwGvWeY4xPHAWcse5Xyru
T5aXwNJB0Zz6asObMTDp7Wn2UBdXPEValO+sTv4mfs6ce7g9lOIrV53RbKzTF9r+fMLbp7PeremI
xrdk+tZESk4+SmoJTRammRqkSrqarBKeGddKNYgCC5kjD5VznruKxZpAQwP2GzueiTfQlsrjqXf4
F6IbCQ2OlBmVLN3mPfKIiAospUAjwl2F9oYjgl+/W6j0eslX5IFPGMqtKPyqtO1PZriV6KENsLB9
WpXw3tZFa7q69Mpa4VNarrK2/u1/XplXwJSMt6BSVoN0gxTLfNyhPKlA1rNQUe6lGRtT+9sUsvzV
qdpx+3l5Dv7iNi97biu/z2R8faChzS9x7QlaPJbH5bDoEcUJQddv+Q4/wuMY/QnqSbxeNlcr452+
mhihUbfeAt4jNnJc/4LDdWhz5fwS75dFsD4knGZ7pwDZhgHYBhMcisZoHd9AWDsGe4qNMOPsIUui
0WKbvTOfxndeeLgxJRComDxel8vhv6W98Qd12jwaisUOfeGUqllVb4Z2YVdoKiqBXq4cOm3XMxXQ
xA3OYlws+DceIn9s3RixzUatNaevGdY9GQeV+sf0eLBsEF6DH+Sxc4Vc5uqR6kBCqa+hvIWAUy+o
J10xnOGHxAUYKNmvM6xb2ZagJFf2EngTU13LkZ707EDzREhpJtxY87x4AOpZAMrpzsZD0tmZ6ODj
yvWMLCXywa2xHHkM/Cx2O+taBJhC+xknR4pToK903El3WKvAOp/HH63BI3fDXeZd8HM8BgmdFA1R
IgQV4OCeIhCTyjO/EKF2ax2Z17E+eJSoTAe5X0socKAI5kQZCfc+QbRNZghoHcZ19xmUfbwr3vaC
/CtVHZ/aXX9gkXUP/SMD0hAqPXsRT6snfGXoelSdG9WkLaB0fEZs6LhYHmRkJfrAa4l3xz7WItg9
9tR7aPeLll2hwIhVyyOiKIQTq78O3VsCTKzF4gcbJfUEpA25BExsW/nU8ecXD0+gUtwxGrcUF8RY
Krmh5onanWfM2xyCJ/YeRCA+5XJXBFdlg+FYZXCkrTFsoAoim5i1jLnWG4thEhAd2aV4AuG4VLu/
27/JXTo4hbJhTZr1szrt/rnDALaFbgumkvuDABO1cNrYI968L9MOrBtXNgsQd9e9yP3RMIvMMaBk
6mQ3D+oLPTzuBoZ8ZbpFvJxVCKbAwPdLgEeCsNk2yj0eHTeKqbUCw3bxMgCf3FgiEJ83mrsWUhDU
ed8JMHGMh9ESs6GMsZX/2ZAw9qqNR0/um+vjubIsA+Z2cAIpgLKD9VlfA66JwonFGO+5sZR5vCWu
fwUEGYCL7Eh3A5r5m7Bca1PwkTEWyfnzshx4+XURDLQykYa1UZ2ie64FvkqXk6psw+RCLtzJwrWJ
ltqmH2ZokrXtEz3tuqXfDxboMdZf2YzWIfoCpZo/rusVYiBFqrmbdTx236keWGQUuNTAKlVbOT6l
iL5PR3EK3Fq4i2A8/7adqXo6SocqPc81ktHlw6er8UktlBYonFOxxopdrPm4qSFLsN5wHXUVu7Js
7SWidiCWA+9iwgh6CvUpEAGHQbkC6a+f6LOB5EDlTkLlSSroEF2NLPDZBuv+gaRngi90KuB3KNLu
y/7IF3jUNSJBWLMPDtJRbMnxHLxwR0X5BLIroXMPPTdyS2KIvLHara7Bf9g25ue6rpUrz5JGK/Kq
DWPPGm8MGvWAXlDUYGf1rQfgkk4uEaigTQqcK0cq1IBPYO6Jw7KMQJRCiV+fUUKgq4hnDEbZqJVp
qp8jwRq6hOcSHWBzvYoh9CmgBRJ1NmjjJhQl75S7dbKzonMXAgD3QpHN43aJD5WCnQYi00x25fgh
fIFYIYypP+igW9vJfMxLBOFZCJvSejUaeIkOGMR1JfU7kOXoraGVKZ5QU2pXDaWDEp6Z7IX1YYgO
c+Egm4YF5Tr1opUQuRGkdHZosydWybSc4M4CTVZo7NnqB20EizGNX9VbFiaPgiUL4p+WVAGF/8wO
1Oj1kWQZqISjw/fMYWSWaJmsQ7zRPPAtQvuac0S79ip88rkZ7fhTYfSkcwnVjqfGSV6InPb7VeyI
mdm8XgU/WSKCxKe6U/VEV7/A0BewtbGZLIwo7XXfI7XYvNER4eUN5Kr0dfcwceLczjhO7VJmNTL0
n9cAsp7ZGZ20HZEEgDIir+j4s2x67cq2BJwetC/IyPLcq2Ev86fwJovdtvtiwTMDCZQrW7dDrR+6
wuJGyePEBQF2YFfgir3USP/4UreHW7JBW4+MCXuVg6Jtw3ErzJ5I6zx0KnxbGMRgYzkc1GVLI4fb
LRTXgIyLwPIXjNis1UP2xpphS/HOiETLsD5sfojFTDAicvCIQoyXsh0PjciTA1pBRpqNzEUiXPoB
IIQAxXknaDt+HGdy6mbyZfxVwazldildCGN9fGpMcMbk5k4o2qQNvBivytlHs4xPuYckZ+wWcaJG
fWCCo1m07dchA4+V38pDiDlgxk+WxGEHJSeZEGVSXzAuZZ655nv8KVKQ1CeEZEsLvwOAcJLSHR5Y
/Qhiiv2OPUM/LVM+HsEEMJIhE+PqjS+C/AO9UYp16tX1+AZ5QvsTZBE85hVm0LWg/nYgLWgmczg3
dJgCMvIGXj8KdeaED7zdqirkaZHgoVkxXaEaGy+l7iZu5vq50BRMiwZNR8OpIMDW9dLu+6ZGgXNV
CZj08byYGdp7RWfsNawxQyUZUNgDyTmPUPIrXb3G1aTs8b9V9lYNRVVMAFEVao7GpvqedNAo8m5G
WkhgTYl1uhPHiEG3AKkl1pvCFZp03AeiMezDPkA1apRXSbJREe1BJIhPFo2zRpdGbBjTSxXrgict
PJF2VJ9HfczsMGgNiBXT6r6tKoijPNWqSSG1+tShfFnujUX7bpBGHFGtIGRxOkdL7veGm5DXILKF
dRug6c3YWXi7GtJtQtYTC11+8+/XA12fvSA1L39fatJVokcRb3/fy/N03k50boqVFlTIU7fPW3yu
R/izvtkPx3jVuU7/1z9yiIoEdTBf7CIDMKhc4UJas3Ebtar3YRr9+x+l9TWt5ChBB450Q3z8zw8k
evJlzjpC+AXSQX//NMOMivR/Pv/7aGhZfnmR79BYQiLxz8Lv78PsT0BcKKsE08/l8I8qd9rMzqRO
Dewngz0Sg/d3ugB7kb93+yfV3dQpmt5/H/598T9y3iA7+c5/vlilyGw01GBdS68H6TLcTNY38fdP
sj6Z9O/t/H3490WI2HdLZJI4KbCVwlzEyVnlpKvWG/v3z7h++l9f+/vG39fkPtoqiR77ijEecyOT
vGJAGtxYEM0e8cY2ohBNprR+aUS5xek8MvBahF4QIrgtDppmyzooc+vYJ6buIm5b+q1QPY90ZhbA
Ypq5trfR8xqL6RcP2YbKL/gMNSyW9aHelwHiaWOtMRhZwLQltNASYwBAMBThpRAAyijqQum3Eumi
lp4nzt6k5C3MJnQZZtyQkaPuV1vQ8QG9Lt0bRM3uiwytLH2mJMrOzbSyCU2cWtrBXLbWZH7m7a3R
aAhqjVQ8iYxCYsp1Mc5HLzTrxIcUzCCEJona6NdZlh5q/GN8RQX4Wo/BpptIT2Ywh76G1AKiLr1O
SUB/rpw9JcpwulI50sqhf2zBVVZ0rcw0C05V3u+0YSfGUKqTrKmdYOqZGprUWkhgbttspA9Vqa4F
uc/NJ+50OHtt0XVOgz+r08CbDqWGirz+nnqBAzokDdLptoUVw3RU8pnWcwjBPTRspgpoEydUhQJT
GWS2Ww/PUm7qYDrjQH/UEhWvGkGE5BIVRl7GL6XY7cDTo3DAgDahfi4NI0YSBgwSeg0x4tE0ErEU
D5L+fSi5adgxqHReXxSL2qGYyDZFvI8hKzpDDqNteocfiPehMYD4Vzb45rwiXoaVWI9mj9GXqp+V
GNvRAdKkVNtOisDhhR6bGhUMYHqaVXrAPGqhtyPGSLP1ehJCaeqLU17LN3mtuqBC7ExaiEC9YNAa
II8sbAtxQW8GwfAxGXkre96xIKSAAgXkmxGHPYucXUYf7YspRJY+BuxZRemb0ZGNitqnlVi4Z/Qc
cLkG0RSN3rukUxmCY+53gjwf+miYnFosioOlDBAl8P0YDMQbMmlN76UycMOxyE7QwcZyHDCxG5QT
ysnXZexBSDHohYKyHCRDe61lBSjBIPhVH+MuMKK8ZvqZHIbXsbi0im7dEZ0dFs21RsU8QFLfJXHZ
webXcOyuyoMmNCfD0MZtWnfvyJFJ3jjWYFXYvHYtGNdeijn34jl2stCM10VEnRMbA90c47uolnGz
jHDbElX9rlEiEUKckzudfEQYUEA0YwMwQ74qPsbiITIkbTeCpE2WOQepNELeS/q3NBaYAiEBhCoh
5++sfhshSntjA7EP2sdZGVJ5r6TLPizRmxzm4APVBugc6XhCkjn05yck7rxBlaxjg/ImfJruAG8F
J3LpV5lbCDQVjTNCPrMGAEmddtA0KfGFZJDZrm6XSzXqGo+dDnm2RXNiXwCOgOa3MwcDFJs8UyRV
SWY3md7uYUj1uNBr3yIW7H5e6n4gZZwETfs8NsX7qGdQ2nrJR4PtvK50mLoWYqNCJh+NaP40UxRG
UOV3zQjK2whFpZZafyL/VpFRUSTkh/FLFnWoNoUF1qNZRuxFOUesboidBVVwFGhp+wFaBAZi1DBg
a81AFoJ8S5NL0ZNDY59XAweLEcxO2ke1DWkY5UVh2Y1KMV/VKNomlXZgieSfWSCfzALweldOz1JO
HddDc9NHJmtjS9swat7UdtqqZicclhiYBq7yEMCmJfQUs32eRQRgFFFBCrPk6K5AfyNyYM+98qON
1DcwrkZ6AmRFkjSfJ+a742pDYMXactFU5Y5KXEvnA8HVJlbICUsaUc3cURNCwtIrTI2FZph2paSD
G4yYImOwGUiKUyrQdMRav83wX/foaI9+HFiRPcvF6gsz7PWsPPZxpVz7OnkKJJSDCcbpTk6e9bAU
z11QHa0QExeZeZaexvJTNw8MdYBitQ3+iKPxPs3WN86t8Rax1N85yjdA1KPn0gmhnO5K811AMedo
VeUpqGecLiAdwx4QP3CZppoPmGeZVYNcf4XPtRS9FGhk2iKTjDmTTpKwEDZR9fOE1IhcKa8QYQRX
WAsVtu0d5fmAMbJgaZkbtwJTwFC7qULjZoumu1BKf5IpOCatjJfDqja+VKSd5Rh3RyT2gAMwdqlV
xkBocegHhOOeOgxsdiEMHQYPa4sE7nDYJPEpRs9RNfLf1pDgB0hfASR1SKDjuGuVOMXtRr53eYhQ
j6ohwDtUOnYXw67WZo5aVdY9baQ8Mhpk+cXsRRoUMBrtfBWMkKGYMiBgi3yeVZYFxEerO8oTTuk1
oaVHp9wbRbk/ylX+gD3321R2lyZv6RGkk4Ij93BU4yr0uxiN2VIfbypdw0ti2Ny80hfkHE2lLjTQ
9NUKWp0zEBdBgRktBzt5GjJKC4HsToOQ1OKtw4xRzp6g/1xGzHzQ0T4LmBO4xpLDgiChryt8ezXI
kojk0UFJhOIbew8XuweX/F39CES4zyz2x0KVaJUb5i4mQ9/mIbAOPeqx27EeJWjIYdFYjEzMAgC3
gxtFsq2G9tnSJUK7QFdR0im2ltD8iheyzdLsgcro9KkaGZERkZZmWhga2kLubHkpFih0rYCaYOlR
I9RPb86s2TOi1PuqgcTZkgwnWI9TWvxC3EeXSNc+quW1bgbTDuOgoLrh+nUYL8tixac5upgIkYBc
esMEHDDrTDUgH+YFF6+6mY7orIjghlHV10nM0W5/iYRHnEToIlhtjV3TgBaeGtwsJktiuYq4Inxx
CsPhK2yNwEcwXqu2dcXoVu4m2gBLuatzUvpUytGCzNWrlrZfUjf4jUy6UZs0wRtzeY0DgBhIjIfV
PLON3422RRNm6VxNGhg3S2joCUt6lqbTrMTRsa8YoZqJ4o2SxYDQoMihDMdcnoI3jRQbo3AsWSPj
rYmt3Sj3bxw4jzpau5tyVZTAJYR96mIDrR0rKztM0tLBNl97TGJ5myxsmxJwcHM2cZEyBF/0Kz2s
ChkPtgr8Z712mxrHGKTTjbivTwgT0NZHstyiQ2BGA2rMU3VRJHyFU4vR6wQRJ40wLRiTJSA2pZ8m
zjnHJuhBByWpj20bLddJQ+FhxOhjNJxIxlQOoS4JVyPPmKW7oqeXpR915MSbF2jrnJMm6M0EQros
E3KmmebeXFgPqc6jRCgCVJOM7vUcMecUx8rRpSsdsy7LMeLsapTnxeJUqG1CB7yjV6dXaDqH7T4Z
hvqlBbboVczXUXd41PWG9oVa8cgyErpBZEpfSwWt4UYtIO+VN1TOKYfxr3dgdO3iXpZ3qmU9tOjE
oXzdrnkiYrCT0Q5PlKaV30LDBg7Mp7mJo1OWau8zRqdOpDaHEZIxTUvpvVHrS14qWDotC65tbB4d
1R2KR26upqsrJpeUVMDUS59mT+2Qjq9j0giByJT1jTPiZ0Nyqb6X5L6ukos/eYMA4SSOOZCQJjrE
NQqAbNJKRnZwVFjgAePabOylXTDkpq2UOXw3wmQxwrRQTLiyQfuENZd5qgc6u6Vcbst4pSEA+Cwk
TTpMwYLQ2yBtZcQhttTTyrisWQHQdcxyvEldgDMCCKOg3ktpk1772EoQ1WS4nq60yLI0sBXQZwWX
r9SX8tVyqI4D29KmnT5CPzKNnqIPNYR9lg0R51VKTwp9MFVaFNIT31SyGer3HL6Y2gDeNC3gjpXS
a/iaGVDwE5J6RzeW9NhatFPqseDMk8XgPBvpyhdgfBJo2bMo0hfRVUl6qEzIsCqpzUYN8wWpMROm
PDqlbPrQAwaILVuwYL3UlQd4jD/1bMR7aymRV57a916vdhhUtrQcstFbSmkfNCC3LaNF3I82WhFy
saIZXjqFh9suxGdxoTDUsGEbTREYGZ5yWH2IGsrZ7asgxJiLyavrQ5U0u2YGjk4VQcspBvXfLd1+
gf/SdmdBHsKTKWL6pY7CE+Wuwtn5tTRtbavtYdBjOjYms8ZeeCwLA/NnCgWjZ6opBhzfWccUvTDO
FENOkSpfYxrp4JpjvI7UHCXpcAG/1b0OwfRC20GjfDKJclq7LY2mhkBhVcegV3COkrNdSnG/N6qG
2FJH+5ZJv4DOsJ/WKGtnWKKZUJp9YUESvBu1tQoVB8pyBeBkyMywJ3UuMpChkgL7RBrzHZJ3yoM6
DruB9sgQBvEJDWCg7VZdn1mfhNNEWZxEE4mdaFm7qi58yzALDqYUv04xx6oYsRtZLWxoUljoQ1Ph
NVKJx1bitRJhdNZDfVOFqskPNG/lqr2MK8M7XlJYAcUxW7SqaP0tr1IsPkcJo8JlYCxvWmMA/J9R
fzBjdyoU9XsU15KrTCFDSrDmLYKkXlQz/YiigbIrT89TrNwEA9cP0ZoN5h44Mn2OmKXiZl0B1RD0
nOShydwmumbL/LIsMxQyiwZwX+bnom2fETnbClkY3jLt3g7D15QgvoYgj7ipaHOgd4rQoEzvVm7F
fTvlsENAkEjlBF7B3A9meoqaoyKJ782CJEOuWAcDtYHV+gi+QjI8tlY+XFNx/FGwpLBNDVbIEFsa
BmGYlmpx9qqPL1VZat8Lpg9xes2npt71xcIYKJnWoTOToNai3Zqqp4kDyaUb9TvU1rDtLGZ56NZg
YYcyo4+CEpLcEohG9Fs+BHz9SBGQFsa/xxHA8LlSeidgDR4uAiAlC+J7NcRfcZl9V0ZY09WtHxps
Uo8FWMqBU9VYzG+rFSVXX6VB4m55+ehNaTqLPXqCOTcJ3YrSr5UAHICLRr38IDXD1khzapqxw3QI
adteQq5xCJWdHCok/NFpyTHftgaD0UW1bCfUNexpnqEd9AhHxPouRwHQUVZi4tjQxJi7ioZ4XzvR
iClZJFcXOL6MLmr2blSrr6g4/yg5dh1J334WOk9cjoPKnxf9gmY1HWkEJ1uBrMigtqtMqDQqYvFY
A9RQ9AGMTypKIBa8LZ4620eNnHYywHqkiCROSOUTsKEKCOkcnAer+o4ZU3Zd/qshiwlCHg5qA4CZ
SIPD4YeQAyeSwgXLpIw5cswwDkMgpjTNZyHBggpMb27rcoc2LuFVpZQLBhw/2vZ1GpblkmkPVg7T
OO0xvkfzowC7iKiSIJAxt/TSLf6GkLXXLm0iLxqxrPn/Qm9FF3fz/13ozUSN7//sg71Dl/mj+Pgv
nbf1d/6t86b+y7BURUPhz6IDjjTl//i31Bv22GjbGqoqSqam/fOtf0u9Sf8yNMsQRbohkqqrJp7s
LdJFqMApxr8MvmEhHmeZlqwZ/09W2GSQq737/66cifibZPLnLE2RyU/l/xJd7NGbjpdoEpB4cxe1
9zNdWYGKcX4J5gjHUEu0MxKIc5uQA+oJPWN1ZgCBYcIVJXzZUSbcFTMYqpEYhwhrkpf3IwYzdL8o
cD869LXJmOVP3UBvSi2ka6PL6n5I44/aiHDbGCPQkxwmh7KkuZjlPXjSHCTTqIMrYH+6S8mQtCYc
77rptesRTxHh0VW9MhzmMdyjrd84aV4HG9qrGDCiE21lBdsAG9xhtlJ4I6D4cH49oekrM1cFuFjX
yecsd2jTof+KUnWwQRGD5kXXPwqYxTYWevBGTHIU5EDs+pn9r+DLEsj9DHQfGSLNeC8FvELmHLQ9
7h8H+lEbfgQOXjj6QgiMEfFMmHit2zQlJAi1+NZ07S3JcpuGe4VBY/U70AOXPMYs2aEv6Rax7y1H
jmifJbnhc+4mti4wNg1ClVs8MbYdJJo48AwyGmxuoMFJLqt8Jw4fUW/9pACxa9k45hmQz0K6iGEm
+zXRYVHH+kVbRbqrdIvBaYR+wdSd1aQ/Nj1yvXEcPaDKDUimVD9DNeoukYq7g5Hq9bYMxZtwy7HB
hIqEIpWCTUbTFf3ejCSXFoh1toJJvNb9b9JdLFkO7yPqIE4+wpFRDGxuVMPYj3pvM4UibFrxcsZb
iw6c8TjHTPfmXNUvdXZN0WgyBikBfJMR0xZYaC06Kru8Ex4FBeeKuky/9Zrp+bCAjLAwaKKBPIY+
lm6P5QDZJ5Ik9DBjCtQEOSRHMpRrawIhReWIY7LKvoLSyvaJUflo4OBHNo4ILRlCu41N4TlGHsUq
GuUaRfAU+iFHM2QOC3I53nTBULx9KadS38lwVOg3SI5Sju0uMGgpyXp1xIvUtdqAnr5S95sJzI2s
zeNhFsfwTGvNcvtg7iFQ6rcxLas7x+MMv8zMwt6pslKlfEINYwjVBUBV1jlLBNKHRJxm6wxgth+3
nYBfRFXe2gVvOuwYVpn41hMyAyaTiAqebmEfKaUFbhYYeGoq0GdF6BGzUKE0RMtZ196NUZ2eejBx
VsDpuYTyvEtQzzd7QXRmWfBbDnlk9eqLQYvXngo41X3O6Fs2jKNUpsgnZxoSEtnojGIeHWOx/YgX
nTNqhr41Jija9O9yQtk/g+swY4glaVc9CibmeVl9NcbEPKcJGK0kyZAbHsTEGYyfNIyT3YjLUrBQ
XEiqAWWyCz8FwPxpO0e+teRf6NedI0WY/WJqtjLPGzhkRKRB70fRqMlERgAFeFMUucl3GcEqUqJT
rar/k73z2o0ly67trwj9rGiEN4J0HzIzMtIbJv1LgOQhw3sfX6+xs3TrdBd0L/QBAgqn6NKF2Wat
Ocek3j5MVJ3JZptyGauvXhArQJjweoiWQ0unFkjla0z0UtzZuOHQBRGu/ZWn5L2Ts3kMCEpbkWGC
EjNor53RfSdyQG6o2qIIiSY4ThLZWRY77Jb2CQE3+kN11DhceguToM87uEpEoS6oR6nNKVCAjAUT
iVh9wLqfHkEGQMDyUUgVwO6sUuwejMB2KctvoG4fJQ3EmGaWgFv6bqcQiwFtukCwRt7SshsOClfH
dszHDaJ2LFGBSa07h06RW9Oyt1n8dxADgUYe9ZShPXI0ibCwcNUr2oNcWm8GODFab9l+kF5StYsA
VSQvkk71iOVJv5wGAgXmBGaiUwUMf3AuE7ybzkijSW5zxggTz5nsvIbDaMC3xuk2q73tsUT9CCr1
1Ecwd/ukgJtZWmhWDCjqCaiLIfpWimK4Og4sdn22H2E1+2tdau1bgfQ+oKXlaUVw8efuYYwwjQUm
QC6lboedwziusDxDoh6zNqOg4tg/gRKhJ1K7J1JUKP1E33Y7tp6Z0SQZjMqNJfLzYr17nTPkz7P5
SnX9WMjpA0Woh1aufuk2KfZRn7Vra7APfsqUF01du5tGckyata3ItNHLkTW+VPbIJkfc+Z0XzDId
BNohpXwamqg8d4r1lIfKfLSVZkLVh1hDq95yWaeirkgHLXGkdVLMH2MVlx509e97DHhs/bBTAr3h
bHNpqhBAaNupVNw8VrorMW04Ducz6dLzg+4zhqqJT2pTp3IU4mlTz8AxqyYCAzAY59iZjIVh4ceU
U5zdM2lNbkN5JSByacSNG4DsVCVZPpstUSGjQbko7SgedhJxW/JcHRp7/vD1PN4lZfJsWvJwckoD
2h8VUKMcywew3hsSrXC/6YwGdLpouATGsa7y66CGyM4b1rodVepFXkspkKXyu3Ry+VAnKqN/pPrs
lPB512a9m3AK2JkaH+mFwxix1c4zOuoORCKifPCbtWlo01LxnWJPot3nrNEDiyvpmXwdt9Odz56y
r9tWtuFZsUo3LiMpMi/yi2SYOyVgvo2c+VfSd5/x1OmI2/EtVy0wfAalXRwQIqhm4T63jdsUOyNh
6jKyUjpay25WIK+01SPhoYzlmQm5RANUp6CrAQSOHy+fH6tSOGDb9FJmzIXS1IhWKuEygfIYEtmy
dCaGs7Yc42MtGHamZG7HOkONEofTEhi9Tj0VqNCo/KhjXXp2aR6tVt4ElFVXE41WsJ6kwWZM0NXG
mZVpk2gBxcfSZPWlyZYXs0xcBCEh72lr028mekmZXpsa0mZLPG8cBcnRoJeasX7as+G/BNQzMRH3
hPGBXttavfrhV3SqTKuzjkEvhwu9kRTPsNDByXr7SwmM8VDRilgZaYa6ik8SPxaVUy6Vov410ghd
k5j7ZOrVe1tqNOcappFA10ys6bupaNNb1NZ4BvUHW6FFWErZCzt1HQUyDLwpxfzTEw00yvSmk3Ik
V1aaP6MGViH5i6e6MND1GvhWlEh/VltFpZuCiT1d9079XF5kXyJoI0PCBPpsBYmDgMQWGE7cp24X
wCqQi/krHGj8qKz08MV2yPkwlZZWxghf5ruhTCqvnPAIZbPyJnUtyfCECS6cJEDdlGKqmKjzOtG0
5Eaplj4S7lnB1VhIJR6ZnmS+EfdqgbGKKaLb9kZEoBJE+bGTgfdIrEGKOX62tQryR3YMJecWJS01
66jtKZBOrl4NMGqaPblV866dCFOeZyQ2I5tKhxIEA/0Ijg0dzLC2U3vdKwSQ5+Tarmta3DgeWAVa
YFJaRDvb1j+GRVaeEl2mGAK8amKVvzBID4HnBJx574dGRTCUjAAjv6kWSpcxt3HbajXyDGtC9OKo
MrDRshSuXtyrmaQUNLRq5Fid/xjp4WPkU0SY+rqnJ5sg2LEJanbbAgOr7UfdzhT/GAUqmLUkI9m4
f3//hzW2sk3qB21wIKjVul1ik2Qw5bExUlM+r1REtNYMfUS+NpCDcf81ecTErXXyuer0cscsUpH8
xlf/3bf/3c/GXrXo7aCRuz82rdMaIbBZLv+fz3L/O79S8NmbY0f8WidR5/rzNQnQgZn4+/uWNfwq
tFPkZ79/8w9f/n5TgakRjm3XtE3/fDYJOOciCAqVchSLqT+e93/6KZUAeotRYvPhFnifKhOwyJ9H
6Y9PcH+qpMTrm2mS88cL339W1DmKLCux0YiBYnNoZ1VtoW3u0DWr1jDU3X9RiCvg/lWTUsNHb0Vy
qXjE/RdINUh6E1dZSrLfUmlbUTifuaRCJ4k5zepYEKrNPz45MKDYwGynnHQx1P3DP/efOdoY0slK
1EWWx7PXdulGFby4TsTUJCmWpjakKdRYakoDNq/CdZqlT6o4oWHGFdqKDBcnG7OdbBjZH1/95We6
bmM26jtvsli37NXKyD2Q1jsRFoG7vQRHIXKWTXHvqIZgwMk1u98wxxwe4tzuowgTcBH06E15nd//
TOIVC+rZ//CzwqT2jvyMcnyW76Siz3cEyktYeJNDRBLa7vfP+3501lOh4ij2s11nley4qW4t7w9y
QvMhVHI8iIRpAg0PKurv999oFlw2ta839zdcisN8/+ov36oTCbyzvueKPtxlf+IdpE0LvqgC6/db
uPVb3BVCRifDGnW92UzVrhZytbsG7f7tHz/jusMzsPCS7WVaz7sLKIpLTHZMhgxUX7/IzsJL6Xw0
4UPtDuvkkC+s48u4yxfBdlpXq2aFXwfUqrUZumVsrC/z7mVYezRnFia9asK+qbkdyPbEVOffvD7Z
ZYfUXnr+rXaNK0DD9QGk8BKmwpJukjfviJ9c1O6beLEDgzPokUtSr15ie3kQYKkXYiRfbGltnqcv
ftCteEE4AzeDMkfxS4Fukty4sb3s8OLf2pTyAcSsDj7SEijfllXwlfeGFZAX93huru0fquX4gJXd
vBxWCHiGFf2ogsQs55bN0KU5FpQs+XTDa1Qd9fzMYUF72MyXwvji8EzQA+Z56xivKetouv5nkmhx
VyL6V3cVcXy+ix5LltZNB1/fdaZzNV9M+geAk+YtXUIWOSde2z+mbeCmrNSHy7DmlCj4Yml4x4c0
Ie9+0f/AjqNmYcEGJNcGj/UAvdNLDp1NJXwBaq0myoyQobXJpICAjY810x8hKZeQmsDlC7519HVJ
KiSAsZAKwYLcG/0cIp4d9rQhCSzkJLAkMJ2jzYb5i06eimBiYDu8Ud573+WnBAeXA16wVZ3chhZ6
ATTvZhelays/sfgXLzaeFDpb6aJ4nfU140dCHK0G98SVzFW0NQOMUwT/rOTzzLxGXK/rRBghWW50
y3xyTaQj1Kvp19k3+1xtbfuc+hdmLALTL/pL4aoe4516FVQjOnXpam695HmaAKJpZ8xJ5RIsI92N
h/yoKsv+GO4kPimEqwX+bshPKADtTxmQEyp3GkZe+ClfyLLngPXfVbjM3zk62fTsPzAqLhwVC/pH
587r8LFfRcly+tw0j/LaHRlZD7Ag6qMI28m+CR1XpW221AD9pJ95dowH1A7JM0q5GjlDUh3lBzLH
V8C1F86PDxRwZXC+5uWpPIaYuE/5U1oepO2Pzo1TDW/9dgSQoW4s6EBbgxGj9AEIjVzRfYjwyyeL
UdMQ1S6MdKf9jD8a73xRHOIPLoHOkNaytaVfs4rd7galEVb1sn5W4q3depm2LPG50pN+NsurI8Ss
5aOSeUF1bfI3Ht4S0KSK46GfAW6DUuesK+yxgf0hpksBo5+5Hjll3fJl3slfHr/sXqmVvCvxBno0
m/cUZrnLhUSYSf7jYOxB/vygEJEEM25CtMsFuUp/OP0lnlTum3JJCVEvj1xcQbgKLfGSdEdn+5bP
x/CZD8dTckOEnFireWhBUkArgfWpYZ+BmglSkqZ0vxD2XoOtCtLivS6hjrlN6o+EZ7ztPriSm3qr
KiREHcLgyEWZgsinK6Wv+SFgXN7M3m526f0oCaKK/VSVj0751Wm/EEHhzAHkvS3qrYwnjcJWveYp
o/gg1Z8wWHWewLBvwFgy9dCzuO/B0+aKpwzTRuk+NP/SaywBsfxW12QC8jC+V/mbLKONKy5qebRv
s7KrEPlLnJEhLcDPvJD1RWVl27MXh7rJU4TFrxek4MUzMoegZiG24t6jFmgsau7JZG2TrAvcfQn6
8ssmahoC87abL867feYMq+AkO0bbj2hpn9vFKQofDG/64g4GAc3wxG3CsDDUG3qo1iZzzoPufmhX
rBOYSBBFgq2cM0ZPvuJ0WF6/610xdjPGvnEp8Rqesuu+GFdHNkWiK8Kom/8YfOPyVg75M3WmiX7f
Ejk9nzRwPkqwkzfpu6ZQ986t0qCQ/ZLXpYtzs97oCWvyE036m3nGmXYfmqLO0ygYZK624yLknYy7
6RX0yoljQN2NKoY366+dsjID1z9P60FdBI+MnNGBEwekk6NldU+8BVKY2Vkvexc90as9rqc18YfT
F6MPQ+nIvdYh+GBa9DfKTvHEzKEHK2iBS+DemZs/M1jS4hEXKlW+mGYvn8Hy7Ohgkt/ATMpVLz3p
rZf/SO8Fk7u0FsncrM9BfpoKjkc328JD5PFZ/P6m36TjNzoS+YtD1614F5Oy4k7idhRPH79QSWHY
NUiU8rnzl/yWofr+8hpptdayOFjl8sN6JxNhIT1ZV9wNr1g+360r0x/n0fI4QOHH8MUXHlqjWswi
OAAQbNAbZB5mYpc50WIm1PHiLJSd9NSHnCmuDS2/lCpXJBIqgBfr+TpzRrm0eK+wjpbZgY09lwNZ
sJwOfAQeS8lkKz7yUv764MpjurCWKJZ31YH5yz5zlpwrd/3MTNys5yXo9GvG8zEfeC/WO9uwAxGz
kJeA8q0YFDRPPktH6UnZcZL47yV+HpdfHATzJryopIQwkXDE+ZLPz8fi4mcK7XfiPjX2JMKSubIg
53JClLYyiuf0Wb1xGosD07N/s45QSJBdMkZ5TsyQxbGyjsx+xpW7DI9+ANM1zPcq52+pBq40bXjF
2WMqwz+LZdQbHK4ZLhb2pDySoZI665pRtHl948GsUTIuaSfbM1QG23zeRAdOPINP+swwqOy48+iX
HPhkjAGvTO7GEVHrQnvn0yB3YA7lyEKvc0lm4aWs97e6OURMqO/8Q8VzwuayCh657LPtFLiIbgmy
5DbivGCmJh/iIzf2DfPktnV1bKLiYqXnwxuwPI5wVq80+E3iUaO4SMmj4DJLf3hbTP68BFvxmeDq
Telfmi9ua9/yOCvQ7JmyJxRYeM0YV4+4w6ItqyjpwCMnyJ/2TVylupsqnsqFftBk0G7oowlfPxFb
AVjrh1q8zWoveCDjcKaPO96oH4QUXrsnIQNkTK3eyXRcGMZw4RAUh+gST5DBvA69OAxcTGo5IQpb
UdPnqidaTVc5kwuy9DKLjm93lB6QtsJK5RAboKuc5kDxo6dWEjYNf1d3a70392kYbWZMgNm2JaBr
QlsNhvJSY8QxH0vaB6mKKVhZGscP+8YmfYH8maFhFIOcCtpmOZCXYj1dpuo1h1UMofxdkCdlqgHE
+2JFkwBqwGVu263lzwdx8JX8vkRbR8PtJSXUvVqzbCpdplW73yMtVw5mdmaIsihLDF/jDji2E4ki
QAnUOn5jOh14miHC1xkLl+qBxBHXXxfOsSyejSPZLaBVUhoiiuf76zw/OaOr9+IysItjCYWCV3oK
GmKWbXAV62m6sDKXB6gPRxIeS1bEOrhDGawPgz8rV87PQ3AkREhDkpd92+z1n5laraeYHSUXcOBq
3Kdg7s4VaxpxgR0qxhHW+l9cs0LstOB7K9uMzmq4oPps3vppCaa5NRaK7KXGmpiTbitvsUMzmHeb
WEf7tGYOROUe2qeWb6+jfVLkZTIsemdlaq7neQxybf0gPdXAd3S3eGW84goY8YhR0x7XnXMkC5i3
FZVHPVoB/fUKNI2MAgwryCApgJGSY2ILF6uVcSljg/U02ZXkx6Hf84bZcXBteSHOCvY7TK8C6KyW
C/sR2TN1RxbpzBhNt1FO0OxZG6SsU1gID0xQS+04Tjj9Vtmh+RqbH8DDpnSlu4cED724sVMflfdq
xU1peT4UO9Jv6j2KAJulMQMyzktMJz5V9lQeLxUVaew8G+vTIfKp0cO3SgXo9RGAh2YrEzm3NAYb
+5x4PDBgi0pUwMNc7zkU9jZ7hwQ4WjvdWBH3EXaLsF0C+U3RuZ+jq+SytnQNLq4NC9va5QJs65TN
00FmQaIdm7eW2x3iuU2k1aJ9MDe0LIg17zDtL8oTjv0vbrkidrmJY8TuMs8tyBTcj7QZWMg5OBW3
VL5GMDXUmybq8aAmqA59tT9MU9ae+GLsRxJBTAtObqh7bXIs4lUgbUhvzI7DkeIjzc7mSgLnnME0
X1Q7Oi10T8K1TAGRpUsmLUlukHv0Sy5K7to1aYkNlGvNLVCgboC2ONY0ak+2dpHfKklcQiO3MrlR
3S/bCReXSoKlsM4gtvOD8AJaKO+eBzrdBlb3Vyxx+PJG7ShV4OJ3Ezvv52JYGKcpX2Ob1Rn5QT6P
ryPpfmq7bFZyh8f1Gx3kYnrrjKVSejGGNH5D94igi3wtQ/Xurm14RkxCQ52PgvupzDcBq2dzZRWu
Ka8RST0+OMtmHZ7uCxOVXRu4MCjyCHYeHMPLvoOn6cKE56CEiva6DMX+sUDSkwSbnroAs26G0rjL
D7HGMsSDdfYroEj/0AF93udMg2DuoIM7EJsffZJYhde+CzXCW810J5MMS/9/oNlzNR4aCsP6KsYb
3XIngQZrqneL8ad6J9qJc83OKYRhyBp24dRL48G/osbSfqFGy579d11iyCD+AZzKDaldvjAenC5Y
lJ9o9ft8W1beQDMSQOVCI+bLOSrv/sF5aCtlWZCnwmXZb2JM6do7p1knptqz1YPfMr6MO8YfLgUA
8ixVJfJNNpV1MNpTTaO93k/9NTIuwfA4p6967xbh5IXhm8YboKK7gAKT6RU2LUQHBwW0zTn9mrVV
d83fhvcqZSsvyMeMknv8p6voMK2Asji75sCsDIC5bxf1J/8Pz+lZfWovNGIwNoOroBht9mdItcge
fH0Fk2tkvIhd6ZgR3Nq6FZU2hAcfjBjE5MUEDEECokTboEl2AQIdIAt4004o+dC8++/zejwYh5DR
DVR5oDASojRkefBhe8dgMz+CyMEy5YQ5sXy3sd/i8QnMd9QLOMwh0OzQP7JWZr+3nMMPbEgXmQLh
qtzqy+LdWStrxkwmc7d6DuyVfTSfKLK4KqVh+agb7DB2kIbBUwFMwZdHp53CHX1UZ43GtWR/tQnX
CmsUaCbSok5xBgiw9z5gQe+cpf1+yra0McxrsIcN/aR2mwomlYcfyqAwd2Y01d+S47iHvaFtgP1o
G2zoD0RYQMkNGc5w+SzIxTkrKyrejAoJfzYeipxe5wd8X7IS8mX9mm/hlMQwoCpPFvELntDO7UpP
P3RbtITV5eafAFscrLNESWFhnQkF3cvTYryhN5bckFWoesh+RrZ3ALdX42PkYg7ElDC/mm/Be/eE
NE8OdzCP8YhvGH2OnCwwacD0YHBXgvZXvigPsPgL2GenQt0XtluDbyPDBSQhvDTAVAjrozWtrUHa
1AiBAxZbXnGEsSLGRGznjPmnEoLv1nKb1/iFURTiHVGLHv6CVttGMeP3vgBDbAl4eVe9l9GjGa24
i5WHSr9MpchRmPWtrfyw6rLrDWsEucazhUGdzT/5d1RD5cUbWyemP1YIUi82MVmB6KOGzkBLWPy/
AGYosShaxQfbxRLjBiBvtlBuEsbMfTguUuoqvJdgmwGTJ9h4hrez7A4DmerbmDWt/ZIdQN0bNhbt
yatf0CgU8OxShOAkApTSnmYWuypaOrTabIRBBFEuuqtur6ajiqmXxgySU0LfoUO027zbqKNw0A8K
d2v8xHKTHfr0SsIr8juW+qVrOaRQXCn1y9tc7NlRkrgRLwKoUVpTzZCO0/qDq4CcYJa9mUfbZorf
gSSlS/xQp3Az/KL1x64JXp9F32QRPKU9e08LyhpZD0gsFtFzZ4En2ejHAqabGL2DJ0B+jFfr8TX5
iV460vgWBeX3lfJlUD1ZORuSOHywChPI4EMyvQPrArehoZhgHAfSzMeBinoNYH8vGONQF7DiOCgV
qHpIMQu1OVAOUCmjhG61SLe0mdAHUT5AAcQKgVEeRQcMz/i1vIFWajzo28bG3rLIv80VoC5oGcKX
svbLj+IKRxFTvJnsBWJsXjmn8Ax+TMk36YvNXDWgVsUoufB/xbniJtvM7g6NZmhLDmMOSW4XvaFI
pFKkid1L+NwrXocnHZLxAyYjyB2TU72Vz5RUv9r4ykpL8jL90rWrQD85xU5pKAlDhyjmDUNHsnP6
hQ8qrt8OJ+XFhm+3IHCB7T0UPw5of2tfzLeQUZSWOJh13LRAlMZNEF+SDvUaYHt27t8cAXaBP9lJ
Lb4NOG6tftAeRtYTTxaA8f6YfKjse8m74BJBxQsZPFv6tUuToKC9/FJ+lp/Fl3M0djU7e+oaZ+QC
qAW06pZyQ3dgLRejy1LlO8YwAhA5ugAR3HN1RBuk37ZnnMfyGlBf2LU7WfnxDy2BG+VL6YpV2dl/
zLVN0ALpFhhAZURG739XDYQgUwwGTEkpOE71yY7axXdLOPty3gQgcDPLVS1Xcgn8YIsuTgtbRq//
bGHnQx2EM7MJabrtx027GdEiLMVxJDkD7j7L26NzAugG3LU4JdYrCCN7Da8OhekC8cbtwTkF7/Sr
QjIE5Df5Ro3t+YMGkClG2+fwhSUU+mFwcktSNSrCPrDVguODAsew3wOexWVKXfysMZInC4fiJ7kA
Kvt4qFTGy/hLpfD7rj0UT/4WrJj1Eu3GR67E7yq+9Khwq/hZD3bWw6Mu8dm+qiX5JAtL4NwhJEin
ZIdpkBmZS8G/AOUGKOn1sBsFIRPJ4uKchBuI0qr8CsxvSUYr7lHw1eq1HfxNMmxb59EqpEMrBZdA
NICCe/LP/cvhngdUT6whZQDRwVBocNCA9Q+i7zN1koXAq6f1MdABuv/MqaJ9iY7HS0QLK5zmnFao
UHWpNSXJeB4Aev/5m0x89ftbPcD/GsuPrZzDihG9tvvj7//c/7TVsVUw6pNnrY0V48A/Pz5Ra2Ub
DLtIFqQBETt1/ycQ395/5pci0yq0jQ8HzZBrsh0WfuLff/qXR95/YYhcp99/UtSgd9OkuRmGjfiv
Dl0atRsMiRVpfvwT3HOz7l8aNOwV9/6lfY+lsjAfQ30Dmfrnn/d/vs3fP3MCEbD1+/v732RpDeZ7
CtZ/+fnvb//4KsxCGBLiWX//JtFDDYUMU9PvX9hay4vcvy8G1mVKWTqr+0P+4eXvHxtFKAA5ERGW
kBVmq9zTWen0Lsooil+ihiuixfoSC3lNzGrcVxvDsMI1nX3ZUzWSWjN6XlFM7WrWHpV7aNlwawB5
dSLMLNH0rYSLZ4Wme1FDcW1bpnaTBLQokPDutsRNkYxmtd6Uo6NsZcpoElieDsq9Vg9LjZaFI0EL
D0XQ2iSRtYmWN8chBtopim2vzxSFinGvr3sMQ3KNrCDxLWejGchkw+QlFcFuZoMPkKS3gcS38q71
SXrgLfr4pDmK8DLEN1yT+8xneSYTHEd+XKyA0XSAgLO2BMAdZ69BwDqFKsfA5s2wna3UANspYGuG
QwrUviYHjrw6jCFrQtAZu0iymz/Iud5ZHaADI5Z2elY/lZH0IZN/lxugxoPPoScwWMvZNzPgkJY3
32PzEvxhUkGUnkmmntWhezdnijqk7Y0idm8kfw+pGeaTugRGk6COZAdA95VZBCpeECDWK3UKOjjd
pWOYngYS/qZ2xLJXqr9QkhzlwCKdEwmrSirgmHwpyi4Y0q9cRAbiZmIRIGIEs+4nzO1P2sj5vpMJ
GixE5GAosgelzUyuHEUottOtiky3zV8s0gqVVtnVMCcRk2yzjD7L7B9ID37Ab3+ZsGBHpB5CSCGQ
kI5QDfWaVMSMRKJ6MFmLMdz7NapGXX3qHK+3H00RqljgGOsMEo9Mex9Q8yR7kcP02SD6U8hkVNT4
U2e1lY7OuJgVAMz6ciipemQcM41UxzLuwNYT8zjOOqs95nhAjCIGciIPshXBkFJNRGQ4E5DSkto6
ifhIRwRJluO1EsGSs0iYJGkS6MtrVtbUQZ2OaipplBaplEqAHy7spP1AXuWoFznOf8sbRZSlAWje
Jtty1llYYhub8GzEv4psqauWvAqy4am0mV2n1hD0nGbc9gkxR+iBYAKCwJdqwvzktDxFjfw2l5Dk
KtWWVr3GfjJTn8dOKbZNNr/jVWRIURW0Mg1JvxbIdbSBb+z16T5B1SPf04rAuzskfnIluYrSPvsk
gbYkgvp0pWcRETrL49M49vue7NDaBDJr91lA7tpxsoKbFea7TNEgHTuUP7RBfRifaxFHmopg0phe
Zqm2MNUi/UkT4aWVoX5UX7Lm/FRJRrZpweEaq55JdtqrhuKvh4ond6aJyYsQzdaAqSBV5KWGxk7B
jD/L/hqFr39C/Lp3CFhV7kmrbB7S0nxCTV4jxER9O1XBce6NDzNHvjAWrKPpiM2ZU8HggWJkTcWv
GDLC5GvdOZELm8CJE+Lns1IlrD9qnMF64P/42hAfhu7VUBjmSN7dGalpuopGdzucFHBKtQPPOvup
cRi2zsAsbtvXWsTRwuaUSafVSalF7Uy+VSDyxHwQrTFZtiaW16hjd5GpAwBnFL10rGl2pDbY2vI5
VTIoncZ8KiXpORRhuRVt88h0wHpKVGTI0yW0nV4l6Maui9+nQXnpQ+Rfat0GniyxY45CA3MCCb1t
AmbAFwERDeB1WwHiDBRGI9U3C4n3jcj5Lb77uvzlt/R5DBqQ2U4TkcCVHpFKYsH+IC24M2EoqCJA
2BJRwkVMx0WECzukDBcibtgQwcMSYw8EF5yQyCUvIenERtk8Vflw4pif5lrdVCxoxy6mayrJL4FN
0StxHn38VZnIPS7LS6QDzZJyJobamuWFn0U/+njTihGmumZijijCi6prCdLglIq8DMLREcwCFKZL
yehRdJlEBusJVrw+/ZIKG0z93P7oJuWtSuQ3k+OcCNdWq4Wfdj3HW6TB494i9Xli/E5FDHSZ4O5n
TJqs9tZ00U+L4/OiAAir5wC1uu5g9xazILKHYp3ZRE1HKbnScVO9JiKGuiGPWrtoVELIH10E2bch
Iqt/mTrtgip8S9tPEyrTUpeBABSTDAMP7ydC/Z2aXSW/Jrukak6oq4WqlIK6UkCmU/2aaAbCBvw2
e5bC7tPAowzzTrS6RK1OJwEtS1NiLgjiBpzwFIloboneJLJPlUhc2Cj0PcnqXg3kV6XQsEYL5oqI
+c7hFQwi+LtsKYLYaHtHMsE1EQ6OFBfcsT9A/nKmRaSTfiCixPNRbdBUGy9yLbNiF4HjpYgeN+vk
UZ7VrwLzbNF0O0ARo4gqLw1WTyK83FLwccUi0Fwj2Xxq2X2GIuy8ELHnvQhAz3URhU76oLaTOoKC
fdpNMm2GwCdXvCRDHfiMfwwoORLenq0sbfpyUqpTckPJKCODXeop6Cf2KesKfxX2ncO7pU+Si+h2
VGIU2kvC5xrilHodiprZUAKw1Z3sY9pUonFcRT4m2VohaQOdoNt05ZeSmJv/tZT9zyxljm39fy1l
QA7/2U92f8B/+ckc+e+KYVkKljDNMv70kjnm301dNRVTtRTHUk3D/Nu//F8vmfZ3QzYV29I12xFW
st9eMl3+O/AaB54VvjQdbIP5t//z71/jvwXfxeUPi1jzl+//Je8yhF152/zH3xSMbf/sJZMdct0R
+qqa7sjISTWN3399PER5IP7+X6esbfvciuxdpSUvTNYIRLAzNbm07CqHyDMfZaw60dGUKFZEqGDD
0qA2PakfgAQjVxJ4E0BBOC8AnpT2eygAKNoqbpLoKcLWzsL5B3FbtJkEMcWimwNARYek0gmkiiXg
KmQyA/WztX0p14eoZ5Tvhie/lqlR5IQuYE17VGVZu04WGpqGMa8c8l0URBEqXmnAG+Rz7wz2TS+h
I9UthpQEOURQ24egpt4hEDGGgMVoQjhv+Hq7DmrNlQoL8qcCfipPQCamqfkSOrF8LlRiyFINBGIc
zCfDUlaxyf7VL3XtWuXmt2XCj2rC/jsyWurHtXGInHbc6vBumPKDtZU2NH99ZNh6oUl7XZ823dC+
DZEGYh8EQY/0fmkMoENzZXxK2NuXmn5U9S771BxzT97tJijm6Tr6ubxVunaLf79isEyISynU2PPB
e4LKkNdBT+ezhu5jC8xPiiaeUeI8QAON9HhZOWO06mnjaZMR7evSgvgCuQ/32TTvgeRt9HQ7tQTI
3AFDxsYRwCEoGnQCQRDZ4fRpCijRJPBElgAV4Qo/6QJdNMIwGmEZ6TCNJjXqcEqh2E9Dim6+8asS
AKRGoJB8AUUa7niknorcJJBJ5Eq1AqHUCZiSMj90Aq7UEIoliEaKYcdeGll7II+qChHHGSE4W+g9
2QDoP5rGCtgf2n0u1Yd4lJwDq761+Zy0xBrNznhMR6QScxp+Yp7rV7Uq73SBhoKPc9KNAiaEEY2b
qPhGg0NzK2DKSGgreXLcveUWsKlIYKd6+FNK7htk2AL6gcFFqR0YdazVObI64fQyiHGL2Pz1PYSr
Aou+pTMnyoH/SwGUttGEXyARMKxEYLFaAcgqJetqCGRWL6r9hsBo2Wb/jsNp3KR6e0yCuWBHhPej
GNotBuitYQXOfqYDSBKTXRT+SzGdATUFVzPeaLS2lBDPRMIF5lUKsWil/WpI2ryfapuNM6Qb0LrX
WmDBerZNh1j50WuyIkKp810jZ9tdSz4tz5wOuQVfw1QGdmSsdyg/y/tML0mJc2pooi1VT+xMSz0x
ddZVmUk5/EsaG7D2ffYWTO3A6pF8TVEy2dEZUR0L44fqQ4wpqeRHlc9VN9GNyaCOtcrAckc6DwKj
lsFTs4V+NJQpRcqrrscwn+qA1xRyemzTHDa5Y65Ntn44VzGA6jateyUAfJGg7mqnxtgYbbUeLQR5
Zg/orSMgLxrSAJFH8tqmOtLpnmUJeLjpPaKBCuaOihab9Xpg4FKmCQ5yJS9U2mpGw/RZ+Vw14IaV
2Yg2Q4w+IcxoVKgqKXlFc03V+Uf3gc+DDgsiivMw/laRIX/bJoQe8tuJ2MV85k/VZoyzL943UcOJ
tS0LEBU5Kl4CgEGvWEVBf5GgOHBDhCU2IRyjt5Eqe+I3kttksPP6GcC7HP4ne+exHDmSZdF/mT3K
IB3AYjYMHQwyKVNtYMlMJrRyaHz9HHdWdXTXWI/N7CcXMAARjAwB4f7evee+lly0b8TS020taEUW
PZ4x2VHcfJI1Pa01gmztiTm/N55iUkz9qkpPdlN8crsJLIAnfo5Jsm4KCH27SLQEpiiq25IP9gnU
IzDOAsKnyEj1xTQTFjn5Y5gzqx55kirsT0Ihit1PIoSOm0Gp2mDZJDElyoFSkFQftlBr+vJrs8p8
z42q3ZRZygQC74Hbki5jIy4p6hXuw/LLi2G7zjluS7Bi+xI38nYR8ruYOX7cmU/Z9gicsJB+Kd9h
6xWHvJLrSSKjxH4AULVeLmEKP2NIq5/1DLgcVfw9znq61VZvbM2R9joqkTThLdfjRANR1vizSps2
iu0RbmS8rwyy9+mctMTamChipncgArDI5hAKY+rEn7nn7sF0PawyRMbZWyqubblkWcI1qSrfwGa8
GmZ0a014WGJSrkRsI24wxi/tPKAngIloZYRHS0tlpNFEKbr4GVjEUztW3n6dYSo7rpfvxqGln5CM
dDOxeC3QB3GI0GvxO9P+hLp0/Lw4QXQeMkojne3P22kR6OUa4FJR55b3pk9qp2MD5nG7DiSujw2k
dteHKJc92TvtxYqIKJk9+hfQEpYHEEt48RZoPSnNrB7HOuZkPzwHLq0DcDM9VXsYDXaIRt9vYdYC
DrEPiU2mDUmJsJxOVPLKrRkGFGs7VGBVosy8XdafR+q3YmTGh+Ox3Y6CzmeDeSeNJu4JwUyKhlG8
BktQbIyxBSCDoiuIu2TnM3m+6ZZ53A4mimhhQ77qV743uVrKZ1oX9zAVuPhG/X4S8i4dmkspYvfW
kSh2YromAsjm1pvr7BOh8Ai1nPu1CaezDRwFazx977SkcpIex8hHqm70FgxyyiDc2dvzDE7Ybeib
MWrBnYN9bEbNyx1ZAYXq5DE1fZQIbrXNDeDdfl8eKRRPJMMwWwqkHx6sAW1AYQBIr6ivYA7sT17C
DTjFfQARjAMhYH6c2MHd0Lj2UT4bKRWmxHHoXqfxS+QnoIvhEB1E1IybKVGZCgNtOkonhSesixe1
lJKyzLsDr0T4XLNvG2O+gIoERDR6pyGvvZ2YsPfwLstPXcowICSc16BkHxfGc5Am8YngdAwKhsAz
NqzFBcvvgepCjD8M7287t2gKVSFcmxmwUGXDc4/8wY8b+xivvrUicJUohWMg+FEjQFcn/YojCAbu
IINfdr9QuLFPmod7Bd+6yojg4x30zbnaFd34PCOHOgcDFscWniNHGTGAjS3IkgV8hZzA7s+icb5n
ObXZrKKM6TQEVnARO5qUqj1zWM56sRaDRZZD+CMvJ8Sx3vjTWCMFFFZeELNUv3ZB2jxcuPpceutw
VLIaMeMEc5MYNWsa0tQZ8gpnGZyvvgvoY0DBc1C9+twHco/5sKHm37Gx7LDIvPWMwQlEQwij3+RM
MZHTUfSbOoJ+Pw8ek8Qxp6HdvcpSUPzsTFQ58jXKFadyKNpz4AXN2UKPltULtWi1FTfBBVcfDUuH
A3FJh/as12wkcB9relMvSoDzTpNSebYmedaL7h9ri+0YJyRZcoxSxFOYSurwyYlMGF9RlJ9GricV
cBeaiDmo5gy1bO3hdesZv+4tt3nQb3dCenZI0JFobrLGMeuFM+GXurluizjxUR2IL7NqkbiqkTE2
cVEdI3Xaz6lEnsZchnurHE+UQeWhU3Ygd5Ts06udy9ebA4OEn4d5xrS+WKOF9l+Zbih0Gwgc1Wrh
kcDZroDz9c+aKwNO4A3YnD6Weofl1g+rQM8JzPlbrGDZHJ90gtTadeGEoLO1qck1y60AvYKInIaO
jaPx7IyY0zy10Jtyyd9NrNy76668wRjihgPjLIVw1t+Fp78W/V11tnfxINPs7ZdK9us58aR7jlb6
2cGaEQOR2smtXnRqrQt+twPQ92QiTi43URLlMXOUumrJTSBeLmCwc9R87esiVMxtE8rxPg/X19Jo
jHOTJMa5mNQxl3J+tlRNV2NAIK4WoEjlzhTde2Guk7lZp3Y9JPh2tHsowuZ31gvtHvpYq1zcu5Q9
3N1s9N807FovfKvichkQacnAkWsfRQeu6qiPspZPKtLhPpIyPoAtoy5PgfYp9Kdlrx8c1cnutKjM
+3Ymi0aztAflCjNrDLZXc5JUXiXtULKWgL6s3h77+HMaTPFe/yj6t9A/1KiA3qLynzsH/B5pYwn2
QnxbfmrBIlao6r8dv90E2qCBfUIbHbukfopPnYhh88keWpqh+kCeuWqg5FxaAhcYEAT6C+E+/udX
pb8lrPMjQrlsSE5MJz6+Av0p9ed1Qf2dr5+cyzahjTI5lVDCmlGCrjOdX3URUCieK5R9vfVoMSP2
XcCXni0V65wuubm63zrFkrJH7Lg9+bxL/WpUQwqNFkCeva7I6oL+HXJTECBpnYtp+SqBvO2KIEZO
UBV0u4ig3UJGze+ui1npCH0rve0Q9YUuEFqxUu5ElmL6JPvZqfc0JlQakVC2Rntvx9GDFMzdjIQb
vTuc48wCUWCLk9u5T3VfP+MH5o5Jp91dbUgjDN6tEi18WN3N411WVT8t3/psxsRaFgbls2lKv5Tm
5yxBI1EEzdd4rL7afkQMucMpYJXZvUyqAsLD/GiiJqtbAltnVCUwLWgT4NMXowOqgpmnZPSO4bnb
D35PS2ul2RQXw3GKFoY+/viSNXZzC5Tyrnem4BgXyWtrLT6OCeI+3FzlVKY+hFvur7EJ2jjwq4Pl
wN5YZhBNwUsGBpC4nPQ2eDOoE+yWkjzwIZievAGO9RKMZxD9d4X8Odskcjw1BV39KDHQu5b5JfHm
NyYk1K4N494Y6JnbbpnhrWa2HlCYzMuSDmEEGS+WBr+YJLTV+1QVD0uQ/6IYTTDiknABLeIf3cBg
xVgo9JtDfgm8OdjM/nj0suYpkCdYEIfWJmTQCgi09ur+IfdhxCUzhlW3LMjcK++GGpSJQn+a8+fI
p23Xx+JuYZDRS8kpYdEXpdWQMGbe+k3zGsAFtBycinSd5SbIsR/0NTZ31dD+0XnjSyeC7yNfwpqg
OBgmIiJC4T3LIj8HpfnUFj3CusXZNXL9mdvMqceMNOxs6h5dMkYzgbAWOCQWjQJpzexs8fm+LlGE
qi0kuq/03qV05HZwAKTZCbkl3fAAmniX1HSY5tseCiIn/O9OZZ2FfZhswVjk9uxd2gxWgUfO2JC4
G6tNCQrwkDs0ZvdUNoQYoMnNqItS+ntb7fwJzAJUslzcFQsayyCvLhTOj7COz3253OY0tPKROKDR
nX9Wg3WPUfV1lf5zboXfQjFEG1r1m7VevZPpoF+FFf1QNIhlTTqR+TTdMCY9SDF8revyiXd5Y40U
nWOLbm6FMgVAf7GfnQrOHD07KiVKjKXo+um6NfgZYnTvhcvAMd+ZZH4REu+Mwkc1joTcRUDtuWjE
nTJ8SOfu67pEeB4iZNVQxmScRGSYIvq3BUqgICB/WxI+0s85AvO0TQ9Q576RHkGv3Kq5FWAdmt79
uvP3UUBTImnHHyZaPWkaw86zaTf2K5cDMRAO7xf9w9AF4JMUAkQJEWLGykaR3orKeumCiqwfTPEA
EsptZkuwmJLuGd9ayziZ7mI5TreQ0JYtzZLjAgMUP3I/0xc120NAXMaQVb+L1ks3o2i+Bi4xQM0Y
7mrLeu/RMEJXAefOEAsSZNThkgmLzdBgp4lHlFNugi4jfVryBE56OdKlGg9Ojhe9KYl1NnNBu8c3
QJ23xsW040tikjUZT2b2gMUakb10Dp2HtjaRoIDp11GNR3VZQCKkxP+bkQVK92FsN5yjvh1b57n8
TC/skXnxerFcnEZhychaDL+dIcToRXI3L/lj9qR5WKX5jaCJGsuoezv4dPtBYBB3CvZgcH65hfR3
a7bOJL9MZNsjxXUx2DgBxjgQpBHgFDq/pJFl7Q2EeNhWJm0RP6pegVk+dBXV2DKnb232rnVmAPuZ
uwaiuohC4FJdYAExVSNbgVjTJ/QEb8J08EgifoFLZIj7nnR0M1RZmAYN/LTEVNaPxzEf0fgllAV6
0o+iKPgN6wetuLC8DSAvEuD8lEgWz6KV2XztqFhfuKxt05lf04vlb8oey16qRBY3b45mFD23XIPO
Vdj+ToqJflXE7bOU7wlVFIyPv4NsqbdGdQlMEK+xWzzCrSFZdxRYfEqT8DXyz1sIhi4FBC5k+1Jb
vfuvwxi8c0snzX6mM4jL+myVhB9nv3JPLLsJBu5FTNwbM8Zkg+tAdww6qlf7rCMgo+CWxonUCfzD
MwUvwkvhuqDFG434XJKBFIQP1jgAzzC4yjCqxZtjTjaXQbj/7Wq8+YP0MEYGKIoU0kWmTzL3yntR
kSMhSkGncZj8Df+TVfgPBRPrTR80gFrciVxudyeHuzqaieVyv8vZrxhnDtOhLr2jub6DOSZp2Ar3
YQ3/xkEOsAl4a3WP4M6mfk5XaTi3dfKtNlvgPgizW3zuI/B+Z4WmHXnAouMyXXdANbEqp4Ssuc4n
6P+kmbaIzHJEvrVpweKwxVOXIaKegjw7tt7RcdrpYgiypkLvzmAWthUuEsnKfaly4IxVlvsUS7mg
xcP4EKHsGCSJ32kEDb6c75d4dO8cjmpSEw5rNi0X15k8bl/2sCd0FAnQdgaSlnKV2BgCEaVV0DBf
6/hL6u3KvsN8MiCRa4Yb17OeYg59EkEArO89f/qZO/lLPdx18F5uRjoJ22JIws042MyZQtg4Jclj
qQCBj+GVxlf6sIwHaM3mmTIZLkAT7xl8Aey4UjymgCyTkjDHwv2SU9++IRMAWoJa+CNpPnmF0adq
XsDcvdBmpMd+4/cI/Mka2TQDkWfUglMyLKPdkubc/OPf5Rw1t9Hkmgc/ske8IUJdDGfw/MUdt7lN
ngzhPX1GIpbm6jkb39L+NrJbb9czJEKiGXnkcDmvEqas36Ay6f38Rxgh/KQXIY9LMX5brfmNcdPO
iovvJoaJCeHZY5TVW2dk3CLTR6fg/XT+9GtOSDOJ4ZaXgYuuUAkn3B+etyAfBD/DRPm0mkyv0r54
B+v2VLfIBPuONGIne2ts922l4kFMH7Db2WWqqQLagsC4s9MxQ8oJTGUeELjzm3AZzpG6QRY9S2MQ
/JyJi2qw3kxICm4omT450EM2qKp2Xunseis8RQIgik0oC8HRqpQ0lZ+lZde7we8aipnOSTglUfTe
cLvMEAgT4X7yLRUcH2TGTV2GcI7TGlNMAQ8wR13DbKC/8UdQHrPM20siQiLASlKB/aTbp96Pahyr
rWn+bJueZEt+x7JJ7P0gsHE1ZvhjaipEK5hSVPwa2DZOcfTvqmA+WMvFb++nlaJFKOuXEmo986sF
soDldHi8CpPo6rjpz3rbbOOeUhOzrs8F9Naz1HWEUuXg6O3rIm0SLhceV3qj8s/zgkcksYgpqSn8
bxf1CobJf5DqOVvA8Ybz6yzVf1TN1SM9kXnPgIf/Qe26LkbkXZj0gBjX6j/NZo/4wtEF5WLC/VnL
bwGlDOAMIcg/H8TpvAzjueoretRVsHqbLB25r9QKDdPHiBAHug7nSS14AxdER4Qzqv2m+JbZ7nJK
SzGdnWGeqOQwEFwXz9pOcS3PtPwHGm50RvSmL3pQa3WDEFiVNlJV5EjMtmyOiBlvYiKXTrS7cNFU
K9ZPVRBBmMgkXNNG/rEoepMkC3vFmqQm9q6ayc+R80SAESO1tHjxJlvuvTmaznoBVn4+rwg9M6Kn
jpGaOGeEWlHaYqHXrvtqc3oAC0vbzMedUakZeBwtCDAE2quP7evOSoKK8Ap0eNnETwt2XuaiORoe
k6N1bhLu7hHNIullMHpl358LVc5qqwDlQpthfiAjAK0X3S0SBRrMOT7xICq9S6+5alOvqWeghOqP
TogXoutdCUXlIXB85fcaVF4umUdn07b4iEK6GwZs9rkUtn1u1NqYtfHJp/M5dgE07XxyiRyaYJf5
xHHpfVnMlVOvWYjRbsyBiL+uGt4tx5l3ldcymjASjMHRCP2nfdMbercLNO6U84shc8XrqBbyH2t/
22TA2xHxgetLvz+jnh0O2a3V8YFNFT2mF3r30vfRaa4fh27FAME0Icd0nt1bbsImgEUb4heLnEEC
4BrHQonBe3SX1ToLtdCbeiHaHr+GfMob7sRwDoczcU36//+nN6G+JBF4PsY09T70I2AegU4wZE6m
nGiI4MVtJW6epdkMSRMz57qpW/NLGTNZWX3Ep2kCjCEDJOctPq6FGUoyrghHNu49+izUeTUlbWOk
mt1F/cWyoaXNQfYjn4s3xkBExy0TkCpyAKw6RclevdY9R0kOry+pYVasuTnQ6RlMsKt8XXMFAjFa
VDgdzcMx7cqdRaFi7yzubc+Mpp8r75CPvJwkNvc32Hzmm4c1IjHKljGZhjeSPSeZWq+1Nb4bBZ9A
jAEJnhnS7wXtPJ1SjtzRP8cKQOaPEEMNXDitQCj//6KR/41oxCb/BC3Fv+cQP7xXVcfd/EeV/ot4
5M8//FM84rt/oJQVLipv0lcCT+k3pveu/8//MALzDyR8lsXDNvgmxwJh/JeAxP6DXSIwqZNYSuER
XmHE4R++5dnCt6AIa3HJ/0lAYpsoYf4VRuy7ruP4FjdN30K1qgQm/yQgKUqnW8vGJGavaJ6nDP1B
VGbPLlWsTYR+q6NUB2ONkoe57m0TG1xgu+D/A3PTVQW6g9YvnhALlh3mqZWLMwDRHndnqhgKIsat
NVPYF8WII8zvHhFOdrvS6JvtnMxU7agAJBcyEUjijhhNlBQlSyeOd7EzP83TDJHJ+lJFMb6xdGVU
4VICEUWe7APUGHaR9Gf3vi286KF+y+RIzlBODJmnLBxTmBxppAhMTcjQ8gqGedfm9BNykDyLD1e3
y+MvIVhy5hfecB5CilQIfzMmvv1rljylGajAJRwPSZ+Nx9j2vyXRIEng7DbE+fyeOnHoHEU9we9T
LE14QUMGgNWejRujKLjfMM/1xYTLaixo2Qin23cz9SKzilqwARVxlRkK4IjRCwWanHRNY85Pvi3f
SFD8nUQUn5AHvAp/bJl1mtgsGDzfjAVu4TGBlirsOz/CKBdmpLimbneXO3fT3JPo6wIxSKjYO7CO
SAteZ5L+yLWZc4QrIGPb02qb005CbLtfEuySWRieazHepbHb31riDbl1fmG0ducYjn8nfADKc9YN
OwnMmLiQKWca1drbcfbzvdPZOHqV23Uh6GVp6HGFPSkVo+kyk6k8mJxZ+sW1vZBS10L7JWZ2zLhK
ZZyWmO787kWsze0oJ0L3muBILS0PIOebRv+TsscPwiUwD8OPH0Ifv70qNfiC4qBhQhhgJHy3FoVx
Kur4k0fQxtFPE/ueOIGbuXa/+VbZf4ri5jI3YXMLaIYIXd86MmYrttMaHJzaWF4ibhg3HebPLJ9C
EnOwPE7AM0hDg4kxRK+0s0v6ij6GPxfj/UIuMfHfmG2MPJmwxxGdGsRtt0VgMR5LYjLBPdf1JvAn
79Amv2RRbyUMfGbR3Xiw/HLvVcZ7mxP0SQqQfcOo8KaMY+eJvPJkMkBDgSaUNpzoqqM6EE20YU1R
WBf+hGpFz3ESFXxxvtGjw3fjh2EkvGKa7eG0UrPeZiMSrSTJj+bcULdtaB11bR8z8zS/zgzFNqON
n4+MoDvTb39NVcSfzN1zKGrUDl30vTSmS2lWz2tCHXio0js3iAExUTKp8lzsTIRcJBc5uBALyMgm
LGbCHbYD7B4ZGXxUQgQP9SLuakUqXpBZz+Qv2s9LapbHuJoeQwO7k9US1GcjK19KgsXT6CWejPcg
pfiYz1SPHW85WZl98FsIQULNKHqzo/xZ/S5p66yd35NAFDkcL0imTJ8ecCwvXkCZMZCWs6k6rltL
1d3yZp1HvuW3NJvOdZUyfOaCBMXLf2vJn2SK0n5ywvBFWpIIPpcJtO9Bww7L/rbPX8NcXqbIpNe8
UpQThMTn34lBJBkGL+g6Y5xbRADrwUTH2vTtrqsVRn3IVjpVa/YV1ae3idFhAK+tViQMhL/ejCBZ
S+HeRgHTxbKfyc/Jc6g7rfuGtHjFqJAQkjhitfZHDr+oJ4HIDl8qqlpqduntq9zysYuR5zhDuMkZ
zRPIgfgmBfWxYog0a+8RsCDltzkpj7bHxQjCM77D9NhRxYuXw3xjh9Cs7C481SVYzvA2H9pDIucb
w1TCtvDgBjZdb3tFk5qVzObar16AaGJC8HogswVJuvOlLhqUhsgC90w5MWc6GMw9y5PHYc4/j+kY
bacujW5ElWFq604L4Subufe6zzTZNubUv/TUfZijB/HRWlWoDXTYsSUQijnlp8V2H0Gm7ic0NqTb
UfOos+W1KZzpJvX74OnrWgDdyKOB2G0yxsceV5jvAZUgKH7GHLEQg7YJzLOTFealQibuOudpyrP7
dcH/PVAUuMtFKra997NVl+twcJhvwoulMviTXLajXZWEXtklx680sXv39HLbHCQ+8yhDRNvV9365
pfVkehRMhwgrK/ORrRArOJWaonXvwOxJqy89Ac8YWjMECfRVsi2ROES+igBskT+Yb+aYtjsk4aTF
uB2keAvhYOACC6cQmESYnfCw3dj91omd362oPuceF4yFUD0GrnAWLHpNVhBZEMXMDhhkcRet+ZNd
M+9de0y6kXSeHTu9w7jAoLFth6NRcR4zEDmMpnCZxsHDoSm3XYdlDwbKXJxyW7co8psyJ6yPzkDW
A7CNHlsJLhrtxcYJOYgacahD61ubFJLwoCXZxwnYa8MeT705LefEtgj4EgJMVvBs1ha6fN9e915v
zBBox9OK8HnvNFhd3QJQMgIz1sGJ8x3Hoj60OQMPEcWPEihhZSc7N2ke52I91RmH3FJhIU6i9PtI
geguNsxdNoCZSLG2kN9I/6VFJxCHzn0ZVkejyykTWBZKmtDnZ+6DiYCW6WcwqkpHcLCz6Ee8+K/h
EgY3TouN2yvns0mvOW+Xnzkc9W3vxIhFKJFZobvt4xxWCowRaoab1vuSLsFPLyGOYJCfCXE9THn/
YLnTl3hcsWy13Scjo5o7Rxtkvbe9yD4pNUtfZQZIkjvDZZ5oCOeujdFVpiQHbfyx31VcC9BokanS
wVEDh4voBCtc0ZALOp48CfIkJqqMwkf3RpB1SUGMTNfkTBH/YjUtwxE33g92Fl+IFfpUj+NnAvRI
Zp0D5OscXIQqUMxMCIunpbkxMzQgdf1FDrT6pQp59Wv/kFoE24WEMjhL/sueW8AghvOpqcbXNQPa
kVn05EKv306zb9/G/QJWht5mEiPBaygeoB5aSTDb0mh7Ih3mtWrbX+jj96Bb520YiUMcYqQumLOF
zNM45w6RiUMymcjjSjj6XDTDKXVexlYNiiEaTRWnk0DTQE7dmQS+15i0LOfInR1dhFLB6MXUM/sc
CtRSeU4AJBZ+wbnZFmCfpvksVZXhutD7hKpB6H0cAAw5BfZSLf1Aitie9ULLPiRa7pMRExcDwjfz
MIum16xnTs7iNNLXLNsSzaxq1a+Uw3eE2aFpQ/l2yprnMh/IeE+lgWucelCn6kF6kasClF7TD3gN
wE/9QYzeDvKbSMkqQoU11cKLpUfN6lrdB+5Uay70M/RCP6Mb2p8eeZC7667ra3y85vXlrCbiLtks
eXPK2rc1E865Hp/j1AxPwreZ1BukAMQVFvNSiWb0E/x1MQ8kdJ181Dx/MlIDqOioR9Tb1MzUaMgo
8iqNh1Z8SFWrlaVPo1Kv6p3Xxd/26Vf4274o7bZl58jj3/ZfNwEjVyShYVKmjQf4OzHoJyq101Xc
1IjJR16udrq+97lolnA3qV/0+rPqtOxCh3frn7mYpVwZ7fMkMU+fSwKadyQisM/04/rYuaHKJvvz
mNBrf3tBmRMmL/wk/acocR0dThr7n+oVvZl2wOGlD2HsGtj9EeCtX/BjVUl47LxWOQvoeDSyV6/l
tBWRnvWlupkMv0bN6C0Sa7tOE2cr0otlo+G5oi5OsdVho/KR/qN1UT/bB+v2Y11/95ngag5gItqa
FYLpG63laRT4Vq9d6bcTuueGLo69utA+TY0b1qtaxoO44eC1RNNJv/+iTyO98P2MX6FRZ1Tl9TQY
UyY1VhN6mxWgCGHrnEQ4DTiJ1KZeM9WmS5nM3OjtcMxyZqL9Lqp8cXSa+puBI+y2TtGZkxZ1XPJO
PrCbBlgjX4CKVeRo7ZC8fe9actqAmD1Z3QUiZP4UpN7Bk9FXGcni7BtTuqMRYO/zvpX7xo8I6SZq
vnKbl6p2vD2hcI+V01BPjysS/uqF2+Xg5Op6yWROkFhXk1GAEATnuOvBoEtUubUNiuzYreKnbSkC
5yC2DnoDSu6+c/Yy874dCuhstBGJ7gmzkzUziohz4xTgAtt0ostvpwF7mjVGYBTsmjukgI/V+0yt
G/Ijz5EPI8WLm08mJk1y9uzbYR6/jbYCmTTo3ZNYdrusQJDRxkt+FlP1mzOcglnfnCShLqgM0+Q4
mGYBcmxYtlAgE8wo6PzB1EcCcfRiLO5dGNAo5a5AK3lM721HyWglNuOJUIrymNtoCVRvlBEFiOir
SR+MObcW7de/7vzbcz7c/CnKsuvz6k58kzJoNtIJ70L1WNEKSl16dR2DYV/P9kNUU2FeAyrMllro
zY8F05INmmju8wM6sYzpDErqFR9wYh5EM3PcK3VYKzgNjTF8mEmh3+sX6iaw2XpNKnR6LldiGueH
62MRFWY0+rR19L5WTfHNRdzqPxzUX19f4rpZdah48OGUNEVsbmV5lBTHBYyuZhI0hdIy6dXroggy
iCFiOmUYBDmgKhQY6lTgYOccKSoKljlnud53feC6KSRK7BtZxc1h0O0L/lY/GufLD7vLTC4kf+1q
ukZJMbjnN+r70t8LzUYaZ5F72yCp5YgW7qUwrADhFr+G/h1EkPKA/l1jEDXwpdTd2FY3LdPxvqj6
9Ee1+6Nmq6q3dkKw+yjXYDOGfrQdSj6a9GL7PKECOgYMnDylAWVcXp/1WqiaCH/b59oWjOEJzfO2
dlUMBB+jUrffcNIfOZe3rS/SbBetj3WZpidjJf8wZRA5ga9RikBbqwfV2liWy6EwpmOs2h2uaJaD
N9pHJq7IMzk1KDqnsNb1O1j1BbFW702/QTlRjtfNIP2/z2Ih1bJx7h2tBy2Mjojx74vqPkwD2cKN
aR8idZe0RSr3Lq5dR31W3cuUWR73t3p7LmbU/V0U4u6c47SANkVf14/XBfGmnE9B/t4rgaZeZH3o
lsdB3RHM0pDdbUyH/hCaxXlS+/Si6/OMjglft6XEn/rv9AMDHADuHPr+QWY7d5Ehl8s2KTm2/ulZ
6oWu/6P+v/Sf/9t9QZfwWtdX0Gv67677rpvXl7m+veu+rOVkjWJqZp2ffY6ur6yf7BO8wKBNv/fr
3yQF2UKrZe+uuz6eYtjg3IXXw6ZBTnheVWOtGWOxRy/6SfexatJO6XAq7Yq6oekWFsWrpD7qRpbe
Wa/z69T3CUqPTBzXCbeyEirWcZ1uXYkaxdSHjD5y9XFyXcx+cC+jlGiJNSMEYnrMsKR+dPlS5Fzg
HMC6rJWKP6hwFdz06j7cZD43EwKvmo9uminH58kWiBWDZReTrP7Rm/KrBjRzgBYlKK30zEfQXS2n
bNNT4koCto0pynAWMQJNF+vBKvqQhsPKpACD7Ecvi7s4Pehp9fqDtIpzUyTjISVhUfYYL/6/sfC/
aSxYwrKt/6mxcPuj6n50/+JH/fiTv/yo7h8QPYgppJ3guqFt0Rz4s6VAEf8PkyIowyc3QI/i0cH4
q6Vg/mGqf76wQyIJmeVfWwrijzA0Ayug2yACixDg/1NLwTT/uyc1JBYncCzhOYEthPmvLQV8H4x5
4lncWlF00lWYyR3Mi98zEVvpdMZmKg7V0kD5GtrxNlXTLbeb6wKjPw3lwVdJd2ta3xDwDtVC7cvV
c/TaqHrT103snpuxl95RP1hF39PIbbjOc83SVwi95qjrnhwG5wQx5rr7+pje93EhvD7c1x2TICe/
lToPI0ElsldtDQ/uYGmk38aytvYFNfmoNU4rSq1zbuJBcIQsNx+XwEENhip7TKFw1cluFW1zlFyc
IXCaL1U8z0fLNbZTYiS3hZ3OOyHE77GnHudb1PgvsuyOwSChQ5WeedaLLqJDiiXnC/op4CDOzJjI
5Ps+NTBU9XcUVXuSvYyDvl7oaxr/HwMkPT5Xa3pzxrWxwiEh92/+5BdEpnkJIUfFOtxp/YMFNB1s
SXfQ7Xm9KDzkbhVOwBsXDg0RtswjGD9uMptLmF4Y1KSKG72K66M5FnzmmmzvbURJECr5X29Dvxd9
KdVresH76PedSYVY3fCvV0y9pvf1NW4F/ELHirTBI2r2j5tyxsCKmQ12hI3wCupFBn40Jwi4jun2
vF6YmM8A64zHGZsMiHAqB2tfGPt1TFQy/Hyu6TOcV3OfWnJGJY++nevnMiXjGX6GBOXWUOZZcRXP
K1AiFxLVIcAboqUFaUlkve/Ux/lTzGDyjLOOUoaVjbtqAATo1Fg1zW6E+WmSc0GKgVWm1NOZ4Zzd
BkJH3cJXrdQUe7JwOzat9RbWwSVT/gk9XvgYNAyleTSDcaO30roO9sGQ3GUI1BnNKl+GXkRqdKbX
6sUbISs+YWyAhoPhR3BWkTuK8LulD3hyVAjasA8opx0rnyMzzIZdGNUdc8YCjqbSt0wNwcJ5TW1c
K12SADwttcXfYQvmnNwrtIWr6uh/PLspY6gR+plu9z533yKwzp3pHMfMjfh2h0cXBe3e8n1zZ432
T6NzFuQjEiOl5auYQhQfLV7W81AyEGxISEIDlDXbMpJQZ9XXIZaAc6lVFQX9NXi5RX+kaZ7+9tkr
NRCNURYd+kgagGYROenBACOzPwcz+tz09PhBr+I44sZdecfBJzcar4GbGr/kSEXeKDGskTts92h8
po45UJuEIe3EmZIUKI3dShr8hjFkh7Kv7W/EkOC6GpoXMWfw2EdfnH05vhaGgLM/hOSkVu2B9HEQ
k/N+tqPy2PWTeZ6U/QLASGcyTdGj1FVVCYQxMr22VX4RRb9CHeQ2bGloIkHF4DlaAOZFA6OONEvk
th296ejjmZHKbOS6hGAXROJxi2ezKef/Yu9MthtHsmz7L2+OXOgBG7wJ+0Z969IES3J3oe8BQ/P1
tQ2KDEbGy3ora14Dh4MgRJEUCTO795x9SBDNw49lDrAIksxGZDttDD+JRq9XpRRAQToX513sH1JJ
kbwFuYUyooUNk417Q81sl+ntog5a9pZj/mDIbeomP5dvv18DMqvrlKsBkkFM2a4B0LuSqDMBJ/CZ
QBVTW0az1Q2Qr34DD/T7KZFBdKhlt1muQcshT8D5sTUq5zL7MJSIaVEyYV8An0uvM8lJ8Kza8uDV
DrTDpaShvgzfu7YyyvWuPAi1KDFSYKpFbG1TK+hOqQACFZqI12fErfT5qPA6M+niqRhRsMibqOIK
YSoPWxoaG1bod8KomFQu7yzhoZNtnodYoZuc8Nk17+ccpmWJXaJDybzRM5Ivluvvcn3DtH0ebTf5
vi77EZI9km4Z8Zq4OOhGpe1JQ7vXMHUOhDau7Kq6jkvIpFVM6ZD6Wwr7kUKO1ZTpRp/jcIMUtd44
SXOFxwOIggoFo/j4RxwYpCm6z1p3yHtBRVVx5QxVUImwCpyWmwTr/qr1soeGTfj7pH5VF0dc9jzr
95RaxraM8+w8RHp6BlVIz+TkhAy8I4tRVkNqd9lQhvjnHktKfMpcNpuwpBuDmGwVTTH2IBsFTYhI
/miZwMlnPcvPk9Hn535wq22plXgJOmfYugVknmJCUDfWfXIMcuwKGBipQAVRcqL6M6OjP+k6V9iQ
T9HOTvOHoiXmobMQYLGawuNHQiMJvHmJmstK2vLoUXEXphoLlmNYcc2NyMDH5APXefTQ097QnaNX
6GCWaimMdcc3fh+ICsHD4B1jN7uWoz4ehmGcqbkBaZxoYMuAZWfSTuC/LSfc+qlx9MlAQ8ET7mvO
OrOYlWdBsb4et6kwN8ZYBTsXEb5Ob4O/VN7ofw1ui5gI7S0PvL9Y5x3thjbsH0aQq4lLhCCFrUNf
031edTgeTwjsoV8OFETYFH6V0E0pXnoFMYzVtCdTk51lQ6wqDrwqT46qhO4FCo74fQcZ61mB+zv7
3YzDbe5Vw5VpxFy/aBWnpglyrTEekpJ8DiwsH2ZE6VYx86pMvsZh+TG1TN6soYHOqPWk+lATHm16
AJP3CK+PoJHB0unueic639uA0mnmRFCEqCwCh3+d0qzdOv0CGZBw6nDWQ4o4pRrXl8iCvOvUr0hC
ntKApV+ktfNe4SycrNq2LG4GvoxoGOPrLnCyvRmxlsOBQIcEJJETixfWPlfdME8H17J21WR9Yfu8
KWnsH/vA3I4SzhxMh/mlESGoblvurBnft9fUL64kAyDOXrxuzG+w5OQWtOoiVtm5CVRDApRv2lS/
0uNS7uIwevfKpeglthbzpy1EIRi0RX6gwEnu4AhiiRnjIauxv2Ve123KkXJFW6px4KMq23CtVTUk
wNJM8dttjcOYduZdHbnPOdYWfrMX5dVtECPddTo1+giGFloL5GaPMONt4Aqs2Putl8p2A/6ChAU7
f4pNkW6qeIBHPY/GS8uY5Ev9C2k4cUmZ9rPTLXcns3qDo4hwOtWjn5HXrEb3lyH5HxbKk4HWm0we
Ge5JYaVhRfZyMjPJEOgwtvkcb8uy24ey5UtnhOexOgYJpL4sxLlBm/99bK0f0zQY9xJA5BppUD8C
/nbNLEQo/F47ZQR0DUPURIyj8EgABr5za8IdPNrDxNsrgg+/dE42ybk4QZIULXGcbaw7zG3JQxrn
7cq0iLTsc+9o+QQ84JXvtiOppq4DbZf0iNHFwQW9pNppDig7KCnPZl1DwJ/mDNES9okOyQyj6o5U
InNdFq61y0Z7E80UvOKoeJOYZeI4YchLom3hNQbVExISwF0SYqLJd78n7UBE+svgKGOl+zDgADnY
pf9Gsw3Fk2MTtgUmsr12TdmvbQsnmzeWw3UPm6HAK45unCqB5Xc7YxZvmT9c03YGs/7Uh/e0ps+R
24Hu0SUmj6gx6cNFzzbuBcQV+mFmEbqK4/Kus1CUliluJXvg9JGEXopn7bvHP6ppqHFIcauikbqs
94yVstpUc3LVORlT0rZCNg66xqJzfyhNeT+FEQyDCftXY5K86ohfbdhwIbTxYtqll+5diRZC00d3
Uw6HMXBvZVIKvsWQ+7PchhCJ0a/zcC1V/YirRaTkeDr7bCoJx6ZETRk6APJOPwK6w5DLR/wTvzSt
2lcGL1xvfcwDZFSK8jUci086yjztAX0n9g1B7rBHnKoXfZaIyVA79m+GbmefRud+SDDbA8tlRCD9
D1rjrKEQcay7Ah9m6HgbdMHRRKSDUTLRXsIEq6WOvDRE5JgkO5thgyWWUxHDcUkbXPaWky7HiuUn
LxGEf7v73/3If3Asj5troVWxMsZ0FrOjBYdrqRHXGJVH/puUqyqFsdpcbg4LMne57TJn3AFvuW6C
ojmlM5O9Za9z9eoY6ghK8c9pOWuG5fCyydVZl1Mvx5Y9122Zvf23d18eJimdP37Z9JhKpt2XB9I1
h+5BpKPt41ldTvzLL7g8jkyRu6zQh6Ssjv98ASUz532QdUfcRGI7V/Vrosa4WE3jewipm7RBRJct
ZcHl4LK5nHM5Vk6qwHm5/bdzPKz4qwIrNUw8AmnU4182l3PhF6iC45/PYTknUjcvx4q+SkhNWs78
t8+sFxZ+er8glOjycJkPfTQdkvuKGuJMY9u7MzCa7QqDurRsKX9cNsiY/rhZT1O9GgJIHsCKmGvJ
SpVRLvd/3/7399l/PspyftpEGJ+QXA6evQmYk/PsXH0VS0QcZJOzFM4wFQ23y+5seywqxprUDtUB
dVQBdNm7bGLl7b7c1KHzZFxMD5dDy16hwYx123EAuvQvP7D8/L87xjeGivzl4S/n6ELcVzChd7pm
Gacol2ya4rfm5mTqVZq//98S5n9SwjRtaoj/vxLmbZp9EIP8r7ro7x+6FDFtpDeAO/8QOF900YZu
Uap0uU57Jq4I8Hl/FjEtT93jGR5lygWfB3MPXV0X/d//Y1n/wNSI4cTl2amf9f8nRUzT0Kmi/lUX
zQHLE6YQsP9Mw+LX/WsRs5HqC+qCN9MgmmUlfDPwmyePyO5NFkQvAyqAapw18sVBGffaY4pem7Wm
MeK4JbQl74bzJHR3XWjEKowTFfaaGAg9se2jCDTtpNvUV2yb7rSi2QF1ioYiPvfWvtIdSKMsMdZD
032ONVfvuYUfhUtwbUHxsScD2ptId7Yr/NOyKGr9EPRVxOBolq5H4c55qRxEXE3LxYrmm8u1Y/SU
dcL9y0az1yNVx9OEYcfxBBNvdT+eWdzdy249lB5ewLDdlVr6IrIJywor5u9N2FbmKUC1vUlZM5II
yk3c8hltVtrhl5OXO5ZNrE5Z9pZHWfbQaZJG40ABHhF5581X1GKO0vwcyapaKC4bXa0WmzlwMXaA
oZ5Mk0WQcoUse125yVMPyeecynUI7fqIMhD++5yd/VzowHWEdg/1mrDO4Mr2Z6L7WuRpvhWSKPnn
JjFQTNNh9olMQ/eIdEc6GylYXpgOeAKot1d1IOdte5O7zrCuW1B+RUogL3PfO3Pwf7oVZRpZzyxk
9exHNufYq+Pq3fclE4/Juw+GpCGgxPWZA/nFuWXayUpZdWy0t95HLGRJXJ4oJtYGE+1D6RLI5iN+
HhBnbRDsmgi4TON6HCZ7WqFw4m0LSSBKmuSgR1N61Hxr5Zkt2LOqN6IrbfqyCqO4lnTBNzyb66Et
KG3Z5yax+qtg6hH3mZ/hgH45VpPnAi8CIAluGg09J8spLWLI4GRpciDxL5OPU4lon+nmlTv2Yts4
LanamhNdm7Lh09nN2W7IRHsYbOvQVkV+Y0dKLZAzflsDbtOVkZLG4zTDtLeJcqKANSPSJPPVzIer
wguIhnC7VTmM7RkgjnOlZzQJ8EW9LPcJLGgbHb1fHpgS9BYnuAlFTNA7e4OXfj35k3VtqGfdtYRf
aCa+5pjYG3XfrDZurJSlTAkjfX52w6TZd3bXwlMr5qtm4GUNbsz7wZpSmNpPb+7C3TzhWxqMOdk7
U3/t9kr5swRzJ4nl7dBm/MuxoXlrovQm7kKkBmmUnzVT6IdJI4m0wHHYiBKpF7+cnrzaXQ5eNgWQ
Hk0VhLgAdshwlaYB3vg+6abzcmvJ8051AtfG2fM3LgqHlRYHpJ7ez9SfsBYwsVYlKaIzRuXuc0a+
LIDD7zKqV5YqYzFB0HYplS1LlbigmJN62DH3NeuYCphb2JQxxrtU2eCqxDe30s/fF1kZFEh5KCka
iEWW9j0FXnbBD1JqTIGSBBV5uT8zVZezVZnOVJsh+7Ad/nK+quItErd8sVxS4mtVrW85JFT9z1CV
QJqnzZZLAno/JXKMVcVwULVDXVURm6WgKFRtcQnUZqb2Mx0lxAnVuv8bk2k5RgrTPklJI2kNjFNt
4Dub2XAPuapwVqrWaVdtTWFEfFiqDnoR4s0USQ0VqfD9TvZQtkt/1NYUnpEa2BnVwHE4TIISnOlg
dWQYI2JX1WNHVZmtsRKSXkE0n6Xqtt5Swl00X4vcq1MVXhdNrQLQtIsjD4jJwYqHne6Eh5jycKbq
xLmqGMuke7bmyT1R4hp3Zlk8gSPB/6Eqzaj1WxCvisuo6tAMlfwZO4sEv9ilaTFZYu2pynUIX0BV
sh1K2oWqbVPoMFStG5zjahGMQWhnqFh2F2XZwn1a9oYacawfU0SnehWRszv+Ibhclj/LR6Ety4eO
hg/pU1RZl+B114kZrhZNYNCrwSujCSICvIi5h+wrVqV+TXk9bbg9K/zQ4ybsVDeAtoCp+gPUh2xK
M+09DtjgVA+thb0ZLeyb0/4Ola0XZDu1wVl1KYj9VA7DQnjpeqSEROHF/YpVr2I5M1P9CzwgeAHV
2anqboAxwV1Bw8PLk+oAWZXEGKsjrPhYF5OPZXagcsjlkJoWnRME2q9m9jDUozwur/jy2pebclHI
pHN4PbWR//02KNqBCeD5sLwpy2bR1zmje5WZ0+dQGAi1lejSlhZQgaUTpHpCpuoOJbSJcFyd2lR9
QFNSXeYJH0Jjip6YD/pLkeo0zTej6ju5mrGD/41duMCz4JTpPjNJc+vdER2qSAwAImR0xi7G1yZc
eaq7lag+l06Yr+p7TaoDptMK01VPrFfdMZFg+a1Grz/ojiSjDBfosqFrxwUMzQvmd9VtE2s3EdUx
wni+yANz/A9JGgeHzGUsqBqKDkouc1ENLnvLsXbu7/Ww6XbL5W3ZLNivy81FU5jHMIvC0AN8Q0SV
q/qKy7c/1FWzcdldNr7qReaqK+nQnkzChGKQDkh8Ufkum87o271JY3O5BuW0Ol3V8ywKAVfHlLeI
PeZtZ+vv31pG1TBdnsvfbs7UUfeFC9RKNaYhUxmq/xqkFa1YWU94z2jPtqpZCotWh7LIptUyrMG0
c6tSD+0rw6vrvdk5X7nq+o6q/2vSCJ6LasR88KQFahFcqE8mcu4t9Rm+S9+6zmWhay8d5g5vKSp4
VHOq/wwaNJERQXFD+JYB9E/4wVh1rNuleQ0d+tyrfvYiGTVVYZgeGwviZXeBwi33XO42aEupjvnl
vuXU5QRUYRVpE++Waul6Q+IAc+Jap24tKs9FRX25+b2HWPFowXfoaxe9+HIMD7tarar3sXLckrp5
Xe7twnP2Fq+4MNFs28rEgatpvnJ6cZRqERd6LOdi1nWxWuAZaqlXq0WfwepvUeEuyLBvZa5aUhbL
evGirL2c8++OeWopWqpF6XLeZZOrxavBKvZy6G8/v9yxQMuWvV4tjzXVjl6+eirrZbhddusGDs/a
H2GSmVDo4USR6szKuw707DAqJ/9lCL3cXPbkrBoBy93L7WWYvdzMLeiv+A9O3Yg4szD08Vt6bKpW
YiMnhETLEDSo75FDnpvMW1SCkZLQLRtfH8GS+l3vH2Q9kJ9aERunNpD7yw0wKq5LLnrsyqA2HJjQ
gwkIZcyHES5h6JVBe4gp5eyVtrGvD/ZEYcCtwnFeL7ujUN1MdISQAf5211/OgtU5IE/M0ectZxXb
Xi+r4+xx9dkuvd12UVaoLu9yk954+8c9FfkjzXk5yqqlzg/L7iLPMBat6rL7rZy4PIrZQoSsvFFm
57CMUnwwSm1qLOrV7wf/65HLQy7t9uURl2Nja/pHGsjL4b+dFU2RD/pJ9ee/d5ff/v1EllOX23Ht
cdZy+/s3Xh5KT0joMoXbFWdagVwg1MtffvffnsX3077cfXn0/+BYmZ8Tr0ZjtmMhRKD5BKk5XeMN
XZvuBptbRcUYn88T/hFyO2ISjEejvrETfd50A20mORcvSUz8ZSmqF4ACksnsjHOt0W0A495dm47V
D5bCX0zRPzoPe98ckRpJoZcgOZPTjdIO17kJ+Chuo+fRKfC3JWlwcqm121E/rfLAsTZtCzgIKnS3
68ruySpjRhok06uZEQWzvHyifAxwGAqAC16X/jcwPemdUW6ftQhFR2IWAqYlL9OmXj0NfbvLNAY+
4F0dDr9tzfwUy1oCWK3rWpp9BQDlpspIgO1+B24U8/UdgnWkyzezG2OkOz98mL8gYRIQdJ5c20Qe
T6PxbmHfX8mdLMeeibaPccvVrKPXu6CL5vKQtukJGF1BDdM+01ihDxjHbxFuxpso+jVMn5kI9olF
mKZMNEm+YfTaSZ1unhUd7ZoFaVESsEq2s9VVt0YVdvypgFbRQPzlBphwYEbtzYCKBEYAGHas3Pqm
e9U89xeE1cZVBYx8YmzlR1F/Tg/pGOysdOc0AFhot+FVygjszazPNMjuBaWJF5l/Yr4lBKk2bqc+
+8gb5ro10ZNWrN/VE3L0EnHAij0CeYaCFYfdV2vSTmcBJ9wuRAtGPlN6IIzKiUVKJ6vs/djU/GVd
jbRqL8PLZYs91MQPfW4jeDHhSzuK5JxqKWlbdt9tKpaP28KQe0K44JXkDoHWdrbDWQxhz/I/Ej7p
p4SRem3bknpgFD/RD3sOyJVhRqJdzy4T0JzZagEraz92wWnQC6VRGK3DEBqP/tDYeysrj1Fe2w9k
kDz6FcA4FdCVhCniViO87dtkDylzgHaibQXlDNhTQbYnMmevDTUhgzku3jgJcD+1V/yryeeENIg8
HE9ozAVOeXnIe+UyGTPBwju4Scpk3jt2RkFVvxVxox+RBTcn3UuudDlNt2LSSFXQspuqtldjy+fV
MIJybVfuXtY1Eic6q3TR+HAiVkJbglW2F8OdmdjgPG1Q/V33aaq1pa9743GoXjXb57IqyUi1KqzA
NHKcHMNvQRjOtT+XJClIlJ80FZOzbUprX0vvAX51Mung5IxgT3LYj9pyPp3WebB9Xf+BFOO14hK1
niSoU78mDZLWebM35wGuoX4dtzbKhJF2om2WDWfBBMVTHQTNeFMWG5uQsfWQGvcubPW7qfhC6/BY
Ti36etPHZBJx7XvyrmpdpA8Nodl1ONoUsLRfs2G8FCBdsyjCGAz2ygVoss5Dt9unGR0zXCFAsWT7
C+E96hxbPGLebA/1uYcxtrdtInhqlyZh3KsgNS0jbscGzVY4p5mqFtM8fztoxDnlMiD000RSFPS/
meQmCoA+bAIuTmVOT7TLkn3ce/QwWnHK/WjcETFwUweYIt0wfS9TnTFAEKeFfXJt0ZXaeDWT0I66
j1kVzS6Ngtc8wBLbuBCWnewQDfpj5WmgySETR54jtl1tn1Ps2/faSARlYgzw29P219AJnGFco3By
5j3WFda49sgqumtvimS4CyWt397dD6X/NPRIwgWKi41v6r9gCZydCTSVOcQfM8Qv2ydiIDBDaFt8
vnaFkNeB2bxYjQMGRSdRe5K80eaLlNlXFZM05YvGg9y+UoZ/x64+KFPwmiTxw7aRvgl4jZCqnowI
8WJbpr/6koinco6yfWKDl41sK3/MXX+HwWTjG0Z/l3lkm+YQFsrsQU5GQUipa2+HkMQOKPpQISbC
kelxbvF1VNt4/OjD4X30ccjPw3MXZifqV2h62uxRxPJZm5RNwUy3YxudJ228LUz3Uxa7DsfoOobT
IyRp9TXxAkCu/c2ofw1RpW+QNH355K+mEVkWZMDIHWF0Zy/GkEwpc74x1BtUwP3eZaCYolGQiJDa
ZPYauVj3aVVsKqtAb8L8iPyp+LMatn5W1lhWJV7RHuFCDUQ2ZOnpM1Rle9R415ml+1tLkJhdxRj+
9cL4NeHgIJD2h20Tse6UJHOWrfyEUgEZFa5Ba6YRfBsDdLoMN+a79GpzHVTQ36hDVaXEQ9TbN2Eb
bwMd3pc+TT4ImbXbgZQXuZuuZy16s53rOQ9uSHGhfE0s094O+jf61tjmJ3qGg3Pu0abeGEV03egI
dkKBcAKrCsGu/NkSrOws0QToZMrDq3iq7mu4S4zC9VbQKk88NFcwPV/LKCHHMelcFGFmsYmYNK4G
WVYk8aX3blw6YOXhO0fjh23aOmEOAKjb7KWJYOhmmvnbLO9ChzIUeHmw7/bEpfDFTc1z+1FFybM9
ax9I2hEpAeogQlemR5arN1NAVO8ckokqjWs7Moq9U93mhXEHqK8jJBvAmdTG7SxoooddaBwnm4tx
FNR4263nro5w2keMyxQQHhCXPnsBF8g0rvT7Kiz6fVMkFmUe7QH+x7xFb7WSEo9Y3+UxcCCbhNoE
z30kwEviqkox2pswGflAzFeoJe5GYgzBTJq4pL3jFE5cHfBFb9FInrUijI5lSaqi3WQ7wH0iyNJb
Zn4dsQHec4XNpS+iOy+u2zOZk582oEyjak6lDcMz7ibULgG1wCjxt26fKzepXhziLvhpRONTP/M+
akkNvCTA1Ms4hnBLtDAyamaw0nwwHPxpIaZ50KymZnVbPfL6bdUmQKGSaGPL4hNcX7lzapIxowRq
sGgl7Ab/A5tuTBGVKaAl2lt9QhyC3HgtLW+f+BKXdRn+Zs1BFZ8OpHhttOJBVKFcQeeEJK5Xd3qM
667cD4WXncyECHip6wQWm+h5+gHqsRIT8q1rDI0rHKKPYcKnONqhvjaN6Ynm4GNpgjAZYmM7QHXJ
tYJweFtcR2oZMucPDqtOSN5yY/jpfD1Z1b0R68ZZ61AjFdqZbAQ8iU3Vr3VssOAc6upeyIZas48s
PbTAliCMgZVXnimJRzURZ0Xj4SPVfmgeFbiWtdc6tfGxlykBN9lUkHYrvNsp3o1dKd65HAG5YDK/
qzpDbLN+NG5kg8xc109CMILHRjgy0hbjtidO55QOW29yrGNpTg+VDfXYs/R8qytNJDVw0vjiCmoA
lckD+kKYAP2B8KQtOZDleWrTL88BJtkzJm2Qt/4sE/sXTWvYIF6v7UKmVhj19fF2GAci6uGhu/Pe
hAG3dbP+WA16hD7GmA8WlwYuiEK/H7rxKkpr0kF95+gSAedng9gyTdLWqKIB7wWMfU57QxJsw9pr
JG5OUqAUHgnPmt7Ge8zSmyS2CUA1mmSPWp6Ib9Rbe7Iy3Myy150ZuzvgHDpjxyde+2o3Z1yVY5NA
FoJe4PErX2IQfcUt2GpjlzO+Mo0MDtikHiz30YO59BQ0inE3tDuSvqq1RdBKXb+1ksJ535kvtsnk
XnjWfR46r5XVbijg3Ru+q/gHBWIiYw7BXwossOX8UJoaaY65hTyYd3xSyk0jCKGJV/0hG8+yT3sk
TGRg2eND7w46CL2BjLjxROAv4pncvOtodK47ffzpFP60kf4Qr7OeQ1pAcobezC++p9YFyNMGq0Bd
HuAaHrT2nYyjeGNUUEO9CojSRF8MnkTeQ2gvJkabocueppw8eC/Of1kFDIo891zWY8BTjVjTUZab
lO1+m1He7WonGDdd2iMSFIeycVXYISXfNCqrg4FPfp3AlN5muM5Y5diKZLKjt3idufzmrHQqlRnC
2GDd6j2D1miTvhfPCSFJRsTo1L/jHSWJu48B16d4N7uk54Lnb4PS9vgy9R/u2D2hfr63a6rq9UyN
wWgIiZy3TQuo3JrGj6kguSs3xaskiQawCzS1qsbEP1cs16Ip55M9kCJon7GeRHxT4UW1FIBy4m/T
RlOvEla1A2ah2ntS3w+E8ZzKs4zjTyeG+iYbxPiO+QLj6quZGZWc0UGTKX9DprvJ0eYDMqqO/M1Y
toGHyvJm2g2ifPZrxo8pF6/pbOwrT/7u8/HZJKOjDO090/qPAJTxEekSQFPhPuhtQU7T+JQm8E8y
rTt1Tr8nZ2raFFAwIF6uHJ8vJOGS5HtZ43UJqbEMFKrT+zBnUB3VECqli0mIbkijOYQcROJAaVz1
OvQj161ha4OtS/YhQbxIhYl1fNZRX/VkF6z4k1mbKZtuWbuoHCDt3DEn5SosKNfoXf8yF1Z5wyrF
TAPYpzNvWTUFw6po7N0UdcQaTl9RP6u7KDyGJh9t137mKvGrpnm2q3Jrj06w5osRmatOcNUOHB/l
3BheSU0yiIb+JqGzvgo7WgvCIZlIQ1kZ6nK3SbTQf+Dbg1ouZZUC4WTyaehl8S+SfOeVlztv5bRG
VWuvi7T1NiL+9BqHoh+fydZT+BDa1ehRkEEXc7zRCL1Cp1p+RXNN5Hk0HaJ4+iT+wMQggH5YCfqF
LouDETU9Pth1Wms/+nAk3NLzbpgjvFqd9diYktRJ7d434luBl2STA3hfJfnw0xLzvu4Yn1jI1z1W
1hiYRegBXCFPYWeRWEwdp0N2qEWskKPwTpilsUfzyLwvKpgBqMwTKYC8x51NhZmr2mSY67EAt52h
2jNMZu/9WPCGBAyRtg5RA9894ZX0bqCKQXqcSKqNIctdpVQYYkfJd73hw6rbN78n2WQGAx5XLbad
IXmZjA/QK29hThBt1yKqKyZG585ex9Job/A/eBnxauboXpvEHGLqZVTGjgHv3iQZRj9TfSL7txbZ
IcOBcCNJ+7D7/jmeSL5sUBsTKQG/yPwse8AlaS/7ncYynr3hYapI9up0fSvT9Es09Ke1WseYXoS7
1gKiHmEwWgtrmHhFOBvzzqCSCMQr08qSoKuHsdSe++FLRFS9XeN5cOp+nfn+u+Y8e57LKGdJkkvB
e4G+yvhk0ehWlniPlE8I9QnEH2Leosq7cSodGGMZGlfFJDmJmWqdqAB6qEBjWcVro+UKohPNlPvt
XaTRFISrxeUhuRMq1QcoDwllDVl3xGFVBlc+nnNk+ejL6ZkbTEdxb12rNSrS2WBlBLAfXRXQjET8
te/he7i6sUs0kldDMqbWlVtbq8q/i2GibjWA670IK3LzxDOMgq8uL7+UpsTJ41sJ3XXFSiXgb9zW
8Us0CH9jxkQExxmzc+0H6GOEkLjIr734p53ld06OpLmeG3uVM++Us4XboLau9VZ7bifoqKNbFBtE
myvjJQ/gcbAU4GI8Fxuji35qkvzwOj2MrO6RgVdPDJrXVjXfeyEfz3xrqb+TkSb4XaTFa8x4A2Vt
Nsyj+bToSPo0Lza3Iew0cM0P1mC8lUkGBRv5C76iKnGTdWR5jxEFaDKnr8F8J4T30hwMozvqccPK
GdI7z6F9isyibocnd0qeYjk/jGN8H8ZAa7vqpiO+vGlunNR8K3kJAQF8Xv1TSVrDQbtrnZmPl0ai
N6rwYoaLxcJ07ssVX1wmtKFxa6XhhxlYz7PZw0ya+32f1F9J5DUEDaGfy2GuOdqzL6ZD5ejXsoes
1MRSrkibjddO7b7bs7w3+WtZATErTAcj+9Gf56faHpOD8YYIzcqYILIqXXuJzHddziemsQvwbw6k
p1lsY715nz3v3c1xL/IW60b+1bfi3er7z6L4HLDzrSArglwLnmkj3ZPksc7d4svkyWZz9RVG6WPm
lE+FJJKdiiXciML7FHye921K7CET7NUcc0lK6ildWV35kSWg2BrvkQgtROIZhYLxaE/FJjOrR8dJ
zk2rv3pG+ziAoiN8QkBPD+79caayLJuv1E/vRfiCXRNFtnYF+vDY69nPSqer1HjaOdP6HZIRb62H
kb1rJDBmpxXVxjTqVzje1Ry/pV37Ow9vrBZQf1XBbII7dI1nfkXcw20AiaMms9uTzpdj5O06tFWx
yrRupDTLNT00qkjMtKNq23nxKeheLbs9ROEPgKjaMe8msopZCno6CrT4YY7/V9D3+z8R9OH59THp
/vew0zMP0/9Mp391JS8/9Iegzzf+IfgE44X3CLU1Lzm5vvgHCjoPcZ7FVOHbePyHJ9kS/zBQBRrY
ki3X/dbg/VPO5/4DZipOZcewDS6a/7OcXAuU6l/FfDZVLIJ6fQeWqsBMbf7NkWy5VgSpPwhPw7hN
CmVhShdHpztqx7IKrgMR4nyam1Pm2U852BSauEV00Mf7WMtOiTaMx6JrJBFZJBToXtCx2i3p3HaU
/dyhISvWyrGPVSTRZMRKRmnymGqdsyURJ9sg6EEyiBBtgJpxHOrhd2NiNO1n9JN//kn+SAf+axow
JZD/93XyTmEM12HK2oZu/k20ODI+cLX03WNAFt+a2cRujNP8ECjNTKCykRBnYCMS6M6EQlUt6AxF
nePCyioonbMDPcOXIrBoLOmo8xugWnOaxOekwc7lBmBDLQVLNZ7dzmsRkZSPhaZ/0pO075ZNlkfu
yhWjvg0ECheXhZQ5HGNNmWAqxpoiKeDCYp3eodcbzhol9glZxoGshJq+Cbl+emAOZ9ES+DvG9kdq
EVLWpMCaeL5PvgJdM+EyTgI75ymfWFb9E229mCintPSOs3Z/OSy8Jlmh54Ee39E2EiaLWaW7WTYR
ai2MCgLqvzJPL5vFYG4Fwf2IAW8XOB0GSANLCfJB6608VJ75W9IiXE92SMGwwWoWTvWPUo/FNlHS
qajnPUOLApjEZUVfaSGpnC6RAmVKm2fsfedk9aRAhE42/zRsetldeZ+lY3qaB8Qj2O4ewOVivy7z
ACCJVW1BjikeBDfBeKL6+HOzHNPAPlBU9w5VXkT72GrvRnVCy8dPhYocTPQFmwQnxqrMwD6lJr4Q
z+DkFV7FkKWTAp0K+1QTTnha9qYZT2/7SoCi3CGaIIjLIcoxLHDPZPWhChE4/OGNFsDXW74Om0Eb
keXFMbU5axYExtcfZsr8d4HtL9j9yTLuWYBQQdHNXQ4m/Eq4jMRmJKvtsqlc1kbopeKz1Ig8Rq0A
Pr/qX5ZDyyYMR+7MZ20HTvl+1lWIU9b3xKqpTeV/GZTgEZkzKIb2O3pMpda5ch0+VLU+egQEz84p
IvB0Yw+OwaLKWZnNfI4tRDWyts5N2VxlyNnXbmy+/xdj57UcOXZu6VdR6Hq2BtjwE0e6SO+TTPq6
QbBYJLzfsE8/H6iekVp9QjoR3dnNKrIqM4EEfrPWt1z7jU6XmTEBNIt/wP7LSCfewxDPhUA9Aa8t
3ivGL3Qx7ATKfGnlExkA3fGbLRA4JHEU3Zzk13jPnh1nGz+PkYOgoVGU73tGTeExHyGQIH15RJSI
ycdKqdbuSFaODnWUnNM2i7aVF6xCSHw76TGC57Oxc2LCZUQ69GiKaTyQGAhvlQzQ+IRKT6km6iXy
LWMpavK8wSK0ZqtvJt8dgSViXsdeAm1rdvMOGsNrvZL5soDpjgamOJReSlspbMw0sAFHfJDfVHfa
DTgyVjuswwrtnhoxSIWWeUAANIsOcPhpRYWEq8KYHpsb0xugDzfHBCbmSpbquY7Uuz2l4jC0u2Fy
9b3vDsu8dTqcoKwCwqh6CMqxO7LdLTsT91afP1XZ5K4g50xM1eg7bIQSZuauraD36K7LN6MPjY1k
j4f9l+1HENbLUBgMcnmLOIu9Lfpzrnh6lT+TAJRthgQKUBd8wKh1DtX8kHo3FDrjHromM460aJbf
F0rufagXMmrmyqq205DdNw4jtIwoC/gHLXDr/LFOEWc1IQlPqhg7HB1ljYFisJaWTkikQZTvt8O9
oL7Ze8HTvFw8DIRY2oo2KUh6KLWHNvEFDUr3GRcapVUQb1wZnxq9x3eeeq+hQzOs6/pGC9JnhCEs
JPsS+6NfIRxGdj1aoX9AnceMNrbfVWPA8ClB24SVkIyVk8ee5YFbGU+5TOHdwIVQbXUp2mqOnPI/
MWyaQf7Dn+FxECS+T3PQUoc0qputjfwTWbC9rtJgOswjf7poh+iHgLDMprZfhT3xLGW3jh1TcT60
GQrCFKpTiOqmQdkr7WYTNPLZj0S94zpxc4znRidWoAOORGQOhhVOiBtSe76XpnSSwLR5MuuShI21
kgxTBa2dV7c78lQ0BISas5qq1rroLKjMTMeZmGs0k/M83Vn1VmLtIjIalq0F51cYqO+9icSVUe4q
p1Z7k9D6Y27ccPsNK6i65yw03iCWx0QVNVH5aY/hxXSFDgo5Bs4/VHtPz62zzfSLlVq1bFRbrhL4
oYuSnzBG5Vx0Q4RrIwK05icTNXoNQ6vQiGKXkAmICCbAPpHVFojdzyEuNhE+uXs0Ci2B4xoxJ1Z3
LZ3gCLF2X2E834BeWH+baZKwyneEMO/mKZQqx12cZUTMeP41ZQuwKqLqRepMTSwP16YxenQulC9h
VzMzCYGQBPSDYhAlpJJYrdFvT4R32Ls4QFNGJ752meDMWcD6rvCn84ACmvlIUjMnXTUGBb5RNuxE
hMf1aEq3vorm2Dc66NRDFeS15qabAC0Wo3hygFwuplyIe5sVKwNE7LaZPMgSfbdIV8L+8P2A/+JK
IIIVp53N9+sKvYHTRSO+/XLdJnPerCWbpeNx3UJUtOyr/C3SqMz628CHGcQHfWjo+ne9LasHu0zP
JusIRbjYsnYR39aG2MyXsg1N0HWQdvaUk2MvkxebkfoisQmYiKTF4qmu76ZiBK6O7mLqNLjWwXki
7Lx39IzPOZpErU63oi2LY9v9sJT1HKVk9AVmwvQw4rTUzYTIaqWny5IJURHUjHYYTBaKw19GscHm
1W43FcsYUyOVrWIGf6qo2F7S4mqFN1+p/toH7luVE+bHBK5djwxUyNphxfiaehg3zVzUBI8Y5laO
4HIc13mNpUcYXdvrKOpt/Q4QhLzLwn5rFv5rGJHOXpb9Y9UTW2J05lfKvrMYo+ZEBscm9qjIgOa0
q7EAhZ/qDLkaJ7f3MbyOVfNF2AxpZ4gfYuVvlWvp+6A11nmeQfSLzOK9aIyaUTM2hgit524AFbCw
Ep+04rQhA1hQArc+4rIgUCfHYytdPpoykzu7zE76UJ1dIjAJr6685QQQrdd3OqyFZaOxsR0ZpvTu
+OwWGcrz1lyrdhalNJyn1rQiXM45sjYAXZD+amABZs2Uv8JewdyLoMU2i7NKiXDORQODI3KLg5sY
49pzQvsdqSzoXGcKcLfisZG4TAgdGpYtUeSQHRNUNrSkbcw0yuIBUmR2duJlpdrXos5+up4bLl1q
97j5xUF/KIzuPrEwaXhMXky0tfB68w0eEA2OnZkxK3pqvuu8IN6l8ByHkbEeQ76fE7ZwBikhQglj
UxE2Rw72vTOxPWFcv8tyTV8mqFoWyeBdAz/fFZOx7tohpmEAuOjknbuEe/I5MDWqAvt+Glx71eby
LPAMuzak3EIR36dCbyP99seQutRSyeuYlgxo4ndbNezmTGPfCXRSPOUVmHow4Flzpxd+vkAsaq1S
Fw+vVmrt1hf7HGQu+h1JnHLNFsJJyaiXdfGiRvbQgEGD3L4wJKy3HWxmlgTVk5TD8zA4r3nps3ZL
5cz//6mg7mycKat33vBc5g7LHdPdGaOPv1qQTdYSyQDkzqn3quUTHBk53A09WxkNYqzZ1rro58Ue
hT5zT3LgrFHG614fiEpp1IX96i7gKG9yN803ydSsggpdE6LUpWU1R2NKn6uqvDiGufYD7MyaDiOf
DOOTyUaVAazMj3grlqHnfhbte9/IJ+43W4NtOHC49qsEZV1NA+drhAmhmaZ6T835xWqv3wRZfjR6
ot6E7Z29IjiK5H6izL41lGOFUdurPJpuuoxucZ2xANACCJzWx5S/lWyEQapTBnXS5jzsT4FV3kJm
9iLVnjIftQyq3L2GT56jEb9UmrUglQEdSuBCwo47prOMzEOV1ZtWgwQOW3QMA46tPh2575f3fnLR
GQkGSXwiDu5nryORsQ1tm6Ht2ZZWdPYxybCCsO+kMvt137MF1CukWgD/wF4TbkYS0cBeErEGYKDe
AUDHaJ1VJJ5uMrYZRvt6HC+BDSxUGO1lAuBiTCt96bvITg2NsW4UdGu785AMBTFvtUYhGbjxU5UW
94bV9/tav+sT6vGa12yxkJnVvhdGxozRC+soSvlrqkAcBXNXZXXtgbEly74o3DoNhvqAlpvA1BXI
Bn1NiMSrQ/DDEHPuFxDaiWpd48C51UNmQsLnWqhw26y91PthGqU8g1wgRJoVE3HIqzS95kP1LAlf
WHSWYJ0bWFzJGQ1wx/xsxQ7zBCSF3Pe2LSPBnFXt0tPMgc5O3EJfqzdDNbpb4dXZZnJSQKW1+ZhU
81vKtdBmn9f4JDB4A8u7vCHqLJmzeXP7WgjMv0NKTUxqwsVtkQENLVpdGcn3gAj1taHLa87OGTGJ
fqyYgac2Y93a/QBafe/EJdqNlKuEmcoU1PVHjMmS/aX1ZpmCMyck09djjRLoyO5z6l3CeSNgOMRS
5DAug2VVospJTbvY0JsRAWd2Fy6OrLUZZOouQF51SUGNAn0l9mz4InXkrY+gnQZSf/ZqZiBjc2jD
/qNkabsX484zTLb9veUvEpYeaxVHBel6c1Gim+gk+vSjbcKTl3kfcMfJwqJFLMjrAJ27b+ekZ/ZD
WNm4/OHCPDqAX3Sm4mkzPgLfLBYYRFdRszcQZqyzzCaqNS0+LB9cTGKPd4KQTCYA1lpviNMOLaMC
qGBv7WGyiKkZYHfKaFX6jJvrNjKxoROQGsXRHiw+82mNvHrf02dYL9sdN6GEd2YeqWEl0TqZki2M
R7WFBEoCsFffCzt4yg1G8rFXrJskuZV5+WnY7aekFzFRQa61jemMPzoE1IsmdvjQ9z/S1n2IAEgA
jL3IGBdcnc5ReIXnE6v4w6GC13oE4vngaMg7xGvaTHClaRxSJ0dCWj3wB1M2xVzAGjd51dhflEmD
52DAMaO5FHmqIA5HKWh7hWIk3ed7jDEHfRQS3hySHJNrlRac7MRxgIyh/GlkcGnp5YhfKFumzwXr
KrxjsCzZoxjs+9GjLU2u7jj/uMumI3D/oEd3SYVteWW3kLYbQzNpI6QR5aOGpHZjZxIpVmwRvwW1
OPWny/xvBmAMvDOZEHBc8jLZKOuNCSKn6xAt1ViWi5aCZGynfaiFr4juuL+K4pi6WI5c7rFlyoZ3
KBIqBj4OlAXtQqWEmpaZw8d/fiOTUr64p64EPAz5EFUFVBtL+piikjKm6WbjzehxITzJLJ9tkc/Y
eNEXJaRYrZoj9r5SJuxltCnD9FMwC6gGmPRYyfxVaFp3luYVi7xT7sK2QMjKTNtT2z/HQPJdy3/y
DDTIg+c+5hSRS6OGOh8W/r2ouJENPuo92iKUmOm1mtxf5FyCMLp5HdqwmKC3saDc6HPiMGKiyFh4
+lAHCDdH/eMt1E6TiDIbBo/cHD8iPSLmlL3dwnSIiG4SSS/PfQKC4LDzbd43v8eRkxQk/ja+T6ij
OTJ3q+jISwQYQ2VbbEYMiNAYF9m/wv/3G29dkpyNCrBkocALRhZ98+dPJGiXbO2V8ZHAI2M7+iHj
E8kNKX4uA/M57XRcJF51Knvx0fcN91j1IyJ0HF3cjtzTc22Zy2Q8cw3psEVbaEYWWpQ9jsG1RMM3
ZKxM/c7j2/qdbP1LPaAyF/3GBwn/I0FFDIg5GfsvSotQVDcrboOFayHcwfZkLGHfsLJzoa8JdDje
kdygzWjwBlLlPw16fmhMAlldbpTc9VAx2By7GkT/SnERnchdRmqGVKliweMWIxoR/4u6qrvk3nir
lB/s0sRPDhk6xErUh7Zudo1XnOQsrUqLboAjNj0Z1fAAeuJKnoK2Cu3wszTNrY25hm2hdbPS6tkM
zfu4WRpW+1xY5rWB6tGiVhioKZwhPZpO8qAMPi0dVT+qhVtWrxLfIas080l7DpyjN9C1TsssRwgh
U//Np7sRbcSoajgSILSMQvWp1z1di5Zzpc32bdHuPKGu2vxZM4rPqs5fCodeYgJsY3XqYyoEWyKd
ZFS68jvVNiW7afVY5/LJ1x8EUUJgwsRXo8azG5Cbi+uKfIhyGFZpRrRwUA8fyVTunAnlZqezHKzF
+8AqdeE0bOZlZvykYFv28y6ubYLXyo72kJMdmuhWQwka3UHqQq30JbvkQnYlszI9eA8N786n44zI
CcV++sVC9qGYX7Po1ZNdYAhvuZC7bNV0R5eI2m0u0bGJdiyFEZm7Z+kt9CHsN0SL/tLNYQ+VsriU
2hlusoQ8Wu4TytRlXrv+ps49feNoA4ArYW8QHPWboWZwxnyfDiQdZt4j4KZmjBghxu6EnutIxC6w
M31cy0h1TPWV2AfCe4joFYxK4y4dPwsfdRT2xWwR4QOt8YgvoU20e5wqGNCachNoiXYNcpKXnAzi
klmsYPpWSxet2yBZaKaUzC7sN0TsNb/fKowIE+vUUcNOViaQAsv8UDgZcWYyYZquNUcyvXIiiTig
8Fk+cLNOC1RIa7ewciaS9OZ25taMCCA8NRo93aU3q+dko4PIovHW5UaLzGfXoqIRHYSCAWV7lXjI
usX0My0HsSbEHlRKl2PappXYuB0KzaiCeTQlL01M5KpobpWfkpiUhenDoB24ENnrFJfb9/RpVxXF
j0JlT6SxFptwLH6Z1LpLcU8U21kv4TqNeR0RZE8onBvWv1QYeEszMnWio5Ah4lVzzj5FPrXW9D5k
3gBhKjUv5sSJULnjXTaZ09Hrg5XIZHwmlWyBmDVbyZF7CFdQ9rpX9IG0GJAjFojlnC2CtmidGkGP
4Egfd/UuzQZ1iSbiRibdANSPbMpV8DV78yyR7m719MuAcLHyFDEp6cigUlFa8rrZbjfoBNsZNOUT
rbLyJhMeY/EotZZkINwSeM4jQr26+G4Unk8HMjz2IUbhQo8s9kRzvp6NUiZBh1vl/FzZ96sg90mH
tjsc9jHi8My1HjxJJlIUYGaN40Op8vFIlczla2zNbePUP6Ns+FUyliEy0zo4ZXqX5uTPdVNXbsjF
sraObfdrP3Z+glNDPuP6z7lrXOD1/RyY/RyrYoImOKfSDT06mabm5gisisu9ES/cuonP5L0ubVzn
Bybx73FCUFwnWYLTOBLu7Waf8Wila99gKiVdOgITdzVIs/S+Ebp5ng2MJuPrTRLriI04exX5gre+
5sM92AZhNlV/0UT47OciglE3vCu0qKcant3CDQjfNgciMRzymgyhadewH/fjMA8riQzSWOYrMk7I
qwI+VVPFGTGorHE0rrin8m0uY0KfdGfYtWihF8AYURvJdhnH5ngbi6vowmIZa2V7H+XaWqvlntsE
LEVtH+amtc/rrzogBo2D96uv4nIbFxPLDBJZI12cHFKbEKC9GuxE2MFT4juims4oM556aRRXr7zk
hiTbqKUOz7YaLnBcCEm37gtWTUTJk4bb1XxCrwRDqAMJfly/LfvEaLbZGC7yBdQ3v5x2vAVjfCvH
8Kwm+1Xj7oGN5jURA7FyPUfUoQf11KC2dvRZqcy8L2X7RLvsHwiB7yYWlPDAFlYZVRTAFQIVvNaB
aIs1GQRAHaYWvXJwx+io33IpXFgwgx/yTvgba3IffQ+3E1kT/X3TR59Rku8UPRIhWdzi+6R47qOQ
gRcfSd1r3vPEcLfztnAV9YOF5MF7jWaxP+GzV38oSZ5W3P6MMXiF4k6Hkpj3U09yKl0dvA6LzFU/
il5KtgSbYHwJpuSoAoaoU+m8tbpxaxAbA1MT1Hajv+5bC8JDDPOP2jCYo01wy0NR13p6oGy+T3Q7
6aIM73p408wxUxj3y9LtTRTdOMWTJFzXEtSWo4czS2NnWYG7dsEALKNiStap47srPYO/kaB2UxWc
zbS/9KShEYR2sQ7CxCwc+1U9iy0QTznOqSRNzDFvDTpHz2EEbs/dZJgMK1TCJkoQB0FN2HyagueJ
/n1TdLG/sjXzXKMAQw06fWRA8IilDHeGXxxzr3o1ewLOep/5SoYUViQW18Qm3JmtfWf1Y8FyyZzQ
XMQ2izxdLOOEqjxEnQQjbgK+uXBAjyIp+fILPVs77Oz01hyZ1yUXf8o+aK7CLfDejWN770NJMogs
C8kosV3FASHPTv2Z9l28EhGKME0iNDWEibjKv6szwzwRZH9LEhq8ZDT4eMbd1fXaHwERil2DK3EU
7kuVde9F2IenhG33CoW9xdlEWCTvVpdVuH7ykuGO0nDI18U1oW1eV40P5tHWVgau7s5QI45mPDkd
oS4cvOHRsX4k4XSJMlxerN/ag24RlMytRCYIqR1vlCSCW/YuyFhLG00zQ237vZpwYaRl8dCK6Lls
+51nYtBmsJiuOhJi4ozxTNzOc/sZcAisy9wkPut6e8iT1VvBqPol7Ex+eo6/1CCQRS3alkwr+6NS
5iqu83YR9qSXln219pPilOkEo4Aub/ZhVekouPobwEp7nzySgz6tsfWjF4CCijhx2CgtRF+pC3k/
xh5cG2RhKXKXIarlqvoWWZHlICVhDtz5PigbsFi6UbGUKJeTym9WQAqNRaRTgZRdQQvnZLdE9BT3
llct+wkXBGsxNHJYbgITx3GuxE2lyuF9cYI7J0lxpHQE05F0TWMKwNa0r1NUSvSVzs3KuBt40XQh
Kga4pN0uO9NxCE+SH3lPoT4MoDR9KYOXRF3r9sunNr+fZO5dGrgJ+YzYnRA9jDBLlq1sOd3u4fc9
GN1Y7ZTPWK4PjObaavrPbBzTdZSIa9OCS6TiPwmd23OXqvBclcnOxviimX31jDh9qQcQXoEnAGgl
jVQ6JxxqjLe9zyR87x3ccRqfptKsjHVAwoJTmLugpwZsdaJpR5nPolNB8R+TO6aHFnlpAJ1UEbsr
02wgBqHfa19ipFd53VIiI+1Ka+PNs4r8l2GDFc7W7VgXZ1Rk8aI32q0z6dW2Flxeyjo9Tpm+KsUQ
bibLoSnyKb1REPJOkVfC5SJDQbMUk2avusJlIh0JpJv9DdM0yogBToeFG3Js0ElERvDTGXGAqU6X
WJ2mcyIaxvAj3Kdo7E6WHYSbeMhO7Sw/d2kcWG8QqDsik0rLtjvqybRtWys5tcNrDWRpr1EbLZWI
QGWG2inJCky2SMkRs7bkAJquOvadCGlJHY7UKH4wMgZInk33dp8gWu+nn1QbYlHX7ylhbEvVz1uh
3D6gUSdJO837lRzMLUBmbn6jnt0bc32Dywi4Yx2tyz52LjbjcnjVNNidkV4HH6CF6NS2MtcysXfs
1j7iWhVrp9ZjstkFIzHaD92fEI+68uA05r432QTz1zebMk9vUTPd4fLprq1gSGE6HM64mn6yrjwD
p4g/J0fb0+NxMwvWY8iroMBpbuMYnrQSB7tlOT/jBhFA6yZ7G8TMxTJb7n2YjWgZ9XWcGBttTlDk
rrFg16autl1z+HQ+0kl1riP+TuIZ7UZzVwwJLLTrbXEnQ0YnTiSMdYrbd9f55Y6tO0tjyVQ7H/yM
OU+DeDl/8+Kc1NqsWDUIK2MVn9JBTx4cSP/RkJ6+H4SIs5M1a46ZGq/CknOhQcNBEQt7yErAkXpM
CDCZtoe6oJmPAEqwOXKL4+T4S5niWXNK+0dUOOxuw8m487SKqyZ7RVQDbCKaSjuqwXoN8JRDypwh
YsE1t+LsJUs51orle27D7kfNjY5k3nTq7Ksk7q0ngGbGeK1ZEZJIRMFFhl7ClblBZu4V+ewXW+DF
ejTakejc0hMrJnW4ow6iYejlWnJbWbax7LsCx3IvQOZ0cEmdBP6QhHM2qHFpFcPVxjG3TRpI/eiH
1xVlIEXc55BP7C2ZY/YtTmTDY3tgl8TlurZVrEt9mlOZKVBqJkSm3h/RpUxbL8+2geziSyDcGzJ8
ptZTJyiTPQZ3iljSEejqrhw6Qh7mzSFor6ZM4Abacu81fnX5fsCJu44ia91ZRrQ3ceMw9CdSCozK
d0KLiS4srl9w9xIH3+VbzWeKU4XovHPXv7RaY9wNWD9OIWykxGDkanQh/amviNV2JkIkDO9kZLQC
eV5j2ARVO9hkM1M7DYoNyBjs3DyXGx09wRhMRxWnz0FlWScZRtB6GyhOMGrfyQ0hNDctAX+5Aayb
EQK17OOXgsXmmCbauurkaRi4MBVltRfPMa64RSmy2eBY9buo4eYuDZ8PGfkI21Qf2LyV4FsHKu+g
71zW0Ch1jVS5uOyMU9AmzoOXTR8uUarSfC4NytpSYF4ssYtiPTvFyj20NscH8BT+aPy0ZuTcBfQI
tXTxCBpZtRRVKnbWUH4ZSfQLAIG7qTS7WZdOba6taHSYoJh8BKai3E6cTYW0fqaZh9Ami5liIj/T
BKbRGilKHjiEJNlveRQxXVLemTiB4CFm8Rjnc5S1yZUxfarQgl8Qf8m4WEsruLIJoaPL3T29P3cZ
LvysYdf1FORLbiQMC4txUzhyWDZZvCslB72hW8AfzUItqvmRNnA3crA3agruCAqfx3dYwrZNhTwQ
lsuCu9iFgHEE5W1zDCa58RkWLlq4O6saw8iiVDOKS1+lZKps8YilG9gePFOT6Vs27lkDsqymPBBs
djd1cQsif9p4UWTutLzVV2LM32z30dBZDWldcipSi31NznSDuTrBchbZej+yVNJtMwPyFFZ/L/f3
KmYbo3sIHGpfLku/rm+Oq9ErNXumLbPXj/zrQVqHntDXVcQ6gh65pb7VxisGXm8Rp/dFk9MpDSEg
Az6tnkn8rdE3HVtQml4bvZ8LzdcmsyuNtZEQKvVmJ66ALET90EbiWlk9gnqL6+6UMTbTXHtdmGX4
2Nm9s3RRpYNoIELR8FFhFp1YtFZD6TZ5x6ydSUOMvIcyBt2szF/eSG+fEv7a9ZgxcpMgQXKVDvjE
nhM9JuqgATLlzQ/f/2fOWDRlh/gvJq1rFoPPwlQfiPOewTHfD99qDKQJHVQ3QrWp5dEY1UaME0Gi
UjrQcbDwiQj6LEP6KdRhucJNxTSavRC/9f373w/NUAUbJdwnnjor3+98D2/IGX3qmBE4vofvXwoY
R4Oi73fxrGqLTIRDqVNszHRiScU1g0F8ojZUneup8FZclJsDFl6WMhUg3jC2NPowg47vO9wKTzEp
Tjw8pzNey53VZ7mIH526VZu4s6e//xIYzH75rUb93x/D/wk+i9/kqM3f/ouvP4pyrFHuq3/58m+P
RcY//zX/zP//nt//xN/O0UcN9fxL/dvv2n4Wl/fss/nXb/rdn8zf/tuzW72r9999sf5WQd+3n/V4
+2zaVH0/C17H/J3/09/8EyLoSI2PY/n51z+//8qinNWTqqMP9c+yaARl9r/Nd7p89n96K+rkv/mh
37TUjv4XZBYS159JNLDtOv9QUzveXxx6Qw27qqnzn1lo/Zua2rT+gk7atbSZkGq4RLT++U+/qalN
DTW1Z1iejn0cETR/4P97A353IP9xYP9ZZ6zzcn6vpubOTEaqYVia5bn2v+Y76Z1d4cgNUO6iSrt2
WqpuPpNUtvrckLMJxp5PbKpHkHHgf1n2LMWbHZz/Xu2sg4H9w7NwEY/zNvFe/AHQ2jWamCDQ5/sc
TdKmtPwHzFbnCVzAxcIGt8EZea5tZ9nhVIM4JTAeq69xKMNtaAFQM5Fq/T3S7Hdn/D+/MdL541My
NVNKR3Nm2u2sqS8/3m8kaTd//bP+v2phSKd0UaxJQEnkOQq10lqE2Gnq/GLvod2lSB+rolFbg/re
tJwCpZpt40PGO2iJG4mmzrrNeyAw1rxQTbltOAxdl7kmraWjCYY1Bvt2kgdInSh9awUfewcEcNdL
3T+IYHj6D28yQN1/fZMtNmdo8TmhXGC8v39FFY7dgfQQdAnepB2JqCDlISxqvJ8+EjHP3Em/nr0o
g9zpJeU/+PvGWNqFKk/ukD9SeLLMlu6LL3Fw/4fnxqn+h+fGiW6ggZ4/JPP5/s/vtmpUXPeuk+0V
+gu/JznZ0FIWdDajDs1j9k1sH2Hw1ZvlteqAvCxD8FLtGUIPSwO13jUT1wBh3n96Xn84MfE6aBrP
CgAvOZdYF373vGJNMFQhzHVnIupTJN8bGnoXS9AElHoOgV8h3FB4PHViZGXQP5dZX6yKvOL+Z036
GSntfzgxrfkwFekYFPn+11//DMeLtDiy3XBneBxLBmC/f0pjo2tT4A/dzgAXsrForo4w5JiguuLs
IfZ8SP0z/vrgnoVH/Jjr9nq0cBlDY4822TxhBe85XHI8eLi5RcsCNwW7YgTcjyftpYbpDz+9PhOQ
NaFiwWdoJSaWrkE/2R0pV6wkGE7XZ324xq5l7QfBkGoqmapF87bBHRA9+SPWwrxDM+gNG4iSJ7OZ
m5ayoXIp3kKlyCJpDGAxFHKGaC5GX4tNUdTjpc5XUBq/kJhRyYd2uxqckowFE9e/agdEzB7Lhgky
yKLPe/Bt0n3892eixJLyxzdYZ1yn87nXPE2a//IG5xkJ4mAw2p3sW7IusuJiBP6xyj3vKGOj3sfV
PDCr3O5u8IcL7KzpiHc3v4vD/E5g6F7YEGBWuS6CI6iBzzpzxg0W0Gk1tr/6EGvxMFb+McF1yFbW
+Sirud7Byc37K1FUmv3KdkT55qvZCUtMVTrIZlvAZzv00rxLXPnojWG3DxtHu4iah+//SwjYofxp
7zrPrpZGONprpvfh9fshDb2L7rvFnkrKpw0qjk6T3ziM7SVF5bzDYKA/dmY+3of+dcBteZerTN9q
2KQfp6ZdYnEMsdSW8OkB9Kw5eaZVg2dZgkW1VBZvAV2D6dDnQOWiqTbhfDaXebw3WdWflVcmZ2p8
JBw5oyY9OMs01DbT1KZ7bnArjTAZNr9VtNRknezCsTFPNiuh+JTohTrZLs+eOiw6z7E2mQyC+yx+
GZnj7bi1oRXRp/GY151+wXAvxThebEe7c61KMBhkwaUzxzr1YVXvTQsINpUfLvai1Pfc2GddUUYS
kMkkVncBkkEDa05tRBSegrwnQnMAEVRu0qw14Hv573nXPbll4R6+jxHreigJoaGT2tKojWFob1bo
6YegAs43EIFMu0RWUiYuAWuftYMU5MRdde9VTnTvKPeYqcw4hXoS3fuii+41BJ5IjitiZ4tqK0Sl
P5D363NldhmyD+StSTs4WSWvsXLz8dILzhYJR2LRpuNJEshtom6t7j0Sc/dI2LRtW7LRVzM0lo36
avTaBk2uufQSC1i44/ZLY+Quj507Y3zI9gvOaHwy5wcGwMbO78NLwvwBNyhKkrDQucy6wy2GDncQ
Fj7rAewzxSdyvallpZeDgNh3oTHdFTkIMd+et42odKqxfZ+xYHghxHDXqezZS5Lj1CqDcNfBuJla
Ja5RTzzi/JVhao85+siDrRfedSTKxC5BMGGy2bcB9I3vByuoo73nIpj4/nLycvfvv5FYvA4F6hoL
O78WxlHvcIUatpksptP3NxvezEl3c3PtZZG7ydgELRk6BPf1/JBiVNjzIZnjr/hyrLiY1pBszmZt
b79/ydSYQy3BkkE26kH3uCGz3SR4SEA/b4PEhDEEBBTtIA9ajFElhUugzd8RuhqoCXdehpVnhxXk
3feDkryhKD0+vr/KMLhdeHlwcXSuzQ072y5iO/v9MHT+mzs5gJu4aC+adh42iph23lHmumbDf5iQ
2Nx5KY2YBcjogdUK2AA1nQTb57g1vGcQKc4i65v+wSggpxQBus7M2eF+GHetFf9f9s5kuW1sy6K/
UvHmeIH24t5BTdj36ijZ8gQh2zL6vsfX1wKdr5ypV5WOmldEBoOUZCYIArc5Z++1QXcLiuQU8SIK
QLV2wTvTwiTA1UmKSfEqkfWF4jtSsvC5GbmI2W6hdXFeDKwxaDFI8zFsFKcEXbkrQh+/JXmr7iuJ
2RMvTmp19x0txnZ8aUVztAWFV/ZhO4F2N8v8bjc2bLw85VDNV8mRptp+4L5YazU9sLZP9k4yd0F7
PFFh6pzaylOL0K0q6pWJscamgxdDVqDiqTBtkzSeNn6Pc7mLSPbSi/CHydC2UUVvM3K1cpX0jBOU
LsTS2CKsSPA6ZytAHN5DkKRfGqslG5jBd5ei7qSOLC+51gQrDc5CrXc0BQt4bNpoPkNCohww1uW9
CLKHUO+v3qAJOFdKLhEkeAd4c/QvEhWsPemfk4DK1O1sJvZE5CjFbIOAhX0RI/IKo0+k8TT3eiNW
UUnz/DY+TYm0riPXclV/lrpWPDBTXVJr6o8os0DlyeHJnRPMW+c4sIjYTuyd56W7QFA/FAdiz77Y
SGpAVdeXFrnwsu0ZJISkXD4ptawLqgN2NO0CKekyoR7reINXP5mehA/oNvSRGWUgJ7YxYY76AClG
V6EGlGQJsaqC/GekR76/e+mHtFR8995Fy7WIiQxa42jWaJi6OyfJqwXJ46DsEOXRKaeqJz3BQsMi
XpG+3GoglAyxMIEqlWZ81bWsYr0KrCiK0mWftfmRgnPEXzXBabCMYxPI/gQf1zIyKF4Uy7M80j5N
E0BvXJx0C8adJPYLn2BxmVqZbdiQJVu3zBBQaQE2vXETxCShzaYfOXhXnU05xSznKabaZre447kc
tRefihCuLSoibeeuCAmc7mX5UDmz+que22/FUPC/nw31jWRi7SbI91W8D0aCJYfeSO70VIqDSqZz
iOwWGEi/j8vUwemWsgL3mVlHUBQnsBfqlGJ/aCgAoC8HWVffLNpZlH/T5RwY2BfRzmqLcwm57qKr
dzgu0Fo96zOLGgfrU/UeRjlFWJ3WvNaoO6O13IMzTtUa0LGz9pOop5luDY/Cnoxj5tpMx3JOPzNj
d6vDO7qvWtAlXSZs/AKyeA1dIPxxj9WxRp/e2wVy1wSapCAUHhuOj6rAQyZbFVtZJ2h8YMbu9VJc
iHNyCxoKWY1JRKuhtyJXNqI0R2mLD2wm/il67o2by5UbgbqQrlftbwevNX79ULQKokpBvEZJTqsz
5oB32lA/qzTeTn5qbAJ1BUtWMQx06ECbgdlf2sEOBMRrGYzauYnrhc0ng9vf3NlRUC9qO0yPQ4Ct
V0Wtt8lZo5aQwRC+lneoD+ZAm01da8U+74pu1w3vlZPl5z6H6TZ51Y9ikhatLibwCA1MOpV7Iyq1
jcSAR0CuZR2Y1DLYQY2zVAYoPeGTvh6g1lzVtJRXrTd8MjvwWQBw4i3xZ+RtaLm2B6fGTcN7NB7S
kSyjC8UVtLday1moibagbfrN2kLk7/cxdEwEtEvGFUVIgzgR8L72vEKjd9Ykq6ly4lVbu2suE3PV
UI+PxHtih9N90KB8gktmNkpuK/QEiT1SyS1aNOPw1bchtQq6qRFbrS65tvBWtVLSd6vKI6IWNw+s
awV6QeKRSYc2/4QSt9g0oboi/KsQTGEV60v0EVlpUTiHfiiRlj63o/6jcnzEUKMbPVZtysGN1lvX
adC7DHhQhoaoAgB6T9ekK45JyP8ncWYDdhszNTXRRdQua1OLSq0WDDEtGl7SKhhOzCyc4k4eKWZp
l86JhyeUeftYUzhAe3HG9d0fcSqhERyFd2aZaq6AgKWfjcC71/qoe7fcek/t4SwrGGCmTdBZlWbi
aMIfx7Xctmu9Mw8D27jbT8K+F0dpEu2OehEqdxICM7r9BgMu/6otjhUOEvTDJJgkWdifqtYvVi36
VQDgTX8U7ggIKGCbZFf4ooXmfceFT9ZGX5BW7KRfKjZkR3Ae/un27PbgBnNwgu7STCVzcna/2ho1
YGgnlCzpFPEvoL0chrIhiGNSP9wGnXSnjxfNiSz81YJslfkhA2GzKLvSI24ADJzL9msknCFCK5Mn
d2CMXvWSiFtNvxhs6UA70d0Q4p7YL0S2XvGoJ6azo5Q/9/lG1D/zz1rsuEu/6uQWlLDGUlrDEjwG
1SM65pm1W97fXnmGidNb4jq6vfR3DiEaGy7jbFWKFN6udAoSFyo64cK0HsaYvnicVDD3JqCCFdWW
fUluHjmkxnDR+wZ6ko+/lP8H08ajS7TWARcYqX02h1NVRnmSKobB0bsno5F7afekruiFj/EyMB6b
2NAfA2Es7ZoD9Bplb/JeZwdmzgRW2S/Mdr59ZLY2kciw3chPEmE06GOHfENNuzNqyP7jhB+8n/IJ
Q+r82i1s4uxsWhYyF4uIDdJRG+dWcZrAQaKIdkDS/2i1stpO1iCPkE/6Q8fCru3nNNL5gfRnJCe/
XoNURP7qDxM9jYGRtx3Fe2jU41rAY3RLeC2l8zA3iA8uN9GRdXmHvz9YpGmhVvyL6OgGfrUd6vJi
0njdmKHzWdPhQcHcyPBd9PshE9E6CyXRAn56wqL5ucrFV6/S8cIk1U5XqA7TNDx1OOL5Yv0HvY8u
aqIVA4JJNOaVFd4uMtrLEHKoo4GrNEnR4PVWcmqYBaSDHi2akyKRZi9n4bGGtNmYUPpHUXgVGVuv
ytpbrNE6T9h4MvOQW1B9cyb7DXnqrpdwdHA2LrvpNdXFtBIzC8W/BgUJb10T5dtsmN0CEudHX48z
E2gX2c0Di5NPZOHm+8Tut2O+qXUT7VS5M41o7yd7swru40wgp6SBrRO0A4oF57TXAxmiEnPS7HHf
u1A4y+6g1/pb3j6yzkf/hwFwMQ2saozKNfaRRZvFQUnc2TY5DZ1mEJXAPVUaqHt1iLi6bNEKuS3x
AvHbgOZ2obvyk5mLZk+bc/BYoUs/QVGCn2TscKhRUzq483B5e0idlagCQa9LvdcTnzMi9KBEtWig
b1zbtgNnc0BgTnYruCpsYkhxAMXgPe4kGjNL01AbmLtIaI+aFZD8BPF3Tabc10G1LOLn8k4ql0iw
X1AGaQT+ohUugTOvxDihuiNUGvvY7JHG/hPCSYCKa/zwONVF72WrSWPeho+qLZu4fItfkeim94VO
+88vh3QzV5CzYmq+M3DcMQIFi8Iy1Z3UaNJnvVvuUBv+6B0IvV7k0AYdlPPiC+uiCFLNw4bmsi/I
AUkCpMsqsJ6FKj7j/EhIvmELbCua74Hqo5MJMbMuC/chdufVV1Z9CbO8+MRXctYS76UqOwTQVfkm
WqRmiSinbd07xEN1iYf0GqeWwxjCpj1Gym0AOEosCmYQuS9YtldNaFaXJk5ICGq0l47hJwvZtUdj
J9dkACCn9UAt43aplsRnIYxMNLWd9Ec1XVrYttvaLYoHWGNLpxqA/YG3toXrsikX5rYD7FTkXnrq
kgIWWvtMCAaRqb1VwG4mzShDCxW1ZnVEs1MdC5DYKyepyqWh6d1eOc2XjMLRopf1ASJPsGHcY/xy
dGhxhnsfUKDONHE/h6Pao/5W6D00LZ/MKNBOGJD17EvJWmobd/JBnwRyemyCsUPMpzRoICedcggw
7Jp1cu0pKu+0MOpWVKnLu7wMn1wb+SwAAjyhqltGDvUkjPbuHJ68lhFSWxdTytGOufv37hDj5Onc
ZnWbN3zNfFajY+1ZKJzIjOhXcc3RJ3b0IEXvPecR6PhifCErvKf7a2JnHNuSQjWg7SmMQF6BlzU0
MHIZeT4HA9c0VMVlaII6rme/RMs1DXqivOtywJVaWiC65fdoXpF1657Htqjc9TWUVi/zJLjDfd/E
w0LLJ6S7s6sfDgrzZkqbznOn51sGhkPpGge0Q7YFgEOc7rWHVqspvmAI8RaDfs0ztdHiHhVbX0uD
cPbEBE7BnrIAcpCUX0mt/hpRjDhMrAHh6puOBLXA64wErCEIg72Y80BvWSrVX0NWbGMCTvW//tqb
IQ+3394eelfVm7EPnqSZbY2CcLNOvLoxEDacSCYkUM3epGMWEwiRql01/wGVqcOUy4jZZISJVuGv
QOJ8uD100Whsxu8Be3BLJ49Ha05e0ob7REOfKe7agm5NG3YPmVecYhXxeVILlVWRvo3pgCPNqiWX
Pa1PXLJ1qlp2mpok5hi6miHQ+vt+ND16JfwSFzXjxuj9B3db1V76FLrdc4UpatvN6RC6QzbK4KvF
UFUmiePYBreF6t2ntqKtojr5SR/S/Kpw4lwnF14e0Wlh1++1XMQHBJjjhfhyZMGuRjs4L7C/Jwan
JgGkE+g7v9EKvriWSsaY7Sfb06hoN6k5m+7Tg8RVSXHVfhoYuBCoH1Q+fefLdhmyNYeg4wyHkxk1
mGbGzybk7kuPOgcCtCjYKC6jcGI2ruqcHeCIRjSXlHUTKitt4mMij+qzzNHYlG22VVzJKyAJir8K
KRANAVjoem3KKf6M0KI6AhxhuAzrDMvMVJ7iJLtYRq69FEr2G3g7cp80fvegZh837Yfm24Bb2Z0w
vk2N/eS6Qb7lFsh2XhBkL3nmHbMs0t5uZltbGt1lwAJwYYpmo6Q6LFVh8EYH+5ld1xK5n/3a+cED
mefuO3b1VddUYMw0AcTA6k6ZH5WgB8ddadfia5pZkq0XHgZXp5CetMEjGCEqg2T3LdlQu6vcr+O9
qfXWyk3tadci1dpOMHBWo4UXYdJAXSJDWeWIzbZ6OWwpcdSHOqsBIgatuPglYHCKCWglRIuSu9Ig
XtTKxvOI2r+sYapEYg+yD5uzm93FRmdcKbahcJs5M6kiiG0GQVh58EREXrueX7moPJdtCgiioTGM
h2MiRpGAgjXMtWvAHmEZteyC/QoadCQ70m2gNwtvjFYQWLSHgcSoyHHPUZUzD4FKqGQ97p0v2dA0
Fwx2xjBoAFt081hYBSdGGWjgokHbVEXnnvsqPcsoC09GolAc6MOR7mS+Z8w8o+psH8xUvMU2S2I7
gWw7k4MjvdaWwKiJQB9meV772NZMxrWPhG2Q0/ca5e7O9rDjahRXF/Stso3QaeBWFXLDCt65O4Dd
tWTcr6KeCHvEjAv0gRXhXONrEGDVHvrKwIdMWUo51pa2kXg09LfSAuiS5ciMcdN9JisRcHIRWIBG
sGriBNy0pM7vvAHhd+xPL+EI/cIc+ye+rXEvMsUeKCbHITNbgqfkiPbdbc1t7OvE/nCBMUQkcxLV
coqpDtc5fx9Y1SfVAHjvaCOVo94e0ZOeKHM6p8F4ddsUnVtdPQQTEt5M+A3xyIST2UxpVV8PW2d8
HVV/UZnST37crB1O72EMM5IdZX/shDhGEFcuQDY/+ZmW37eld3IDeJpWD1NdH2jZxKPADpBoy9gU
OHX8+m6itO27dGzsvg03U14GxyZsHycRU0l3vpfWsM4cIgF6X2OxjdJtTSz6vFNvqExqkvUx8tMe
17QQDlagvvmmw74+TvCSoL8P+Y6UvqoJtynuzHOAymuZ+FTStOncl5JQpbGyVnpRBOtb5aDGULuC
1ITr0ocz4qKjQUzZLkNZGrsx5nTYto3iWrqv1TNqzhQKFBGKXXUg2+HJH8zwEo2FeYwbYyVKm8Ce
UTkAhYv87GlLQ7GBxFgodpodYgJi4xlQ0EOxBwm9ZvtPqZj8CYuFdK/PrOEo+9JM+zEMDy2W4ovQ
6DWzSKoFiGRPvwt9VkIunaf7ACcsbstGO0WVxpua/n2PzpZxfjpL2zN2bY35wmATsvbpSizFxPlj
YSuOQS5bwFLqucfAuC3NyiPtMgPpjl2SgWe2SDXOCtujAgKpR+YRgPo7WlWxKZJIO2TtYzjI9nM3
6p/bhhnWJRBgGxh8xbg2gQNXUwA8IxiXAf35MaU1hkbf2qK+LJY9ee4XgdiqgBLkRY19wh/g7tWQ
v9gA1U9ObZYI402A4IVnwZupfS5C8AKSt1iFIBrR5EXeVg+2LYrYbnB3CBHTY90Q0OGoEf8va0av
oXAUd2azZYdbnh1Nx0MfUDV1cuMcBuJFT+12x1j1QqsCu1aWlziA5qWFUdHwNSUE+Njk6jNlgVJ1
xDcxNH24ZnbQCCzwYwonnrHtmHrR8IFRK+y42wJuPxmsJYjw5CE0GZErv8UGzoqw0GVJnCOkKRBV
ZxAyxrVPk2brRRoM3/JIJTU9+mSVEoyi/Ug8sAY1PJGrZUsi2eJ468hXHazdtdYqcZ0o+jd9DBqm
a85uYlTEgnk7tzfgnE6Rd+CMTNTpwmszFs6lLCf6ebKJVx6Fs2Oa2Okx8BOJI9C3lyVUqOOgmWwQ
0+GsRSz5Ap2owMQR7bAy/fBdRGWyaWfGFZmucq+al9TP6RwYESAPN64xezCxU241eVrNlKQwBqLt
UbJYIAseDhzgcMhqugJYrIzN0PkU/dxoJExJ87s9VLZF1ZdetSvaulx5nQMmEy0FoBnml8mEXsGM
WPSXwJFwZRMa8V3WPJskRe6y3otGOtq0mPDr92ciIybFkAw5+a4iWOKumR9uw07CHYwOJd65wx1N
S9bqZSOzizu3qe0BKbEz3Jm+E+xkxAgfZYh6xtGI76AYJ3dImd9juGrI2nqx64GbGKbqVl2V8DMv
OxPbVp9IadtKlrHHSmABKrBa74MoZacQgDerXHagCgRVlTBN2nCCNduLmLl9ce4bUKp9qp9Bl6HL
y1J8fXGwL/Wk2zHuTYh7DUExNq23CTaswIVgoMtUPbVGeAbJqGONhWmLGi5b65NxD2ugnXXtgLI5
kcs6LLOtXeXQ4fTkS2+YwSru1bHIHKI0hO2+KDi3rPcPrm7516oxjniYxqPvtEhNI7ddIPL5NgY2
SGAvBx0cmMeAvtErpKEVEUJiUbEkvdDC9s72EPksh7u1TQHl0LHUM9zc+IoDZjOFKd0DFqG426iE
tlpFb9OksrPtLHwQaVmra5SprUKZ2bN2PQ0J9YQOiJJhVOVdqeORcSpgD2bxNnT6u+O33zAk5DtP
1eMVkvOR0sI1LKxw1zcUl27Xw+3K8PSCbBu9WUNryFdmmnqg3PDcc3FzxdfxM4gBSOyUM2Y1a/WQ
sTMdAxMqPXArNNkYigbnSxdgFTWYNxY046uTHxlXGuA6pD36OR17N1iO/D8S2p2EEdTwvFJ7X+ZU
KqIB/A35wMNLppx3rcaXFiWJvmWdaT5PLavWbDKn7W0QtnK6SqFkTecMzbceWco5rWp9O3YEI90M
o1VkattWcwkrqd2XgLSsa6Yr+xxY5ktcPgj6/08idsKrwlqFISoExx0pZAJKrw52D0aOsgBPb68t
ZE0/n00jYMzby2C0kVmFMAtSh5TSJozU3rKVO/0JD5ll/SejQno/IMHADVYcWtyX5PbO6Yc/n8a0
tff9eKbYjE15fnDmnZqat123Z3obMntAjPJW3PL4IWbxJ6ptePw0QuEK/nyehSLEeY1THIlCsv+V
BHeLcVMyBPMkyqPRlPq+ttrv8Yxxi26xjjf8YKOV2eH2jIRewRguPkWuQ1ZGR9Hs8PMpPJ0cKjNq
19JlNApqbJf0lf/Qrd4UrLeXvx4cNwjXZUyvNgRMebi9we0Nf77Vf/+sstUKm1G+S9mAzZHIibd2
hv7l9mcwYPjZ7Q1iSGQJrHsO4cMb4q5Ua8SMLyU1UmTwPV+EFgXl4efr+Yd+APquR5SBA8Oql/CA
siU5ODl4T8747dmvl14Ahq7F8vXh57fT/+Fnv17++vfYytDt/nrnBIQntQNAY7d3uEl4f35zt9ea
VvBVoqYnmdbRaVyG9sGzK/uQ9AHWh8ZJEWSoeNv3JBiwL739gWZDY6iL/eBinTyqOVD39r7ulHF1
3J56eZfRGeY3t2dGIPHCRrD7//tHt5/L+c9uz2ol6+3o5tDs/vV2t5//fM98oPBnF+jnUpNBmApe
c4hq8cez28vbL9qQHXgSgwUIC2KVEDw3BUSssQNZd4PJJmWKCpmsLRPgwv72NQe3y+3X15rEm26+
qW6g1QEo2eH2cEOu2gKEdTmFwRrcyHAoC9I/TcrzFPV4+evh9rM0mNgZalTNiUIvwIKk+fr2QfyI
fMXbw+hW/tqPKxLdJpk9q6hD6oReIHFoIKNzAeOJrgmYuAVGyxXQSMaQcp/SgeNhDgNNjGJLXjXZ
VgAlxDZKs4EpWmzSskQcHDwbWfZoxZRggQqPtPIXlM41SDoGsoMRboxrHjHZr0IjNpYjOzxic7tn
OKF3uNaxCozxd2KzPKRI9bOAKGKlzdxZ5J7WsvwTceb7LquhP3rQOmrLOttcbgD6Eer5JeojZ3gx
S+cOW4h/8m1/E0xzsTn0Tl4sgoPLAS76hTvWX6nF0SunMbpAABYXHt8Mb4gmY1FDe1g3UHnSsbSp
bhKnBdcMUUsMQBhehmeD3LTaM+BCbQ40WtQiutNddbTH2sOufuyakh5pO66cuv1kJ9U9FbNtC8pc
9w3SneS3wvkEdRPiT6P2tR9/Y7Re0QTk8/jhNtIkeq1y/DbBa9fslK+bxqzESLTwC+fZ7N03Td/q
+C3Ixmi+yYY+C5Hb+MIM+gVeHWP1H+ngBCabBabxEDBE4LTZMmxje6F5+rqlBnT2vfBLGSLJ79vE
WBjmsM8RW0R0bjpsFcLz7kM5Rz+NLOUz21u4BYkxamUl2Bzo5lCQkdLc9BRQ7QabBnqUia2b0SB1
kE9JIhaGxZmr2YkdcNDvNR9MGn2FYGbK0D9XsBzE1lRss6yUJX5ReZu68x7gLGX5aK3zNF7aqsX2
zrpm1ZCTxJ42qUHssPyiEShoDlrG1kNsA8ilbOlYUZU0saWpynoaG1NBWW1aks/iR0pUZz57vShG
gmIQU0UbFxf/UEG2h6hH1ofIXrg7fxgNeHrqpFFNg5sF/t4mr4AMdnPnTTY9DCvYTl1YrkWrf2UD
UXPLmoTfcG1HEDd9kEEUuIaN1xSfxga7R5GHX8MCqyOa6BUKSW+NARIcT2o8jq7znbieldMfihgL
YtVwjttKN9cethaaKKm3rQYb1iq2aR3lzkbXSlBBQUPKCl6pzaBp45pVsrnNArJAiV3qwFiCUrGD
xr4OI6wFKCjHSQWoAdLUuU6ZUT/QVceEybbh9iM/BpDZ9sYjwXQasxApenU5vZrYUM/phCHWjUhm
jGzKBSQcuHuMmO5VawknBQStb+grIuh0vCtpXWIPohE0W5lxg1pEdWfCMZD7YE7y+AS1XWQPtsim
p4BEibyKcpQ+HisenctGofFD14JeyaKNRmWi7q74sCKIdtEzE0V3vT00w2EYav0pyk+hxztFpfW9
lFjDDOH1V9cmVTvSfabC6T0Jw/aAyzi8Dy0Nzzj8y8IzGasStXPdab5NtPDRD9wDGMBTTmNWdk53
LCeHHkHTalhSH63Gch8HI9yMydTd6635VGbVt0BPFb8C+zCMVnYnbKycvW70e2nEFqMGsUNVTtyD
kVZARlW1ze3aumDu2XZ51hwRfr+x3ok3EWVE6n5DyHLRxpQfvaRFBDAg66u1B2MU2vcVoUeDmwaK
hCEVS6eCZWGin0tBdIRjjvY5M5ErDugaNkIbBXdy5JBxJ7CCg0PDmWKcbMN+KLuO7pKAEke5ql7k
2idr6MTZauRpQHcFELgMiUgKBjhWRrGCRzyr1VNSzNvmfUxMmO3U9hrK84EHvUT0x3Gq1ZMDPzNw
4k+pMfYnDwjCOdKMx5vqpqyoSoY5AJSp2nWC//3fK4uN2THwF+E2FF/HBQDhmmDwzY9Wi6kzIxW6
FpnnZJXt+o6md5NijUUz+CwRLT4NKRTRaoLrN4s7BkG41t8fgvlvbg8pyVy0dMMxdBqB1gc5u/II
v4sQ9O9ScrCk15p3rs8IoPUBWOdIviYm63MEAQXcuS642Aq7rom9UruFD5ZWijLOD46z2FTvjPSu
k/61obm8Z7uqX2YV6K0a9ZujngXXH06cdHUc/wIdvo3q/a+Kd9wMiRXlAydOETeYOIbc+50HrndC
9g66Yut02NeHzth3UH+3bJvi18naAXf9Gvbjyatt2Ah4SWXwVZj6S04xh+KP845AxbEZv1gCU425
r3OHgDn8pYffHP+/mRs468rERSAVlHjnJjj/k5VkrCM8M4bIGeoylu62BluxqfkQDhmhCKr3qDLw
c/s1uKzE/dyJkOHBPhNd1xAYn9trtP2nXn514qiC5yg/q7kCAs7klTvvPhqKYgtbEQ5rGoDxjqDr
NHDHbx/i/y1g17+3gBk4LKw/fd+zyewP89jsYvvPf5xytsHhW0bAw09P2ezS+ONf/StPQ/5TElmh
cEtK250jNf7xH/173fznPzRl/1Mn0YL/cD8Z/IZr51+JGtY/+V6ZYIUUpqtMhUPpDw+YyRsqqOXK
NU2l69RN/k8esI9REwZDgm1atuG4RHS4jvnhBgvHqm9z7I77zOkgUQS12spqvJYTzJ8R/KUwBaL/
AMPvyFThDGm/MRMgvmW30gOIOdRtN6NLLUqJ+CQNZ9xm5XloWueh8tJnvJr49nuDtoUkXDkhgrtp
pKSfgFQsG4J9aoDzs4EHQD47CLN6Tewy3dSVicy40MoVTb52WX2Sd3VQxlu3IptynmSK/DPx9TQS
IpLGsc3uow7G9YBGmAWje5oraJthAttSpHT9SrS+knq1zKj6qYqDKNO3koXhjuDDa1XWDWpvPmuu
Nwo6Buwi2zC3PjAiCDGYCDKtfW/IokOBXuxQ7/prt0XpVmgjmakuwbdZ8lakvEFVjKixiLiDrYtn
aSgHnAXg7mcWv+zvqrHeQVelm6osbU2TEn3G8L2Wr4HBWoAlsY8IV6CWhRG4iXOAlSkaPrTmlr/y
cROh5602KQ11UAFzYJEm6Z4R5iF9rBCRtL+MsWPt/nRF3/8cav9shjNm+9WfRmAuENsWpo1w3uKa
Ywr76wgcIajukEQW+8JSV70xuuXtIZE1uihR0wkZWxo2SXvHkgMIZ0LeX+j+cTL//ljU/3AoytKZ
CHSMYkxjfz0UUzN0IOJxse+1iiZ8kb1aSLmqXa61976ZPmsqe2f38Lsz8GEOms+AC+cd35xkQWF+
nDmnVhhTHYhkzxoMbE4MlAeFGcX7IKrWGJqoKmoRYZhg/xdoJmm61X22ReFz4GMIKmjTy9+fh49z
+e2IqFfphuCGJY57nnX+NKtEFPr6NKuTPeGcREdnGvophbNq7Elgz3NrobWkpQgoZmvip499lkzE
EEBKjyaU55Yg16xX791QKHLPiENUebK9vZXwSMqwyD2rvejp7w/a+jAV3g7awXKFG1YidZEfvj3E
8H2IgZ6DVtW0Cetx10SSjWunIWuPhLHSXfpfVl++CgNPRulzH4Yem15b6fm6Mr+Xgr2dRWIMfYj8
QcBKCcLymRb0uhxMCA4BGJsYz1QZfW1yuuyJWceHjtAc3NXjV+wvFyg6nAgz/D5oQ0MmTA4xKzAf
gRc0awDW19984g9usvkTK5Z9rP0sdsT/5rocYj+B46uHe2rue4vIS8CC1JD9/jmQk3myCCNXGU1a
jGjRAZQ1UaKa4S2SiXphMQNcCguGSUckGTb0gP6ZA9OCJtLAls8cUECDZ4Swcmk9wGSiYBBQBckG
WeK9qcKASdSW8cFB87jJnPatzIdpV2kQ4nI9W5fevOK213bn/e5++WCf5WM7OmJQ16aGwKP7YcRI
jNolZsEiUaVS11y1Pad8uqu85KvWeu22/JGN+SozsfIOoBVWkK7g/q/d2mdnVZMqAQO3gRG5TGFD
XX7zlfxPx8bxmSaKHWnbHxOkKoIRrYZMdir3O72K3cOU5J9zQHmrshbXQgNqQht2fZsOzA52tyAV
hg4HOPOk7SjrrzXAEAuk019qN/hqT2O8bnzxwGVZr9qulNRInAieRvXDsXW5yMzrpMaDkx2ldO5L
38Dna/b6OocrTuRuel9joFppfgh7vkgP+KW+hLYnzn//sT+arG9fCdldBl0WoWbn+V8HDDBffeiL
ItpPwmOVn0T3dj2ppQ4wb0m4zQPK7ZWdNdu+sY7K48UEKWBhlMFjlNqo90OKIb85pA/ziq0cDgMg
AZnPLD30j1ZLO9QIZg9UuA88xb2qT3eYPu0tKmyc4K69Dxp2Sn6nH00lnVXjVpfQBTBTp8bvjmQe
eP40w92OZPbp2/hrdfvf1uj4PYVWadymDW5ox/5eI9Pez9FGmzDqe5qpBRqAwEfIFMwMkVWeB8WO
tEWEBKjwl1bjPifSpAaJ8m3jmM46F+ZvjtH6uIGcz5aD9VcJZj5Gk/ls/mnEb0VCUks+MJTUzkWR
N32oMJraKn/RaPZ+gds++XpKqn3p7Yrgq9shOHV6U784YXphQfk9jjAlyOJ77KjoaTDgFVc9xiiZ
3tOT8GmsAjHNlZ2t5ZR2iCK055a6yTIfzfqcDKz2ZAVKzi1+e/Y/TAvz2TcU7m9mBpeN8cc7Ep9/
HJakc+11e9ToaALaL7vxGEqqik1NXw93B7cROLnGQEGUJ20ErnKE4VXn1BDdnpDxnRtH2m/uGefD
amM+MNNlyynwprMW/2i27uCm5JPnIhKM1NZtQFPVUR4x149XBzH0coiI/gnj6VF6mEA5gQH1htDc
2DDlTWg5hOgysYH1XNUDkQyOCpE0We7eNkcDkkK9ocBF+7nHH9SlsO86Qta6UOKzIOAlBJB9tWZS
D3nA2lueFvinsdolY/N9iO1ijYGHKE27PfW2SefESR/aMg82Yw6zCJY4JiD8T0uV99UpkM13j7yt
Y9y2l8yMYa51fI9NvCudonmTU3QeTARWCeEnQbJTdMEIOFVbLSYYusnB0t5aVh4H8vD3g8DN2//h
1nO4mBWZg4pp/GNdhOWq10+upu1slh/URYCOl2kAkJwPnsBUuP8vws6sOU6gy7a/iAjGBF5rHqXS
LPuFkCwbSGaSIeHX90LuiP6ub9y+D66wpFKpBiDznLP32k4xPEShiOhYDOWuAbaJVaypd8Iip8GK
7T3EU2cVZto7+sz8vaSQN+KIN9NQ1ce2Kn9XjtvswCK/RQTbHzifg3Ucth7dTbjSYzimx6Bz4Qdl
UQipqL6vh9b9UUfP5L6R3GLTa8vzXTuH78zUceS1yHWdMoqO0+BUKAZcth02kQ/GhBwMVwIy0vMI
EAlI4Z9RoXz1RjgBsYsWVDC0XI3gd23O5Y9EAd7Jx2ndBtQLjk8ujwrjQ5fBfEkNJsgE2EKSbLqD
FSAqq4UxbEYiEDxUtA90nO95xt2qaasdYmx5cmcNftUL/5b+/08UhvXPeslJEJgc/yaVG3tV8e8H
ZIZlV6mcd8mgy0bsH1KEqDThazGHmKxpLz36FCPjtCZg6GLCiiBkNkPbVT0kSGcBcdog77CKOxn9
bAB23fZ/P4T+L8v+8gxZx9lv2LTW/X+LgtSwOYgMBcZr2Qs34/BUoFPfViZrexDwjnOaYUQmfonY
XFrA7H/ipvo5pWyT/cmhv0gMiTv7EGBnCrD/z7OjX/DP2hKYvh/YlA4wVsJ/USJToDyFpICjrLVd
jCZmuI578gSkn+0iG888YPfpbLgdNvYidaAmHopZ2qu/i14CuPR/f0LO34r+/zznAszovoluz3R4
av/sw/O2NuyhsaODJvZ24zkqe2S0CyIqOJZDabzzI9r2aXmJUa/vi/p3SOjsB/AGGFJk0TtO+6sH
LWUYSXEY5yA5u9VvtjPohJCeEY1COzdJnVtUzHqL9Z5wXi6L63zgrBjgjDFvwVIZVSfkCCRN6/jW
+iklFWf1kY/yKrX6qupKXoUk0h7v8g0oDec5bb+TzzsJYCAO1nM4OHvRpp+tTHCDegCCs6olplyy
C/ZCcXKkf2NSQIRayPMc0EMoN/hlTvSn8Z229cl1dHhoypiOJg9FGITaeWD5V7TkH0OBCxzy6Qjz
d8GUR0V6qmWEY76a9T4Z1B8+brVu8KMyAAy+nLYm+CpveVFMubqFdF6SSnUwUU7bUKDPVZzCCUhc
+WwHP3izk6tTAjsx3WjnIxnexF2WrQUFNItcAG2D0cQ2ymGKRPDDegUyMSzbTboXsb0J7Lo9s6D+
NPxxfnCQJrs+LQlvnvJ1MSbeKV86F/GErsGq8h++Zehzigx3NeKZXlE2lad5cH8UYM/Y66WbLPQ3
jHQwAuhAnwt07auG1fcQ9oIVq8/1KkyiZF+1kXifEWu69r5NBsbGhf1nmjP7sc8ljp1ppA80GRhB
oelpsawhItgLYjE271wE7wqU+1eyJY7Yt6M75JfgvktoXFKPfJLBsLNDDCtOVNDRp2+/rf1wJJlV
N2tUocmttguyaVzEpfYi0cNvu8fthnG47LFQu7LeOIwKN0nlv8YWZM6pLu/UiMQ2FQ4JDSZETrrM
P4Juztf0YqvTlKJJF2PwC1ktmlZ/zC70gJaMwRxxDzi1Z8rmYieg4vGbcAgsTC+7aOBYTsqqO4p2
/Bp9UNuxgaEs8JDcANEgiQsIPs2Lq+tByUh96POa6FYkeC/ujCiOTRXwjBn2SmN1K8XOfTvYRL/k
Na6JUNEWGhWZdcrf2257NWWewCVGMmDLbNeL0thYFnCQmIY5w/5CH0TqPthMLnd+qdmn9uAA54r4
LalTqHZREZ90gRevX/6E8C9+XpkPZmOdk4GysfsmrbDpbstoJ8N+3jQW2ne67j4xMBYelsQ+Vmj6
N1GLv95A91Nji90GqHa3re/oPSoXsk7d/I1YdQCRiriMbAjTW54zXJsVy5cTvFYQEB9ay2BgmOVk
sVbmcA2tyXp1Ik7IxH5BRccYfOEeugqstc2GiRwLgE8o7ewdRIJ9FsXRBfov9VgA9t9pqGv101BO
4soeqJZFRG6CN5MZ496HzI6uZvFrMEexQtLvbTQi/qu/POlU4YrOYTknFekH+EnZglEl7zJnxvSe
xM0mTBhlQIxoiLy/s6dfAhbshDz8inDZwA9VFevWhehoyNK7mMjWKQateJ/Ow7Nb2IeEwKLLoMms
Mg2W8tDEGaRA5hFTeBksfY3EiBu3TMwHQ/cbQDH6laSycW8NQbtlCK9fg7rLIL7PL5llX9g/GgeC
ndr7wObJZdAC35JufkWwHYIsJ4t8DnB4EIJz7DH57Ytxdl5rH9cWM7DhjL/ZJNFti9spX3Na7Wrl
lRfhtCQWpJn7Vtqx2Dhods8I2Zx1ZSjzRxO5yLvwayuY+HtKd96ngP6EBbQwzWA5Ml9e6HrBrwr7
OUYdlwRT2QGKF/5jSxTxE04TWh0TwlvLkz+JYQZqyenKVvJu8hfPJy1l3czvbsulBxM2aATYx230
uxjoGlA1ftmLnrXxnP7oKGO4T2c8kEj3H4ZMCY4+QDuU2VQ4ZXzoQ21tyskFRVAeEDU9F6Nu701U
ZRuXQDLqcWKzsvHqR/d8lPnRGslWDLVHt9eqjwT7oGwzBueONsm7xUYGyZg6jfhyrkUJgiK1F9fQ
w+ISW1UtTlcEJZprvRrWrVQKEZBGag3pqx0/ysp97RhiXzOJA3tofXhmLoLZTEKM8kC2LI+qlS/X
ZhpE2wyN/RafC5QJ6yf+Va5Vo1fiEDH3hPsqNKJmjUSOBIzvVGpG9YYNu7i2wxPhMhziRBStAmss
kSicZynbh2YKqlWgSH22UPd2/fDUFkLu8tghjz5sxW6yJEDzSjxCArTuE9rhfh/0a6YUOY7Wbl6l
gGOOVljhjIkBKRomaskRu1wgiDrKRX6e0hrYGU3XqHKJwCmbCY98+0IqNHtoZ3jP+4+uoHlDxeKs
2iC70wnKfNnyAafEao+FJ8iky9sd1wvynHJJhFAp76vWu5RCSGA9BZbydISr6UBzxU3MqsYi2BSV
85RAFXWtsxESD2gC9ZFGtR3LIrio4VBajn9wm4XmjqYoT+z3OfStS+KbOIqTk+l3zdYq2AI6IWt0
HVYdZWTfHcIyO9fBMz5DxslTdyoMZa3clOXWNIVHnlLQLyWovwULAJy86NuzKRbsfYttMrGtVTnV
DBzJDcRB4VuEawQvxADC/k/Ka+jCmShocvWy7kmLI+sni6bzPKp2bwxya2ZJTxXuCeqYfl0x877P
3UVCOkI7Gv6ozpS3bDYec7dNtqpghjJlSbPJswl72ZCdWuWRjKBn0tzkfHRJM9/7zHBWTFOSXVBU
AI+hARyB2b4G6fhzNN50IXBnpYQp9dO6CSJoF8vAg+s4hhOcO2nIztBroxf8YS0WG1B2B0SJE1pT
17rYGByC9CntaTNyyikW3ZSISlI7GOvMe2es9yLrPkzyLDQrsZ6Ke4P+94rKj7YTMYdG3uymANGE
Jt13UuI1xki9UOM9embRg9+Ep6wgw0V0hkFKEMK7Sce7vqvvHL9nTMPeaddaLhoP74kt9cZOxXjp
Ce2LMTjspmHuacPkn9M2KvvPOiYUG8gxbnfnR+wTJaWj/BC42XNLawSjTv/ej8Q0DSwDxxHI7gol
FIpiZ4nInoRaGxHbNjs7t8BjNsXsA24gXdicF7/TVGJJy/oI1FbqHRzbTNc+Qdma3KLBHDb12zhA
7m3obmzqnKUZZeTzOL/bCLC2WdynGxcAD5mSLtpcv+i2YzN91aNDoG0uviy3fpVji3lUK+RghtwZ
AdsJYmV2RKNv88D8AS1h12QEieWtIgYACSMdVrxswPISW1/ILDXW82i8u92SKj19UNuD/W2CfaIo
t3N9DBYDYpIhgSWJEuqOo14SCji2Ff6W++0ANVSbOKk/LeGcfYGPZGKRowGTXIeSlp1ES+eQjKWa
pNi2MkQeKcjeZnA3xzOSYeMeIEY4o+yAZb/ykbKtM7/hbe8zb62L6DZGGJhxcsPbyvGCzhaidTr/
K1aveyfeg+qKpjZbaQqnPgEQvzSDwtr+SBcCyoRTqIPU3xr5L5tUlTC+TMKF0zOhvLNMcGDs3O6I
oOhYrltznUSfWZA/Cr94qgXEoaF+6eg3rGbaGpsGT+3KheubYfAsC/MQxlz4QtoyqyjndCE/5FfW
2ZtiLOlNENCBWR17m2ttABBSmhjhETymtfmpEBg8FEF4SLgUbERG1qJcuoHmYA/7tk6e6nZxy0de
e2UEyCnRaGMDn+UnmyOWbEAWG5GELyI1WTqtEpU00l+13Hx7IQOS39Yp+fBkNGCN/P7B912+v/x7
M83lKYUvxrL2/d8xGrZd4H18308UI+vY9x1Dxof/fZ/vr6fGhABJGff91d87WqEZ7nDvXf5++R9/
annoMQviGQRaFB0sgyydCr9e3SD9/+eR7Q5E4PY/H3ZS9oZGPG7Y5WV8P8/v//39zb9/7D8eJQ7t
J0KakAnZQwqheXk/TI8cNhlLLDTLc/n+9X+e33885D/3+eeN+/et+fs4y8PGPYpTRTNqiq9kHzGf
hRl39JQa7pkKHwaJOmD09UeYk4U+xP1ek8S4roNkPoHnI3gBosea+AQo6FzRdhInLpGOw3hzAjb4
shjfi6SHQpR+DFl5zTF9HVXtmeui27Vu5mzaLnkdOy041Ptga3ZZt0obgDCWHt7ipAyvPuG2jTlG
R/xDJUubS0ZwARu+zGq1KBpv5py1bK2M4ohJ/QTTp7xUzN6FXwPXK4qbEx61CDKCHijBKEAwlSVw
6hHL/FFJGD9K87MdoaLbWRocytYlxzN09S44ziX7c0PPH22aP2Q62cbjsLbMWmNYBpZOt2/jBFxN
ZY6zxZPjMbdgAbWjeZbQPlqMGBsvIqY90JcO/XGd5uahGmZ/3Uw5pVTQ9Xvht/vEFbD8c6IzJ732
PSjfyoVmHhi33u4b/MrlpnSGfDXWPgNy5xCD6XiMty0V2zqu3GjdGMBYG6JItyoymG6CpcHmdcvN
p5RWN5or/1cw9FDjnJDAkaQj2OMoOHRWvv2Vs2db/KCiw7BseTWyfD+PGbl1V4QTztq3jXSvy75F
W5uy7xmI9wP4V+gmvDeCY1OMV/oaH6Y17Cuz38QZBO1CUQclI4Zrv3sBIxFckrDYpS3vnhNOP2or
vHlMk+D0WHRy4UENYwcLc2zR2fUypUebPdQkzKx8cHgHHU03N+eCiqz4nNjVbhDt3Vh6+bGMRuZY
DtQhRLViYCPS+FnFs6Wd7kh1aamo7wOS6+LmzjcjUnUnmEMWR/1KV0Gzjwo02zh1N3qeJL+LdJQL
6C6tNcjYyXzJkH2ug9lID3NBOljZMMkRLsYl7AcWvYfIGoN9iXN2FlN7DHpaHgmTzIksS79c4CI9
a+Bk9AOKWRJqv/eLsCKGlTFZagPgKtp4c5weaiv9Ile83BWm84XjNtnraUmf7kRwl0DssgaeMToT
knR8nNNTX994aepaME0omSvfAcijoeH/VjkCF+BtHMtpb62l5/WHPpFb0lPKGrR+BMBz5TSAnVJN
fA8HVgDt88nXXy4gkCO/lKw6TVp6scQvVeInAKrx3BI+MT8Bjs8PDTELQ+qo6xSs6yFttzOYGwBO
84fnspOECnSfl9FzFrtfTJHcFhtE4k9gu4wT4jyeZJFHh8EPDJy++ErqOGCgG3kOMS4hesGsetd9
yaHvEF5KZEdE16i5dySRWHSOSP/NsktkVdukZSJgej4L8SIYnpr2bLsVORjzJzAbTHPW1ikQMbRE
7uzM3H8jVRs2PNF5rJvus1LZwzIemKDRsGpDjnVS9Zwp2JPeJ8GiKKsn49bO6FqSghxmfwl9zidC
5kxTE1EfD/ct0UTr3MbaH5i1dWganNC9z0UDeTKoO3ArfopmxB4JoXDq7p1g7XMHgWPfO/OXKRd+
/PRk1+M+/dNHsbUmle409KHaQsz+wwE4rkeds4eQ7qvlw11nn0+IiYup1oC3Gjo2AaPzdIgctMY0
F6mo8jVBNuGOMplcusmiPWfnxRYaCmLsLk7PKAlPs8AACn2EbGrql9huH0PIaysuGK+5B4g6S19D
01nVNq4a8vjAZknrijceh72NwyGki+oOR29Kn43UaNfMFOON3yDyDBDF71sCyMetALawyJTmTSlB
KhqFAyi6GJ4lbQunkX8KI3gIOpMDLXL1ep7dbfqoMCrs8gb7ezXlD0VWXCfPNrcMCxzf+uocx96q
rrsUcfMWTsS4yRg1QD8Wz/VMaqAsJGJagnY4lFBQ6rnekQid7/xqZj8DCap1aSZY3VZY/JlsUtUN
xVp8BQaF7vy1rhXTCWf8iJBNkNdoZQS9Toyu5/hVZu5vu5nQwS+tp3kW8PnZUqjc9lEcJzvfWYMK
bLZe4zsXxRmQtManklwfRv/daEsKFpIbrwOwqJXnvfpWD+6NMHkThq0dDVz8pmOsjBsMuAY2CYEq
GX5jtuHNOvKZnSVR2++NMnhNYp2eG7P4IdjoNZ1p7+A4sYUnlA5Th3ie5/FgRQTIKs7QbCbCXhhy
jeDXXcORoZ4tmJNWUh9MSCciJzMi7aOPxE1MSDrdcOjz6pr23s+eBu4u7BChTz4uv+h9sLr0nIX2
b6G5bw83ca4oEtNoQSpKqCsjfeEg5chMQg8/ig0TDkEeGlx7J0rqjSCdQPb0qtwN/ok8SSJDiJPY
sM1vApwsWZpNlxGnxcoaqxgGUfdoC3oajZs/q35nCMNZOVw9KVVBSuZDe8ylbZ3bZCnxlLJPHd66
OqSuD3pslH2Nr9EB5bxPXXb8LFUnU4UaEMpEPdhC2pOlv4Exkx+8Lv4DA+WIUAUqB+ZgsjyZbM+K
EOS4w1Jh0k1cLR2qER8DkmEWTjOZzloWhwpLbF3C+SRNkwunIGhoU+JD3xDI/EJQBxx0W4PHSvUN
fi2puwNNYbywO1T5V5fL90g+qNEM2dqPHQIeFqcbpvhWoIkFD4c3HSzasJykOBTyLX+RMKKCOBG8
s6GJCSqID5lMCt5YSWaVRd5NMBGoQ368ty08OiA0KzA2jzA9+vHSxL/LNAc/2/rBVto1yTtB9iiJ
etn3Vj1tCLuaK6f8oi+eN4kJ+5BocMAs6VucxW+9i2OImA02R1ZzNjRj9LI+RrPHHoicFg+4xT0B
WEAaDP/MSfTlVXHAXCRzTlMJm7Rx7DtjRLwexQ2XhsF+j5HwByjRC/dAtUOjTtU/CwUA267quxQ7
013ji2Mr4wHHRDjuYEGXC+5iF8hDVw/ytKFwIwezMP1zaMvrlIB7mczpUUfwaTNjqwCmCtkOlDNE
96U/8R2QabWFYcLbY2FhIarusehwB7cODty8dl+bcCRyUb02CePsJhFvfa3tnTHf925E9rXdXc2E
LYlbdFdU3Gczdm4GXNCmHf3V2CX3gtN/zcD9TnpDwckOii5Y+p1KvUW9wC09gWmDeLvmSmJuGuox
jhECazoIaJ5CtOZb5XCy4kulu2fmBHLhixcb+v6PuIW7tlgkmyiemg5khDvhx5Q8nR6I22y0F/SB
7nbQA1uukLhMTzR3OGqTq1eMj7010Pus6EcyebeMe92FT8Vim/tOY6J1S1MaA2e8lTXdlL/f7AfG
6y3iINuvGCzlelwVhlGzxNbOS2wzo+pjw8CXJW0mMthpuhn+a+9WFQUsxfxBJP62mkPz9H3jx4ZG
fsfWSXbkCS03IpqrDS5pEEc91n9/uSHL6OTDTzuoEpBJ1ffvKP2iVV369mnMDTaLXW1tulGl51G8
dGnCnMDI5x+oc7eZ0/sHKwv1qdYtCjSnukQGFtrvG8PEOPv9P5YrQengBuvv7xEX7+lGnjJbtn+h
QOnyP2KOGKIC7On2lQUFR00YOGlLncbvV/g/Xzt9ATA1Dpi4Fr7Tn71ekj5aY46aFruqmJkClin1
A7QNMpBWXRC/2Yu/lJbQJLG4fYOISvhl/GwBE33/+ZTumyJh+SALMZ5oWUtc+eXc7vrZeHJ72Hrq
B4NmQlSWn3/fSWsUb9o2UBY4ERfoThnkv2dLLnrprcXif4x9s95++/xhR5asinQj2mGCXopnBLMo
cM5Gupsy5WAszaGD8cC2giOAbBhzuQEjQMDfXbC8qAJjfI6Pn84LtLpjGPnTnnbQ4e8Pl/qdD5JB
of6cAweElVzctk3nxLzOglfCsPtBL/Xn941kqQDr4jIEauEvTIvfspByg9r3TgoYsl3dyQ27OPLp
46oFlsRNZigkM4zLu0Mrib3sJvtE6CyOQyOwf2Q4t49Bmh3QchM7m8UfjWiMrQNEI+5gJPcTuWDf
N/SzN1bvs1UeG7BH+cLNqrr//uH3//LlyzaomaR0ISlYPUPPxJhYxJfemj/oVyjqjHKaVWwtHRw7
waLZv1TCmWilEXafTT+4ApJGuEIAhYhmgCTLtB+5QLYQJ80/ccW352F8yAPY+eYrlA6mmdFAl9d8
nalrV0hWb7Z23qBNvnoDqPiOAOewEI9ROuymWSe0zvsje+LfVcy++SdkgPcGkxmqPh4aJ+m9b4wP
KDBf1UIgiYwXLdiB+MOHOYT8bauBYdZ8+q77gfjyQbcw7cLa1Gs0S8ciKM8GTf51gOsfSx+5kATb
DlSUnL8ugdlDwZaRq1JFAPR0If+Som751v/cKPpRDB365FhO3er7+zlMoj026dP3z/65a5ovB9/3
Q37/2Ow7f4v97u2f+w3hgL7++5vf95uVF+zMxr1WWcFUqCzKQwx1ac2o4Q/xTZhTUbs0YfpOtHu6
aek2FfVkvPjsAFZ+EXanoTU3gXEuZAQkojeQnWLwIg1PrJkLPhgquI9acAotadiqcTqIuXwgxYjJ
fIgeXZhg69wzdvj4qGHJAPQcfqQCRhvYFBkbd7X/xClnmX96EuXuQbOmpR63XkXoBBePi/ABAKT5
JsgSgPaDfIQkCL1sYnNTVpk8CS3PWhX6zks4rdqldxfnIKuNuvtskHnuKySfjV0caCTYB6Nqnin7
ffZ0zd7zoG97nbmz0ShvSA2asU1aT1B+NYmtAJ68iLUYwDUq6yLZOwJQf3jQSaNues73jTK7UxLZ
x9ZLfPjyOOlkoA8JJQtbRRTXCSJzGBYmtX5n/fFBdp0yeDUqY5IkHfle64oWjTtvfdZ8cESmFUD3
rLIPK827nS3EL5UHV1+oB/IQbqKLv1yvNM9mYmzi+FKzlL+MmU1ug/KO+NbXo8nmd1L7zguGI+Xs
C2R5m9kwgzqrmL7AO782RIXsmmUQoCr/jrPjJQ0T9AZW3K0KJ9gFXfIp1fjO1Z6XWB1dx6aWSJJn
N9Q330PkxLx/zjUG3ozzrIMKPFTNyMxl7vdIvn4bX9RZ40UG4tkS8bhFhOpv8E484zjpTp47AQLo
8mQtYv8PLiaSmGey2xSytdY5MccsQFP6Cqetl81PLsVK4dnW3ireHOH+8iHGc+oy+2CuNm0XLXTH
NBbHPcGDUbpoqep03TNE6klv3KdtcaPVyy6X4txJtqNhL4ShS6nnaudBGsW7PKxdM70ZjvUTCuRt
jIebRAzg5RSUowtuK4pAII9hQ+s62wDlwdC1VJpgFMR5qglddRheZShJbHA2NJD0c2wxBC7b5Mtw
8O06jXEuG4UwCTd2oX+4BBhCuBpvWeU/tIJeRec9muPwluTDe5kk5F/qg6Rn78maiLap+Bn46M9m
2LGOwWnhjtWlKssPPv0Md0j8QCjFL/Za89orkyPW9AsXepO50pdQ1aUX429tub97RvJcoD+A/G6k
8kZmJ/1tLgtSPMgKWGMPuPjF9Fmo4A/Jf2yIQVG3rcnZad0c9YUG5nOwxE/7ueuVpL3DhXJuql+T
KXj3k986yGieRd64jrW8SwrnRzYvrQCbmYUaXqfQ1tREErFAEHOKkqLTOP4KgfsPjst0K02fJnvl
3E2x+doFItlIdML04c1dszwOepGWTT05LJPOzk7QPoFEhXTLNJHWSbH2ImUS7TwuMkACbIS5Ds3S
ZnaLXyC354vjOwzpeeKZIuuaPNpn2XT1HgQUo344Rn33o8vNktH/WxpkGTGc1qqwCpp9QxSeW22v
sxZSgeHdJ9qB1l3atEEbehRoyC1IKpsRVKiDG3GFwEBOfbYf2uYicK4yhqrukxis9HRfL7Yht3lp
afKK2Lt0E70roPnr1vbUCkb80UzclWAmRWvN/TWayHBs2WBitxKYRsC0Z7N/DpR8JMphRSiDpeG6
yB6KbWnQ+sXJw9WKA1BCmUb00xyMNjhwli464aMc1UPvGB9RGDzyDk/sRBak4W2KufQU9RZz7qYn
t8Dou/s+i05V7B0qm87XaGN0H19pMDm++Qfxc9ljVw397LGqpqehm9/qsWY7ZuUncrwvLekPK4OP
Z/DQP1o0sCxi2CjgcucBXAOpWF34iZtAwZglWykZnZ2CTBobHpkcZar2RA6gclVIST5itHTgHqOf
Mx7+rcXzyDkrE+PmkYuemTOCGuaVvQNwMz7PHj4lN6p/dZ2GaEC2dg2ArJp+1z0ytFYsHAjf2xud
ek1S8cLUgiZaTwc5zcffXdWwZlrBA5G4+775EZkRhnDfvDML4yotAjLT8FUvqSlMChHEbaPOm9k0
lK8GQJlVFda/4kTSCqxJ58AQtBuCyIItX3tEMlCeuuqdYZK7HmVQH7AqYPMaBnRttsnuQU9H2x6+
oo76JevnWytMQhWTwtwgm6FZXv4xaYuyuA4PxKtzUqImmGRDImJCXM8vI8V21EPLWNldd7aGiIMI
QT8hNk9Fa2EcaxC1AWrpsTKwBSbge4r99JqGLfw7Sy24q/A+ppu6Ypb8aTEUOOB+SuHsV8Ux4Vri
GgwiECYUGwOn22Y2eD9lBIsVMmd+mG3c6TN9VtOfms2QmHfhIqM36+gUB95doIX71EyER2co9Srk
FRZqPHh0kjmF2PIq0f0s7aXeF78iNjU43IEqVyNekT4a93MfAw+mEIMjChgjd2JrFdXI1ytBfWma
psX4Wf3JrPGQh8ie0qzg+mrb9QYaENu4FmlVCebxBMnX3emgbtaeFT5HQV4/dTKjheKqYc92M8VL
3tOA7rL0XHrTQ8M87xK6nX8RaWPv8JYkCMW86mIVYb2JLfsa2vlnDF39EuGjOGpmYmPoN5d+uQmA
Gm+1xceLd0+cCDryT4RDnCtNi9ys5/KcOhSIWbZ0lpa8kDbvw91iw5xgah/on90LiXru+yboZzaz
uLEbL9xnxLacUuWgCaKtH4sRtEjPImq5PTzaTNEfYym5+76xJpR7BtRW351vAYN7kn3HxZWI6HNl
dSF4V6gNudA4C2WREL2ZHvGEuxfNYkikKPwUt9LTWvcwDdirDk8+WZnm/BR4GWBN07PPooeXGHVM
v4ZibJ87Cxg0rgh2iVLa+0ByyMWdZzw41UvcV0THLl+I2Jp21jLDrwyS4l0PWJ3N6bVxbRTdmVLz
XQIvbpUJdjO1Sdpu2PH2CLt0L8lQ/lYuqETHbsUln3FWWW16EEzo1qJR89pMEP/4EWxpXyOb6yNj
KzJsETmd4LXrj+52HqHs2TblXidnsRoH4lun0GC4XnQ82sBgeK6Y8uPVbrFl3+lgPzr19MSj4Jvv
DoRXMemWpMS7g1Uhwxv0WoyCx9xHaWpd4oklTtkZYkbbqPmQQYEyJ6FkSPDOT715iAbSOkIsRgnb
CXLR5LkH51614iDD5rGbnYRGIJEXi88SEx1DjNm46tbrN0HC3l0QE7VFHkNIYc3p7nfRwdBy5iBt
JgSj2wUgt0kVv+yY8U7wlu3BaEPorekrKtUFm3FAfYF4ABMlaKMUQaVyFHtF/xTn7q0a5NGi8ccO
yiC21n4NTGqPb0NvX4MlNWNFSD2V3+gAsnVYQLduILeWG09H7AfXWDf+NZE6389de1/PEBNVUe40
/LVsML5Cd3TRkkK/jxd5S5VTEBS8Eeh1KF2j7JyXmI/ZBBarQHOFmftPlwyseSifAPFkzDwJQarU
ktHCHg6qK34tTC2pDyCkjVMgQFMM1Nr9k0Vje+jo5iFx0ne+jM7Lv9lj9ZX+uI6asHkjAk0w1kza
kQz5yH4GwDLdByM4oIHrv1MHUDSSH8TjPlbKWBFnFiFkyVB4TTmfEdsUl9nZJgUlsXYXlAgCKLgh
5czcuAefEcSfuSRaO3QmWgNTNV9l+isvvfBIsU8DVSgY8+0E7K1EhplGWIoN4V2zsqEibrFkxyFN
sDY70XhVaLUkIR8RMx4vMpmRiTdcMvJGjOJ7E7H9SPr+UMYUbDOs9FCqYjsU7nnS/WKZDjWGY+Kt
LdKy48yJ2c10ycHRVNaygALXF6QGNGN0ckTOWbmEgzpwZaT7FWVhwh4cxbVmtHqOZHLrvcE4kkv4
1sVWA62vxKeUWGcldbCpwEIQ6QDytKBHuBzjAH0cWsNzmDXnqbN2TcmCMengmPQ1iT+Yr2AzMOwZ
5ofcym9JU4hDGQIYZd6RXkqvNlaZ9u9ZD19MXf/gFDKPiYHWM5jb8OhbQGOXsDLbrl5tplB70Xef
pZTjqffSR1TFi9tEXybpXkWfBlTB7C9UOb628O5nMaI6YeahBc1ZAQY/qeA5CcmEZJ5/NkNLGlbt
XZSJfcCtqaiITkCXRE4aVkp54vgCJ5fUNw8umm56zD9+jfu8dI/9jJQmhs03uPjHvXNAtraHaJmp
hPeWo4hwYFngMBkwdJfupzVbxu6/2DuvJbeVbNt+ETrgTcSN+0CC3hRZRirVC0IlA+9t5tefAWh3
y/S5e//AfaGKFMlCwSQy15pzzCIF6tXSkdjEU+UHXve+WOOXPZYX3bBJY0LOYJK32ELlS2XtVZWq
XeU6p5Zd6xdN2fqlyRQx08iSSplZoTDH/YlChDowRQrXJO7Ns+5DTwrSYqFYzH7q2FknmxN8HVhT
v3IsS+5hck7Xynxc3tV0DQpND08rmALE3gVzkCFqUUBFtcdBJ6TB6hAi6O7OGW1vhw2DWUHigu5o
S9+ricM2i+QC+4OsMBvhSOpqaw9x3KX0WoPPghfo6u1izVRD5T0U+TNrfXpmMtrTezmlWspkEzdN
mb5HY6juNZticCu1DejA98JExIqkheSQ2WuvDeZ2HGngFjkSpoAroIpRV9mygxa1mcO/1/mMEsAA
jkkTmZ5iEhSQvRkVWVkRstFNCdWMeWDHscE8FzrwUhqQwFX8TBD5sM6MaiD8AC4jBEIfXdQxx2i1
anHA9jaa2Th7NuuJX51iNaZmsjer4dYbzLiylo9HAWrJAAJP6wX9anmnk7KgXYbU1KoJvjCDT8kQ
PIedYKSjh4R8jdVuL+CWecp3Yxi8dV4XOXEZdGhSDNQN1hB0VmuJxEipCQyvcei0SXrTKmpx+lgY
YHr4HWkNoypCCjHqwEmS4RxbxmdHYzxK1eZK+A9t4wqbrs44H9E/Rs7ItWA9KKPJQdKtx5qTRLBV
bqs8Txme8ioRn4AS5VRW6fooMQfbrNRNJIhzo7QWqS1sKvYMzciZzcbkrp2UeD2h8KDAuXMQFxp5
5vq9Fr0v9xNZOwAvi4NIboNufYkqlg6Vx0eW8l1joAnirRNzyakYXiPJsYONTrp8WWCHRoQC5i69
6smDqRnFzq6m/ARQUts3GAjavpu2ecQi19WZzrvZqLzYEeymUTMJvVGvsrXbS1P33aWk557TMz04
aTEd5jmwTYTcLTPm7HhhfurD0bwNTCPVSW8w/GUbkoSHW9rNHR7p02sr/HGElFr09qc2bLLT8qAM
/VsUKeFRKJW1ycr4DHxMDUCZIa/WWIScCul8jEYF+awl9IuY1BjAF05wxtFHmu3DTurqY2V19pax
xDoZfXBCjMJ8iAj0iiX+vnbrN7j3+rputXvUc4p2ALRGgiw380mlzliHqDdfFYdmYtLN+4/y2tES
ONPM4ChNiqD8lefJO9Ds8Xbzml9MnQM2kOVk5+6dOvN2FPntFVoEGnc1WNFRbQ4ixfG0yG61fjDW
mg4doefoMTEYVh7ThHFeqekNGDfSE3Au0vrjQgwPxM68JgNK0NTBzcD88W6l1dWZQixl0m9w97S5
g9q0iTmXRuVaMpNB4sCkKbPTp5k/jwznGw4717cNBNgaq/WVg3aIbavEumzqTT3aH7rKbVgGMV0K
UfcUbf2hYWa8rifGoGUgorxSAlcwvFXVcjsOMsXiYn+Xxbwa7R3W/nEMo5er36EvQe+eyW29qqeY
xa1RHHKHrj+VNfLQ8odcBVkyBqLeq1AimCmiF9FNFB2xYL7nMRr37fBRUzBcB0zLyKam/s3yUOuq
dZc1R1wvqG0HbqrLfrLtVwWUF50vPPM6jqFlgwnek6uQ2ZY6hi+SiaDP1JV7PQwUjbD7mCb6NuIU
QJiifSNmaPK5Jn2lNHFj9Ygl3DFg0jpRyMRVR0WBazVWiT8Ki4SaAQOWrjHUpMh9um7omfXQdIgq
eqbOoUxp48VVdGyc6H02/3dtRh4AZxNCWsTemuLrxMtA/h2eQq37IDit8ChBUvnrFFQbmt4Jnu/Q
7J81f0gZsVLB+Fhsm6K+pp7g/ugeYi16xUXf+sWIEQ0qBNMS3lR2zk7ksJcJswYrl6rfVAzsVMtc
X20Y8oNrLgVjsj1eKF2LtQMOBnYpUZkhIhP0Ae1qLnuvXawuWv7IOv6qhBgEHQ3B3DxeDS3YSxXV
NnFLCIRZ8KW8HS6xS8uSUczRk3dQvpelpI6NxFjlrOKRSZSU4BLhK6Z9duY6JUO73AbVTLlICc5x
+kvMIAPB+L3TemLjAv4a4nQ2sgBvTURCHrSRb1E+X5Eo5Po/xsR+PCpaOm69MXnPaFqtawOzDGDn
WB+MU5YgoLBGjwhhrnZXPLAmia41XahVTt324zBENW6RMtxmTig+EpC2Ugm+opzRf4sp6OzryVJv
bql+m6an0Cv1NwoVKJ4LKc+xaSd7y5AEgGFW9xUKVKWqZseyLg+xpfcXYxoO+cDij6AD/TIwx8kz
YoWGEq6kZxNN6QYQUgrkm2j7OZ0rkAcrwLV84Zj5cdPW9HeLd6vQAHhkXI/zGdJo/ZfOEy8kDFxg
ClzHEhxI0BAthun9oDbmgdo3i5xeo61HnXmczx5LrRmkmCWq80gweSm3WQYVI1Mgt2ZccWbovsle
HJ0Mn7Ntph/n8ZDrBNWBs6mi+D1ygucSLHEhzddORF9BRe6jsWBUS6x+RVVjjWhm4JA6TzXTa2Ok
QmjEc2U/Y7pLoEjLaMAvAjHG5N6arZB59RBW0RqrL6d3xbQD3223koLim8qI7MEp9DNnv9ywA9a2
5EZgmiPOAlCtn9Dw6JPTcNIb971S3UNqergD9UOkxdizuupLQPIK9BxAPb31PLn0yc18jZ+58AA1
FjVDtEAELAtuvu7AqW3SSOHml7zbmKlXofT287WrJ63c5mzOpLjPU8dw16gJUFOFRAuVuWI/Tycm
I9iaNW5lt3wIKi4GtcAt3VLqtkLzWqLDWy1b3gy4tBNbPNSu8tQPpkI7Hvsbs4hKeld99gYLyY3A
cLBvdh6DXITXanKudcrpv4ColsslTDzCC4uLgnaa2iLHN8SE0PfkaloVw1KAOB7Dxgd7fpnrAdA6
WQkYSxgd8Nf6OeCPUvPWQphXpc7YC6bTMICpwffYJARgfl0F2rZi6ko+7IBUCMlQE9QcSZOOqbiY
Y9D7y++a39sywIFHWpFVCTNnXu5UjqqvdYMrqY8vOKLmKj03nahowUEbM1WXckih0C2xGWyrnpPC
xdOU2Q0HL+ce1ufZu54bxyZ1sY/NnKwkLvaZQ0UxCGeBHYnZrJ0SQTLByXLhU0Xz2j4nHSItrS9W
xUolyLk/R5Sgnajydpmi2htmPh8GgJ5KMyO+0Q1lGZaBxZrrkkjMCTRXCidiKlL45y1LcdLrGNJc
z3eAH9HcwZBBZstTrYPKQ95mcxdv5nIFQXUKS4H5tsnJUeJJlzssGspG1rjPUlwbRf1WcuQ2Seq9
tBhrtFi5xy0ApTj36JqaJBShuyNGy1R3Wh3zh7btE9kaH7p5lZU1zqkbDIGDgtu0q9Iuj8Zbgrfb
z2T8Pupc9I1p74iVZcWWMq2tcXFgQGpI90FVSzcKSYn0KBnP5+O48JHKgehe5fsyduOlo9CgoWCf
yv3QFYJ5I4dsMownt66SqyPMb1n+DsZseqUNqgrnjIsOIX6GphcnMyF2sTjW0MRxP0PLtpykWiNr
SB8Sag/rLKkowtgzijj36IGX7hPtnHUxRrrPV0D8nUWJuO80rqADCP7N6E0vaS8i32sIwoQaRotf
7WJAo/boI+nZqKMWXBTJiKU74tk10ERx8ePWGGit1J7cD21709jGU+IgZBMW+ecxBPtGPLRUvCS6
JTcJoOZrzaHCloMOx94NIa5BWcHTgBmhxXGK1dRrtp3Rc48NmQBhbihJ8i3kdqq7G9gjTC0izR41
A+VNyfCNkWZA1Kf3yaVlBb82KOIVhBrdJlaLjxIBZ4+e5AfS5//TCf+BTmhYgLR+Mf//F53w4+cW
l37YlcWveMK/PvYXnlDT7H95mmFRHnc9gxY3/Ie/8ISabv6L+TotXU2H2fIXmdD0/qWqMMcczdVt
jUfoAX+RCU3rX5YJ08GjDoQQQmPr/u//+Y000f7x/Dfu3O/wLJOVtu3CKwL1hl1b/y94FvGada+0
vX0nkTmmkJGKQ9uFhw5nDnXcvNjkBqp3pKrcL7QUo3l5KlS13NIsyI9t5dZbj/58kvUqYYDp91/2
5O0HLeHXrdN/5zosWwe7CAQbYC+bHfQHjwewsMmQ3Jl3ulrQzkvzknlKjYKJWLA40+44Dx4trURN
VSa9L+Zw8ZnPtO9DWOAOrEA8YMylA4mK2rWSM8s5b8XIwtREG6OHPoi3Oc3OUnLnMsrg/R82/3fk
0V+bb9AQcV3bsTn+v+OEGngDI9hf8y495kaNLBEV4mrDoFVhfpZULkMt8m6LqHX8RCe2u3Wafspt
JzobqNPPOhlcP9JHYHu4+Co6t9NePOp3cam4PjRodA563RyGoX3UEfOcEHKviDxMfKNSHXKus39g
yejzLv/JtZj/JkdnzaJC2fA4B//8m3QjDrGl0VnkRC9IkqP7iwWX5NcxxBuNCRVKpXVOOT+2FJtc
DKy1crS0SJwnk94ScUkv7iTqk5MbW496/tV0n/UYXS2KVfPRhu7AGohsMA8ryd8fjgV991+bzrVj
ckVxVRl/nE1FVQSgJT39rpHiqSJOfhTabsxr7q85TCoH+CM1gHquMqSXASTDW4XEieA3y1KgaMea
t1kCo6ZQTlujpy40pqTBz/LOmj/hpCT6RZmtSMJpPVRkRUQYJ/Rnwm9PEaYfn2mXIK4u9UgawGzL
udEzGY4kIHAdibEG4Bncg0fdELlFOkbRtrbLeKeMVbl3jAfiiVV6Z2W4x04X3asg8Gug4qsegzqk
tfAaR7Z3WR7SxHcGO99ZdgTYM1WpZrCUtGKl22o5UVUwMRANleLNK20iUsf4I2rWHlSzmW0YKqYd
0ntj5dIl2ZpqNzwsP40pVZYE27xqKO0jYjDS0VkTMNPbuTVWM9KbV6OdPtvSJCV4IqpS0eb6YNLU
YPTVxh+V6quwqW7kcfuqF+FI1Ktr3iONBi1k5v3fH+//9VS1SbyYoa+aapgz7esXmpc7ukY/wVa4
o0o7DyzpVpmLKDdA50ikgnlwHf06GiYMEoEpk3rcJs1dySyzDNdSD7RLVFbMd0jnSht5Jt35PqIC
mru+WIgkSmbv4lmF9/EfNvt3CNmPK8z2GJgdlyGZf3/fbFtRnWSyGu0uLaKyVDt6JGLgwXBSskZs
7Ld1QegZViuPOHe3uJhRe4yV9Kn1PoM+ojuoxt8XRvTomsahZTKkmFhHjbqQpNX08e7vN/cPcumy
uYbm4qSDrMSw8OcYPXhYu+t00u554NY3pvVrV6Rv8ZidKX9geneLGgq+e6TaftZkkZ4RlbzEqdsd
/n5DjN8Bon9tiKc6oDrZGprDv+838s87bk0cpb4YnupUM8/NxyxK7HMZG6sIG/KHfPiUloX5RHXm
EoJ2XHejrj8su5Jq6zYGNHdtCgjsNAzXIOMJNTtUNcabptUsirbKmYMzAqIt9iy7HcxKA/E9ZnnF
n3+koONtw0Br1xAJ1LOiFOKoJNlrkkbKP/CO9P/lFAEuxGLC0hwLKc0fI5kO4Nqr1UC9t1P8xezH
5ESJhlZiYzh+lliPok2/Y4K5EySWbKpgyt6IRbtopI8QUW/IbZXg+xM0cg4RuRt6lyObkcijpYeX
o1ZQfP39sbH/+0buOEwuZjaTx7H5k3+sVYkaK8ag35u5E6rn8bBjkN5Jp/9Sic55cCm7rGriMFdE
elibHpzAKW8Skxap7uNkvmkRLQca41/Q2blnDUM16r/yzcT0NysSELW6RnqIKD6D5gBYZ9Ptdc2P
CPjcvRoZqADBCa4KfsO+h9wQwUD386qNto2KdGzQnPzck49xVtF8eWF5QtTzmKpQwTtAKxsXsgLt
XofM52FbSHcgiwYTkjK4D8kkqc8X+q1oQ+u7kqBbjivtrvTO0Uh6ctMT7UnzQuMln5SGQI3SPILU
g25GilpgG8oxj1Doz3+U3hjD9u/3uzmPFX/c8hydS0LVTOyMDCi/XxMJiYY9GSHa3SNbUaKHHh5F
JMuTdBrc2Yo9PSreAF/PKbOzEBJ/20jKR0mS0KCwsstndFLf4tpyNbqlyrXvjQ54I7ggAE5EstWR
H7qlOFXhSw83LzBcb1vVdBZsgyJqQIVjDzTkCSq7tx2S5IFMC/vZxXuXFfpJGr1ONmuFJ08E44X6
xFaO6b5yy+xpqGFYeR1ZulFPF5v74GpMHLITrBSLZEl/8O/3lPY7IHEZPRwDNqWpAlQ1LfWPPYWl
pB/swNTuU1V8NGsEqJgpX9OME7GtNWJPyVIgv5x46GBmw1sIiKM+H1epOVUnEWSgSytxKQxH/ANL
zP5zFgmSkjGNhQP4cghxf25Z3uF1UKl+3cfKKE8JepObZxH86qUvwZxz2TjKeVIw5St023zNzqjX
EVkBX4jW53L6VgTv7C3R0JXUFePSuPiL435QzyLwLlInryaEJ7Yz9UrZmohxtmkrU78jmxHD8j7s
TfVxND6ONvdFZaTxJSvb3KdO91kpsvEAS7dQZLzLM6velGYR4nKsdoJawCqqcfqbrbq2yCNcaQa1
e3WojHUeV9TDgXJ0SGG3RL8168LEXhuFXrU1cnXyR8vwDU0T1zT9nKSiP8c9cbkMzcw9SubqZJjl
mobmy6CwVFXUQEMEixHqzHUb6u3aKtH4GnGJORDb0T+Nv1AT/7iwWC6pXFD0wk0d9q77B+oVrhaS
o1iEd3KKyytlIWzdSoYSkqwJAD+4OOuvMY3MLcgu99Al8dEziui5wyhzGC0wQZHz7k5NerVED8ZH
d6T0zYrSL1Pvg+M0LkKPTnQEVbDCT+z3rA1Z21A13RC0qtKHwf0Czeymap8w9mmPaTC9dIOtXvry
lngpsEvyetlh6i5Kmi9xb+9QjdJrh6gWPY6Dbj/lnXJEkdAjeNSplZmbaYgn3E3Mf40y7i+F4E8a
TI25KvZ/UJWqzx0H1UyS0AjJHp04y3wZMUsabG9vozJNSPA9VhHmRNulaEybQfVxa1KyA0JD2mU6
nX/8pPf3KTePTjAZG1BLAXWQFkjLlD5Y9biBp0IYDsb+nZMVfhVSqm8tnCWVO2mIKHSy38fgLlDQ
Iiu2x8Dv6uSjNjrNHrPnkfieckP3BTSSFJxpmWxJKiLmr3bihzByvRWxDsPOSWB/8bUGQMiEPt0Y
sBjrTTSO1oTRrxT1amLSe62zVxg+2qEvunYtWzXc2FA8h1oRZ+DPEDlamsnMB5pgnO6BC7tAS/rk
CiGIsi1IzQ0ajC+yTwWu/oi/E9byBEpLsdgakDt92DwYMQRYiup0YozRQGpoFyu0IZilNNrA1vAt
IXr9pI7tNR+AFtluMPkNanJbKv0dWY/JtczVW+XOVy1RyAeKhHKRpNGjVxmuyeAZN/Afb60hPxc0
MLZJmtl3USBdYa10GFz7ZjbBK4Q/eYsxqpslFdxG44RITGWLyrXcI7zOtlbZfjUzXSdsTVKTHFz1
uenKQ9mq8sRhoyzpEiTnQV01LFSxWZteY8AFuLUIWVTTrDplwr5VXCp7iOjdpfJZ/9CoKCKUe/03
l4odtYQ2uWS447mBG+02okJ5DUTcXrOGeLy8x+GuuTmsYrGhnFGvkdKR5VR70NhAtV+Cqr30sQP8
xHSnu9PavV/pCrYL/iw77tAYEb+yyt2o2iJULLalRVK5M+aozQXuySFgFRbKA0T49Dpm30sYm7cp
c7y9ptZXj20m3uhOrvZ0EUZA3JRl2rSBqOngfIdp5aWUiRUDrrYNsG5s8HzyUvMQzWnGZgbWTRo6
uzVSs1OTUa4sLZNkZ2ASk6tOH0w+dVZUtaA0oLgfgepFwSD3VeuhEZCmesu6Tr0JEIC35GDBeF/F
HTupTci67nPMHYgkCyBMcXitoDh2pWmd88gmfTyNaY5ChgJxAZZtqEkHRe8ZWDRZQ1eS/ukY1UZv
vDm8E3+r8TYFrrIbkjYYfUImMDhx5m+mKZVHQ4aMtVH3zemSCUQyD06lFoBJKQqxtkOpFAFrGabs
q8jD8Ca7sTsoenBDq4LbVJrPZUGfvwnCC8hAuLteM+y1qPmQ16n+ZIdEhipCYoreOdQeVkR+zglv
bvEeS/lVBIqzKwmfmYWUw1lWYKFAY641rZlOhKBFFWuhVEbpOjdp2HrSuS1zmTCJH2btwzWAbx2C
WdyHFUFaYYoGnlIG87uBSDcGAsSx7VAeRwc+hh2AtiyntxqXYlZP0ZOZmpvAQmUyGPLVikS9zeE1
rGglAiAanPJ5NB+qxCGTttYeGKciv6+SfasTI+VELQhKqswGKfPrDno4GtWp2UeD8i3qNOPQN8HN
gHi9ar3efAH99oJucdpMLp1NEVs0jEhAJ4Hz54+s3nm+m/D/H1nN1ijBMayxLMIjNz+F7ocPcvnR
TbwHRmUJeIQATqtwpbqR0wznXJ4DBAc9jGdoidys9X/HcEaTctGd1tlOCru1r63ml4fGO6pxBQ64
MDk/JkZZmhj612A2OZoG8yLbCTr/h3B2Vs86oSTxraLTbuvDvtZo/nO7O0bjMOx0PT8kIblluRg+
/3g5is+4edJd1RX9sZkfciNAch0j2LNNK/GX+EQMgL7Dkn4fTxPSQDAXLeoOHlDutEdF5QHfC4aD
sdnaeK6AqrRio5cqmNoieyEI8KWx+2bngoWhN5Pjcp6zRTORcQOKcKIYgxafnIKLRTaDuqokwATU
V36u5xlTITKuISIPSyjo7C1cohv/eIoqsEC/PUsLvRYhhgm6ZWiLDzq0ACYHuNWWBzmbG38+bYRi
0l5I1t6c4LnEeHIvro7L0+WncISftVqeJ1O5petPJ8ApHppJe0oyMzwo+DzXTuYou5HB3odTvWoi
3fN7O5W70i6fyeMAohX2LQoAcVPjpPExEZyauqQhpX1TKwKHxyTB+m7hO3MGbZ266Pa6WgILRYTl
T6atonsdZxHKiKIhKa+kO3RdE29DSGcbRc8+j167kyOyH8bKadUPKSHqGJgcG2JDVAXrPgLR0orS
RH8XFyCgcnYU9Yrj2KjfFU/57GGIiBWHyzNihZt2GfrgcdN04X5qU5NezLihadec3VQUB6uMDi5k
RbqXWr2Pi8+FEm/pt/cE+BE63ZIFvFbK4axP2bJWz9bEkT/ZFl0YYKiUM4lS9HMNqIcw2hOloX1B
z/+YLTyneLaKopMojty+Dl4IEGx5KZlBScv7lp+W136+98dn/5///fMbLFjVa2I68Hb+8TvzliF1
9fPXVDUMKU9Mp1++O13eo9dDtgP5d6yE4CM/v7yaZ0VBVH9r2pkStfxHyfBEVu/QcUQIZPvxW5b/
+fm5ZVOWpym9V+b8AIxDofhWk/QkJ0/bJOEKKbFocPWxQHLL7mtC7royGeqKeRq4GC/AUWajd8Zu
zYPUdYxFiTpDmDsGfKFtdYHRt9Bc7D0Ew6AOTFleWg6uOzuFJOENrDhMnWJYpX+Jktg+xCr83WKo
rWM6WgleHMtTt0oXPY2uy5W8/Pfy0LMOOrqOl671ujLXXoFkYL38D3dB6yiS5NSQZL5b3re8tDws
T3OrMPeKhbR0/pLldWu28S4/VZlK1UBNvLl7bTEu8hZm8hl3YjoPuDndvYWUOnGV7pCnnTxaDTdP
3N+tvs4k2UO5tPbJazgGT1ZuuRvKT+UxCK1O/jBtF/ARJXQLF9f28n/Lw2irCPySOfy3rJiE9bWB
W24Jsp0fSJQjw/Y/T6M53NVZcpJ/vuj+579/vrZ8bnn38trPr5nClrTa1p1N56o08YvoFBEwM3Md
mIYr5zk7Uskx3ur0AJgA5VN+/PmACML+9UVhWb/+9x9Pl891M6ns5zeEInLB6//na/+3jzAdwEKs
pbWPEvvf787z0vvrg9KY2Iqfn2zjtNtZ3HIsE+Qk8d17BOD/3vifb/v5S5WY/fjz6fLTH+9bumE/
X/vlD1/+54+PYG2kbW/ApoPCQfm0M3/sual3DK1aL99TBbLtnkhkzY8BMJocvC17pkqHgmRG1UG8
71j75Zj9PKLLUwKKWIDlZcbjj5+Xl3++dflpOdBxOUCW+/GmYdDQahVODl4yifeDqjPvH2ciUtuX
fs1CvJ+HuUaMltwsZ8Ak0a68LtZ5eGaMNnbD6kirRxY+LXTwosgPcGRBPOgEJS8PzQ/Ow3+eB2D2
10obWYBb7WrjSIsVBifX8qXRfEe1dKC/ph6cMiVH6qw0uJxcrFVz93E5Lg0TXxT05XPFqu4QVISA
6fMBlh3hwd1m2YF/7P7ltV8OUbWcpj/2+s8fg7TitIn7/s3twy8OsKGjZcXlCTvBtJI9XXmvdop7
PwUnlH0jIglreiwxFxFbw4pLdbfoNYA2J5WDjjMgEGruYZrpiKsKaOmm6rp2N3gE8JZMJVeJLpsL
LYjLVOv1R+um2IFxdot7AMjpgCLvEKqhA/cGR0kfae9Sa81rXarPFnTFg45YCBXxycvNew2vc0+h
5T0m/Akarumk2WY29XLPo0vUEhpc6rUNaQcnW6M4TBHM5wT04s6u3XfydbsVpHF1FY8D2dIx9/op
9t7qptCuZT8668k0kIEJ5ZQFFaUxW33zIljRRG/Kfedqn6w0lBsxxqtez5V1GXbVQyrRRPQF5g+k
3dtiZEGvmOJzLKc3JDrlKZ4Tk1WVxRMdJp25gWejbgK+aqQoP0GYTmRxT18kDeDtmCveLgjb8Ka2
GyzgbWE29yQUHyy7dA6icL4WQS62KmKdPeZY3Kqq9wh/HktCK+sd4JYX7BkdOlE38zVRhT4mEYA0
+Wh91gcKZoYmCXwO48PIxfAQkiWyjjF3beu4vHiJ+tEi9Z5bLOyhOJ9CfxZvFwK4b9wUX5QCKvFQ
kVGfFcmeOuiNAak+mdKODlmcXZPEhqZgp3ewfflzP4Qo8E3zfdKF+qHJ9qphlacSt8eWhPDSd3Wx
621klZ3EGxS44WYUiN1pIHtHModJjenHL9IxroNXWSeyb1dFMKVbukPfc4S3a1zPsHtaEE5WDfIC
5C7S4rx3iw9uylrMeJ7axv2chTFYV73X91oZZjuoT1U39ecUWuHK0tr6preCjKtW22Wt5p2x96/c
TiGURwnkhnThh0H09R6sGImfhIsAUkE9afV3HaY8xw5IDBqv9BR24CKcDEJuzo1OcZ0ryPDwUCQ0
MclIBjOV7fruTnhq6qNcc8/ZUH3A6acdzDI+1EOAYV5QQ1QtfB74lfK1OwjrNI3KW7/PUvOOTdk7
EwTWr9QcJHesvSuKMgL7pJ0g2lDgL5vFT3ZtHQzb2nm3wVtJ3VUYLirsky7To9Jtv+bgja6Jp32g
f8MMlhX6VtOgv0Iauk41JxZYAvDETXHSGucpqgz9nH+WtJw/4LHVK/Eo4iK4a7FJWJA53cIpsI6l
QKya2jne/4RBzFMHMlMmdT2jfkDtWk96nV4wOmARUacvRUONKuwj+yKUfPT7kT6Sp3a+pLn+7Cro
lmC3bYoc4GTRlh9Gw4WvXU/Iw8n/jo3pPJiC/kUMHYq+iV0WzWnQpLfR9YStYwev4B8o+0zIl6TK
mucUMlWgT7fU2IZ22N7dnITF0mZ4tTJKxXRFIbkzRcr0dSLFtGti9GM0baY1k01MQEqont3ILndl
Rv+gBs5/8mIsyxapajr31SbtLJ/gP/PUSe8j6KXsTCqWXA86fDZVUiMUqsxAvJrGiXkUiAkS3/eI
gdfAJteBVvRrK09eBZipebWvrKyme1VKkEf6kKHPcopvoiteo8pZSFRboGac3Wpfneqp7x+RHjwh
fKeewFPi1CuDbovS0Yt/9zKpXYvKvfZR2h6Eo3xSWRVf4bxAn4j0dWXYMaBFmQNmdb/oavnsTe1z
h0UaGbuzLy2MZXn1WirN1baaaadC2lW86RMAUaI4kdJsEiLriTzGAmJ8U5PDiNLrs/aqE1N9USKF
4OUDqmTtORZvxBYbB+Ryb6Pe2/s+GR47K/m+5NFOGX0TixTxLAfINTs+29k7Q6ehOeTi0Y1rFZ2n
ba+XIO1xoMJogH4uUFrvHFatGYbWF01X945z1iGXPUcGGl3aAWerBrlA58FZA1YKV8JFEy5wGpRR
sx0s8VHCnt5UYdtdraFINmVZexvPeVJHszmHRUehf9a14zfdAXwc10Jxwl1CPWplQwQp4vFcqJly
wUGJL6960pE7biOjeojA5vlurPXnXL6Xo2juLuW6Xh+fmMrZm5HuwZSN4pXMlIthZOfWSKInL7RR
sUdJfazbpoJaM0YvCpihu6NSCJOkTAhp9/dBfIl1s3lXWrv2q1rGqy7lpKUaWbCMHnWQN5hrmyEc
qQGl1V103NPcrAVPNzf6uCCafS/vA/C14/JKYIQN4RLFtzTxsr2NijKHSrkD4Xx2TUvZSwL11rqM
Ix+6dnYhUmVHtrtOhMFQXcJk6rejNXJd9CTXa0mavAhIZk1YRmvh5slDNxt+C5nT8fAaHqbiYcqt
7AiuibA+w1i3tn7qW24Mjo09qOrEV9vqrqLU8B+J+DN4KQLYi3nYzqlFiznosGFSydSr8bZZN1G6
F4geQLBL5lA3B8vs0VBL6zC5irNRh7rj1msqT1mKs880SQ3sxw+VBY5KJR/RDLL4sc3CctXi0lfL
RN5A9H82IlFeWnA2JIIb6rG7Kw5NQJvUpYSBfkfbhaW86exqUYTUuxH5dlRFdfswlPb4QmmF05eE
v1UDdrM0QvNIKNI8Vxo/U5xXd1nCEt6tR+9iAry2NITO3pRO12a8h9UnfqU8jOwFOPvyNbIbcyUw
IK9TBYMjNX9BYBcl04A9A97AeVlyulTFaojWDhxY4OnHMOtAo9k6aNBRb7eNLSjNqfR2qwAqldqi
0IRI9mqa2cswmkxeKbHi7+98EY8284HpObUKHXGZmWJ4Cx+mhupnYrMRiWKQ+Ohm+9EQ7o6yMMWV
sCSi9DPNO+2qQitmRxr5/7B3HsuxK9t2/RWF+ngCEr7xOuUtiyy6TXYQdBveJ5AAvl4Dte+75+go
FAr11WHQFVmFSqRZa84xc/VmFvj4HDv8CRs6c/hYrYcB17Jfy+jk+vdD2DsrUWSPZchQJrKsX7UG
0z9bGEbFOF1I+UkOuDtpFLntZTJszJzkXMScmqkgT/FT4HTnMIT5XtvjtJ1GH0OAtTMT/zuuZ+dK
z+0qERCB223vtFQ2K8Lr10lrua+69ZtdHSllQrmrwi4YLl31QzPnandC/0aFTCHZd15Zvar17Ecx
LHRVVeY+R1M+fUShQwpJAjK2NeFZDX3qHa3UacB61hrMGtTMGq6JfRseWEL1F70uPt2qWvtxq7BG
z5wDa9IoswXdaQoj/1Q5+cVwXPb1qEew+XXxrk05aTTspQmLpYycunCR5p0X7HnyL9NtClpiqgvM
yHO5RJ9iumxGVW6yjGAzeJWrCPsLZWEYU1GuEEAkJGoFaeK8+WH27kV4pe3MqU/KIBJMDeFRx5ew
SFOlg7xBsa6g73mkItzbhdoGLhUMAryOtAR3lLKpq1jTW+3n5bFmMmhpx8D3mjXPpkFhJJTBoe7M
K4EqM6rJkbtaa9ktO2m2p1nFowcadhmb/SgzBwCM4oQogXqxNUBdea5cvB5Sx68qXZAck+/dVwP5
l5jl34Y8q1aZwYLi0lQthv7EVgFrPAvfroKyW9vGZRg3lXKYq3M3ONapf48K9CIMii1GXezTyU2X
EkshQUbufZ2U0JLTIzh4bavPhmgNF+4iofu2JfmHGGLpJ2giZI81Ir8mo9bvfTiYpMF6v9nwmEet
aYNF41vTfjCAPrO2XYTj75tasavoPUDF3vDhoEFdQb2In209veRWexiALp9DB3tE3NTpOsUG55Wm
zU0PDV9mzl0RmZjV03e7Gt2fog0+rPItNvXh6iT6JevMtxJp6cX1q9fCT42DFABCRdVibiogMdaJ
be80ozuWqarWUYzULyqM/OzUnIBZWJBb9vkdWqxDNP/N3IZXKqAd+MZTn1U7HMXQZqPJg9hn0/rS
vWvK/JuNWI5BteF2IwSE00qdg57oxdawBg/g3vSb2vg1igouVuny9mGCcCpn3E2h8Qaa6cz2qD14
pgOYOpzuSDsI4mbA7Xhyw/yttpRxLyK/WkCRrVZ2WU6XgXdiUZkNdmaNOr6JRtyQ5jYY5f0ovW6f
2oBlrEeHIO6zISU8X7TxZxH1Dxl46LR04jN4T4IuUE1ha6oOoW8AzgO9sb3JM8M4E2sLtMWG+XVJ
vaSlyUGU7DCQDEP4DTlS82Y81Ya7zx5rFP3hEKYBy2hORoKn61iIxvaLeD3c+b1z6j2107122ndO
SYYCtHJawFPBX45XtzGOTJYAHpIYVax+I0PcRkbNY1OLbj/NmsUgaFfHA3tK3TrWXfYDqX0iiAn7
QU/r+OCgHnWC3LhCG3yJPO1El6a8C4d3rUKo6VGEvEcQnazCmvX+9iFF7Hqu8/FV4YLcsfMjVTK3
d7mHK4R+fk5cOEqkzJPQxcZ8x/HmqSUBRqa/2sZCKunjhQ+cCo8OupG1grdMFjkSGjj6h0QF5jkJ
6pd/lQbwhOzDVDuWfHNIT/we5DzkppNd+aeC8wheQLAjKYvNLvW9bzr+OyaD7lgDjK7T1DiGiWNt
gmQ8jqbLG67b2tny1QRZQTgrY9Culhp/OF+3O220P8VQYGaCu7UjssLAV8TB3bZ/0eDz9uDdfAS5
+neJHwFtUKFtCG5tj0SSSroV1a7qYcBELd4quioBLmSJSteCJl0QjdmW1OCtJsMDqOoUkE1e7ykB
iz2+kJTa/mChIxj1g+b62CktLENtQWwFmadqy4kYxDA3FybmKjsWJXa/MZ/unSzHhUoduWvo3RRx
XS4Mf0CMhJeHbJi273Y0IsxXu/zWJ/ZHY6lOktPYnn34K2OmPbbmVVLVeADycqdVVGmkDguui/Th
fiQ6VMrIWTJMY1xelvVg+9qR+sKitZLinElzU4S5uXPATjNHe9Fmqny2CEGXLwWV14NItI5gPUyr
BrKuTVjkctVa8WtLTfFsk+61tOE6Qr0e4nUWuf42GvV0iQ5TbUmR48Wi+j3yx0aLGArQPeMOihhq
t0aAMJoLJJlsvysYfuehCu8FjO8I8MTLIA0kyoVuHFl3CY2qcInFnBZ1hIGHwiKhNM+ID/YRCq5N
N0MnZ3eAfNL6Ls/KeitTotm0scrxSSfDingAR5Piao3JT6nosYZtMZD8ZXcnP0/9HUmccLyB55FS
ZZ5deBZT19QXpXCCOnF8mBily6HxoF44tM/TubkdBZlxh6E2bcvoBPAkQQg5I4KhOwBj9NV9NEEN
pD6jReqiWlBQlXaGTBlvLNeQq87X94g7xrNMfFBvedid3TAj0wbQtDMfSMIaHm8+da8TgTsk8ohv
1buLPPfh4FideFZMib504qe+kTR+exxtrcCLnfebxiK5RPgh53HxWNuA9FMgZ1vhm/EiB5360Dns
SGQfbgKtCjD3Ti07c+z1iE/ukV+a+wDPmJtVEXliqLwS6SRrl9rDErVOskJLOR8ZVBc3tDzBuUTK
7c9iwMpWlGLtBk6wawDGUMuica7AcTMiR07r86YkMYzkQJZpt6F9Sae9anagf5k+Y8SOlameTIzo
9GZBuXp5INZDghdDpodgiIDfBbN3uYM93hkdHQwsDK20Yvp3+ofPDsquG65xWv3qoRED5RAJFiKa
IdXas5qRaEcsCaT/Au8hwJ77NSxWfRh+Wnba02a8hkwXd5FW/M5HAUCDI7mX4rlsiVFYj2S+LdoO
DII3ZYC+OOot6aPA28ziQ5i0ONMLYCjYYbUxKjg3jsHCiYxp67XPBLr569SLtT0teBM10+SCYRfy
4JX07Nvccg+pHNmmpZ3YEABj0HCyNtzRBUJJbtSGXl4AdqQYaF011jpM9O6opx4R86ibMmBHQ7Sv
5mlWjZa1lHjztmVfP6bE0SECP5u08HfovGearUXW31xf09tr4rOjbip/vBC2qAFIyBJCD4PXsQIX
EQoP3nFWtRcggqxGoANa99etBJO5ysLfJ4xd+maWmUEPF0FQuZTcbpM10ETs9VUbpiCimp+4wQw4
xOALir7/tnPn6GeBWreJjlI/U/bSHexHG/Dwsi5tZBM1achO6T/0xPjt06rhzGqS2afS6jcv+8Gs
4+e8IKuypWS6NO2Gk2RlsznqqaKoWcIRBfq7NIDYerAqkN1KgFbmwNiJCuciOh1WLYCuqYm3FSJu
AhNxnWlRUO9ALlP+c9lZm2aVXYWRPXt9fPWH0NqHYTysrZ4NiKMTNaH7pbUpc/sOOGB3xPRf6HdW
GZDGXpk/xDoW0LvIBjQSufLBL61jvWG4+Y4CCKBB00pZ4WJ2KqspdgF1d7Dv8eqwwejROEJzO0dp
D0giDS6q0GH2lvaHqs5iiryTmVNHyhPcJ3YyfadEASxzvWM8NVO97+I4YM9d/tzE8MHgfRaV074u
qFUli8j2gq3OiwQZP7W4tseVLZ7tYVC/pzkyixMT4jir3/XGJxuu+CInQd2vGbKz6ZX3vRNTbCwz
c5OUyFNT7mYILuSYqq45l8o72aFRwJQCgmzEjrtiN/Uskzre0m5GPRDb3gnB0ZtVkTFah3gkOteK
100WiEXSZnI91i2KBw9e9QzcgqOHZTlHk5SUx6DvdDrbPr19P4yeRloSSHVnNExJ2kbt2CtUxd2u
1Y3TBFP8HCCLBgOkrPFxzCLyrSOyvdKksZe30mMS1oDO5L1IB6r02phuLJn8qjkMnxJHe+kD+i8e
ms9jmFaXNp7Fiz58AZOmJ07N8KD8KzmI7vH2IdMsxlybX7OZBZYSXBBxRkU4jHpuobTiY0zu2CWX
pyJ1htc0dtGdRuvCiLA3gJ96qiz/Eb+sOoatv3Zaf76rU4pxQ0aJK43kBSVcexGVt/UDPWOOhxFA
2VXDZOP62e/a7/U1dEcWsrY6m2muH2myyD3JT2xIYOcfbDT/Rqqd6qzLnuMhSR+aT9HW2yIu02dW
Z+NUjBG+23praSJ51FHWw2ofadkY1kiYZgMXJ23BYGYeIg4cuLfagtFcOaJoO11V8XaKURhG9D90
D0Sa/j1EWnSse2b71NQeC8lXAl4R2CD/PObEwZUx6YxaUx8wwL3HNdw/I2+4ozxs68qjyhsPRI+z
qXWtYtjhcaCGFQlzmQrs+5YV78YEw6gdGaSaWBVyoTGntpR73rJ3igL/tnTIY6kf9ZYgUWVEpA6b
7rVwx60p0eqVnnGXF+k7gFVazX3VXgt40IVSJbJTHPBVaXv7pKBQaMQlpECNjNpB6BfSWV+4BHNE
Olvw0QRaGvHyCzqUS8TtOdEKCUzYgkhukx3xFo1ucyD8qIqGEske9NMx0z411TvbwqsmkjIaEhbj
FxkStxoFM869cHoKqzGs2jnyO+vlCVBntQiGLidD7NMH5hd7Iv9ImE0J22lWOH7Cc5VKomaEmWxs
I2E2IidpZQ+YODRlmL/snuJwKl/TMgsOGSgdEy//XRsyb7mWEWxnumU0+NNDA+fmPhh+FzTl133E
6YKSz3jvREFyGSCdwE/9RWBdeyixjCHN05HRENyGRraQ566oxLq3OT8Ib2EAfjtjOrLPJMx+ESCS
7Utv1C40+x/9jNYH5brmDrq9pweLiWLQI2sOiMI6By8l1kApMtCnHTlY/pW6d/qIo5qA+nJLz3DG
b3LUUVV6giKFdhIAwxJ6MqMtiaOTk5qXBFz8xTfc/C5rn/98IXrGBZLspRYj2CPPzT1qJoJVrYDU
F1sWF5nD2VMsFIPECPuTKeF3wK4i+A4G1+5muBCKHZRoOVHSKiq33sxWSBzvVPcsqSLUypMak9cO
zKCnG/p9ScOqjTo8+EOtLd3KaKhEid3tpMhLQPWbaDu3lby/CfO9Z0sEtti5xYyCd/Ux4IxO8W5I
hns75MQZBg9NZAwXngE7dG/cZEpk6zQoByz1CJx4s5bsaYwV6lD37Ez1x5Qn/WbokHDUoeFsrCZ9
C+f5xHUDsj6k9hC2PZmh/Tjs0DFqgAYJZezHeg6wfMgKU53pG2jbWsE5r+e2Y9Wy7Csc274FT6WY
d6wF22IkMXCTOhYHil0eYNbRXxQyZVvalkddcyg+sQ7XxC+JyC3WSdAea7vz122FbA7AlLbkNaFJ
lP3W6yjIhYPx0pccy2r1RQEz3Y3WGG0ClXtLo2pcUjSR85tCmuCpjWNFbuKFc3LFUSC2MZLb9CKK
qsQsSl5gI23jiYJ+T6WbGitJrmp8shIreQiZskJA/L3ujo+qJcKkIj4VXZmx7Kt5exYb62ASJ4oL
GI0SAinHEhpV0HTocrDQjEYknlyTV4qEN7cE9hqifZnBqh/IQNZeY198VxADQyFulYLFfDfxKLrO
sIRULZmYOu8IAtVf5K7e7XTeN2hay6YaHTZ/RgqLKG52onSp3+XHHjUfLtrIRiM92ydjSoQ0sSDo
1rCrqGcsnYFSbysTeaiQW9DTdO4qT8YrMFP2qXHEa+C8D6EjX3iznmMAnfQrGsjkZoe6wBk4d0IG
3kSWeO7N8tOC0XcXeFuR+y3nZw5AFVBfJO35dYowJA/NtrC76k0A8lB5/JjD/VprnSPvJ4CuFpEj
pU3C6q0zl85BFhWxXTtpjLx7Ig5ZcIRxJ6zk6I5PHUH2WJkznwkyGy8lxECWdPVmeyYv0g9WojR3
GielU2Z9ashxt2EXrmhK1CybnbuigwnhJHMIeypBxgGvCV7yCKJahHukMMjKKupJrSEnUA0JUTBn
k0We9kh+bwGU2JfqCKRO3T+FiJWONtCtPHlh60Rm88wSttMGsqAz7bzApFWiOeZeFPkzUunhSGSd
Oo50iobWNg+dSusz2NN863vTp2uGxVEXUPtvn5V2VRxVaryEdVMRQltOh9Diw+2zYTJxhmojtaSs
PbsahW0Ho6200Qk0Brh8IZCNeXGIcrorrwr7EJ1k3uaij5AlJr6+KN0CvwJpl09jExKR4mJjb0LP
Aq0TDeeG9v3NXlbQXn2cki+EWJcaPM5by3kl8o23anC7q5nF1dFVNeZ3VS0qh2wZM51NBTHFwBau
pOilejCTd2SJ9qO00q0FzwuBGSyH/FhWhBIYpQBlLX+Xcf4rYue/pf1AVRf1Oovy5G7Y2x5ombH/
yuNDHA6/LD1nmos8wJEeuSPIvD9u+oghBI0XqLg+T5YKQe8I1OWqoJAJIWLrRf1TRGLLSYuYKSlD
fXQ8kQSt3gI1xW9D2nP4E7dxozuzXkUee8t6yY3hijzPX4VJ+ZXEU741gFSNwjYO9mSfrcArV63E
vetb3Yr4Ig6GXk9Mq6URaZ+fqi5MV6rCxmuV7LpN2WHX8MsDPePnEN/7gW2SA0SrfaF6yuogXZKP
Z1VP34i7uBrNTTwrlQvNq2gHZnKZdXm7rPDRrdF3e5s2p3oSK1ObU0DoJVdPXebVa/LjmVD1AOM5
3allQpbDMgWkuWgHCuaEsVFWVDLAlp6CP89BUnUgWx7i2MnQp4LtP6OBDJ7Nlnhxm9l+6TsoUmJ3
zjorxg+k4ZDD7EOoac6ZUhbbfkFefKuLZy9zf/IaXRTr5jan85J3LUG7jgdIKKGmO9kkGRdjScIi
/UWFBAE+50HW/c5Uur4DPIXRpdz2JThJCrILnCXtroVLAyxrm3aJ+6V2bdms1aS6aylII49Us2ps
DfpgR/0TsATBk2lvrqLUN9hpC+NS9/KcWNiW8/JXTkltgZ3IZX4B8SXAnwNC45Q3wzFHv6jXOz8D
39U6xMQNIXDSzs2z81B0X0NiUJckntgc3efaoEVCjiHsVSvBLS5ztZYVQCf6FlgES7FyPN84c0B5
gOgCMc1u3kJTvxNlm99LW5Blp8IzpLn7sYsmCrVZQBx2Ph4i4IZSL3T6YfSfOP/Nmkd1p1ku2N+p
vd78BNIynhB4lnsp2RdZVvKYNGW/mwrnRVoEjpFeMeJS0b5txUqRR2kNSd0HmhUobHp0nZZOZpin
QsqPsKnlMe7BkU2odm6Owf9PRPm/EFGE6cz23f/xX5SR/42IcleSl/rfVh9pKT/+zkT51wP/xUTx
nf+wHVLcXZQfMxLFwWH3X0wU3foP3WII6cLGwu7ruFox0cjoP//7DYyiOz4/1oVu6y5myb/AKPAo
dNPlYUSZ6Ob/GxjFNYGy/C/eWd+1qKCbYDOMGQLzT5O15XtVy0ZQnNjFZ3p1uH3IJP5pMmembay7
gjIijgptVh1SlCSM6K+vb9+UOimMPZ7XVUtm0IEwUyDF+CiQoBl7UqkwDWUNcpVUjbMUrMMuRVUB
5ZU7y3SbFEMe58dLN2s/bx8UPu98F5s9DX70cbNYEh16Xexu8+rtaxu1pDnU0bYL83BPpNiC+vC1
6Mk7maL8JSu992g0r3oIHrXo74bKmDBHx2tnJGUq6GeLLunYMB4XTl09o254ynXVnWhrsIcTaz+N
9YUzptUmiTxj5YYeCbCW96Di5EhZG/4HBRR4azQ+yXmHMVV264G2szSMfBWOtHLwl4HNKuovs0Qe
JBz3HqHNr5o0uLYOH0ZdvmIkdVfCriteYbLuiRoA5mK0WyCQ2D/s4FQXCDbwjv52Bpr6VD8Gkmb4
BmzLopJnv6PilaszfEptrcH9pblzAZ/+YJgx7UInw7CQgwimtS1oF0/61QHzuvG6997HrWNaAt8T
y1oO13E7/0EZta+DHR2seE5KZzGycygaqRrwLoT+uMHP6m9JEZkWKOIgaxRXIOvADksK98iWrMQ8
RbJ4r0Ku6kAnD45dFgD8mI5R3LxVnvcErvLRqJt7r3Wf/ch4aT2XJCeV7PzcofAQcN1hB7r1g0AE
p7Vw2mFnTViPlWoAy4b1dy0RXM0JevMmh8P0IpsCgGfFXir1RfH+i+0E0S6dJBcIU2hBymB2IPTh
0IUxFh98t3rMpiMIYIE6exb5YdHis1/0hU1Z3Kp/C4FtCa3WtI2gZi3CB0gxhO4ZP3bGu5VVT3lP
6itgL2MRRfbvHMOqnTjHRIb0513A+c4cWjHxorXEJpja4Fq6HQOvicBFkEvkIiLZNBxkKAZAG8RN
q5T/WdGQWDWquRTFL6XT8vWxOQM7heuDKO/ReE0Fl8onIgCqvbPR++BkDj7lh/Ra6SzFuvcQGiME
4FnWIabsPia1VwGTR9De5+jcXEqhPdgKc7JJU4zxy8z1avSn35Mx3CEBgEgjk0tHL3PupUTLjpiN
3sgpEaCMrPX0hT3pq1n4d5JewhJsHx1NzV5Q9RjwZItvS+r3GvFyIKEhURrTsiJDkJJ6urS8iOhT
l71sVT3byvmGGdusUkxOWh8AmmiyR0+3gMynyR7u2sX0qFuXqqypwMUHDed+XRMQiefgvnCDCoJC
cGdn9S4P09fap6HUpTs6adZSH82tIWL0fPIJaE26pF23tgpGsiPQ4RRO9lKBSli0y5xEVYpGiWKd
TXbNo4JxwJ6Bg0qoI0C1zzaiCpAMjrZQdvggB/NID4BAl6XNRdULQXxGKsiqrcbf/IO3PLbutajG
wtjEn1Y+7KkZU9NoHgMn+eTzGHShs/M0jQU84fnu6X+Bmw+SExHcV7bzPVbKvgTLMr8eHDy8UYLj
mmmRRkVLH5srVvF8hO6QFsmlNdDJhPXvRGq70L8rfPIRGv3qI/ZaSoN7GvXMPSnJ4O6gtGbtg2PG
L8rqSfZAvVfLbq9mxrleqntRjFfkOhmrBMMree9NL1nkrfO79TjNT+QeLYgUPIKZfoRyzExmm/XK
lepHt+8Cf9wNoXfB1PQTGIOxqDJ1lWaDgKSQT0ZJm94acTb55HvTYXXW3sSSEnXBYx/1X61ZXvWq
fx8qnqQ5FXcWFpmlRPnMK195roUIq9irhEOm2+Uf2tA8G8pc9cJ6LtlQt9bkgY5d1EYBUz7TrwGL
AC2r34YonpSiuBknvweOYzTNN5qooCGGrCZSWvRGy4UbAyPMAAoahEAkNc7QEoojORbCpsXUFc86
f154LoC8gPCd1NR3We6sm6Db1tgJvpyEuaKLYAfaX9No4WKMPP5IjNDAy8a1TY+VzN3CW8jJuot7
6xhmBUmi1msQ6z/ufIovwRpGE41m0rxOgeg3PudKdzTY09MkjoPuOOhAM+hB8JyqpZ4PqEmzD9LD
dT286gH2+lyeEFQOaX5vQYflmmmsg3Cfm84/zIm0QiJozoqHrM9+wsQ8T07bbPx++PDMgey1gRp/
bSzj+e6aC+MoQma4cfQzYX/oFZ41omNg+PtAjWjdmdq70ybeAjLqDIFeEA7Qk0GBdJX9yp1XBF89
yUfLFvAUYr9PKcKXYYivIXYVch/yhcTJs+N8AhDV1X/NWOKNbdKEp3a0H2oaEq7bkxLSwHlI78eI
7YSi1+wyyRdasIo4PRBXczXybkTX0u/KoF42DlV/mVpnvYCXCbVpqxJnR4VoU9vu6zDAZZ9Huy8q
Y9tylucMOG7CQbxRCArxwpqfudk89Bw1wzjZ+vmvIkJBOg4/PnRMLXfPmTKfK8N+LCg8LtyhewOC
iD7LIxgSdEfX4WInNRJs+RjNU8NeYqPGSkSEUwm8mf7zFB09X5LwklO9qlPM3869IZpgKfglr3jy
a3/TVumHpURB2j0pyRMDUU8Ih3byY4vEd+XaFfPdYC+00q23JeF0BBfTmyxsxg3HrGUTSI5/0wQ9
M6t/2ehxUJDz/Upn5BbBGJzYUixVqbO6MUJMq9mGBTLPyjo4unXoSUpcViD/fVjmDd5N3vG32MBy
QYjJd5SKrQOSe5Uo7dO3XKpC9sVOIn+vUvOM85Qo5Dp7l8rWt2WV0P00t32qYI/pKXnEFIK3FkTQ
IzBf4KqiXFRx8eRU3OIkSX2YVvKEs2CWc9Y/JkSfDeg0E9A3jnoFYj/LTgiVaQ+XaBh087nsuV2j
yntxqXdX3nPcOxGO0OA1TZ1oTdvnTXjZZaRnvwrL5OrkwU9RUMvRfLZPLgDrZnx1pIf8zgooYcTM
N0ouzHz4NKsK7VOo31UQuRGRWCp7MvwK0PdbftdbBKeEBhX4JmNGRLn1RFciAb+rv2oaBSiTNgQy
lXDTtzxEL3G2VxD7TMNd6D3lXmbMg2UN9MA6BZ/byZe52T8aXvVl+/emr78r2/tuo5Lbp1WnFAsR
GWy3vF0qYeVz4NP3Rd9x3+JDXyTTzH+lUSwkVlWEyiuNrjX++vAiIP9Y2b7TEQIOafiWmelnQqEE
sR4J98lViuTOCPSzO9JMLegdmS2k9DZfIUhiIAqKuk40vIwF2tJ8qh8nz8S+4hxL28bNnWWPXQZq
yuA1tkNQLmNtkyfqHvQzapUBkArp6zQEmHcxLDL9zTznJ01E2CUca90QHELq6fCLRmbA5FXdB2ys
eSmEKYxOI1fAbxZ+FF5KW5CcSUlNINRIvwsDvm9I7SynMqB741cyI1ZCV0MZCSPYg6QwtvaRHbmG
CpfqS7mZ73MSR57iFs2iJwEeBVEM6hkSyBShx3X7h1mSu8T9z/+Osmug2fxvGfIPyAGEgBR8hFb0
5HjIcrUiwMg5gv2z2vI1xUKyceqvorWuCeVb6LfRx+CpX27Uf4+d/BGTs2Kn/Rn7qBwqnWtFO+Xa
YUxZUPs5NH6/7ek/EiPeXQ0yRUZbnYwmOIJJC5Zj2LwDdvTYd2ADK7dpSa0oSQDzub9Ekh+Duv4d
SZbY0cjelfBWtkGNdWBDP4n0wejQdHiN9xVJatd6oc4GQkPfQEfiRs4ngsJlULgd6JB5wSMTWf2U
nU6SkmpQ2zj5HgCQ2I56zfLfPVql92kmQcS+19sy4Q45yArDBTStw+NQXQsO2wNWpfKrib3NDx4U
6OI0VChrEpwmUbouY6wublo/YBCne08Y4y6i920nz4NVPJERx/K/DNCC438kiixVPiYZnQKPllhH
NgRYqig31fawj73JwgwkLlPkXqj30CFFKk4PGZXJwCGoRbLs5Vi0Ouw7CjeEivDFlOjcxcrT/S8i
hK6tmdm7pqvvR2W86JX3FlTJSUsc5hd9FlbQ03Fo4mbku5Hzni/Jddz3MfeUTJ3vsTUeUs3bNgMs
gHTCu486f1H7L8IIwk3ZEkBgxrq+1F3r0piA2aXxQvV+7Xj2tg56DPEq3yVuTmUSKxqYXWeOPe/w
ZyqHMIsaqj3CnXPXNtEGh0sH/2fYmSNzFFAObxG8BcqQ+7kEaIRz/fZJg2G4KlyKju3oBQcnP9GD
dBdB7j6Tr/DiEVuLgeSu4rqGVUegZfaDrHlr1Khlxasl+p84Cr7DSf3yXfsTL85LaLHf9r0D5+97
q3J/13gH0NARch7jVpid7C07pMgvyXiyvxJR7A1jODXxZTBYL8OABlnp96iTtwbd+VqwWUCpi11Y
jeU6dgqw42X11NbVQSaErKXACEhZr5vl5GYfec0hcooGjRNf9BY1FyttQXdULPO+Fp1knF7FZLZr
f4x+EiLXuvDJZt0TzvqrUzglByt2CTuwFn9ZQel/Uma4fZ3IgHqyY8Tr25d5Xm+jirE+TADRdgXS
wDAYJ0r9+D/7mz+XGKO4VnuJBXvtV9X37XGkwIoFOXzh6m+205tRE7Ncsradhrr3bEm+fW+oRLdN
tCEal31XHW4/uDlZ/xhR0UMNa100H8G//cqKO61rirZfFU5SLvIaJb5HZEm2xCTcYlXkT4f+7OSN
9PC9Vzil/+VLtZJ8I9P2sZ+9+1jKL6rrhw2wvLkYo+J0b6t0gQKsPGTuKMnAjpH1/fvVFvPrsu02
XOmzG/fmw719Vhke/+z2qT87lFEBBTuTQXszUPs34zWwgX/5sksNgVVK+9CgX4RUHIn47bXRg4ZU
9bdPb492Ry+euGuhUfz5dMqId6OXTWWaJzG07UBg47yte50GcbhdudvfULGGLNfOxtXtkt6uSipZ
81vCR/52/W+PuL0Tt9/7MxxuX98+mJlPh6OLdjWkbUk1+vbGx65k0NwuzV+j4faTZqBBUmOoWt0u
xe1J/vGEy7CE1C4pd4x2/SmHdu2B7P9zfWk89xPpruYm9wObUUcJhFi/0IwQlJfTSorxevMa31zB
eUI7eArJEAE+wYXnDLQLJ3Tj9KQKwo7m9+Bv//ifn7oZuTOGAAd++80/714cwa4poMxgfWBw3DzH
XaOVCDPN1XDNsjT+c3EHyn0pcul/3zWecGlE3S7eP6+gWUd3YFs9bWo3JqJyGEhe9K51ub7+6wrj
0j4I1wOGP7+ht6dU6v193iia1PNz6YP6QlqCvql0u4cFkHOjK6Ft/vzqfFvfHnn7i//H7/ldNc3S
l3R1GwkIqKklQF26PWUxOO7OQnP01/CZfwEFPL8AtovWzkh6MyN46Gy1GwlxnzriW1zKUn/zzN+e
wT+ei1Nm+4Bsjhm5QMzTfG/e/uXtd6fk7LF1Y2tYOs3+z0i6veJbmXO+8f76Xula63lGssXkrgO3
VpvIze7dUGMg3kbe7cNfd+vfhuifT28/nyiD7vy5DjJf7D8PQbe/1V5ki3zr9q4WddhuRdjs/7rD
b5f19pDb925fIr92sc70m1amXCY33tx+Zv0FQPjr8f8cgrevb1fq9tmfx9y+/vPpP35++/If3/sz
bP9Y1m8/KnN2UTY025B2I9G72HhR8+u9Azxpvp7Cn/MzBIEyo9gkxLv9T/bOazlubMu2X4QTcBvm
NRNAOrqkaCS+ICiJgncbHl/fA1Ddom71uacf+vVWRDEyk1Q6ANusNeeYjmjZDa3D6mjptm/Z95g3
rnaaUa4EQknc66Iibh+za+kYx1H2F7GSZ6g1IsG8VC05ZZqrd9SI8D4fDUXFZqf0R4WgovP2o3Ir
+oyaJBN4u2/neKlY7UWjZ1cE8q5o3b1Dq5YqaMNvtr//9zdLJ8Sr4+ioN+sF5/TTbKbxZVx/EHXD
LLDdD3WrQiG3PtrriHETqR5GYxqjwBVWdNl+EUVMFJbTB1bBCF2sl8/2w11Pzc+7n49NGzZi+/Xv
m9uvnA0V8fn3/+H3n8+MyKZCKa+n042YJHEff7/6H0/3+6a9vp0/Hv390n888PkGP5/l3z32+erb
bydLvJWhdLCetQKb1X/80Pp6cvzj6RdZRsizuuffT/f55fzj7/54q59P01EC2406e6ntr7eXTzm5
tFz9Fpc5ndCNU/XHzSnpQVgVs4uXS+zUv9svGgbd8/Zje2y7tfVltrst9vc+VPEpIf5k/bT2ZZq/
eVbz9iApjJQc6RT7FM2ZRuJ1juXNMPh/3s+K2gLlGLEI3cZ9pI7FqndkoN5OgGhdx7iylgF+ruvW
mREbI6hbRy+VCc4XLZsactYYyJeUmgaMNeq0XJAOrIXz9Lun02xLCBidOCkyx2e/TEeobONY9beG
TrR2y9WezNaktI4bHio3Q/pM2cqA2e6rZQnxa707u/KtoHfgwy+iW7VetNstVhKHMV4klUqkJglO
uCBia5PvZAkFHGxGRHjbgutIbdozltm/bv3jMSlVwn7SEYrSSgLrtPGvHxuI7PdjqYqRADEirJjd
9geD6ZqHuGEtuR7PhDLPebul8cX8vrU9low654DQ0BTNaXlqZcvqV6wos2lxubkd4e2+JfWXsCIo
dmuvbd22hM5IvtsO82f3Ddk2kaB6TMV4Xdc164/t1nak//GYsa4f2fv8ICuZaeV3B+737e1A430e
YFuQf7Iezu0Qf3bkrG0q+n1/W18uLL3KrjluzbhEJQWaHCT6dHNBR4QxGdBPljQf5FbXEE/gf5kw
Cv48otuDaVlRm2Wt2isq3wDJvO3BYpT/RIGFwwoA2+5HgIyCpsifRTs3AIq6akS3maJ8tYjVhsgG
T+LPH//uMSowRyUB87Cx0zaK2vajKykDtLaR+Z+PzViuzmlEddlVQ9ODmtWdyYgxIrc+UYMU/tgO
X7Htcg1uxynaDtF2s2cICfUI6Gvbcq5/HontwHwenVjiQlPsed5vh+Dzh70OTp93f1+UnVXhQs0+
tsOwHaB/d6j69fiMlV4fibjxtoNSwyU268I6bFfa70O0XXlOSlpvOY+0RGIbuN5aUZ/tGfNIieMh
1VN5XlfnMKABpLEKpZmQkQlFJ8EfVwJdhNX/jPxlyBE+c//3TTcCLabG7J+3r1Bdv8ff3/d6a7ur
mQN7x4QG2Hq1JKnu+G3mvG4D5HbtAP7ClLTd/H0tYeED2Uz9rHZoTYMqmPaEd6d7fR0ZYgWilooe
m12Rnh2nkoDkMqbQvP12o86F5URc81K/bOdSY4Llq9Yfn3e3W9tjAizGaWQBsZ1p4LYl/TNGm/8v
rSg7AKP/g7RCc501pOD/La24fU/Kjz81FX/9i780FRYxM4aFlsLQheUYwkWn8Zemwtb+pWJC1RzN
tujTCtQRf2sq7H+Z6Czo2Pwf5cSnpsL4F/BpG52FqqG5IAnxfxE2I0zHtqFY80RI11xLs/4BTe7s
VFW6CQAsfQqYT1TTNQq1ngqD+Id2prr3pJwiD7CZONF3+OOLevjNPP8zS0bjA/4h51hf3NEsJgnN
dfk0QvvHi1elqBpLJbXJmKYdpaOlu+TjXVEFEBFUPAao6a0PbfzfvuzKHf8jhKI3QzHIhJeVX/tm
HxcM6Ae/p2hBZa29iJoF6f/wkv83L/y/f9B/5EdkFtARZ+AVsY2BsqDODl05Yv+deF368p+/VdM2
/tvLOZrmmLat65TvIJP+43ttc6VOo6HZYsDCc8zuCF3N/dStWaal05C5mMU+NoMWJWIEQYGY0Fu3
oOIS24Jmtp7d2kXJFlkJnYAzl9r7XMB+aepqv0icQ2RPwGlr1T5YbPU1hEO5w3ypBjMKjJ6g7GHN
S+TA74zRLknizgxPGkV3yDBK4IFEN56O9yHVaI96PFlx1PGTpU3xBLSlZzVOMPCf1xJujV4W2pD+
CGrV3C/AsqGKRr4E7LVD6XsXdkkMDFt6aL9fM5ekOWSAz+B3BvY59pfJzsMv4IfRZep1chxHKKuh
rUZ0W6hLQg09WvK9nSfOPIOwsIWNTznjdrf2Y9l3ezMX59Ya7L1mIHnFfaELLDYx/Wi9QylDfF9I
b4Pt9IcoCLKsmzdCb5/HmcpO295CU3idYTXs6abQm041G3BI6GU4VvqRmHeLFe8efQOCkO99gnjG
mlGLLAPAa6cfnyegLXvMSG9qtHp39YoQAwVfMjDKgs4aPBcqncYKgv6hlfqHofDvRuCoOz1LPEtf
ST/4g8j6KPZauVwrrTrUI71e2Y+hz9d2xMr2tVTOVpUVftfRBehrJBw5cp2ErUGN/Mg0qzebDPM0
wW3Tzx/ZMj3HluGJaIKtNT2DFIvhPdeHobQmJCrLh2EUz1H9syzad2SYuTc7dF7poyDBQDGapYVv
j/VbOAHGt61ALymMGtbwLOriQx0punZd7q3PgyPuWZ3F/Vw9WBAbvKxdjYhU32pB2jJRe84awSIY
rmoILbik+ZOq8k29vVmgbiFNysE0KTVkaWti+WiQJ1y0fGtOrXsgG3/RO5p28FbW7mRlfiiAcg8a
QXMm+tZdpjyE+oi7J01+MdHzJO1aqFW6mwy1G70wsNF6Lr8Sdg2oCQa3Wzksq2J78vssOxcr6VxZ
wAuhVd7laDRCmixIWmlXa1W9b1YdUWNa4R5vX0FdIPJTYk3I0bKPjdXgtWt4z3ZbXl1sTObCaZJr
2k2VYjAbaA36sGLyXa7Epy5XsdVoJHw3nD8NLhvgFPR4ib1NQpXad9ZIThn+AYDp7UC7DoNOE74T
CfLAc0VExzLG/94LykNNRD2v3nlaPN5GtX6dSWrcTt9SX/EtTfVDg5fmTU5+XRe4oGpbzLPmClpA
4D/lfLpQ0ah2YsnaGWIpdraVQa+Ynqe5fMqK8Q4lc4SErHvTGivat8qAFbXGQmu7CqAmidlBV3kB
m5hA0X/kCm2smS730OPUHZeLrdsp/cIFub5h+UMmHxKa3Ye2b2+duntWSrAtac/Xt515KpEkjLu0
qqOaFFcuwzyB/gANFa19GPliveIqG7w39aMmRmygxrtp5pptTNy1A+G/vQ5MJYoGCGsrZDCLBDtI
9aPQui/6iHVO1/aLyZWqrT+grBeUaBnjTYl0Aa7OgCMQhYx8sxPiH223v8rZimhZzwenjLBoIA7f
Dy8h8mufgh4G6q6oiVOfzD3j516LKN/idT+tp5NTKQNKcAYzgD6eXSfPufGCTcEMVKfGGlpYV9T4
MG+4IONMrGaQl66uR9pFXOJE6+KeZcjfjmcG6qyltTUXOKNEnwEYRCdYhHwol368xYukkfnRUQnf
DTNHJHcY/KdxVec94g3j1xxUc9E/ZD4yFrvucTGsx9iYCRlPnruJB0u3uiZmcpXDuHYJnhU9k4FM
5mTn4sxe/z05LYGwq1dXH5+bYX6W7pqaHt6rFqcz0jfMiOn0TBMJeHHypV9QFa99ASxRHzppO3Rq
1jFGFm8yEc9N6Q9RTVtUGh9VOj/rkOQZM7WTOhnX0cyvmlpcC7f5hb3ZG4ROBW69jk2O6DLxdbH3
IVyB+C/VKWb4fAXh7jjyTAXc59Le9ipfBfVsqFRA4WK+1mkd3FHp7Wob9ITdYa1BFIYCabTQrjP/
7OWMryEnHGNxI/rfUv9IbIWxM02e8u4eFVWzkAXNFmBg/FRcPlrkIO6eFBL/qBysXwmZHciYTHJq
I66mIqOQmA3L9gEhD9Fs7OPzdsKLuntr2vRcuoSDuzieec39jAiACHhxwMX1jRkZM64e+zLlgLso
LXy1La622d4ytb/FRvRVZrGG7N5EQ7FkNzPTeG+3vkZ16OBOcU713wCNkMO6tOAqraMagQbEwGDg
3Gk4fBE4dhJOZeKHwMeqkYqlM8r5iO8ClXkdpvvRbq/pXNLsc6XmO9ICIIb7py65hGI88BoqUFLa
8JNM44NZxXd92N42pUDaBnE9X2e+uMPxm3ZXEpd6H7z0F+boC4cQauFQodBFVeuMz7hFisCkRr3L
UoQK3eT+6qLyUEhmgLhQa09bUVkOH4HmUuXFQJOUxYEbwxWLswojvdXNz64d47lMVJ9RVlkNk7Rn
kzjykjkM5vYixyfcPj59iPtOl5GHMnFBqeR8lbhbGDtcuulipzf2gGeVfSd8OEQcK8JXFTwVk+rP
FvVSXZgPaaprTIDTTcb/VUcdYQ67Y60P+usYK54jikM+sKwhXuEypl1/SQlbEI0IcPPoN4tikerS
s31PEhP8lPhm2ZzK9JZ5qUl/GzU0QFW2L2OgOpVc+tNgkQwzRu79IqdrjGWKMdZ8nxDn7LI8KvfD
2IZ75Fir4oEPFZe0q6ESFAFRJk/DQtS7bqGLyPL8u1JlMOushbmCog4ZPHTE51jqHhtXbFYFgJgF
oFir844GsgfSpiRICE3fPrJhPYTfzTnP6EArb0AwWOsoM9/GPBwxI+Mea/dTwZ6fge+RcKeTpL3s
pTpZOhjR0VpNgZ2ygOOj1OiO8aiq/eIcFXB4OgQlY7TKC8k5L5HC4DNM2EaMhfwtcz+JQT1imSgC
S6u9GrDJfrIhZFttiOVdQwSpLQLqrrMCPWvqkaTaOIPQ8JA6+7kbnpyux0epEz8XDQidY9VhP++c
Z4M5XZojOOH2J6PdeLGG6SYywEcA8cwJ9uufUjzw5K+H71XDBPT7TSRNvAdhcTTne11ZbtwpeUM/
m3gNKY57YLEj1wcpCnFVobZMXH1fJVGQKih6orDbJ119tJDJHZcaH5SrAkdbNdF62slDxSZ0l8Xm
02wkSB/sAkXkEJ2lbpaeRAPuG25Y4opi+VMPhjxMk3NnQvUpE+MsmXvThqTfJI1rEitOU2V/D6Hs
eZDr9ENNuNEy/RxsLqow1urbJM1PDMAsCqCYBbj7kl0c1eC59OqxzKmpKU37o+XS9Kv6Z1JwQsRD
/MPUQYTPiz0T/YD4xQ7pWbLi9dK5C/2pxuY7/VzUQaNOkg8stKis6EvG1cKQ2yiwbHKDN7+dUQwU
iY35xxHhbUL2vOdOARETOMAYPaL5RhtrVJN9SRK7qZd4twdSHq0CfbQ25/s0ChMEfeFDLn5GOQe7
tSr65GV5K7IFZm/PmdbiCJgqkfjIGBpEFMn3rBtyfyoSdiAIB03XIslcLAinsP6jJ87CHQZk7HON
JQM7wj/ca7QyFV19TshF6yM988HGZ3uXQJwD+PT3ohg8FlunxZG0H5OZYUAUgGzCQ8gUTsvIYnU1
dr/oXFDEn7Lv7IqGPVJSdHiNyVq4kAfFIBu7riNm9BmyJ1EAXmfUJVsfEZSq/iJItUd+m4Nuxb21
16o7O4GyYcSktyUhLuY6XtXaeBPhHT1lVQ98Smv6nexZtuhtU4F+Yjzq9L2L6A5t/5B6lTBu0ON/
R2tSMredehtCA5RSIqVN886qxM+eDesefZ57kFjffIftljTtn0Wk/yrNJTtLwdKWSllC9Zjjapmt
e5is5mQJCCatSto5udqvuTU82jWB6QC7+F7C+BTh7KfTFnY4kGdvsOHDxnZ6p0T9LzCgoS9qsgaq
OX3G+BQjsB1HvB4kPSHI0nOrXdv6VaDpQ3NpWVp0WqCo6KOJV0l91pQwneoWlEPbs9mgVxFbfe6x
UwgsgnAOBCsEBt508nWcr3BGhSeBNya1/ajXAzwvpWgPubEQxAkVw0QUPUQI5RvZsoid6/YQ4igY
8NQbIvwS3ualEI9tRvwWAO/YK+FVpSaZk6hYQqjqA3VS9hy28MTSlSfufbeXLva01cTsDsBX3A7s
+pwy2gwHw3x1nbF7J1vhC2yf7sTKqtrlEyhAvjXLS117dbqIGxbCxWGYuK7d0SWvL2JHTskALCih
Rq0kwwade9Cp+pPQzXvFmb6DmZo9m0pmn0d36eiOJ5KKvTBH+FrU03dCrVwGRa4zrVUrf6SiieSv
RZ1VkVaawwOoQC97thm5uCEKdnQmoq4Om69vtt3N1K2XWwpexQJCtxSDQ7N0cdfdJqcntev9FMlg
tAWZOON6puWm6pHVdgAp5PPawRizY5SaS+w5o+V+YY+xxh2e+2k4LQpr/bjBoM6hiskjowJxLB0V
27xN7aGl3rCChoeKsSa190RYLkfXyS4VkJMOA/DOteaDTgwMQiNSKsxFemoc1BMqZas0vpVa7Utt
yLAU5d9tJX6DWJElP6S6nE1WNbtaNO/IqdkXTNo508wzsZE3EMb8xZkOytAgisqKq7o0H9k8n0ym
4L0rgSXEqYq6oeL8xWmFGqL8ps5RvK9K7TRX9bVKlPca0eGOdXZLWlXDdGJivwVuiC4Q3avlPnYx
PM570plnzlj5Ux2zYlfWObWCUisPdtIES2Y3XtUD5aiqx16wkw07wKh6hTLTiFpUeiZUWbNeaOVk
X0qTymG2zMcwxBPkmJ7VG9pNaDsXGlmHQbyACCsPiyUwx2vFne5QAktmzs8QUGJRJsJXVmZ2Qg5O
3X8Ubf04FPEXuwxfyjRKMQ02bNkB4+yinEHVVi4En8CgjE3SlkX1WmNs9HKYV0Ho+Dr1qF0zYol0
gSXKzFkuNarnPOId8O3eTNK4tol5a1gy30sVKGxaawFMgOkEVBRCgeUcTWHeuOjJj1WU3iqENHkp
h41VrfFQKznvkqCNnYmKew2DQbM/2cgFi6DIm2e1pH4yxSksjHQhrW8gCKUuHqwWUxDAZAAyNdu7
biiJe2Fhj/OGQTCsKfM3w0NnTJLqEIN4r1ovFoukQAM5VMhewsDorYvhqKfkQVGdARgevp0i7X9Z
MQbw9GCXFQW6mq9LJ2bvUbF7B/84dCSMWgc2R3Q3Gg2wBsl3O4hxeZGVR1AS9uoXeK7nxA3W/V0G
mwrGzatOBWNvpTHkRYa3NHUOoTrDk4v5BE1919tcjjHUmps8Zfkzm8q5UvXHfGy/2mWneuZMTPJQ
kBFoS5cBpddZrFiH2SbqKMaj02sYbsYW4iO5SZ6IQ5SHpdl6RkxYQTYNt1M3gZsmfm2XURI8zsU8
gpdEW6gYcu8a3Kvy2njFmHvTN+MYLIosD6ZJfmaVTb6VknBoqLVyGkT6iCSlOFW6gMpkGBfcDVm4
DvUZAEk1rAJlSluuOSQLsY38oZ2p/BpRVOwbJRJHCJMINhfje9zKp7Gt73Ubtr0RSnfvzvMlp9ka
6LZtcjm7t2NBbms/5qdBx38FKeoyIeQ0o2Y81ESewycGyTXEFJyaCwMOG/t1rrZ6FF0j27QUjezO
dZmwEYKw1A1tl3KaGnvj0rwSrnUocBBzITCyTwtbeE3ioNYth5WcHT64RkUTv8UDr3Ih1cC8Jc2k
alrm+2kcX8MUp46lo5vN5/hcuwqLZduQJ/Lh1nFxhe/z5l1tRJSJkq+VVXQYQ+JfBp30JWlSam3E
a1gthq9PISYG+bMulG/AwByvzab8vGTMCrlw/XH9AnUhT1rLsmINj6vddI+PxYSknLiH0k7lfmDs
1eJQBG3pviB8AR5u8p2WWdv6wsmCwpGQI81zPtMdF8U1VqgawnNkIJ8qViwZ6EQOxLiUwWjBduCs
2YEDIrPBbY2dCcwDBdgczAMhSuZ6fnW9AWvWdGZcDQ2ods6cXFFatm8/CBelXCf0F5TWt0le+oQM
xF4mI7ZG3yypjTekCeSwqiew4FWhgVUeKT6WS8q1ouW/SgvCWxanfSAEy/Kw7zq/1TjnObmnCxXf
n6JvKAqueEKpmLe5odwPKcFX03RTQjZFO6pnaFeV7yWJSmSfeTAN310J+XaMSB9gKtLO0Zul/NLB
Hh7snAE4atFDIh9zDyKNsGkQRweGlS2QfsjnOb7VZHFE3pvs+SissvrxmhjlDSHi494FSLxvXCTq
E+P77BIwUT6TneEXNmLZQaiE5tm4QZuJFVsWIoftBY1LbXD3LWG8wo0pzwnOP7CmgPNB6SCqVZ7s
EiVyYsBK69Q49pcQ9okti3InLSpBaCcZgBAaLaW5255Z7RxgnXPnTwhTMz3DCTkRKTQX12R+X1o3
BZRT31pKSRyV5jKa5N8TxS3QrY3YLBdtV/TI+3V7LQIu1MarsblHW05K8Gh18L6q57EzCVAgr2IX
aswSWr+urXUSLDTrnsDzt7BTTzlEuGIonvCsh+FlWTqI6/lio1wV1wYKYlcb43rQAjHEQVPXJ5Io
3xtxmmUWUSNlS96K8DvoUsCfzh2Lq8A1pb+s0i470YgLsJxXAyeeBaBwsBH9w2+8USzK2E0bFLhF
3ZFP4VTyPZNQMFNC5nBOofhvSbQffro4Q3aJlt9ZgJYI8GDhnhKUVj1OFowT4p4o0Sl+J+DPlzZz
XifDoLbaGxTIIF577UmpVUZ4JLLDusmg54xWNr5GZXwScCCoDICCVTPjFbzyzmyad0eHiTP1ypUV
6nutp7u5n1/TyLmhT3BtNQa7UTnXIBkQi8n3KZtrxIiIMkmi2smpeqcw+JpMxtOimNgZ8yDpxluF
niNmNNwsEVBRjzP+vbWWL6ZSfjMlD2QKASltT9wAuc0UwGrfUupHuI4IXZksswWv8DxpHXWsr13T
gfCB8UbaCEt5o/qBzg03iGQ8kwY/ZtgZ2lszO3wtpu7T1WSXmJkUPCtG8h6Cc9Ngfy1BkG/zjkzY
A2NozdlfIZlgFmkwfOBRLnbRFN+CrPE1trU5/SGvyO2IjOXHygKHRuodBiw2gQqjSxk26m5qnewg
a9bcgjaLlUpMe51OZOdp5pLcY+AdDiphKqB3ipWvmo5X+IfA/6c3PQ0xmRiYJDHYAY0w97VF8IOL
t8QQCMQLak26dQvFc7mdW/t1EdZX1RoSyIEsneK4GvGM3sXdCHYqlgZeSnbuatSz6CTn18qYZmKY
YeDtGRJyzA6IGVjSqWkQK8l3AhGmu1Yw7CcKPuoCkHdqsvdbcCp4OEwxorj4ebFZXkW2xglEgHBK
a65Pul43gRV27nUEp1x8jIP7HXHig6JzmQu3+TYNjBadZLfjPCly4vVSUDW5Cz8RwyjGHSyRVKZz
Z4+5jW5iOlNTXje2nUFOlyx2GpdVbmhYmoqrA4XVI4fE9qYYmElmsdvvWZbYmv00aNGjbHoKqMMY
e3N93hYsTUOJCMxXfhHKtS0hkSmN/TCh4bkZ6ThcLfU0GOoL4rckaCGwwKFLXtO+ic6KlrcBSJlA
qdT4UtGr26nSehbNaB5z84GyQHKQMEQvhHJkiDJ2TVPrR1lkj4M9NHcIGk9Vl8sDKQRw9rRD6izK
bVYZT/E8/UQVS2+Iov+FxZ684CjcK1PheqVCPypkNw9vgNmkrZh0Iw6EHlqMVHxnQBZdCoDySYrn
Qkmik2GK6Ki8NtKbNTJfF4lNDG479RDWqdtcGJGATJH2EQUAs8Fk3UWCKRsO+J2hUAAuKKr6ENAa
wwk9hQhKT6ntJ0LfW67nGDmJ6wZJ2NIbxfTiqBy8baBHsQADkrTfTtQpWL3k+3bqKumeLb6aC3WX
AczziH0xkNn8yjWThRCYJBUsu6qVnUegxF2yRIijWjJ/xhAyM75ac8KUOagUFNbrnP3KL0Ny3PX0
u0w06spN/auPYt8JeVo8BOk+rSvDC+f4sJ0NAymH7voeq3W5hX/M6xxKF3BBWRFRRwSZXsHcwuQW
zxRCiZ2xatq9CDeOU1LxlDWzWZzi0UmNJeg1B3+OJnTwwu47SB/lnIQmfC5nPqZI93epXcQ7VevX
gYgsydCk3pEP4bU3vxgUFs92tVCgg33GXnZF4+NEkmzVVMd3F2ZlFPK0vuXIll35lQ7jfNbmpPfK
cvEsGxNvCkWT9QlvUme/oS+jcuwU4g4atk/svVg5qorvTOqvRKs1341d+zzYZ62zfi7AYM9GG6nI
6k2YNHj877ZbfTvA76p1ov2sKQncMMk9coeqfc5SICHBG4PsMB5NQAu7kdUxADEw8CCKnwWZ1ict
O9rTVccXAW23ELsobutdOc1IHB1G60h71ZPwQr8yP2sDCNE0pkyhu6p2X6tGdKrGIdpTa8ABEbHr
YX48SgVqnKPaFCwKWJ5q/pGbzDKTJXtKClibQtIemtQ4SNU9GLn5rcri6bqIlbOWPMRUZoJoSX+W
qk2bFKQfQhvDM/vwTQwKOTS8/X1dvM0j8ZIwEFg12rdl7C1LTyCM1aVkByO3bJYBbF3SvJZZSDWK
zZRChmrberFGvA3vnGsS4KKQ7O3qyPWSjE0rk/ZNJags6I2BT7sBsWhX1o+RBrzQc67ZOgH+6ETE
aqX5N7tqHsZ1QlvEvVFLlQkPGntspAOaX9zCWjL/6rsBJgOmTXQRDwP7iJ1I2m9l2SASVX6GdXKr
dGDzcgP4qx4LKMkufY0EdMXejsLXqFOUN3sIbKPz2AE9Vc3Q4x9tP1z68h4hpI5JvbfubAk6llKL
mQ4skGmteibRjUFnizc90ZezmlULb4rtPvzEey1pbuoypolUDO2pqbO7okY2WuoNXIGsRWZLA0sL
h3dSU8unqacU62b5gbrWcznXFax4TCasWPeTkRnkJdD/JAoAvAWMJwpjd3Y2r8iFaD6wulmr4OQi
mLUZ+z2syNoMn3W2Z/WA9UwJ4yeNQGyPiY9I3HI2TyH/A9S4ozt+Di0VqJ1NLElUOrcEkHSXutDe
8w6//JTnGi7rmHRaTt4gXJPQKnuQh0Kh+WmW2Y2Rzb90GiJEXM0LyVMuxLCsxFpNs9PViRPjkpiC
eAoGiG8XvVkTMnBrkHXC6kjXD1MKUBACxxoJXxFeGg20dxWAsCP4FU6aVTuh+cK0KZTO5filVufK
swRTKAubVb86nxx7aR4xVcR9Yx36yn0YdQqdFsRgui7WsVSMLOhSMDDmqJ2J7nb2VFz9cgnX/OjM
ixrhBARC3dd2pLHtcOP2vP0gMb09G1oZ6z5Kg79v6ionGGF1nUp9GDwH5Ja73/+U/iG/2v62Adhr
fN2eIVGfAPlBO1/WnQVy6c4cALJyHKnH87Rp0SUBzstnNSJ9eClvn8rEkfeY0UkmLSODdBWIXeGg
uyhQFvfqcgUgh9TmHSY9HOguMQYlwUVpdO/GUnl/tBbiu9vWDe9mm5Ol1L+Xnf2RXedI0U5w3oqg
nsP7uh0v0PKXBz5DclZr/K6pIPE46TE2DO69iuVy7xLRNkd6ci2JzfNzUqUQwHzAPgLOpZo2wja8
pRmv90VjQl8c5QuMDyOD9KeM5qkUHRkydf0ti7OOSsL4LS20fTGFw61qxcMBjHyBOiDBKusat5E0
yb/JOYYG9vSpHvuAvj7o1T7JLkUxHdyEb6SooaLoZMjfNlVaomiZjnXFXk9nyVSkZZC4xkUmYcbK
OnskM1MiOa6eJxgem1tnQffF2DxxBIv+tatCgKL1lzkDyKfp3YNFtBcOzRHNSSsv1KRK9GbD4Hf5
IM6KrjDEaJAfDXR/e6FO6w6rYkCA1mZXhKvHLNJF/upW2AISwrtEWHN4zzICjyubXaWlF7VYr3QT
eZ5rwEsojepuGG17F1M59DUowViGi1Oj0l0e9SropMvWZ4y8tAChEiGtcqx5dWUiBSNNwgls22jv
sL0eJQzMO0PVi8OyuHIto7mHlrYa1QfRP6PSWbPG5iBO9PpEARBem+oeR9hj7EjPlTJ/zKWTvSKo
2Dmldh7iaDrhTCR6NqbbTAbaRIontbxygLRpuXofZCUnO2otEC1FQ6BTTOurziIftrO+6xWu/wwj
5QKaN6hj57GuAb8hzWfWIO7dTFcZ0hALEEuTCPJCWudZtwqPuJxfOqiWvlrtovTu7KX6lRriRYzz
jz5ukBUl5o2wxYXeG5AUlWKkBqWEytIrsrzYj/ryiZNY3JnQNVhB58TlQN74Yj04StJfcT+w7Y4o
WKokZhgqtvW2Ci3P0kb7VBYWDeyi8HO6W2eJHpVLZbBvQ9ccD4Lk6ZueDflRdoVzSSkXnUiScM/D
ELqnxmjjMzZu68zpX5wi1zIulVq17EGIurH6cDlMmb4GZ9ROkBmDuKtCOuxpfNtCabxDD6X7+GnU
B1sLS79sjPK40O1B4UKIJMDB6FGjDukJTQyPVGB7b1SE8miMjjcoLOcdGMPgGmmtS6VLnhpTMfcQ
mNWn3m0QnJt28YxkZ6VGViyAY4smJ43yk4Z/mO5on+wtvDQvI9sY6OOZfHGl5AwXCYmFIWvTSe3L
l47Ajn09AdbRHIdA+pG+sCoBKVC+TF/a9Un1WcYv1EIRzWlZ9BLO9Jc6FqnPU4mIIE9d55mBiYJ8
W5OrlFEs0QZTPoSZS4BzpVPhRh7lSBSJ2900XvQ7EVaqPyVfgREQCzPSWw9dhdZiozzEqRCnxGoh
mUbmcNd1yXg3lrVx08f0MdfHyfLu/HpNTdBzW9y2GmngqX3Uest56TLnuRvRRcIvgWCagABa2wvg
Rf3Cib6lCyDgPIbAbkat7VmTqfEtpVNQjYkkQxbwhjNwIJSpAhqWJj/oV85BIqWgTA0AAW4WZSuV
DAiddQmFkcwg8ge2zbzcqKpWPaRWOh6W+m4cjeqQN5n9sPCOcajflBExWGmTPxaC4ZgOcEHt1WU8
G0p0Ubz/MJP2JRsJ2dBaOoIm+aw7sxSrYEfpiF+VFMAJ40tiC10A6Q3CHOieANA/I9oxvFL2j12U
XjpZLYemJcBVEdmDTJJjL0esPKvmK1wY5IeBfvJk/Bdn57XbONam63uZcwLMYQP7hKIkKluW5HRC
OBVzzrz6eVj/Bna3yyhj5qANd7nKYljrW194Q7KHSId8EmKmpaEvaeyT2ZFOcQg0L5mYTygEqzVm
99WH6UU03OKjPEdtPykEW0/bysFZgfoIifbQm+tapiSLHjgowZ0gknX1vqw4GvSgZOqnQ4kFiAUQ
rAAgINPlCRQkQkLs3JQcgzEr6URWlTntFU3XDxHJJkWTtTKVsd1Jaq/aGS3gk5FHmN50u7qqJlzf
zHyF97S8ISAMLssPSn56ErqhBMQ6rfCcpXlujJj8jTAfVAOJZi0JNLfVdWr6IXPEkTwkmDoqh4jB
ohrdal0q7/wRMQ6FphhhG5ulvBy3lEKyHz5MUzfd+7QR9kYJtiVTRO9QBwgVoJm0wB/E2gKJW2S5
ojL7xySrRtQ1bpGJGwd6Atwk9MCgme6MSYKFPh1MUYqPNca0+Eaq+yTEJj4zDHOrIt0PqStI7UQc
150vzHWZfGIqCFBVUR6FqPgck+oWAGRmZY0nvWBYPmiSchAmIm5Qo3RSE7XcxNdoWub0atvZi8Wr
aQpECPoOVn8CaDEYhGOkDWEXiqq3HPUAYY6xe8wH5iOjiDt12GYV8x21RzeP0kM2TpgOIrgaMLBp
CxmD46ATifrtfgBetjER5bUjMy/3ZGZHf/K6Vct6Y7QeLxQxyK+UdRJoI31XDdawbQa1onff1eti
duzB+HNFZZJsNUNAYHQEiZf7z4KIaK5Jy3g9ztIPQ8rRUEmqyxn6JMuUQbNVJM0ftzKqoyUL4kKt
McbISjNZe7FSLq1ZSaHR/W1rphyeRXWuFSrgjoTASdueHiouXc40DMxiPXFPZjOyGLu9MSuTDkm1
G2r99Ltw5EnaFeJj0MUm10hSn3YBCIJOW4NJ1c8CzK9F2WrJsuV+VolsHNA/GhjIdfoyFqmjS1EG
GS74xymVi30Nfxy/mzFdprpKW8ez6BICxlv0s3JfF0UPiu8l23jKNihNYsShN/sx0hoXr6c7Dfcm
J0t8faGUarsxwp5aqPETXBDyVtpNHfPBYj78f//Z7y/d/FNvsoCladVIszqtNSeF9OdWeu36WGns
gLGZwkKvopXqlelGGUYR6R9+8Ps73F0TJ7O0uSM+mxMezGql4kMJ83kx+Q5IBX0b4urC8PrcPfXA
3a++U25CR7rLnsyX7t3aS4wLg0dJWAk0fpekVeoD5YJ6LlkI6rI/m+PBe0XHqunPeB5gmUO8mdsq
46JG6hoRm2cfff515CLotc6W+jt/cMovOHKegdFL1BvILjzI57A+Ts9onbAxANlpd5llI51d3Yx9
uMLYVFwJ7kOVg9KnyW1PpzRaWFdGhOKbsZGPmBcql/hNN5BwdabCFteDU8ZO9lFcYxpt5cEoTl3g
6Gf/AU+junzrigMBAeKywjnCKBPnXXwuIdUhmuSvkshuDyCj0f6gbc0ys0z8N6kYklW095I1UBj5
vnzL0cV1kbo1jasgvHPrgPNWyi1uFkB76DH1H+UGYEnDKPK1QQ/pqALTqhbFtliX8TW9kHWr2WaU
liJwRWIHTo12u8keogfhBSgBrSRoD8t83WpL5UF9S+SdLNo4903BZ3NQbtYW4yV8CbESM1yfYaLd
7co9+LYE5++X7jXFv+AcOOYdNzcu1HeMGh6LYds9Bdf2QVpVygKo7QGqGWz+8cKpBoQIS09bWgIX
6fD4totFhRsgONgbztGgSYRrhHovVuzdskOFszlOp7p3or2VMc9h4EO70kbwuI8W9Xa69C70l3zF
sEeIlky3dkZg827GbbZPH6STdkV6T9XPrewmIHwPKlqo2AHg076yLuLZuMqjI7NwhI3Iui6dp3YL
N2CiN4zx1B4x/wONYwrJa7RJhnkF+FQco+s/MrDrVtlndSifhfOwTUDor9PNtFR3N4CTy+CQcjOP
OEcDqKGb/A6DOHytHHp/R+ljoN1va04JzeGEUVTzAh3ikQCcYqRbLKVwjdo2SIyGQ/VobRCxYWqG
BVVqi8omupnioqWSHbYGTWa2qtNey1V2pA4HSzAuBHEbPCQzrtrhjdSMWCqn3mPPsvUvw01YR0dt
HW6MW4VJFPQ73/F851E6y3fehtwU8b3sEfWZ+LPaoZWDWRLNEnqrK1/l3LHr59rJn6qdRxvwsV0h
UnUfIhwNjs1u3CBYgSYJjsMrLrAH465Yvw7Bot4r62IJKrd0MO99jF8ghFyMMxiX/EnFh8+BqYIZ
aQit2Vw0v6JfSYNO16LGan2pHEXlrnGxDwvs/oVQprwx55sB9SDA13S/sQxTjihriiA13exivWnx
onzJb6it76xirV6bndkDd3Clt/pFjJcMWq2lcCg3YouZhm0thoX5VG7MC5zN/l23cwfD2VN6mRk9
QHEnW3TjS9K7wpVeET5AtMBaR7yqK/m9fopeEdssl8ZaO0+GXT0WiWNeqBOnX0i0NYmb7sWLcrbO
ARKYte1tJhrIR54QxTomtfAz3wTVadakG9mSMZG+Dbb5SX/qV8aLt692/jpzi1/1KvAW0Vs5T5ps
Cw16pif8crtQ7VZEQs1lTrdrjfvknNDrWnWCndzo2z+J+KzgoOFoJE0wbdyUAAR5BjTQL188qOB1
W45E2/gAxwlX1TSPPdAaBSlau7rCWSg5a1g0MnAwG08PoI8auWeKT+OGJ28XD8GrYMA1WtTvVKzD
shkRiLQZxiZ2sKxd6S4AfbxGKErftfuw4mWzmHB0n4+mGftgm6fijPMGQu0eR1a4w1zP0BYAoIHX
6ct6690Q4VARhKjuAUQO051wkZk73kc38NwCrWA7Sde1upQOeFAynHOZxjYLou67fzQPReTgaLJs
9sJluLP200lgiErGcLD2Pp4mn2jZoRK1okqEh6FcORElcrcn7WrcGc/+hSPh2dgoH8K+dtl/EUU9
DYMUPtoicKsHCLKDHYIUXYgnawmZYRE867/8HTBxNENoeT5LNPp7m4lEx4zUlfBpt8P1rDC0rX1w
CgsAwKKCrdTSvFQItf0S/aWwjV5EXum9tEEcvX2N9umjx9ImBwev3NsNpicLYDK5w//kzSkhlI2e
WxIPxX6tburS8bHVXkW/rOZBmGxkxPCZbdQD6qQMegXE8jWHnaWCrnXa53RTQyduKZ1t1O3FjXBg
BAvKenQUwDIMQNzpHGRrUbazpY+SziJYGkCzz8poY2/2YKFCti52kCDRWCvXw15fW2wT6SQ8xcvG
JXWX78JP/xAhYfkhdhudmHqHwC7YBdQP0zU4YZIg9T1zmx0zzpRbLG9dY4899N/FsAPmGyzzY/Zs
PZGjS/tSQGV3wRhQeKXPDxzX+9COcW/Ld7GKLzxWGqLdvFkiOD0AxvgkEBYc4axf/O6sD9tplzj1
ukZ6alGuy4Nvd2/Zo3wdn1LGKG+0foKtucuOqbqsn4OHYlzW72w59CGbnfKGM+WmXklbVNN4YEZ/
4kFM5SLEaPYaB65lnSM0OqWNzBgNl0OBt8SetpVHMdzq5nLYaPFesjtXWk+ANJ4aF9tPy7QLNGw/
PAj0g1MvdHHniY5x6H41oougqyzTC1pnDzWAwUV3E54nnjQUbYqxk7kLFeZNS2Rek12S7TzXova3
y33gqm+qdW5PABOR7luMq/rd22BDYIWr9j7SXKFf1TcBBgYKmx4EGjvl4e0gKI7InDJ+dvsTbor4
lcPGkPfGr5y1jdeAZmNEI9naueW4Fy4j+Ua40B6qcw9M/g11HWQNYHrcCSsfSA3IWgNkMt4KSzZm
tsbkwU0bt5pOrLD6DoNUKXMCccHACvhDu0sax4SKhOLLPX/fEBD1XdB9Gu+HbmdgUw22Eg8aOJMp
OoYrJVthhEPNHupnMoUov+nqoUH3yrxSSArtgYSt+KzuG+uCHh/CntpLlG6kMwEK+JMc3mgKZvf1
KTxlcCq3PbYMl/YxLtcxgxeNGAVxyDE2JolL8Y7PZ8Ch/6CdBgWeyoqqGGSA7vr5sYy3NOdI50Ah
hUf/1XyRDwSJ5DM6dy9oGgZut1Re8n25CbbtrnlW74tkPTIRBlN6UfLAbqFNKYtgcoPUKZal4Vov
TbrGqxUToVzBOeKUGQ4UwADz65M/XfKP4qUIYG7YlH6hSWr+id8EdI/sF9yuVP2EWzY+wV2EhoUv
Iig5gIMz4Bsr0ZVxqmRb3NImvWbrsN3VF6adHjqX9nSYfuV7/ZI/RebCc82rT/q1zR7goC6UZjHA
zTsUGlI58J6cSF/gnseeMVhsZ3RmKxAoi+RGHtdkr35go9eVHQb6eo9cJ+RQyAMcXzjSQQqzzXsm
bl7xqHVn4S69wJQZVJt0nOl1BFT0DbDn9MnBVkKM2PmkErbp7cRHcCuXmqpjK6AXxKz9aLo1gGn6
iqignbUDOProYVx55KhvLHxh2yVb8lYIPw4N8wxrMqf6bPc1HrNLCCMgn0cA+Q8IOeLi4JK3OOk5
3imVo60QUluZm/Bg7gu4YCZZ8MI4BCcyB/+FPZPsunyL+gWoxka0i4s+bYtoNfNtZ0VstDCvHtQY
Vpu21Y5Gag87+ur0KVTXg8FXoNe0ZOJZXBj/+i8SAYuMKnIglmS72FwnD56E28THs/BSDC9ifu4S
p3yi6+wLG29FBhWugSgApCY9G6rroJZr874tlojgJecGSzFyHyy6P3gZnKoxaTwFzQapy0N6HW5m
aHcvluFUW+Rd6LJ/jJqtXSG0MJ2UVGe6qxj5rcpH0eU1eigvL6jaw3oXkPjJKxrBpuwGNzZoDnJ8
pW7Ts78GZIvMq7lNNsk+f+1M298lV/+Il1tukSshARp90gi4V9+Yz1CIkrCaS2gy1h7EMsqQgMW3
4V12z2VLd+ILxpBXmhl8LOwoaoRnuD6IWZCLi7vc4eViAfxC745CIfmsvR0AknnKfvU/iMapsAVR
1RzNRwi7b9Gvyo0Y6W2Kpfru7U3Imh41HzmynR+se7iM9PWKfb/Ft0Vz6mXwkUbMsKiH3MYGJfNU
bZF+xJYSf8InWgWc1+0TrY8GfWKILY7s+Cf1XnjGRfJdxJQcDxe26l1MPAT4ySNvXtF2Ud+rX5xa
WKg30yKvnX4TdI6y9N69Xf3oV7sIMO8G6xvH2GI0VwZO2dmtuRFX5bOlE4nYoTzsX0DoBaQ4t/BA
DLASjjestLV1rs7NDTDno4k5O/xHgJ/sVRChq3EfvJJVR7+IflLi6Ji8vI00+Hz7sytAWa5Im8Bn
c8o3j+05UPbJh/bE6rwPX701drw4EYWOtTOOEvzCD2YLgC6s6SGggbk0MBgnGr8IexHLV1tButEO
HaK/vmN04gQHlhVSedGmRpOOEl+6zMFmBolRwxkb6a6Yi1hcX7I1/Tz/ON6kp6dSYizv0PZhaAvn
nIOxfMGoUF4MK/XIwuElBWd5F3xCfzXvEyRGfkXX7p1DQLhIq+wZ1dF0nXNOnL31sDEuxCg2hfHB
1G2v7MdtBFH4OUa6IVlMF37Z8Nz4TjttVKTYFLK0RbAhI/Y+QY5TroO9jT5VSgwyIxXkpB0coFeJ
90R53x6gWxwiODDX/Ji/Ake39nN/U2Dqs/Tu/UvAfrK9xwTLVLt7IoUet+AxxXN4IhzJhBwoZ+gX
LerH+lF7rh8Jj8G9uINIcFeu+kdqV/WA8ejK2G3is7g0nip2WwmgFP1bcQ6W2jO59a176V2mMY/F
DYAazkfgSLcdqfRqfKJg9xCK2mMSIZdOvRIZ+THse7C2rKa36oyJHbYUMaCwzOmv5tOI/ZXTHb33
fniM6pWAoyuqzyq1pQ2q3zWOiJJT+s0MH4q4HhqjLT7PG2g4lqj1/PJWGm546iolA2hXYun6a/5i
vtZ247E4EQXBHFpbLLEeq3V1r22HNU9A3CtLxFiSGxzjwI7pB2UPqGHn9IU4KBluHef0GS7hW0Za
FizR1PwozXWMUT2Vp0Agn4ELduEah+K1foJOIVN4SmfhhnWcj4YoW6lV1wYg6B6r2q3AaAbLT76L
B72DgVpYTj2JGLlVbGnA+xCaXrAR4uUpcT/RaAilcAdXNhDjXfj7z2NAWCmGqSwVK97VUmcusfcB
ARRT2IURhCllSp6ERKlXRqNx33otyOg6Znzrm/EWxiETP7SNxJDcC5QyCNG+vYvFqFwnGdcTFB1U
55HN0M9fImA3i5bJBhzvSQEGV+9VaSBdGvL/92Uwq0OrFvoanexkO/QZI0qVhDKp0NK3Pq3PvLa6
vSW0Jnq0eU4TFnzCMi0EKpXfX/TplhiCv2a4QBMTgHGxbHBXs5PAfARkia5vQWIO7hEKIo1nFe4p
SA5atOP0IWrRFU13xF+XyC2agAawrxqqY6/KH3Is1nYWUczp5tnjfrdhyfivTFsnL6m5PCTQUcAd
qYjGT6XwDmjSy6Swfgt57AntXhwGfVS7IFAipiu74JVTXDAnjsfhbNRtvJ6gWtCZYXDmFQ9q/Tiq
oFfn70NzKEGL1B9CFF2tpLhUQ33fYH5KjERreEhee72ghTpikCwo60YVXTrrKwzt7uLRd5GPPSoU
nlbn3WeSejE8iiND1uxYH6lYKsWVE+/sMdxZ9o35ULSTtop90EDeMN36ST7xOkhgctWjT1R8mEIX
YGDQOpU4vJuyJmwtL4DRF7ieUu3rbKg3LSwr4kySbCqD1NUY3F4cg2MlQDqBjDGuvbJdd6IfLkJ1
nmLWxsFMrGHXZSSZFjbGSpnSDhImdW1Z8vtI03g5S3zaIeAMx5ew4PUfp1b7pfYAHwVMOWfNupWW
kC60YosalnqMyoBqWDIX//X/JX6+U65BAujfyjUm4CVD0y0VdiYf+kXQRR8SOesEE5dxFX0IfDBg
tnJeyF64qVPEyJHHrNRoWyAYhUTFePv7x/+p7zJ/uiUpoqkzIVK/6LsYgzZgvGdUrhj3v7xBdcTa
p3UQ0cUQZoCSV+l0u0S40n//XEn55rYlGT8nU2O4pcrzhf1DOUes9WKQB3xCEz/17AqmWKWvQ6O/
G3W48JMImj6tDtDw8FUFz8k4mco2Vzaq1f9Hj+p9+D/+Z/7dG5jv8T+SQpuP//tfmmryBiTZkBVV
tSyu6MsbkGJNHIGHVi7igp0TlQKyEMJnkJugIk/ByS+YT86CMCzfgelZd9O82QqDTLjzxx+Ww79t
qf5zLbIEFlUxVU3GMvvfj0ULPUnGNJhZeZlBqIo44GdZgWQsXgO4aJ5gqj+8CeW7BShD8TCgmIi6
qn95ExgXF1NRCJWrZ7T7jD69YacITpJMq50awJs8fkNqXorCQzAmWyNOrZYDqT1wAFgmyVZJPGTS
aKKJUGntWCbXVzX+kRevoN3CuKqqB4QVV8UIMhW3OVAnLSPwEuUICiLAYcvQbM5/X1/fvVNZUQwo
subsF/ZlXY++WnAq+bVrYkOOtjKPTS/7HzbP70X6deUoMntHE9HfMgz5329rgOk8NpZcuV2lXdGm
OXe4+vYIyfkNO6agBWv02XkqOuQYLL7pzc0QaQf4H7MqenLWA1ZUUhd3/d5TzT3vfl2Y6qfVzJol
xUtSVodpRECj0Mu1WHt3Yhv8yqu0Wv39Ycl/qGexAxRZ12TRMiVLUucl8o/NiJo1Nh8yjp+oiYDI
NHLUCvDybRm1jCnvFA/51E2N2XIlWIpzW9lcZVXy4Es9AMcYhRF9+PQt+dOMq1s9ay4oPmoFU+/f
ealZ/bBHvo0disrgbtYck/XfP//H5Sq1pedGyOWyshathKoNhKvFNMtOSWl3ixmpz5z+l0HbRQq9
Sx8AHD0ZO8HG+Kdr+W73KARuUQVRDzD0yxLAg1CUMHKp3FhjemKU8ejMaiNjQE+olEukB9lPTceI
3WeM0Qfpx9/f3bfbF6c9WRXRedNZiF/eHXyT/6zBAUCRU0kyTeYuBCQ63rBLjGwZe4h63nnwsmIE
QeaX08mXyKSvNMvJDNDkoLEPn94siDIB9l80kfTZGDENV/9QJAXaPZh0lVYDvX+8YsL6hk7EDhol
DdOo284qS80sQ/X3G5O+f7KmbnAay6r5R1wCg8oCQoUYY2WtpcWuK7ACQa2tBqRmmggs8SRZm4TG
eYTyy98//btzkRU2K56JCO4pX+Kwiqldq6acCeOs0yPQmughuLFpo7XkG7dIy2iQ9M0P9/xd1FJF
FJMwTUToxvgiJxcPbdaNSV+508C7BHDzopv5y9/v7KfP+HJnodbI8ERZsID8MEaq1qqZ/hB8v12T
bAZJsdgXDLm/rkkrQqtFbtgUpbRSekYAI1HEGlhgWp6dh98yQWq41Mr2AF/mDKmJYTz4YWxvEq/c
hVV36ET4oaYszRZMTKkMOgbBiJdc4aPJDQK4U1jJrTDegoKzeZwFo3zjvgi9t1lwDM+j4YeXI81b
+d/RXhFFzVRMYo8FZP/LmaJqRasIiAW5PuB0u+EYt9UkxU+kx6c2ZZsZdXKD3c3IAbkbXyiZmhSk
voWVOX9/h7hn/nkleGeSrGqyZHwNOqVu4AZTKKVbZr8En2F7INO/xoKOOe54HqoGk0gEKwJl9/fP
/TM7ATVpAqwzdFNWzN9P6B+B1/KlZqpiLOjwXHIMmT1Z87AXedHBRyPoVojm//0T5xX/5Zlzf6Zm
QJzXFPVrdmzVYTiNowk7TMUxJwKZTSr7VFTRw//ic1RZlHjBRHN1vvN/3JlODadYFUre+CguJk9e
Cz1khtL7Idc0le/u5x+f8yXZEpRE9wCO5C6SFFi+qQ6Yb6p83RYGYAFSrjJXvE/CfJPX0UDcLp7V
aGOU0ZXbp9fQtXjZWTPmSkmXCngsSQnEVUQmhIhwyhXjKcXPUD7oQbCVKgI3rU/PSLUG6PeFmK3R
DxWWgyaC6EXdp7VMQBWef/FTeGCyR5kfKRutrP3V1K3yNEj3vcqEDiOdfGH5KgD4vFkG+fQOz1zY
9BSUcCZ74JHM8ov2vTNF4AVx4FMQwxdDUOS1NxzKU0ZtPlYpVmI+SwZICWQfC8hNfePkG2BI0hUe
49b0g+c+1UWAq6jraIN69ovgl4gmnhN7TLANzaSHOUnGqtK0J3ElR9MdRXO59uiw5hYDcCy99EUU
Ax4wh+AhnKarH57+vlKkbw4mEkpDIxiIIMO0r9lSkkyCQpmWu1GKIAAy1JcOrzmlly9mZb3Rjehs
cYxxDs8erTS6q61ARaSph+q/z0NtO2bqBfL6kyaVSykobpOQvEi6gmiv0lR2nsjraQxo7JS6E4r+
QzU7bE2Bh8+rJK0HT/yoavjVRnyG1saUCsebvGN0KiAIqlhvSd9ftMY6Tk17kTEjrztvpUYZA5HU
OlZlsFShETYq/yDCXlsZWifo4XJG51RW93BJznLTXaDM+dVHNGYbRZE+Rl9ae4JxRA8mtpVKfm0z
aV0MjB5DHruHgrSKIDutpmVZTYAr4Cws5uuU1T52aqO9BLr08fvfdfq+zmtspYFbdChUyMD5msTa
DornaowF20p8rZHj9gZimqQ+KTjtwLPYJmF2mAL5ztfUkx+jDRFUN2HKD7Bd0NwJglvQx89VUEz7
Bls22fOF+yarD2prfGASQDffrB5z6Ih3cWfB3cruoMZhwlgD9jE8CFc/rJBvDgrZQi2V5pMGKtP4
Eky8FNVSucIpvEKGLPercdugXLrQLfqQaaWtwtT6CAGwA8mogLOIvPa4HhiCekrv/nAt83H+JYBi
cqwiN2Gh5WF9LVHosnS45aS5ixwI8PRtLAjhTFRLMaU0Fq0udVuA95g5FP3rYDTvUi5e6gpkTRCY
6jLvCqaJpuBv+mb44RCT/qw6FCo0UddlyUQV82tsr/yxEwKcBF0fygD9rsIEKsvgBXC5v/OG6tlL
J9QJDTlxawOdrUDoN20rej8carM48tdHhL4t55lpavz3tVZsxtjsvbFFXta8oQiQruH/pcLyt24I
pA57iIZxhyPfslXyTTWraTQz51ztLGDFSQSjUX/X0l0CnYC2/HCH3t90yD0B+BPEElmNF7IFctbD
6G3ShTulS7iXsJFRnENbS0UK3sPmBspG8sPh+V2koj7C0lvU6G3I8pc8rI6bIonhVKHQ2h4b2WL0
Xr2iQYVvaHUt++yatCPQH8xJkah5/fvK+zODVufTVDKQhDYsTfuSZ8ZdAbtJiqCjmIyb4CthwjNe
6datQr3c93J6PwmAh/7+od+sKbJ25K4Ng8RIEfUvd1zUed76XZu4eQzkEyxhEdevk94i+hGdNA+c
dAZHbnhNI+MMivrj7x//OwX8925TRYXbliVV0nXta2Lmh0mRqVheuJPWqMwWO1aHLgO9Exe0Vk9R
op87yAGMtzVm0gLSFj3dibLDtFA0H6tWuWJHBvYkjE9jDZe/GDBSTfPXcbxX2gMyftsoh6JvVD+9
rT/DBBdO0UHSrmlc/hzS/pH/lBp9a71NuXBI94ECG3gyPyJI+EhQ/lAdfLcwFJp+Oo+JTEj78lH4
aIme2VixG6N8rxgwPHxjnWrtwQDnDWWMirKxHv/+Yv5MmLk9FNMVRM7nYPM17cLUDc1TMwYJxK+3
itd8lK5IMjhiId1+P/LYwzJZNn5Yj3+mryo+9iyJOVnng79sAq2midF4RuwKbbsdk85V1fgU6uL+
77cnffdMNZF2l2KiLCh/beOSdg1hyO92/Uw76x01fM5Go+HGUZk/l4Kyj1UMgkQNL+oIWazZvUSB
adWOmxBQICJVGjpwk/EoeD+trG+CEM9AwpOPs1DUqQj/vbQGQR6yCAtlsNK4SYfBRdEGYoCHs12z
a7tnyYsA+URoREk/LTVtPmm/7sc59BkaImGcNF8+mwOkwTaviV1LQ1xChehHBwStBdHIies5Lndo
utkQNJFrQIkEOytOaRNUcYoLHiR4u++8CR/N8PBb8NaUIAKabGpFgns8pDGKNZwEfmiz7WmYSXLl
wIwDFFK02cqrs/tEhUQ+zAoyv0XHmkKFQA+bBJ5YMjParr+1DITSXGo94kW//zqCeBbaSYg+QSKn
1YocXN+/NLW2rTokGSZMz+kN+KvAVMoF2sdIcoRv9PVAvg2I++Hp5SLEZS1kCZ9ZEa7HXAb8sODm
TfrHgzWtuTUjmZb6dcFNERqugUqgG3vhxYvAywXaUh+3aQUarUQQxdPabZ6hRAJp6gN2zlIp6ru/
X8S3mwvLAcYXFmZqX2NWqpYkD36euHA6gVRx22IsXU2j+aFo+6bfyAq2dOpegrpOr+/fKxi2m5IV
Jc7BvcLQCWyi2SLZQZyuy25LCnVF8wA8OO+mUbRz0Mr7yuv2vTn9dCF/Zipzh15iTGTS/OTp//tC
pkiERow0K17L6F60fHGGal37r3E6PmkzlbOuk7eq1I4zET413/7nD5ynoHKgq6Yofu3IsQ30Lg6I
ZmPsfczPuwJfllbeD8Fa/rNIpglGZGTOQPte/rprhzrGVi8nYugxIwYLnX87KRLQWcY5HiVUHohZ
kdK4mCBbdt+wylGetzswJnKFingM4YHKwZ0sUt55fBeq1mOKZo7sYTYwAA+sJQBOP4fh76INNhSq
xNjhm7aMqVcmEn5dDLKz3Qo9jmlF8cqjXGSyvB/FH6P+t89JVtC6Q/bC/GNyk/CQDJ3ulzsOJ0Fq
kUSOi9eWtimSkCbImiR8a5M3FeGXXkCuqicj1XGdwZPrh2POmHfA13DAi2LIq0oK5iRfzjmrlRF4
8svYhWQMSwehfxPhBxQoS1QrQ7BfkKTypr4LyCZICc6WWa9F89kw1WsKtib/HHyoK2HauTXpUsQB
idR0gJUDXzpLAtk+aAfN8g5jI1/NgWZGwWIQleJVbeIHS2kuaZG/WoO4LxCqx9UHLlP1XJnasvQF
0LXkS7SqaUFa10kq7xXUmgornIWHP8OcYXtgpsoyl/U9HOP7TkECpjCqXdAqyFuIKyb8jmcYCJ7q
j1lImcuyF0GcDiKylvI+YDnYsRaitfPy+3tDT5e/n3JR0lEJ8rdI/OlUVb999wYdVuIf3L6vqX3l
1XNLIeVkK6tthtiSGXfbniGnM2+Iqp8teoPR1aS2ooB503nSkSVdoyp7jfzqvQ3qzSSqVwGXXyhD
BOyyKi9ocdxNatWTllqLuAreozfJQnKkDQAl6OMdDC83R4ssnnWmjEQHGS3oHx2Lyyy0etEp4B7n
WKwY/EhEAR95qQK2TgeTIPfvm5p5liH8cAx8l2BIokoZCcHbmsu4f0fFxGiHKERAxBUayZaG7N4f
vK0YLSW/vOXV+CoWYHW85Gzl4w81jvzNESQRDOekmWGt8jXflyV2tQp925086QO5tifE/h8MKViW
VnaJipdWUlzFHT/1mVimAdwJnsTc2Oee8mp2zSUrEdQzC6Z+xdypWtcDAArZy1b0e6BUWc0lqJLN
34P4d9GVnpakk++Tj/1RdneorQ6Vn+duH4FoM7JN2dLfSftLFWebqYi3Ym+slACGFijNMePiwJHY
vdhekgZ0hBFAnQlOiTG9R4P6lJrix4QWXGTepHR8jWvxh5rq29crSYwlmcVQ0309fVXBisLKrHMX
Ot2x1PsK0NCD3xQ7UQzPPslWhpvwGPnr0cQN/O8P67vEms+eO8+ypFnE6n+vLUJe39RqydrCPGUh
s5qlQd2za9Za7mAPdoFZvw0m8aNIxA/61CsU29ZZ7x01ub1AzbfjxgTGjPi0ImaHHy7um3SAi6Oc
UcjBqNy+RN3Uq1QE53mTU5M/ITe2GiftKdIIl35gYPqs7cWM3pKvaUfdt7bq4D/8cAXf1FW8GdFS
TJ0Cy/yaBhaGGjZpRnepHLvL/H563XL9GhHz5km1uosoxg95qu+H2DyG8MnAeeSR8hTV00dj+Gch
U58yRPYFFdasIf2wO785jiUFVI2lqJxJf0znO/Qts4k+NEjolro6/9T+m70z620ba7P1X/lQ96zD
cZMEur4LzbJkObIVO8kN4SQ2Z27O3OSv74eu6kbiuOM+OLcHKASVeJBEbu7hfdd6llNdsoYBFIfV
2euK95rBb5zCmJB103QME0nJ64mIkRFIs5mKHdWBTR2ihodnsoC8uipFdJdEI/+o3nmc53v8auWl
X687lkUH2ibv9ecBWk6DqvWA4hWO5YcJHaPCG+6216Es3it8u2/d7R9f69V487UkTWx7LpT58LGa
OMBgakDq4oRjxI+VkgDYPGSNtrWN9Oo0ldLFhOMdPMIrGY4rLOuXmeib2+4mpJ9Xl+Nel/YDoPqc
Tj7pJOCWsmlbGl0MhkffN1p5wRIbgdC3Woq1UCQO7qHs6ssL+RiJZk77ETZf+WQXxm602Bc6PdiV
ZNo3kbGvCnddyP5mjL+HpOH6TYGSzr3y8GBTcjGV3LVy3OqVfyjr/uTnQF+0cVtPzUkbqksKwKfT
sJpiAM3667wf91aHS63qnpOkvfQN7zIsTqqAYJIH0x253LTbfSKNJCbtZeyCsMnUtCi/evso5Xgm
bR/mS6B/Isrmc9qIXQ2yTButcQlI21erXickx4JIsyGAfvVCuPT5KBsblSRuPPtKoAlyk7Da5Aql
tJ4/lkizqCw25GC1hykcM1ioBeuIqEjykYxA8AJb25pIgfbD+IonGCcorZZtEg4IN9sBNh2gqGFM
CIjo0tsuZ5No+TZgkEzP+BUzdR9ZIqwE5xQpN9pCFkIyTgV7QQjDp6BCZ5341rYgFsjTyjMYPTw6
jPrJK86gzldWyX7M1dW+KVgKHahxKX7hnuwgP33ysQe5cXPxAu/geDWxmfIc1sVZa1q0FAGaJxtL
u/zWeMaDmeFbLFJ5n6g9LMOFK8Dd0jh4cIEjBSUmbyDFfrSLHH5XGlzrhFp1gAOsyNm02n4eEkpU
Z390D54YMZHyJud5AEj6Fn3r1krhHgbRcYi7T9IN1aroxu3vp8s3nx/DdQ0mBwvZynyo/qHIJqqm
akfBhGQ2waoWzMjR8GEsSbxAJWSPYt1N/oGP+M48+NYmhfoHp1fEFGiVXr2sE40wVMIRFxntH0P3
T0WaU88v3pmJ3qq90hmm10jHljai/+p1bMRBwOvJbR/mZN+hwxMFCT7HrUs1RSKnA7oZnf3avI6J
xamM93cKb834LKqu4BpThX19cPTLvMrLwaGjgIcjq1CcdujfB00c+ecTQgEOfd4iCKdbJv91FKN4
BYl41GsAyR7Fx45AnratP6QmkVqeOAS5SQfLAZYcEEQzQM5c5EbBI9gEuzArvsuwve2i8Aqu+MEf
e2AKpE31To1DoaCaHxIUEmIgzoduNUpxsTowcCnTZTfOPcJMW5o1tNJonJ1O+vhoFdOumAjcidyl
4bunPNIR8n83mxRhTo8Bn1yvhWvFt1V5rj2Jht3GNKC30+N8NyVkMPxfKl15ibjnKJXmAmjDCD4r
OdfwliD3shP5EmgDwoW5Yxcxb1hw9FZGGFOo6UluZ5NKVgE58TFVqCZ325WZECGsajCOBgjhLIi3
RH6QQoBAvc3KJ4xUgEl12NyqB8uPMGIIbSINWvtSqqHajGj+3bINwTv4OLQNOBT0Ht1eXDU6Jsqs
DhedwmPbJ/dTWkLfyGeROJ7POOAFZqzg75/Bt9ZLYXFE99G7MVTnZ/SHZzDWGycv0r6AfkiPyfyY
i+wwDvo2NYir+X96qddHtL6ENyxBPu4iF5JiAV+4oMYOJnE5tNo7H+vNXbLgXIUuBTkax7mfP5de
maWs7JrPle6aiDS9sFhHSm7mfXtijJ+NkHgxnOzght/5mG/teqjSUJJiq8U57NUWWdTICoqM6UXR
9oWAnudYXtr25Eb+wSi5v/z99xf27Vd0qOTPwaa/VBuAU6NugWO4q5MaA1h9gSrzaATjg8zqp5Y1
BKrT+vcv+TJ1vN5nzfpYap2old3X4p+pKaH6k6CwS1QWLW1CDns0jpgtfYJG9XoxteKugc1EFtyQ
3XnepUqhONbEkoPPmFt9Eo95eyYm+dBgdsVnmrfsSEnv9kekDY4moU6QPOLmziFF9EahK8AUN+1F
6YrlVE/bMCjbpevxvA240sgaoLZ96OHornhWDnEMX4rmbbM0grs6wxjXwoTLfWsnc/Oj8qsPhVaM
i4BKLILmVdRG0IR9LV2Z5CdQmx1wHc/u86oBmoQAkJAwueT0WSzh+H9OPKgTDnC831/VN0ctY9ai
FURrGg3qz6N2UAFZaZGf74aqfMrGex/aSBpMe/B1J9Net90qwe84vVfIfGsAwQOikElB1/7lZND0
2hiVpsh3EKqfkonb50/N45i1j/mswSCG/gz35/L7D/vW6k/nCcW7Pv/xsrv+YeYhqTtFkAz5MGUJ
keBqlj46rXnpr6VDSL1xk8nqMu9Pfv+6b814P7zu6/NzMtlZLx09x9istl7GGEu85jSYxkMt+9Pv
X8t/60hKCRSRGMdSZoVXpfJ28Aj0IJRpZxXJrVL9sIqRrYdUY806a4lxKZ8dwtzoPk3bUY/wsnsw
M6gbGtzoIGhcsqd3Vvg9k9CPhFA3SWidYVWqPABwamWI/DTjeyjwYjU2sLzA+ZygkVybJrI8Rexe
A2MwSgDnONPHtgNpMqV3zI2weyFPbSLyrRGsxQK3SYNbm+S2hxdzifASndgnbHf+KZW4kSqN84YB
/nrByYuCsWSvrxUXYjYaLCHUnQNjG/YOGXdtQ5oewZBIqdaFM3zuJ3sgBI5jj9E6W+Rep0CEkJwH
4JdkmrAEtzAm0mVowhBOLXW2s+hq3jdXtfXgsSNWDWODSIV1GKkHO5yIwWoviexOxD2QKp9qB5WS
wg5+NtaiZ22qx7UTtVdkzLYnp45Ii8L8SkLvO0vMWw+NPwdQ03jgaX0t6syyskF3WVJXLzldSeuh
B0fR6vaDUzoHGr4PLRFl78z05luD10eTgRvCpVX8ejxxvgzJLWSCEJl7MgHeI7sNzJXRLCtIuPGc
DmXMLbgm9nciSIg0zIOTipOEFPj8ru5oa5Yko1c5qR1m8lwE5Sf09oRb9dOMlkgPsHjhJXQA1cFm
rbMeC7DhQIP4/XPxhlPAxmOBzsNkuqFW+eq5CLUxQ1OZwTwK8g36KRzuOhVvVRsnO+dTkb9VLmJM
fdoIfz3VIsL2fB9h9iipkIcYETW/3fYds3Bb3JGqh34Lq9OW1AKcuPDbifTI7ntrEwgLeHwJ8bLV
CKDI9DkaWif3Ne6j3e8/1Et96dWayG7fMebNlEf5Zx4xP8xovhi9vDWtbKfMZF1RVAel5l1aSZRF
baqN4QflSuagw3PTuETwFTjDF9h7Q7JB2iLdxinHAKiVXuS9Mw+9JcRAtE3raN4luL8UZkPlTGXQ
M9mWXnTs4uxRy6pzJDFGOzZG5JaMkxqOd+OoC/DHm0i11w6tr0UfcPJsG/d+2ORR8dSm3Cgo9cjc
8qeRtAJ34Fd0hXcgtAa1j609v3NN9TdmULQRSAUQuNHYed3V1JMgFJSNcvTZNUFKKX6/bmTaCPQr
kp/RiHB11STj/RBd+QPoAZmk07Wvw24You/6WJk3NNDobmcQg6xgzufsKlRvxvgYTjwuY/aVfMhi
PRTtDXRUuCckK/olNY5C8LQ4ca+tEriq5HbysI1Qxx0vvmWyAlBZSHeXpb5N2m7BWcqzrqRJQo4V
UReeO19wU6IrAGpA+jIKFH0/c02DJ3yKtw9NZUVoDX1trVclylPNuvWc+KFAhrSwOttYDCV7JU/z
jqn/zR2YgkXSfQ8dfRU47GaKfoeQbVWJLxBLn8IgvFIh7KcwcVahJc/zetK7H4nB/DJvCtvMemjq
+mJ03XeTXh9984c+Ng26//xiS28vEXv+Yej3ftnSII8OUOv7VRgPz9eBbp18VoPQTtIt1UIs6XVF
ZIrvnolD5vgIEZAptof5Vba7KZu5o6P+pZDjt3fGwltDAUGapSNa4VD7uqs20kzImtbKdyqRGVhI
awHe9zYPG7XlPMf1if1zb2uEeM7zFz6bNDfeUZa8sWnBIOihM3fmFf11gZe466rK5w2aL7l9Q1be
CxfEcO9XXBvkpDt/rNYTPtJFDGv5vaf4jdmfUgk9Hcq47BBfV98LeuzdkMfFLu0IkSyLZGdLGGYu
oPuVVWGvkpiRjp5z5/AMbPIgAh7a7IJSkvsctd7WLJJT0FXm3hrnCMDeB0JILpfu7PtOBdfQMlcE
Jl1ij+BQ9hZbdjXsCev671Xs//xkMWz+/R/8/ZssCV4No/bVX/99kTn//cf8M//9PT//xL+vSW6T
jXxuf/td2yd5esyfmtff9NNv5tX/eXerx/bxp7+sC3Q147l7qsfbp6bL2pd3gVVy/s7/7Rf/9fTy
Wy5j+fTXH4/fuQXQiLE9f2v/+OdLs7XStFgafhjz8yv88+X5I/z1x+lp+NfVU908jW/82NNj0/71
h+Zaf1JSFy4HL9Ya/JmUt4anv7/k/ImsB+PV3Bjy5i8Usm6jv/6wjT+pr7HDNx2UIS7Gzj/+1chu
/pLl/cnJn90LX9HtuQ/2x39dgA9/r21/37n/wTuKlJZF7sdF0EfghfDcYJfCF38Rh5hVXeRW52BT
Im6sjkbtesKfgt8PrltS11Da5uJKUQP450kiwESw34jz/Ap3L5jdoLqQs3hLFKa+SjA1HYtmKJfx
AC0urWEBkXToL5NMJptGlaChOvHFBht+CGL9VEsM4wbJYleBI/aG3qT7yiezmwbLkM95OBg0ZG4H
/NGxI24xQtudn68sk0I1CPHxrnoMDHIxPJmcG6JTUYa5pyKfhqOs03tTAiUeNL86ZKjIV03jl3CL
NW0T4fbadln5wSs450P+vZDjDdSib7a1Cpt9mAFU0fV7XGva+qXyHanxOZ5NO+Gyq6B+myWmPaHZ
V63dIEsmmXkbqvymj/3g0hX2N21IvlSWL7donfoPFYi0siKaBPa4t4B/OXVjeuXOiTS6SfX3uiaK
QJpWcp2Q4bNqdOZsGoYoQZTMqUDBhqnt4pLMzoHKJsHcsaCC2zNkhV3itg6Hj2NH2FUxbL1ZDm4O
/OZS4OfDFoHRK4YTJKV+1WvhpxBq/qJBuFUL0yTu7SKrZFzkQ3zMKaddVSD5iijeirLe5B2A9Som
eKqUU7uew0+RyzaY9KtyXXTOMjFM/lbrlCJHY9n7oAUKLuKq7lGJsccD0NCYX+y4wFprgV8n5QBI
M/8zB5s0bdstvQyYCmCt1lX5xi355VmQHijOfW79rthaFvaMVt5KPea65b21bOq+JdwcYEGuz7Q7
fmIQZJ8lgSYWXoJZ0k/4t5f+Qus0H9qWSCOTywH3wCdmErxab4erqb7XNcVNifZjy/u0LDwayrcB
dU/3JEOjcCV100tc5GqjW9+1Dg2dOLg2JlccPaS5A16XjT2aA4FNtLotg2SwNB2uTKL3XpIeR/Lv
Fn3+0XTVLQRugZWYbXuckhJCCJTVG+16Gng0SgZdbFjHHqfQGhtBOlV4XpwrGU33iFLCRW1nW8aw
gnptgreZy6XeVZsnyPamiq3LsEwUWFGyQ0i1r0BKASa0XQM7jGw8crXrpRgIWxvj9FMx3UgsqYes
itXSbbOT5YAtdji0DspoFikxaMA/YsZ8P3wV4hOnl/6u0x4cY0rmmwp3usNhXsHBTerE+zuaNJ2i
T12TaFfWMJF/NYZij4EnWeem3EaJKe8r+F5k/YqtiqklKsktoIfg7KVR34UMhaMX6DBoWgAHAVsf
5LWYDIwekml7lnVnbqn5UJq1UYy5eTtdZ1lKvrTQV3Wtldug1mb8/tKI0xSVhLS2fiWWQ8ngQRDb
94p0TmMilKg8akE9ZyyT/mfR3hrzOqZAI1al9HdQPVZUA75w4mUrxkQS19ndSPjrkbfiLsMPY44p
pPSK5s6jBk54ub80XLKOg26UG49bCnigexISzmHi0U8bHL6tNQfsc5pAa0ldfVLDJQszVEGqJ3gq
ixqQbT7TYsO+yOhhqNnlGTCzXKgC+cpL2Btia1g+CYV6cl4JUbykDewPxNegYXVuL7GwEKYm0OVu
kzowZ5S2caxlj5pqZz+HniSTbeA+z2mjIxmrk1uDeIv97DjOR4jSjdKN5/Z3ZIMAmLLKad3XhOVk
0rvXBLj1yTOmc8pme9CeUj39GE74swyt31s5HL+oafR14W7DSj55EpJlUDigZcFqk4VEmBNFhSjb
tWlp7gUViMUcnVo32joewpnSba10l/aB3pKz7JQ8QLWZ3si2Qgc6pxX2Ck8WOU0bBFiHrHbztZi/
SYW0aBWegHAiAMmbA5RTx1h5nHJWwBDtdUJY4KL4gu4MFCASqIUaSZoC03ChZQ4e3BqPPhEDi0Ku
tT1If4CSse0tahczZ2r4Jy+vCFEZAEnZsgw47LoAi2JYtBwJ2EvH4VOilbuumydV+rJRfx2WFXH0
GtmhmiHXL4F+hZaPq0GAfG8UIDF2uaRjcJYh8A3BhwxPMxUaXDDFJRF7z7GrkSwgzX47FeJzU+ri
WBmNSZhCyEnICnRqArT47LxZ17mFXVRkhMvGoMs67Bib3GyrD+aIa7rINFzl5Tl1bbg8vRYfIUVv
oyanCGTCefUn96w6WI0DXzx6YXWFSTg9103pLhJWFU1q1dYOtYD663iie1sdHNKwN+SYfFeEBoea
OYvYIrWtOvN5MhPnGOR8iMKEdWzGVQNGqaiRFTM1tTyehWkXDLjYWlcekCipPuuhP25e8uziYZdH
OAtUEizA4YNXm9ctopjg4jdkPuC30wKH3LuKuc69IiuM516KE00IeA1q5mhGWLk5tiUT36by/k7V
j70OM7ZPpxCkP5SHSa+gUdbKWLoyvvWnNr0Ku+tuDOstWzM+cBx9bKo62uTtjOzUtWH58jBOgM36
sjVX9UDwugSzQo4Rbgx7giWjUmImp6VQxufMJMZJZP7JDWbgcH1vNjBTB19vFiMBqi+ddJ1fyyim
CRarUzdnKBsi+MZhRQdRj77aGjxq5QN1OAMCM218Z5G7ib6z+vi2xWQhrO7OVTTCRWYu2yFul7bv
PE6md2EZ6lckqmO38+bUg06ptWeDN2zTniTbSutWVUH53muMZxZmhGDjKelGbVOL7pQnSA4ajHtx
25qQB+rPltUyMJht0wBIOYWpDc6zOQPP+JoH6QP9f/MIRONlKbOior0y0UZqKBGXzgDtXrGauwZe
e1cnHckSwZURwWujuUc82UwEi6GxJp+bWK9wJylj03bRxbebkzXGEZndIx+Mi0vgJoimiSATTqj2
Q6n10Lw16QBEJCNCeTf11NbX0nA2YwR8iUZAwyTH3kSbp07aRkSarDMIlOZK2DW8MlDmrIWYnEUI
i7oU8qiNghvaDWqpi8oCMkRoN4tivchkLG/qhjSGbBr929Frv3mTfScoxnwwnGRTN4l3mxd3gDM4
vZuw81IjHg4DODO/c46StTlnbbwtJiytFlXMXa1n1jZswdAm/oIomfhDaVfdVZhOzKjh0rPrckW7
driQUeIf08r6ngTFdJfK46ga/a5TV0kT9tA5+GMgo3ZUY3Ia3Ka/EGUgAFaG+A1D4lwhxU8EgQUg
W+tELmMSbBzBb2rtEkWCxkIvCaCTVImYA2MuBA7XPT0ZZzFKnUXbCS4sifJkB0hGwz6q1pGj3IuO
8mSf2i5lroTwomJqgeYGpnPdVtNnoQi7NYpRI0RjMG7ZK8Mvzp2L7ozOJUjTjV4Yzfnvf/JJhC4G
vTiMcOoo+NqXNGQdbgjX2Mmo0FfNUJnbUdPGtZV15qaLWvXR0Hh8DQAtGwcQyjJS9jdyz4gaH7i5
ZgsivvrWlL6zMpVZXBd6GUA4FTFaGEJfnEXSu9MxbWDTg4MXilrjoKdYiiGL9nM/Uydxakbxc98W
x4o63q1hTMPCFv3HLMtQ/1g4IC3CsZVpg5FIb9xuCJbaRP7nQOmpCI1w1zhiXE5De4FyASK+ae6F
ImWgTvei8OEudJBep64MVkER32ch5ALbBCRAaGW0Y4mLN8OQUYaXxsPch0NSASoMHfgq6OQnkQbZ
HBSwGqLe3LUm2h7sryGeDwIatxK1BXglxaq1N/zi44ALG04YsPky2jmd2OaCK2SwXdgVtdmdOHCc
i7Db5IbLouf3Orl3IBIhTSMC7ddJ2bmECgGoSGyk+G3vXnJVoKKJYRch0atgvoWbOvbJxTCNrxkT
xSq30azmViPBkdqHjuemLTzoqsVUbgp0cYSUVUTtjtOUfIo7kvBqEtXniRUka6xDIRWQFlXXrpJh
TBe66r8nXwhGzc/sRVyqmTqhhvXRsS7C8ZsDrrlk1c47lF4rj+jpL0XuVzcVhWQncr6yOcfWOAEI
FqrDJjV8pZBonZluDnUlomVqgnIQcxqijz/4yGlKITNl32Nau14zScyFO05k+nMeAb1VRJjgbUvv
9MTcmg7hZOxN0CHhlQgt78kRPBs6p8m8UeaqqcodtT/IesNZxTSrlMmjq+bMJWDK9iecv9dWGDfb
Xgi5Qki8pzEwrWp2cSunSO6cyPjkldyRPE3FGgzPwvLA/QZ9eF0A0+B/srtAgimogy+e4LASq+au
J+hnRQjy95B1dxpc2Op5gYDDNT95FQfUtBThmsxKMAdRlGI3cL+MZc8pVpndHhXEtHbs8IPQaFP6
WT7gE0oJexScIggj1Y8mGwk+XYhizEwAfE8UGAfN3TfeJgtD67Zib8IyCP5w8NjLhvFzGcoNAsJ+
W8XBHCaFpz767rqDs20z6q+ZZ6pdIux+5/KOV4Zg6Q5SvOJ5W+iL5WxAQRHK8Va67nrwB4KOu+Bj
GnpkdqT1Xk1o5eJ08A81DQ6/i0p2lBpEl2mOZrcgs1OHhMKar4bSLw9+WB6Fkbc3g7Q/g4PAdhGZ
J5u8910qw5sxy7R907TUS4kQF2J0V+gTgcf4bn4zTOIG2RjJXoZ8ZHvwLXVN4DycH3yxcxUpOe6E
gNeFS5rGw5ItXL0abNS1ZIHDcnUMHnlbu3cIFt0OPFwLVTFdoFVnxc9zlrmaKnhSGeskNZgkm8xc
aSGRTEUZpzSE8m4tjChfJm7rXk+med1McXp06q/C7doDCfTXVuVdxUnHtsEU0akwSQpkd1jt/Zj5
ocP8SAZ7p1aUloalG7Cl9iptR7GbKGGIZFp1HbEe7RmRMOQi4xp7vLVyDbHvDMKuC2OgS6+VPKOd
/9GwCU1gg/VUJOXXSVPpnglYLEn2GldkwOis7+QbdglU+NzXL071zQP4NsdFFru8qlZiAhWpIW3a
o7PYygZkS991S8FBxp40HqZJ/2wWhn+lfEQGzmCZmzRiKQ87do02EqFDYTcfQrMz0Phnn2W8LUcB
EJP+xwZBiOndjh1aRBtP3DqrwSDiYQYPHsEmRqcOQLghuIBeq5jC+orEibKyx8XYHHAWB0t2YYZO
mRApBN43gnjg/4MFdbOGbFI/Ctmn0Koiqug6rTLjfCICecvB9Z6V67kf+Qh+6p8rCy9VgnaV1F74
nGFHiWqgTqU8tLtwHdYE+OBQ1+07zEbEoNlsySc9MpamesgiXd/i6N0aBhW0ehaF6NOTbeLSjkWM
Na06IHwg8HYaH3vCw5aOxcJ+TuQc70nCnVeENAQyDhNO4zFrTPa3nnN4l3Q1gI0Spmn01TZyY2F6
SlshB0X9CCFxbTXEobRsDTn6kcYS5pu+u3GAHRAkRVK3Sna0jOWKLKh2nRvOh0m1PO2pPSd+J/cx
fEYkXyHpcOSFXjkpZAXpfplcvf6c3hTY0ZaBrKMVFot2M2nfopayVAMP2eIX+OzztwW2FgOo5Nq3
pg8vcbq9heqy5/RKW4wzYohw1EMASz4BUs969NeFcuwNJ0okIhObJquBR6U0bR1mydeJzszS1CnF
jDI5FII8ybybyfomsTRpGVxGBzTkGOcPL6e4pOoI+bVOAYsZEVVjt3JazItc55ejhIewLMzYMUbV
x7bW1UZJ118PoUIqfx5Myjaa7LRlA792HBDPNgTohklVLNlNACSCGVciJCTeemIUVQEE/Qr2Xcvj
W7ErnGto+kQ3JKdUk7tFuZNokBchSz9RaIOxELno901rf000MpbaQUdoyRm5MCWg1XzvZnea4Xyq
xzm33OVIXFSQfgW44lmkO/ZkUinQV7spF3d+m2qrdOgJHMwqYxfa1WX0wBN0Sf4hGCuW7ajCe4hq
bRWXwU3Gwem6l2OBWif8NpASSUppdmd3Y3Ywk+TciuHY9REGwSbsEOc6xpoqCaBfRdEFrst4m1vx
Q4c6kNL6eKJVfWhi5R2k6KLlKKth0xndVRCQNBfl6PztUt3FkwecSvvWJH5xROa5qD3D+VtD8v87
GO91MAAnWL/rYFw/Ns3jt6hrntq2+amJ8fdP/tPEEP7cdfAQrIEwwq31Qw/D+tPBmExbA4zT3Mag
if5fXQzzT7p/dDGA1qDqw9v9310MGhwmRSeMmKjfZmDf/1UX41fZ7ExpwEZmAKBEAPxKheVbo9DS
kqKMXg8nadNxrWHORyXicE+ywHn6e7qOt17RxBqFeQ262i9K6KywkbYpgyyFdRNYPWrx8iPuu8FG
vD8EUfeO/OLXPiLNIDF75fDx0C/i8v8oVAhbLWDGS8udkW3sDPak5o735ZQ+imq6/+H2/9Mh+lfR
5R9kXLTNX3+88VIQwqDGzQ1b/RedYO9mhi8Rc1AZSJ/TLH0OtPiZhdhLw6+/f6X5Tf/YePIYTpCx
WGBdxsAvd60FHtlwwix3CHr9te/RengJnkxV/N71e8MBjXbcoAELyQOn9WunUVjquU1FvdxZWP/w
+en3HnHxJRJppbOSiUpHdeTtjbplHRurjdu7JyukM8yh8vef+teGNO8Edw0qV8sQMBd/vpVun3ta
6w/lDvHiRkfnL7rxFhHkvaGN96pUt43tPgVx+M4IekPrwuta2L9pKgofatDPr8uCIS3XkAwhLd0n
ers33Z5gjeG2atVt3WmEC4fHpJjukUrScNNIsrLrTTkOPD82a5XyxCUR6eX3V+Ptt2UD7vBfZEWv
H13BcdDMIpbAl0ZamDk7+vOzD50Tsu613zv9uqtZNNuE5AtdoMCT2XlMZ7B/1995Dju5iexAEb7j
OXjzNmEGYHqi18r08vPlIuq8G4EMlYAvqnpX9iapUV2PngTt32DzRHCCds32M97C98zIxq+yCW7V
D689f/0HWRLdBLvXaE/ulGPdDDrahC4kXCNUGntUda90n0uRwJAW4mscfyzq4D0j2FuTwI/v4NWE
OqR5JPuCdwC0Kl3QwqKkkTxSkYOJz5Tw+zEApO7Xq4392/MYl7TJzV8snYiTHC+XJaHaerlxK/cg
ZPo86DAXR703NkDVtxVpi1n8ESci9aqIZNTMG24dWN2tjy8a98HB42fGbDz4AWPHIsxXDf6mbPR7
ksfZm/SnUO9ubau7pRetHPmAyujZj5NHYdCAaXp1P2Ubv5DHMtx2Is+Xk+T3zN/fCUoT9B7NgX7u
aN2NY0BH1JyWjXek0HGoKCEu0pRvctqORI7uVExERLuOwVhxljKgHzE/UKhJb21b7HtTLCMj2mVG
nC8iCzmU7hfXbhTDvrANMuXGx6FRkOHI/Q3pjUu1lz7vsSAyekqLDzRLcU1EnBDynPaGiNI9LYvd
GFibJpnI9gV33nxPu+QxI78xtbBR9f4mtjktlEO/Nv3kOXeyZ4mecB5Pps8QNrDYQBM/W07zzZun
4vnKwNQ2l5HZbMqhBFpuftNcjE96Hz0LWsQIF66bpgkWA5/LUGI3qP5C1PzaceYWsLp/mTxaQc4T
/iT6xKW2VGP+aPCaaFQwrzPjDX7NLwAPZNDhHfWO4Cc+nEcIvZnAU+vbaAGdHftuS59GGhTec5fb
IlWxHnN51QVMYPPlD5zkeUhTYJbaxWkpvGsyf67zhop89IxV8xqUN9tN2njLJCKGqSeiAvWureaG
90AP35n0e4JjT4n/pDw6tY43EIbBOmFSD2xJxkhK/6qKjJtSdqQMYhZaBN50Vha53SzCvtff+jTZ
KH4eorTn5/3GX5/TBuuxKMNHHxPOoggqUtC+V7062Hr2OL9EMQ230TAPtLhDl6Dfx2P1pUnCha9l
j9akH5z5SrH5OalSnNxUv9eGbKWh20tl+mgk+WPvgmKy1H1FFjdqtYUnw7NFQPtirI3bhLqErbeM
qdBpl5xMz2ku+eUW4TojQN2FjZ5zncljT/TvAgXwgR4DbiG2FxPvaFlE7aYqY446VfJIVq62ZHW8
EWH/5M1iWdPiZtUAzrdVepJPubE2PjguyQdtIa54rihZzA9CyudTRn87r7tJRa0wfjRLj3it6nEg
UWIY7aOP7R4XJnJ9m0oNh+L7eShj/uBR1sVJ66i9TEG+o8PPOGVnsbWrcElj+N6qk3LT1LLZp8n4
0UClcbQV763Loo4/8CulzyKgklXpgWJ8WByFYGm9DMfKCZ+T+cGdKFQsai2D2Bee3bYwl4HLS79M
JV6cPQ9C3fsZz4qkkkqJuRnuX0SDhsZcDCSBwySB7KEEJA4l77Ht2UfYqeThxIM5jnfNxJ7wZdrq
56Ue6gJHV4ZQGdpLpUhyStrx3phvFLw9/RtRZ33snvWJMmzndrfLLo2eQf7AEdGZ+to6xJOUfnTr
9FGr7F0Vt1+c+KofeQZ6LrgRpo+YGVsQBgRxdCxZ/sAWWHkGQZXAlLYv3+B3NG5BAHduf49sJF20
Gm9LCd66heuRale4DliHiCG3CCsmUsQbD2psj8R8ShITate2N1OtDnodc8YEbqF3XBt/0jpqXjuH
2reqXZO05FhtBpTuxNOF8cap1bUHD5lsZPNeZPPTJYhNmmdM0XYjnWCedPxa+bI2Why6rUGgOJmz
/8neeS03jmTr+okwGy4TwC29k6NMVekGoTKC9zbx9OdLdk/sNhPT5wH2RTMktUokQWTmWv/6TdWE
+Sa8W0QkLpnBhal9MGtET37lTqfa7kgwjqcThL+j17OLMhXgmKzmECoPTytN44W1lexTaewYMvhr
u2dYqUjy8+OyIDTOfY51/LIx1wHTo/R1jkZ0LaVL/EvOhcstc5sarKscs8aVnNSbqamTtxvyVrww
lfzUx4FZ5J8ikijuuTRscX1Pug0Oaj+b0EREXa5H03qawuCshnSXTzrRBUx6/dtHpPovMJz2cxGd
bjc/glbsP07OQFaukXBDgUd9EMiuSLytsMtRJAHBQAUVgswzj9W2UsOvIcTaT1TyuSkDdWSSzXSA
SLWkWAC7Ffq0GcLSzona12bgikRAQX5TXPrAQHbYWN/lQDxwuGQkNhEtD9fZbtYybeyNqeMlnMjY
N7JK+AABTjVFyveYxCe1jr0CNEcbEZ08rFURBbEO3bCHNgW0C/oPHkx4GE5SB7hMM7dnpzaN5fe4
pgXHpGT6G/fNvCm8GD4Hi7CV1V2J9hzPKsp2X/1q/B6PRfYtxZkJKP5LmkW5LRou0piB/OUO6Kc/
1zuYLfyIzbxJHUD7ZNyKDAnQ7bOrctbQuPSfpfvWtcPDjA/+pi9ab4M9xwcgBnatZmKAHDYbGyOa
dZzzsSPZ/OAfIuvpkn3pTQeXMbmeUuZsWfOPIBU0SUEabBRMpCAjVq3OdZKWwExWxPQX8eRs3ALl
3KBr2XCI0/XwazYL5HT+ugJzhRFfXctevpUzSwDH1OelnJ5svZcLeb+YgjFrxxKNJuerB3MN51A+
DjGgLk8tosyYfQ2ezWSr/lF34m32/F/5zLLFkuIVQrK5WcqUZOalxswvCbQrF1/xqeSb3p8vDe3B
zq2Rn9R85uB09jqLJka0wyWCp7jpo/Kll3Wy9ULmBTIt2q3LubhZAGMPEGU6HChY4RQGA2t5UwKf
X4aS4J/y2e798RkrHS5U1d3Zi/9DMSaxPH/6nkYk72byFEVKvkfbwfR2XW9MyEXcyzg69YHmO2E4
lHz1u9E8F0E6XQwfiVmSh0S0p2e7YdoQ1sld1MzmJpAJCL4duRuY3Ezu4uoHCF/DUQMXuoS6nVhv
cObwdUmAC+f8NeEo3ZjJzpshU6mGYOjAzFHUL4Q61Asex7OWoxd+hSWRYRKz1aiNstW2yuSxjZ07
s7Ofy4khkvd+68mJqFlNJemYg7cHRbR2UTG3EI4uJXOVVSvsRzG3JUlO1UMm+2QvDP9QA+iivmVw
nTP8SJT/ZiUKsqDW0GeEikXF8GhaI7/sEZNld9EZpP9M9nezGyQQouzVuC0D9Mlp0/80JgnHgOTX
2Wbo7CTBfq6LM1yHhkWRXQPku6J48ydg41qXDO3MiUqWj7GuQ0IHIVhsi3CE5UOZJ7wf/czxYTLc
3fVThviT6bgD9cSDxpcAwa+hIJs+9dY4u19dg0hSmBWUVBEJr2lEY9I4PUtfsv4V9LqxgLsFm2Lv
OTxh0AjmJLUY1knGETDajAZxYCCaC2fXFFVQwBiUMby/91RCGHcybKI2Y2rZVxM9H2OFFktAwltJ
vPUUaYVWd6pUNHAizbtBdePeD9oH0M+M2XetIEq4sEgzb9t5xESY4wgVgZW2LIw7cnxlmLmRco55
5T5A8OX5NWGdXtwepjHddibJe5raGkQt4c2DOFRGSGQXJwzB3KHayNp0VwbkziSi8rOM8PvYZdxO
XNQ1RCJ+oe/3vWiSrZDxp9N6J9Zgvr+ddDjY0mRCmuzhSa3DOXKPKCazfQROwHYGf6wsr3bjYq1c
xKfEj5zDEDibmFNhP5N6G812fBfgWeSE0SsG9JBGx+573hhkhUUF2Yd29l7lfcBg/WtDTAqw+LjL
rI6iqE+ivUtaqN9LrOeyZEf3JndhMt5J1eEGD5NAFfiQIcmtNnBcNqZNbbAM/sGfgYDLkjLdGpx1
aXETLLqk9C1oTOOAWSvtA/NSUhjtLFz5ijLdoEwWiaar1PmHPjB/Q5dw/MJzK0uof9KK24e17jKT
/jIK+6QqEtWkLgoIahhX1mKc4ShxvtvUWdKkM8NY3ZwyNsEkBm7XZStCflSiBIZb3Ze8V5ywdDPp
2Ne7tpge50AyFvGCvWHNvFKHD2gyVhk1HolpXJPF8V+qsnpkT/qC6v/+Vur22n7Ltwkx75L0jWEK
STFRf7UYaNu/esX7bs3mgzxqXSlXof1WkqfGPBGacGmO+8RsmQUb3wR7B5tguJpDBM6LIw76v8Dm
TWdt+rm0jPTGOCWONw8fDDK6Vjh1UwVNjHyLZtjZlHZtSaFRiGxjNX5yMDaO37aX2McZG+eNOmnX
jO+J1nUH/j7VhT/Q3xWhsQ1xQw89nWGIc3fOeI8YW+r3QWMtg74Ksd/CPU2817BjolKZbwI+8jpy
sg/b5fpPS0fHqZm4MkhPDZ9Yn8L6yulIUCpwcav80Rvn+8UTz4VPrDnIIZxGtiUou35zX4V6iYnl
TXBOr2siO6uUAZUammeh25Bpzl7QYje4/eb5zvK7ZSPJznDG8mJ4brGLGn/ehkn5TbnYE9FfYk9k
4Xt6Q0Mj7cmBQQvlHhzJ1W8lVU80Q8o+V9J8qQbCcN2F62DhQNVtKUOid7s/GC5JegkCntsdGg2k
MeCidk4LBso1ydktlgS3lz34ErWSFa1Hi25hNLEGdswHSWIi3FHaF5koSHbSe8bn4JDVnNSkuVyd
ImDAHTN7caarMynCISiOB48LT2VPg7YrkuTTQCy3TYfxmjXUPUUenaKiupPVQGfajWdmwG+3z2BI
CjwP8FnAx4TXoPfVstK9he6PzVh9caX6GAqCU+s2UcRIBBaOC7hy3bpkJ18Os2fcm4JSS5qA1Qvr
0Bpzbi79Iuyu2gS6tS1lQXIKhvSgtESu0qwyyzoP4tVLscIxKkUuLoTFhjXRCUXcYHnxPMVItX/A
pHCnrOWERLlYZyW/of+0xj9ENH6fqldXtgQoqRyirHYsjR8DID3SfQ7V4L/XI0P32poveANyZHjJ
h6Nb9Ilkb5NoQw2/3V68pc+c2uV+tQuAipSfW4n92UvyDiv+Jclq4LzBcAR51v0ufLKOGz5L5H1Y
gKVY89kvrCd8f0jxdeY7J+XENMSDAXuAK/+qN4yhRGxJ2LTJbuPBFFkR2cNNyuUxGhoduOsXCg2K
YHq9waeyap5vaHITsdO14t3wJeCZTXuZuYrsc3lv95CCl/JXO7KmdVM/VpTsg8W0wquCC9J9ToAe
f/sQ5UMTkTYbYyXR0wlzB/MvIifZFtHeMmd4n6zaRaNjKBB/1j0+Ibd73neac/3bQtv5ZPwO3Xs2
04DojbbG/W/82TbjVW8l+lONl+EgK/GBJ8BHav3AZ38NUztb53nJNgNr3LHvTHznNjAX6eGBIMaO
1RPN81V4L9kQ/yAgZSlBVVppR5zqR9RlZE/qazKGTwSOfdVvE8IBmDKbYt3Le+EDZnrarVYDl0NH
/DxVKwfJq83qaCRAxYQVMHxOTq7bbMDpG28V9oT+hSGWsYa1vDVG9znX+RWr1t0yzURRs/zxdKW5
RyM9N5Wx1gMMnCNg0Hf2KTUBvcbyq5LpgsqPvkMDPiKKP5ULqoErm4GdiHFk1LO3KBI9fWvfHhJ0
SBZWOwXJrI2ZMLpVMWpeeT/P3IKw13jeBL7GND96kmTmG7AQv+QClltoQ4xpJm48yE4aRiKXtOYG
t9SusnNEBlQCw2CRMSPA2TNQjyInU1kjHk5QfJTtcD8SzDuCnUihe2vuSnsu9p1B1lwHODff4LN0
nwSQgmM/vJuI3lIdu3rAxUlt3iZvcW6n74CH26adtrmeig8WhV9hFV/7Ee6HXg996PIRtnT2CQ2V
0qTTQv4UC867WaN45qzf4dQQCf8LstWD3y+aq6OXX+e9OOFIb6hb7RBPytnJTxYY41jRs6k5z9eQ
VkPd3nPej030CQsTA4h82Q4TbZH0s2M7Ddccdb+qbWdrAP6vlKWZBiM+lrqiFqCwt04r0lBZPrMz
lGg0eixiIX6zlhi4EKDB+ygMTt0E0K0Ul8mgPUpjdgMZUb2V6D7HOgKcivlARM4t2Sw2GynIXaHT
eZL6QHtqrEMLDj5HKBTnkR406INVo5JnTKmgBxwniK87QmSMjUWDbKLdjCXVZNmPxirs7u2Uv62z
Q8b0tY+qboWwQ65ykf8s29G6v/We5SK3SUpySd5xiXqveG17dZnSiVMqHMja7gvoysL78KyCiuE+
ctx7dy4+byiNYfCm2zzZNCh82MR9fy8Scy1Q76xLoMnbYUepmG2bhttW0BoHwg62aUp5qryfXux3
fJxcxyIkGzdO/V9+RsvbFuRv1rGDjIUdq65Bo1uHa5cF2K3m1MirMnis0sIjxC/5VLrvrQNmSLFV
fnFn+Tlgahr4AUImUITEiT/T+rFQHCEpnGv65K/d0j/UBq13WBEypnLBhsrxhrMTHEUnOd965pIY
kvXtbMskZXTvyV9NZ0yooyiONDRlw3pZlU7mUTE+gDKsGFbrGFYMEaJgZ3Sahi5Szqyh+GjJEfPV
LjZ8zNlvZxVaEKhIy8Otmru9UUovtamFy95MkwcyWwT6Q3d6/qhr7MfIxqQRy9XOr78HDBj3eXOH
a+Y3FGvgDQwBwih/95La3zixEwI5oO7S10a6VJJTc6zKKF/ru37Ork2WUXz5OauygQ5Tqm9EdVLc
ecn9EjxNHjL5Og77s5PTh/bSLk/DHdFngIFhax+SsjilvLWTOx9Nv6YpaNXP0MHz3C3rHe35XkQD
m1ugBsidxVcUZ6eoLnY5IcWzz60l4HIW5Qip5UedG3IXi4dwrI6GWX9bNMdOefS6Yd9dOjeqj2Xm
GegM0nEjIH9MdmLfzeY4PCuzeC2yETmWmA/EBovaCHaLmK91EBtbD/huDbGzXg2KEI6hMtq3DmES
FmxViGClWpzmgg9G+hBW7rkAexggI+7MsbkfMwRrRj4SUm2P/k4OBAvVETKzpsm7XW5RNqTD/NAl
DtREMiCQ8iw702cyV4fhiF8CFOrBkcci6WD50mTHw0c5Oe4m9F8FWnJRYNPU1cZ7TwYWGGmU4gTh
B9vazL4UuN3sp0FkFyuc7L0rysdy8rEcIjnxKhtITKU99wSJy/6E8V1/EhhNHVOI6ZE9e6fbQ2jx
1fCtKkfrxL0gf3+AzHjqU0X5bwYGQEfpeLtR1U+kLMjT7QGRsDwJVs4URdWxi2r+fF4+5AnsTTUi
HPEd3ow1gR/E4MUyZqexmqgHIWS3C7MAKjTGObsuz390pmGfhsL8BpNw2OVpYm3xAYhX1WQVp9sD
QcffAk2nsp2GoGY//uPD7WcpUb/buMm+J+R7EEymjlxNpI7F5J5uX/3lWweRDTmB7SmpmvLsugOR
EAHRi0aZmqf/fainKAdQxL9/bEIgnGZOumNaEhkU1lthjMPBMbKK1d9MDTaB7AJOcski57mYYn83
BcNudmYyomOkir2yT7eHIc6cU4vh9gqkOt7+7/9IQ54oz0A0LMOxTrcH4H77t6+wp8e0iBwkC6RS
Y5OmjeFgkzSPgWEy3KvNa5dZ5hVxZLTLSqDBOJTHuCy9S2Ynr45sm4vb9y2NI04HRm5GJz6la4VP
WDGb9bMpW23ENt9LC+KTk+XpMcBFGCCyRP3mBzDFUNQ+Ccuwn5LYrLcyjZNtEJTEtVui22EATrzS
VQXaJt3vuaH0twDtzePEc9y+myfYVyD8xmYKSn8/DLycaFL1dXGK+qpc1wMaB6e4/czTphHBIB9d
42HOzOppwd8S5efOW5JvrlnlDwm+LQi2kIPEkOahr2YuBxHXuRu0lcztS1HGP4mrtLfS6xxaAMs5
3b4a9afwh5+ZstuNkfvVn1AoQbMcNpPtfTNMr9/NQdac3RIKWkGIfJDMp1E/3L6ax/gZ4GxZkcpG
9dWZ8ymS+WfKoH2bMTY83X50ezCz4Pdv6xYxqYe/Op7FRX60mTPYYJInEb/zAp+ykbvcriAvity9
V094FhGXrR98pX5wHBGs6i3hs7L31dQ+C6MnM7hSByIOt7ZexZ5enb0KYGm66aWBD83tF259o+x3
IO4XoSx+YkOFZD2Z236+94Y2OwtMK9dOG7TrhK1mEze6Pm23qreiU6uXeJegXJQEKmCVY1pHN3kq
IPSexkz6CCD1bpPrjQZJIz4jQ4D4q0ktLPnCeFPbpESZ9JT7fLbvY5/Udn+yDyFOEF5GSrfTnfld
tCHaMSDTf0qaaLTSwn8Y0j4+Zzivr5MFv9NxMUyKiPJH0/Dcau9qu/nRbYcT2ViIVOyMGuP2JQ43
mNv5UboFipjXZZi4J28x3dPtq9tD6La/f5uI2t4Vgc/JORyVVyvCz4kaiKXLkyBl+O2r289E9DpF
OGaBHgecczPwOL6GRHvWCYJBgla2tiFcDIy6d2VxWROPI1qNj3WcfIW72BEB1pKq3qqDFfWvdubx
yUP/VcrcZtzMAA9ThFLOP9kDKlHCTOoLchFAOhkdXVqeMkecndTm99B396l37tBd4bPyHjT1GyE4
X7KZitFSzmGiLqXztdOTsinhI+W8inRiPpdgp7EY8YNZgmF0hgHu4b6bdgtOMHYE2od3fZsP+zyy
6+2nUxurxBKs2ckXx1jZcmt50MgsXA+lh91MhjIx8LqvqSi+d9L/TmOyEpoxKobo+9yEH8pt17PX
XcsIb/kKW1NQ011kxEf9Bkx72lOX+SyJOXb2S0atlyqK24HcFKpk76WPpw0gy5pw313ChtymM3tb
g5zV8e51KkfWyvckd74hskpX7RJ/+rPWXw24TsVAjZYovkTw/Jlp+C+YxX53vP67Q6Ba1+hAIuKA
Iyo4IWi/l6L9OhnZBX3/0tgM42zmvZL0X7GUNLNY4V+Qv3xlF7rLzLg9GhbjKa+p9/YwPNpNTcre
PCgcSkgRJ+tm64whau+EAw77mDWzuHHVPs1YVm2pZtvLIkHAGUV9pjYashvK46J/KyvzrN9GrBuB
PH0ZPfSBEBKpqPPbvA4FqE009wE76icLZeTg0T7dEL00iD41FDTfGirszNeEzq57OzwZI1KoVExv
bWCib8TrK4VuYfYhDaSzFjQ6tkHf4qaIjDoPQ84Gfr7MPpLAfHYoFsEO6ZlxH8Jlt0SoCC6AfQlV
I1SCAVgox/HHbnxjdXCb4B9M67R5xJ+Jd4FJVwCtKWAq6FjuX/hF3bJE7tABXzmVOJSKXqW2TJxV
F5zjmJF4dfGdSi+kjck5zgrwCQ01BQzUBrtYIeMS246qG4AiQfujO4PbpYyAGV2SXZzpGNm0s5Q8
Ghbu7udUMmUWNJdDSL9dCxgj6lM63ARDSk1oegfSEurVBNpTpdLadc03xNgfs0iNNWYDQAf5bmG7
puRPN8VgXCQ0lv9OQrI0oetPbER9UeCQkn1BipR9u2h/IF15kR0pH0gEpbj1NkAnajNaVv2S4C/f
4W62TIcoaDfzDHP8vz+3/R+eG7NXmyfFFRVS7F98qDp3RFg11fmh1hPvIqT/4oms+E0AMxi2uK9s
dZWwRZBwv2EpeQym6aS7MMai1zCIcKJGSkodwUi5v2vz4Di7QD7//VXKv5HCcBs0PaHdzEgK+JuP
fdnOZebKjNvG51XGWDyt/a6bVmzDNJNKw2ulla1ribFbFMCrgjLWTNmnJnMkRJFiMsd0ZMj9XUVH
DNfgw9G9nJ/D/vQqYh3a4iMHKuSe2Lk2RVmUxu9Vl1DcPt4oiJGp+3YNB/aNe998TZXnreaIpvDG
06BN+GQQLDceGnt7pJG3MzxxcGA7Rct8RmfEkzmxve5GRnFzm9/NqYvXr8jXhRivqoh/4cf28C2Q
+VU3bOA8H7KdrnnbYQw1f0HwMuES1BxFSX0bf1QLo8cWE5J8jg///Vpbzt/IsVxsYdkkY3gkDP6N
sFqTcGj4QB+HRGaoCk0XJRqzDlvzTVq9k7mdZkUV9RGMBr1uqYoN6Wz2vTWikZjNiuMARNn3Eipj
nO/O+OFMh2409jjguhzC4DlLkXvFKY7AT9pgvLohA+Daqi5LF6AGMZfPYkGeL2Cl7GSjdjewOYpB
LDAOXRfxR9QZEOEs8OqEj04PFMsEkAzvFhpoehQTjsrKKai6bABRJ7UPtQf6BsxQYd2wlhyh27R/
nGIGU5mldRRV/hXXLnYemvcCQ1gCVHBdUOw8bei952R6r27/Hw0IOL/mQA/Grzyd6h2Yg2H19TYt
+x94e+spQ0HINwDENp8S7NzLD8SJKPwcFIVxz8jLLAhuG8116mAfEsYJlgSl+UqhB14F4uMCzWV2
ezEAueAw8K5F0F9vWHttIJL1smNcG78qm9unRAe6qbBytEbKvdBdGIxkNFgmvDLkcxBZEDbhi7M3
ChtL47RBG4nFHenj9bH+wPdFnSZoU+ssF2+C/8mE4BRV03d3ivGdJ4jLRfBVe8dakwRkwjnRIkNz
WuM9Kljn+qU2x6iKf+GQeR0ybRgvkaZYgwkZYJjfnFBA1iDOOZv69oQA5vUfbtf/cKLg2ystMpXQ
YRJC+WfGaoQoNnUNgnwc/Zb1aeDxM2q44KfRn0svpWmNQZcYPq9CXHkQLfJOiDrk6NAchqbP/4G/
+3fGd+AEHBKkprGK2Fv/8pLwKZ9knVjJIRfRt5oYW8rno4a+80nBRVTHUDPOqml809Srws8/QrP5
4vjiH67Nf9jcSUIHYUMige8uGro/X5shGcZQllVywDQBL4eBVUW2TNrViP3gM8MU/9HSqo2L+CFb
5i94jd51Gt+Qmj8Gn2LdqaXcFKH/Yg7Ji+3GagsSFq6Tev4HJm6ANOQvhyDpk45myJNW4rjeX14r
BbbLGHxCl5yluDwxRYdZsTHHjhjI0NbDbNr6JZcehp0tujzzTBridPJMt93ijwrqnFwUgsjtQI7C
Fv6Et7Y1GpUUZEI6brIBZ8XzqIOYVw3B26pjJLk1p4LmsayMVT0G3XHK5lcsT6qNucCKtQsMmEMi
cwNDBG8YKiW2ebXbZyPL2+0NE4+MhNOnXQ525mxA+oLtOAGs5V9qQW5e3pTDth6SeMeyWPcwK19l
Ye8kYcIyVvgO4pqeKOYWhjNtIreWp7Rl2ThNjXEwWvBdEhhf2rrLEdyOgKuB+VXlkHUN56AxxxtV
tART8wPjJWaAa3JGxHb8OEo25KUsn4MYblTk4AZSOMYRM67HcojwkDWHvXQOYZq3B7wJALSrOd01
Eu0W+ttLE9T1FU9qmtOM3apQ/UxYWfIL84fqt+rj/6RR/ySNIviF+/t//u2e9jdzN+zs2PU/yj+p
on77R7+ronz7X66FlSyJclKHQzpU0r9buwXmv8iAswKBEwfNtSuhvP9bFuX/i7gb7AAlbrQmUA2v
4ndzN2RRMtA5mFoUw/aFJdy/X97j/4e5m36SP65n1Au0Gy6u6tgPuq75VwPGZjbmHvDUOhuh9dy3
TXUXLiNIrCN21RR8n625PZlDFVMy9ea2Qiv50DYqPgcLkwr93WBV/qnIgyeVty625MVXEp+m8+07
MeeA6ciUd1Yd/cCP61dpd0+VYZDDDbi1Xqw632QgAyd7IhqCcfA5yqQgdJBGwdDMdSUK6+A0ZaOd
lr8R9SvPnhyvHeLCB5vu4TVMGTMZs9mdyE+EBT8VD1zrRxhi87X0JKxOGTJiCcwW1uFQhOceWYSA
sf7g2kwacQ8AmImeLHGTbpQD4xDEwHBOqez65lCwpEmKQnVPYV0+NxlBnir07W0yl+4RVg9zLxTU
TwsbLypq+TiGtvFcpILKtTOfZoCScyIMXnTzQ1bR9OwV7rRfUuyYUu3o1tjqPTIxtwoG9igvFSO2
ZbKlup3PvR0bqxyIh+gnc3zG5+cAvyG4+MMcQ1Mk4SIcjeXAx8ecixjqe1+N/cYKO7F2rTS+AMc8
1MyL27JXR6s3xnuMFXACjcpfRAx6l2Hqgmd/kevBxohrHBmYdFlqPlR2KDeTptcmI3x5LAnGi8T7
XZpxuLfdIqWAt8qHssrh2xQkH2GgRhHuX5AknMrYAdMXoPMVv36fehss5dpHBu/lYuHrFaQuThyG
0615dwwpIvmIl0N4jkX05OO8cVd44xWHEu8qpn6vMPC4h8aNY5oDA8GYhHiCarsfRZrexb3xnqsF
L+AeA79Q+cz9mrcI0/mzhcB5DWh6nZpgWpOvggv3mPm4SnsCUh/90ehH3cG3LRzcbGyFlGk9dsE8
rSFywSUrQw4Mh3u7nv6htf5r1WHTISLPY0tg7kCk2l8XnI8LSh62S3u+mdKNId0IZLqL0xMsQCjQ
XWcO8VE4yXOPJ/KxTLpvbph2m9hN4S9EUDv+sGH9viP8UcxH7rE+sv/Q1/KKXBMXS1cgjZQBO8Gf
yw8DKKc2hirCDiGejnlW4KTCyGad1xOlYuEeTaAM1iTmA9qbsbBMg9wbcW5Ha9UEjs6dh7gZYlXQ
54X/iN0W0GERRu+TO10kLXzhFtM3j89t1Tlp9BL8AF5TG9cI1HkcGMRZKABXrpXJfUmo4jbtBA7i
o7EeMQ4h7Tq+Y5a+aSpMofqBfxhh8rWJAlgmkd1NRwd24Mr1aBx7MSwPnkrvxgFXZKW8YzNCUyzr
Byt35TlGPr41rR6FUhvN96557J2w+G5QV21M7A320ojvWndJX6JBJ2vH3tkjy2ntmxgKZpnlHEnE
vssMK7qjziXyvIakO9Rxf0ck7LOtjPeJRvvqt85WtOZbZqfupXK6k7QN93Fpw30cWvEaRNDfBcG4
6dPafjHJTsxQNKSzid3HdJ1rOz3Q7ZBvlubu0Y3no4Wf72GcPovQ6fdgsK9WK1nciQVvwMFrrwvi
e6WFP4NHdhQzq4tMU3h8xTdsJCKc1EqxdfOg3zAy/iCVEqUR0+V9NgxfPAkyqvoMud/UbOoiyI9G
j+esp9NMyE/YGOjWt2opzm6HlsiP4CC2mTM+ld6wpQI98pKqA+Eu7ZYBMfPjLgESmubLvAz2NmRY
iAavGQ6ph7mANf70ggnXoRTmRR8va8uK3K1deGptGt4lFml1prQ8+F7XIZDxN90osqOlJ7XMLQjS
tMy9IcGi80jKPQ4XzabvF2MtjAy8kjEipDbWSCuMw2JCO+hIyxjjBMWLSnfaXg2qrgoqWLHadwH/
JlgQUNMCuPw9g3vaDNc9Mxd44T09LF74jMUPM3EXnmNnyft8QcKRD7N1n7vgGgPUep2DQM3egzQG
brKzQ2iflv02NgqSDqtjbarQ23ktZjNMINZ2FfTn2DQPlbZxEqEHLSDNdukEMcPP8XNpwgC5mEge
WiswVr3/2jCQOBLfk1Iahx8iUDDxiYRqayve0w3jrR8+GwMtdh57zR0u14TjBNlVlOtYQpQsgyrY
B/NYI7BorfUw+ON+dpttVXcvXW/NV99jLmJwApBRoe4UyH2JY9TRcBlcz7V4dmbLfUA8WVuLc+wc
1F0N9ifzwvvMkvCF9uCtEgR2GU65B35Ntk1aYUqFbNbCbrFr5kfSnqHvZeV9DU9wE9pmsNUeR7hz
oziTNcsB+eAmTdW89WLgik4hjKqR4lRa1BETa7cyxqTca8mP8qm4ez/MGFFn2tGLTWFuxXPUUiHD
9kF5lD9Rk3TbkjDNDeGnDEfJ4sHarHqNRvXdrQeclZzoMQWTXfVQdfaaujMzcds3bv4OKj9yr7Hz
NEv7HpuELoyxoaHq9m0sg9duEIxVcUfdA4K6m0lfh6oVZxOS5CbD3TDNF1ITwxdv+Apckq6F9dib
RkAJNENGGKIe5gt0mQAPohSKDOSW5FLFiLPi3BD7qXZ/1AkjKOdHsdjEwMliM+CH4ArrcyKOjI0x
hN4f/0zgi2wDvRjLMHyMZXuwypT8uBEYgz5mfdvj8KFjMbgUGZ3nXOp57M+qp9edofvj1tGc3Kl9
J6ciPRjFWtYoFlqzf6+Lqtm0PpZsS1P6mGPZ+0yBsQZKOMdUr1zbVYw35LKtJzRoeMkyNb8KSAa7
wey8FWP8e5w8vN1tRWL1sI4xobj3vPZUdxRULVj3YYS1VC1V/TS2ISbkS3upFRZETY/TNgeHhIvY
/ypgRt0Xw7CzvME4hHZ9H7aW/whZL3j0fQVDMJq6lYvL6oo42wsGHQ2vDVMZ3Stioo6lLcF6oZNd
pTLObq39XCJK2CqJj31Qq7WnY3waAy6HJYOXEEvZQwkZAgakdwGAgBtjb7zUSDdlVNp3oYIdg0iL
uUxsMCDz02Pho74rMxw81eB9TlivgXlmy8b1E/M8ls4vqRkEGcyKrWvNjOWDyNuJid+gKgnXaSjK
Ux75Yu0M0U+i+Monog6wwa+qb2bopqfWGZ4qLwMeYTO5b3Nhn5NhMaCn9NaF7uGYk4Z+7E04rh0A
WRlBsNUcwqrEOzJJjx2DB6fIT3gHhdvJVdW5dxFkMfP6MJYB5z6J8GVYvOjRi4I7MhQoyHLZXfQw
B4C55zB6KPE13sSd7W+UiRCoGVyxWmCXrstCISWy6vvJjJs7XB6wzI+mj6HHQQ7KeLcdsQzcighe
Y+L3F8metvPHKUUvlU1rc1TTroNJsin8mAPCxYcReQnvzWAxukYjjl7b5msjBRcsQ4aohPg9GVXi
bW7fTRkhJa5XJ3uOGibiHLHPuR0f/h9lZ7bbuJJt2y8iwGAw2JxHkeolW26y8wuRLfu+59efQW3g
3trOQiYOChCcrtxpWiIjVqw155hqWfRDrXBCENi0GfIQklgTpDQoWMsF0ZQJPb4nGm4Kpg5xD8Gn
vEKaPg8I4jvCjnUdEd6SIIZalIM5lpnxgF0AuAzHkqHFalGE5oe5eauYCW3LdYGN16W2DxMm9Isi
YYVH6Sj6+bPMl+hiOMGAZQaeXgvsN0za1EcrwhYPRtuLoueuc36SYFGeU0MTry26kB72zSWjpKVu
aX6IpPIY1IiHSopXLic5FGn8cwr1jv6BOso04hOcrHwfkgTcVgLRn9mtveig24818uhh/dhjtDkP
aCA/pmNf+SxFOg0Y9OHuQ1drx9Wvacr0V6xjpoki0iK5V+l+MjmLItScKZvBIr4zZ0ev78AYjYyt
xkPGQ+hzoSTTrm/unGBVswvtma0LhbFAu6nfdJbdg7nQG8knjB9NlNlH5eZf7KxuzjUZ00tUF88V
sUEbBnkmlKG+pu4kJ0S503OsG+1W0G15gPbHmFojdcEJmx0zRfkBM9HWJcc5dsvuhoMGCRNpAbto
FZjcX/pC/1EmCX9diziANeF8jjoAOEN+Tno4fDP/gmcsTPO6uvE0kk1XXcPgHiZ8SXsA5zSDLFVe
/jlANrG9PKOOimOF66lnX67ihQydBR9yTDXoM9ttaTJJcxXRT4doCdYUIiM8kLfxmDUoAiuI5z4N
b5hkFXSyfLbIVsizn0FgQQsi+oG/imrKCiPzCDyAAYTR0S7rqy/3uzLHbHAbxuiS6urRrerqFtWr
vHRS1c5Q07eIE5KXwGbalY1uoIah8q7MuWLiX38yON2hIkiY9baqOjmwBL2hsMyvXBmX11W0tqjp
/d5K830yzOhGsznC50Drbl36O4JmQX2tAxwjxWs+wrjmVoqmMWDfkuW5LOTiAyrq9kQUrHf6cnC1
/Fugu+0DesfetljBnOOsp/VWppTmjFiepRYnyCSyc6i536fegGLUxD8RZ37jiGsyVK3tgzA4NwyO
A3uQSenUJJk/YsTYuZFM38YF5u6sHJKGdJtNjkeZ71v7psPRYQW9QAeIvqdW9PxCMhKGQVyG3vgm
Zqqc0HQ9ORvGtq9wPTLYAVKESta3Y0zYQwSSTdOprRSoYpiYFt3owUBCEjlPgWmH7Dy4MFuw8Rf1
hs90fBgL8Ux3+6QJpHRZUIQ7HWBIRi7aR1WC0w4K4I1LY0vshLgKAGw9lZ3lHOa8X/YlMg2UIEzF
NfgbUGdnkde0+Sk/2Cvk6bstJv0hG8LIN93a8guLtd3ol2OsU1wTv/Slzp3mJe2Ml86ZkfrUGaSk
0b5I3iyyo0oDu3yY8sEgp7LDhGm8af7iU4lPdZUKP1/DL8LmaC5i3JU9E1+jbcujivKnvk4+BnEJ
z21AQp5Y61PgWsgIBQuAm9ffgrSVF9VjIWhN+ywwWT90h6EonGs2ZoxyIiLa9EZrL0wIrmUPvp0L
+xpMgIZVYOS4AdeZpqH0q07NvUtrauvQvHUlrNC4baKtqnm8ZR6bH6lyXyBZDbYB7K/oHqgBUtIx
Rsyl7eMsZIRkMZ1vOo0cYdfZCa+L9KICWQz3Juf/7KrypjqPyk393J3OqjbVVaTgCO7VXGEEqMqS
8JoFtr5TFicHHGzA4ajdt7ku4709t+5Fx7o2EmdGLAkvS7xtUKM/BhH+3yYxUC135cr50g9WwaE2
McYfqcGThPMaJgK11aQi7Xks+vJM9sqwpoyU17haG1+Lm1Er0LxxAWpyoBBHnBTDuQHK7gVOCtMO
++w5npL4fP+qFrkfDHF2ckGKrdZZDY13WV+o0JyDFOIxBuL3TH+yeGRixgmNhcALE7wDBt/Ds9B/
lUGS3nhW0tuExMKXPYdHAqUAshvVY4006xIYHWlOg5ioRYltOlPqp+cC3aPXOAmoNX0JTg1QIG/E
MA1h0km+L1ZiVsj78mcaoOIg5l5sYbGGjFO8uEYhbBbBF6JLsRRH65NVWK5v9olz6hXHiMGuJ89s
DO11TItPVLr9GqSEKh1CIG7Z3MvcMthCHZgfRb40qxMKGPhS5+eU3kMoEdJqZTljqkylp7uwUAtX
nJ3IANu4Nr20ST4MxBGDprPCfdyH8WuISuSEsxZ9aaxHr6zSy4VYhR8Am2L7Ra9t+yWqmfNpokDl
N6vGa+wVthrNCZk5KeBGOZz1MuOk0rA2zom/KvDeELNCc1dqoGc2lHukgMatd4KXgRM7Aj43OcAg
wIgwldoxTZ3j/ZdOZLorQxSAc2NcsW6J6/1e6YQ4chrGGG5UtwrrMJh4mpCVYaXnhVaGbwbGj8Aa
iGMUTnaog+FxCbazXow3Tl9AFKHcigSCcTw6M/Wynfg0AymDW/0KxW6xm+XS0A24Npr1HIBk8Gri
ooij0Xeids1Lfe06ogSj8hKPLEtESWLb1gw23iZP9g2llw/G2z6XKmhARxx75YZXgA4buoTpxTYS
zHNOGnhTP1V+6CCpqUJ+JRFP08Yt+aRap33FtMwcY0q7Q9ssDwgGsTlnwXhlJBZ4plHHD1qLySxD
BX6VelL5OtwBH0ZGbm5iZL3LEDwTBULEkmk2h4wFnd0WxkG0iJ+QYIHNjdCno5hjUjYIbR/00i8S
Nz9nUxfQdp2jzcgU+Xx/MUuj2y/j+KIGwz4Po45mP5/6w70AcbTmBC8yJzUEbL4UHT98EUfGvSGQ
dT0jBAEQJVWKhKLto4H5WbnF82TX57HQpMeK+jWEikv1AOLQYIfauZ2DMRFcME2PjTlI56gpej+A
fKCbLkO8M6WqGQg9YEBrgU3UH5oK+JEY3Q9FfoXyySiekMGHvBDiqjSMmpNmH9gyyCqZWUHrtHVu
S5cl1LvOU29jzXYhp1zcJUJbFEvi+arHJlLlearbz7ISPN/ueL2Pk++OU7XmO6jyNcjT3f0gCRWQ
c2OPS8ShoQMqlR5tXqKM7Ap0iPz67UwntbTKr3G7/CxxD+7c9pNGYvgChuooZXwNQp0IXdwim5wk
cS9JrGW/lJrlzaAFD0t5uptl73AJOQ3HStPlpdSGp44MkqsKi89RrI1Unu5XtR7x8szL1lJ6Kgbs
TnHORCHZroE0Abv8qTi3aqSnkHBWN2uDflPATZuHFpBt2tk9o5odCw1acpZxqFYdRuqY8b2tDCDK
Tm3sHHTxhERp255K+QMcb4z1AA2sUuqvoUJC21YF4/yq1Lf3z5/SbcaitLjI/atP2tAVe3gxHIWy
IdkhWKdulh8RlnSPc549DHRBL67tcLoPjcuSMV6Y59jcVlkrr3NB/kU/mnvNLUwOFTQym1TRM8GR
iggBGxp75SOz3zEFycT7KI9UgtOtLXjQtWYNwrA6P7fmX6Nh1deWlantnXIn6HTiYkC5F+mjOgF0
3ppOnhzoJSVQtFkIm95mqZTOpm9IuNEIEqNHMFjeENCorGL5ao0cZ6bKLvxEA7Ye9nbtgQTAdRPt
OSaMWOMRs6k0aQ7xzMUBb+91dzi1QcG7ENLFpNKJT1tJHOVxHORnJ9WXh8a0nos8bejnhR+hNys+
WhcHs0Z3r0NIDcMo+JFiP+A8vIr08+ZABgL2TVVPm6CgzbWh2a55aWKz71q0lxw6w7/sQtQXLQu1
l57hjlUidL83U/qg/szY47ma0mG7DNlwQLm2gWKAR8kqklP+EaejeQx5lzayobQyrfKHbOLTPOOV
7iWni0LT7JOqu9wXEfw2xK9rFxS5aEhWRF6K21y7Eb4ph/I/NtHmtsvGtmjbWCb9HfrvPaSKqPX7
CqCpZr2lIyLqtmTdQR1dPA2kTYeVOlF5mQSDJsNWH4Ay368+ESYhHFCVN+XXqBvGN7dTryUrx1Iw
iEqCq4QfAC8mhOiNglumtcsxU1Rwj0fMhW4xbgtwU/4whBRTxmtXgQwPzS4+Tz2KjWBcrBP36eeJ
dlZMF/TeuZfc17ZZ1w+yi59bi4O2u8AV7DjmuqUReVEcuB8H13lo0oWzQwBHYGhG7dyXLfmf69G0
l6zhdkK15STIBI1sxEzP/CsMPyUxzF5bTxAGYLW6OIRyIhhy48NgyuAE0+uCWo9DJeKWF+Q1zkbW
EqN7AHOaOITopZ1Nwp1Gt9wqUVVne31BHHxFit9hkKRoiYzpyS5bbedmqM0Nbp1OODjInaDDSyza
hOt26nMC0mLtCWD5cq30qPij5hr5xV1fCkv7aEGM3nRNFJJpPuoPZe2Cpmep7jrU5SKN/Fb+gukn
D4U9vAFVcehmmJyeanvZjp0xb7I2tM+0SW8B4UenKa3qS4sOSIc6TCSi9aZrISz3skroHkzBUzvG
n9j/v5V1576krFzMSwhXMKkoSQcyW6BMU/aKSsDTsDF5S1Ks7SPXAPvfhptKcqGNPchP0dJ9T9fo
daoicTIIP/BNvMz7KQUW7YImzx1i9/JOtOzjFmE5zVz7CYlTr4uen2oD0myn4efrpp75b8CINa1K
9YES6DDgo9mOwxBsFwI6r7CG6c8Y8Yl/WXq96yyvLYkWeeIyNsAjdkDd5Ny6JH9rqnEXObrxWps/
WkdHqxfa+m1J6os7xtmuNuIcoYYsiQKhCyaX7oOlimAnm4pmhxjlWRjlB93hdgYbzESzh1YdTsvn
rLbarVSfJVwOttSxYlybq60YJ8zUMwWKO+T7nGHgSUd4k9DXlAY0D1IQn5Emz5fFNW+hxVudZfr0
CcnpryAlAKqm63YhRmSns5R+LirjOUzo3aRFFZHexMbCR6Tt4ypubwPyeNoHF54OcU1ihMdB0KUE
9lLVLjFUaiINyDQnYWAKXVi5gx7ukGdXu2RC2Jok0Wetm3HQojz0idBAR9lK7TRkdkMzjlXS7agw
LWJYdlNQV18qdJSQ7pbRv/+/7JnMRXWPNmZxsbQy9UuGj161cJ4w+83oyPmxzzmkJX25r9V8Az8z
HFGNG9cBtWRizeON5zDe86iDvsKBAIS0/xBEX2ttRqQkAhNBIU0TzkTI7emwXk0106cmmMrriwhn
FcyAT6r8MUdhwqytpAkewB6P4jo6h31Us/fn03kaOTFqtfPE8Y0mLCPAhYjxrZUv5hVoMzgkMnBR
BYP/Nm2dRJEmv8zIkhjZIByKl4SCpG7axzHP5UUXvwyytO5j7TShwnfT/jXo4ubFGT+ht71ZuOU3
LcsIEWjO9yHr6H5DG96gXepeJuycZ5o5N21efox90T2HcksD3/WVWSMAXwxajCL5hUvJ8ptafi0M
/dUKLRdFpJvu/MlE8Di7RNfO4Rx63SQfIQPtOuSu+zgJHxPVv5jGcEw4fGzxeyPr5za3LO1HELam
H2kCoHzPUaJWnMm19tpxtuW9bHdCOyC0s09Ty+MT6eLM+YYIIg27SImPzSnydg9/qAmGJztNOiQA
MA7mIf8hdBEye/DWUYollnEnyGLwRa6/dRqlOcN3h7AdEqtzQOcr7ozIuIoYWA4kcVa9aVVs8MhQ
upipl1TK3VhjfdFzIKVRZLnX+1dhqBGoMbpHCAq97kMeHw7oOz6PoYORgy6BIq3Is+ooZLTPy/2r
+4u2tPppMLRDMTXhQ1jkyMy66EctJT7aNqujhyoYCWYeZgQq6/f69XtjO4BNMdknmLaiI7QsgQPF
ruAsUoE/3F/QtIW7Hj3OP98LyKvZNR0TEtuckgc9dJIHSv/lGIb5DTN88vD/v3//SuhAb5ahIUHO
3kF+op3SV05yUlZ5MV2HE1pZ/2QjZ4mtbcKLKHu9TivImSVhaMe/T0LY0COMpiHs1/CA6bGk+gm7
6JsxwxmC10WkAtryQUsTyq+i9I2lbrZiZQTq8UwAiVPi5UJL95LSmrwMceUL3X22YNZ7sxknB4MV
Iejo99GLv+W8s57GItg62UNc0CGTgfU2cvLaVGX8AYjmr2KMP0qEfJz8T/STodq7M4fnmlZON0tk
yzHt98Y8i4nRCqHxWMW6k13mjKfHH0XxxbKGr4LhXx82gnD7vSFwX2b2p0woxmpRu2tC6+KSvwMJ
SVK1WT3ZCEX43DJHTZXdowCvE2+hc7YRnOJsF8UfLoBZc3EMq8grU/0rmKt2E7314hsZLCUnKROH
4mRvi1pnajOEgNeS9EEaheOZA4ilos8goCaKWIjEIAp3OJhmOT2aDb4R0/qyiOw024SDLSJHUuHY
T5mVMeKtmge1DDuOrSgxobTQWzODnHG0qx0hkUer+a/dRqp/CmiJE4IRYJHN+gftMKHs/iRVZaNb
oT5IKBrxi9HH67KLHfEPomH4UuA60eeiZdmtt2waHq1jBcGGf1PP1lNhe0hJzwbT8S0bFJAvBS9k
WIrO1wIL0tGW61C+FOlErBxsmm/p5OY4HaK1kCZh3RWW8EY3pW2zY2pFPZzbmW/0LUff9bdo5I9l
DGAnmAuqd/XiVtivl/jHBEfeXp+LRiexKY5iYOv29wWqKHaKNNtHDtL2CmxjHjwxO65RPRv42dOp
3lkNyHoJuq8P3W1rOrOH/GbGT65eHcZELqkUO4j0JEtE6qebghq1mZq24drQk9hZekSj4OcOeUhy
jQwK0iSLzpvHttzqfXfib7+MA9Yt2LpnI5ndTVu05Gdk5kuEzXgjLGLlqgSGvAFSaVLNJ4Lj9pMa
Y4+946ey9QNl+85IdXCGXXpkhacZH+0QzfIJFGRD50uNSFTVu3xROwfR6l5q9pNrj0wUQlxWA+jP
cAirLedMDI3y1jd0H82g8CXEy62uOoRX8U97hcK0UKcYVoL5nBK/d9vQ7wIdE7vd7A1VPOKO9KQ1
WUzpc2fXpfobQ8kvvK9x9SgnjRsc6bNXQkDb6h0D+p48s2ndY0raKFW7BtPhlSk1Pp8AScS2DwpG
A2l7jLr2wJmzYMqmGMJUNO1TMP4g4SBPYYgZ5+TWghZl/1PCq2rX9emgseEYK7dWts2LZVA2t8Ou
SEwAPCQ7pbrZ+kULe5FoAD8H9NmMYcOAntibamKrCO36At4KdADkOlzY8YZ087y2hI+mbhsjb9om
TuWBkH4qncT0AigO3qLh34gZ68y9ZrIQFszKCvpbrpAPjEOx8okFJw1q7A2xaN+6LMUBV1Pakw/L
QBgvmlb9QPArvbyiab/Ai/fy4EPpGocsp5fSAKL0Gbi/4EMiHGCXl+b3PMyYrsxfUTZ9TVnRNrYi
tC9CUANSwdqNgf5Wz7R86GBs6kl+hF8WbYgz6gW2BwT18JsOtt1dy5xRbWDRiAMNi1mJwMG13jRH
1R1ja8BJShGvO2O6H6q3BsmLN3aQluqlfSH4gdzPAiUl6RknFfOhWrq1Mwmx5WD3KUnSbyICJKFY
jItm3rrxGO2xIL3O07mWwReDlciHaTKBaTGfddr1kUNz2XQ4+ZLVibskgmFlfK/K8ONKaUzIuCaA
Y6JQL5e33M1/2kNb7asSmK1zDKvmS271JJvKgVHDQgAusBqaQzQjmsnv807tBm24iRaoSqIFMVgX
/VseJGvsBXPzKimh9Vk/UAe8heUwHq3O+TUs7k84B2JbZ9pubBz9L5aiu/b93+I025b87257kjiL
/i1Oq8tcOklWBSf82D7gu0+VVWGDKJBeRWMo9wasDdoSBvnDfbBNM4x5qXZNOej72ITjrQkkArGk
Fe1DqqM/a+fEO8a/QdSBrUgNNyxEvjbRdv++ODNYIjtilkD+miOPzdr+sty429mRuaVFTz8/c6+u
7OO1owXjwYns3RKTIcVgVhPUZeMScEQh0rzrUaIa8/NfLnD16b1/9yyby8NdwFKov5P2DaD6+tYN
g5PJMS/EVEM1USB0X2IAnVw4QJtxAjTGxPGOKs0sDz/g30LOf9MY8zbZuo49FLExaPJ3n6HASqiF
SA9PqGkYUiwpcEnLL3P1VpJeRi+XD7OCgRmUWfYXeeP6T//7DcCK5vDJOFJf87Pf2RXq0LUr1MGQ
FtaRdMu4MIljZ6tGPDz3XPvQQo7f2rDT/vzWG+tn/+4nC8X6yZ2rW6Zy3uHhBYHTZZHlihFUXD8i
+zp1o+a7QSsOXRjv53Gl17bTa7E4v2DlNr5j3jDzU+3l2AdX614+Zak/Yz+4ENoKXn/pz1nSDFel
yq/EkEH6XvS/yVPfu8q4pXmnHN2xDWlyy7yXp845LR+XyhiebEN/RVtO49qmKRk6+Kk0h5sUHpOC
5oBAz4TU4QXGksGFZYQe1MO8Q5WYjEZ5ge54tjUIpE3fzgdsUk9VV3XnHpBB36Dfs6W2Z26MiHz5
kY8OPOA2YeDAaGKTI7i4YGBHK2dbHq3oBPUEAWuMpq8U3uL1z5/U73enoywOZI5u2wZDxncfVFmY
tc47bZ16+sablgd4o8t6Ww/951ZSCcYNDWBhJ58aK9V3f/7Zv0tv+dm2UC5nEmUgCf73ApIFxoj6
vbVOAvYSKW7tDpEmbhQ78O21bfrnn/b7cuUo2xVEYFrYjX7zYFmdNGrUktYpNrSfY1l9QOP9j1ks
FTmsrODnn3+esS4v754BqKFSxxPFbUVP4N+/XlrnNZ2PUp3SILC3sZaArG32oiXwtezXZsc6IohL
2v6h9lxVTYHMS7Lblg5NwHU8WkOQJoKser6LRvPKJVBRcqoasR6VRD2lLFhLF6rHsK1P1NDuX5YP
4/cF1LEUyxdvmCn56t0HBAwtmMfMMk9RQmYrPYtin7TNTfROeJpsdzoIoX2WDMIsl8tFUNWTbjnR
Y1vliKODQoSY6Tbo401mzi7jDOsKdvujEVfh61J8CFS97P/8pv+X29k1CA4RvO3s9+/fc9eAFbFU
yjjRaqDBr5h2KEKyDigAjyIohU+W+Yy6ywlz/Z8Ipe/T/4Q/y9s/H+x/asnFf1nzuJNtS9KAtk3r
/X5o07zlZ+fG6Y4srYtl3ggH5c4A7UJIpvlBM8xX0TkVvney3e9J5s2kTxs0fsNf7vb3fu11KcMg
YzpkBylMh3K92v/waw96DDrQtcQpswjouKuHllXzc+P+i/ZL9YFTOQ8c9aFma+Vfnuy7Ee7f976L
S0chqLMZ2Py+rKykTL2I9FOl61/oCVYoR+T8WTn7XGbPS8wIWqqcFmiwjnD0BOQwAdQg5qw3O4bU
kWniWyPsw9KX6nGQJzr3cEIINWuWFfIBdWkXM7h8nExxAx1P5F1gnkK3F2d4JsNJKbz0xqDvO1VY
G4yFCwf/TjyEcbiV9Fk2GEbULof3hubWgp9eZuSSm/nzILtDX7vFmaHE6iNVswGljhXsYGJtg0uH
s9eKwMZlLWW62wj2MlG8JXr4DLa53UFEMI+jCA4hLARuFD+2w+kSJoa1H1eDaVhp0J2G+W0a5UED
4ztqefrcrJhRitpLO4wLczGXYWfLiSrp9QVkwOBcCjLNujC99W0kOJ0V4i+3y3/ZsPFIc2Qld8fg
AHFfzP7jdingoMUzadKncDSd85IqAkPzb0nUOk9Dp5+dEBlGOqMZgOeOl111K2j9tZ8CdSSqjeEy
LdiwRlds9Nkeyi19ArSMDEuq5tjX6gNICzgdPWGYf37g1e9PPCFZrLLYWV1HOu8tmWE2IFuhBjzd
ZaIKjcmizb/6MFTf8rx5c7T5lGXKvqbLEmB9yphJF/2tc0lg5PQgXpHQAMpkkIfy4RIAf6b7LFEP
NhN8ck0e0xDjpZUQaIgZYGDKt8fsjOWoYtbQMtYS7meZQDnaCC03IZMxybeQqZ/EVN3ulVXHuf+S
3xArsDC6E4GCRkwPmdkymGr5NGnMQrLme4N/9OxPGVkSwF77Q00HrxlnkG1vjqzWeF/y4NFh8ftR
3Uve4cc8mCA84wY7lB06L2WMX/785v4Xuw6wBYU7jgWVh/ju3f2Pu0Kv22gZHLawzDm4NHseWptg
WuRs+IvclUDQ4dsUq2o0Lc0SWpctvClCFJG6pMQ06V9Wd/HblkrG17q+YiFibTPfX08dtwwum3kB
h67Go90iqbBt0sf15iE26SR0T2lXlJ5doXsEM7WLFpTqhc3gDTpze+ljEf2l0v191eeScDVJnN0u
u+X7AspZDDTZNA9PRhRLZKawDOlXBMQWQFQQtGcM5HW2pc9X+v3z0crw2OuDcQa0If+WYfVbvb9e
C1pjocu1eFXv1vwcdw4AX30+qVCsLB5VHNuu3seMAQHU8KEFhoH0lbmn31ma8O2ea9PG6jFMM0hm
dX5jrh/w3/SmX3Pa5TAZJ+dlWt7+cl/9vjtZFBTroQRzEweE90czyLnxZFX2eNIayJR4J/VjHuoX
1LFwKhk7HmjAAlRE8/8YBO5Bc/d1yaPtxnl00eJnuWBCGW31IQqb5gjGsN80jZNfsnm8RrsJoe9z
VU/5ah5/APxbvbBC5GcmlhiOxmpr9CzDZdpW/mymzXYp3S9B0f0kTylfA4yCnaZ3OTqrqnD9qEAQ
rhKT5uIqrI7qAPaDo1AWWu1eotQ3W1sdVS0BIc+5ve2MuiV6IyzPKqK1jTJtB/zW3vct7NVB2MWB
ZoFEHmRBBSwLMumTZX7kmS7oSo4EcasAeSPxGyWQvfMkGQvfX6pu7nbDXJr7+wGkZKCH+lV2lwW3
JO6QwnpcABT6wzbvbeODmCnnkzT8ACbiS9ZyxA1jkrLNThxxcP5qdPQgg1wc2AzNNYxgylp97z7e
F9GEpuFZd4aXue6/6OWCN0LbjiitLrHQnlsDLH84oaWwzfAaVp8Y+Cd4Dlz3ZEGZup+k46D5NRUo
2BOXbKeKnYBc9FA8iCxmj8uDQ2uq6S81x+83vxKc9PEbu0rCYVlPG/+xVsUFDhnUXGSZp5LTGui5
tYauxq2DB3gHEZ25yPx/f/qV4LE3bZIdeWDf15tdqBvdMEXNyUkBhmilec36wT0nWpFBP7Rif3Hk
vuuAjKyqrBwzzz96BdVbzuXPD5Xx7oADjYBSy2AnxAym9N+eqQLrh6gbZTKa1l5r2ykuPERswYqG
LbLfPfYN82hFwVUjrtRf/RoLNv0j/EX3Y5Jqu6gZGZU54zWOi28UIjSODUIPEDpOWk7t5DLKX6In
yfjPL1FmEwAGqiptt+U0GX9b6Z337SWT38WSliX5XUAuUMH++/M0MyaVJqLtUzTVse9okTgtudJP
OQQyYl7XP2NZFKf7V2mReW01x8fRDpZTQv4Bre/1SydA8rTJnDzbzVL7CJx6Od1fYqp4JO4ThWej
oBbxfUUmFtOnksqg7paTMaUMFLoODBRS9F6vpZ+mGCge+xlQxsIwJbHkKVYJwJaomv7flzrKFA0E
GKkQpTwlkTNvldX+yt1ZgwC5TOzvbe+RvRUoYIhlRCjBgGwpk/nBVOkh0Srm2okZnDLk2oFT8WsT
lAyBmC9nzEIMJE7F+nL/ygXNDjqz0HnFnUyxKvWnQnWYZZrkBWwxbumA9DPOotlhssy94ejIbKbo
pe7ZtFjFUMzVr3lHrDiYcrLjjGVvRx+iPFR7u8bOxiwBvbhmxRujiV7vzsx/7FfoBbHcEXKgJvxA
/cxYpsrM+gbKXMBRCWQOQ9EExdc1JBxJbFqgLcoQkBhY1AkticFw4zkRg3gtot5v0bJsp4Do7Cxj
wCpmszm7eIL2Gau0N+eOc7FzImJGBcXfBMWzrqPzWN3MBE5bFUL2y8wuOnQYxe5XyQz8WjB7P4Kg
iz3dLtRLB53Sd1PuBo4vTOaRCPkWqTUXTZb9JUH8xOGiQnJvAKlpOnpNXTHcgqDWX5NQd/ch2uHG
dIMXPP9eWvMM6Vot2ZfaSvMj8Duo/cxrCNP2sU4QzJZwkD1IK9bxbtdh29I24cjoSmuIA8+IAcOk
h10et9aBezAEMBYhXpVasY+mhvNCy3HaVcTGt+13vLMH2M/idTQhhKd1qOEBpSU/lyonmlKsaid1
USnKM+h90R5UZLLHuUXkRsf5ya1hiaWB9YpgzNgmqGv2ZY4fMgWG3zmxxvwn/EiP6BGrFW0oYR6c
LBJHIzcPIYd9NOqLsQVUfZpJdGf0kRa1+Fzk6qNZ5J+dNkRY2kf4SnHFH42+2Wkkrx1kKLDygW21
dCz+VYSrrxmMTwhnqZ2LzNyOjRkf2mg78kOTvpluXOams7DH/9Oh1FNkh04DaRSVOkay57sxdV5l
uVPtvhrouxjCEDSlKP0uxdQ/lgIoUqGREeGMyKtIRfyEErbeDw630d1dHKCwvZnwtz0ttuLvTfRV
Dxdr77Yi248R+r5ZzyCug8bG1spxHZcB9+tiPC0oY15HNOKA8rMIcRJ/zOr+ipFHsNrqFroRugt2
D9h4AZt/ixuqfjlA7CIXIjm0tX5xlVYc5IDvGR4Vmj0Mf1uTMABc2IF8Ri/Aj18aeJuZ7esAMxPy
GjzTckhQZ+f1nJSRZ3k0Z6t6gcwQelVT9wxPzMyTCxPWIlv1R1hvSV0hDQ3LKQKC7GCGpYtoKFy3
3jlEbKsjgWyiC82SCM4jq1Cr80AUstd2jUxbvwOG4A8MsK6WAS8YbuDZhfh75VYYuACJQg9nwXnc
z+lPApHCM9q+6qLH8apMwXCSIay8uAQmirG70OrNtjQgXa+2E7kjkcz2Mq0Mj87QUmVaYf1KXeuV
TmE+UTFhWXHba9H14sGVWoIn4hnjTr7BDMUa05Im7g+dS0PFnMYzv38EHgfIlu5Mt0QV8w0FVcQd
ABd6tOudMiPnpoWteKx4mGqOs16IGPMU44NfG7jjaai1SwJzMAgZkvX657Ka6MkV42tquAE75Tz7
XRU+IiD+X/bOpMdtZdvS/6XmvGDfDGoikWqoJpW97QmRPrbZdxEkg+Svf590TqEuLvDwUPOCAcGZ
aSszJTJix95rfct/Lcu/2BiYsErLB/nLqYeTZJ+a2DYR89r7AZPFlEwIoW7BbEgyYxxjp/cL3PCs
qeK5Sk/1HAMB8rCWDF8wbMQ+r610m3YljG5kSae29V9gu0IADr6yMT0G+GTiMkAEtyB+3+WMtTdu
ZYBEFNOdNf0+Sms747Y65ajJD9PUxUwZi5PmsMWJwEnwgHToGj2bsrJjSXnRynTXQQ0n8DZ4agdC
pWahi31SFs92Q6tv6Ljx266xQ03HkzaiMD/CvdeP6VK/s+WzUKFR5dW+xyIFcsSQhL5tS00cYEGa
p7BiGLxPR5LU4HQ9pqlFh4rI9uWpw4ObbwC2aj1pvnSvrkFh/SlTN1ws4lzQBeCSdmYnylFNNSnz
boSz7WmpKZf7JHQb+0fSL+YGGoK5G3yHurkqn1Dd8zYUJBJJSA9MgBXOL22fVhgFcIutV0aSNNpg
JoWkiga7DNtyhCum3idrj1cigJ0q9Is56taVYwtaNfg0T0pYOPmRtaJNgrxP7mW7nwcREsjgnxHQ
jVHrtNkO6ZZOShwv/VCRXNCX89Gxejzn96dmKJxvjTutBekOqDRvfn0Q3TyWUJ816LU30wJk3Dgj
nrjZjuW89iyVNUE0t3Vpm72aBrVdhYvhZCqx+CSjT6SibkS8kpBtPQcvJZEGWEbyMxA7VHkrZEE9
+HDLK2E/3ncX3oYEVolfq7U3xaymV1Rq24f2ty1zxiyZ81V7LqrCosqOgTZEfaLZl7qxl0hM4saR
8peZ9wcfyOXR0EObUoqD0fwLOQfuw1o+w/Ui+KE1nIM9gkkt06tJj/vJlAthNF0SVml1NqUeHExR
69vVQmoLq5KAt1QZe0q0aMxX9yAxT2w8Wpf04jh1ZAQ+uQtthkFOAPV091iXPSC53n59jGXGwSqP
ribITSuaH5aOgmOY3DNxgif7LraeUwuYTXluC1sczXJknJykGK2nwUaYp+aDxXcx6k6doGvt8zQz
zs7knla/+tUPRXBNkAVZNHj2wypu/WyV/BrJQl7tOsa5kYTZemqWoLuiL0NSbHfakckzkBddwOvj
5ciBNNAKgiCwFC8t4aEXB/uEsRj+uRdu6JNsBLdPfT2c5UOOxqivs0is8kyMn09CKgSZYCBH+T4M
GTpL24xTGfa9YYQz0tZoBstLwRGYEfN8NK26IuKzy0K/Np47uiPF+Jfu7HrECLZIyA9EU7LJEpiD
jo7h3m6w3rsd1nd1tzDiEMUnLCwGddlPpMXzoRusG4rWJlwK0SECGJOYQx46eazRW6P3Bdjgsdvn
pvOVJ5Z1cVZ5NyoVR1OvviWzsnfMQ41NVuO59/D65HoznITnvgZVty3tQouTe6qo23ICLTv12lhS
P412GjJEXbbDYjc0i+XBwPZrUpq/0Nt7qxdTP1UrehWVlEcosA7j7WmKIJRlV+QkO7VibwZQ4p2N
ccB4oqY8pv9okMXH6ktbsObA7NxcLf9gGRexonn0RGgwN6DbHi0/YwEZyuu4OsETrRM3R0CZMxFE
YMnYr5fTD7p/3bP7/ACcpKU33x51KKLpXRVY2Zl632IZR9Kt9YOINO58QHEryGovRVM4cnGupO/Z
w3hE5CHD1PKnZy1QRx1f82UYNYkS3oEy5Lgk8mXeU6HbYq/VJEIlK8I7mAUIVWT+05vK9TirEcdq
UL8Io2RDq7VXHUjbvrBkwHIPTHJ1FGbwPDkGc9+9NCT2WQb5i+yc6SHp+F7zVH5Olnzta0KsDZW8
0C1CD9WV5tOEyZr2EICZpZCI+Uq/PsiSUwveJqx503rKpb4+mSPgAXLDtB+LVT3hRBpdzfuTZNCR
0VZ9cR7WQmEO51wwHe1XuqBDaRxF2VDf2Fwb1d1UhQNMdjiPJleqs4U/9OD2/k/oACbOsVM/MCVb
k6WOy7bvItsJLIwb0J3+FgFL4ASIRxmnYi7awOJUMRyf994xoyzoyLiCl37MM39mFDA++1btfSlu
sGDFFjRWsolTxJEv3T2AkNXkmKc+9uN5LDCoJ/c9g6PWXGdxYX9ze416sJFIkjvZGeGAZC2WXZ8f
s3q5pf3a7mx7Tb65GWqb2d2otphu6USOiFNI6+qt7MoC6feSZ+YtseynwAFrZyirOpPTDrWjCt5g
sJ5y5H2XsbfpXyzi2ZGdfJ4mFJFTt8JD5/zwuG4VmvCtEjBc5Ijyd/Ss+WVWwrgWoxV8sPsEkbOg
h8fos1s6gAQT+thQeKMIA7UcV41zHifsDztQ9kmrdQyWutnseWc+CWF0mNHdsZ0FwP8AdWgj6vT5
jpTpIN1ulnK2ATRZ82s9AC1Q5UToD8Zu2ob+a+V/T1YHAIoRvCrwK39zRbitxVauRAQ9xgWjie2J
qw3zYpswRmwAt0j7jigtxYbGGZqrZj7W+sA+KWwQNRPY6numbTtSD1Q9mVV+Va774A7IJe3VPrPV
LPAhTARIXfOHVkYQMVUBaCtqwqvMmaAGA1dEMjvWrkCkdyG/ZYeYpzzVDJuOgzeczTnr45khi++I
G0+H+LdYkDCXZbcfAqQasz5oe7Esw75N9NeGGcBpoSH9aG+tMvurmZjhBjhfN/WYFGcs1izNpvvG
CP5NNctVaLi6bCq4pZEFjke4zprMgBwKvJ7GnqgESeINTARZOGCB8eD0spJRcnc1YdWXT10/yX2T
BvisDJ80iWHa46/2dybNrzAf5Zc5jBZIsmllmoByZzOl9zWsWbR3Hfly6nAycBc9rHzzyrBs/l45
WFCWXV1VLqUt2RSJQt6ediSF2Y28qmEoY7jLcT1U7ckn9iIdejC56Yyjw2YK1lrMwx6IpAH9bIRs
i1i0kpQTWlBXmDi7xpHi2SooJJNC/FyyYKHURpdF6iyEyxrvp8ncxc1nopQZMJymdLDiOndomLUO
pP3Wz89OTWrXml7mPlM7TADBRjAqQQIO5sRlyOpkvIYN8OgtfQvsZrM6jp5wD3kyX1MEl4fZNP94
YnEute6fFx9fhLTxpPRLoQ4ZssxQ16wfNorjyOVEwaFpWrcTr9/BEx/KZ2kwLbb1UamXBwiK2kjn
xg82BmS2B2YCqblxTZZ8M/WZuGjO+EbIFqCeQUD69F3iq3pisKbUqEiU2iWqnc/KmWOfM0TcgQAb
UdZFKH5LqFquOHmF+WQoX75wPufyvBtk6/w6+XXsl4H9hC/31I7VjOjWTm/07+9hvn3kpakeDh6y
ykXL+rPoOyJJRf9kECj3Oe7QlG86PRVPEiE6oNStN62SPAbnlE4Z7zx4iF3itD+U4B8+rIeOgq06
j81TiVUoNFLUlz2uik3pDx/9aL1N2JCxGS3ATuytVyRgwmAQbVn5f9ZahgetMvuL4nvC5HY+tDb4
Qa2y6W2/2mOrpcylqbGvRIOBpiouvYSffj9limb5u1Fada51bAAvS4PR6+qwd+n3riXRoNfezCh4
x+o1sX4bwLiwh5M+66/OgUQ689NPvqAo/kxnPDO2p5IoM8naqgyO/bNp+RE2SyNM5JDucLYdUtwx
5WrJyJ5gx2RBdsE5+AvCNNYNGgMb1+gdMtZwBCGYxq1mvpUWLTHDGN1fKxmWP7TVSi9t1nDa8Y23
gMxymbrfrcmZnsy8Ogrdq05FX7+kgoOXbdlwX5L5mWx3DQWWRiIuwRZbmXf+MR/MkxzTJZLKcr4m
I3cibXGObtlYT5xFz1zyrSvnI2oUM9SI+9k8KriW1dXImV7kqI75lYKwcoEwelODpmRI96vu/ckM
+lG4MjF6j8gC1MK9SnLTNvM4v7aKZSeQ1jfJtb7J0mU4Wus046zSmijQl4hlIt/lgzqZCyPQyeiv
f4Mg7wIy4E9zWCQ6gcsWXYm5sKvQc+i8JyQZTtOIzrhpsbOQRKPXxWtARCZkHYSDqH33fk/KMPq3
bmtpCbHseeJimCkuuMYI00vWBvQOFqF1nX97LnC+VS8COoJzdvcK3hd0+asrcnGAJYL1fFp/anu4
PDh+gqsyRxW7ylTb2cqm8IHvgioAO2lGtp+aQxcrk2btQzTJoLiMXZqXm9IB6OKk8972BF1YjnV+
08m9rSi7g4rjFFuQO6HnbTCWb4apjMy0beJpKL/Gwc0vlPL9RrgWexd10zFrh2c1BNbRkh5byqI/
mqZ08u6f08VyNmojDS2nmXapmr4rWww7NVQNYWOkDcJxF1HgKw56892iMiiENpnUD48dfxwgSbTt
tBOctnoLXxjXJDZUoHZzVatvrjSPuY3r2dOvmGh1Zya8ikg+lgjwYlg1gJvONySe3sYTTEp1Ec2j
SVIhiyyRnvK06vrz6pfGVQkAIeQX4thWinuHg6h/P+xUQ/JTKKgJvhi5mnsgG74j240eqCK2QX9t
V9/dV/dhoo43j2OUQk7f9nvmJ9axwx60WSFmHJIVY5WR9D/4GuYXc4yGPDfOUvVXU83uUVswgNNL
vwVx+7SF2OLSLSIhVeF0ORalLkNpdETuufK1q0z5UonCPtb2QCtRq2/i6irHfnbK9Cz89i/dr/yo
m+x+7yNOoFHhjzs6vsZbz1Z1bJh6tKK9VQ4sN5Xj5kvYEDCYH5E0Ly95Bd6CVLi7fiO/FC9VT2CT
O1ZGyPJx89wFXIDq061ZsESv2eKeqUSn5YkecmgJGB4FtNNnNKsM6Xp3IehQSe7GcnmycLlhHCa9
Dx+k9az5LLa2Kf1DAmSGXFAcjZyVHUYR9yu3hwqD1XfcAz8F0OU0KYNwaW9btlx82IrEp9n0iDIe
2dc0k3Z1kLvf1fLLz3BnaQSDXQtivq86gPokaH6MDk2TpXqTtWm+m9OK2xT9I1iP7mQ60y/O/FmI
aapmZrFmT+xWoU0M21kCKtlZuLY3tLVhKqT2i3CcaGXhfG1ZjJbMjx2KJgKB7J8dYYEf6A2++UZH
uEsgfjv0O9Py3W986zyOenaxWZANNGVnc2R84NNuOTjN+hu4c4a1gQg7VNz2R5J850T0VtMxemlT
6NZ5Vj4NY6UzyciX3ZplGExVTkZACp61oZ2uFcnyKjqd22dYHDze/UhkpiJCbaUnlbmpfMbj9WFS
Al2s7qyZub43SAAhlScrR6ZB/UfpjJLYcdF/9+9WhER181Pft/qzMppv+Om629LKP80IjcxURbUv
leZ9rot5J9St2rVd8H6UarV3JkevgxyDggJKk9d0vo1QkNq9VyWh5RX3lJoSV7tKWKtIYCoxJvXl
WaCejpN8pQFI9NSKRQY/DzJZcvRsGl0BocqZ2byqYv5MWm3eZSB0zwQ2nqx7a8Rdpolqm8Nc3Yrl
io5uuZosZaE2z3R1x+W9HFP7Ni088cbmR+t7RbVbDQyhx356zbBsHtxJ5+a4f7h0yfiqB0fbrfSn
itTy1muN9zRTkWfq9XfBdGVfganYidYY3r2+PlL4h5OL230TJXiVuR4h1ICK1L6MbvmugJ58ZAE2
cD/wI5JmnWooz/WKjCyonaM3QJ/iFO+7w4lMX+DDfG8cIMQ+MJIu8DuArxvdaP/Cn9+/b9OGFL5t
yR/26wit5R5eyIlAoJv/Vn26v+gGm92GhA5FwFkDyYWxUThQQeRhvgXG7kQBqzB0gOUA3liclf+U
q1d07B2sYhGimt3bYRRdo+v3K86yzReRAltSrKI5MndO3B/zW36bPvxv1h+wN1S9nQtYkHbOFo8o
HxYv/RCNDqOPqKx3/s+ZcdVBP1an5aZu5pv8DtqdYWSJJ4ocD7GlcZ2Q996SALob1Z5ePu5VlCA4
SPRrttQLWYPZWzZ2OwkQDbcUg8qx87sDIMRpnxSjjRVfBCQ6LNrRV80V21179cfsu2rrmRvVjZhb
Wz9LCoEN5awGGrT0DmnTnqtyUl9tBwxgnLX2siC5u41K/1jTZifVVH3ylwJlUptSY+bVJ53krSOQ
IJRO1uMtt+1Pa3LpmBWUm0VzsjB8NPwQr59Q6jd4bJbdbVAhjsz4VgKuSl5v3jO+yr5TbujIpY8f
D73d9XEP7vPvD72soI/Y4fopzELEHtS2OOmliB8fPv5WSi6Nsa7PBuO0mMnXWcvONZ3bXW/ObRx0
bsu8nL/9x4eC6chhdaawIFwwbmsPkkeW9jwazMt2c+W/PL6yJq6zzR1Bh9iomzgprLPHgHD3+GLS
Tk3cT2lL4mB9VsrU/u3zXePRhMOD0yiiBx8PaZHU3Nw8/N/PPf4G1ua+7LNnV7iWjfv3lA37dbIm
/bp9/OhO3nGuZKa7TY0OG87YxYlM2/0ykM9y0jtz3Lfg3VbH+efZpcybv7/Pf3yu6AE4GaISW+ak
72vTZzvhmRiZZJYPIRsaRCitb2JOPg3hdxWcmWLdo2M0WXrMDIcQg2qz0v/94fG51BMVLb32pN1f
9ccD81h6p3lQ8ji7M7gbDYmEpbPqE3QNZUsMbVzev5FivP+3dvD/k/3/B7K/5Vh3zPV/T/b/YPQF
9pVIkd/E3sBH//W//9c//+kfsr/n/Mu00WS4Jqpw3/Tvsrh/yP6+9S8yeVDEBLiDfDpxCHX+Iftb
wb9spi8IAnWUHaahI+b8h+xvuf/i2RDQeC7CD9N03f8Xsj+S7/+QA9nYXjBOeTwnPwbRVXcp4b/J
gQC0tECwUvwma/+M4pX+UdkUkcc2SgNqgAQHdb5B4dDvQZ6eGLGQ7WHs3dqxq01tJQPyDjXGimi7
o+ld2wnsgDmrw2MdYSUsD1MJg1H3prjutHcpckyI2vtqYPR1Rlp5wGEqq0JjAAKncqeQ+NMXj+lo
Ovpxr8tX13xHMUwHpKlhTrcXAlzHyMuu5Z91FZ9dMn9LvA5MVmBUmyWdfyh5yz+Ew1FUKKhr5Ad5
ZvejkKTeMWiIa9Rmaee+5Mi0fClpYLlWNGnH5Q+1WYh4KNmlsinhNnvsZ55Pf6Y0vVjpaQs/sMF/
hIKsbTzyLFvbOvjeiE85Id0QCjfcX9s/rrbtUomgq0+7Ffbdgo2raf54tY6Ohf/cC/A0vNIqXMb+
q5irZDOVxYvQP6rgF7SvNwuYdJEH77NhBagJ/k+CI2/fS55MYpfi0Ijz+wPRl7VWkITiYOcTNYio
dkzhnA93XRyizo2pN4tOfhWuUA1abDgjPrO9LBSisb8VmoIdQUN0WEntLnN+ftOy3Ehw2YNs6L+1
oB7tqjktHiHpeKTOXe7SUOTXhrirxYyEN05r5zdMxJiZYemcJkeDqZeRCdgE6cFa0vyJxuSvTk0j
Qo1ihakF62WxF+NjAYPVLUZo9joxW4oEhwVoA87ntA7x4xkHv3i2Sg+JRaB2vZ/ZT9MikqOfV2Q1
CpJ0y+D2yIAcyQmg0GVa0DXvHbzMOECEjPzc4Eex09OUz6axBaa7EbNPQ33W+H9TtW+ByWXLxEVj
/BgTxB2JKBWyKfPDybG/uah643wWhKDRHvN4+32YMJBo0/1SVL8xh70pkjNV2v5afe0nKM92x9lO
RTohA4hfIgyJLa2v7dI41r65y8wMJWKg1i2dBz8mBwQQhXTCml9rMzXlS4u6eFemE6Fmda1CS/e3
urLb40ySRilsIsDh521bt37tqA92rbH8nGeEqo9dPBinc+pO5R7cBcL+2YboYRbDBt5nEz8eYLaM
4ar5GL6bpou1dDHDtL+DkY1yiIf7A67iTa0K5/DYpOfqey4CUl3rcwIwfXNPs6phwZAUng5lj8wA
8zm2bg/p00yzGlsHiLLqT50T+fkIHc0JOWV5yXmh21+EhH0y1Ux2SQUktJfR3EMwKxgBHVXibBiG
SJRqPCRadQRmoPaPWkbeyxiEQKuVbec6aUNPY1svMoya5YT99u5T56hokAfWX+AwvYOyOBRiJicS
YmOEupCDwD1BOKnTNuJ4cw8iTeWJpONnAcmUnA336uOUw3TtXPGma3s3qEKt43zaC1wXJKLj1oUL
n6bQGa1WxSb0wWqo1uPQBgRm68NxccenjMbitjNtOskd2Rt493Qyw0QkpNYeoFMzSZZ2v32kohaT
b+3EpHMkAnZMQDPoSUBmf/+cufPKkFXtppYYbgRr7cZqqUtJYYkyEkf8TI47yT8yPBQMoi6Xg8r7
7fpLv2fZmveHZLU2vnop6UlT4dBrMoZtwxQttjwfGqbHS+vSMyGF/TgzMJOzR+zp/ULpNQMKbyIR
rFEYBUpAktFM8O/Nl6qtejcuxi3lmL/Bmk8ubCN/Lp6Z77rWW0I5Yiym2fXsQHkJNY93iQG9F3sW
RMqHhK1CmuaOK6VPra374dii6bnZuDKvPlLFqvLWk1FELhfvzp+FF6/4n0Q2N3tIjhNHSOWxIvhh
oRYjplTeuxhTY9Mpf5mLSiPXTZvQUZzDB3mPtXf1XbaQDXAvaGdhX2SKymlJG3VGQfba4DbbJ7J8
LgmRu86gO15EgHDNEOJjES3rVi+/Pz5KM7yFnpWvoTV8KrKALybmtOvq5GKLRhl1mFEah5GZKWm2
Ka964gJJDXQtNEvDPhu9+XuYsrgWrXguOWDbjOsnUHZfJsjzTED6RYCn088VMqSXZH3y0sI+WECx
6918bgj3xMg/XMiztXbNaqLhDjps8pWVzxs3Megm0G4DpYZz38eHs/eLyd7Q9+Cqm5M0bGxEHnql
IWmyapxwLUgYLnwJZE8vgIm29MWzn9iUnROSAfSfJAdE2TzexLr6LPl9zmXHIM/hnrq0c/qzSwpI
GqjHD6XhHzGaerF5jyR3SdSmpicZRShyBebyUw42YvWkdXaa20DkgzMFShzuF+L8HHMeYaxJRQ9T
poOMTFl8IGNIN0xl5xD14hizp/dkfVV+HPTZp+vUzTkdSVbu8oSwDc48h3nxzRjMmw/GIxhe74kh
SSWfEuI8sqBtGW7opFgM5oSsaOXUaeQdOUS/GotdZAh4T/vSP6ncZspcB2+5MvSDoiJjnUAUvSIg
PlQgkTYGSsWLznOFjy/wEjaRRzuJRUkxAShvWW7einWcmM437r6V6QuJC8MmJxTu6hLHfekEH90x
q9Wo5zuIx29pSlqYZn3QK0h+SFwp23wqu4uAuTwV5Suq89jw7Cn28fSGxmwMMSmMw5cgBFlXWpyt
so4sWSX7wvZL/OJkA89Ln+x0UZyGR5LF1Lnzi7Lk0fO0W6Ha4NmG4EQXFq62PAUWeppxgvU1e+gH
2oV3dR0FZZwRHJQ/vLU+MNipRm7lL8DgxwAUs1s/lS5zSmeC8OB7y7npziOEBvCliQmRY754NFDC
TAQ2dNK7HECqXV4+jbOFis2eUoQy/KOVnvAGTM/3cfXTm4FhsjHvU9gBoX3HJZtM1itvUbxm7pnq
dHjRlm7dudgoJ2iNoRE0CLpSVOQF8ik0LOdEEfbALrSedPGarcRCZqaqrnaCUGGpjfZkSvvV0d10
kzMkwmm9ZBfNZWn1fyxNmt4oImgilcl8GO1sX5A1semwNKHJ98b36ZHlIYo2NqB4vI8+UZpE+ZJM
vMKfsLnbFnC677XxbR0N/F2KtwcFUZ0J72K0DuIAf6GVYwIJIta2cA+Fs74+WrYDsqL9oDOFAQrk
W6N7CoaVFos3O+cOqt6DIPcg4BbFekmaSSMggXSNKQvW3bgizAh6fgSLEdK+s3PrrKbMOSRzcNZn
0i0sZ7Dee66vLWaAJaJx90W/kfYMgky46J1zKNJ22EhLIZ9q85asgNonj0o8BcXyDLZBvK3g76Le
s8ZL6WlpjIgL3tOpK4Aem13hvaP8+sHSt7G6fHjP54H25gKCN+OKowqro3WmxVJnOaSbvv7rIeGx
NIKL12JkkIQuPv1hls30lFEiRotEkFgLm4AqdsinZbRegiWg87MYXqS1+MiQYbo7zvAgUAhI2mvS
6zcLOcRxOuPNwLdBzEWaluGKuWGLrIq+asfTlY1Mnud2+BxkRr8ddgtD3pkfbLKzX87Ucet1/rtY
PcbRJfMxT7yDgxbozmdW9X7tvsuiazaNoSFLdO6iV881YSq3P71aTHG6WCDZWyAejezfGyKQCF/5
WSjx5LQ1QAoWers13TBZiDIzGD7fBwYeuwewwplZWVy440dWlzpZOU1FZ6C7I/r0vctqxzIlzE2i
y/WSj79ljb4NMDbFU8Z2DrWG6bB7fryumpYFtJUokhPxuSSGOANI5Cg3atNu0pgPOvViI55bgHxn
7olE6jIk+LPigOf53zLytfLKdZ4XEGBbC9lS2UrCPYKa5iyo5WtLFi/Pkpyangmc57XM3ILUfGJc
BNMlUOmec1+0JrPxbeBsiILlJZ2RUz5GFm2dSX4JXR4N9MibglAfZCzLrWoaZmyNRHa9ZnWod0Cv
yKkx9rQ0/8xWmyEkJWjA8tQnnht1Dz+sjnqCvJ3b/7iu1sU3sgGLKmpYCWlsVXlymypQRJnjnJNR
+9N0VoH6jQ5fe0wLFLcPUYUc2nXHhTZt80GD7Yed8+Av3aEj5OZiassZb8RBstg/MawlldvPlpBo
yeqU5XUfSl7RXHe1C9UXpjAEvbCw7Y3w5ZFNoo/ByeTHxnF+ZmplJFu4HgMFRhVjKr09zLQcZFHd
XubKfc7H4U0FXXmg8vUjYnju48j0jBYTfClEdp555ZZIg4NceWavt/4QCjTue1OnOWo3xRPLDfVG
Z8gXUcyYTrNs2tbgBSNWSVpQSYENwgJW5KX1tNWoMGDep9cZauM1+Ts0oAykONQ0MTZy1oH31zYs
/8V7zqU2ILdvyILAkbN5jBTtqUSiWF1WZgd32oSJpqYlND7zvqFL3dfCq96bRH8iJec+Rq/P2dqP
vD/lnsysTXb3/RZdwe/mIH9Fh9RHTkm30CONIG4YRWrpxK2u2PLVHbeIL+I0lisvMgwUrSjHZ1Kg
KFyNKG+QaVjd8Hsd7f40mbTVZON+iRSfqrKnnpyBQY+1lTacQuFyNIjaoXEI+Ue643M5d98NDMqY
1/KUqs8CF9Xa1V4rUhVNy8T8BM1cURbWYcEqEvrdNB8c3QcDtNS3PJuYibWtiQnZH+Ju9f8a7qlR
zqKNKHvMU8IEDBlKqc5eop7sZoiUtwak0hXjZWrLN61+ce70UaLm80uPORt25xp3U/sCST7Y+EGK
3huC+mWup3NdUOhltkcKkBs8ZU5PCPC0g6mPqXqwUSR5v/R2WE5mSXaQVzCvBskU6+2rQvAclxNf
Ssw0Gt0qPdZalR99U3HsRgctU83dLdJK3mzGxhlwsmheux9DLbmCjFsjvOw7XWO6OP0Ov+qVHAPE
wUhwkK3qiHEZh+0CpwRLct9xvcRwWTHJtRgWNFJVOjJVB+HKiVI/pD6cZxszXuaCouzusODGhq3c
+sOpwLJrtAYFImzvJVgmvJcMVtyKuZk+wYYzdSePmrLudgMafQkFrhic4gdbtRnVDJ5id1ShnqXj
EWUUHKpaHA3bZcLSjCQT3Y3JZoOhQtfM2H1nsj/PLZULkYi7OUAeVUoQIti2PlxRUdYQXBuavN4A
r4xN91OV6fw8r+Di1mmC8jW9Ze1o74sS14bqYWrl9u9eD347Ffau2qj/QpEojlBTd0FXuBcOw2hB
XIJ4EbOaH5Z9zIwgeDeD5ouhlX9YA0iSM3jvnT/SUoG5PKAE46Qtm9NoNB2BMmP3lRnylVfimy1r
dWzzE6Vg9tys6JfYfmglVN+yAaFHs3wm6eocueescOnt+gUy0jFo0+WoecUZfcGHQe8jMmzm6U7W
Pjnc4idNU0wkBcCzdfD9Z+Q4GxmYx9SRw188hGvHcKjvgNsXBF9U007D/YFPgdm+MylULHSzZ8ol
cgSkyWQX9UNK28nV5L60eUUXRdswccV316vxgJV2GmWWvUlJ8X5ptPx1nig9F6El+/EbcWsTx/cR
ThT2Wz5XRDTaYLw13U7XdpWbq11aOvQHh47VbciBHpbEyxE7sa1proRJvS6oDXC68DbV+FFo+E3G
V7/WbXQzvfmT4SHrzdyyFY54QPD2bnnLl+uogOuw9Du3qgbZZVRslO7YPSey9U+u7o1bU/OpyJw5
7EWXfzchn3Kgqn6Aoonse7TgCKT0UgdWTqWOPknOTLbBb1m8tnRi5DzKJ0On/+Lza4U4DH85JTxx
JOs1DfyFTqpWF8epGJ4bNM83qVnWtvc1cugs2h5kpIyHteCXdnNND2cUi5Q1RnYQXHJ9K9D72Ezo
ut91yqnfSPvQsOUErzHIbmgL1F5VYmD3RynCcNu5wLzoImZfWHF986taUYr1RFo01cyQXDJvY1X2
saK5Zt1ezTI5M8tvT4UPqcQa6zdQiNz/RKeOo/0KkKfd9MhxxF26FYCU7tckrGEU8/r32cv0X+yd
127j2LauX+W8ABtzMhM4OBeSqGTLcii7XL4h7ArMOfPpz0e6Vsvt3Wv13vcbMAhSpIIlknPMf/xh
XgSQf0qrSe8MepT0g8iwKTBqpZkBX56xEeEJDFirPdZR3OHo440rP4jXJCudVGLa05EGXwNleVWj
qlkrqCxxaMAfqSos/Pw4w/IiJKeRJE+n/Cpb/YYmz+sQqi+V3+4qz6jpDWbnqtda3KW4YxF2GCSd
9si3TNx6354Ntfg2eDpZXGDdaXg3MQ5S52DPQMMd2jbucFr8ZtBjTKkVDee2sIMvpkpXdOXN6LOP
elFHKEUgeeDaAofphIpnlY3qeTDJA1KNXdu3V8DW8D44E1cZljBcx49+P56ypHwM4Kht8lB5zJLO
oexsA6DbYiZGBFxy7TdtxLq6M05WSNGUhyTdE0eGH5uDDmKI0q8QdLAxLvKvBtiIQr2BpnNXjh2O
bChG5MCzinz6poa3ONzRiU2eOSdfSNwl/yrD4rEw628NagJcOr0nx4u+x0Os72JFXBVj2+8Z49c9
A4CKnSEh7RTZ6qiv1EjeGzCJUzCKlQmhcBMnMGTmk1cPgFeUe0uWBR9Fs4goS5780cwho2fkDQ46
Sp5U3ekjBEHfjh71vD5APkMTYNDHbXNljkkDdJXK4LY1Frk5mGU+mziLLPrWgg+uYh3K4NRp66bn
n23S6VeikOvgTxu6lRTsg2sX16btytjgh9GLdm/VSQXxsnxr7eHNUgpgY+CDuOBWO45iDzncuJLS
hUiHrXRTo8UCTa4GnFtD72WaXdkqFIjQsG7ayLZcf9CvqBlUh8aqU+5hW1+pc/ytDhWh9WGjGiMk
mVRat3kMStNVOv2Gpt/bvYFOOK9fvBgbY0mmk5iYvcOsvBpph0gr3uvOseyhTOXALEym51zcHJZu
eFUVxXcEZhtzCsNtVXbZSVrIzqY3gdPhBjTF2YqovcKr5M3X+/oQ22TWpho6pJEojdImRTKMNpD2
1rVN7p/JLs2EWEUqE/qrov7pYSZ8npAKQbf63qt690ylAgvByk6Yo+96r3+yqLkJAPMDAG8qu1zj
q62KwYBk15YvsYclS6tYEE1GIIdSmeytzf8GocRfNQaI94h2Yv7huo2K98kwkQeFfQAGj75NHIuu
3iAaiK/hZG8VrX2yS2TM3cEq2/RFoHXbpMovJVLbYztxxiUzugCJbtUrdLpFk47cqAYPi8YKBrYl
ibzo2sfAGYZdWUCLsixAGxVHMk2xacF2HalNVGbklNlwLrXyC2qlwyAVRo6M2SwZAbfIIOU6rrt2
HQbMPvED+8qUrPoWmQXz1qEjfNCYtI2h1PUaZ22+OSCvFVVju1dwW8fwqTnZmoHUr7ijukP0dKtM
nrNRFeh10gKFqcWcNOjY48oMSqiVTDyHLrvJivGeji+dARV+NXNPnDf1O7OH84DFOqYyzLYdGz+W
hCydoLcVV1VA2MtcucWjT9bceNWCJIWWvNIeTyGByVDUxzgz36QV5Ds8AXGRNu0AJnVwRtlnkro1
vZDC+daqBVL3gUkS85g3bjfQm4mnQUaKL+ib38tk2wWnsGvnQR1bN8s38nVd4xyR1MRq4mBMkocZ
WLua8y+atU0knmSHjPrAxnEQe8yvwejx89U+ztYTnLF+DNdNRgRYnmGaWWGfHk6/RlJa7gxBO8eJ
hru4ZSYZxgwKM2qlm2O+skLuAWJChgeX4otVvgzwYNbG5D8TGA3qXqywx7yTIxGLBOy9mpVvXKWh
cpvF9YFE5eiYCNnM9M0VpDrtxlGLN86IFKlW5xU4lCs4dNlCxqfMoaKgseSvsql5RDNDy7Gdmmst
KQ49hu6oJXACCMtp5g09IUq6N0siseySphzK8RWdICp0M3nNkpgImVY8jTmU6WFCrtWSebHtiBC8
topmMzXWIypYiCFwUl1T5PW+CnFDEdGOsS7baYrz5uA6+pyIlxxlz1YDD9iPZQZhA0uL/TR12H4O
tbcvD63ZM83pMbq1vmpl+sUCc3Y9px6+IpIhqJUWp4ddTqq+9DmqlWIKHiXkbDJLlHhfWdhfhaHq
v8jKds0hTc/w1va0JVf8EGhwq2Cfhc8dZeUpwnltVMBgJ1IAweBT7Huq6ykVh0JS4RGniZGV1rro
tmcveY93UO8V7pHMD+WXyPMYjwpUJh4hEiiF6ekO1bYYwBJ03glqtrkuhvxnZujtNjd/9EUKdl7o
wSaPlRyIlNK/TM9tyTeGlavmq/TvcJ1P6SXt21z118bQrkU3odH2UKE1eXvfqOJl5MNtvc6ih2v1
P1ITmwpEHuOdCWG0w17KLvEyXhQIhtnOzZC+uklQkdsjNE21vRvVHKgKSk3EcRVSO1qvez2zD0Dq
08bs1Z1P723d++l4MGqi9qIuPcq+/epUqGl19Yl8uJF4BOtLN+WPyBIeTOycw6Lek3O/99M+Pfid
iG8LbL9vURhpR4wKH+Dz4Delg8sFZndjcFvNNVM50/syC7Kmm/yaGBmSj6zwYAUKKJnKVBo+QvYM
TXlVSG7eMUk/Q1reUmqXmz7QDraC+YgSi5gsAsaqNITGp6nXKahJZXjilmuYArhk3GKgWSNCobog
7ADf4nlCP3r0CBpu52m76XGe3xjFDRELZ/xLITPvq7EY8PUp70h7oi7Uy+f2e4jHz56g6RfDMUjj
FHCzBET1UTX43kLsuJmnu6Qe2psWGNLOgSikSRt7cgmso7iF0Xe0p5QMCtQ3Hi5kd1iNbaMsnJ1+
Y7oUELpshZ+n3pue8yXWh/bk0GJIq1bg7ouKEpUaSgFFukSzANc7wbG2aPtH5SYpaI+Ugf7oO/CE
Csj/aaxdRRallyDpQaEjimqDbqo1bGhCJrtmjsgJSFBbD05cnZCKcFu/a5r53h4GE4mZ5Wly1Goj
SU40JroAtA+o4Tkxg+YtKtArWiRA5gO0sklyh85l3d/0zluHGNnF/uaLian9ytd64qqZVOqx+jMZ
KWPjifYkrqlPRvSrjbSfpNRdF5aJvWwCI9fGZoF/BlDPRvlGzsewKntp3RGZcRhxhEgnEFqnfAJf
S4+N1jxZheyOg2Gc59Apei2pdnbSyUVK+CO2sPhAEakcSsXSNkMPjTuNc7c07qXkPlrjIG5P9v3g
VSONdaFeF/ZwUE3yiFLZgX1W+fephZurTURYdTi0rDPSs4pe49eg3K0dEbhhO8DmNzeyK9JNYb0O
CC/WdfLqyHFPvBIeTcGUrknOGzZdi7koPF+Yhq3U1kRFGZtciW66NFg7Kk5kVXe2hXfHN7g1iUEm
SBqDA3LDCFLYVP3UIEaXhBwMNqLVsUH+PneuDHukqC7WrYOpwlj1BzlpN+OYWzvLbn8q8deyYHC2
CN2AuX4zxUPothNRkhY2Mp12B/b7LEuipy0mlzVy6CHE0zUhyLMzbjO7CZ6HqepdsyvaFawzGtXM
6nd2hhwgxe6nCYubaJh+KHnEZTP2P/iHDNxGW2UX4O8gsnvnbpr8/pGGF+mDdnEyG+MGNQFaM6Mj
o4oJreF593FKRFTGrHdu7a2CqAT0iaHyk4lmltWZbm258ZrgXoY+NHykMFIbEBYY1rEh4Y8SNnJV
ZJ24gtRfPaI16XP0xODxA03UJHRaEfyis8Oun/58gAALwe8uNS2AjASS7Gj5TPzR9kX4mWPaS0gr
UkVs4HnEMm3QsarfK8RpEoxUnrs8eKblZ7ph+EKiowLNxjonnnFXSvVaEdp9W8YUmTquAT40BqmC
BbWp/8UZvqepH66LUYWXge5MJswATdEhSXbMbFNIrreM4UghE6PRiueYWL6rmdtE7ZpQFsHKdDET
iFaEn21bzghcnATGceUcXGqhuh7shHlNQDiYZfUdykhUoUGXbwFN7A2zvfjaC8bn2sYEPOuTqzJt
j4PfzKYl5tEP5T6STLv0YYCCgi5Mmk29xWeFOAOp3xCeRd+A/hM6ECfHfqB+aQMmTwH2DVVCc8Uz
D4MHLykeGVnsllFzcFaiyF7nvWE/nPTKOpeKc8XEywXaW/nyKeKTm9hsFSaIBBmo+pw0EPR3Q1M/
CVqbU6B8IbCG/OBC/SJQqpLOgBJLarQq6tjJDi1xjVFt3jthOpB4rbgyiKMN5KcIZnew9e20W/k+
EeCFj+eX2fkgs41UNlnEB7TG4jS1NALmEli1ll4eyajIn86dGdAU819LJtdrbWwJRAs3SWtgdz90
D4OkSPIdTMR1kZTISc1kl6AfWRMVSm7X7MmAnwKRpymKibYmNAu9geICqky3sd+erB5Q1COfYKOq
Dwa0D1zPGdZyLzt5QR3QL1LlIaTsSqWNbLJE7glBqo/zs7BihyFlZOqRTNeqN1zF/CZrw+63tg+C
rWX9az/SdjZ0wJjaHvIDZn8HsO9NjD5K05yCyMsSXweZ7fG75Dqr9oodk5/gTIXrf/Pi4WvrJbGr
RbpCTdQgvKuOZDqajHJXPhGowYhxjCALYjdftWRWI6glEyQji9M7N5nxKmp+BiNU0PYwaRhLwOwK
y/iujlaj6MxD5cYxEcimvA4qkR5Cu3odJNknzNcTN8a97UoV/rmNQHZtL/mpjxPpLGL4EaAS7piq
aVHn7BKfObJWdO2dqewLSFL7XB09N5LJPqIJgwlDu27yDMVi4q1jRYO/bgpYRyOptZ2F9zyZHlRc
+NuEEUcX3UbYMkSN1pwhM4YH1QspvsmDbaozrqsaNUn5oGozdBPg9dLg/KzZu5qEIxwkyQZh/qFv
8MeO3Cjnk1mqEsPimR4ir0ZyXj62U4YYf7RWjLwRQG99EvX4CAX+MVKBC8eo2UEo2HQWoFHSjSUC
stc5cWzfvTWj+TzSfSC+D/pOH8r7JI1MZMDgIkg/3gIbjQqe3Lnb5uUvyET4T9K8xWJ7kxiU7CWz
EStPH2tY7AjyZimtLenV+bPaCPeHJMSqmfYylVY2Ga8x6UyuwiBxjOh4uVgD6MBfGdYRAdNLridP
S7JnxLPrAjVdBveYRAXrCj/yTeZQBA4MV7Mrhcuc+IBmdXxCOVNXY/diBAZB6bGAZnmgFnNYR4Az
GPmpFPG1DiYPwvyQOfmd1qr1tQpPmIQ/utZ+Dt/f15h8OgMySMuy93nL6UTZRYzuWOSvyA/KVV4h
WeTudVBCZ9dqvyLyGq7E94z56Ua0CpZ+BcRNMyXHLYSCwE0ALlesTlvM8qrrAN3NJOWvcPDCufH5
RQoP+MC0nluduNbUlLdSaeUt6BxmUj7AsEZbmNYeHoy05Hbg66isiNlcD53xLMJuS/NDCLLWx4CQ
QTyuvqUy7M+Jejc4N2GTqV8ZJ/i/I3NYhZq/Go2pBVOxVdfHxRGSY967ekPyshh3cc7vWsRgsbJu
mS053MjgnU2rhLTFBgcDWoZXk4CMPQ7tHWdRuuuacGPV3nWiVBSn1gzW0miqi9uwm0zXrppuVTK/
W8VV+NWaAy6a9LEa0nMDTgyBHRI7w4wb0M5b+2bjhmN04icoH2BG3Y7eWK6dBEV8mtyPpn3qyuxb
Y9nJ2nTgmBvYCzWkDrkmyn5FNWlH4cO+agpUUrWmbbwCwlVKIuvGqr7XBGDjlramDD8aOL1wYwhA
UiflrhtiSsjCodkdxJsBYbfRkA6INCVEajbPDPQ62WXokjm9B7f2SosxdZMg5WGu1ztr5MWnKYWu
KXQSvxpZcmIL7nvohLC0mg5p4FGsqgbgcss9tYNwiFA7f+sY8I+Tba8SBfP0FoURU5/sa8x9EWzb
O8NGyVe9CMY9qAFK9H1C6vvehFZ5jMnfKbEVpbCPDjKH++I0Z0Fo20abyHAeS4PWGmJhmFdvadCV
u5jUGawWOu7LfN1aBdykMlHHk16pN5hrBRCII+vGoYCyJ3ILY/hUm9EuAFgCLsHRIUUsKg44/hkb
v0P+GhrKqS7Tn16EozIz6UF8q4KJ7tw0wKW9N9o5ftmqmoOSyD3mRNT36UQWtsZvrCEJ8B1b3ycQ
Y0YA3KjLN7nRyQ1arXVnRsZN0HSQGMHRGFKZwGXQ8jjtVsnAaYmc3KUFxGwMKdbVRN9sHKL7IkuZ
d9Xeo1q/ykr5zQdOEoT4GAdYmzqkAxrMpnJjgVkM6e5wJ2bOXxaGqByT1hWR/DkRaef62kxVniUV
IzhVOZr9QSka45BWwQ38NnMLgRvZQSWqL6QDJls8p9V1JThfloZaB4HQx47uKMphE3deyQjShNuE
0K2D4TTrRYsCMwrThBJwbgie9PDBknKiI+/da4RzbReKZ1YW68SrUbDZQ8n0UAWTn8mWjARnfYJC
5thoTjW124F3D0eusBPQM+BKU3ypZ+1INzZyHyBuNMAuLVPWO28xNaybXhwrYwRG9/zD8nE8Eo2Y
2kGOi6OHvkKCQQ9H36TWSJ7Pwv6eZtZg2DX3gN3l9l2IoaKME52H3Vc39dNaA9ODjDCRZ4mK/a71
inGH8EobsasuSztfC2e+NFN+VYR9CPelAyTuQEDzMxWZr1KedQgB21yE3ws73/c9F4epGCERQJjc
OGNdYr/zo6s7om87KOPS3PcEMB0G8ssmEk23dZret4zD2CzrFQYAM+9WsbLXXKTYMdkBxjWd7mwm
u4tcHHm+zUwM2jTWl0mgz05T2JwIWHx9Zxn5vg3S1K0n5UWCQNBeye4a6RkbEu0sl8v2BA89oi2q
vmSTI470i1iUPX4hJQ1iXIM3uk8N46gTqiQ9pvAyyDlR72NR2C7GQrTEEubq86KMgyMX3LDDQWg8
9nH4bGI5GEpxY2KoipczbTd/OEah3A4GqjULzonPQy6Ex3NlB4+T9arhtA2rA7Zw4ug7zYhMblzG
IZbqL4JiyVpJRih/jifXehLxM9uEqSZFqbslFCfKTKwzSF9rXOiDGLEZ0LYb2T9pqtSIPMGcCzX4
IQJ3P3qxZx8RcWzUzFJWNlLANZjUzKVFrfqGm9dMYcxKrKU4JRrfHNZIpV+Z4n61BzkgvrZODIBY
LomWPLqELr+Nz9K2bMp7qNO9G6bWvcN0wGBGkvbNLvXtOewEVHMckyuQZ4zZgBkhXa3lQz3kT7iT
EliaK+iVCaVsQw++cfK6MIctqo93rvMIiLrTI+eOiQPF0/hqxLM4oJniXa63ZwV/ouMktlnr38DW
xnV1akhWpBb2faxvCi8b1jSaMQtHE+/wk0E7RRDNlYDvkEt7S24UByizMIwKG7zkYbmqCA6oV70a
1G4hgitF9241XttdTsuF9bwspmp2ZfPO/oAMolHuLNyqVyDi4pgXZbpV7fEJO5RuS9HxtbewBWTo
8bejEXhHRYWB57WCGJBUHlsP3t0orrltQ0yeP22Vw14p5zNFeCK60nGh34gIbHww+3l0GL8FUquP
SunzEgTONwVqgpU1DzG9V56NielKicdKpiknz4zCvcY9yezS+wR9wlb6U809OcB5qOj8n07WM85V
ETUGBGdYo/gdm4BqEcmEDZZt8Mr1Y+zzkXFsKZhT+/peHZnsmzR/elT/jeF7u3LChG3U0oNDPQUw
N6yF104rx2s2zj6kPwxVd/gBQM64b2S0GBnQlwvQ17glKGpPJ1MBrA79OTJrvsmp8UNLOgguWEmN
QZM02nWNd8AWTOweXzSKvi7xoX9sLcg+K6eoudz0HO6VFTNH/SCH+m9kPeikGxg20hsNVE6ie5nV
Rx/URb7Tt0zMhwqGevRzMnRvExk2UmyTZtIYGLisdZy/qo0bL8QTFQiFrtlovi6JAf/5s/Ak3uxD
2AIfRtekbaj49zMVUY1Ptt8YYI2mIep8LwT0acvQq20yEn0H4HlSi/KBGcmG6JEJvXdZAAUFFQ0P
LUMsb0/wlsnPyvOHmEvr2grj7HpmQgM13xdBHN+YIGVZV2PINgagT4Pn9oGdbSw1UM465WRkxcDi
YagdmyQlRbGKkRvrFiTKhk6nDBtkq3Y0Hu2MwqnHXzuUeoyvkqpDjCPQ0gt/0bl/E52w91IlNrZL
oRox5LRc8PRjRZqRS6y0+uNIYENMkCicYHFHFCd3974zDgm2nzsjp7bXDeofP2HY9HWsV/tIbjkd
lW85HF6tPOQzitKXyg0+QJJqbsBUuBDh18mhtDQTYr8dDYVK4B8i0+4Ord4cPFGYOK0Uz2rVp9d+
oORXocbEZvSye6Wo7CMwBLKCqpMYK3CeF/jcrlVjqN1Om0fMydbOYu4vZoN37USK/wSIkvj0zJl1
Y4NpRDe9ZYHC1HQloNxquyTxILTlkX0QRj6HViTOjsxfCwfnhthmZC1EoYrnxJjSe8Ww7/UymU7Y
ZvYYVOqqi8lvd8t9ifxTiMMUG9Vb7GX+1QDbF40EeZVSTZRrkMMfDBXyGI98TDzj/G0vU8yEPG0X
Wv1wbWXcBPOxGU4wBZV1qhtn0Zf52xDMzo93jBLZK0SDcLbd2dO1NF4dSI8bWy2eMNyJrxW6lLDa
dM57L74O9ImBHmgxT1X1i6qgc0qm6Buyk71VYMIAq62BIahPX1MHcxaMin9pharuyFOtSelORvjT
cfXkWM2LTGQP9gkU1o+JOOlmlR4Iq7xt563I7HrAjnk144Q6adiIbe0iFyvPLpOS88WaQATp9ouh
RZDnW1iWLM9cnhNmdLLakXSU5UBsZvAG7sYRVxFQCehn8VFvCOlr0bIRy6tSkhphS1fH0A6B4Qz3
9YBFHBZCK3uogXzsJz2CP5DRiCZsE08Gn6DdcEwe8jEvT7ljio3AZJWrEix1opKCBYI7Ctdk9lD3
V3CH0luBa9weC5w1LfmRyG2M/BMT8ljQmAdTlsQcKNXPkphiRnasz5UcFAO1V7ZS80q/p96EVe2d
k5JTvyVid50Gqr71cw85FF/suem9BIFGbJ8EJoZU4rqFeLGf7uGf5+RfO9HB00lpbz1Uex0eq5jx
FefY+FX6Xf9ow6QxZOO7dQxKBzPTuAojQTQ7wpfYbvDMSWD4WmYEFjhab4tvkq12+rXntw+EohWn
oTPpY8oBT1Ot3zZFhWyxnYDy8irZ8J1VW08nG9EAyFHgVCAlmlxvwAA3oS4OMu0mMkV/1PLcTeK8
vYq0asGYGuaIaT1nhOrrZuj7K8uBVEpzGpMKi7BL8ivegHirNWS/ZCfGfI8XCHp/H1jmP9+c5WdT
dgSghqnruNcaOhFbnyOU4kqqnlmLfA+jYE3pW611fLCPQk2ja6OfnZqj+GfFeYxiJoEyYIc5/PeB
BHlDhNdqp5xlyUQpwyzsiV7LL9DEf/iIS7TLX4cPPqJj6qh4yakiWOOvY5ldmYB8cKD2g4w0t/YR
avQ2DTy4XuqVSGrO+DSNfnrcyvU4LdcN1irHxNCU2y7qN1LcJRnQO+56+bqb7GbXVYN1MiGrhTn+
ffCS0NwL+lVghrgtUNADdeb/aBj/KQeGQdAmacuZM4/mLBjjk/1/oUClF+OQQxvLypPuG7cI8Fbk
2+EMLY3sVKf4pXfXxCqvwLAIxRgy3PBB/rbcfXr47cUjBqqYgw+vtJNgzeWlAl83RRP2n08JfTau
/+v3bUPzIMmSeDzN+S/fNzJExcu9CiZ8hE2PWvqIDQth7lW732R+iUKm7r8PfnVXNnb13Jjfh5FW
vGXW1Y5wk5Vte+mVqWXYcnmdsstT52tWWldpNg7XNiRut4oZ6o2qdCiwVZV8w5QJS1YYx8XLxaAB
uiIiV9t12G1snDTdqcwpvnrm8LObzspoD3dF4cOBTvD9Dh0TtSxUf4GXZRBbECNA9kPQpH0l6OQt
X83/CvL/QZCvkgxJ0fbvBfk3P/v/c/o5hN/zj5L830/7Lckn9OUPIWZRvgM/0dQFV8BvST5C+z+E
oTGbQwevWyri+j8l+db8JKFzJmoW4TEqV/+/JPnyD011IHprxI/SQOHe9f/+71/i0OpP2x/j0bgU
/3reC4c6VeIIoBuGNB1uh3+9z5Q4gk09NiHXdQmrpzQ99J9FO+2ILcV928QP31Ew8CCStYRjiw8Z
xG3UrwoxYRj0YckXGN/1NFBc2EZ5Xw3HOjD794Wmg5wQWqu7Sjq+pBIJuVYAHjlZydRmWc1sp5Pw
6nkU357qff+yGVteCS7geKsFbslnN5BCK2/pePXvfh2LmYesayVGMIEdSOFY2SFMf9izv8ciKV4W
AKkfN9tU891RQjpeLD0uLhtMv0kKWIw9mglyUwY+s2lmS412nFjMxhyXzWUNVT3pgVx1y9QJ+/L8
Xfu8CKCXhTHru1pIesvUbEAHgjkii3CeqfU09clera+XhwrstdcjxPV12Y0JWAqZA1gBKyggVl2e
3yeyZuDtUOys6I3iI7KsWq2Kv/BwbxQVDExt9mRZZsfLYtmM5lmxDJVflWK39H8oqFZkznWb0VCi
4cqy800SYLxIExfqdfcDOtut0mo9dD/wm9pJT03QnivC1ODuw29gegkphZKoasNml0BQx1R2J71K
7KWdfmkDMouLoLrp4UDuRqt0RRH5twS0lU11NeEieqXPa7RT810n5asXx66lKaFbUXFutTjG/yye
UjfvpwTbgVWU1LOU5l/2KxGdmAT8AFw4U/Wn5ffzJ+gNMQBH1dzqOd409D2Z9xEJQOaTPlLkCfMn
rSTctjBHPnI+t8dljQLk99rlMa1gfoJ/wb/2LMdcNi/PWx4DSwYQK5POrUb8LC/H/cPLfN69vKyv
ziDasvq+H/fzCQudy3say4e7bF/e73/+GA61BgjthPRh/laWRVqJ32ufHuuS2U3GcLa5BbWBwy9f
y/tXcNn+tHvZHLIIInhbE0o5PznoZbGrasJUZhk449bvRfbnZlwH1LGX7eUYquF4IoeE5yx73g9a
di3bejihUbEC1Jg0Xf7uZT89dnn7YgSg+9unXI65fJqsKRvgEOKWLm/+d8dd3k7xWwe2lnN9eejy
1Mtjl//t8lhcq+fKNEfO8Pk7UU3rEU2Mvw0Wvx6iTRBp5pVwW8ktEq8uOg+fVylgsWAY/XPUSrlV
zbIWrpDYAJgKbABlfo3Lq33aXF6LRiCg/LLH4WJLiNbhOaMX6ftmnsXMb/13z1see3/ycszyQd5f
4bJ9efanx2gJqYe4EvkB0Vl3LLwX3e3TGd6CzXKELTKI922UhFhRL7s+rEIRI/0umW+jn3fBHk41
rEjmm3pozTeLMQOIJWMJv775nt/Ne7DyZUj4cJC/HLrsE7Nl0+XQZbMFltpCi8HpGUlUMi/s2XZp
WdSIwRPyCKltp7G+Wx5bjlvWDMBWskT+fMry5Mvm5WX62VZm2QwEM14HcH89zd8OeUHdcVlbFkbu
dOg5kPd+2NFgAIIZPIyG2X+DO/THxd89hpiX5jDxG/N3QsXLODivqfMluKzF03zdLHt8OewLHbee
AZ9h7KNMHYM+pmBbmYU3nw9+f97yKEbLvEQDZTtSk2AfpdQPy6LtPD49tI91M7tymPPgtixCdb4p
zpvLDhkzUwKV+SqqoTsIBanqslDx3k9WWUS73HD852H+qjTytph+a8rRF2XvDjYTKV1qiC16bk5G
y+2vn7sbl8XyWJAbbyIbMKwPVaKq5gyrbl5kNNZ2IHGH2i+aY1xjB7OsRTOjQs+Lw9jaxrGfF3Jo
xp3ZmsdApFg5e52Kt44+3Vce4u0xyrFcn3/95fcd5x858SZOmOXBdjl3jHkQTK6mxA95vkbLKs7M
Yu01/Rx9OX9Fyxfj6TZ4R2aRoSH0o9M6Og4drNEh/72Gf0juYpgW0pXJRnpLc5tInXQqDSpAIOS5
HYVfBIQOXUTo8ct6rw60ugZ96h/4ovIjE01jhRbGWgPKaxPy7sinu0BHNw4EuBGaVMweQueYpK3i
hraC06tNS0PNJoAYZYaLAAv0pXqL5+pt2W4uDy7by55lAQpNnVeoiKG1fPBgRM/bl/0fDlpeZNlO
5n6iqjan9/eZqAw3CE3w71G0B1uCsg9KM02EUHE7Ye72ezHgb+JBEtzLdI9OwcBpiv3LQpsrr2Wt
1qK5JzpvL8+8HNMwr07gac6v+efhl2Mqs0TGMgkPb20se5bFhIscA/+8zVkWcDLP5e7f7h9Nn3iJ
3KbB+tdjlqP/G48th7y/y/IUL+yBHX0c//78OMva5bN3Q2+s9DElOHH+p5Zv6/Lvftpc/tFY2RkT
HT3+ictCzoPQZRNbLMgh89ADz3+rVYPJCTsPLfkyml0OXNYGK2Fcuzznsvv9ZcNEy/afHrTq+Vv9
9LbLMf/2MZMaHhxU25o4cCEJ4ExfFo1f8VKfV5ftTJG/D/q8GyYEP+W/3//hRT8f+mH7ffXDaw/q
wFWnEOOzvPR/2b8cOoXYkdTyx4f3+PvVv3+ny4eOR4lIlqjbD59gWb0c8uEllj2ft5cHPzz9ff+H
j6MlO73GbpFQLfXDIvlzM80jVy+VkRg+jrg8fnmCpQvPLabk5fKQpzcqfj1JSkbHvLrsaRNbvq/l
I/PCFFEzletxWQwjqipsW6tjHOltMju4Vgx6LJbd9DCYDV+OXNYCwtg2Iy3ZFXHa/9qN9T2T5WX/
h5dDFFwf1b4osEibV5f97++0bEfV9GUqnGRbt3icuJenL2sfXvPykZZXX3bzc98rMmu2MsW4qavU
p+VauVwRy6bum5AG368L4PNCwFrkAlyOEinWVh6Z2+TLMsT3XUXtEywVUD/XOpeFnTXwnbNWrK2h
1BmKHNxiorz5vSCCRKWUmbdTIqvFell1flatER4HiPIMavM1o8/l2TCXc5fNdCC26WjY6D4Rt9fH
2g5eKHZAEEZNce26/Tm2+g+PgTzBqHqIcx8c8cFH/3LM2+4ZoVVK/Mkot43UX4JRd9xlbh3zMrmD
24mGcd383y3T98timeFPYRW4us+worTkdAkIl1VMG7UJYg0qCIO52Vgok6OK2WG763XE3fwvhjFc
EVqwFYIijHNFVmni2iZBnIqxiSocG/6cuy5QxIIwpAPpSqVJv9npO3n8X8Bucbz8J8BOWjbw1r8H
7OBEN6/ZXww0QXvn5/yJ1ul/CFUzuVtIqWoAcBe0TpqgdcTJCk0niX1xyfxtoKmD4wnhCAFqjJGm
aV/QOl3/A1dPA9NLlRkA+J/8n6B1QImfOhfCMIUpNf7odIOc2Z8MNIspJ0jSG4OzyRwC0xXcGOM8
22Mag8xIEYcpY4IeJdpV2tqRm3Thi13jGaEN0LNzTIuMEocLAXdZTtgqt9kvm7TMBALWN9Vu7vWi
itZWhwB+7Mhxk9BArMbJ9m1pPdVGfpf2xtkJVHz586MtvtCdfpumxM2R1gMxBehjK+1bEA/fMwJr
TOz7zkk8irsApTUyQm4sMYQ8DOpXkFqxgNMHtKk6Osr/z96ZLbfNZF32idCBOYFbYiApUrMlS75B
yJKFeZ7x9L0A1Vf07/BfHXXfNwxwnoBE5jl7r01mj5be1cvyLBn5d0DI8b78xBwBiqfZI+GNdjis
Cx982bKv0ak5YZDtQ54G/ZE0pCQOX7JsNUuK+WPSyTji13OsRg8PC+FuGB7WcXsmf+9tWuT0Pu8Q
2tosa7BUJmehipM0RDr2CdQBWY9obgGECP82/qh761QMWenT+Ml3A06AVt7LVrkvJ0JN4hWKreO9
5xHTXq0CIhJT84o+IJHUNupMVAquYfHNcQIRZIrWJTRM30Q6z8BLA6AfSSjA/ekmKvmIaDazybit
gUeoVWq4nR5aTqzZjxLrUnqb8l03lDVrsaJDkQVZiLDJln3AkxSDJBQ9e1EaFMK1mr0pvdnvUNqF
fmwb47paR+LKUkxL2lc7IfPaXLTSYwiHpVaO8F8iX2GUTRSx6kEbmJFm0++xIn2g8u9ZJwmavMOD
CW3UV8nVcwo9nAnKUzsHCWvklNZ8W49Rc4qt7JPYYml1rROoNR+jztYPCMpg9dAtFigJd7kgBSPK
1LewNKaDZgzelEA3wKRYuHJWBofMQJEfmdONpNWDkyyjO8UsEbWC4LQCqibt8BwvinydL/ZPBczO
3kwFSrGuQNodggWcOwAFN1ENcgxGwRsd1MTFx4h0tE1uaqVBWlAtpj9phFqZsCmrcccCZiS5iCJ4
pn7iC6rIjurRAGe4eiAr7CxDI9IeSaHWYErqzPDUrdF47ymi26ukwHltRsQC6poxn2W09Rh31Xu7
TAs3aobiIYqeg8jOqH1ixu1iY+TzRK6U5LgmWgWPFJkxU/yA95ugnsSr9XejJmis6125ucUDWPgA
pLGxKE6Uc3wL5JzYxnapglu20RFjW+V3W8PSWxmpS0pP4DR2gVRQF28gmj46BjBHXtCMN/g+4yXb
odJh5Tsbv0QxXRPzxGvj093B3u93Uzyyq69hqEOLX6lC6ecrRrfDpUSJs16zbVkpFu2uUbSrSEle
alSUR1Fpy10zYn/tIXU2A55c+F7wXW00elFJonuBVQ8yNf8amcSTCPcy0Um0zuQfMQzrUuCeBlTJ
COwEwvjgFy/wtajKKR3vuq48Uo7hv+0ERJCQ6RWdwol9toH8GuDUK+CandJ4fMtM1S9bghsNjAG7
xWwx0cpwV/oY2FY2lOMxUaOXyo5u5BLke2SJlb7PLhenBFUiVoW/UyyuXeqRkyWlN2Op8wlynvar
z1fqg9G3JbzlZfYSlgp7GDL9fd0HtzWUfynx+qadsXPDQtV18PVD56u69GZp+UOaRW9GEd8WuWbc
ShhjMUxQdajD+T7p5+voKYb0mSmzqyRANSY5RzLfoRBsSx/2hbVXI2XXzX1waIjiI+LAlXoi67MG
GKiaUhQDmVr0AzPXIp6Zi9LYaa7i0sD8QS4JEzi05XYony43bY9YSVm0Zr6e83Xf+sTfrqvEOBF/
CxsiQf51lS4IZbctItLuFsn80FK4gJGm0LRE3boxMAG/sVL+N288BTviGaH+2W1q1ho52H5u7VsF
+w14BEoN7WRwLFhjeNsu7dFUQRQMATW5OtLPCwM1CBOhOpAspJsoIo1mkaFpsWR1ti6P1akU8S5d
nxaKkLPwM+AHYfJ6afNsgPXLbUo3KW4RjRUYtkXcK5xGR4SNbrSOhMnSPGgx9dU8IAFGXWAUFjvk
dxY4zuUQtXF2mNE3ypKmUHHiojJwAethdOwhp+2LNf6vRn6RVinVF/PODMPvXZDfEx/duZTLpF2J
Ga6z7CMaMkpVTRXmhwaANepQ/rlVAdl04eME6012tttaHApXWTOPGMCf8mwKkXC5VtrOGHfjA9yh
0J8m661jsdolWn3KRuOzJMvak2DO7hPRIjtcZ91rCedLLShuqHssR12TivKwoXqF+m4PZnAQc+mH
JmiLuosMrF7MbbeLrR/Y5y0feNtUOobHBrIfTutZHKQG+XxnklUwAXhCXCZ2lV4y4oaYlBjs/mmj
0elBunMvjOlRR4hwlVODNoE0xGaU7QMFp08KgoGD84cMLtXP0dbEI9pLGc17XqB5z0d42rmOp5S4
HMX72gM0uZ+cTh8Id11rlJcp/rb1x21qSOZeSxYRGOIOfm68duVIsp+cpSrxqq+/UhNXlZfH9a/t
t7lcLFtNaK0ZXW7jzNj4wpAfftOfdoBz5rgZ2JlKXIE6woJd0kB60kdzqvbgpkEu8T5bC3G70AKi
pYSivhTplG27w7KWNENdq7xaVj/VGb7oHPaBXAT70SK08Cer0HdpiqzZqdffFzctgWRrYsHlap4O
RX7Y7pnE1CzedldemyaemW2tJ+a0/NcjtvsAgqHCaKPEaWedkM1/XngoyAAxVTx/26tpa3912/p6
ma+3WD/BtvXb22zX+7x/sgjhQWz9z0O2re1lvj7O5a0uj9lugxfg6bMEEztPxI8/7vxfr253/PGa
Xx/16+22+79u2H6z377Gb5vbowJ0UMxApnQ6Zw2c5T9e+reH//Wb/P3+vz70j1feropcxwZGIBL6
ycyptTY6TXoSncpZmUIffMMeOSlxqOsdwaxU5tdjMKymZJOtt253GfkTBwmHfGQ8Qqep/RBq3RVa
K1btf99sgTSsfgpAlAqYWcXO4IVPwNEwpVHxltRMQLVaX2W7vl0oUTEcmoBQXGVQmgOKws6tAADt
wOcV4/oldHzUCOHQ23EaxRc42Bil0DVv1cd5K4NSbkYhFldAIOqraF1Hl0gir6x1l9uuTjF2yt3l
+najtO7529YfTymxdpEGzbRolQhsF1uZedtScc25esI8wIYqd7W9SJmX9kwcPa83BHT6ne3t8+3W
bfO3W0dLe8HLrXtbY2K2bazYZf1qKlu7DFd+n+DfQOBG/mti2XhJU/UpHqK3EHcVnhsOr+1iazcl
K7HDCGxM0XP2E6bTlZ0AxJYX3KJ6BXvQ7g/RqjdQJoDE4JsIlAEwVYZesP42WveRj1J+vHSqti1y
ajoLHxlUs49ltNFS0PffvkeQmo9BPaY+tE0GhO227Wdg7BVHnnf5fEiIFXeYy5J24D+/Isol5udb
zT23csMNDMhrzVqfZqYErUPWqM39u2CPdpdxVcteqkkxPKxHUPvmdQyUiQrczxaggEB7mJpkz5Rg
cjvY3zkBJ4ety6T2NT6mWKE8mwlVQSrFn2Wn3U2jpVBr1lbC9rkCM56OnXq7aBTFkGrffz3w33/t
drXo+/dEm5FVlSUtwHJtL1+6XDjYeLGtO7U1qr56VjQFqjJdA7DbUfaUHJvTbHTFeN2DRDtcmn5b
I4d94bNarS6Xf+KPnuF2R2xpv7CMMh+3G9eIUpujRGhOIpcUkC1cTi54aa/iJ9v+mW23DmUwVOSs
R2v/aPs2233bxbyOrZer271fO/R6+Pzt6vbg7SH/+aW6YpiYe8BBZTfb9rXtw2xX8zLjDH+5vm19
3bjQdVxBuNnX/xVSvT7IGyeAQ2t7W9aaHMnb5rQdal+b2/G9fThmfv8cgHDseKPLRyYVlfw95omS
3X/T1/N+sh4bkRRIi7cdJpRNStoHs/6D1nm1t6MhBWYYRdi/14d/bQbrrxYD9uiZU3y1otY9ddu6
XGx773Z1XnLdnxXVq7Ad/zEGbd+9GxRO+dumvc1Pt82vT18t062RXEMJRr3HdlvOIKcn0Bc491G8
mPpPa/sgmJlUS4XVu/7ikOn/9bNffvvLbaKkJluEoEIuD97e8nJ127pcXP7Gy22X1/vjuXHxhP8L
iNHapdsGzl5EDW2X9fp25PGLpx04cK5/ffilIvEhlkbZ3V5r+09/2y+Xt1CSiuO2u8aqLGYOJf6D
qO+Zymw74t83t5f4Gqpga7YHC9Bxtk7ekvViG0u2q9vWdtvl6nbbZvT8rx63PXgM3kelKY7b+2+f
b9h20MsxE1jrbvy1M2+32mrRL4iZ/jnutq2vR22bf17/7VV/e9Sfb/Dnswg0B2VlflPI4HQ2LcJ2
Gtm2tuf+7bbLQ7Z71W0WuG1eLrb/43J129qe97++arW1DC5P2R74x1v97bY/XvWPdwrXAR+5R9NH
PWv0dWpPJUEb6mW/HeuXC+wdFVqQ9XxyuXHbutyGo5hDfLtedxqbX4/chtvtxS8P/e2ebTPQQ2id
xOF87dGI5MjLvRwov13/2tyOq99u3a5vj9+Os3890xbORGo47GFsdwGT4/pdRq2myvpdtqSAG0Lg
K0UFA6Wm+GaPT1iz4da1vfzEcIIRcqrEPXVh6GRLXz9VoMb0GkbLopjza6HjbK416QnQon03EOPp
qsHwiMMk9stmsjHnptExxrgmm8ZDMSVgj7SAol6bVedljjEWhV1CZGd+XkRMuZE6CQ5EKNrWkNf7
ESi6MkymL21j3J9f+Gs4gZ2ww+COlTSfXCsf+dG20+t2Yr1c2Jez7W+n3G3zbw//47bt1L3d9vUO
f3ve1zuMKLHMdk/PhqUfh+Z2YW3H7uW6vc77JkrnlMW243e9vrXBvm786/1/PN004LoKk3hZCfI6
VZt1fMstAUl7e+SQ1i0G7/p+u2PeDsG/b8ZhBiUkK9+VuDEdhXRxanig1sYOZ16sh04yRu+iOPdS
xR9dPo+JLg4xmIc80/0Y5DYFO0GylJY5rKOuyATRn9sqvlMaoqnAGWjF8BZbSfXDkjRPbXPj1eiN
h2CS3ysVTts6PHsxU//DqOA2bhd6bfpKBl1IW3d7heQDKcTvXrd969RGjgMr6ahrUmfcd1J/an6Y
MBp8NWRmWEtWx1vchUQcHYKxS71sBikbL10HGAxUOqlLBztoiZ010pPCefbAKf4lNVWsOqUwXEkK
ns2+fw2jSQJFmKsu4DB3os5GlW+gCkYhfFdbawU+IFPbFkBAxTRpVArmmyEKqVKYGvJCOS/9IA2h
DFC0mGEKO0avAasYl33YQqfQW9iGgDU+JMW+1SVgQssA5aOSPnMJxEZOFKmH1nUXZ8ZzZuqoiCjM
1eTT3A1R8kbcU3gQi0a7twArHHzvzfreyhHUJChMMpNfdVg5CD810Ok3RLAsDn1j30gMX8Di8bK8
+AATcDSkodqV0TT5LJJhUaTFHdGm9i3rvndhRxLwbWEdRFk6i0r9Whkz/ZgNoAUEyrcWNAlNWlod
Jj38oMid0AJ5akuZx7KNynkLBrIszEOGOkgCZOPn0AB8qMVMP2ki2FaGGbWKKneEoT1Y0j4NKVso
euNqHRVPqdAex7K2oJHXOhT0wm3q9slegOYLEdqebtmPCdInhyDg+D4x+pdopafQpf5WkiaxWyzl
m1QWACBUW4eIaCdwqIPrYmkKvw8JwsaDBCchlsG5GotXDIrh9LA6LLt+m3OjhK6bqm416dZuNvP2
LKCYgaMtXnvrppjb2VGzrgWtLlEoV8RTPitvrD5ZVeqZgr9kOAAPC/i6E0VnsrJQK5XgU4efJlB4
x9Yx+iMiOtcYoTAppc46+kfaOupRb3KnAvM0vmIEAOemD/eRrvTHbuyqHZnSso5VBXKzPoWTn1Jg
rXtY6bd6F46sc+lV2ErzSrb5R26THJUp5jcdch0mvg+x5jnMmgylbSoeG/LaEJqVaGdLnNBqrNyA
y8daP0aAnMeTvcTW45gpZ9LUU/TOlV+O4XkiLukwGpxXCI7b9WoJsKr/FQLzvUvH9AP10yEmYxxP
cUlzrjNv5gbbizk+qr38czEL9ZqRIqWC0I87TkOv6TT3O7Vi+G/q+iVLDJ0UhkY4UhOzOEyOxqpZ
T/vobelMoDZaxlwVlE4T6C+lr5Zwu1Oz/WGOtBKS+SUcBebhTj2bo/oDXbrtlRJYYXvw5PZhrt6L
2ojuEzlvdlVVTGTkNRSbIskZoGucBTpvRzHHV1WY7CTUiOc4ppMuiXclILBjIPXy1kRJHZta44lS
gTMmi28wF8hyadXSK8EUORJYPLtlxFBl9tkE+OWw9hKzCjNVVdkfOaW2fBr3FQL/MwThe1Ejx+7C
yRPimJqsNZXsux1zNhwgV2NtnaVGerTIk6NSCsqIuieZDHtdS+9Vi9z5Jr7h9IfAqNmZtTiG/I/e
XD/ikVXfw5XdWhL3FAUgiCNggSCP2owfkoSs05gME/5BuCjh/Kwaw3d7zGGTz7M3AU9AUtff5UZ+
gm0N80laIAxUeXSw9M7cKTVHba9rGh/aeB5w5F7VwfdloX2UCU/L22ed+Q6AKjiDwaKeYIWnFEGC
e+BJXtkECejUrnXHpTo12VoklyV+hFK5tvr4oAPgvdEniDax3nKGmDkv5SHRpzQA5jPzmV09NJ96
qZuHegDeApViCSprP2iEJuA4pk67FMeuadAhAn441jorQlPVexqaHOVhiWkzI2xrDwXNn+txvA4q
dN0WTWa/omkT21VzAN8HOxQ3wTrycwT2JJxlFHZJN8ZStQidpuxEJotlv1YdPVO1oRUUyuGnFIKb
X6AXddr9AC76qJVAC/VG9ScdD1U0rQDVKLzWFvXJkCuCKuY0PZHcc6XNb3VbSTeZCrynirLrUcId
DcJuONKU2wFbMSGs6fusZrBkaNiJfAiIWcrxkpL6aoXC2PXU+78zPp5MOw+dUGZHLcBb9xqDlapI
laeJ9IHqstvlZbyX+cWgf9nJXkujH4lS3iRWCa21pWPXNViSqeVfq9Jwt3TJyW4Y3nrgNKyY921N
sdaOye6mege3AkROytlICsJr1STap6+tm0CWIKRB6Nn1g0K3ypzujdiI9lWm87XK5YCmzz5dKRW9
YIip00mWnjKFXzekTA88AA6BFsMnHi0PNERAV19aesIOEibWcdgf4vl5kBGqDtJ9naUxmizzfpq1
PY25NAo1wJUBAXIqTtqRQ7y2bK+d1+4NtHC62xygAS9U6jnQY4L3jFx5Sueouw8DyOYqnkUrGo99
xi8EEs5v7Ck5KTLcRinwmuo8Tq39EMbheGx0wAWQJVUTxrogWXvMy9IN7PEAqPqKrGcjK7Cb4FGc
zXhgGNfwe9b1lZrDlRkz5uODkXqFGpdO1QErCmKFoW+JH3sV2NecQ6fHnUgPsyBFWpGgDKsSXKi2
rp8C5U4s2U06YlkWPzSicJxZGyhtqbWnRcvkyea0Fn4Mg15UsjqYoZuSwLc2LQFrD6oMOeqkS0DE
UrEyFTnqgUI5Q9y+LvA7ayS436ZZusORxc9QwK5nJ1Fdzl1EXVU5+FvjdUapMeXVaYQa5GUTCEZt
yrNDPIzPVhsdFFHUxy5pJscUKZxF7RiIWqKzH/VHGzIYEmomzDHAQCItI4CgHfOmyg5dTamWh0Tz
qQyDq9B3SyjfCCmYboKx9m3M7J6aMN1v5jcqbciijegDStl50kTg0a/llwC9EoE/CoE6xsMtBF+3
0h5RSViQTA3JnTpOqJnZ7MKU0Lq6Wq44K9EJ7msOwXjeBXn7MqC+cEOjerWM4Wj3QtnJQHxJI/iE
5P+K0kTeydQlzoRIPqizZvuRMRiHKbR+Rnn6zciD1EMQI+8gYHV+m01MkxTjMRLfc9Y/tKNxSTVZ
ZXqkOJ9z41pIP0QY4Vftmc3P0gmy5Hge117VjOS4LZm3hB1TMUbTskijh3hoT6JcxFGs8epptMK4
GJRrtc5cLLJ0fcfBAfKWZvmdqhEhNI5QyGfrs6lNxalyvOb2UHOGmq+JjkJmU2OoshCUN4YDnxT5
QtpXRyDTOFvBSpmciy21QbjcQ+lOyNkMJ/OotrZxZnHBmgEGnBEAwQjlQ2aVui+9FKPKRL0kVkaN
aabn1pGzIVkLjA7CWmMNn/IFxyplKjLP7tJJtv0sH9+XXv8MCFADZrt4MYASsATXXRYlLl4y5JqD
7YOtBbEjcQgb9kz4ZnAjt8S8hPVRrL1CAm+9JSYxosDMj4deInk8lmMvJ9+nyhj8tHa866fpCuUg
zG452y/tTJJBgA6amFUm4am8l0AH7LROPhBMoN/ni4vohUZodLCl6LWYm5vWCJubrpiRkkQksmWh
4jdV4ZtRVd10LKAVSy5uCKX19W5dmozwaWbrR57D82y1tHMq06rZ+62nyKxd8HWAMquHRMz7UtH3
+tBlbg/PlGIsqWGZCe2yWIAgpYqbmCr0POVDLGHmVgbiwVgEmV8ZWu4AAdyzbHiB64HKBs1BJhNZ
I6UjtOdxlS4v9cEGrTP1KAlsUrj4/Oj0+ydoH+KqSO56OK3M0DEsW0X+hmMRVggFICIpAK/MqCwA
sgwn6vAEd4fHrGcvHNVuubGz/HHqrXfDMsaX0rK/1wSLw3XLPuJEIjgMK8iO6e5h0ti/Mv2mgQf3
nDXie4uyhwap4sEeyq6WQnXx+xOP0ZG7J0/okoI6PGClf646PX+EhUXgLOzmaUHslKxREwk09lYG
hIv81pMtquiFsnwHgo1PcMr8yOK/NI2EPQfGU9jMK1mgJx6X+UAzlxVehMFwSmp8SuQOknYzrnji
WssIpJsB60O0ERLwr1HNlH0o7BmkW7Lrswm7ogk4Poa5vVOnaXRC4pVg1yWIZcN7lfONL8HY8IaM
U26K5ksBgkt5E7GKAgVTDf2SiEhOZxg7ppqkshBbKiRTkXpk8l6BeUqAKJKNmhKZEq5Airmj+JwR
DiGDESF3y/ies1xKQlr5Jao0x2hg8QZI2JahRgQjd/kBnrC8a2iLTQ34ezMhUCUPUY8xD74Fh2VO
kG4jRrIsba8MAXolyrOAZeIMXRjaPsixhZwTnVXyYLX71SSf5fl8mNvkHlJu6RFJcOSgLr0kgHad
dOK2CPKA9FNNckyS3kTVDPdJXjI2IN6KxKpqbVCnybaRuKzOOeDYA33IirCBCkOBjKdFfjBnz3Ki
Mcxz0hojU9rbAtom0t0ARtLDNLbPVvwQ6d0zKWeF04dI7FPLH4rEPPJvNGv4VJA4kh3y5+nW4qbt
hMCqB+3WAU7TSjlzrMh+jqo28uh73ytqaO5RlJETroOhUJLU7RsdjSDoq1tFzZHTBUxmlEZVXZJa
ZxF9ZvyWDgJye1/F6a94NH/Sv9+vHxGuTP/DoMq1I1b7qQElKydzd4BwvrfzBBI/tmSwZC9q0PqD
wL9n+6FBqEtad8bps65XSGgQ8g2E9aCyBAEEnwACDMF+BaG2Mxb+0sogZo6zcBi2EQgDAQiAECKX
wjAavAZCvdo/kbT6QvyFSvCdiG67pbmRp3jtCJQQEQ2sq2mfFb7daI+JtfZgIR+7SrfWIOZbGPRA
DBVNduMaomihKSE4xCQ7WUr3xUn4/zCA/5e2WLXM/6gtvvn1s3lr0/8pLv560r/ExbbxfzSoVLqh
w8GQ0Qnzev9GAaA7NgB+kIgMfmLz+/8jLl75AZpqySYEafS+2m/iYvm/ERMrquANf2degB0wkDTr
GiABknv4aP/T+58B+ZZn8NLknujdNEdOHTTXmz5988ZvW5eL//62TflOWggdkf/8Mhy9EgGuJYex
q2h54m/vVW696O2Zg64lu0HE+lzlxybI7oNsLE+ZvfTUjcZ9bTW7FBvct2h8Lq1SPZLIJcA9Ubm1
FOWVOt2R1yJY0ch6KHPN9/xKF+ikqxq+/FuPotZjETUZsUm6QD/s5YiwGG1Y9mQlfgss1IJ9wgyW
vIBO0p460PF5W/d3RmWRtlVaoTM25QwaayAidnimGnDMssa8tlehT2cnxlU1iqOqNZIfBRKqh5LG
cQPuRwZaTyjms7DNt3GsKT0GU+D2tJRJlhcEL2AUTFXpNTeZQOedrRwx5hMCon0oLO5zAOEF78Oq
kVALFuKFg5Ti2paoz6YlEZWBJVCnlYjXCC4Du4KKQ5+TwkkUfKCtLxKrB8PHGNpVxbOahIfWNPqj
Lg2fox7pbjgWj6kMJwg/Su8GzE2ht+5AylCt0IhW4o/yhHWV6gExSdpoHaZiSF3lQPhsZUhIdUfy
ZIYMk+o0eUU8AXqdP4JotP3BsqlSgJ7wFyM8C8N6tkPsZSWTLLwr3wrTxLhky44uy931HMvEWZTZ
XRPV0b7vfBIY8A9q9vchUR4XE1inrlf7VuT3S2W9IpFeaet08sG2rJSCgfYI0YI7CZvmlErXVkJx
rqbHDnzjfYghyo4T+wEFiR+sU1I3GCvojeazDBDUR3lnQlMkTrkXnJMjUTpJj5hYULIplBuoB2dW
C0xudFJb0spGyVDD7iLluCpQa9lv8Fz58lWkcp4sUfh18H/l93IYCuB0b5IAPJ1hvYHtbu+YhdRn
a8hyV+eA3CkpeUIsbPn3yuq2ym3TLawELKQS1R722ttlKsyr3OhPQqOqnnca9Hz0t8NolV5ols94
AaoDWGtAisMw+lUmHc0cmFCd46aqE0ddjAewa0xmIjLTM3jpqJc5BKbmqqoJbzAxxbK3lSHhWNA4
CINNPFmNbvIQ1K6SSQfFTHqHjxq5Si1+Zk3+M6p7t9RrtJu6eEi67Jcsry1w49gXrJ5MY8aHrr8V
rIZ32JAMb9iW/caxnZcPylyBp3X3+kCarsSqYUoz615hMauG2Q9ggnjWp59LNrxGU90cDHSou6qD
eVbNaNQ6fUcK2JMFR4MCMf+VpBKXmHREiPwk8PBxHV93FpYg/jQdk0Nxbdcj4ZE9UNdAHXYSXtc9
SLjq1IG/M9McWqzkLXZIBk4fll5MnVEyTUoBERBPuM699k0tqm9NWgRwH0AprNqTrwshIaPXv8f5
3DPtJau7Me/TTrKZmES1Y7RLgaHBkq9MdZ8EUnwn0gE/kb3GjcgnXLO9Ayf1aoIi5IgE7FRToHwu
+utES791OZoVji5ygnwGAM1QHqQSsT9BICQS6icASdoSfzcWuh9LByYsqccMfU12ylD2u/FVyFTD
NzQ8nXIyzmfk9Xu+y8cSDvq1lk83aO3ZNdT60BO5FXbTXY3heIcoVhwEpnlHpE+zBDQqFJUGc964
DoX1U9TyeG5YUVtpcpCDVuzg9T2U2AH8MFMpQNTCM3ponwbwvXiyQDGarJBSC54zQQw7nUXdPaWI
4pYwMIekukquScpQk1ed0JW8YrUUSjMaEghiSTcbTqQj2s+twG+tda63/Kpy42AyK9y3E3Hpqq7/
qAK4ov11M3usLDW30lPS11beYJQbdzorLoX6ddwogaOOLB/b1MhvtCZ+UDBv1SjRHfoEBjNr6Wev
E8WKloGQZx3DeBaApFKHPnYry74rAsBmhFVn5ULS26rBJ3mbAtBsehQRYS73Al6C7KtLREwExVhn
TgJ/PbSmpWelaJizlyYfao7GAzJlswA3V8xiWBPpftXj8MKAxK0QeO1eIZW1/KjK8ZaTwbmhlbPD
OpHCXs7ubTnrvLAEaThTrBg/YxVBHwHNvyBQ5yTzjpwqu0+432QeptG3pGsrgklA54Ia9RGPf9Km
mRzJIlzHEvo5Nir0bAoMeBrTnRT3rrmuwuBAUN8LrM+ly1m8oQweU9aWbcdqPzfwIBHUqxCvw8AF
nlBI5o1Gy9OZp6i8pj3yc5zUh2aez3RByE8d5uI8BH7HzBiYb/asdLpyVaTaAFSLiIoknu+YgD/V
MmlZQWJz7FB2NBYU/jNofgwwYB/H4LqD004zgwMZYWJqTLBnJ+EF+S87LsitrCXmDqqCAUI/2eSs
e4U1vXYjdYOg0d6COnB0HJtOKPpPJP4CK018LjtzQXce38/5s6WGCjTdOwH2zhFyFnrpbH6SwCp8
ME2U7lW4hRHLuc4QD7wkboCUQW+Uk7tYLtg71fCcjrV0HvroJFc2vZs8sg/EDRGjpO55MKu9up5P
WLCImUJmSAjHAM/IyTMbhivH067uDZaR5UCfkJzaSlF+1YPt2To13NGsXvIakvOQFJ/wlByEafW+
Y0qH+J3FJyF4h6FtZ7fNh/FEr8SRG3r2ekMQZaoC51MImkhb+gtWzTLJZGBDTX6Kw1Ly47TB4hh7
rKpsR0uHO+aRLcsXgi/sAsOXxnDstfF46KzpLejIa7TKVviDNv4Kr3B5igOAa9stF+lVTZJ4P7Wi
PzFXMMmi0StO9rbNl9EwQUyAhjNyEhVWSsfG6g6BZMKslPMTweC3c6eOzqJhHOpDmSAIiQizHE6y
boN8CfPuQC0T9ovcOS1/FkVuOkaWTiDVTDk10zAM8PvBi7TqX33PgKFpJcv/mF4yYxlBYdQTbmoD
jO1QY8VBDZ/sO0FodhdVZKeQSd2bMjsQRqXdoOW/BBReOhw9Y9FBHuOPgn+yXgh4xiY/HgX8Blo4
dgfqIJipC9KwsOAY7gxJ5TCSVBo/s7EfF86sVSiI3SBOOuN9CVXUHbqWtS/L1FZIBAfcC0G6NCbo
qq1WoQskf7wxlWY/JNFDgcvhbEjVanhhwqCb5D0nyCPn7FhjdPNqKvREQgwfBMR+LIn8s23EYxCt
QQT6xJS573/U0WJ5G6WiSSBDzZzfPcOYn+hcJgezyKfrJtC+2ctYuSUNZ4eChREMHzqyERxMOciM
heC6jItmjvacw4gaistTofXvahdiFxSU8qA3r13zb3luVfdGQgKccbRqJSfciTYvuPrruoxLN1E4
kS9Ejbka+UT83WF/bsXkm4lco2wXDcEAsXTKQFZE1DBvjUIe9wYoSwaBiGzWhTl9uEjDNwkbXdk0
NxhuKEdpOhDeTEcWwHlNDkqfDjTl66CLb5KS5gVhkAZlo4jMR4nQcrlSOHjLuqc7wcxGMyOUmGhv
GJTj6iwn4QCjvv4l22lNiCEmi20LDtetZsjKUZUmpo2CnNZJjAg+IgNifTl+l+Zc2o/pfNbRVdxE
ggPbiLvDnMz9ceS0ibcmK/aJPEho3BMS01PtKKx12i4IKGLlWB3UMpIdKQyuZ6Wf3GSoDH80kl2C
k/rAieLctKI7ZcEcH9pguZ+hHR+mNcl8lMXVJDptl071gp5RPGRDVdAWwjgWJLX8nFukddKQm5S5
81KVlE2VTLhZoeI8y9qpr6bkug6sa6L4hl4pz225yHcTNWhNmaNzr5mvWNrCnawHAXm25be6XaxT
DuTYsCt3kQtxUPP/y96ZLLetdF32VeoF8EeiB6bsQVIS1cuaIOQu0XeJ/ulrAf7+8q07qKia18AM
0pZkkQQzT56z99pPSnjzbRZzvCcduT7QsQwhzuOZiw3HQWwQuofBm5Nz52jPIFIQYnKyOBR9zKxD
6O8tMS1Ubhtyw4b7wSjKh2K4ypDB8uxRnJYL/uYfqJsFifOvv/PS7EcsqThoaUMT8nq2RWwUtGo0
6Kzn9W8FJngmbsNpmTufnTEczoRIElr09zFzvBh/0nJ+IAl70+dAz4tC/k4Eo5jtvNjW15syl9NC
CDEusja/4tbstk5h4c7SatWcfT9f7gpcNX8et/WXxEH3Rz7+B2ljLapnJnG75l/8G7PeaT2Ttc4a
o/7CQm6f7CTdumMOFn6VOuZWCLBpvdsDeQcOpd5XJewqb/t7Myw6ufXhpDGesyCsdyoUdOnIJFpV
kuvPWG8ECzsHEJfkHlSWf2/6hvQlvY+Y1CyK6fWnhcukeLPe/fuXvhUzGCcL5a8amloLVe8q9mt8
OQdSv/5DRvwP1ewqK6uXDv0E5HqVmHLwoMXaKsghI/2Dlb7jdyHR65EGpdlEd77V8dtw4hecN+oF
0YP0CQ/FIiKMFkPTekMmJLCVa4rmwNinMxVjyHSDGArepeWtWu+NuQkCl0gkk10bzBba9hWbs96r
hM0g2RoJmmEF35uL7c1ZDHAlKMXyNHloj0NfnFauT4R48JySwIwpeeH8GBAJoAkZzFk1cztKWAbt
YvNa71lN2p1sF9/kYglTy816j3Rta98a47d++VJSIto2j86xDnB+vfjWe7G3OD17xgZbHUcB0/vF
w0Wto+/XJ86btFyIFQN0sqb3Kz1o5Qh1xI5XpyHPjhGhF0eZRvV5vbEXoE1lVXCKoLcNQkL5Xv5q
nt1yhwueM3Dxil4JLsIKgvEWt5n+v8g6BQbz/Wh2P2363Qd/aqGp/kt++Udvuci3pwi3beovDtkF
2eCv/rFVPb8+Xm/Wh7MWNqBVCx/xW84xHDV9cRZzd+UQFx7WC0fjyLCPwhzxkYN3tVmewfqE1ucy
PnXlYtVbkT6gppme/SXdEO6Elx1uU73EMICfVnjC/KxBYJGwlBhPtkU0LYhqYFor6SJbyBcpH5Qd
EgR9UyzOjvVm5Wqs96aVT/j38fqXoPrZBZhyDXt/4oz8v77PIXAJ5dPyuO2MvPlY7/79blL/8kCJ
XyNxpUt6Kdfdn7tW7SNr0ztqk+Uvkz4i2LyJWef/fmWPAwg/IDfrvfUL+5F9mO7NhDCBD4GRdPvK
dhDhLY8AIXARLfd8s/mou5ZQ6uVRk9Jq2wspig1yEXtXaUW8SwinoYPPh2j9Gnu596+HEEmOPhGk
i5UNn/7fH2+aStvhdsE0uLy268vqe7z868P1Zlj+4e/Df30JSkL71Bes6KsZlTYTRKZSD8Vek42D
vzFajtlW/lBGLJ4jWhn6ZxLHxUocdVf1/Xq3noy72E2cgz/eyokB84oYDf9aTv94D2nj1ru5Xgyt
5aO2vpur3fEfd1fjqddwko4j2MvrIskWzlJZ+gVZ8Faypc8PJ9XpvX2liXe2vur899dfH8bLV6z3
1puoqhEBdIg2F4yXtgBd/mTo/H0cDpM4ep12/PN0Fn3+eq9g/Rx7Iz7RJm52hi26P899/UdbNcT6
0YNiiDJxwiOtZg204AMUNaf17qiZ4JIYmW+zBX2WQ0Q8k+XHm7XcQEvmBEriR0cMwVc06H3w1xhp
suuzNq2sNR38f7T590W4XJOO7BagKW+cTf/toA/W7R/X93q3jWmFks/qbdeHlRmlx0zXL//4uvXK
Fq1+r9uaefjHxb9+zd//o9YRNhd5xWx9+X/BJ/B5KkYq2BhV1p9fcP0W5SxAhXGR9XqCUIxklS0n
y+4XL2tVtNz718P1HzAPu/8fz/zr/4r2AgVF/z/RXu7Lpo3+x/arKbP4X9CXP9/6n7mMa/8X+Rww
XzzHdg3DWSDl/5nLeOBbDN2hzaxb/z18+c9cxnT+y/Y83YQ+xOeab+O7/hvRbP4XcxodlDjEc0Gz
w/x/mdOYurFEhfxvbHLdQvThMx8yPLxy7sIu/0euCVEpdY5LLjnFjJWOzli92t4UHmnN01k2usfE
dKNHmZBqkOuQ81sJTqUixbTo8mqT5nN3tvNqSwCB8wRp2d/PyiiAQGjFdZjY/ClZ7FsfbjxOXjen
kwcpi+S51NA0ZjERG6qrqnezufP1lEg7QVp7h8y38If63iD0+ZJC9YWYr0iVjnX3sfbJ+J7sMH92
U+akWMi3k46hzzO06QDOwbjYZYzwrW+hSgCcJuaptg/VmJO4OqnxR+trcOt1jd+cJFWLONXTDC79
2OvT8CGaZheqePwWe4gjmcHuqyZrj/Aiy3eiXRGcR24fmNlClpLd6wguDygDKaFdO7evKve6TQnt
hsZdxahc6NFrgS4jt0n/pHS4QOG8nzg6hZFF6mb95bs+ffo0Peo16gS4Gt41YYxybDrtMAz7qmRR
MRG/UUOhC3WiHUeb/urn195Lp4tiMBLyYr2JlqNr5ZhB4gMRWHrwmt1DNHCsXxqqOSKOrECAPSBb
uXYRAY1oGnqkYBVp5/NA6hatHtd4HgAgEL2THwqhq4NmqfKolddEdf6buCSPjOmLm+xGGob5gIyb
zsyUJwismq48+cd04OSqBlWASShO49jrN2vsnwhi1u/zLhk3Tp5FR5+nYDhXzctsFv9635LSt20b
kZ+m1jPOyo19BKVN8gbGZwdwt7hpXoMVoNZL6J8/+RzVIPRzi+3VEQ+xHxINWJoviuBDtLgK4mak
HjwjN7auHVaBXyHXb2y0R5XRjgebN+fQ+jQSxNQfHEqNIBtRoZHHoNHLJF5TS+ruBDCCeU5lRxd9
0H6XSnxnr0TowEHrUYD27EMz0I3Cv9qdXwUjP5Swt9jct8KRZ9Po4o0Xo7zqzVg7aPQVj63jMRbr
ffNm4iWkCCO5FLDzZ0N4+LVabty5vYRpH5+ioqsuIs247iNC15R5RjxWnl3/acaQeufFo3EHvYno
1sxKUcYmz2lcYcDgwOCFk7cbltwdTme3eFFd1B5aSJPGNn5pHi4Q9oa4cOjoRbb3RRzuZa0GaAHT
eEvwTuxyzXXPWi94+3OC08rY3UVU/Lu2nN7wCWu7npd868ZzzWhheU/RCiYh8GYjR/hqTk5/QBSG
ji3pNi/DWHSXsYm+m2GbBU3NQMVmwkHtmu0QJsNQQsI6uwSoTPPTELeXuq7cm0v8Dxr55elP7NuF
WTanUatnWlUETbTLxVrRXEH5Rni60qt0P/Wpd4mH9F1EVnMjFPXZkek5Dk3zziCRBdsgw9wh2ik1
4wtyZPmRl/rRbVSxLViB7/jsvKPIiFm5dPegZ/PjPBpTQMoHF3ecXIqwig6cnqJ9VJQZPanQYVBI
uz9J0Ct2op8ZtWbejvRHPmgWy0RTVs5uyEbj3ozjmsFKdEya4tNiLrZjgkwWCJHa46tGAd1acXdX
GpTyU9N4iAsTOEJme468eFFFzm/FWOBQp33p6qWg+Tr2nD78D88HAzUXbs7YOf+mg1en2RQeak8r
v8UJcbTCPXS1Wd3RvizuHYakT1Wsowpzq+jqTkh5ai9qtxaKARoHtsNQM+8eWrcxHq1UPBh1Wzx4
g0s6dwrWp5xhFEmnv69B5uce47ihj/Z1aQeySt7kIOe9lxOOV+zKPkmCSRGciswrDnrXVXSGXX+f
kbRxjCMib2JDQ4JVad/tpBwIwDUeyoyJU2R2d45w/G0CImrPPlRencZ8LKbuXaBifNR/AT4yHiqu
/n0kYnGP4JCYpYX7Ksd+4UnNxhbmRrGLewtxkDLgYbhfMg79NzOcwnur0TlHwJ4fq3A4YZhvCYzK
x6vDBP8wwTs+IOdCLyzG2xx55WdiD9aDi7Nt6VLlKLxeS3dPtg6OB931dobO0ES03e+EkdpBE4A+
UlVGV5v0R1ovc3zKU2u61F76kcVgBONRu3ghwrI0S1+a6UfVhw9dZHiviaZ95DSuq8pF2Jg6ET0B
5jdG1DERsnlp85xSkMW7oZDNz3LqeTBMn7S+Pkm4pEGa59Gha2o/kDZeFykntS3jNj75XPG7NvSb
R18LTMv8STyO/1bL2j7NQt6Yn6HRBl/4nEypQbwSiChBrHrR8KdItLucFLF8NBkqVz6dIEXccFwX
H2Fk11vYK7Br0gi8kTfnx3Gmqd2HVXdwmsQ4OpFxUrNdvnQQj7aFysejo5f+g2f2J6HTSXUbt92i
khVXv0bUVmqtd/RmZ9jTZqJRQ+915zHRoe9byPtBI8U0LZ1PyHmgoxzjddDL8Rwn+m2OUbgTpmM/
WVxDchgO+Fj6cxsyeOtswz6yU1c79Mz+bqgXvMn0lXep/jbpF9EX/tuUDU8URl9zERXM5RSeolS9
yt6nNd/ClL/OjDyr1PuKLOSRpTZ8VGQu6SZJc1ixtsqv0jvD0i9/NhJ3SoLI89gVExfqRN2IU6PY
E7uuNagBWn2HuLbaR5bKbz4qDiLuvoxa2I/pQHM3E7V5NVIzPiQ1O3UEzgWTWOGdmrZDuqdH5QtB
X+CQPbb1Dq/BJi+n5pSZqrw0BrpemoL0M9LpLMLMO/Fx3xTh8MPJnqA9h5d6DJk76IC9mjrV4UXJ
nQvd4WLWZCUMjX9WNg0g13yQnSWe2vZ+VJW8WHp8RhxZBlVKj5ep4YVB+nyAoMakRlXqUfnhxWcB
upYhTcgozdOjapRzJWLi7NTMTBIADhvcYr/quaYq0IqIEfpjzZx/X0k1PknRPbdKs18aBGVEzXNK
0nGqeYjkNLdsr3nymcEQC1Ak/2zISNsXRAqSOw2tDEvh3Yi+d9OqpuL3SWkZTYKBde9lIaOvZVYj
809omt7BEPO2GoDeOakh7uOMa7+sMJhH0ygOvNMQNeQ3Dx06SyPp0WgFNBkMc6LTAvZ3fel1pL53
FI/JcCXeWD+FQwjkr7Eh0Xm1R+vYiK6OXf7qmjE8lKOO/rfluG9ZRYB7obmZmvY+lGDsrPq5dbXy
mWCLpYxIRelsZ/0pyQv9IOo63Q1pV3z09b4bWdq0+YZR8YebUHZYBhJ1q3LvPOpCAnar5hjNDOFc
/1thP2mRNTxYofVlW1F3zOeTYOS2FXqiUDU6G5Tu7sXLskPNCeYqyFu2suICGeK3aZvRtSUcbVPI
mU3BjVGExy2MqiJPL61e7cjmnPYFTj2qtaS95ZRao4X8USbdjZo1v+a8ikg6RtK4gSadIgBMWzjp
OEJM1NCZ67zlhlJL+IY45aU9Q3tO7c3Yi/aS2hnWqzIm3rSUtDOnV0t1KLON8AUNd0wCpYiPdjI8
QPujIGjmoKi6cDu3fObb5ThtaC90AYyQ6CS3rvgJu6pP6ofKKvamHB59I66DFHJYlzCqoe2/8/VJ
nG3jXC4Vdp0QikwhM+8aRNsINfvxKbeqt4iZTtrZVYAPmb0TG0KqFxs8CtNdGeMYkyP9GonkFIdB
oEbLDDTGVoRVMWDSKMKbocTUoVJxiLLiZ1Gw5YaaGV/TgsZ9PFXlJmpd6771+o7dzpmPnLpQhEIl
5JihuYv0gBn1sqOotH/Pm8QK1mKI3xeN1+hBt4TQGHfVcgoARSKBtQ+zf3VTRMtdRuZZY1TP7hhK
7FBxcqij7DHNreSOfz9njqfvHNzdCMIN/FL23Oz1oWfmbiExWouywR0I6aFLwUti1GhhEv8ihvyT
NiT4Fa3IrnWX1EFf4HBz8deRbVbsC85Ee9+dKiC1aJ98wzdP3ZgkG6dPEUpI/qsxs58b06sxHE64
w9kt92Qp7AmaK4cn05/0+8bl9LT8Y9x7Eb8WOdB5NR2LEKyNb+dP0tf47LIcR45og1IyyydrsNvU
FNuHjiRqSowaetrsB5pJ4dvF1NRag+QizsvTmHNV1poFRdM0Tm7r3RWE1m75yQrxVL/HGIFgr/vs
DSosxp+4xmxB7O/42/Uqb6fw1+yyNv1B3hcfSLPqNy7hWZhAsRcVFhJ7qcwZU1sTH30fBCDb/aIO
Bq7v94EhaX7GqkWJW+kJlhSSm+nMG1wCEf29TCYfSeoB2lFkpa/LAG/dXmVviVPPsOsMe0eWQRO0
aPDnSCacoIbh5DS6tTMMee8PRfGi42b2SS5knu+fJAXjzhhZ60NUEhdrHJ9z4fTHshXeMQtNTMyU
K+3IgUVklXvKu/hlVggMmM2XB8af9abzkaC5z5Wjuq1RQbSv0i5nA8czA8mtObqa1h+zZHr3kxrR
WutmNOzQSvjLZdkgZwLkx/QsTe+qqXqPI9/h8sPY6hVmfKmK6RvKAYQs1lRekjJ0Dp4aE9oGCOLr
OP3oiBvf9L5Dt55h8KH3nDvb0IqzjS+YdxwgbeYk8myN6OoNqw702v6pew3YT5wjBDA6SOli1GQj
0zz2VWXuph77MRS+9cAde1NKyEH+PE0pr3iv/y6pX/bMv5N9JPsfk13xdiMztOnNXVsOn9tIWTy5
vPZOnRP7VzHwUYtzupvDpMlDU7s4jNICI07aezvSaM3DZBAcHzXeSamqOFm6H+1iV7intDIo7HTn
LtXj8k6zIEG7VCtWHIqDTqB2tFH2j9gct6Goy70xSOM4kcl3co6+rrAjpmz3Les2kYn1F/K3H2qG
n2LGp1mN/l3VpzGTy8JnuqoF1ZiqUzMm5q5zzfFJN0aH93BCslERm0uvg7E9HfLCmMM7UuY+Obny
BVkfEnTfvkPKc4LKsNtbU96KeDiyi7cPIfvR0aKVg2+K14Wm1RG+JaoN/zoPvQszhM+ibQOhEThM
QXGN/i5W8y8vwSM61mNCKc4hDDPMNTM0/cWRjnmNvTk7xm6F0pGzKbsHfNOwCUzbAPiLn2jTtzI6
Oh7+OS9XQVPcj6VhXY3BzYK4CBUimgI/kO7io0D4p/Y6tiW4/9DY8xCRiGbhyEmJhN5MNiJL0VYH
zcctl0fhW0TSeieq9CATRKm6SbVDsJNNbu0VrOhxYS3ecyJoj50P5rbKUIswBau27eQ1W8fESacv
W+DYGOKK2fzVadrxiqhh7Kf0NE/Nbcrb6ZJnqE2SUL1gmMyV2W7dCKEb545j0hberR3FE2rKpZ/z
lgJC2wjHc4JOoi3w2pxFNUJM4ydp/V6Gm0oPe3RoZBPVDB/3pRpYXxqjx7GfMLHGvKjN3qOeK/1W
ep89IaWYQ8tbpeO7Vy3O6BmilsZ2EECF3jaddcE2q50mrBgo/hy85SiKdq6l+XyM42DS7wiHj+7i
dPjIWk29EQJDw6D43mpa/Gxl8UeY9PlFhtHnumMlWb4JFbHrul4XB4Q6rz2NGMAhzXOUsr6YjXmX
GugQoq7tjyxyRsCyQsn+aMo2e4tMM8IQtRtMYMhlM2HVkznek954GIQ1IGUK5bHkIm8Pg2CM6JTg
enxdf5knkLn4rrFocVGzV98by7NlpCA4NVtx4CcElJtMvoN4Oroj9Z4cdBw2YUsahaScA0hHr0mX
v53ZnW5ZBlLK1NTTSAloTE/oYqtv2Ih2XotmtjCJ9fbgKQLcLy92kfxOrEbcYbnc23mEGIoWb5Do
xP/4mKqPrRLRvUP4cOcF9ThtlIPCNKyPeTRogYrn9BKP+J5k6rcHOdbuXVGW2qn2uufSH/j9m1QE
fY5G1TCLYx/5JFGnCFqJa47vYHIaONuWsJVpBHM0Wtb3DjNRbQWVPagPXYH/0ulqbljJH6x8jE4Z
hh2Oy+7OKzX/TpQ/vbE9jmM9bRvVertI+N8ijVfLoz+zpdiTGxAWzY3c8icxpzHiUE4zVDbDrf70
rLk8DGZT7xrGpCg2ymueazaEYnwzSrxHfWt+Su0jDKF2xKZNlJ4Tondw5QWFypknMzw4ygpo5C6h
7x4Owph1nl1c22maRjMmR6uUoFarYre/X6Y+STbQzTW99LnoahJHyctUdoXZKuSaLZdmrTmoJztu
aGYif6amjdz9zOB1W1qE3buieFPp4+hMiFlt54dhRsO519ziwbJKupHDSyxT98EaAkkP/eqzLxv6
EJ7IVMq3ipBbim8LsgLqHg7iY7LPSeuk39gt2Ugu/0mCK2AMiaiRQ4oCUkrtFGvU1gUs8EORht62
6odwYywgYLvqdQyKdCz6GRtUPrj5UYtBsNHQb/GSafmhbnCTVXHpH10+6nNJr9zNoxv4z6fS5DSO
5e++w7D4Bu1tDtif7wfL+9HbpQ+TR/efK4sOwUhvwrNug4N8Wtc1f2k5JweVO4HWCTK70Lw8R8jx
NYq7u0Gm7yrj2MtyGW9z+gyP9Ee25VhiT5vHHFCyA+dRIjck/v2EP3inMSDARTdJVNNIVuM6P3qD
8c2ga46d3tl3WRu/M+A6Ybd/q+0fPdzepcPh7XohkEf7SD6W9ocnqZyj0Q9cB8ZFWdX3jjNQ2Koi
e0zG8tmZW/dI9TUG2WTdU+rIQIoUYyYirE3UlwSTZxrZR6VBx7U2nKDXDH/bdfrZRglBLxjJT9gn
zYnc+QZuDvURe0ViMItQhfreV9ABhwqndD/pN0Qa+cHTkIRrxiaaU4m2qDyz40yUwyzJa24V0tAJ
2gkR2xn7kYPZopbucEyke++KWp1RRY6dwMCW0DZOsydtxoSW+uNZX27EzyUeSBF6flo1AgifngUt
lEMbhp8anu29VbJMopICgAiIymnouGp8kVYk4ux10WnKPbFtajgFqhcPVCAmiehETrnKqpEcY+tW
SitPdlfvnXYRO6oODSfdKzy2qFRnp3tAA9kG8F5hxWCpJWcTUQVM5o7w7vOIl9TjZaN3C2DabaIb
x4pdU9va0cyteyF9+yAS5151TooEsX7EvsGBN2PUqZHJuF9/zxR1Ns8XLolJIvUWPMFJ88tXtyvv
EovcuLF2dlnvjSdKahbXRUCnx8BYABlE2x+rhgT0Yb3MQIcjDuxgFU+sN5JynSmoCKaa5uAwpGqf
y32PMeJg9+k7GdPom0ukA0pe82WMXCwDZNPOfrslJLVOdopjsefSpwEzHrVpvUkn1AMgs0b0x4rB
Uaml16Txv83hx8rXMsBAnEpIEPai3lglHHJJQZPRZOxWnYrQPLWhBfYfttiqW6Ll25KvBn1e86f+
bNllegy7/rrKgaYRoWMZDd/byCfHy0ifXeqgLeUejolpmUtYZWAJb0u08cChoedEqOu80wVYh6kh
czEu8OBgw1ykJXQHywNTeeJn8vxK2K9J/urWRAF0LhCHc8jajAa6kBg5zUEr/O+yzn6W1nxsK/dl
TrJfIBwOouwlwxsGGeySDtdKMC3cYN2U0cGIxNuqbzOsptxM/fRpQyfaVP6OKjBDMq/dFGD9YEJU
P3uGvmDmtfNEIvsmlEDpaxQr57p4FeZs7TohFGwV4t288caVyxZY2nerHsexkvwANelSDpik9KSa
j/QnuHikfOut3ngtZxLIiSw+2SwCgVu73UFWZXiYq+nVz0zQ68uMZFZlczGL5f+6v+rxJO41r0u/
eTBw8Ccj9nGVdq50+yXSRuMgNNc8i2J6M4bR2Yu4JX3AsxHSAgpOtYE1u5PWx+QY2FQEDOvQQiRO
l5uO1QRYgfEJZxn0AxaZDVwEldzr9pjv8b2YWIv/iLRWmucEVfzAUfPpz3W5qB0m+oykoDuvVtzj
NHBfcv+n3b41cfSkTchtoLF9ueTE0rnwu01ROA9ejldk7tLfo5iQL4MHczTsIpqP0ciwvIC2sLZR
qkUdkYYtcx3LPFWFa5w1vjmC8E3DkffYKVp32YxBb5SL7dhA7mfRQzxgnN05PyhTfMfc+wpGdqxZ
V5hQT3Qc/2TMaZb/5RnVp4h7PrzFpU8pgJ3nUd1mOX5aPnImza044Az9h1ZU7+qHh+kHqR7C/ysR
ChL2wnKoNl4boZ4tlwiFgbbM1D9VXrdDBYIrPOJIRC/I6Ugw0LsGxbv/mhKwE2p46PnSsxvp+8FM
0pO9yFbw3QynYda2GFBkXZsB043unBPkeZ5QTdKkQ6J17Kh4ZzpkdX2MCjraDJm3Thtjn74O7RKb
oEPisKfy0UtHfWswSUKgDL9jx4FVbPL0EM1S0ruLUrrv8ik1iOPuCr3DzpfeLyigmS18ip8l7SfK
F4nrnm0H3sa8i8ye0fHsi6WlIc6ujQkO4NRedePPVbNWnCr8HV5DzDcjU559JHGboMxqZusUNbZ/
lByIdKcdTuYE6i8iWmhVxv3RVibWuaurkS6aoZ1chIDSyBA+E77SD+zbVV1zTDLBEkWa2htypmbO
DRLsXFpf9AewJiUcKn3/LnbcDwpiSRB5/bDq77rKAyYw2vpJNlIcV2kgKuFvTCY4YiQkDtuT5LMR
iuTCDEXCKhMof/PBOvsVxPV5Epg0LPQvuU4PrxMQSEqQ+vi785qyenTJMXLG8T3XfRJ8vemtWr4t
lIoNr+bdUdojFQK6yyx8wFC++RuuuERLnK0loTixvVstIFobEc8vLNGTLyI9mATPtY0qVYYmBXFJ
2lZvyT1rXc1ZxeBcmC063227/LZ1yOseSVxGZpE/oFrAsxZS9OHfuheCH+FLxIvdQ9XOKZEhfNDT
cvryhmovY+ZoLaiFP7v08puv94bsq49JhXHVaEDS0j4YYJZbUeRv4yNJzET4kdVXodefKHwryhna
sx5+okJB/2lQ2cN9z90n9isci2395JeJhQ9Pzng7O4YAuo6vKHfv/FEfsW/074abf3XSGaEpIeXV
CBbjjGdYnJDN7/5Sndh732R5NguGah4GCI3y9JwSXn0O8bQFDS41y9DNIyrRN9tmz2A5LzczXFbs
/7CnGlAFG6TZFmwCD1RElshd5odsXeTNbyOAHedMN36jBA4seEF4lLCzLMpHGlhdoKkvU2gvBHs/
RMuV4pnhRUr4Trr1pNDhHF3lhuBxUnTMrAFbt8edjkHyCEkKuiTDycoBiVW/TX0iubyR6LfjxaQj
dLEE7n6zsZ7MBgJXQpgOxe545Z1sEQIML7IfHqhsHzmteTsPegK2AkfbwiD8bessEJyVd2Sdo+Sf
s3ePT1LdYewI++lusKpT+54S6BXManJRNsJAdGRf7C3xC9QH1VMZw90oqvAY9zTzYJQ8NxwBIVqr
5oGOaEMuGmuydwoN8mv8rBrPQzceswyjo7s05ky3lIf0pU4AQRVR9Mg6EdJWpI1hM9lGvqZXOiuj
LlXQNUO4V6mFdQRYFM3b/FbmAl0/4ITGrMOjnarsJPXYJX2E7GpD0w5dbotAeOpQSEW7IPe+xRCQ
A6FTxLjTQ89I5NLEHt0EFDd4QB9aApK2FCZZ032FSfFd8BZvHG+atrbeqR36DVKX+vqzcIxPDber
CcxAVNhfRPK90JGwlFOLWsDThmC0yfrmwK62BSfrbZGBgu+fSmLHOfHo7JKbxBf9wSKre8/+iK0g
JdginEgYp3J+8wdrOundT6FrJ6UbYWBWi40j2xa+bt+ShBevddPmqOduspF18uIysD2pqTulfaiD
2/wVljilI0sGNmfJbeNk7dYvfzdlmH34Be0VlUO2idJP/4jcFQwmFeRpsArrMJv2L79Szj5R+BHb
aUP3PrzEyIqxQo8e9KQqMJUODsMn3BxCFfgvGwy4h/WGAWi6bUmUJ7pJjFD1nDcugq010xCKVGVw
PkIYQISWvUzmQz9/iIdMnoz2SfRId7QGKngaU+AB5ly6zkJ+mYudl3HKD8zcPrE+6GQTdzPHcjpm
rceCGwLrSUUDSFUOfMDzAI7AwIRIJ8V8GiSdpuemSWSABGvCKmWp+y7pb9JVhwr/UO7rP2nf2zev
c3OOUnftrLe7Xla4TmLadR1WUEZqDzoHbDt3nJ2S8sgClZy8srK3HKU/8i6oMvEzbGCJSHNMjrGP
14zhV3UM7eIY0hhitaJKIRQ2m2GAR5vQd/u9O0+XccQoZkH105pGbUcL1ZZpIRszrHIHSK4gBwvJ
JAa59mSY7q/+DuUpAEJM9cCDJsvScX8nDMvnHTQsBmiHMLE+jebFdM0m6AY0CjFMtWV+hfIH9Qeg
QCfHIg2/xkTmkhaPiCu8g5tm8HIgrcW5h5xWYztK9zQfOUHZwAKYynCM7xg6toBMDDEw7iqsyyiW
0xoKHXBDiZvJiyPKD3d0drnT+ThZN27dMyCJk4hTh2HSs2DR0AjZxTSaf/eHBmPq8ovZ2Ac3Ne5G
owgt+Ip1vcRA/fToB9fiotljsZdR+pJVtX6ZStKIa43zHWa1Ta1RJLPNuUhmkIM1wCyjbZI03Q4X
+xOnPDZpkUEmjElas6ZdFndTYGXogBql722NjK98KLbxnD+CsEx2Ztx/dxv7eW6bfkubf1dVSRA+
OJ4Jn9BkbETfcZv5XSCa6OBhBjuXytg7k0hxRBc+ShnjkIQD00Mb/5xlqgNhi8w69eFJa6QPHi85
klEGetQhiiKsjomlkT+hFwFWNcijhpHupGtMcHL0H4x+za1TueZOJTmNGGO8iSTJd+MTJ5zmbMck
IoRGfAD+8lnHYHxwm7c0vcYPp7yTPlY+t7K+ZwO2F29wxaGL+ZznZf8/2TuTZUe1Lcv+Slj0sWRT
bUjLyIbqWjq1yzvYcb/u1HXN1+eAc987Hv6uxY3oZwdTgZCEEOy91pxj3hH/JFOPzl2EsXOkEaxs
MaGvbV6yie3+sUzJioOUiwxp2kpnqcamyHJKbaic6gwEIpyrUFfyBytJb2FcOwf6N9YKauzPDAjE
Tk+ts25j2GQKAQYxqla65nPhBa8Ayta/4upcuG5t7BrkeUncnrzUJvnJgNWVcrTmRd6tVCWj0Uzf
YuVhEC4ppCzyLll7incvtYe0TseXPNmOHFFGx9C60zSxCcIsX1aSa5GZqNR6ZadCv3ZO6Mb0FT3x
fp2M2qJNrS9pPDRLu2oQuvQEYcKOVU0MxH0V0N1NpqOhknThyU0mTmJRdvW4VtXwubHEm037KDHw
zbvIRG2RgfIJX+Dc4SvfWEzTOT4QkenVg+7b/pE21blDeLgoYkh3DrFctuW++U7mrvAAbEKvD44W
sPooMf3dVMWvKxzeSePhnmP8PyrlahR0jJKhyzg/4OZHl3Ur8vjqyr7aCMFhYxuli7ivUDZFEhyS
svMvZT7cccM1xndcNTQE8vQlr+E6qK3zNcBuuPGJDUn8eEAGh1+N0+YxHplapG3NfwI1WLuombwd
PD1c58WxnmBMGtdlh1YY4/ng1TWtkIGH5mGcos6pmmSip9M/kYCy6dyHH2DOBSrUpq2PufViS1nv
1cnTIid3y7z4uCuZOFmDYa3MgNwAZSjIZcPl0820cX2Cls+LOYXo8+5/47GE6JNFzcRzdGLATDaF
W3dKAmhDVWJKZZ5JpLfY2KX9pDIljDJ3QG1UY2/G1xaGNea26Zb/z1vz3b96bF7l8xV/tYqB6WxF
tadZVYaIONMUUBOr0r/6TmivPSK0lmpWo8wb3HGlVJRn/DFcp375YnTGH17jldcgDLq1S2jfwoAc
nNo+1RFLTTfgXRALsBYBTg5e+oCANKhyIj/YWktBcKDt2tRUC7s2PHHkbTnFwuscGJM0jt9fOwWW
iZ8Yq9QcwC5pNZ1KyhwmrdqF0QRHj+dBR0KJFPWyGXcU29yvX0UknLMR/+Sc2S8zldNcU2EXsop6
axrkM2ni3QtBPg1u5a0gXpuKCDlL6hgrmRNSfMcc7mp3m1PH3oXR0etfQWbfBs+VW8kUfmpiK033
TcstcXRJuhM1TVBLUhcaOjIz/WvphDo1Q5DULbF5C80CyTqNKC1XeW2Sn2rlJE+duNdi+EFx1cdS
6b54hGxRVB/g49UYzaIIzlmPrmYsNWNZ2tsob4yN2zGz7/rsj3EIz4xduAyq1St6aOrSI6eCwY4v
DBfWNjMi3B3QzALRPCYuZHflERWRvuJLvXSltWWWDv5EqCVoiOB7RYFiAcut3xDom+wwkT+nCtCv
uutIr2uCesl8+aqPyd1uuqc+YeCgmoRYdgm21yw3KLZ43hG0pL4NxtE86HphHtrGNg9GZj+TB9ww
5mVG1yc9rpNI9ivZD/amx9Mbg+s5FI5slm5jdTSG/yhM/riEkHk4xXXlkPUhhawHjwpsIevymPVX
jV71gpNmU65jLjQrkgB94l6cdCI0PIxD8+Q7dkV7HSN/2cLnUkQvD1YCVsAekmJdmYQNhrRbooBy
aufE24izIJ+OWjqEta1TwkF1HG0Ppyw+DmS11FHS7YxpjtdmYKPztnaXXolWwgFNsBBeoh0NOb4x
UQTSgR/Pg326A0N+yPMIzXcvdvP3F+VVt3D/qb16oVsO/G+wmHknbzKKbmaPa7dD9+a/Gi4qIFsl
0NmlvYgO33xsQsY7pOW8zxuC/KhbfCeiOK6RbymbmppB62ODQrcxEBVILdaRgiC3wXaJTdO2Se90
u8Jv212LVx1r80DTSqOrnpGyaJJueAnT8JAlDe/bUtMHfu5JawnN4wA3lAOH8TAaV2b/kbNhkHcv
feaChqxQpwK7HHKGb3FEpGBwtk3xVvdmutQd973KxUkPrW0dy/uYxl/6skXT2Gc78NZ3Yglcuthh
89Tq/oIMQP/Q+AATTFpmhm4geY4LSkXuF1E06kbqwI6KYLhHeT7Q8ace1eK1Wruhyw+r+upTZmLk
TuS29KPwEcwRYbEFXuQuxqltBI8pNvBFM8av0pbOWYkZrzN9gKWMyW0wbRj+E+1Ecf2NQlrkOawt
Z9+ngQo67tDknXEiJlbZNUFJx7F0KAkVJhpv/yoawXTm3dLi6JSO7yn6oqGQjz2lHI+OY46oY1MN
/kM8zaI6yO5UptAt2HQe6DuGKxpqz3ZMnSNuQrmspq5DljvfQtwHqLmadC3seDho0+FXm5TqnYrd
7gHqJ9CzOfpazvieaGt8tz1wU8YZWzetLr5n0bfKw7cwz3VYBGG6wk1RHEZZcxVLBqIAoYRy/hNW
sgw9dMCNRddh6Ncx5pUlYeQOUxrT4/TPVdZvu3vrBP1Bb/ruY+HkwBiJ2/PWcMTPqWjbraATYeuI
guJin8a4v3HVgcRS84dWmHu4IN1hXjTYeamZKCq6Qfe1j3prge8gX0gzaNZ624PrxlllO0idi2Y8
MmTKIDzVoDtXhuY9pwkDRZwThO1RsD5YjUrZaVqMQJ9XZk1ncbbqCS14HXPWTSqMi6GlNUctnSY9
5R9aEMELnV6DAoCJ1XROs2CEOzb2ty4wXg3scgGHxs4pdHqebXm20Tfd85wOXo7QLHX7t3LqYGc2
lCkVCDtyKX/f2rl6bSvU77IxcFUHyit6xWR0gxsiY2JAFaNjdhEZm66yKq6aIAqBfAIhttOGIA+Q
IqPyc6Bez0zCOFpVYF2dmpZ2OoryB4R3GPVm6y1xqXJV0b90DY1iVUWMZXZ2cI2M4kT9HDYXxSbG
Zc054dMTHps9utL81lf6k2f4413JsqMju/5Hogdn59aZo38vE3raowIeBDkA6mQ7rFZ07V41fyC1
1+w2bUgFf8AyMPo0UR0tD75ojXOHPVT+MVRvEuxUnKo3rwYRHlSduTJS/acrEaOGmaeQk2iHa7fV
mBumCLZ0vCgr4XtgBwL3RzRCJ/LITJhi3hdeNqbnQSIRLcXoPMlJAu5kpf1VdPs6r261aj5aBRAb
s/SifUUUsp0UL9SoaFzFk1sgmYL9hnczvBl94D+T3UkZPTAhKtoN/wzObLII37W49I6mi5qyrvVm
wyibeAYPUUmUZU8ZGrncVSv0xRWQT6t47JCNGo7efifkk3Rh+r3PJCkcQka2CzN9tIamPrliXBeD
wC8YCBetAMKuocg9HDACUxS/o+XLfO/Z1GC14Qdg/VM6IamizvipFf7eLpF8M3m3NkHHjnIaomUb
nLh7ToXN1kBh8YTni3kunqYfprcTo5LvRka4hLqMzdHzTRwzjbiVJlLtvqStKC3rpDXZdsi64tz6
hPoSJu1vIw0+WE+57Wxb6kONXBr5cpWevYJorzKkmNqWqs05vRH3ShsD0DGaPMipTTEvEuaEh+it
8+v8nEZhfk7KwFrbOdXVj7sU8rdQvIalzlhlMMbuZtf+F3/A40Vgis4JVXsMbddc6U6LnqoI8nWs
FJNNxFEmVMfSVUzJ+a6P1mZfg7ZxrXpfy+qLlGN08sxpn+dUboxIGKciUl7MRnPW1AHSde3/FNKa
LpHDK+2gljkqcCGggw0C+HLZuLSbGLLmiyqPELnG46HyTffSogfQ4w6j6BDd7KfOipAQmWm6tLMG
gYQDZ6VMxboiXHSBeYMhsWZQS8oxzWScjHdKktpr2yXM8Ref4+3DGfhvmPduWZDW1X/8u6n+q2HQ
xM+oYRvUJOZBmJG/GgYb342DvJ4ALlqFiWestHNbq4dAq50HdtcGy3QAt49oPCjJ5doyBrD0Kp3/
McWUwlAKMXs8EG9b2OFrW9kMcJNYOwRRoOyQryTJ0rYS0otz/U8rlB772jIryXfz8mpn9UF4GBjC
oxiIrec6diq8H4046hE6/ExoKoUELO3Uk/wd4O57nOrduXKKcK81+jV3R+/8ubATkixir3n2REFf
y2Cc1KKAUwdpjfTXqnydq+KxkY77N7vRMP91N9q6oN9lSFtnV/7Gx4RlK+gxQE+qO/lH3nri3pRh
u4z00F5gurGocLTBl/FLPpAKP8pYX1HG1x9RO5rIQeJs3xix/kj/tbqCjtqgWcDAYiTYXyh2P/HH
xYzTyGd1qJR95AAPoyR366PQIjE2rtaZZX2PSbIB6xD4Dxo2RCQX/te4hBPTglR+FUGfrshXoHBq
+BJGdeVeJAkkdj8URySht1rDp2dUcN3pOzM+q8SrbdA//68PNx3b7e/+VEe3GQJqFjZZKSf/6i/+
VFg/LhZ6w9s1mksmStKuLbfa5l3G1w21gaEkzB8UR/WxVZGy+u0m5BjYdnoT7CkPX9zUUU8+HQo5
wFWYDWyhWRc70zOdNbhpb/mHmSfe1V4X/Ti8JH1wIRy7B0mJllFxk7sShu2T0hlw2P/mGOB9//LL
WXxBC7kwedS/fbkBF2vajsjeoarvkZdSPiUvRg++AiTGAull0DwMfgi6V8ZGLypM80qgfINvxLUr
YxAMOH5ngB4FO0azlf4p2M6hUV9Khxh4WSaUujmsSOjJEK/Qsb16uox/uRWZ/kVqen0ZGrhFihbV
31tOkZY6pG9W7ZYbe4v4pz/gyhWXMavSleep8u7C0UoMunFpr76qdXgPtDZ4YXTTbGMcMDtDNtpj
jBCcwPYWIWY3WEjUlTeqPhahMyTaN2FAvjpzDojbjlgW9E12Q2ztLX0lsKUdNf9W2oRgFJ6wn7jo
HZCWN8uuiP1T7lj+hcksJwTw/Msy7N1jVaRvbWW1P1qaXa5Rf82aYUDjjhRUMx/rFh1DJE3CxMza
eMqp5W/zpE9JuO75lQVG0qRAzieb1vpS9NlVlKP5g1Prjuqne7SmBAUrcN1F3djec+gaMdAb07pg
s8NxoSTwOijgR5gMQ3/DdbvcjAoWlW5TjXl1x/aGcLza89/Fv9s59UkLcbkYLZejroSEJ+FzOogU
0GIZh9A3k12tl8OW5E9l14aaRFlV6+uYYQaBnOL+N/+wfz0TmVIKU05IIVWK3/9hNHgCRceTu3Mo
mO5UpMs6pc2zbN/iVrtBlIe145XWmmKidowFhG0/iLwdEnpm/HZXr8up5xio2rfEpM4LKMzbSpU+
uToQpJAMw2p0sHdoFU6BZlLVj7W9kHUFU3KgBlmV9lrPgJvWrn9H2IZog+ookSfjWa1ZM7Y7cwd8
6W/+fBPb+LcTC2oKXG+WbkhdqOK3E4tiFiSJaNLfgZe5EiGqXbUhgEsUK8HFg3uapFqyS730OdMc
ZPKt2jwzo7kqXcMEs6yaW2XgsYStQ/fH9M6KG1tTsVJHJoNnOW9Rf3tJi3JwEkKO/bvA/bfQFRyA
Xhi+8CfKV7C31KisLpbuH7TM3FGOjjZxD5EPhp65gm1pbgpzW9H/Wo20s/5mFwjrX396iASG6Vj4
Pag+CjgDv55cZavmOIILf9dqeXsdYs8+NyAGRaJ9sWRdP4yEZB0KL/gOdRL/apC/dQE8eEnolCVV
CnKJk9/jCGSSeIqHCBVzounPifQMaO7ERHAROZpF2ZJldHeRKdzarv1W9Kq60wpg/aFiqK96KFco
UvinVSF+lSG71rqLfJ82tp/FrymNt+sYlG9k6gTA3cirqpSyeXIkbHQQqQ0VoVWRgBRqmuwW52p3
LWkhn3pv+GqrVYvMNNlUOdS6wLReqyE0rzUAzyvnyy+xEaikjYPjbyF9PKIf0k+wBi4aQESmhgn2
kE45N7iKIMcZJpjWMb9WtGpW9aCdZ20J5+x9FTPlb1XAo+SUjY+5KR5t8giPTVE+6nptn4iXQjPM
ZBCGL4pj9JJbeq1HJcvxnNRpAD7FxE0x2ttmdI41ATOHsVMDTnn2gymaiNiCmlTE2jPWnYIgFZui
lxso0GVunzSzUhAtIX/pkZZtqH/8IQdHXeOmjhZYwNJl18TuLU7ElYpDvA3buFznNkriKvXKdcD0
HfZtUqx6WyK+I1ZkE2jEwKlBs0NyinwvYF7uwmJkcu4R6O534RFNd7WwFIrmpm+7a1EIbWsQEVXG
rwyuGP/FVPQUH+Nz9c0UQPfKcUDKNbZ3VerVdvQRoeCMZOzXYHDMU0gKwAUnIKr/s4i1G7rNs0Cy
de0SiqPwj7c2wpxFwbTrVsZEelnS1Nek0lBUHEREaz1FCyhRWwyB+ozPPHuI/T4AX8krfddirD7a
ryjFFhBlwjUKU+uUNAMNntxVXv7rE6rQfmOfM6izpCYNS9iGMCzH+G2I7AtApUMrlS3dVPDS9I6u
sXTdJYpubTGMxh8tk+jHNA9dAlqqeJ1LIz10vvjaptKDnkDhTgnhSmQOUKBK0fw9WK1+CSbz2QR5
vitBFhAY0ImdrltvNTjDPh+Ss5mZ1bUeFKR7RUsCjx/XF8dVlo5pZ0zwbr0f+bep3ffAgBRvBVT3
dZCi+nVpztuqFm7ttq5hPbe8zqOcAuw25iqkR2crQ/zQml2zgvZjnk0CkxZ+JgSd4eydtjmVajs7
N76fo+7neAxMIS9aXBdL3Qqqjd+VcBQF1u1kqN+STpO3LgrWOm6zyae3AS+WwLb7LodqHziob4Vy
07RvlC/anZLRLc/Czcgg4iIZ4XIl6QiYg0OxHq1w1XFCXnct70LYOXjfxAV2Znm3Og2R3DAFozU3
7OFemKvZB2/Ko25R1ovdfNwlVGyI/+mcV2y052gooFMYD+kIdIGBt37wTQc7YC2LHfZ58jw9ktcN
bNiLsUj1a5QyNEeYdEKHuRRKzmADo1cZo4zpsCYdrdRTN8jYJ1HbpIRAXI3exXwOcd5Q+bKTVQv5
fBmSH71z7Ki4BOhBRrAVa8PDjIdKMvTC5LsTIQxwQgjOpasdyd0ZV/MR+/+DF/4ueEFXdS6J/+v/
/p/v/f/2fmSr9/r93z4AQZf35Md//PvlR/v+x3+OXfh4yZ94HyHIVuA/Ji2mcYalOszi/hG7MA32
/5GzoJGzYOucCQyIPmQaMcn5B8/H5CnT4lEbGwjFaOt/wvMRpiH/87BGtVCPSEvDWQlzXJMTcOjX
S7pfw11Jy1w/Y19bUCg017Ik3wCXJGJDv4mXJGaDI0loYfmkE4zhso5884RmHL2IVr64GQ3Q1pyu
8Iq7TWutXDMHzBX6ubUlGKWVNJEyjQxU+hjvgvmWDydz3TSVWHYGk2aVgPFWGUmrF1h+evmCCgPX
Ugj4ETbMza0yc4uirIy86txChGfgI1cjrdhlOgYhgTQUQGgK78qwfqK8W0D+Np5tBNDbonHrjShx
KKhdC9lWa/dqrajon8xsA7W0eq298tnUm9cyVrM33SFXM+0vju1WkDU6QkXbjv4h9HcgKcXVlxq9
TZOYKNMT3yUZMWtGFO4y6CStNI16qUqZRKHsJIWP5U9r7GNjFQk6pvhBMUjHi5JylWrqWzPlPYjx
6JjxLnO9/J5lFXTm4TzmGF/QQgmCFLuD7WvhIiCTZt2rI57/u+niXeeQqKCWdhVCYfHoeC0nrOkV
xDJD3bAYGGs2tDuQcUAHfAKPZEVeRN2jjWBm10IyvZljkJOvhS1bR1cbMH5DYZEVBjs7/znZHcpM
xZtfV/inghTtUupuHOMPCw7vskJSGPu6dSS22L2QP0cfcRwqE4dVnazT6GoU5ECSzdMjKO5+yqq7
92ZS7Ej5Q8ABIcZJuxVBiRIeCt3DMoxpgqdxtR9dY2NGiD1pT6RLJE94ATNUgB0tRML/SGRQa3q0
NUGp0VrDB02PjsyqQHp02msVw9DIpb9VxC0vu+isD2W4tkvnbMW0XxUZMSHCbrBs24N780IF71ME
9mjaN9kYKs9kIeSx0BdMfPMNPV3+B/bQbD0i0/KV1OL4liObcU0IA/LJ1pjQeFWG4rf5aZatewY5
9C2FYbtl1tJutBC+f2xjDXJz9c0zcFF5dmewe9zjqDrQETrUcgrD3rZt9YteVcsu8ZCZoyrJxk5/
i3J7E3hkJpeEDvdoCWLp6MdQx0+KmmdkykuGtRF4Lw5iDpJ6dQ7bWsXbnahQP/pq61dasnZFjxCc
XxHRgbP1A42UPiXqYVEweSZSdW91porhrrRvfOodRQf+811swshh4BZH6RsAiepkZ4haK/2Zwlpz
L5r0KfbSF1VV2lXWxuaOvkq1Gvtjjzj4WHJZ2w9+CT83oMw+iG58tQIM8GSeKe/Yvs6iq2g2Ayta
54JziO22O6FQczJ09VIGTbd1R+zseK8n/Wl2TjTi7nIyKhZShiYeZF+/2Il98g2mW9PpalKlkljp
eWC91ViccSo3P9BbZiepuqcRPOKGOolJv9j1j5XKPhg0P0MJU2fnQCHjiznyXTNzxKNF0JO/QZa4
WeEfcm3MlNaACGpUepQhDo5YSwbuPsiN+EwgLb55QohppZKNZdZKy9y0IoSszZp1gT975ZY4GZW2
bxeqMMW2pJi0CpPOWzK2e61rA+VLghsR7NIS7qGxhDFmHzIVMqJXjTe+Zz3o7AkgJAssjEi5w+Tk
g+j/WMRheE5Nd1/JafLET65Y+D1EV9dXR+9/QOg0nyIvoH0TguLPh/bYpP0Ke21+KFTrK6hxgou9
5Mi5H3CA4ZZLRTj0NNIEn8a0QL4C39KvEOB93p9vpbqFcM+1oQt/PD/QTWB/cX9+/vPux5rzg9R6
2dL81C8356d60xo2VS9u8ybmVebHf9simgTceZH2Yr9rNjr9RqCSc8YR3bM/kSY/bioZN+f78615
pXnx+ZpITpWz+Wm7Cnj551Ofr/l8bH71/ARYEhRKjekuBxk3aKKn9/rrT6DMn2te4ePt5q38cvPj
ZfO7fNwkUvXI3x3O7fRlft/0fH/exl9+149N/PY959f0pYvGSZbl8nO7n+tVZftEOYI0r8/9OL/s
4wvOK36+9ec++X31ecVfvt38ml8+6ec7frzyl83PG6UePLXP/vnN87wlSL2KJy2kwp6eXz8vDKuo
oKb+tufnpz4/aO5gYI3NEhVgf/fMVvt4wcdaCEKxs7RTSE0E1YI6FW/imucwS+nuefSibR9oPvFl
DwmxAQc5IK0K87gCs5lO9oX50c+natCiW+QxzElY+/Px+Rawij+38Pnsx1Yqr2Rbv2yRlvwizHVK
lwU49w6KxMSyxXBFi3y+qRTY2D7uDwGTBz8N7NUvD6ZA4fZR9vaxyvzE/DrXHwSS9+7qRoHDeUCx
IA4zE0OZNoyc+n2YBbZzLCL4rnBvoZxOt0oDrbje6CQY1XG40hKk/eMFil6//fyL5vOpINegL9JS
w2l4LKlZcO3gN2MMDIancpi5tz9k9YMzuYHFZ/gaKzlFQsLHUmY1LIZJPzYvqAUCW/6Lu5/rzS/j
10Cf3JJNJWXDDDg/9uiq9wZEFhKavqWTEQ7tbxIvnBFkvqF3dzexnjJSIUg3Qn6ZTwpbGPoZCHre
cr5b9MBsCEPfDR1eb9062DF+ONVRrIMjQyyhfdMAI0cGMC9okDBGyyAGLZKk9XbGFGs+NC0r4wNR
p1vzXRweYtvaGcAXyz/OCxLtsdUOXM2zVuAX5QqcHsnYRgky/aTUZSgCTguJ31PrXInuBYpr/89F
Eyg/c2FO1EcMiuQe68EWKsyt7KrgOOigzQalL5jmE5MauzTK+mihmCRcG4YjSaNSTOBMVhatWiBL
SBPCclXg1DhIutYHhSoOZuJQndRi+CZLkC9qJ8gKb4u7yK1zyYiEyxn7LWS2iwR4Dx0y1ta01MCf
FMiLaFe5e1UH1TKKA7mn4kAakDToWkqBXfIDrD2hzudbnUUlhxSM3UyF7zUCumOhQm5i3nLABKxx
xVL+vEUtn0EWHr92UmHMvwFHNhJdKLmYQ2PyEub9L6cfoavxERbx42w9UmWLTHLmgbuxvsPAMhlt
+QzDxJ2n2o+6sptuzvdj2o8TMgNdHhBdbfoxTGIHkp3AKL0MAt1b1hMF20n65JeFN/g2ZXrMrZ0C
n0ki2mPPTwe0OcB+WKraQDgNukiKo78egPOh+NtjQ93EK78nipi6BmonGA2MGTcVo8CJ5W/kB236
Sr/ct6QfIPfCT5gG08llhuZ/fJ3pi87urvkrOznKrGTsaJFNx9T89eYDLhkH/pofv8P0jO3uaedh
+CA45zB/4fnW52J+rI7IEels/csMOJ99rswf04NSa2DEbZGAIUY2euhLrHptXRWr+V83H0Lzrc/F
vA/mu1xNGK6GxocpbwbcewVXxnnxeXeI1TuuNEwcg3qrA8QgSzi5+eHjpm70DjIdHJiffPtwPqqn
xYy7/7xLcMkm0T2XephZcjKDb/a5mA2s811PI3+Xw+Jgd3qPM7LTftTqQGg65MrDvPCxZVCS5vdC
du8iiUgp4BLoE0TGesbEz/uvnY6f+db82OfdOk4PlVaKKYMJOYhpbQhK5zAadW01dLI8Wo2lkeoW
ApXsYBctPBMSycA1b/5CBn9pMxNoxFXKemnFJBCVn4blXBnIdhFlf9AUYxMaBPuo2tV2JTigFudk
MFAkHgdyYSJfjY+ou05eED53XR2svSqP16I0iOad/hBwAL1x6U4ndFsDdjEdHh9/BUVdtWmLUH/E
BNVNSshGwrj0BiLTpwOBVKpo0/vxczRJhz9+6enW58Eggd8fjKe0R71QEq28AspHWTl+70WmH5wy
NY9yWihMBsHuRktzQrnX81XN6YIDqLbUcxzwHkB3AtXftH7z2uSOsvFoPa2KWCfQHL0h7hFhniCY
9xSYKVLXRtpsZZU/IMgosddIhf95TLGcmNrVUDTNqlTJf1XI7li0MkvXAJaina8GO5FXez3UoKWk
eN5IiuOLGQxWDbzQEboD7gs3M0nG5lLrEDMxxUC0S0PYxdKxGTbj4ps6loyiaa4yU20U+hwBxYL2
EicGrpbKudkhHnq7LJ87a6sz7V1+bN3IeDjGeYfHi/chyEdfFuoJmgSSgBI9eo/5ua4Z6VjZKqkA
uQEE4axBJ/HgiylWqRZAZ1R4d/Nj87NjSEsNnsez33CuGUfvxXVjdxPWXnasjG+joSDpqzxxBJQs
AzbXw3E4BEX7QluGPO0EMxTUhpB+FUid+YMBcoWWE2kncr2vJXWBtYpMYaH89Cs26hftFyBFw3pq
ELpep21AN4E5R1DvTWfKeQHWw8N9q/4wKszkNm6SsVKfoE9Q4v4l7wDk2J8kftcR9QFzuLWX7VXa
fbgOfR/fGC7fdTpRTT5W4N+7j6x32ZbNpg4Jo2txzNHisaf0OCgG03fzcwhFat+BerGmk+60aBOE
9y1FllXccJoZxjcAi6+eUo9MtkdIgFKwe6zotfYtwg8iF1WpDAa0mam90nM0gjVXh3nv0Pac+qaB
Rma9kjnLpBPJgckmke7TLXsOLv180JmeUSrgQIrqb+fHtenPNd/6XMyrWZ+vne/PW42ClEhz0PTz
yr+sN99EXIFwybJ+frx2fgx6M8AkNVqm5vdITQDsYDlcdVntrYzBUFaVGT7hrx/PziiiR7AC4y7s
HkMEUWtdS7WpRUkJDey27uoIQDGymQPwgC5B5DgQux539qrpJzbBiBN8HNG+9lb+5jXpNrHFmpIF
/X+/Ifo09bQFskaXTO7+SDBI+d3tMZR1ufM1S1wbcjc1Jbct5NKoGqRuBjVJRY3wSbaj8kik3XcR
bntbN75Wuq0uaq9zr9L3yrMrFLFMo2B4l2VwGvvMetGofe0oMYEHb832a6Qc5+dRH5AtJToYNG7p
PhWiebF6mraGX/nLIHHlhYSX6pJWcF2mkss7OY2PqeaqJw9qIT7BAEHp2JE5OT2Ju1P0TfReOVG8
aUYr3wMASV9Kf7zMW2WvcagHpnF2AuL2TOrCeJx5u9pW7ohdEOTnpXYwDTeiYYKaErHteMvUaBH0
zngvEJBv0tRsdgU4utcu9/fzlxjoVsJECvQTrmGATylATZfx+s22Sk7zQ0oOtVq6D3IMxLHp/YHq
Gp92pKYwOlb0JVHKERhSLbYibvwveHpW86dqBh/XPYLVI5AtOpIRgYUfe8cj+wzSrH5rvUGcUn3w
PjY5wMRoe1N7HdKw3mWo4UnQqbt7AlZ1fqWf0YWrK12HOiqjp6btv86PqzHy78RzkdUPiY6roO6I
vpm65352sSGkvlAZzOAtlrjLFct7N7uPH9goOJwCwKP7tqNTH0Tj47zBLicgsDXt+uKjCr9kme1/
/ICmnb5oKgmpBUmgOO2b6CDMEG7QtEvU6uj4WvcVckNNWI/u7jR40C+jFp/mrY4+rdL5EIMG7V7n
w25+oVGo36lGa4+GOgRH38aMOX/8VDC8xHbxGqDaFIlK0lCRG3siX52H0KPA6gx6+j1FpGuEvvbW
22OxYaLsHbyw7B+ggGIqmtYgOmlvWkr4RQH+jaWlLA45J6SHSjEhB6lJ9h1DGobKYPjSBKmz9nVC
ufypOioya4cOiWvWtB3CQze0i/07oy1tHXq6fRCOW93gsFPanLZjBnhXO6W9x0TurBVpJowfUkQ5
pRcQ3cIaXjIxWVr3XjkyX0d5QkfbJyWdMnGynN+lhO5R4fb96g0aP7ercaFHGntVXb/82IaFHyKp
TfvrWEhn1QNFPKUZdejYH9uPNSZ6VTuO1btdmTridAMiLD3ei+mig53fpeccgDvoPc7sfpX2in6q
LD+/SNisH5tw2p2F1/80r6DmeJSxbgTnukZ3zyUC88T0dYiLz8NBfmsbK+GaLmkH4lzhEBT0GEn5
+B7/+YEy4a96o9PPutFl55j3wrjZiW/UNT8+TwGapVEU/+JiAToFQd2sCt2IvyXKcX4nMeZAkQmU
ueTIWk+N66sr+uvae2u8zStUE7urxKl6wZWTn8AFW6vaq9VL1vw/9s5jOXYsy7K/0lZzhEGLQU8g
XAs66U41gZGPJLTW+Ppa8MjMiIxMy+6a1wRGTRcA7j3n7L02b0/f06YWyvqLLTmtyKEVH40gLFnb
kH1mc94/znir7V7Sq68GdGGqd+pHpWRYmyL+RsX5uc95jFAO0YPDonr8/a9Z4VNpFtozmlEB872e
7A30SCdOJpJimfJ/mLxZ9x9NFAzPoCKrR61Q+02R+Bhyi0J7LHQGGvcfyYsRY7Jcf6hwqrBHLPRq
SR2gvSKjlvuyesFx+nD/Ua6eayfW7TOtFfKIuSR2kGbCMxI/lZ0PICYFnJO6PGOFotbWW124SAQy
bNg8gZDXFXQjAS3pnF3+V8ZZKVq98I64BLGamwpNcAqNUd23gTl6EdiPF3VWT/eXB/Tzcy/W0bPa
tNUKThwMiiivz2MjiI6sYgyd1Zf7T84dkIqul6QLdERrM0yIHdq+3o9d1T0NBmae+49NQeoVqjVh
fEfb0XetdiTIKjwAfWJG5hvh69wlx/tzsUrrVew75WYARljN6P53iSiKZ8lAaBjRtvkl9cf7C1RR
ydnBPNcXpPzJlnSfCRJ+oD1FPRFc9x/xdQh0jKvefbRTrilbw9GQyW/w8RF7WtS0r1Im7e8/Sqfu
Iwpz1slsKPaGn2ZriVjBrZ5b5gWWLx70UlF/dVntyVYtvKGD9N2hBaZFYmt4IgsuctlEtp+ZeZmA
B/waF3F/bxnCWclEeVdWKmbPou8wJEzH+98KW/FHYJR9Zb5gAATqxk03s3QbAQ5/HjUEsMjajJMv
veKk7hnrh+M+nvPgnDVQ73//G8uDun/aAYA9mSInk7Tcmu6/tvz+/ceUYPe/s/H/vwgc0WK2/J9m
48P/2XxkZRNG9fd//W1svv36v/8lK/ff/HsCjvibLknIy1RRlxm2/208bsi/abjyCbGRdebnkolG
5u/Tcu03hTG2ZpHpJjExXyTBf5uWq/JvuqUZJsNtFIsmmtn/ybRcU/55Vg7IiymbopvqMn43Rf0v
Oh1V0Meg4q6G8rFZJxF27CyE6OkJt+qQbrBlAIGp0JnJXlG53bX9UH8F1/ZZhcSSu5O1xgk7zo4h
vLTlvvPXks5gZU2Yp1ZHNladmEANlzo/vCUtI51t6T+m68yVV/kHE3nKQqqJzHfDm/SFpNo1tpaL
U+5P78m/ketLf5UY35+jxZxY05A26dZfZI4oRiZJzsx5Q3X23EnSY9gBCzUV3H1c5HX3A1eRlS+J
3rRIevzP/1y1/iqyXP67yjtFX0w0RE35y39n+z5W7C7mjXmzhr34UzzWZ5Vsj/d2lf1gLV7Kyh/j
SX3E6a3uF3vxk7Ayj9aTiefrDBtavUj1UTrQ2vnITvM2uQAhaU7c7IdLh4vdi05AdlTSM2ztyYjX
c+yCeP5VPIcH5UFcl+Z3QNnjCWyTk29kOfqD+kYfBUwZ3Bp+54h7YjZs2nB2917dslsPq0XZarSA
DY8diTLbUunQKiWcOaD7c8gOwwpMH064DdNrMNaU5bQETLd+qk5wA6V9szZ35Ca8FzcJrumv+MrT
WY0v+c+8ZqOCdeXob3TCIrDYfwTmZjh059gTzVX8PW0yt3PnyYt8OyntH3kPv721gEsLW8r85hNK
YmfYgpt9whwBPCBs63dkppns1bfFHaPasuxhAAmuSw/5hk4+jS/Tw2w4wTHQHYy0xSX5Zko9Ekt6
LK7aen40ASSjyLoi5SvQNeJkO0yv+Ye+GgAjE6n+g+zUOOrsq6VdEnjE3AYEtZokFPGCuEQTY1UG
OKNPr33GOX2c8amnDCLEiyquJrhMl/p92OufxYN/bosTQUOKbSp2X2wQ22KssR5h8p6y3XAKdv28
CR70fQ/QmzY3I2qn/Eh30FiBFIaXwlV+Yi9YkTCf1YS12wDykPIhQCHfFl+847/KDKGLh+jahkdz
D8nCoDrAcum1Xr6f1+oq9NTGsWJUb7b2Jn35x1K29eP82gS25WZnlBDv4VE+KgEvbVO6Qg6Y3840
1I92vDYOI4mL8ZoobVjXdq66ZKGn3/UFxz+A2chWz+KbzNT4MdgatU04DIH2BdY1nFNXzNwwaBJg
v8aham15E39029rJzvKjBCDhFnzqp67Zt0jnXvybecF/yamNjbZ1OwyxW/2UnQfkLl6mHIxLo3oC
ssFN/jmscqism2oDsMblfsIy2DkxJjrrmbFNQf+rdEavdQjMiu30uz+pvJp7Ob5i8qvOrPrnJl3N
GqswYXq2kewGXHS8aWrjElsv45F3gdF8YKEDrGNL0IedmZanU6ysi7bD1RMem9LBbqsNWyIvKAx/
MZBfnqC+yj1jC9oEa6eQM8he47za+NgVDLt26hNGH0Laj0nMXIl7oNK6APP6ngBdrJ9uj7qEKvor
vYUem8s36FLpGvHkZnygW6evyVfUtvGtfZ/czbQJbyqQoxJAlhOcjdYNWlu7Yvf9EZho1zYOpX47
vdDV8rDzWZfOx5pkC+up3oqRPa7HgGRv2zwr3c269Mf2LdwtXJa36VF8Ed3MxZwmPkpnTF7/+f7I
8vdPEnTTlGRNNfE+SxLL3F+1WnI6m9oAXX/TBC2ZZ0uOkvFiRs3v8r7fNWv/Zg34l5vw8m80SzYs
kcVO1v/iMmGTjCPEl/C8SMN1+RfWNG6nYPwmgp6M+6wlvL5iif/HXuDf/E9Z/tfV1cQdJtKKx7YD
LUxcnD1/cu4oQaXqI5YT5CDZizIRN4V+Pt6UY8BWXVeEd0lrbDLoV375HAeW6krmR6EMuetD0Uc9
qzP+m66Fj6Bk4YyBYS/mFXx/HOiKeEi68Twy2HIqs4bwoUyaE4lYSsxRNimdJYSoc4FHrGpO7cgt
I52hZhfqHplMfM5npTqoAzRI1Oe7RMfx1zTPctlhoTYicEki+qQ0L2h1mfNjmxH1ylluCAFgVpj5
k1ncoA11TwGGh6NFjEYVo3HOErhptRqQPNY2B8SzEfHxLGS+WL5ZfbENtHMaZBDrNer4wanyLiVu
HWwEJEwBf05RtTsxS6S1Is5bo8vnlY6XcckxRwviY35h5k/XG1XzkHJt5P1DlPMUeNtbbgemnVt0
MxDsoDmBcgYu4EUua8FlgFu6Uh39QO1ITvKAdC8qxKdE99Vj1Fd0/Ge950YFjL7QhF1iThs0+xc9
XSgvU7aCSUsGm5YrPEjzR74ivOGeCoQRSRx0nCBtC5y5SK1kYVbXapXBUoC3gZcIvwMQkWPbGJBd
Zzji4sDCZ6jnqYYtoQvq5wChGqWTp+J1QIhhpJu+l3FFtFqzTYAPjUP8AIb9lyXzyHJtvmryB15z
gO5m9lWDXd1opc56NsvnuG+PoUC3py10bSVH+nMXabOnZiwUPnCKVGeTgEUIFe0iU9T1J20OnjBA
oL+VTqIZboRJe5DGr2rUHudSUNZqML3QsnwuRxJGz50YQmQcm8cxzImtCq5y1HzF5lgBwCufZ7Vj
btG8LB+rg4cKz/TmCKqyliluMAK8x2DOU0xojLEk5ADNNSpXikwZEznd1yyOAbDH1Kqldovk+SgI
aPZUi3faJKokLoS1kKrCpi5qL+5JJlcS+Ad1NzznsMVEcwHflIG5EsbviVNdFNLrWMpfvjHthilH
xGkRNC5iJUi6CW1hR8pqpz+gVQWkwMrQnnregYlIm5RXBwAXjQe4TsEKxEapgrgnyxGVnFsywoQ0
vs7FbvGn2KIvrMb0G0PVylA7Rwk1d0AlVc+pA3dsoz7ojPAzEAqQL5y8ADKVAFoiXU6DPDaMmLEh
cNVwpZdMduld6wXHAHiRsPHKte84/JjHp7nHlzv2N7MZDpaCLRlMk4p0cZEUNjMAdbZo/Rjp+8yo
9b2C4INAhuw8hSSM2YBSZM8E3WXrdaccAI+bnQ2OeaaZRIjIFj+YD2dR692J3KGtrOfTJsY21yS+
WiLOHDuaJfWjUDBGRBEA+jKJa6fQGIGj6pJgPlpIaRUIH2YvY+RDjyh1jYogZQRWWOaeKeHkmIpo
BVdWBsTMQZ+Yg6dRzZ5NxgmwrlrzwW9RPzDHb9xYQs+gTkrpDaGIWlAdkp2hf8SJz6b1/qXIfMmZ
VUAUy9L9/Ssa/MXfP+rlX1wR8R6vMLhCrLBOVjFwCmoFfUmbcvscrdTfgdf+rgJZWMkY97yHyEnB
jJ3nx4ZsAgO0h11u8Kwdi4tF5vWaUQlbRv9Nvs0b+S0uvcatj+lxPEofaWI3+yZxdMu1HmbB5t6d
vE1PXPvVgUnV+AN+z+vZIRzQ+b3ZxSWEg/FGP1M9hx/NQV2Nxw7N4qn4zPZs2UVbQ771ynukv5r7
5gn/OY5WtILc589GyTgPya6TEdmj8kI5IiNJ1QUKZ5zEB2YvEtvTxK1RedAAI50TD5KxlS6oagJb
VO36DdTgZBwk7gmqa7BBdPTY1j7NB/MLGP931L+Fs5vEropypOMX+58K0cPzgGmdeTQgXbrN7Hoc
0A/pCQb7c3FlIx88wFB+BsizJpVybdREULg+YMOL8pO+z/Ea0/bn/E7ei7GusN7K7LRtfAkJSx6N
vX27QX6BQLTfy+OuCHZpzw3Ucsz4RPB5ra1R5A6JF5BSN2xGcwWrFD600uwldYv3deJqa/cYlMVj
3dvcSzXRZozbkNlTeRGGUXPZnwveoD9o+Ht4epeKe9M+82A9mCuIY3Q+8d9IDGeBNFRIaJ0AaukL
0aelC6HNPJk8cjjl25LssFe5XCvSKid9YXIQA6SaIwCnO8s7M9pyODIaArAqAMTGjARhwB1eeY0T
ri+6VuSYKRvY+6ZOS2wlD06MqYIoUYEgE5so5EvBq8Xu8htJnlLv608YKbw9cFcg9yU2GLz0TIAM
XG6qED1/HPrtaL0JJ25h1knTdvqbUHr9htMiE7a8xEbANOHJOGG5abn7eZRk6CWhvtjkh83sGc2r
ccoZjsQnE8TYl+YJl/nZP1M/NSAoqNof2yvmT/538M7W9zU/lNv+i5osR0b1rayik36Eqgq3FUDR
y3CLoKvqjnXisqFBWGzMAZqyU9zKFZEXlFqtbb5xBSifGcVa7PaS01W8aZSbTnWrAk91tVNy09iq
zq5Mxy72rNLDcvfSG0h5NyWPf8fjFbsjWnKuSbZQggfHyBDta504eKSMal3d8KoQq83T5E/3/UMh
vRYFzGrbNIEVuBFhTMTt8rMUkqekdrSDVHnG3t9hSSF6dSp4p8h4swkj4w3KXdF/7pLnYF5nOvlp
67TbC5/Ea0WPASyhGULOGiBtdbLOU8YUmBH1cdwCM2/shVzqUXBC2URhtO9QCuzocx4Bw7KzSb8m
8h5fYc+lBz+Hc2frPr5Ym7S34pNRN8gLYrLYmwS28cp5NSHYi+BDk0hpCxtClD67z9hTN/ilmgNx
tqNNMCN5i0SuOmwGKMAGb3yOUJad4ZVljjC4iWI3Pc40SFNAXsCKcIo4ge4NB0hjfe4y7uSsoUSl
L+CR0SpQuDij5oQXKvJ8lyTXnsQj27qaEGpeSIpVxrXpKNvGkV6lFcmHt3RNM+cNf8XM8rFNj9FK
ueX0FTzjAJ7Am5/g843giO3qIb1Qz7y1q3gbgf88JtzG4Dq7qNqNLzQ/wSY7qfzd/hVl7zvP4UKl
axJZt+vXgP4CkBGHNHNJBNwWhTueYcRPtQNkIS9W4sl/bAGWOeTRUgIOLmV5+9ichbdqrz11fPJq
XqzCfg+3zd6nkcI24eKPHiRl4OpjTyYk1m+QP/7WWlmfspc9s4S2D3loS4dxVZyCU/0LMRsBGPKR
oCHrjKNPZbt1Kz8BoRy5w6pX5RTdkj1KOhlE3k6dPH+ywTZOxHokh7LdluKDflGPxlPxnCFsUTAO
gKTEeo+gbMN8I10hddjXW+kVtP58pqQ7scLQCqFGjD5bGDyyjWsj5GI18G5jK3BIsS39Ha975qqv
1Z6RZ8mY+VVSPEXhNDBPWuvU6LgE0io3obAhp4/3CcgSz6VILuJ4KFDdxA5Fak9HoVvlR9oqQ8Fm
4UBVKX011Se7Cgtdf3tQL+FVgGRrg8e7yGvrickQ6p1CZ4Tm4HFXMax6dWfXW9TjSmePh2gTsSOw
TtUJj7ConhiKQ84xf3AuKFtOu+Bl/pWd7rc51Qt22fsCgiMN4z0LNgsHzJsesjXitksQ7RTpE/pr
bF6C4Ri9A7gZ0v2MbiaE/rs3mRqn+pGbP5ymINn7A05ZznThx+6rtWl4RfzA/cda+FzWNdmhGvaY
o78QlElFMBzTt4V0/SqdaYBgRZPO6XZeVRcmymACskvwzrrEzUBRPsByd8f+XDwC49Z+YfJsnOwF
5jCpiWQ5WrwAgx2zlHF/hBDDOqxLXnoby1sA6EJ3Em1tsbYUKxYVibvdW/zeGk5yltmXXoib9p+E
iG6Y024VztgYEXHtdt5MdsA7bk6wFUBQys/qVrwX/kF9LqPH+MEsseJstE38tmw8UcR8jIUNxrmP
3Fqyk118npXNzELxIm3KlbrunMUJSkNkI67bLeVpR8KRG9ZrAIDdt0noWo4ky8WYIgLCewOEOJ/8
p3xjeP5b900qUcku4Aqge9HxLZFvNkxwL7sZouM/FBdYQo/lIZud5ENP7OpHWXXvIG2Cn2mXfcjK
JcOFQ1GH4uHY74eBU9pOn1jzogtZ5w+9uNaibbuLvOldZZJ4466uYBvhr9IbOyX7+gnpCquIsjGf
ddqUQKTPNJQ+lJX4zSeSth6C7UifmRbrAsu248pLJce/kjiX77XHkmZJSErhJfsGhGT2XvatEQWZ
AJreJ9KKWWC+UowTKof+ode3PsviJL4zw6JU+OxnkeJEhBDwOjM3RWxkt6pXNKuCSy+isB1U7nQD
gSgdaGa2QFVUU6h7Rjmw6MJWJQTTVo+Mo9NX5GH+sVZ+mvpXjZPogecEct/A4rQNvtnD5OeaTQJs
dHIjnJRdws4APlB7GEZJY+rY49oqRGcK650GYJlT/zbgVwYteO0PuKJ/De8+SvHAmT+rb6pG+MNF
7fg/jb4ibtgeqJkxhtnaSwCMdlmFHABAu/k4uQRcrmHSSO6g28MpYZtRIzhS16itpN4t921vY970
CLJCmK1+iVu2iOTUZA4BqsdqQ8OP20vlBaf0Ld/Ga7RYzWdXegZtzWsFWdBJB5uV4myuq5Np7sX1
+N1/myfOSgEY7XU+hsf8l3UNzu0RgZb6aW2j5/rAHJj+efU8Tqsp/5HmB3gLcOMpvcihJQcpqlfj
L8Ncl4wpSLBDIICBJxMad4wyhdzegIjkcRL3s4wP1x5BHe6YTjqhZoj7IUglePnLNySxPUIkE9Zi
gygSLWNjd8t374f7z90/uv+aMQTcyBNyV8ICJo81Rnid7t8ujLnc+URpBe1myOLw0ohAazXwG4tm
JwKwardVo7qmWMueIfN6lUowrrOSeM4YwaBN5pChxecgHLmwQag5WSlFLuqRS2SFe10zeWwW4iVB
zcQVOlNCjg3Rsv28Ul3iuhNb7pOM/hHSJJTSeNwB7gWC0a78SfQaw6ztpBZpRlkaT5mABa+N2zcp
0Qm67prhSVqCjLKc+FSZDrtoseFuGWy5pE6OVML1U8Mc2y18vCyhysIllG4wKa4B1AtdE3BD2TJq
b0hrmuayn62UaAyfo2hFsKDqCOQF4w8DLNUrMFcqDa1vlbMUFlXRPlbsjkyS0MDKwrQe0V+ko0q5
BkJA7VjXy2SmkWIO+3AxJvoVaYqi5B/DRnnT1bm3Z+4PcUckSj7RyVSF+LEErWeWBrJL7qNhte8V
gpVn4OdVxQ55KPxLGvnvqpI0u1bGDlogi9Vj7n/NrK3SZDUsaGXkLNsk2FNfP7SliBqVsbo7yRmR
7FFGJTKxqchadRsM1i3MDJDTmDDC3tw1RnDwSwDMSS4j14EonbX6gx9/pF2N7ciSvtUypSwjA4jE
jDheiz6RPTRAYphHb6pJsYIxwiKYtxQQPbeowfzxcQ4uGaIoQOOvRBxhiRfbt3zxtxKQEsX+tdJ+
8LLVRAqmz32Ysq5WBHINtfVT5cZeQlJkC0A8XDHnMWTQ56sR3IJsCpS+8wsB1f2mHaHGguL5mQk4
l7C012aAonsAIunTywMOeKtAZ20IFyfWRiBqOdAHJgzB8AKvd2TPSXWKoF22QO6OJKHa9QzKIGxX
hEIiTo2BVzVEZ4sl7elIsdZzQiJEQtYihpZ9N78MlfBCsDIxWNTUlkK3sS9e2pZi7P67EJp/RHOb
SASSlsjvGvppkTFS8qfmOdXxYtaTeG1F9TUfk82SAdU5i0pCrFh14Ak+c1cObRA3PALjl+Q3L4WG
UhIQpVvmbFGVor3lFUixXFXYaw/WZz1C6/U/VZ2tcdR3e6Ngw1xmTBAILbPUNyuVXuuOjmNCjEeD
hNtJhumAOGAVlJQMwPzYWVURHII0XUt1FmwfQ42hUjFR0SVhtS6kiGIGQZ1cGRdrMp6FGD1Jb9Ts
p0XYm8NnPLLSmLmPXpp+UNZutajd1TJCPSvuSfOLb4jMMdwo3FJSwF5eiAvJRc/ptZkygceT2w3w
S504pkjf9RILgBFcOyjSa0NZ99SlcduT7CiIl5Flqmms1hGiqx/GHxrqCrpPkG3Ntt3KqZKslaZk
XZQty1F6+hZCoBD/XNHRi5ggcov0lKkClQ00XVSYtwVdeQYBfomG+iZV09Imm0x7asgxktpHa2ig
t4vDDZI2zmFZp5IxFst0w9jCJ1p7KBgni0awAUGqBZBXS6kgOrHkDlbL+aZW2dJqtUpGfNK9xEXK
fiRlFsM9PCN4/Rl+PQ7DPH4zWovxVexPJzVf8JvmtR/iw6w3Lj7oZGVinSgKaumxD2VPE4SJyEGA
OSVzQIG4lJVuRfhjDQXCBfmAKmECsYlNXEqtjyqlciUG9Tai9QDTwa7SUkDQj9jDVJAHJW2GtvW/
Q3yZCqKRsoiJQ5zwnOs4Ij2kpMzS1XHX9Duzkd/DkY1s2b6J+j6QyhNzjU1pVEsqWfNtjQzuM1C7
ZKYYQn4kjm6RLgdH57EwtW1WVU+iZZ5GYrP7QWfS1orDNqvrrzLdWZP4EQQZy2neAcOIoF8QHUmz
yUjfEmHVJEx/ay08pgXsTmYJbHgocaa3D32yQMSiWI6asHIQyrM7E+RD29EVqYWlVjWHx8jM2XjE
0UWsMaOmAJ6UirHvWHRE+FlPQU2yVdpNLKxJuWmWGFcdW3Nci/uiFnBziunj2LdvfQlXvMpmticy
ad06e6Is7y+FIHyMC+Y1JLy9z5Ft4d4erYB3owMBHFNK4iQ1BWNcpU0INRJ3ga1ncr3xEzwxWKkZ
nOFKR61quIWV3Ypx4EslbbV66PdpGNxEKMkN7u2kwfhaDWnKaHWg+9vL64a7mU0e66KHUk7SLD+T
Ka6v8U6D/Et3GoHMH7MW7SUMvdtYlC6ZyR40bcvbMKYL5rV9GhU6uP5gXDrOUwfIOZhqa62oTeKa
XUrdxKw1AEPJ1QENyS9XSaW4flRuFAXGSkmjT0lhiEUkBChpue/N6Eng+T9HNM+TInnFeQIBNQ3Z
LbKQSeR1Mm0bxK3ai3vsYBBwlYwWcoyOOanVaBWWFPboBykwfUTrkdAVW/IS3G6OckfE9b7y874/
J1jO+hj7kz7AWghkC0z8IMEcgLIw0QBC/U1pqE8fKrwZZxizBU+dbGdR2mSFuVXjtvNMgUw5VNDI
sAvdJTrEHVBsuAOU02SWkU9C+Hd0f14pIXWZhIjF8WPhYVLbbKuVauzWkFptfMdkDxj5GvvIz1D1
tHFTLOjXXhA1z9R1p5piSoemOzZyiHyrD71ZxRdntk9NZtLXbOut35mb1CCrxqi1y5Cx5JZzt0Vw
fEp4iSAvGYcSUySx8yw2DK3SNHqqpoYrptFe5BGkv5hkb4kv3oY6BF6mawzqrBcD9ONK7seVpgyw
FSwSVfpAf1WxcDlNLLiapCQMaXLDxl644u0eVkAcX/GRoInW6QmYS89ak9PHWRD2YTk/1QkTCG7s
GslFJZdxpgIszkm8CEzpq8u6+qjiTKCPDw1QLatV77ePZOOQyPCpywCfmlzHLTn9gIENV6YOns7n
FSpU1etG+msSGRS0nGFO6s3kVFBSobP+MqqKlU3nlAgbP3PbsdHdZCVlSeXIPTbTXJZuvtgFByAG
FP6oIwry/EjZiZ6SLO5WDGgQ+RJoalWMspdgRnteRSkS65GJBnlMgh20xhGpMQoMqTwaIsmwnXXx
4WU4IITndZT3515ZCSamfnmBm891ru4IMlZ394/+8umYFtj4CgrXKvmMmAx50sJBH8zwz4f718x6
CVsXg/dg8XTdD1XPFcANS/IymH4rX5LfxA6zTqPnv7RCbFbEzMi4jWAmi1XQgurq6fARO+aQ4oFY
AgOQO/YC8YI6Pc2Uyi0o210fBAQX0nXSFiPmHXN+P4DxvQgZ3vh58WY28UR+jawVxk5eXJv3Q56j
P2nfwCAZuztA/X6IkBeos1Zt4yXMMV0OJMTxcCqCAw1NfMwGk66YooGz8gd53XdackirRF3fp93/
C9D5fwF0VE1nrP8PYcC/AHTO9TdEjX9SB/7+K/8A6Oi/qbp+FybomqyofwboqL9xk9AAyUm6DlEB
ks3fFYL6b6CcdA3xngziRrH+pBCUfgOGDycUpObvSJ7/iUJQsnQewJ81GqKmKjwETQZAqgDvuSM8
/6RiSJpuTobOih5yH55c1ezyJbBMTwF7AaQCWQkuuOiIqq6ISrdM5kZ1cjPH6AuKYeOYkco+dHHy
/HGAYEHERqwcRl2T3HRUHiINb9n9UCsJMSIFlLa7fVVbQkBGgjhX0igc4dQyNlwOhdHFgMPphrWM
g62+rraIMEkGCOF6xamuYx6eTUYfocHWpcdWTKjsplP6vY+KNk4F/6HCzrVqFesZHxeOMM2pdN94
YIpXB8NE66WKLomZbcmfOUkjYwO5ATDWJfU275XPCCwgnDf07CodkQqi0KrCB0yzZfEN1ouh8P7R
nXuuy+NzOSz5oYV+Vvq8XLMDOiU9s00hBKLfN80Xw9Jf4nKxU6lM8OYLrC6ZPuxUE80VcC/Ea0sv
Vhq0fbkcrH5UCDz5uFNWqsVTiJORzGyejRAT+oPDTFkOzWJqvn96/4hMxOuYtMmiT853OTtmVHyI
+RZXI8a21p25FdncaoDR49K6PwfgifoGaBu4n8UieX9y4uKbFGoclP3dS1mkV+ImD/HiskSYTpxH
Ycq2XCfGksqruR22zAh7Jnr6VbL4NaXFuSkuHs7sbufsF2en1LPhHgSJhgnlddTq2wD7zjoHoMOu
pS2Yxt19ogOOUX/xjhpJlfAmmys5C5g9Gr20Vaw/v/R/eSf+eHeKxbkKRvFHwcoqlpO/2KDpM5tj
yTSRdMz7YRzV2sMS8C0aeLDsbmh2Abl6626x01JOIq5aPvrjMC6hsHJKeAor9Erh3+/uh/sT+sun
ZLpVuxpKkINah2VVKMnwSjpoBb9/SA7Xw0CSOds6+U3F4bebsRvv7h/98am0fG02anVjsr26v9PF
ggK4f/TH4X4y3D+dJ0acKI9oUCyX5f1iNOac2fE9+ub+xfvZQdrAq5JFitcstt77S/fH4Y+vESIv
boFSDou7Olgu5PRuuf4jeef+nXTxZpuLS/se+JMs9u37YVwc6vfrPLtbvJvF7a0tvm+5xxFe383h
kkEL50+f04LRpxaRXjPMCJZZtUO1G2evTj8Csgh3bV8wNhfM0c6Sdt4ppgRNczncP70fZCtuKGKW
Dor2Fkv44CHEl32ebFipicodFwmpbFLpjFPSYs5E0kFxNOXrfGz39eC/mAWhJwWJCkZEaoqpKNfJ
nLPV8LtHfHlQqtdiuCXHi4vt/iil5SW/H5R/fHT/1GpIYLVqcX2nQdyBEbLfyOuMBA8WCLSHubRN
FreqnpG9IohC4AlKgbdJ5SBSke6saohWszq+Rllt7SLgkzt1vvHKJpITkGa28xUOpNp24MMr7tqh
9lo2LYgjQ72a8RLuvTzmanm3Qxxa9qjLxIgtN7T7N/oozqpXWooV27VKl07SEF+nqZ25okWS7OYL
kHHyQAe19Lq+OcXz+NnWguooAt0VsT9EAS68ZaWjD+R/RZbESKUqJeKoWqIW6qfUxHkcJN2zqFbg
AAfEQbmFAF/SyDvJLtaqs+p0F2XiYciidJVX/EQVAUqYi9nthtjC4pcy8aEMMMfxbSRYVhqTNwon
a0vgHgFpyMBxmc+0K5dTYRzPSp3Q5O7EN3+SfK+QMoJIu+5EsHmwKmIz2cl5p1O1RzDWeXZMcJZp
2qQTVSRT/4T5IS1nEn6KPjrQOVik1JkWZMeO3bhIQvk+0gQEM2q0nVr5KFXjkxkunDgNyQ3RKEuk
Ryd7U8f6phH4XWkDQWtDt8OHRLk9htjwkul5rEMSD2NCvsww/0oUVSGDufsliAFb31Kip2Kifhup
m52qv/imEOJc6W90XJI1lq6zEJtMdaahX8E0l+ySZCQMVOFZUWJlbzRahn3SpM3D+I14L4fUHd3T
fKgUGoKHWFaJCZ6KvVAzpyryqne0sanWTZdkjtL46C2iTnaD4VwEMc0RcGmOoibOWEckHY30H3uN
sWandPivYhMdGPtop1YVZaUAY3HMLPmepFkEYj9du3Q6p7U+XEnFo0+tEKVTKAYRoi3DHHJEJl3s
XUuSu40cUwZXJX8Up9BDi9oHpUs+kiiSCKdxor5Tgq9wSklASYWULnXZrXOfLkzZjl5ixAzbCvW9
IFphRe0B5QC1cKi3wcNEAf3f7J3XlttIuqWfCL0iAATMLb1nZiqNVDdYUqoE700AePr5wOo5ZdZM
nzP3c8NFqrukTBIM/Gbvb8OsFbuZUYVhNMaNLHeY+tpr133OQG1QjHd0guhS2f0E4xh3mNfLq1ep
ihRSpNR0qfWPzGEIOUt+rthiNmrCfVt7nvWhvXXUn0tfVAQCmMcyGjZCxD9T2IQkOCG0xlN87dHI
yYlMpIH7OWNXvkCMPb+1+VBtxKzdDQYyeTQKEq7o/Ldm6hhXfpifrs3YcDClQbOzbu35J73+k5sH
z0XlXtOM95Twxd86v/3mEVsRjP6VCdrJdvnektfc4JQMb3qBD5qZe4D3SFR5yrczitASqKC/tLnE
BeqieZvKgBYlNLBNVW8p+5YegWIPSAUIv4E0TiRA4xL81BGdYG9H76Xjf2Zmwu1EhJIthzJuBELT
uCMsX5IpM8mCMNICGiHrIQy//ZM/mwZjXoVkcdCf4ZJUnWZBcpizZb11JEHgQwNA21SG/W10QAW4
PsPm8a2LM5IuDftX2rjquWhem2mBpofj1g279NiAE6XBLcxTsYzuGPsdMOIyUFRpDhj40BhkKJqp
/4Uf9CmOWWW1BmkdiYUTGlEJZsTfk8n6OlfsjxzIBJYIvK0tyLIIrWoTR/aNpUS3GxyT+QmBkauG
mMFrDiWSXj5GgFv/qoipYXYNyqHM6ODJVizwDkSUtGbNRs/9Qfr2PTF8PHmivsYBGW/lwORqTCWT
tfFmTSxMe1aUppu+sLWBGDt0r2xHLQKQso5MpAhJerOEvYSqHI86Hdj7ynbmUonVMpJTG45+9gge
JP0aCPZqGNsPnc6EWd7jkpwUZg9oaOxJ4h3N9lbaG0RJWd+V+m2RMp+bAEymisg+EXzrCQ2MudWm
T6AjfcaVYbeWVN5YF4ceC7g7G9/nAgxuX3yNwphKfLbR0wMykq7/EXm4B/u4pX+wgRZGuj/0FYme
YwpcEbzPNjXqn8Xsd0feCHAVyb1SHbx4o3makamwCI0g6WFEjdfOXHE7MmJMImk9ssgZp40FJvGE
PJIhF2oAwlfMMxS/LcdTT+56Ga6r/qnx6n4tg9jY4OznjUVoox1cL7mIycYi6wOb8LBl3kWKY0SB
psmnZj9DffJ4/XgWMq7/46VGQdZOBiXZ0r78yer58yW3xGKn2+J9tCvK77xItjzgQlhyoZKliHo8
POg9/3hZ9qM6huMJOnuG3JQI+nqevlhWQ3pTgtb0QUxye4RAVR3XSJapPZgQZnRJZA23Tt/syft9
G4vszSrFRMh3yxIgXRZuEm5/n0WfaJmXXAweZqDEfzwk40gF7FEGHQo+pZw588klxHpjtjH5uBFZ
8g9SDCyS7iTVAJI6ii8N86dTMQ3f09CYtpaZH2M9DPvHHzcSH7VrDodcOOgf6unkhPN0oseYgOmr
bqMsIqUMAUPE88yfE/wVNvE20h0ZV+o4iL+wbPoFbdMttbi5CMxp664PANHjoVrq4bwqCElyfMU8
CObOA7fT2SQZbh+vkYROuzR37w/UTp6GbEweTwnGXJaHVOWPl3KZEAU7e6nsddrFyFyWp5xdkYCm
0Z3hPWYjWDFSS4gjtOUXZZXvAWjOA3cRpCSjwIo01NfZzu1XOwzWieU9GXnJxV1K45648c8+Yo9S
a/jJU9uXO68iEC3okvHmLQ9B1P0+Z06Gih5ps6FzsZUN/dEc9T4cyoGY1igQv8UF5ZN0PuNwwkQ2
DdU6j121VsslEsVlvZ907pBXjCOFcEESJB1EfLa61ENwyqI4vBV+RWuas0FI8bdSt+l21zbm95GW
y9Vt+UKoSF59MepyDTfhQ3ZJ+OowY0dfSLIT3bixaObV2xA46AVYYkh7+DVBir92EtkSoRokxC/9
orCIYLcV+kR8Is09WjIsAWhRfwrsO02izlx5HucqR6bDiJtvZTk7UM8UoA4jGq+mj1Ama6+w9m58
EP6hzJakKfm71TbpzWY4ht0B4XDlbCyY2CvNLX5Vo9bY5a1b7lqfHX9dxdM9gZqzk0jwhpRA8bYc
RxJeLVZvI1lNBI2C/VYTRh+jW1e1Wa/hAG3BzORnI8yb49h4iF7t5gZgnPToktzVCoPyKiKw54oj
39sJ3fyuJoYGPlpqd93Vc4c3AHPgONlPbeyVZygcOW43Opm85UdXQLkwU0uCEWBrUd+vq1bMZzqm
Yzt44nVyWdOozDSPTtn+rM052yVmWh7I7NgZQ4QOpWbaPcUD33I5PWnf/YpT5SnqR3mc2KIYWqnn
ZIwYAwN9aPzwN6OYrKduqodbgei9cAvjqoQV7P3e/hl3c7YvbWTEEz3WsyWQek5q3OAOmUmwqrGU
F9m5UAP1nIf5vSu3xAiRS2mxTZG4GTjZvGrdk0h/RxmC0eRO6sBFTb19S0zjLPp0Othj/tnhWd1O
PivwyEM5ZXokErNTGJ/TOiwOAzdpzQNd83RxR/MkqCi2A2FO67mR8thkXycvoT0p+VwzNSabqLcR
YbBX2EQtKWodv9EKeA/JhLhW9oST+Ku85qeBBY9+ZG73iOotpvk43qeGvMmUXtVk6MDGOPkoHRrZ
Oe0ugF2MNHi2Q/FSM6U58NcWW9Kdau7yJAcZjbsvSjSmfG5bmY4oumJUIYSoXLxgtJAG2CdXts+p
GPUFsKq+PJ7RoqAVMmDVOU5T7DM66lVBmUrfg+ZHTz6gAbwREXv3KXsZEoSkMhDJmRQTsTFK4ny4
GRErMJEaX8b9lSReFIuOq3cJ8sNEDwSAo4k1Hf9k57XzJU376EUi+PmoFyVaV35mYEb26dLjGGFy
7/372GlxFXJ4i8ZAvIjiG67+5Ikg7V09gOcdnBKdauGxwWl+kDyFLthpoBr7AsmDmc9H3eY+4hOo
7aOWGX67ML97VZTesvYHcIBsPXbEkEcdW+dqDk9GViNFb/grsqT8qeUlg5y0DgtCmPKmG3ZZ2JQ3
Yat9MkysiRuSj+AjfXeBHV98gjmJaWsWbTzStxzG/ZZZR39QpfGzr9xp19suVL3CeU+bcjgoO/nS
d35zk5FaEqXk6+Ogbef2JUQFdDRCpW8yyWnvp3Q/uoRydAUS0zKfTrbIuBB69PJA+Z7sWIdXxDU7
q2xzWLdwJlTzrQ1kcyq88RlLt7zGJVdgR0xzXykk4/AHtux5l7CT1FhN2VjtcBO/cdBkRzmZR1pg
WCpNdp1Cf9x0DuvLIOvc/XH2i3qbuLAQS22eTJJeCeRuK6oVDzUqZyRXzNeUDRMlZneNW1OS7+LL
fZIO1oapMe4h2J07w0kBfRBNsKnM5j7Oun9Zpqkj5PLE/ewcve9aZ8t3qj3EDrJOXcbLNVzuw+KH
rckw6evhEJYYQUb5gxJDH9JiKhd02gp9U3GcgS1tip5ldMGWaDTicV/U5cHP3N8TyvY3m+q+r+ki
I8NwrlKBpIKrPRXTd2Li0Z46fJWcYSIKp2XB3RH7+5Zecx/bY+xktyEt1TPl9YCEJcXRqqE0GmIs
18AffrUzkQOF06F1BX26dh3lIv0EpRSUFNiA2V9rC33lPBnYxDD6qsU01+WOvR1jNoCtSQGLO6na
IKsCL6wba6cb8/YoxaB2L94cdBF9CXE98xyUkiVUSGW9kc9xssl43yiyxxg1hHpV9xgyuJVdhjAO
L0qPJLxODGMo1ruOubUK4KY4s7oSBgx9gwVjStD8Puyzz5G91Cafhhe3Y6nsmN3ZMuyzn/TdCTol
JDQc3GAhq6On0PeQngmlSH+39RyddYago5rkwDEW5/dhccBhMbz64C2A4nnUnBGqfpnOJ9c/F6Js
rrIFx0LOp3aCYae8YfpCVNY+bRN9YBSFWt93B4SN5DyReB7dMkXtTfJauvNpX+sYZ4NEjttX+a9G
wLpYeb7+rprqJYaMs1V1OqxiJ0D+Pwav85RajDUNJC7gfq6+6zJwIKasj+dgK1yCO2fKH2B1Pl2r
+YVO6hc6y/HioqDh7g+6tCwJB+1MxiamddRzsRWTEW/CFFdB5KEytzoGHT2ezW1FGM6ZWOOdD7mH
zA+wR1DvxjtUj7tjf++SpP+w+4Q725yREue1n+DwIknUSnczuohJVKHUuWjhfAl7eK4bMZHDC+8s
kXawVykGQ7tqGH+28qXgRhfWuX8Jh+hjIuvrpJGyrTQpnis3KOtzLiLk9zaKXu4z4kpzxP2QTeU2
MiNEP31mYE8Q5Bb4bXPIJX4HiZauWC5YqzE3RKHBEK3Gq+23xj4tqq8C9+el1El0Rmi3Gg23RFCQ
s5lkbHbI5uA74aHVG6TODQxdDtklzoPEyj3+vhATX3HQreIaK9h/yATDw9x65V4t2lu/I+uE5eom
o7Xd5iJUBFSJZBsFzcjKAjlTqoEAaL8YzlGDt47bvLEJOsu8xsu/0jK5RZs8cyMtKeY9izDuPBmY
riv5asVhBFsLs5XHsob2oe5PcQI+B2QTWSIAi4fWPEQxFWpaA74Kb2PWqHOTNkSQ1Y+ouOxZGrHe
+ZoPwPU71N/hEmDbkxfAtg0p62SwvYe1T6ZpdmUwsde2T5xYbbZnTLZIzlqY30M0JqyCXInipPw0
FUWRHDzMEkQt3xyfkURWy/BAVbSzdMg7gmV4G88eo2MgPkdVevRrZdNsmEEOaELIZo4Ko9g/3mgZ
pWtLyulm1ChErECc3Yo6OD67qJwg3sQ7O4Ho2OENC2K3eZYCZ2RVcdyC7Juc3wzbR1Hjla8C4TCB
fdaSh4JECsXWtcxJAM5mySkbMroYFxNf3sProFZmQNqmX23y/PYqn/H85TkGlSn/0eUp1pnJdw/+
IDLmkQWbE6u4xA7FRcB4FYF0k5xLTZzEI81lZGN5TN1KHJVg6VQmd+7JZIt3QXZ1cnvrG2l560SH
PrqK99UY0xiq8CVgtnktBO+U/hoXsb54KSJxJ7Dqre11zgn4P01aabyoJHHPjwfgh4jfjSbBSGTn
d8JE052tc47zkBIST22zJ5cCgUDsFDAWjh7E4LudON8UuRBoN3jVuck3crWbM039wACfs0BbzkeO
FOpGYnV5A4z6UoVjc07ijgwzetatm47bypw0LDsecGtvs6J/8Qc61WJMmnuNot71+7OtIKDQPJjk
+XZIjGvgl2mW1Oc5lsmx9FO9KTL5ZEbGiDg+4lqfQHHE42ztpY3CO+ODWwNRdY9Gn3gIwO1dpVhY
DnMT72PEW2vsqdCe+iA5pfl8H0nqPpTl+MMekFaZfKi3IqzXBuivqx/2RLxHUvK39p96VPZzwmWI
oEd8GQJEH5m4GWEpb/S8iG1cmjonXduwks5FdrSXkCSfDOtdU2Gaguh3Z0AInjuMJ+bbdkpqD2Wj
YnCbTX5/9SApGxY3A1rTVVahHEpVc6xyDuE8M7qrP9KxMHEiUJaLyBqaJQL80jdFTRhat4mVNjdZ
Zb1qZZ6rpvb2gJBiInfReZh1x/Kk9tN7Og332Q2HU8Y4sE2xIKGSiI95XjCnGSZE9MgxEvarrZyw
lnYpcEoOT5SprHgI4oy3khRjCI/lwPnh870enF9x0vwuErLG/ML7EU3uSbdDfis7OA46aft1HdSY
kJv51lgl1jbf0ggUEelV7If30zh2ezvjVp/QNu2I4VoGbnW1i41q79Wu3ERm2L/nqrn0hmMdLfK1
QM3i0JxyiWIv09FZZd0L4Q0oq0qgruNImV55/WsV+N6FAS6Zq9xLsgBCThxLdLC9e8RaVbZ1dXQm
ZR3pubk4erq3SfX7XDHblXONO8OEZdbV3nM3Mp7SCq8pEBu0x62i6umZKNWy/R31+MI5c+FIKGAj
SbG1BDeZtm8/Cqf8JqaSVN9Jf+/JVxsXlOjj9+i9mkD62SVLuOACjsPsoIFBRh76OhwiBmu3+xy8
O6MdIjKvZ45AhwGxz+bWZfF0Kjv7tUqxZorxK2FA8UY3dr4zVP/Hju+x7fvH3u/PPwuD/jVC971j
msuwN19mSdWyje3bEnoYQ5gyspE9D9iilkmZ4fcZJ8ECRxswnchC5OvMXTQIj9cJMSQsrcIjw0Nx
mnzNkJVMz41EXXaybUSVSedn29iOB+K/wuewx3nSRXBqH3v7blnjU0Ppg8SOIfoYaYLIv+eWBztQ
GAe/uScNUoWQ1fFJL5Mykfku3gwISK0j9Sk0i3xTW4HE/9Pp0+MhypJb0BECaTCqOaHzJOtq5OLO
2WKdg7ShU1bmM18WvPpO/a5myLE9SZOIagMi9ZIMExNL/xzGm8cYw5FVdZ74hrhkWx8zqx8ZQs8o
Js0E9K4hGtIcuPOas4+pPfTfZIJthUytdkVyNpEXNaDheJEt0YKAMlh+k8eDv/yn2TLk+/PPDMtM
dulUvv1jDx0gzTukdCNqDDQKKX7zx7OyKpCt/tfLxzO3mpDsoYBd0R5SBTeQaB/PvP969ngZLW8Y
SIbXuatvUY1dI6+QLnKww51VUXDSy4NfFLT4lqE2Azlmp8eD4u51nDFIei7rztmj31s5y9MqY/P5
eHi8nE2K0SQp/ZWdj5fBS6dzG86COoA3Y/nZ5mWmyTx/kWGkD5FCyunMVJ2lMdsKCt7Eauj7vGjf
VuKrnCwiT5ehqSF4SB/zUmqQFny+eu99glEfGrCHPuvxLF2UWlGRqV3bJX8IxFgkjkAx37vl1yGr
5t8PXTUsMUoZ2KBlW/5QyoSOd8rLqWD6VvkYyeofUMFHmh6kmBnxjKc/HwarvPSmRPUbpahG1ACl
5jERZjkI0cZK0oMxOIwRmWSCz3yyPWxP/18g9j+hyEkLndZ/EogdvuvvcfxXgdi//5P/LRBT9r8Q
tS59jG25f/LjiCv9l2k7NtWDZzOKsJCA/VsdZpr/Mi3pmr4Srm2DcCSe8d/8OOn9yxfEHaLlIumW
/0X+P6nDrL+Lw8CdAUy1WcCZDvw42/YWwM9fxGHC8bM5UaEJRiQhlGHK+oOB7hKPpMQUm5J3XMwF
VoziLLvefvNm+h+gihM1TuXvBzm/t62BBiwoNOwkDFECAcOJUxbHUs1EEM3lygmXK9dvA+ZEktkf
TgPdW0zqlkpTe0ZxwabzGsMPEF18cO3OOE0ph4MIMr0hQwiCGJ54ss7YNsoQaPsAijLU7WGSo/Ob
50dLOAN8hcznxukhOzigi69WU6HdA7DkgsUJ6UWcecVKOGW3KaMx3aVe/1yHQ4KHni60R6dDwHji
Xbs+3M6t81YXEYan9ktdjuxRmULNRqfOYaq2Yx8eZswYMPdgOSD7rUar5H6ZZDuuJWZLMcFiASOh
TUA8LQpebd9b1p9tU62MiYwjhpYUA5Xu99pwfnRq+mAr0tx06D6bdlPdh67xCJgvt/h78udJddwi
W5fQ9MTHk9LF6kVXAB5qt/sg++wXO/QBJb0P58ZiFSnsrNrGPYppGBOpJiLK9PuJgNS2OIwIv0Gv
9Ddlh9ccDugxcdESZY59olT9VZY6vevegM0rntrSnF9yBce1T9vwC/ENkE2dcR3VdgV0NiQRrsps
RvPil+Z3PMeR+ORu7NzIuY82wZhgHxNdd6jn+bUe8ahXXQRbsHTrpzzEb/2X79z/gdbkLBy+MpvQ
Zi7ExseFTAYwpCBfcOME1/j3CzmfbTsxgtb5UtTJOhUBE0OrV9tozJiaqiE4Kll1qHnXUZ4lvwnF
hKfKucdkNmq7yGzvg488zSjlIoYv98u+9Rk5AlvWebCeaizRfvgqy4qMwckLT241PMepGOD0M5bN
FhSEhJake3kjYLo6VrZa+0ZHwATjr1DX7t5r5nIlmVJvLKOaL4OvqSoYexhteyP4bh+Rj7J1sp4d
aJd9ulX63R3m9oOByd6f3fch6wnPrnBNzfo3M8dZN7Rcqj5UvL61ynsip5eW3mxt9SVUkFCbr00G
e6KwME05Xe5/+c9vuCmWHMa/veMAEZdDCO6kAHL5z4zYynO8EDBU8cWtQRpGU+fi3J62eogs+HMA
lAP1UYRReM8uY1oN52QynsZq+K1D7MSIrBo39cQMr+qbT9WzFOIWXxxQVTUXgjFYWjGGkHGySzw4
EdnyEJLjvJbhBL6t0pKkF80iHKoUDZn1JBPGv1Hrcf/7gdAgJXNh+GhTwzskWfxURyhAROxGGxbO
7w2Vkg7H+M2sSnnmXSouhmntvT50T1mj14C/xiflBe+hPZr7htX4yUG0iY+NaDsXjj4yoeqbFsAL
sgoYfD8be9u7tNUMAq5sum3tj6hmvOpbLFrvyUHg7jsEtYjZ+lk4/YVJpDy4HG6T1cb7fJA1jt+k
fJ9CfbEDa6Ny4W472+g2RNDgZmOuHCXA+WFRRWs7LH0kmrDntEhZqpWYwvKI1HWTnlo4t0zgF5YT
QyGrU/vIxCAUu2s5lA794hDgWfa/EsX4Wc7xJY2s4FLZb1Bp4y/KJqqpg0mdtSwhQlaYURm9AHT3
YAgiZzEQaG0xCIhD7vf7BNddyyj9Uoi2gWpt3IaoxeeezAhcHfnmFPO9t3W9E206bpAs0kK3y7iH
LeCBES3MkMjNuZqns5gbc23GYDuqCqtxlqK/CDckzC44bnge3cBXGgvodF6GlFbFMsd1qo3HOOdo
Y+ygG9PrIRMjqFPDY4udQp6Q4ANm1n1fPK8/VAMMgWkKoeipfM8X/WfnQL1pTDT/vekDbvLSzyKC
9Aa732R5vcm6Tly5rkhuSTemOacXtgEg5EV17jlMUIYVVw2WajdJCXstDHd1O6f3cXq2opzYStjl
WJvVflwIXv2kqr0DY/z6eHAL/PZ1X58mfrNVSJzjociRGfmqu9qssRHLeb9ZZhzuRN9g0aicA18C
NBc0I/6kyNVjS7kqtDkeEmH52H7C9GS1aq3NEObXDPlwmpkQhWl4iTR3R9Ornjqn/eybSB/+8zEg
HwDUP48BJQTjeEeSISsp+k1SW/9+8JrhEATh4BovCQM+lrQSdx+R5+yCE38zqJllh92w+PNO06ih
jLqA6WayPA0XTV2JC1Kk/nQe41khp+LrhR/sPSQiEvmUhMESjj9n+t8vMVt7Qun7fry0KmAtyD6/
MJw9GmaFxQNvhtH1BExb3a32qq+jb6foKsb+qBVXMtw7+AQU1Rc/zOKt4+6jO2sAd2uGzZqPXF5Y
tSV07i18ykV9ZVvF74y7+nPErGYVmWAjyioYcJqbKLnNYmKfdamjsd6VDfRMO2KqrtkTwy4yN0Sw
+mbwYyS5B22ETaIhtnD2yWAgfY8e0zWvNWHhW+D08VpZarpU/PPskwykhHyxLlYl/XWHaXjFqmDB
cWT2vjNc0DZjlyOOSIHvQto615N4Zw/w21DFPxwj9PfmEDI8dcJzjvaFjY7c9mpS5xaMaNQ5Mzs9
yEmoPkywFuS5NggOE0J7sNhlxhn0Lm7DwUJlGHR6FcvOvurCgp80oVHI/Ym6TOGXjkM+3m5MNAPg
DNw9TLa24RM1Y31o/Sq9dghPNzTWYINCnV68MP1ZutJhgvkSG360s11lMCU02hczET12FufVgpxg
l/lFFt6+rKv80jNNeno8HHAG/vrPV63zD24yF61F8ewKnGOmAu67ZBD/pezVjFeMcG6ClxYJ3cYf
Qv8cOJV/njuzPQjbfEdQdTCMeXwZ1Gcy+9PVVkxUzXJtIcr8LgJrbxRZSohHRhVsju0GxakJx9Uc
LzmyEpKRXoypTbA+OMz5G+/ZUNn0zSvaDqyIiF6q3C3wkol4b4NeiOuWDQu+qDXrQp8AnmbYoEYd
r3XJWWa5zbyb4zG7MLBiJ8r+mrid+YcTa3nuVDpvCRtZsiiuw/hcBK53GRcAJVNAVFSdLV4QqzYU
0XxoTiPefTAaszvLg7bmbk0l6LDUWowX3VNCdBgEABDnLhi3GlX0H13k/xXkaf8DGLq88fbS20gH
9LX7B3LzL288ueQtW6bQfckcxINjIkdw/pyeX+1+Dp4KwkH2wo7ABngKHTaKEiOCLhH3F4atJGYt
1v+8vBWRMrZ1l4GNiFNnwxLmXQTMt1FFGyhTB5/FT0UOM8OY0pMKPpbALBtlZ0llcAxKVtYeR8ba
LFv3UJoZPYEaqnM2WemrFEAuU+9bU0TlaR4i5LRmUFycFMoNt/MvXRgQLitwzVAlHw0b1dt/vjil
/w/i9eNNcm2YqniDfBORyD+uzryJm9nWCvu05I6ZpHgv5HM7o4tvImgq/JtfHRMAljOM/Un080i7
kgxoh6V9zAeOOsNXBZu/nuQiNer1FOSUtXYNm8mFqVawS950CXCu0J+vwsd/iWuv4dwunKOH5uWE
MOrqLlqJXtgHwPlRPlyEW6G1qSJ5hCmAWBdXJIsPf++37o8pyhVUtGl+dX3W4aPlHysLLgdhppdh
yDeywqPJVnHeVVSMG9PLsd17yXTLbA45jPeoBeMWKzbDYdKY7FNNINElF2W8agPdH9kpE5uT3pg8
R18NqdShiD8Go28Iy7KBNKfR1XWAHvfwIV6FBDtspTM4xbayVhQSHCSnMIwHAA45/ZXJKjMatN6b
4842BNCIVhprv0o8dlPqq6P5Wmp6ne2okfSxgIY5UbYh1I8F5VFAsyuPphRAcnz8NwZF05O0NdR1
NpQbo8vyq25gJERRjAbJubAV7F/iWeyMLnBXdVc7t7kMyBwkCeziq/hrb7UcG+0IniD9YTK3/u6l
5jru2P/XbJcPOTWhphR/CgbrJ3zvacyxwE+gHoqcfEOJXGL/uAPZUfGE87u+lAKaS2XcMy29e1Mb
zc6LWFKC6pxJtkaXpI8EGDqnEtNx6bL7RqADOhWJZeIapypyjkAkwncrBR3tTPH0DEH11DikWMST
+MjRS7zhzz6mWdMugSWgPGyCinC6t9thQCfaGcRHYix+wiSdm3lyr6HYlmYX7UxWi+ui5eQJ831s
Dta5Be+Q16AXtE1OR5rp313ZuxtRkghRxagiFyIHC8dThCXiUnthuavaDCbO8tKDe+/myadV5uVx
Gqni+ErR9mI8Hjz0/l7K225n5oVqCSOIJpHdgggbTTpYuR27uGkMxZU31/tvyMgcZn/rjyiMfAty
JosYpR4Dm390pF4h8x7rWv2iHIqDMYemX6nePbVMVCD9eS+zw9Gv8MDemd1+MSOQHGZNTF+mR9R9
Qc2MPAGfh/7wPlqKLO7E7iGrIzYsnm0zKV5ZSqMpmJ+FmUSH2AK+ENmR+eZ7rb2OiS5YeYMo9qVZ
vXaJp6DfcN9+nLNW0wHFzFp9jIKJTyLs9d1Lg5+DN7yIzILTQ/5uyceMSAOruymTZhcwQFlzz/S2
iohPPMMeapBAiQ3TmYX+K7Ndq/G7gz0OyNWrYLBFzswBzpQ20+4OhrN3NmbPuwV1SYglAtRV5dQF
/3BY3FVvnY2FsFz7DLpVEfbf3GrGs57Or46sB6LSBRyb0VTronpGK6YYyJRAt+ea0XXMv5sZY/Ka
B18cf/l/i9m4joGXHX27zY59jK68DjjdQE08DzIX18AX8yYX1iUJHBb8TK/vVIofzLizdTSZ6cVB
SAl/0M6h4LA193v3My/D4iXscbATKRGeXcsAXVMeChZPZ7mUM2EC1Yalm7uphhHuIyXTSyfndccM
Yd/6UA5jxZ0rLvqjldLQjRKtmhEb9S7Lhn1BsQdGMQ9uZs1U2xAO1D6RdHsvQt7ddWxBW6gn2NCN
93hYFmVkue+bCXCx6/S0GRQdyCrQOpivQgDFUSVuhyCAb0jwo9r2TrSJGfUjUsfzyKIdCxHhriz+
H67wuu62XtWnh8wPkZiGyQdmAgCSo7BIkyMwvgghvZWZTw/bBpchcaZn3gcykdNPrTL5hT1Sulcl
ASZxVbR3J8tWbtkl607X+ae079xxg+9G2U6IDPhG4rPOyAaOwS77wTmw8/QWe/GpzPrsLZPqBwMb
ea2XV13tn/1wfqkJSjxlDDNfs4L0mlDa9s6JIe8Z5r0VrfVEFLu7rhoE6x6p90D2co+P0E9fPBOT
ZFrSftvpr6DRP5zac56Td9MioYpA8Xk3HrrEKp9jA5UkoKauabxzlLGOI/fM2k+D8jYEwHpv9kzc
DFPEemskWblPkV+suQ28G0vEUbSEzKSh5aAjFRsr4v47tgh2zDmPX7PJBAI3FgkY7eKtCtHG9qIQ
p0q8DhaO/bK04m/ekB/q5trNYXmZQwCkXdn9lFbinSdwFzu3myBxpfEulFF8Ewy4n3UIMIbp/y60
DdQAqpre04DLjuIoirr5az0C4epIJt7kCkLqxCl+yTNccnbxrRqhdtqO6+LGURfU8OWTi/Z5ZQxj
9lTZDdI6L9whgzF2pfKz64xgbOUHjCcHyGiXirw/WLLJRxGbUBqooda95wMaKzR7aSQ0UA9k9DWX
bg3xe3CfElUxc2h+Mqcwb1FYwQ6IY+SRaTTvyMh19vZgExgRP1BS3itCdWW9UK1glJnlxbOjtyTo
jG0VHrKkaw71tJB0sD+dnWqiDKR/WvUGSO3c8CCqNyFMwkQOL6DUc1aoW9G10SYrIOes8iZ4GhWD
0//F3pk0N25t2fqvVNQcN9AcdIMaPIqd2ImilEylJwil0om+7/Hr33cg+zJT9nVGzcthw0RLigRO
s/fa3xIdKfXUly4FwvB2Ik4rvqgQXicEbJLroU6r03fLpuyf0JQnR90Zh43RQb5LyUPPw+bRfG2S
orpn8v40eWN8hxu1pMCO+imkSsIdN0UbvSVRn6xVKe7QS9iaCr4Xve0FKKFqtLSjd6BGZTr1XYyV
Q1GSKRKCwayqOdtJM77Ymb3V6vqLDZ9kq6bw712NQULcRBAIQ1uKHMvfJoLFKxUTo0UHs4UcgsuX
5p55WHCjVNv+lBQDXKcMqm/pT5RDaONnMWYPfhXAsCtK2jQRV5e4staue9XcOntBx4M+MgHJOwRt
vbUYu7/3lP+HHvgVesC2ZK3+f0YPXIL82+//dV8nr9m3H/NL+vuJf+SXbO1fmq5SCWBYrkwVyTjt
nxZF2r8cVwjGIDbxRZl7+hM/oP+LMzRAYzdboz8NiricMFUNsSOeC/+b5BJVrD+PgITDP2jqDD4D
n+t9hPTDZK+s/LZKXRc5u13Dw/CD38ZdYKF6dxodJFp+rmrA/6NRdZTJMSKBpW+BXYzuK5eoWpvY
p+iu9dOzU3bPTk4tpm6+oCaCTxQenJr5D0TAOo5fUy8+2rm67hWBLPwYMBSs85Nhho+A0U6ELYs7
sx/IVlUL16VMocwdZ4MU+BIO5GC14rHpsVmecMKdyIDAzvO3fpoQSaVVaJwcsbWRpHdlPME4bNVr
Ox3tyqE8eWhVIGliFxsJksKImCbP3qLTzO9Nqe4z5bc8DoZFEqgwv6yTmzWM56cGhDLSxoh2L+/I
R2R69D0iNLYgxwNLqgPzN2hYhCTbRtjfutFeVi4wurCm/NCqBRaI6VGqW2Md3JTSb8qqfW4Q2C4Q
xrt2+ns/jggEq9UU+L+P5tJGSElhHIMRjEftUHmyEVAsPL07xl6+9ylrWNgDJk9QmCjdO4ZNcswz
QaxRcqsLskzMcfvxHFb2ifnuPqR6gdLHs+upV7wKyK+NZ1Q4C0QOVaoRWaeoMq6oOB83aHyPVRN+
1yBT4vnw2asJ/6Ce0QPzpcWIJ93VHgy03IGsCiZxiI+YRbxq5rQfe/7MmAArbXegEm31790YvR8c
F6HHxxYrURGN+wiBs1th+OKGuypSMFmMjqGjcleEx0K7E9SY23DaGoGIKaeLS/qN2WCSmbqnXleZ
91gv4H/WeJme1ck6NuNnNZnihSuC7xQuwcu28v1gBvceEz6vFNs+8wnPAXJUhNoAzYUczTsjqEWZ
MWjLsEGi2xgvcUcNu5kc/H5FoupcBOaW1Ncugjqp6f5OreKj/IU1r7+2NXmOKf4q4uS76Qffy2a4
yK+xUKZr6XBTi+lZAzsdq2+jioUQY1PC3JsRFldFIS69+D25F2L1/cXNSG9WOeXHVoEOBMJjbbjo
uvvzMFnbdgx3KfhgYiH5ZJ70gG+wGPZaILa+P5K7S747PuEWdQD7OVCqK+KjYU5XeU9OpblVweEK
M9wRTXhzCv3oOKshHp6tYCQXKV6od9oBjrozCP5VZfQ6vwezcirvDepiCHL3MPfa0v/u1Q6ctWzY
+FhSgAjaW6JeCX6VAOJ83MHl4/5rYMaCAcEN5cVso+8VMM7RwG/LjnYqBeIK2R2D5xwp3dbLYxCo
VFgDp0vpUYdoOodTfIz7Zl1G3KtK9RSj0osG8jjdRSTtc6WkFAPRHDhfh2C6ulN7QfWb+8NF5yep
rOS17r64Y7Nr+ulql9NV/oKtOu6VJD6KIH2VX4y8HzW/v9ghKeqcLPjYgkIfF52kJfInETqm8h5W
Iz6ySIGyBUqrc1+r50bvN9Sm60N67xuAnhBxE6rexVRJRuAW+958waJj5U7mNhTOV+bnU0CbgNr8
CSAbsKnwGMfDXn62hFELaJHmOdSGu2jSN1GUHSOZWqGmAZ4oTlwez3qbYjdVJ98H+FBh+NID8tbC
4ZmQ9lreTG6J50qoXz3Io3p6pUKN0Y39MsghSKxOV1Xc14r75Bf1ujKjncJUMDdamunpbFfDOTCH
ZwZXAIZXRTqclXa82lG/gelFK5OHr44P8NH1Hw/1YJ5Epb4FVQGKi/SlTjbPIGFl2MOba3qfMhNw
sBl9b7Jxr7faXcnNrPjhqhmxFLBO2grUw9nr84ORd+RotfUI97CcyPQ5FhGN7nkqVQatTFjkS+jJ
xrQ3vloRTOw82jWVsS315JhinJwPPB5jwC3BN23BFKx+q43qoW2nvVs0z5ThryfwmpE37CceBPmf
Aug0L3eKwe01WPYau5h9SRaN+PF54N6sRPtc6jxikSg2XgDIwjahhscUb/BYTVpLwMZPdmAwnmWD
jUp36SPGZa7K3Hy6UqHy2pTlJx1MfTo8ozgD2iaGNz34vQ5dqkUtCmbio2wTVNc+Ia5ay4eo1nnG
NA2wZec7L20rsYkZPY0LObw1t/SJwaJTm4sleOZpqBZxdw6a6LXhPTAH2g/IQ4PBBglsWDxq6Wvk
9jwfwaEKyKJQq6HjSiGfOMK0mk45vaeI3xpFOWlU4pO6Dh66EOiKxch2EYzGp0knJOEXOnFvpWFe
NxrbZKBEkmLQz05Uvo5uQ8lOpL1FvuXfl9Ry2o1XHKAIgBbtrV1EE8sEYUTSN1LYaQ0LI7bhZ/nN
pyScsDXp6iVSc2jDbfwC/uHsUui8H/N032j1b8jIBIFMhzR/TDk2kpQxo59tFAzCwQcLmBH3ifo8
9AEOJxLSEGLE/v5q3jZO4bjp4W+2tvUYBpG+niLL2AGSg9IgX80LRVR/rApDfuyFmiGycx10YsOI
+s61/c+dGIdlZzQHu5U6FhfzABgG3h1IpNC4cytcV+ZFP5baLo0ECN/J/Kyh2p/G1tt58KqHPPkc
hNjB+Q2aPMctfCK78V2bdOV6VMMrIXaoaxQgOcFEE9KqMJqtteYoK7Joy26KoTtjmdHWC/qARa68
OPV3i3F9PKC/w1glGpslMlPkHwAiV2ODLprCbaoWM8TarVLvC+Sl74sWmdueDzfBI65PdlANawZF
0aKB3RyM4TpRgnOWC/Qqirg6CzcxwSVi40YvsCoD57XKNAcEcUduPmt/CwdKC5UoWGkkJKhTChet
NdAbJwJNKs5nBWIjJHFWTHMDy66hUtzPuLGnSH9LFDjvmXlyBMhvIuF3ZFa2eYFVdCFr73nMo4rG
g0cgG9tL6k4Xn0AsD9tqlBhE5KxfEjVtHmQ8h8ZGyylIpvkbdOT9Y0xtpWKdzLR/1qvxGXDtKbGA
A3q4CJjhayioyqz2gmLYHwb1fyNd0f46THYJSkL7cnQ4XaRGfg73hxG3YdRT9dna8fcyvqfG7ply
wmfPGYDs300KiW/GUYNdrn7xzjIE+UPulgG6qwPbUA2Tok/N+eir5oq+zazRzraer53x68koYrPu
k6WV0r4w0AnRiA+Jh2uMdZJDpV+8/c/iMxQj0gaV7BufQKX4SP1g60Y1wGBAAcm3esMgnrYGTvBa
KYuNq15irb9YRvha5/fN8Bgyx68ErRoDWwQ37/C7/5iV0v7qL8cHIQZkMWhz5f9//gVA3CJLqCmm
kT++OXQXk5EJGVEyiA9jwcAAHbhtk/MozbtWq1YZAf1sJJGi0fskDFhdgS2CWBX253/+iuQc7eMv
ZBiuhRDQ1kzN/ovIJvb7KRqxzACEinwt2xuB8ajgencHUoRBqGmtwJR+nW9vSov3YTK+MRJ79utz
bkavqju8GQENwDw8dMzp7G90S/lcJNO1oesyIjgRI8MQxnZWOm7sctjIIYjl9psYAHnAAyBH6URO
Vk4yXNIgwmFFPU8G9hb8Fr3vLNHP3AVBd4naaqWJFwIc6DDMrefAa2nHTeXUFwI126Qx72LhMYYl
dN9568yq1irM1tKgYjH1r6To3+JJ/YwwnQJs485Gm+to7cWjHq10Wy4fvVZIdejD7nRhdwubuwYe
sseYmPlfmg8xJcLdM6V82S9i+X93ewhqd0wNoYOpfyTo6UnoprkObhSdGEW56rl1k12afJ1H1sNV
gz36zz+7Zvzd7y4QkjJrd+D3SXPhHxPUJP4c5qY8mUSG9nUSPcHXtSLjGuX9pabjWzsifh0HGrUJ
MZPads9Md3elSHcG4/qkM++16SmoMyj6xyntLq7b3g169oArMTeDyoAUxu0ZoCkTCYKn+n7ONoEc
5Uuk6+izw0R7CEdjL6/bO8XaUBZmZ20FA1A5K0i4E9wg3Wn6sKdwBROn6doxq6KeYoVUGkz/bxag
JAWcAvP7DerIY0YZe1h/pV6TYQqSMdeyi+Wgoa+xi2046hb5NijHFP7KijxwomjqdVBUVQJFwPGO
nkPlLXP9N6SoCwTezzr2umnrP2TxcCWU9hyG7V3HFIwRuPGiJ4yOq3yVmMaXiulonoSvctDaFPh4
mskpHevPVTu+dTrDsSxkyh5cygofG2bKGA/xHftmdIzV9Bg44kXPzW3f7VIxHgYl+q7oxVbHUEMm
QcciedUwJLNhGRoo3IxtMJrbkVa7a5wXq6OoiOkeI5b9uFJ4XKlknedJubXV24lmN9iV2eOg02nx
dyg94zdLQnxy2Crt0tZw1HDUN88RJ1sjTPDPdxpK4r+0L4LaZVujtFhHV/zzfTbZSl4Kxci2cvom
p3QwW160q+0Vn+WfTK3iNvtFa/t3rb6pMuR00F3gni33/xAVqvQxtBOijlszZkJWMzHNf92l/s0j
a1uaLqiF1nQobx/eJAzKuElUNdsKpwNgYNYEcZLpuRoAc1DIBadiQeF+ecGTfjU69WrQ1H0dxN/l
KBu7yX3UWKvQcFeuqclIy9ZV9FPMtKfTxYtNQ2hnyQ5Y4r7Gf6OOoq+OxduUXXwEx7MTZD5kQxyn
w7X19WsX0VRXFYFdfVoVYwpMwl0Mdnsx+P1bL34FgLFvGsrgcdeS8zLbmK6BK05xIbaDwZC8zo6m
fZn6YWsy0ZEf0mQcUlrWaTSsZ1iT3DIrBIefCiIM0BBQi5xjAxfdvn3WbPPFT4e9Y0XHrDKOlD2t
CNzv5bSpCcKjOtlLKsIO3B77yX9wPEIfNfECvZI2ERJVBqKfjCxuVkEmCcOECfTwu0l3oYzMScIY
3QmgNWBJCb+kkxhbGVeQb6dWNDRdZL5kVvuc1tUqLu0Xch7YOzQXdwAFxGfxcPaRLbhgvvbPN7c2
O7R+GOBwi7nCYVYkRaoyR/vDvZbpwMLyMc22WkL3maU4cZUARMKGeVNlCwvKEIRyquDutIDfSBlI
/NfFfTCQj8U/dSmm7lQxzYN9sG8FBsfC2dXN1cwBtTFDl1O3rjvX6XAJFP9QOzr56eiLi/ikyDCv
ilRKFsPPoxO/RjrXt3W+0p7snwi9dU7gLzNhCei0eSUhgI4nn9GoHFS01XBpPfMkW9Vy6t5yD5c0
td6HXv9GiP41pTGzjfwoCt5pdHaKMBl8DBs8imX0zlOGi0suV2tbzJeHdZr/JiepNpTHShk25tSs
C4IjtSGL0hjtEH+hKPlaBuqZCd7Qizs4Jhs5GsOmYukzmYNCdaLk1tfanajqS4qefWxJADMIMmsZ
sjBe3GhYWLgqQGHdtHl/tUz+Ymrnj47hPRaE6Brna2wqF8buzfKff+i/acUYuMl/ECES2f7wM/d+
aSdNj3y4p4yydsnqFDjTAHjfyJvcaIazsHZe4f/i/nqXK324vxyGz/TQiHXgB31oPkthQOgXbbZt
AvOaQnqQ/Ry1xai1V73Kj4EWxOubpYyfxVG3BF67rRjwFOSQZIRT50FBubmg7hfQAiErBtkxYU3S
PndyLKZZXy0CKSKXhsOIOAiU2sNZRjcA/r1QU7Huy2gnm4w+PLaKsqk7a0OJvQ0DbpFgIYUPyJvv
WadANygNxlh7rEDlJEckxlfZ7kbcdFFGCDHroZyRIy5XdZQeqRvFCam/+Ax6GE/k5fSmy84o49eM
xMEC2tk18TEzmI9H0wWRPdaltBvyGUY5/Cr/ZmNSr5OmXiPq5EuICnX8VbFhYQimfZwbh80qwFBG
t2h9wULKgY49qPuG275m5ooVS1smpwZmoum9EA+UvDXnRUYofMoqmiCguxUn6I3fZTjE6YYHTGKz
b3mJIg/pHLhZ6gS/V0m0bvr0aKFFhheBOZm6wqFGhgju8DWEaQHFjqdSDusmM3udYDyBRcalB6cl
VVBxGJTovRN3XTPdjeJkN8LPCRz1WCREYiP71A7xazvaJxm11ojXyWjTCJ5TGcVKBuGYe73JP5p6
vWc91s6lEu5Um2ha1F5kDx/ybPSdefLxFpLrVDND0oGymuyqNjxmhJO7wcIMJ0ZdS3l7iMte7oHX
bxKxla2vjKzlzBdREj7ARZsnsWP77Iz9m5ZHTxPBGQiZT8pOtrr4yRxVLzrqpA60KXoVsI20rGWy
GbwKwadSTFpooq/oyNCNReYaxadpmi8y0pYi7al4ejPVfKELp5iR7oPRZRE8RaUF+YBrJeNVJOIl
8oNV7umAc6a3LqCrYzTRZelO6aJd4BJHdKu1Di8XyX1IjlnG2pomIbyIyRSmk4RECwTf8w1P0kMO
I0EBbIee75PWSxAVEFm2krPxpLBPLhI+YojQavp72flkomEGaZ66usOP701ViOvLG05GXyM61WJg
7lDDS6T4mRQE4YXa7q7JRIYnmOhJSxr/CY/CkqgzzbGME06F9/s/t1qaIWWmf2k+bPRBqmnRiKgf
RvnoDaMS/V+6re3xLav5Iqf+3vA+Eeci4NEKEuhMRp02PRDGJEeD4yoPkow9yxurpmgX2xDmAA1o
OLitySUBASSb7fkCtv61jBjgYpydu+Nb5OB5YA4nOu8nN3aXKvUbKHNi6i0Iva4AGSmA+ZHcYVGJ
xa/o6HMy8K8rNUGHObTj1kCYS31Je05tJum+TkmFSdo7dKZjlocUUBJFsiYek8FKq7Wml69F5QZL
P8KUwCaoUeXEQpuc2KZq4J52yviu7iywmYNOxU2EPxRR7qgZrwi3gq77rlZGcZfzgMv2JZiMe+ms
0hdUKNCqW6LZr3QaJ9nmPPmKelLLapFXwasK9tXp+it8q8sQiW2DdRaMmw40juzDk7ChHcbfjbLn
smeoJ/vdNjm63JHy+att90kznjryGkmknuXV5DDJ1+XUONzFD4ChVjk5AXlXxLY4yYu4xPsrwssy
MqCQTkAIvJMzDRgVz1hwgS8a38aUD0DcPh1hLbraelsVjILy9qIewhJEsDb2my6eaJYwry3r70nT
PhvWcJYPdGP/OfT/v7z7L/Lumiropv9z2v3/keCJX39MuL+f8Wc9p+7+y7V1x3Idyp+EJafm7/l2
zdb/RbZdU13dZM4Bi/DfCXeS9IaQuXAiOAj6NVlS+kfC3WSXqTJENQySQWgyxP8m6W7Ycshxa1Pk
59F0zRSEKhz+UMf4EMty7G5MU2S7v091870aRmpACF+euhbLG7fSplfijSQCm+gbRkEkq6h4fqyi
OrqnhLLb5BUu7EE/PPpBh6KMZARTIDN/qqqufmwBRaKpK57mhQ9FjHh0SpERiMInvywE/CznTCQr
QujUASmrqZAjms0ZvuKMu1YMuPlMs/o6IaIQdv5RepdiZ3W8LSity49O0JA6HykXwKSgTJe33fOr
+Zj5VUfpyYGW6rYZufYVcCq5Yh+73Jru+yWxtZNJ3uV3MG6wQ9v2y1gN2bIbTJoDnz49JnG/8c0m
fBIqxL8SquUKprq1mMFKqe6VR0GmgnQjeSrJWpo33Ra3baWTrLDLcrHx4CQltOpD3z5C+oZKmJQ0
VyAoBuzGfaI08hV3WgKIIP3Ldip+wFzkBSKj+eh58b5OqIt984VCp4eX17dbez6eGgJ5VpYN9xn1
j2ifwcRXlLU8+r0PinDENzhNqEhRMBLBmTju0n08kuj+y0svTNM9URgUlHcG/mBV5vRHS9YkzK/A
O8UjkoU62su98w5sH3xY/w11vJH0joqr8gs8KH3pdZ0P9p4UVREj+3WLLy6D8c2QM8h12+EUDGjk
+pGaOnJZGJRXot47USuuGgUXdl+UX4iOYFaKSm49H9aH6mOeC+NiowH44XQKerEiNPxgU9itaS8z
RQthj5bn91UPz4ATDkCAtzyr21iZimBMOA8UiXg8IAV5k6FUliXVpg+2lrsPAF5c3Lq1fdBqYn/b
3gaZjPf4j/OmedFOk/uA5KCDNwBGad4WIFqUieWUsWPUH1q56FSzOxCRS1bKwP31Ycd8yG0bcd5p
ASI2Z3IHZ6c2sHTT6vLzvAaCt6HIR+74uB4oCbvwx7D3SQJCOEPbhvT/zyOzKtVJJXf6H2fOe8KG
QtnSjxddEzaXeUHHv6lsxT6lzE0ubaGBzc8Q1SBl/tZBGxtVmQ0vwNUlwJk/jXVqSKWF/qAXwbSx
Bi3dAyws9nboM+nMofD4aqH0n4KmZQTuAUE5BVKnqZQQMgfqFs7vC3QNB2A8ux82yZ2KDL9TgOSu
bjvCzg3P39DMB3+cKw8EbeOtogwz5UjPUbBCWllFmvsMMom/TC6Ezu+MHlasbttgEx/cSDGOKVVW
lwqpwEF1lPeTvDDy78GjkCAhEAylcMoOcbqZV8JoAj/yw8tgrMVhdAsHP1fjjz29PA1GZsDcNMCl
eqRGZoH8KTg5o49erxTHqKXdg1MbnCjCDE5kmNlO2A8izIjfz/txVMn8sT+t1W9GqmEFEDQbRZb5
1FUyXmwKEHj9vuixuvfrEWf2Mtbet8H+vlaxB3NMbhr8NDs0dvxyO6kJKvPuw0W99wsA73goYQvz
MwYUGiTNalL19uhNrL1vitt6HfUY3s6rCTXnZxf5/u3Y23ZzZDKRKkp3Z/BM71JoWouJQeexjwi9
4JGavsHVU5Rk+qo2VrlUsKU6OvBnj735R6/w6wPAG+cFIt4fxgPn9870v7I2Pech0NH/+W9tzkz9
2Mmi6zeQ3Dn8ZwpD/9jJ5sjE8wYr0d8p6Gy3Dd/4YTAq7UB1A0pcG43yBlOETwpVIoSsRYG1XDjl
m0J+562jUA+rmw9+yw+ldXAr1ZGCzkrunLcFPuWGuF4GiGpC6UQe3aeiip37jEhjMpkBnMRqA2rz
Nda5Q0kJD48Ftajz2rzou/vEalNMndnfF+FBDabw3AS98mw2JtYF5AMO884i9fu7LKuq+3lVJcFS
W6jPbYhUD0kCE94Asrgq4MF/npLy7Adp9E1DmQN3VPuUW6GxzsLYpg6Wep2gs+6KnkFzGAngrAlF
G17daUeR4lVteWr2ScuIWAU1YdgxCdsl5glEDoG5yfG+uCgtC9vRAKCktkc9RyRXO4L1k3+Y1+bD
nDopl0nBW4+1LS7vh923GpI64hz8rBRAbAYrUsChhvYn4BsPVuV3Xz28S7FDcIFBlBUBPSi+SyqR
8q/eqbe1dqWBE15OScHwp4mt0z/fNMQ7P4zMoCC6mkl1pcNsD3LHh5GZHSH6yevK/9ZjGLVMuiq+
UKE5YXe5iiO8fanfcocFvJyzRcXlevQoRjWiIX1WixQpQdb6VK1Hw94oE+4AUOt72hNlz1gUk2B4
oMsy7zxKLP7cMb+at83Hzasftt3O/bDj7w6+bWOEqS+6wb5PQh3dTyjMYyFi5R4PDG8Td6I7p0qJ
TYJQxMtot08USIjvVU+xf234b21AdSq2boZ56CXPxrRrY9dXqqxEkOsBQwTIlHLr+8t5q9VQ+ayD
JH8/XB44b3f1Hml/2CaHnmoZND5qfV94lHm5kYE5UWy4L6gVHkYt934PAftpHXSu1LXSO4281Skh
B7PqmS8D4E9ZbdIJtrV8OSTlQ1QQYJiPmzeRZs1XZooTCbd8StdgfoWm7R4ag2dtytNgVeedAT5N
xd8+ZqEWDdbMOaOCSjqZGp0SPzpoyDZItksqFdk2HyeUUtmmDhmreXVe9E6JIUM0vtw2iaFLjzYT
YYOvfKlXvb7lXaIeA2XjU4ywKh0sqt7kQhhQi72EPEcm+/3bjvnVvI2ySvxc/m43Zec6k/JAWX44
r9H9ulpYtfE6JX11gInxu0D7eMLNxLzamGH6hh8+a5PfP2GMu8LOV7kUGEBi3gAJW2sC7auFIs7z
Hf2zPaUmbsp+ct/7gfpE50JijwP0OPm9MM36idK48l6MQl0XiqGQrHM2AvDDV9fzoztDd/sHijKL
A73PRL6QHZC8snjjT7o0lzdwRPQm/xiPWXAcLeRPSzgfsIx1/8TQOHgqveYc5gHBSWEFT1quuNvI
Bkw275wXHQYFY6Wpx3ntdkRphJwuz/r3NeYjqJ/03q8BSx12oZ5SPICbNcKB2HN27y+jXCNebzhs
/eElQd1+VDZ2awQrdGXK1evgEjONQ2IbOMqV+vuMoSq9wbzXwrZYsR3lKYgz5dKn7caUR3XZVP4i
W6fL2PkPXR1gIjmddHF2NDGXY17L/h9SKF4QEw6Kk+z3GEuacw40c9FHXv21iIN9F1cjLosnLUwr
lGZ+d4gaW//kAKLfNZFyCBL8lO5CY1CXXpHk67l3g85qwE0LcALqstxdR00PS9MG/4addv8LiYvx
s8RF2KpJEt3UTBLb4EqItf788RWAQTbGmcYb8M29RVG6syhCYP5x6gBfm9fdMAjOdYnJ8BA1+fZ9
owNF4DiQHaTkhtLfIDCC84RMeDmOtLTzKU2seXdVPgksBProgeQ7wUbSm8iyrehh3jYvrMS1NnWo
FvjqssOUC7vSfRSoVIv8KqM7SwN+/sEQ1QiBaESD7sTv9vNfPCZp6U7W4H0D2HEs3Sy/DkDG2sQx
XmqjaO8zKdqwDIMYrcocvetKplCECJ7LPL2fPMJehmPgBpwbzmpe9dr8W2LU1dlwFOXRNv2n97OL
zF4L4vCb+dqQkx9r9YhIe5f1qLwmyHNpUe9VvhGIdfLl+3pj//EqNoknrs1irPdN3iorWGgdVVB5
1D0EyBVqM7AWEQwfHNba+9gxO/i4XeygcbHt90UEgJZsnlzv8WteToWOQ0OqEFWU/b0AxBQ2JOEF
BtyovPBRgf2BINgpvs0HVLRnC1tVqMVE8ElhOLiNGoboF9jId1Sjxq81SWE0czTqhJ31T2AI1XVG
VfFK7awfVwW4dXByylNqg1aKtDA4zq/mRYCxAWAqqIMfdoSTn/5CTfbB7pEbXkqqoIPR1xo2JSEf
Mt+aQbmiO0TWt652KuRsgCX8zqqOQ6o+1GE4Xgy3YWG7Yom+MFibcnXeQRp0FenW+H6YX/fePZT6
dmGRQHA19T5ZKI3uPEYSmh9XgUuWIr12uQNCH2+4x1ErKP/zyYB0SW6DgQWmfBdbUbiZz5gPnHz/
M72TuZ/PmLdjWy6vOm/IfOHMV53X5jPmq6YaZra3qwRjZdxFWFYDO+GNQ9xWSr9eG9IeVoMtSvpy
fikX86t58W4cazHjodwTD1lI80sizGi74zhb//NgD6XBX5pNQn1CowaYCI5BwPDnp1APwUPgo6F/
S4q6QvBcxg/kB8nKYidnF378MC8A4McPUWhE+CqjsZm3zcfOr6rGNla95kJFkWfcdgxl31DYOL58
2D4OVXwq+qcPm2P57rofHZp8DMghszYfMS9qJUKpC4Px/d1vO2yji1cgBJT3d7/tqKnGQ7KHPvC2
bX6V1WR7fWZ0t+23N1M0sKuZpoBQ/vNvCfGA3gVOlVAxWMJrlMLcCTQs4NB5/ePL+QCqMTjg48sf
TguMvEQ1//Ficr2Biby0CsVdkmC3jxbVeMf5lZ2iKWuHoxm1T+HgPxl+5RxKQK4Lp8fBxQyaEc/i
PHAO8x6LwOthXh2JyJFfpMQhxm1O4ir6T7WufZ7c2r8QcxtOdg6k11Ym9UuSujUgJhygJt/JnotE
38/bCR9EwC6cYpsGofZFty6j3lUvFnG5+0KTdGx59t9cVcPJ9ReZdN36WTkj2w+S6DpkFJQ5hLA/
ijKjPNfgguvpN8I8/MKWN0yLttUdSiogwMH7hMXOWh7pgQpCN01WxJibu3njD3v6aDvAez3OmxoU
y+pSUL3GoFv0y9vBw+S778fURZwexgg8eOC1G7Wn3dLjdkNtQ4Mne+88UuLGiA/On2tn7uO8iUqq
eidMcDgic5xHXS6KiUR5GikpBBVW5+PixmnvVMtqN/O2PgGQwwjk3qkyqqW13tzPr26LeZsVBNma
JtpfzDtsvYTQ/uGY2+oPu80YX11AN7sp9MTH6//Ht7tdqqzpEilo/btD3QbOWsJ3tIenrxxyDF4O
8yuYWtcOfcXmw/ZBHnbbZlSM+SFsyMEYkfPb+R+O64Gk3lXY+GB98NMF8rz0usV8wdrP2iUC6pEa
1n9vnK9oERREM0WlQmsKqLi92BOUi/aTS8lZjPMeMEVBVJWFM8QhjkBGaL4fdzuDeCPu4eq4uW26
nTZfMxCb0Hsinq0CgshaKhKa/tro5hdDBvvjwVo2RFZerQ44CmGTckMZl3se8NKqLKf8zcHuc5mM
FXOqtrQPQW2bS8qHrS8uoak50GElcHsVTI6eBr2PtyBRmm1GohJ3Bu9B96Zt4dgFtd+1/1AkzZfU
y8srNK7i0JbdSJSZ1TYM7Huw7frd+7FpC1KOLPyK+rvy2lf3in1I8XO6C7K2P2NzWd2PqjVtCnAc
Tz2lNszQEvub6n6JHIp3odmThFHC6YIgn+r2yGmJtBuyR2+nSyFsm3KMStnO28wI8OUY4pohT5g3
kd7Ahjgo26Xvo9yYd3i+8egWeXCcj+igGS97gnor3yvxmXTRrXSjLKZ+b/EGctKYIRD3GrWS4AUt
5byY995axtuOmL7F1InE3zbBPOcitwb19k63bfPR2r8vj8Hv/dxv+9OEAXyDfGYx9+vv67JHHzXo
br7mHW+bbt3/bBR/W71d6jY4+HC528F8BThozesC9vQvBgsfEGpyjsLkypL/oiEis/hBBmBUSV1B
+anfROXfY/9SYErqASUto98HxIjq2gQLcnh/6bufm0Kxd7SU6huOKM85rfhVCwx15Q2mu69duz4y
wBXLtMKtporLYG+3EspWW91xgszzbKX6Glqn85LhJr3tkMGtBjtwXxrRvhYgNM8JgKRHPK6+ENZ/
/OeBkcyB/jydxKUXQZ4NbRa5HkXLP4+LNDd29EFXszcrGjBOjgbr4sUeTIPAOs9r0JF0wCKJdpco
Y0kpiJU/Ap4ojvPeFFbFLtGBFXnu/yfsvJYcx5V2+0SMoDe38q6kUvnqG0Zbegd6Pv1ZhHq3Zjr2
/s/FIJgASPWUKBLI/IyDFXUF1DjxJx+Lsco/yqPS6C+dOpGImvupeNpiIQ9lY401Zi2jeugDC/cP
ynKHSunEsUkaddsBULiEEXxYhyzEixtWwbL14JShhh+i/u8qfC7iAKfAnq1gGgsrsPlI9k1oskAd
8rf3rvs0ObdNuqCGVsoZipivFUXdGWW66pVFmLVx3CiHclQpbw2Ca0ukkbDum0PT0N4VJJ0uMkJg
DmOI5s1DmOOxraYr67F4939/TdrfZWTuyRmUwvJAZW0LV/yv78lXNHUohaV8ixTEC1vIzJgP51fZ
wAJNKdDEj/wzPdI6EXoqEVjbdrRzqBpxfhXQti+JhQgozhkBviOB/Ri5yw4j3pGq8lerV/yLvJY2
X9VF2GZS0cC9f4aFReXgsuCS15P9SiReAy1HWVifrm0J9DqpfO8IThJBphgb49S39ac0zrD57Lv+
a99o6DkW5i93BjOmtvsVjpkHktELnscYFBF2Z/5RTZxm3Qm830zs5+7lIHOq+KcaWvLPEpGwQdJb
xkmWiEYPn4VUwzbtXlf6c1LUNirO35wAQNWg7EfVCTvr9mH+lCZMofKWY/LPT7CU6hGzhR5ruqJ5
yiAqPqADdkZltnmSXfwoMHqEa7uWoYZi7YY0SjAUKKk6NtKh4idiksVjb0TedTDc555f1Yew4TO2
A2+/3G+hPIctMphe/DxkYXoRICYX5dwPZi5amyOSObk/IgCdpNGKzF1xNMd0Yze98nBvQhW7WhmK
ZngFI0qO/TmcxZzIY/9udN80jojWguXxg9rcp1aKSTR9csrYZMYxrENtm6jsnEVctO/6d+F0xrva
VCM0TUx0ZKgo5bARxmhvbBEZ74IX5AKoZ3D+fU4RVCb+Z6G9ReuyOrtGZS5T/je+1/bDpJYYKSLz
29tKd+pEWzzbI5t9Nc6/VKM1rqwI+r7TN+Mr4IddRs3li0H1BWfuJNsXLXTZGBiCnJ+FGKJOgMdY
YHE63MX55M/c4BlKIrdd/n9+gZCg/s5d8atzYP6QzYGU5N6qUP9IvVlBjwxhK4pvbs2OxkBx94KQ
mn2pJgx2mwyHXtnXt6WgmKjqO7g2sCn/zAuxaz/6qX/CaLs5uqRCFq2Dj04wtt47dl/ruNMnOJ9Z
vepVNziZhT8ejDHfB4ouHnPL5oWEZhJW7vWj7GrMGHClVWu4FfynTw5YEz5jato9+D5nVsKLQJMW
2gY1TLZGmQHsgnIBKkkhuglWB45EhkFQxqgTz0qvt0PZa9u1joXjPP8fvWVJzSeOB6gZDDRzc5s9
n43wGj4ffmIfO1RwcJPwy2dzCKNdnbjk+sZchQloI70wOUgexpj3xHURnmTjM/E0lnm1pJCBGdA8
IPvkkTuP/s8+A4FtlCNf7rPkVGpk49JVO28VQsqiBNk6a0Wp1BhRAnD0re3rexyo3Ks/b2Xsstng
MwdEZe6CjllclGxaGXMku2o0ag4UJmAV6H78qDs9r322ZQZaSp+VSIOdGRjVpi3t8TOMwqPOcuoF
y1KTsh9GSnIaX4y1wOMvOve5bzx1wgSSyemgYbDSHZ1gL0OdHU48ZZ8WWngAmBZeXCTH2KqBNI9h
+NLMTaetB9A9z7eeENJzgPUdyh7CuiR5Vh5DqznqQyv4CmggzCKQEPbxYdJs8VyHgYpcg4YB0zwa
Th3oBnUs9woLh9WIwt8ZmIo41LhqbZs8aZ/0ScWS2LX9bz3W5FFj+j9tu3qnpi3e+7q3VriVRecq
VNC8DOwYf8EIurUuEjZK8tDJ2TPdGoU6/FIeYvrsb8tYDAty2JWx0uErUoXydgFyBOq2DNBrcJVs
J2s7gHArygcBqhZz4UdF4WgPAObggsp5ZxGBBeLkpQ9+6E7PJDQhMrKRD/zcWieNMkAjcOODNUzO
Y2g23gmC015GFXLoj/LIVQuEWwsbs/OIqoQ7bBJ1RFhCPmRd/OZ2jR59yueulftIpMkBGWfTsJrG
Uj/+9XyO0E7q8RrGyy8qeUdl/jr0iv7qFHGxCoQevaYehd4mycJPs7B/OIlafoctcejczA8WXn9V
kglFp4QApTrctObGrTC7QjNtrTqdBdNq7lNmr60i1z6iyaCYLQeU1tPPZdVtPXwkT/440biZdpKh
26RTC7aBWNR2vauc8vE2b+66jcqYn4d6O0XO4xZ7lJca6vQSoW++0sIYP5lY7Z5lo5GaB/b1ZCM8
++zHVbrq7URs5RhGhwW6IN2rjFo/754rEX+z0GdZagYpwBKg+UU2XoWYCiagvGn/9LV2olx639sE
WW2f7v1O4sx7uO4nn6RcdLViB8azPEOl0dI2slNOVvMOYZs4PyeIou0BguByani7BiQ+yml9+ti2
8TfZHUdmssW1vd3IsONGX+DxGl3s3HdfvEZZyf7GdYoDVXT4c5hBfSRDiAJjgsS2qwVs++xC+1Lg
LEJmkQdBDjf9scwzwGFYxHz1E8rwwHeCK9gnYAsQAfn3dv0Go+FoNfhKc5RNotvo/97jQZnyWc4e
+YZ5TiaHwfe2xwQlwqNWOojtpdhCVrGSPzqeki1roUQ/mmnpDM3wnRovbpB+1F7wALSprLa8w5LU
eRuy4SpnRjqMgd5zXy1txNs69VNohupf1wrAh5NaLh+dftKOPe4P1UYemkNiVLAf6B3MaFuWUPlU
00XptPveOnwztWd3eyewq1fsEZqVnfbRrqPM84rYcrPueYNsWLaK12J0+UOGNXr786iHpd12mtUO
5aiDXOC+xuJoKcM645FmaoOykCHE9PzUdqxTZJjzhTmpaT8FE06uZt6FP4EaL1rs5IMFsrUnKgPO
F6z8AhwV3fx5qqE/WL7m89voioPihiiPaksdf/M0ceBhl+G69wod1mKjLRqnHL/WjXpshaF8gaq2
J8MXvNh16D5Oxrhm9zm7LSrJp2/XKAfBvH8p1KhbW62J5mdu5ntKsOOxsHjDjNlJNhr1vtuRDFvN
yU793NynKD76qJqVkwpqgnGjYYCuAu88yoY8cHM0IWqXi8a1Ke9kroJSt9mi79+HF9kUXhbtkX36
eu+SR5MiNKR+Cm2nZLP9GBSbL5nuXQDiJC+NE1VH2R/M/bGqXJRkfB46YRx7IDsrEST+MhzDAikl
vTjLI9XBbxa66+/RcQ5lnxz1cBU69b6YPsw6RNdyVK0zqOv6QcxypEpZ48sjlOVU2tnniKDVptaz
bm+Vlf5cGsFXfWIFDFx0F3qNOBdjLM7ySCf7tWKTbUO7ZSOyUFyG5QjEOIpbATxZGd4H5MlYgFWo
xoz5Vg7IvtsVLHD7Dku0ranXJ2SDlyB0owv4OmrWlWvcwrEO+luIbC7WK0qJ28DgH4pJQDEs+4r8
iJM8TmXXk49V+aezXV7Y7dA+1tjvrRItsiiQxsZr7loVGToEYMW/Q0XY/QaVu/KUfcX6lJu4yowX
VS+iz84wh2WWgyg2m9TeDFVjwq5T6yMOJBFcLLW8AtcwcN+zSQfjXbDll5tivWG+5VGu4sFGJLui
PEgvqdPGS7tFcQaeHKwbOZyFSbV2ETNYDqJ6cEs7fNL6bto26JNtgDS3n2EGO3uCcahFnXMq1bSA
F1J1n42TKouhjYaHCObJc6ObuKm67aeeF3inRDrgkfl08DsIIObxtVLirSzck6BwD7JYLxsnzL1b
KAcKWeG/z0EFMFzlVrXWlNZ81s1400FFfk/5fR4z4FYInYfNe2z05aYPFfc2ylcJ76jqHZaejKp5
vcyNzIXTUyGLjXC6E4/qQwFzByhWgXahV8cPhU01d45kl2zy/BNWuHGRMq+T4pVo9HqPapJHK+Rp
ij1+YfWbnlnmosmEg6wVYaoPX5uxtxBmJcp99AXVKn6SEXoigTO0z2pmR8u4qlZGaduneuyRNS7d
sltA7f8dy86oH5DMEHW6vk+UA3+FrVMYYMPKf1xPTvtvc//bNWFr60u1b0PWIal1aRET2hkiQmCV
xEoC6TvHo9GMEalJ3ke7tX/MVgtQcBB2JJl2qaJU+aw93Homwwie+vlu7Xo0nsa0JA9doC6kjWqy
8weyvoOWZ0erpDgteIp8geWE15dSvsj+KIx+9+dYY1ssh570DoGdKHysBtJuZTkIPH6qsxMPwZvl
IyNt5uzB6tEd3wT5BzlBsRFgjjRzuERjrEGiaZFei4L6W46gzgA27QuKKOZaxG5x0MIUaYwhjm/X
duP4R6Bn5fMQ1MbebB10eLnHP6cCNfn5ww3sTnBemkpKcyYScwag6nwe6OGPhUXULyj0xQslBgsu
AeGykfhvCRWXR/eBv+b9FcrJVYRvqmsPwep+KXn01/Xun6GzoAeZN+HWZqvJxirGYVdXY/PpojaF
T+SXGv7U1k35mmLNTb6Q5Fl2vjOSCzUmEA1VtZbTsqI5eSRRXnw7jXACUVS4vqM4Dr0j0K5LYND+
Cbu5L3GVlgXOfCjj28R/z5F9ZQEBp0iEv/pvk8NGRDthIcuhFQUMPYO7AOWVl7aOv4ellT+YcyRG
Fw2M3pp2jeIbC9xvPWiaRYMIq0wo8eexVpaNCvI9o+QOEbYndnhLMrmQptmNRu+3DNL9hFscK8Gx
nierU6mu+EmH8O3UJfUuxOMiffp9NPcpONf+MuFXAQnwTobtsC2ZGxnemwKRXcSVft57/pqF3Ze1
nJoUAhnbxVIU9VMyb5FGsETA+Zr2IEOtUUwWl9DOMHHMX2zh5uCulE+Uo9xFZUzeMipS7UHREhU9
NS//TCHnhYlv/xgH582wg/4tD2xrDflYP8aZgzlLVKmrGoeoRV9i76472EQ6Ps6duWErGEN3vxtk
z9xFz65li7Rz8CgHGqVHBKjdyADHDWTZnVH0G5J2h9qLl3kTIN0WqMlPDQfB0Et/dVH4M1Jdaj1K
wq4gnKaHkNLUQUx9tp3cvnwCmohWDy/obykSS/Ik1kjITXj2h1qb8crLrfHS2gDJjcFEgk1sQt+r
V6EyNd+qbiMRz1HlogqdVdEZTa1FqUHLGYupuJpK2i9QING/NZNyCZvEf9WayNxaqsn6NdHEq+li
ZoFcw5fBsV4nNSueHDR/n1THZaFQGelWhnJAEfjcwMk4yy5sRahlUxZrjHd2y6AAtPKHltTvIvMh
uzg13sBeMBzUKZkubA2RmouG/LtZHN0pqX5kHdpJDVq019RXqj3/9HrrUT5+QWcsWsgp9WhvjUbr
P6Fy2Cu42v5pQrLh1PO6W7Xd1HxaqB7LzyUhzo3KGvWptIS9hnLbnwd7+t0UgJ2OaPXOVNzfXZ47
xCSTYhD+Fdum5X3yfc7YUy4oRg0pvMS6Rnhgb+OhCt9Y6qmrcgiz3S10a3eZhvxPyHDS4nwZ++mE
0RSTrcRAVbdWvSPJNMKGan+lJeJBjkaN/0FC2jnzKI3e2AafS/QdHm8XouwcYHn2JE9E82UBOzq7
thiD3d7bGaCzPlG0hXxpy762j6khCvvh3iX7Acn1FdnkBvk0NnwxTAbRhghE6l+1pgM+Wo1ptS/S
6TvA4QnVwjq7FBU/lKowKEWOGobtSe39GCm56uimsXYz6nNLJvlLlFv5Up0qFHf8eSOoALW1fYz/
PJIX21LLmytZdXWpAjhdpZPrr2x/BNlSgbUuPSt+ko2Hn6sKLuh8i6KaPK2t7O0pTW4TXMWatkbc
tUunKRZBqx8UKxkeZOPrqFYv5OHofXRTvJnqwH/DKyE89jWkMjOZvLdIH72Nnjt4Ccyh1/sIqjSa
t5ejwkh/lLnpnuWpVtotWpV0GYmP8slIrdskGw3LU4lFxEKeg7xgigUT8p5qgx6FydJk6k1x6osR
muZYIryFHJu2MOLa1dgVRvVJjQtYaXIIvwoI4vN8Q34F2VhqqyDN9CUE4/qitW53iI3sKqPCCprL
v/tVvR+tmYxcX/Q07eVcA6Wh2zTpTffnGrJfdg3R2J9IVb0WaraWmyGqWPq6a6koO3oWvQ9TeuvP
1EFf20Uh9t7c/+/5sr8TRfEiArYceJzjb9WCIp+P9Ax4uZ7C1VESkuXDqEw7pAB4MP1ZdOKwZZym
vjrKLhelmUd5ywr/0FDh21cl5hOUV/r3/7m8kwN6Y/0saw0n1n+vJ+/LxjbpNXLPbbqo0SrM1P6T
DHi38y1cyZw5DKP+Qn6UhVAa6w8o20JimPuNxOPGFhPvNtXOXzrW+YL9RqAbr0qYRZDcTNglmap8
JrryRfiddcXpCjF6D51z2W+7LOTYmpcktLxurRedfehR9Ttw65Ho/sPbqDUHMapkbHbBTO1gvYFg
pY766RxJ7kcZq2Iz9fqwkn2ZY+nrKW5R5MS0AGiG/igGYT3HKcpIlieqLX9e65mkuXqsbANJ2lIx
n+WUPycMgBvZKuNJjhtF9jIgGTjpTnTV5ygRPBOLLH6JlX5a1LVz6OyJtF3eDP5ZWg1Y6CsPFpZq
VP0PeZo2xy5A+GAqm4dxBqfJRp/3ZYnlfPh9V+9lVzxv0MK5sUlqLcE/JhRoKOEpE2qHE2pe3iov
Wu1g+MPDLZS5QjMpH6LS1g8yEpPOA9VF+JA6IUZ6g/8sGwCO78ZgV9AKPDTVE21as3h31mIOW58V
i1kqX8ykcfCkKMsNq6sR7U8Gi8jzEENtldvVjGjOOzuxBZe0Up4NvdOfp+9Dr9piqYyFilQUdjdD
01sbT3j23ozfctAqv1QfropnNR9BWOJFl9s/7AgTLz3O2F5HSUMRAyq5qsX1FQMPcdVChAnmrjzv
2I/PM5qhcc5yUE6bu1xfO8DtKHfs8QCUQQd2T45doAGL1eGzKtRix4JmAhkxwx7k8G1mpU3TajCM
evmPM+UkKwh+JHh2LgfSak+iNq6ZaY4fk8pWn/RRt5EhfIEvKQ8vxHin2yytIafmNsDOcRSRDWsa
bsapA0b7py8P8nBPhbSCxtiYmIumE4KiIF1xEuVFWEdHHw2yowxlM2GRQVkpLRDZLlkKy04Nhchw
Iw8TECn2Uh7KM5sN9c1y19R2tUvDDguNKoR/i77bD4BCHOjdNzVFDYXtc31p/BZTbo3Xk9/bAO06
5Qulie6HHusHP9GuGZJPB7y122DbdhYl9Ihqv5uL8IFcHQsqZHweDXRZ1ijyGq8dDIYMZftHK1eN
14EomSM5hgzobQyptNtYKdDu+B/nyTFtRgT/Oc9EkmKBXXO4rJOyXhpDTkVt9Ns9mGt0YaygfC4M
vJKKGdyDd9vCJCcY21jcZpH5rQcltBjbTH9UcMI+9klVrDUQ7F8q1mblZHxrg/krV8lldF2UnAFd
6ks5oBnh0tbYMYmeH42oQwO36YYbtEIyT14bH4LLECjRW6iRNtF7rdhpTaKcgPQkLHpN6xBXmXWo
EZG7HQ12gaJQH+4w2ZlhMPOU+6g8up8WmugzwIOIzyzXF0Nl2B+Bo+OAgGrxdvBS/2PItEWYm9lX
XlPNWtcyxId4PL/wZ3q0efAtkF5JF4g3dy++CIFqJa26wUmle1HiZCBzXudLOdqpNXxE0hFG7viY
OLn1sm+N5MmCXvsCT55EsGpOx/uVagf0djFfmPkL6GniKPykPaFRbyzxAlaWpQxrhy9/bjrXNrBk
mQ9vE+ejRInfNO6krey/N9UUXMGeQbUvxRuP/fqXmHMOMBt+sOTtsMzw0pfSdgLgpG2JHjJy6qiv
xMtSGc6JcIZr52TjdUgFSyKAArJLNtZQ4SZVtxcZkcEerrdReUIoWCsg7YIY6n+uIZAxfkir4XC/
RmS649ELxZvsyniUnLWyByQ0U4GBazvHbqYLN3NzDzMleI9wZd4GklEsB0C5qyiwzOxhGcumTnxU
q+IKURou8PdV/xHHUfCE5okLIR3dEw1I7UpzFPXN1IFh2I3Wbf2g0d7wRK2A3gzWoZq0dI8VJHqA
2Gmvwzwq0D4Os9fQwSwubbHkCu08fY3zSt/bocAeCyH7185KwpOdG2JxC0NYSrpXvMqoUsCyepVo
lpOXVEcRG9VRHt0bJXIpkcg4ppaFB+o8sw7aCm04xG+jstXWtoJwjmdlCBU2/WtUx/VBDG6ylGFs
WylWPDiIVWo2vBbhCFDINOGDzpMR3XdP2KykixShrNc+cq0HJCW+53OUk+44x/H4JscabG8uXlTi
m8yJSeAbj2MQHuVYakbWtXKUjRwrytJ58hFclmNezhuvyX/KocEMk1eNp1EQR+MSw/jcycwXOQ+t
3EUsyIjKz3Z6c0WZ3V1h94FGQ2vnr34/7hOLUiXY+eJ1CslPFl59lmMutp+4hg3JSQ7yM8+WmSfi
gxzF5LNYmayodzIsOvIE+TCoGzPWqPuX7hEPI9T6/92M46pTe+0ku6dWoBVjm9PvabEGf0oKmwXI
I6/kHPQGmDM107RLdXH9HcoT5bg8GwFRdeNj6LQgI+MdSrtXDywHyDnxygbSY6UGStTusFQopq8a
3/D4qubOvsJleHGb5EbgitWJ5GKvTw/3ZpptxPTYTA8g/PbaHMlB2Z8gpzXCEPfEFlkrJDvn4VyD
xb64TyJ/Hq3x0ZwXNMqvrgTdRskX3GqPQmYx2OlJNmEATBp5oJmtJFu3bbLbUFblT9HozHocf+bI
Q0WJs5PDH7twxuGSOCMKqlFQIhca129Iz1SLwbMC8jGEQq+epkSNH2VktulqMrrxmdULW40Cc6MK
qQZRFStfp0AeTYoxP7HMK4KLsxtjFqxi5D/jJUudfGV0RbFJTO65ZeZQaQ9U6ma3WBPeJczc6ZSZ
unmV13FLXuC58TjN1ysQ7j5bow8Am4+QXdCPJpzhm1+y69Y/4ZtVhJgGyX+E7OvcAlpvF7TrsNOK
jeYhZ4ctWn1JpqC+BChoIUNrPDTzhkvMjexXkKAINdVAkZ+pZoUK7oK/1K3vPk2e9Weu7M/csTpp
Ovd9W0bjF99H0EAr1I8hcprd0HqoMcHtk/0osU0fGIE3O0tFh94zK9SvOys8mVXcLxGAN7dt1nVP
o5P1T6G2C93GvMoeVij6jjynsnAmD8lbbNdVakpWvVcCBxlNQHyPGvv/2yiAIKg4Uegt5clhlvzs
ANau7HZM3tqh2g95pl+NNk0gFtrQOHhQaFnkvoZfZWeNT8ez6ByKL5yQYzp7LezmKMds1vsXTxnf
5VhAuvZB1xFXbJtIf3I76w2PuB+6X3QvcRXYz6W9qZXGa5Zc7lVBCf3BnMfstHaWblI0Ozm1c41p
i1hJzcOC0WzyvdOf6+gjtu5cJ05Yr/YR1OFa0y/GvDOq5t1SmRvP6LkbDzIK1IZcUDP0a6Vgs+RF
vjjP8+VgMc9Xa+vv+eRv+7Uc9I1JnJ3RvDhZCGgpxf5ucgcXfUQrWZR9aT7xkjKfkCuwFvHooU4t
Quspx9kDpehoJwfltFAbzFUdkI6/n2X1zwXUras8Ry+RX5yS0cLwnSvKWYMmnlxfjx9k5CuFe3Dn
DzbnGX99sAyDOD4lInq10Zm9CAs7RjUJ/TfkUn55wph+hsZLoRgpzGuYx5qrT59NFCAFPBmAj3jN
bCqB4UpS+CTWFDZBBQjJa+RgCtg7rvXml9kuwJW5qobsuZ4bEfQwMJDN3KLelT17LgsJPbJOMpIz
nKp28Nkxm708y+uy+CRG7xuOp1bBZfH0BJXcgtRy+j1s4HKhJ2Fyxk9Q32dOdwERMagLIdvI94IH
Tf2UM25dEBGTs4wrqkxujdOONnfJfntic5LH1YB9ZNtdCqNmC5Im1edUG2JVqdp4qGvDf+/Fi5vp
5efUqz66vk27tqKkIgeJ1DApoZpHqIK3j1eWT8XcmH6jogwXlpgWEBqaRsKXbVDrBk/Q4YonnyQs
6I6iW8gxOatE6AGaQvVg9Z1xMebGyvFI660m3si+WkuMC2ISxsUJnSsbF/1w76qM1jzj+6rXrAsW
8vQSqDg/+GzJLxqCyY/JTqyTbBTXI9UlD4uu4rAwgxEjs7pe3ifVQ/t7OvVeixXof0JMrvcDldm9
6cffeW78HBDrIe85TSfNDyN+wUX3DOHXoZyv+l9z/LM13VB+WZ23UQK1+jbauE1mTWY9j2HiYc3o
2KfYqLVDhJ7SDKsOrkguHGIrAKdlrYyhdj7DNHM3WmwNW20OFYp3qCRZ78iFOvu404J1kVBkL0Ik
KdLJN3ZWqhjveBO+QrizEFXO45eJ6qrsrpMwxi0+H5YyDAzfW2VdhvnK/3ESMsz50poE6C2S06UW
frNDS1+hT2rwaxiDS5AHC4Lyg33lp6mCqulMy8KH0D/JbqHBJB4FJuZtlFYfeYJjRTn0NgXmIXqj
EnM7e9B10ohO1j6mbnYYKMZ8kopBwQOc0CYtx+DTGEOsTcDkKTxGL6TxKyR16EftRlvxw5iTm0H4
WU2bPrbKjzDXbBYaU7wKi8Fn62Jqa/CWJ9UngdKxY3zoNB0X4Lm6LXpSQGNnxA8gZ5MXXi9HWeYW
UdhtJrextrI4Dttr2VPleWtAvR/HEkNCOc2ACwMLTOQXpOy06zhaH/KyOFOjnIgzx16G7dpt/eqz
TtGjwmEKf4X5s7vJ57+oJ/dZ1zxRp2ohLzqVCr6RoAP29fjN6tR4XGjG+BwnobErqU0W21B3w10O
A+g0WdQRkrbxtmoTmtAamq45Nx0UBhzIjyRXNY07T/YV0QMmKxTUiCyz6zash5O9Yo/KUZT4WdV9
5r1E1ahcMDM8ySgxzOll1jyZh9yub48Fvqdz2gJuDYS1UyGo00ctbD5fM/GWSovwI3O972VnKT98
v8b3i8IPqobFxu3F+B3ecYocRW+9oR0TzQCjCmju0K37aBDPkzKMSGlVSE7MYQdP99FTw9WoaQ3p
bQO0Zg5hYR0avn8udbd7DoBW8SDHqqwn6LNqlRiIHMgxJSyHh9CsoCwyiEAoMxLtR+KNySmBUrDh
cylqJUazLDv2F1OVmZeyReFUgsD0ofqVq2OGfgBFNYcF7kr2a92wydn0v2uiLneGaYF5Gwz7UxSk
XOv6K7/iYZ2GkKt5tP7SkSKFyV7hANOhd7SqjZEnMLblmMY4B9lA3wCQKQ+ZyGEx2s6hmpu/x/8x
9X6+0bSoa99jefotFEgtB1WuX108jxZDmXRfHRVYiKMWszCBW6EtAVA7vESeEn7Vgxwf2M70XkQF
/xkkjHohPa5tPfijKLCJ+oiNG/5yqo34amb5VySnum3ohayYh8a/yj5MM5Ql97Kx6XKVxHDacR+m
6O/k5VRtWyDPH7hsfnWLKnkUUBie88zYhjwg2K3ixZpMNkhknns2YtokiUAxtCdfr3v3YSyBMXhh
v7JGCpAoSPtPDSCJnRrqmOhRSHkKe35DJeumVyPBjVUz6ozami/ep3IYFrptoQw+h4qnLCq3iF6R
/AFi2jmIPNPd4LC+T8osXPmsFd55x/uA8g1MeeZR17N+QVL1znJQdsmwwYnJhP/+Ogz9tPP6xF3j
HKJ9khF7aDvfetZzLXhwwvolGVxnUahdPIMc+HCcgzdtMXhrfQ7B2Imd8PMEaiYhxATloPhUwhG4
il6NqAzOyHB/Nor1mRfhu2qNFmZMub4BK1asa/4AOCPNSFoHW5SuVqwXl+LE2Szj17THoFZv+mGj
COPUWojOdDPCE2dSbNHGGPH9GSSKmlSwn1I1AT3AqJwXN9FSsAC8yqgfddQRMiCXbuVdAQmXB3B2
9mMIPID7th6+a23F9iLPvvgmLjas7Vne6K56bktLX8oZJapyShF/b8haLTE8C8/+BKrDEVgETB6y
TXXrLHplOttVdPIRd/9wYi0ELZa0Bwsn9o/edNE5ZceFE1F37suQGgJ/iI8utfw1K1F9a4hR4NFL
fgTRr2AxaUBcii5cpxW3eaQjTOGYhnKOQXYehpLXDL9/60UPtGCBimt5NfFv2GWGoiARr/1u1BSv
ajQ59vf+BuRlag4NBuzYDxrcY5/KVFxaMM6//CxZCVtNv+cRGT1bAHaCg5hsupZ9ojqo/dFG/nmj
6pn91JS6v8DmN/jmlPom1q3xlxH4h5FszJdaR0NfHQPvZFkx5nqJwN0BsvFbZOTxAWmecSlDEdr2
FswKVbp5VE/Qpwgz39qATxNvFG6LlaM57m6cR22dhJFtViR35lEWQ7B4kco9KyQn3iYwr0VVJld5
pbKFg1DU/QswnfFlNIoZ8cYHGDrGOGVhX9ph+Aqgq/3lu3tTbeqfFIOzxZBo5asNnWZdj2b+kGkk
960wy7HnG/2rClxyOYZW8TVxxQ6OXvMrq6x9T6LlSxwGYplHYromegTFWcmaQ16G44Op4lU3+a3+
asylWhfq5k+7XbL+a37xCPiR2Yn61qSpA5jAK7jjYIinUFG3AzoGj5YHAhgD941V83cExt8dlPwF
0KgW7SunEUfUampyWqMTUyLB6PUoGzl0D209AlTlolv2j3Py/8fZeSzJrWvp+okYQW+m6W1lZlmV
JgyZEr0n6J6+PyK1VfvontuDniAIQ6QlCaz1mxRWhVZ5yo7HR/FQz0UD5mSl1XjjojlZPBBfAsIm
u7XGTf7VE7GnY8XOGNkLq+XFYyfRDvvC5Vl8L6wiYHU0u/b1KXjVuaOvfIAZeaO/I5jl74Ws1nHs
okIIYHUeolqTiTym35F80aIjGfG6WMjDMdDmwylvtoXfPdx7sPSOjl2HtfpGHv5rfOheRgIsN/zC
NxHRkbdJNfIzOUUgZXM1aoNmZxjcHDS/C95UgaA6QZNpJ3t5UiPYXIj+LHtJqqPcpahP1lhVT/OU
Q6spr3LKSGABKqtyyp7s10pWA5Y39yllFa2ErWVWzo5rUMV0gGhVAB0LkTI1Wny2ySPMT6aD1dcD
Ts/z6M9CnvdZlUefbSxYdo3XnsnwmFDrX9oygx5tdO5VBI57deFypXYxnT7bzWHQF1kKZkKOYH/r
XvHgidctkVgyVP+cilkcGhF21y/kuOFgGiRluT8n2z4U7rmejzQ3/n0k29gq/e79a9x/6wWU4N7n
K9Lg7KPmmiS6c2gH+IQoEcGQna1xTYzxODTNiVWHPLwPkGNJ5umL0MVTTlZlUcvz5eG/TiJd4hxK
zWpXY+hkEAWUehd1AHWztA6uUxYEcDY0lpU1MJ0q90g+/ukYEyd4gEy+lMM+270EjVnuF8DtCVW7
C9ndmvoZVHF//BynxHp0aKLxy2BZzr7Ft37jNOpw0BNvOHSWmSOVNtcnNx0PkVr45vqz3yxz+uVQ
2Xgff6/rZqCDCwQEiuoTVhWX3M2nb0Fh1yh+5+0hjKL+CWuBL7Ldr8uFNY5Do0NUZ5mX6kFwyxpN
ueYuCmr82dtV3dgKy47QaHakHlXU6gZEZyeM6Y6gLO+j5SksLr1LUmIJwvnk/jirt5SNR4rrLNtk
YaRgi4HwcldRQ3/Ruc0cPJ1Zsou+wW2rQh+EKytH2L5PoKYG44tvZO2tVPXqlpbJK+4Y4xcUBFAn
3FRhqb60L7XvdC+N3xkc60nXvUis8+9j20B4Mgumy2z1sIztQt/0Rqmzv0I2CcjSR20I56RH6fAc
1SA0Q5XdU4R0/TNL3WAnWIGvZK/SFOm5mbzvsjOtDI0l0hFcQoq96oTMuBFcjLED0WhW3lkWmSDJ
vbD8sd12ihcv7vXPfnnkVGKnmql+ECJRxbZVIn9V5kRXvbjsjlZHrGLh+4o4yrozN8qjv9rcVEf8
isgkCzEDQQ3dBO/jYqrcdk5wEW7/u7Ac5IJxVK02f3VAGED1qXKxYfhzBvG94JKZOSYzbr78q13O
6YfF04hyxV7WBlvvyaoRSJ65QZLtM2l9sbfMAq7WP7Qf2W6xSYOK9kkkYszeYNxn0/3IhT30OZ1s
k3P+GSub/ppdD4OjZlfNzhwmTCFw09R2li9wIM7iEiaCGEnT9UWx71zMJmVdHuUopS6MNDrpYcnd
x/GNBwStzAdTn4LZ+3KldUr5YI8+QsRalGurWIlzQPdzr8n6oe+8RTPxRwGrzKerR4xidP5Gudll
a1nNfavAXwNEGrjh+M3Q4g99hjbJzsR65CpxXhjjX0kwXitNid7AMnoHu0POUA4KhqrmdlXpoBuY
n8s6XYKHbI5y8BD6mB21/c21bfJp/Cdkc4OHF7K0NiL180m6yV5O+XqHPpT5e5XYyVVCGlijNDda
YPCk10+kAxj0v1oK7T1OuuQKWLi54yX+//PcX6exvnzO0Q+QxaArH/AjA1NAoDk81qo/2ksA9EDD
5gJmI74UE2aFXV4K6IqKiE8ZhNWTPGpl4zTZbM71NmTnNg+S/VGjt7/H30fJE5KMjDrCX0Bz/5pE
dt9Pip0wOYkDpuHuMcGhb9sJ75kAr3IMzcGqz/Iwmk1N5dHIBclNA1IDaD+nA2MH0ZH/QeQTDYl9
5RgRHVkU+cPg/WxdP17NYcRyIZOOMv3435OSsgtAwO/0pGKEm7av84PpDciFQFCt9BlNWrM/v4uS
3et/uhu1V/qHP9UhQqd6IZXKNNSAmlWaDMu+spLjoMVtsP3UNWuN8f4CsUWW5eFP9T4Dej4D4jFZ
D6lz6m/au21Zxk0Wta2Lc2yGwO1D7l5d2Cj7yKnxTs+Fccub1LwlVQBjRPHxivrT5nEPxkbGIfE6
TyU7CqfGu1Mnw/jZpqr2Fy+Z2qOcSbZzX1014MehEXGmgS/KVXHq++vJJgzdc9Kz4lGeEzsQbrtW
30fssSDvlwPgPu5Xne91rFCreJEj2CF44T6mVGuLZNc8YMTZWCnj4RDMJ5ZykDz0AxKPWozV2Odq
rP7Ptdpfi7PPcZ8Ltv99SJNgcwagS2yGjo3PBL4hEEF9wdq5Rm14Luz+GozWcBA85i2AabRVhfNK
BNbcy5qT1PUlN7Tq4njVz8GqQFX/aZIjRt1IQZJM5W60kCJOulI5o7IaYQ/WjW/pBJ1yEH77OPSZ
vU5LxT/j+qvtTK1JDzoCzthkTcHWKNr6im1Vv4qzKHuZpopNc2e5r6kYuqMiVPBRJEhcYJoU+Jdl
p7I6annknXQ/oFN05u9OOULXx/hkzo5lbIzV1IqvxZxYjCMcejBnW8uaLBTuAofUaH92Y5DES6eN
+m3pYSoMw9heNXZqHpoAsnkQhcrWHCf3uVNqNq25fmwtMIWktK9e9ICtS4IYIkXC0/jWIt2buU57
kbV7e+Ad2AsqJxIQ08y1a776dmQd5Ag1TdObi/jygtS1tTOdQA2WEDSAJDR1uP2cXc0QAu1zEuef
bUWT4vNrpNlKTiMnFBVmm6TV+UTzm7LmYsiTdl+GYbG4vwVPNVgb2Nqz2UxjsLRRpjiHbbf9fM/C
NvJrQfj0Pz9dP4wIyMzOufPblsPRYb9/us+mP5/w8x3EpktKBLvn3f0lc7YbAFVYPny+Zuw4aGbm
ZOA+X7WLFH8NFe73J5QT1lH++xPev60Iz9b7p7vPrVsB6x0+nRwt55efsEFG7PNN9vMnzNr773f/
WvoSEngy/P508mzVsQ5K4IKKmr8IeXaR5V9jvbYOn9M7pB0XQ63EK2B41RO4o5nvqpbn0hbuI6my
pwbn33fINyjO5T4AS82v3gotX5a2kj0Uumfi9I6VQOsUF25M1lOuE5ELJ5+7TJSQ9UxN/aRoxjfZ
KYsKMIZheeN9fN1Bmm8JgG5kPhQTHXFyy+Tn53hPI37IM58Fp6uuhKGw1qtmmXb8s1dN7GqPYVDo
jwhEndyhVc7xXBsrpz+EMX8c2SmH2T6S9ay2Q1QhGeK3IXIULpLH8xyy0NtyWGedU/6rzU+ajWc7
zeX+KmPcEPP39YV8GXlWa0a4gthldpDVQRubB8DN95o8a2iRM6rsCnHOP+831HvQB5p7lU0xgg87
xCSK5ef7RTP8V6GmzVGOSNs4PDt6c3+nsgltd+KgQxKS7eMDyTbjPQk6cf9KAPuXWzXOgPEbXwfv
bPh5jjWZBoF1DKKLPLLSDOpUX5c7WXWsFCX3SgeBEJltvPprtJeow76G7fg5gRwhC17Bz8ffr/DZ
bCdlDBn/n1f47Egr8ftVCkgo6MezHlI7NJLVMFsDZSa0zUpko1uKAaU+SPYs5xGznjxc7ZPRJd1e
V1jFY5UwqGF7M0AXrMjn2M9K6AbLzsiHL1bThwttMMbvcdGea7fzf3kTuZo8HFgTdmSVWZphIuXq
wKfU8Idjah+tEyhfwsxz0csS+YsOr2eVoTZ6g7rE1tQw1Aferra1w845Okrn7r3crfeDwj/XKBxp
w8LKS/N/cHGNJ6BapVg0stRY8rdGl+1lz2DgnYTPIrnkhd5l4+ne6hh4a/IgWIOoyPkJWn7lfBk1
LfF+RUs3QmN5sqzyOZ2t3fKkMR8r9Ie2Eb6PUa1FxEy94KJ64EHAFyvIMXYpFqBZe54aW32M1eZF
trtBYqziqW4P3N01OJXGKi8d5R08q7bxdN8mkczpQ38udIEEbW+Gey4NbS2b2SEe+2pQn+ObNYUu
NDA7bZFC9eBZblgmEoQk45se+8FMj01TtnCU58NJR7XCtbRDrwUF8cVwFblduZ7GPHvxbNJnYsAc
wXXs9KVUsFWwC/AdstoJKFdxof6StUlpXRTSvbM8E80X6xGV9CVKwTyL5wLLaZAl7bOs9Em5Rbm9
vclzcfx7MYNIfZA1Pgm6vH4Yn+TQtAcEKAjV46SL20DG/nPPpYADmFk2EbF6CmPQoqXq5MZ6iqLf
bVMGnwuF6wagsEXYTw6MB/2f7nmgLaby4I8FeOM/7aU1Bxo6NeFGOr0muK0Aq67St04ZdeT/efLL
qlES8zRiMzgEgLTeWAO8qlYVX6GrT6/CWslBWu6lF6Ps+B8zg6vH8JlsjZXAfErqYkvsKz4ogbl3
1Lg59s7knmXvRP4bHFLwMoKuullG+1C3afZmam50nNqoJhzPSUU3FRsbjMVGnmSVqgLKN2LzgMPK
EfV+fxMk0DBlEUtfHi/ChyedLXtkowGWkOgoUjBTUNdPMWGtMRH6TSRGjfZwlKwLvuGN7OxH17+Q
Z7zXZFMt+mCZpyOX0Hy6R0r7qLUWGa+hJAGJLOiLIoKYbQIzEQj29jHkAhDMvzSr+Y6yA7CfaKaJ
m055TczK2tr+NHPmBkQAFR7ZnrCbmVntLZD2Lr81DvQpbU6jawKzKKBLP2y/KhdJVqgvZWiTajF1
nUC26e16FKL2njLNeJIyWqOsWrw0KVsz/pT9D+Jrq/tMVZ7sy74zvyUmTAUbYviTaIl6tWmUnQ21
IHOXDMEuUh3/EjpGsXK1JHuLbOVn5jjWRzrc7vNgenVTsFp5F1bfAr7qlJuH6sPKnyZcmob0ZcLW
6jnCD+K5a3CCSpz8UTbFjTktYG2ArJ47K5FVm4Jw+lr2cm9MTp3ZAxGde0vUhZ9bjHX/mYt83BzV
StqT7He8LFsLhz+Z8p57onseu2xVIWf8JixXA34RGQtZNUrL2WCWVyFk3TZv7MSwckoG6BPzYCPz
NyQ+uifNz+pHqFX35sHOwmNezOjoeVRacM1BH8G4UhXWsVfadGFaSn+e9SlWahP2S9OehrNskwVQ
hOGczsUUt/YKSyeGzGf0CNmOYFfpkXVdRbD0s1u2yV7k4EBP5fZRxcZ8if+d/9DYgXNuC2dYjsbk
fiMEdwgGf3otJwwcsLqt8NU0oy+BiVtylLrfFAjNq1yfzFPUafE1J30DrVd3vuXx+KZhPhGQ2ViE
ft6Da+yj62fhtP65YaFzhMxYuYvE9ZL9pOCYKIekkfN7cBChQWyq+TmxoTYtbEJ1i8pqG65/WWd3
sakyvp7Iysdrg6DZYeqB8kh2QDemP+oJZSXJDmipAekJUXOCVTB60Q/VFtGDZAfMfe088v9wnpzF
tIa9q9XRRZ2gCigNiXjfSrzH0Oq9R7cBPuLaN9kyqgR9kMlpV7JPttluuxm8drrIWmolya7pUS4L
MYHLl7bfXBGtHc7xPBnene5mwkUq0i37McRjBdH7jI2J0dqPejG5t9QB5kKfbGlsS1n78NlXadGg
2hgn8dqAAHLWQGW7dR0v4zipX7Ui/30k26BZiadxKJdgKKKvXv/LsIv6i1Pa+d6B4LaWzX4QHT1H
mCR7uVthHYOUQdZHX+NJ/QFlv7uFiSjwwR6dhRzf5AZSERiiPniGmt183fyQ7ZZX+qwDKhvZGq4z
z61Osp17a4t2Zib2sZUFX2KT5Pz8dpReSbcpEmxbWeXdWX/eXd+7w7qY3wUKM8dKOL/fXcdSatnr
/qZBSiWu+uKjcrQLEdniyxQX1spOBvXst151rPAe2uAnmbxMHRAF4jTFB2zwZdIO5kUYerYSpuEj
dRlgAjIffRaZUMat3SUnD2/gf7XLsaZqvgamG750nXnUUlv/4g8VOmR5Ep4rTUCPV/1irWe+8zbo
6cWPXO1nbBSPoOKyNyPgY/V1oRxjY+rPqFPAHDXD5h2s/D5g7f1T88uvWHOZL2qt5Bu3JPhuRK36
0AdTNItm+l8TJVjLocgh4ejklc1zAft705kiOKhQ2S+oRw1LXRu5iEezQ4p79EG1TaazN2JvxwYj
Wc5iQW9TXreLfhrTr1YZfS+zxv9OJOGhQKDjo8JJXeW2Hy687ozoSREvhI38DYyRBdSPjVlk9YeH
nzVmauK70UUfU4dlp2J7/UbFeeQJL19RlE/IRRRPXV2xAR19bSPbusmsLxDHdnnRF/cRyBUGSy81
CWPgMDcW0WOYx96ljCxQzPMRTPxmJdIiWrcuciLrEMUxfgHvWOskpXm8sm+0quTx3tv68JJit43w
D0W8iHS3YJ5/Trm38a3eT5Hzh1qhreMhajep2ymLWEmVi+/2+jEdAcolQVF/6+JX8MfO97QW/hLp
be3MD2afTWSHl/XcIcYfGTzkb7Hdx+ugZh9gj0BUSrVHXi2Jne+TWcLIEOGXsk+6TeTG6l4pLfXR
jUMso+YRQ2c/G3AwX6LcDHbog7qA9+z6RWTakxyAJFG2QNQPyFnT1FtdiXS+AvJFQDGB1zVfHDDZ
OyXNyk2NEYwjkvAV/Xt9n5pev3YH1fpqj3giO/n45tcDNvI6viGyvVa/t0OUvgvs3LYC+NFW8yL7
a5pl1lfDJaIwpKqzrUSfvo/pd9mXwHHesK02dli2TG8jdtWyXbPYqMZNphPzGsJXAso7+RLEd5xV
pERbw06VZW2FWJ2xlzjKo3KufrbJDjOs/58hvemZ8CmEiXH6f5w7gLQ/oOqOoyUSf7KoY3DKVVQa
/2rLs7648CbiLZkCvIj+DE7nDtT6XVSnrZ9/testlNswaM9/tftBkZ8FiP8uscdlA2t52ff9W241
9a2amYsuGj7HP02w3psb5jT3JrJsNUEkWLEK29rQHLVViaPeLSgsY92aA4InnedtSsMszx47vR2s
2OGotvyepMX9fWB75TErwm7XoPJ5tnwUddqkJIOh4OKXoIV8DeMGTQC/Dp4yrUMhNmYxGusqprp8
R7VtqBtb6/xFnls+G+v7d6GOOzQS2Jnadn6RbfLIx/D8ADPoQdYMLw6QMsrC6tyQkIrSPr/c2+I6
w0IwU9NVOI7qE2Tw4NBONQBW3xwr9nrhEgB0f5O9VtpWKyfCHlRWjcTtT+VYfC/qTH1qzFrg212d
0sBHtVePIzK6VrKTVdPU+kVexv69N+qnrekl/iPZ0+C51cVKjnIn1i81FvIELSMESdl7HUdrIk/Y
+/EprM32NTLrZTIayDE7RAonsxNrWRVt8hNu/Hh1sy655ew9rTYFJOqZxrq0qxbdS07KcKsqyJjs
1AJ/V8e2msfaJQpsptFZzKq0SWtFZ8yer7JPFkHfYlWsh/XatrUpBQgtrqZlq9sABMk+j/zsIgvN
rJKVWtkY2hlFfm+L2imDrRSEuIDawBnnwbJNHsHgrHeqIMH52eYrob9C7UVbgDwscZZPB3IjswZP
5onsEENq2qbUr5yHnF0nBDco78XTDf9XlB54YLgfceX/0sWAqX2tTMCSmvDSFo27Qx89QmvRNh96
Df5uaZTVqxaXEfmNqvsAy2sZhvfLqOPn+DmvVZMn1GjfizZzUKjrsluVFFia/md7N3f+1UZsA/8R
sUit8FdlBY3+4IFnhpKhTmsTYMG5mAwNbGT8gSXRiKrLOB7l0WfhWFq21RIBixoXN28uQtYhsB7n
w9ionzudDPGn0Zts1xV4+rLtPvjPONn7OXiotWqdqqa/U2CjbTFbHUEb2aT4NEVBO1C19nETRG9h
kn2LbK+58OCO3sw5C542r4HvDISGsyd5ylQ1+oGUYb+Ug1J2sCC/YGkQheWZMvLYmHqYRdbgGC92
bGqrLBmbS6rp6U5Tqwz8gmGfqjhNN2E9aI8OJLFlD53kvZ+cR4LsM5Cf5RdJq4UPkz3yWYaEplEv
oTu2j2bDEySrNPWkoVV7yF0l2E2VOl3KMB9XI0amr33PLrn8wj0nO5lWSQogbvoFAS4VK/WZTxXM
NClPQIVcyLosgOTFIBzEhEdj8k+PnEMOl2Pu58i6rqDY2nfvY2Nmt3CWvtaGvjgNeXWRTfHcBALB
Osd9u5VNsuhNXVyIFSzkOZ/t8kifNbHvbYy4D/0zP9Jg2/uEakacLkuaixvmxUmOV6dI2fjW1ADE
MrytRWDrOFVxdWiL3iMEL8Kz2xjGBnxbcsXJyl2xcRmfitFqSRgb1fzMLbEqMoKVK+CdmYmpHVFs
QcQgm9VCtLpNNrIx1nK3uh+6AQrNPtG08aiOOhA0jf10EYjmqetTkOCmT7A6U7OtKnqEEYfS3I9Z
Xe3zOTIZo8i4mbw6vZaKDGXrwbOpFtnSVpvqCz7CITqhhBY7hElhc+YslcetP2+iFgAL111fITXm
F87WcceFNQM+ukqJDmzA8Xubq04o/AV8CeUUp1n3+meYcEAXugOMmSI0fg/zG9vHtIxhHrPJdjmb
PQ8D1/LvYaxCsHX3p/SUtG29VVKX5H4y6k+Rbde3kDu43YZWtfR1SAEdigSH2kv1J8fO9V0RWDD5
58EuVi9POdSeeahZZsVSA+u2k0M1tU0PQgGuLaum02J46VX6rndICSEbpD5lIcqalmclr2XArkdM
uv2ljVkM8/Nr35IJKYmw1X4qeceaK0Vom1jFwiXMFS+Cess2A9NV8DTrJsmqm6I05rIRUM3ruEOj
SWSEDkkCfINEfi5CQdwidndBXbi/yM+9+ENcvZeZVS4dpTIfDVBymxYd1bMdJ8ZejJmxwzSte5Az
IvWTI8rlo5rdDeG3umB1yrNrjh3fZ6wy0DvzjGbnlctxFik0gUXt5R7nv+2C/mojI1YdwozQ9mTt
QkiKcWEOOX4zY7bO0B9CpVsxyuwWtWXxUonqpegN/WH0u/yFd1kAbrSIyMydk1Igdeca9UH2OqKJ
0e+0up3sJetRoe7k2xvZSxjW2jTEuodGPIChqcC/G+m7G6kna/YgsR22J4HvfclNe5YbjcSDFzcA
MzvNZ3veQghLqm7RGE77MW38QCk/6jQdAIggiaWW/TvUDu/kK/XvohXNuE6L1Fj81fFX1a4bdluQ
I2X7FBVoh3hYCGaT6Z3CljA04utsWmOLHX4VDT9ZkSHIPPS/UD58xVA8/OJl6ATDK+ovcTpYuwZe
DlwXt7xkJIRXyGzbW9scvSWPN772uRAQDI625qIjNxjYi8vGAldUjKXHhMy05fP8mqJFZAbmqW8a
/9kP+vlC0VuMGalmnVeva2FheTEPxiXA3k6GidzGXA2Fh44zZsj3qZzSEw+hIl7kqRO74kcEj5bO
PNRuRb9k6RNtUvYT8CKDKVmVKRvPwlAG401k3H6aFfuGIVwASR5wfogQHbBWZTL2H2qpPeVkGb/5
nd0sdMf2XvHzGpd47mZPqlCjNcLTRy9z0AkMRzRb46nYDyBxUD7RlGLZ1t2BpYYLnp1ezTHTrWK5
6apI/Pwpm4uRzAKZhptsUf3g5DnTXqXrHIa2d9a1wprw7YY+rdp+tgIi1Ksr2V+PRISLDr3iRvjn
mLj8sjIHd5GH6nPiwL6ykWTYjqSfNraf10upLCSFg+KZANsW5WwdD6xVnRocEVP91TH5eG6iX2RN
JYQO8voZT9XmqqE5fKiLvF4FuWO9j13x08ms7FZ6jfKAPDRJb6vnOsLnYY5G3sgmN9+zUPy0+M7e
ebgIvC+BBcSGiJYoNl9xm+8fCkhM68h1QRJ7DpaZWt/s6wC6tY/e5Ih3DnY76nTiavmqTdwg8QHB
/63tgo3tgbBE7y366fHDGLWi7RItVnYEAL+PNcLmmYkAeYUe+m8uCwqRuV46b+Zo+lusTvKtXZXi
FtrlOfVHHVMug61/nf1QW5RdCDqHVyeubr0SxvthiOwjIt4oQs6FlV6C8ltRhW2wCHr4okXU/er1
jWqo2yGqvC9h4ffr1lDro8sG4hLwFpexYJFloOCwwXXbvNSTCJY9sUjYQlWMUrQXJotWJA60T/Vi
aGL6ps0Wq4in5AvfKUv+UeOmUN23EK3d764boazSQzjjgRJv7RplFF+1+jfPBq5Vm2H3I7DGbR1U
JO6E8dzlpgdLT7kFdr5rTcQWRgfRkTHRl22LyXSfhe42QZP8WAzNsLNd5eBPRb7WRu84pU23UAl6
EIgRw6aLDHtT+OJL6OQtDu9utGjyMfqOLtPVtSrno+TiQcoZD1hk0Dee0rYHpF8PHvzmBwbMZuYw
FB7yEVx6AgxkCML4JgsEyrSjkqBKPzclioKsWOZaa3I72rl3Ru2s9uWXwS2vlZ0TjS/qZ+jj6QVh
Z/WlULRXVAqdBz0um/No1dc+BspTZnF8jLyPWBX5SUV0wouHcR84qKsA7y/Mk/LgC5iKoZ2996Ay
tmDTkWaaq8poX+bI1qOtd/2DsFuI6wqgNlOJo1WtivCoe+KstcJFs35GHM7AxNDjiCXCz6QMwUiN
yBfIdllAxgJPL4fIuhc2X1n056hojy8D3kKXKo1fWq1oHgi0ciVNPRm+vuleVTePF5Assm0ddT9d
MiE3bIKN8zA4UBvNMFqy2ihOHN1kJ6Lx/Q1fBODKU/KdsD4jes0a916UlIt7PdKdYTE2egqoLu/W
5eBWr5URizWmkOVWVm3D5vHjaejLBhP8N68cl30LDZQom5Ef74cOu9ajb8L0W86gimMSmI+kgpVl
2GNCGHqHvBmv1RhbFzcD1dq3a9MzfrKvqxZq3H7vTau7Tm1G2qlA5rOO3qea6zBW9OUo4uZXbz71
roPKTxJ6p4o00wIVqm41JJBnRIwVeaQIf4dRHAEnLudrhpLnNZ+PSENfMz2tIHHSJDu7AqJU33Ov
lFVVN7MHRau/J6B6Cny/nutE7XgGIQslq04UTOfRJVjGc+4ZDGj/mIliCQ3Cfi4LNVtEwARInA//
9lab5mqaGDx1Q/vbf7NWkyNkh8fjYW+MvPofBzcHpewxSn9VfukehgrtR1fgbwPrJttFJgwr+Jkw
k2u0ydhyjxujNKrL5NYOZEtVEMMJrl5bFbuCpfoxd8nLhVz+O54hJOcKpBQQPJwuiDIXaz+K1Ecx
JQ4uQ736XKa3umYBOtv13roujnediSN8HHjtZYzm5IuX1u+6n5/Viis9SQfc1oEzEeUylraD5boh
LHMn/EndgZXGybzQ07VmOdVes5kNcPf8yOgrMtOsS2Etr3W1tj/cMnvSRmyCmkJVsa1R1r0Vl7/Y
5T2E3Avfg4532IdJgURTJHb12D64XErbRHf77WC541V13GCFBrT+ppKg1O0s/pXbZzJZQMe5mK/2
0DrvTojOadVpzSMJJrGp0rYA61KDjSaMxZqruRaNKZZ54yTfq2JYhkWdfqhhjQlCHqUvNtDATYf0
yXGaDFRaLLC8oddr5PTHs96a7rPreRq37A1RrupbFFrQO121Ovhm74An7D+0IOFG6TpA8a3GBggv
4iNSxPGayM34kHl2uegs63uslcEzVMRxpyGcukX01Hthj45UZB78QMYCAGGejY9jZvbQfmp1U+ed
eEMX9SBHRHY7wVojPqf3TbEVQ7NTnSDdowlh7zXyDyd+y4TUX2tfkJ7wVhFC/msxEHQf9Wg85YR9
F0Pk+c+WaRIOqofDjD3pDRSCqwG04NCm5wigHoyaul3XFjbVAd/lysb/cs/DRXkV8RQu3M4l/T33
NsLFccYyn1V11iL1CxZFLQ/SGkiFYXb9Xgii15Or5e9e6nz0IE2vlReb18IIf2LWnkOA9hYlOOol
PD4UFjzV3mMiNW6HLskfA32OXBei+WEjnpVFQvtgl/NRqZHzUiH9tNa05N0d63JF3tO7ZnMBZhkl
VXJHO99WdAV9j0ZbTTWYpdCvvasc6Hk20PyYJPZnW6kMNtFfbizzLHJYSlzp6t7nvk+W2pjriMvQ
9QSblSBcu0WZn5WgwYBgShF+6oz0BOriqwNg8hwZ1roImyckqKOlPumnqfGOZkYc1/Fc7Vxi6r6c
xlBbWW077Ly00ff4kIyXci6iXT4ScgFlEO3KwItWpi30N3tET78ehl+Q4aawZ8eOrNVLTbx90bRe
se4RSOJ2mQbTgQzCMjQVC6Oo0tipIyC2tLI1YjWBs/MTJV/yl+d61dIvoacjA+NiAmOo5XiaIKsu
M4N0dGwbw6q3EiL06uhAqROiWySteEIsKNvJts8CVtg/QxpX79e90xsLViNnk1TBm9v0hGEcM3qd
1ShXXWb9D2vntSQ3roTpJ2IEvbktb9vLzQ1DmqOh955Pvx9QrWZP7+iY2NUFAshMgFR1FQmk+X/j
IfFCbxdSnO1n1p6I1HyhwCg/BBaMN4NegfgTtdehNrJnEBXYV8OyR+6VOR6lTMtIfQFdlnRQxX3g
KOD81HTcULOgI3OfAoNdMmwT31VFmU6hWcwn8rH5dHwiGBFF/ZeO3CM2gslXpSHsMFCEu+0BYD5k
1eg+qtB7qo7ec+iBaZ66V3ylEWecMOrWaZBFF3KG82M047BwSfPYVM6sb4zQ8wF3GZ4CvOGeZRPC
n2PFvrZkKPrUqz0qRVA8spcW1c7QRsw2u6aA7N1PNkQA0JGHbPLStv4EyxdO9MR84ftjk6OzBuE9
f3A7wSvcfXIoRn7A85ndmoq49KYCIWw7CSupiKvGv2vLP+UAolN1S8A02ThOPT+AMOWtDK0dibIY
88NNplr2Xk9dk/xXTKSC04J5b5EiKSTlECdr1YLAvVW6+jJ6TnXpuvS1lwK1AEI3MIyAXpOkLG1u
XZ5EfK9Std+lvAmvtQW7r6Ja5T7TPJ+qShq+Bt6xax389/l8tWqbF0AWP7aVkvDz57HIDtaB6RWE
bohNKCGpLedRylq3wNHYAFsauzrHpMYnSIdXl6y//azm+aaoprsOOKAHFWSDteGHwWPIXe9xzaVE
CwdQ84P5wSWZ6MKPrhm0DbiCJq9p3zx7pZ7t29j81od9cg37f+EEr+/Sbip3nuuDFhPBQNT4gG7K
HpjKwOTI7tK0zt1YjROuU+hHRlu1IZpwwKtW0m8+qCh/WNBbrCxTaT/zvNfWbewHz5Vbw9QW1/69
rfKliBJAe6LkbHdw8+qdxatFDGUzAOpBFaRXjMVKqvQRv3U+bJQh1R+M5imS4EyqnULPwwd8w25S
cccdqQojfDFTVMKpVxeuPgjcJMCSbKpQY1sQ2t1OC1TjBuBUtx1kpKMOvpCAcJJ2A7xW4EXbl6QA
R6CMg3TTOZp5aiPq9T2SuV600G6eOE6v1DErXkB+3JImqTyKjbrfNdoXI/WqS51F/m1olVm2jqch
3gHgAsdK3o/KFvJSZZ+SpvvUmMWflE6QI5YPw4nfWrQaiFQ9WkVCvpyXznvL80m4qpXPIdxWT8OU
rc2ubl6Caapfisx9KAETvisDpX7xjMFa99PU8YRl6LqavydEEW/81r+zinK49uXk3+WQrYPPGX8J
srg+RmpYUrgRJF/sBN8kfsjoILUJddTkyBMqk1pfgbgqT5Rn1TXVJ94fBykenT6/pGFBZhMHTRIk
5xDwBiKYltGkG+oh7E9WmgDgrYMdTkWV/Slr8H2TaKZuXDG0JlXblwWvdyVxrE8ZVUqkhGrpVs7V
vT7Yg/DdbW9zOzKHedsbIPxizA6v2RWzH4CTxlJJP0aAtlP/JYc6JJVbkPnVnTTOB3LSTWBHb1o1
SHJcN2G5v80dR38D4I+6l8YGxRSbOnT9mza1m27jUGZ/kMZqNJD01IswrLzuHCprs22TPXmjB8vx
+vs+mJxdFs3lxU3OBR66F9i+ek0dXkQlzUtWj5+Jz3nXAmSBAwgPoOsb43DftemRknbv7BgKaCxS
1mrfq5nKrJuoN4bkziRTwVdLPQK6NDfPREdO7gDbtLTP6yjdcH6OoC+H3cTJB7Z4EXFiNU4hqCN2
kWnjn3lp9d/LMtRhtTWse+rS40MEblRLOOyhs5JPnQpVmO3l+gmfer+OvTH4UuM63hngHOykVmug
/WirFHYRoS1MUvqaon8IItf43H1vqiw46GEBaPmA2y7O7HrTKFW9J3OZ95YbzNPJg6bC2saW86ub
iq6pZZW+fmfwrmtmWrlLRLVXYD350xB8tvnvUbQ8bRRggD4bfNse/RQiIjFSrMG8j4PpSY7iOS/u
KrLz5IgcK+tiwNCzigRi+lwD8uSOI3jnYlUIOo2dQNfaxLZi3E+++tqYytFRKDlcxGz4y1Pqk0wp
jBZ5aoK5GE6Rvf6gKIJYXVV+Nu0XY2mCP4Kzjg3W/Nvl/J4Do1Vr2ieICXbUd0/f3Nn2N3PrDZdJ
y9WrquPu6nQSB2POyOEE2EQkGIVkUwlaIdlLDUvgYEAMOzswCkmZ9tZLCxFk7qGn/aCQxlILai+k
H2JlOQ3O3wAcBYAstjNJ1LdVG3zLpD0RlOpWZDJvkmnOT0UTvTbUBuYnPN/5SfYWxWK3KD7Y/Rcm
y/KkmwF4L9df5snhYrNc6b8w+bDUMve3d/nbqy13sJh8WL4JlF+3/9srLcssJh+WWUz+t8/jt8v8
+yvJafLz0PoJfscwepKi5TaW4W8v8VuTRfHhI//fl1r+Gx+W+qc7/WDyT1f7IPv/eKe/Xerf36kb
hDW7Q6OAtHdiaxeJn6Fs/s34nSppQmblxAhvs27jzkyK9+PbhHfT/vEKUiiXuq3yn+yXqy53rQ6w
0GwXzfuV/tN6/+n6HGY4eg9mzO58ueJt1Y+fw3vp/+t1b1d8/z+RV2+n+cGqhn63/G+Xu/ogW4Yf
b/S3U6Ti3a0vS0hNKv7kH2RS8V/I/guT/30p16s7Ui6N75NiRedO6QVCIslm5/StkZpkmqqTbjxI
sZTIXiMnLLa2X8dnqa4JIB29FFo2YwieCqMz10FjUVvVWspjEaUAqLXjC6dggGzFKC2pJOzJbxF6
OWeOTPtE9P0vqZdyH5yo3VyDiCVlsmlG0DJskySwFrD9C3DR94B6pPeVq6THwfUgfB6o83Xt5NaA
UJleyxwEUmFlJAlMclIbOQrpbIF6ucmkWk/Mnz0JVHjOOqBl5FJlOFLnXOrq9mbogyq5aazIBSfZ
or6kmKHY4WRPHiZkqrswgcvVBe/Gon5+qO5NnAbE7WOqe8RwipzqvtLS6l7TOmMfmBWp63J2bzTT
wa/IbHg32xk9EpPz7hvggqwoJzZ2CS2R1T4ua8mlw8FocGoG59t6UVZ1lzhPgeX9dUlplo/DeNXZ
WNzMzJkjmqMfPLUeKWKGLygQDPU3snrgkSlRf0dc36nUX83TsLf4u51Jyg0uYSO47H2LSVIopy/q
ijwRT/HMUzZ0ZFW4ZUXRaQ7SR+Ecy8oJbwNPizyyYYS8JB0XgCucV7cZUrhMU5w5WRP0aLfv5tws
m6neDmmWnz9OnLUpPHax8vhhLTm0CvuKp9s6ao0FV30K0dqsDsFd1GXBneyR7BXA21oHe5+UWeLa
aBeFtBu8ObnOVJYK02XmbSGjf3LdJMVvGpkn2cy4zk4wI5sn2YMwbTpmSraSyuzNTA590wxyCk6Y
UVAcDdmssuo9lfQy2MZCgMe6Sr/rFUW7k9IeMrktObXGWipuWmEue8Os4vLWg4u0XSyIONk7pQTS
g3yNV9tFm2jhMyRDOg7bvymNuTAPpu5+X+Q2+YQ6eFp5QZTHV/dSs1zMg8OQrLoBCBNx12/3dRvm
lOpRauhu5U1YTqDzidQZCFuuf5KNVRQw1t/aRTokNtKCmhC8hcI2I7MF4usJ5rs5HZR3C5hVicMg
HVLltuBt0rsF6xGsVwWEho0OMvrZFE0cl91ZDmVvaT7IqNMDNpaD2HpR/E8LLNNu19BHb1cAbZdz
8KnHS8YREQZkPXsI1TB/iK2c01UMoYRU4G9L4KCGpLYAIx1cWvdEKcCcr+SY3NNXoWOFLxAtqDsp
J3vMOy0zFttaElvKZeTcxebDsAxGqjG89jiryTely4lklBZIbmacPEckqB1dB6eByjfsS9UbB2lB
AZfHmdsLHxyRxp4XVNeVdlqTUuUA4S/SSXqRTtJNJPWUc2kTehRdKWyFRvYWGzmlGXfOCH3TYirF
/zSMZIrKslKqznd+306Ps2c9mG02vFQcuE+lqdfbqU7z74FpEVIiwQrX2QTImwhBqYn/tbJIXE0q
4NfitvVXSjsdZbKxzEKWTdu4/tqyvGy7yGTack5V3TYjf2stFbf0ZN/z473h8tV/l/QctH1yBHnx
x82wo4q7iUDMheDKP3mV5504uZr5SnZlAxa7RQpBA6f9TVpTpj1WurUzFkvATn1oOIUNcSNoYkUj
p7tVG5FgiVugtJsRxNAcQHV1Dlpoc6Lmri7BfZY92ZRTRrVtbpLV4TeviuStlwYkOYDkbO6lsWoY
0EEnIZiordPcj3n6OfY9B/DhlJRTJYUN600WE8q6l4pQ9H4nz8b8c/q2RtK/4LYsL61XJlew/5Nr
VzubxsP1CajXq0gq52qYySdptPIICO1Fnd1pWEmbZiCDmrgnzPC5l1AfKNbK+raJ9rKbdtZPN9KL
/TuZvFT8Vwku+EX2FVym42hkAN2Z3ikTzWhrIFIuY9mDJxheErs5fJQrvXf6J9lohf5JgfQJTndh
c1tVSuVYzpFNP1F6spaaqprUA1Hl3rK1B9MMy88t/uZQJZHdTkPzE16P1u7Kz0GQqzCoD+T1q8Vn
DQr5e2uwn+WMuHTTa12yaSxNvLV2x4PGpOT6HOahf5a9bCj/mALX3snRMFX+OWhISebl/sskfust
soE0U9hwfNgnhHZR3CbLdeSKHy7XUq2zydtMYOL/bd5i/Do3UmGhcKKdGkbFvprN4FFRa1DoKy/9
ivfumzWa2l+Qa3uWSejXDeLn1Enab16fENKJ+/ApjF2emVasnO3WTs8f1ukA/TqHQw3eDV/ii6Y2
znFQSvxPwA6sWshzLhH0EtO1AxVw18ekXpKLYNdf4kTxtiloXSsHRzkB0yzZgjvWXTrREKx73ywy
aaKp2japXeW4yOWEZSjNpCwvDfswJx5cbX9b0irn91dY5hsx4Yg2yx58y6IQKoXcwQGVfC+HqVpm
d16W3pFgm5TrLofNIghh2wqNFpyvEQYuzYjGFaBaA4HzvzUFfL3wvVpge6+kKh40cKxltwwyWGAr
3GrvhH5V2FtjiMly85puF2mJJkoOwmfZdCYAEnDdP8pRUAGAs1gMwmzAInLmXxbsmsh/1KD31qq8
2RB2DK61BEmq2pRtu1+MWykEOjO8ThIQKRVGUvh7m2XOYtMI2CWpiGMjOKjk6oEgVBqfwApJfK38
1Dcw0f0a/NJUSqXscqqjKIYRzz0jKLYxUA5r+RhcnorFBDJuKBSL7PYcFQpz8nGki8eqbJalFsUy
bVlqMS4gbMJfm+U819v5mVr/ceUScT/NCXwxeuYExFopKUodv6vWDVglYac/jUIJMIa77jQys6Xt
qNjWOWoE321h9BVhlejs1np0L7VRyV8kz4Axl0OHyPydGYyCSEh9rqdtT31MQyYdKQuC7twtjI3f
2eExh+jikjmgcHEmKpON7AIsPjUrtyCzkzLUetdO+disKkN9Nb3pl6myN0QCg2HirCKHeNmpZhpJ
wkuU4sml2vjObw3tZSLouTYSxzySNaW9hLXjgnYf+DBOl0CFqeawtkX01YLy9WgZ1Z/VrLocV4WM
nMaAJLCuPs4iDisbM9DMY9S2f8pRJ2K20jaidOcfbcWay3TZk+tqhVIfQelKz2MyVNSvs5/S+Bzu
zZqEGSnrNao1W8/39nNVKHcldbrbqe1hmxuDcj02mXaaZZM2JDgVgk5wJQXvVEJfgPVxCrL+tSdN
3lkbSfQ1L9T6QPZOfdJVgCXf2AYl5aAcFlFxJiwSnqWolayETUbozFZzAcH/i59QGtc2lXPKqJN6
nL3yFt5mjFp5tmwnON+GUr2sMufAXW/ebmPqGwLlc5Curaj8SSi1fCYCVT0rSvoHsf7+YoqRplrj
gZRJqKyERVnpFaSC3Qbo8/lB2mvVDBHxSImUVCqW3TzqLa57MV1O8v1UI+EIru/bBdw0u2a5RW2/
UZbrAVfJyk684iyNySKYj/pEpZC8PgwR6nFyCUsCXO30xpeuqY2ro5AeK4dOAKjy3FKVI4eV5zQr
1Uycax4o6pfXOX2vGVclA2fcrzzjyzKHTWz8oOv+QxiCaRk56Y+MHJz7QjSEMLX7UM+s7SjYSxeZ
VGRmAU9CAsuPHMpGmoRm9DySnXhaRLJHzeho45xZ1iF26J78HMjft8vdLHVqzf3RI9dV3IJsRscE
QT0P94OvtGeLs2cJ2oDenvWxPthDMB1crW2Bp0WU6rZB1Yocy66U3ubI6XZDEJFU3KrZhjP5z11b
/MOEQqXmM4mUg9ZxhJBN2gc+WVdi3KiKfhNS7vKqXgw/yGYxo7M773WyVJtGqu818vI/Lm2lnpvB
7fm3ZUtKXw7GBH4juCDpJoFx5qvWeQNvWhOSTjsovmruJ0CRnc8AndXXJoYy0BnT/GvuT+XWDSgv
54gN0HOtrpxC1TaeyMyHCjo/WyJzU/akbCYRnbRioZFN8daTQ2DSUHtWCizPIF68xXBU2TNfwKXu
HrQw6x90zfI3wwDjzSKz1Sq4NqW/l6KBoktQZgWkqzG541EKZRMDDLG3SegQONfdw9LYz3HrFw9k
ZzocFS2KOIum9ki454JVbKvXzCKbjRLTTQy85qEkWv25a/iEmtiCclgwMVP/S3W137VnUwyHlgxW
KoT9i9Tabvh9mLzpTk4lA/Y+q/XqQepcs9x3pp0+SV2ktCsycNIXzdO8TwP0wyC8eLbyEoGU90DC
ZnMufDJSxSgD2uDW67wUEgKtb45SMVpB/eDVbncASYv9iDBeFF2oHFXN7CC8wEzakscW7LqAxJTF
Vq4OiVyVhOFt9k0X1qRjKIa2VYLA33lDCA5BGhT3slEtqKHmFgJdOYTQ+FXRlA3QNKoa7BbjXGih
nBg2YVICPfe2SjJqxX0Q6t526EoIgt4UcoY14LWLFQcwJlPZ2SBtH7mOfcw1WGMEOKUqCPSg5YIr
WMJaLuNFDXEhgJdyPLVtdWhMipfDZN4XxP9BeQr6B9/Q+b6JnpFcYzgA74kpv0pivxiE14c/kDQQ
ir5sayoYSCbFW7z1lZQ6/dgDJxAA2uPgtc7DJBqqcmEBrvGOpVrkPISZ5TxYmu/s2zFxVovM1BTt
QoXTWYrkVGkLjM2qzfWQHEVWk0otCKLbZRbZchmvp+K4B5vm7IVOf6Qwm+L0tJy/2Gy5N5nZ4Y8U
Qxc0Ksr2zcexV5rnxHT2garP5Jr0wTklw3QdyaHpJNu0C5qD1EbV+D32Raie7JxPFd9eaQW2CsD3
HAghrWDpqtFyWLXqaC+Hc1yRRamF3lUOtZqMTyX/khthd8ebKr1Ngp8F5GGQGrbSqjQsZVXX5PPL
Ye4A2KlDuG1WfG3tsoBpATigY1M6+Z6HrvFMsIEnOUAC/4ps4LcBxP8BRuC4dqD6vv9ga4ITABcL
tnkKyzvbxw3Fu96mVWfj3ItG9mQTQUV1dqrQr8BAR6OQbrXqjaQFcJNhUjdPhtfGX4ak9eKXMu/a
L6Xa/dS6aOc6VfVYDqr+Qlk66ZF1w04xCo2XkWyPTWAN/l5qI5PzPqwlBgkYGE8wf58TnzSpRBjX
+BAfKAE/SaWcH1d/pi6nISkJy/hbUCsgXAtrpQTYfwZYXrUsdZPyU3uSDcVXqhU+DVZfPlHMOeNL
UgG7nP0kXbspx9XcNAFGfbNv+2JvhJZ1pzv6Tz+DkGwctPR+KHhSsp0EHZ9sxPtONFIx5rl9DMbs
U2tXv0RiQp675bW24/XNvrODUxzO105ClArwedlbmvYfZFNm/Se7ZVoc8/0vlHbcmGmQkCvtg7gz
mVQMi5pTvQl1EINoZK8viZOs5PiDmlzQ6BBG/kXKbyvIKR/sFtk7mxKsjh2/h5+aWulsMrjwuyst
U2Tv493kJr6hkW3d6reGcsVlbWlnhIq1rXiqgNQNR8B6cEGV5lublDtLYE3LMdAmEcnDJDQusmE0
4DB6NxYTOymUc5amdp34VJaD8kjioPXcN/mfSmENFznC5arvOJtZm57vzTPEIYcoKcZL3rkaLDlU
akx2rMNvmuv3UiabPrcAuXT1YiuHpTKTu1v18xGfLd//rg4/kw0dUaGmdXAFFvnO9KbumiSNR51K
FJwUgfzKojiuSRAK5zogBz0I72XP0nnbFFoHOvLfFbCM4T32rS9Sbs9ZDAyFMNHSv5qBQJJcIyvc
EHCIUecxp9gwyFIbeltY2tYTAQP/zxRiknPWpsXZGePHyLSyffwmkvLKrsNy9bE7UtGOlA/6Nlvq
3xm9rSZlv1+y9L1fq7dlsCfJyd1qg5dfmzTqAVqg0qCkxmQV2X34MyfNkyKiv/jLfDXAxvoya0W7
8TU3vS8KkAQB99MPk11p9zZ7tI3dd+Wa0n2P4EM7X0KT9OxdHVJK5DTOuHknlF3ZGAEJ6n1r+KRr
kbNNbrc+Xxb1BMR9t+p8PiZ4k78vigh4WEjV4LxUs+KJty2PY+BI5YhKCfPcFPM3OZLNUJriSzPU
W72ZiicpUyOAYOrZ5ceNyIc0m1BttJU6U4iAP9H3s2J060WWZa27mnqS1ZeFxuSHr0FgfluVcrAT
ZXLxSq4hZbkHtqyfjvFOytgcRetKj9oDOCP3RTlB8QHN0lPv2eMV3MxrLEaUyVdPEyj8O0DT5o0c
ygYf/k8S5WO8k5iljeXd+0S85SQpaqm23oNs0K9rgKGpEx4nMsl8qBnHUr9PyY43yzm6a8VIyvXQ
Ns/sHU5y5KqzSZaiPlV7B8qtlRTemkbV730dqjCjA2lOysJBNe7MKV41WR1vbU+p7qLSIjoLNO8h
dTTjjv+3S8Kzo33qbQIoam+G/5pKbZ0BhkIxd2+ecjMqvocVhasuqFSAHSnKNpkr52KCUHLyGtXc
OzhFHnrqITdAsKhfrCL6QYSr/suJ9zBqBDueM/XeoXruofN0e11UATK767xVwd780rXeSWptJQHx
Pp34isM1ah9UciGPKRQ3G0Ov7Qtl8z+BVAgpoNCg9BaipVlkNhjth0LtqDfHQsqVcSp7sKx/TaN2
8/9luX+6qpSJO+TcpW8DMuVrEb5sRdOJyKtsKDbaxCT8XhaRtAj0Sdt1usofVNhKmZwvhxSCPpHv
bh3laFmXKpkcLJB9QbnUqSOtXNAsZy9Vn1Is6vwBlL133xBhm5q8OhS6Gt3lQ0v1r2XYj3iDYJ7y
fMCV4CFdQYth/TFa3fOQ8A1WxmZtDcQ4OeWfb/iq76BWZXfyMn1bVyalMgJZVTcsGtkTjTSZBTpr
J7zW0Zz9NevldM8TDZjrMex/UKxyqiir/BIAbrSnvrw/VJEfQ2Oj/rD4jh1y1wF+p3CKzyMFSHvP
naetHDZj228hasr3cujPQ7xRLSM+yqGnC/AriC7OE4/KzwFIVpQbAb1Vqapyhf+ZvOYc+LVKdfVP
o5a/Dmvhb5VDL/F8oMj6V60cZg+luZ0C9Wc/zx7Ir7YK61Bqkuvb5gnZ0QMnGFuDsYT/zCZTevUq
R7LJwkwAWeg/48HIs+3oHHUbRz9uA4NyGNW49cRmncKYaiAIRKGZVJhQOdy0/NRMSpSEdVpb+rbU
B7Bn39ReZRnlRq54W5bK2tWU+8q2hSpm3ad9cbKSDJ5A6GI3M/nnP1QLEAbd+0OZB2s7a2F06mo3
fzYS4wckntm+DALydLqguMrG9cf2Mrj3cjA1VdVtFqWhBNraqqFYGrtqOABo+NnPK4oJvVpfebqj
3LWCMIRoQHCfp6AtWZrxTl5WeWCuBhfwyajt8BtgJmeBQNsf5x6mS8IX8bdOB6PSttzv7RDwoktK
cOJ76jK6oe3BjCi878AEfdfKvn42jSk5sVXStkA8D98Ttsep4X038dQRqS1VcmF17cmc3Z9yHucA
Xt+UnTyOVDwSj+hM3ruRdYMkU8dnU7O1P6gohbuTFJGjPDrKJuMoFDolrylxmpRNVFH2qbYVBOG5
44I0XM7OtfTsjTyEurGga8uDtea36n2TxOp90fjf6ijQjnIkG6mME381UBt3XeSGrpuXrjTmCqpK
tfE+27MxX20/mla9CqngDMjc1tNHdy+HmWJ9gtV5DRsrnBgCtsbU4pBPTQ8vspfMYdasZDcI3KRZ
LSrVbTm01BqZ4Ux5Z/jahfZvZba2B5rjPF5i0QR4YfJNbQxfncLu9lIB+5YP9UlUfLHNnIrDsg4b
/tYD2UOyGwrYnViQWogXzuXWCCSf2/hm1BFy0+D6AhBL5EzLrOgGPDeN42fowDEKLrWCqxg+11k/
tIK7pyFdnrd6bBzaTNc/qb3/qgX6Lj5NA8xw7BPcFbV0wY/ZSfZ1bJp/gbB/bOIOJx8gDRwf/aPd
OMWDdOSnejWv1CAPz3IYaGG4rVSgydzE+dSMM/xIyfyH7bvlLm1HnI+eU38V8qLSpz8omQWWla8w
4Z11RYbUqVDH6KvpJoAZe81LN4ECmUX9Tyl2syHcl8a4srKDzRntBHI3SM2iZ/59OCnjIOgLUd+6
N/OQdCuowwHPfZvzYZ2btQa9QL5a1gw859GhDmJf585wUYJigPAeKitr0O47uMxNyHyRSW2ijsNF
NkWdvyhj4OyTJrb9q5QBDUIOjV7WKzmDJJMI97RYtcrn5KAR/ykhf4Xrm5qkMh12yVsxF39AZ15J
rRXF34pG7Q5zq+lUNYgZUdgSCSrtiCq9N0NZBQakj02C2XeOsUkCtGXPhqZkE1K3BDH2Sp3YuxI8
M9CudU3dBEH7V1niylfSCp5A6l6orKhfyd75v9LrhleFJIC/yQRCxgeFmzsUvy7LSGvJEn8jjv/7
+v+0zCK70ce/zcgtkFX47XI3kbibSNBDS+vlXq1QfwrM3FhpSlNt8DEUDzCM5Q+O6JFfQAGTfS8l
splDWOTqwXbemXppO3EeOtymvK0wVlPGY8zvtnKmXNp01f5uwpclRWbWhzBeWCZu5CiMd3NsBd5K
4716Ld1hq8mhnJeVaUE4UzV3akDZOGV+fXeJyAhd7kxenXpfhwf+3O8Xhdd2/bnB6Xi7DVMVJGDK
BuZm5zHD7dR5OEp1q3If08Yzr+S9nKROFaJicADqMCZ2R2IoFW3ZDdta87yNHrMPX3OC81cNesEG
7dxs+KPe24D3XOQqPBW6R9hsFj25f+0RVJer4yYHN+qsu9YqUt6vGSFQrVFJ0QHZ4C6eTetO9tyg
No5B2z7f7OSUYEj/lfv5fMj4Z+D4ZobDT+LQNka0ssWq0m5ZSuSFTk5ZnG6X1MDKiKjK2gwi2jj0
XUAJXlke5BCuc4iALUqR5NDNgPqou2cIA9wz/BLOrfkwlAop67042pVTGIM8SO6fEQ/pCn6b+hGO
ufoxiol5maVOxdcw1XzMNNSZvJdJY96C7SYdQOuQQ2kn57Yxew8TB/Nt7of1miZs92VDLbYG6/nZ
LPrXxuuc88CmgRJ4kJYopvqlEJTlFUQIQGpacVPUO7DLwZwAZrDSqmAjV3jXlctKa6nxQRDhhwY1
0qxCHgX5JpSYZQYnfBt7F0qmcbINFmzp5ZCpm9uYKlT3crOavAAECzv88U5jyUmFmA/qOcdv6gTZ
hqfsV8zaV84zVYXsr2ispFSgYSbqB6CPrp2SsYwuEXWuoM8bpzhLdwE+zkPsUFY1l5V1ImZrHwJz
eFKMgSprUJFXxty3Ow5Q0x8JXgTqT6evegAmAt+Qdlen/U2e2/V8kw+Z/k4u7WfSSW72ZtopV1gV
gWQZgU8aququFuy6acLxuC2n6DQL7t3BgVpAg0Bv1wiyXYODy4FfVLiR2gBo1otvJ7ygxNwqn+wH
VYkOnbCF+sA9uYH/GQjT+bGxe2PV1KD2gAW3ArHb+G5oHfQYQR8BZ25S4qo3+iqNveSuj8r0Gcal
+wo08W+kWeU7O2gUANa88ptHJTP+o5JiPzjaCfjDmphdKdGsr0BXQyBUQQI0uPVNFNghAEVE8uur
Viv40jLSs6WxtJEKOZRN6VDH7gcw8gShwHxZDGVPEZDOxfDnsrwUy0UW2RBGf3TOt3Qs5l1tNIG2
q2abokWF49oGItJqzXO0YRslVFacVJexM3iKZ16c7nAgZav/axa5VPHJ8IzNbRG53s3ITPovmmLU
h9iIo7ulsQuyqIdpvUiAR4ruwLGEK2GOrBdcksFRyhYT2WtKd177mqZsFoU2uUzDaxrsrT6j7lBc
7CaU3aImswP0po2Rmu/vwnBwxXVl992tk+EU+FN/8lTntZEyOZSKZfjOJK6UdPVu/LaMMvvm2odW
ay21y+TfruWICyttGR7gbD4C7THvo9EJV7WA0GpB9gcKwC03peIZ5zz0gN6SUFsJoFHXhPjOerIi
nL1+PamwXDJHLfijTLN+libAD0QgK0HAFASldRhTx2H3WCvfhkE7UjkHGrcajgS/BHa5kFdz9dNI
QOqI4lC/K1vz1ITdblD6U9xYxY8wcxvekobyKYrNajM2yvBgq1a0d8DWOLtQT6y7dCqhttMBv2/b
71njxJ+MUnEeCgqJc+DePvnEY16K4CRVsgH6gZRmtYE3EGv2FY9NY67g3P2zgiv4JTF03p+GspYj
CzKjF2fkR+Ym3WZir71xjJWtRMlzEHb9czJm8cbN/HafZnb/rBZFfOUJ+FkqZTMG/h8uu8WLHAHH
4ewbk9rNWMUttGYxVyzmOeHrYnOTdnscwdepawn4zQV7GAHi04OQTc6JGIJ8snVafV+loAFFkTLw
Ev7FxCOJcbS0AdjZIr90UVRN+R2aFweIZbwAShYSZRqTB5lpRZbhfdVmyYNMwhK6RoykLojj+0ZN
1dXUsutwrLYkXJioK3L1yyenMIsn9tIUS+RzvpdDqTAK6oTj2LmTosbq64veOi83ezEpUARdasCh
J536OF0PZvsj9oLuLE2IZLj37Wyvlwma2q5VHpKXRjNXicMmOCmj3gIqOPWPXqbcx3WgcFgi8fMO
yrL+Lhsa4v9qStGKD5Tn3nCoWYCjqN77vmbwIfrNurJCQmTiZZrqCdjGMbQ/YiQbqSyExWL272VT
Dwvf2FDcmyjbwnZBJ+RM7QI3sp3izD2PY1jdw1FSrWFpzf78zxYZa4x/X6PTKjhJjCI4VEnaPjeT
8tXnHi+FGNX/h7DzWo4c19b0q5zY18MYEvQTs+cifaZSKa+S6oZRruk9CZqnn4/I7lJVn459bljE
AsBUpSGBtX5T9NFhHkZjrWlW+2SWY/eUZm/CytJHFbHxGMHJ0B52qi+efPdijegkhW33kCUCWHNt
Xdib4sydS/l14JEd2Vry1rm+uWt9Mz6Wqe5cem4GzuAFNw2PuQa6Lqfj7GtbrwIAieu7hxzmjNnS
3ImXCemla1NIR7z0MnB/aX70qsH/NLcg93dA8zafRXdWB19H+YCHbomU418xdab3KF6QCg6oghQL
wHPKsdXVUZbcXIP9giZNeveQO+Z8mivUsZUoe48DEs8k91kas3aYZA9UvxDxu16ba0Q/o68AJ4GD
xd6LcBMsEiswOKlE2NWML/agiUuKggzkJn4m5zysttdOJ+ncoxPqnyIoDZR6gtey5RbhO3O/lxjY
bEp/Np/ryGpvKH/IlWoKxMHv4zbFpKfR+rVpfjJE1T+pvgaBhVSro4tqGdVUrb3LHHMrv0cDx7uZ
Ui1dAwDAXmRypltZz+Yau6Xoq2u6O1ZK9ifZVaiKCBSynEmLXqvFEGwZoGamizFJM6LopGaytI6/
zrW9KybX/jQMQ7WX6TYKkf6eQQw33+Man8OpM7RXRw5fG7tJ71RLF69t3+kvQOr6B4prt1lW4vzd
B1QyRRauVVMUQ74HCuxswem95fDjj3XjFDMoe20+VKCuRUZqSF8OdjSiOfXzbMxRymAzMOxUhzoY
VeZcx7kIftwgGrb+mJ+1FFGwP+pbFCCCaOcWuGiNXs/OuJnSi9/rgjtmZjyi1Dys06r1eNPncNW6
jYUclzmuKy8sb5y+rr3raR5U5Y3h2aSg3QpFRu1bb6LOTcKtxGpoBAY+8ZQqzQFbnL4bnkSweIbn
VvItC4I1qcf+jzyR9xZiVO/zxA/GMuvqvvPT6iAHhxyhkYuLmdT6JjIo2KPZ/UVNmrxjhQrRD9ce
8lWkF81LITFab9xArpoQB3DqgxJFUX5z7WQ1hy51+mdyEovXGNh21duUUUiRx/qmOt0y9J94Y1SX
OmB3/op/t3+rWqbTemvTG0CcLZdGuvgfr6U6a232fr9WjOGJZRr+rbVMVtdKxHOY5dZGpd2k3We4
G8Xdn/m6X9py1Lx13qM41C5r606g/TGjB3NAK8J+zozE3dWySLfdstaWSYP0rcYdWC5NfTTnC1lr
6r60NKMST2P6oCaqi7l2dcTBY+CZRz8GQTVsrdy/UdfSzfGfXyl8qcKYR48ZBtdDKDob6GiUxrte
tv1K9fiy/rNbNa9j9Lw1juA8jh+Tk4qdRYh+0MqYTG6jDRi3G+HgbQaMlVpgxv11CQWL7LkeGVOM
LROn19F5DLhWM5LTjESe7hnvth4BM+76YDeE5fTZnNGe+ivc1yjtqrDu/mP4t9HqIsWS0/tttApH
SfLdL9E2HnVPHtg52fsUNfpnawq/SaeZviES8qghQPRqicSGXGXrMDcbtj/9PK/UCGQWd4P0YXMG
UQWgvf9kJsa4NqnA37KaRHlV17ryVrV7cOPDogvlD99YWmPbVVp/FGF1wVfGex9Eg9tRTVbbJZ+6
b9DZObltr52l9MV2Lof2GWHzAV25dvxWNuZy47H+IDG0R3V41Rf+/CwBtqBPooPxWt41uwHu8Q9x
PNRuO6vSn0MPLdjBtv8cH2MU9TH+I76Ml8v4wGW8ur56Q38f//G6Idf523j19/w+/h+ur/7+Zvn7
3ancjhRQnk3f/hGZ/fCtRwV6TjP8YbwVTLoYwX+7OJAyEN/wT/8+JpZ7QuRWsuC07QPqQcku8ILp
M3ptSLE12idXoHlcL3HMi6fPKPKsrZ/xAqLdNb6Mnz1LHsiedKscw5Wb1kqbZpXlmnNTD6aLgYcU
G9WjDqrjo6nOmtZkyt+6y6Q/9dE4Hj7ikzHYZMoi/QlbZ3SZ8lS8V7J98aiq/oHebq656I3183AY
8ahZj8iw7LLKb5D244CfVnNWTXWmDtpAuTy0uhYlFB5JGhStau5u1SGt/O42Xg6qGdijvUbipdt8
xBqrJ4+t2qE2JzvTCueVmqemqI6pQlUWTmeDvL+rv8vZxOqtCV9Kz47PcnCNa3xKkDgZMwc7TR1H
EvYG1kUOyL+kWX6q3R4X9Qw0194vMO5Gu107k+iFN+dCRZ7NRf+umJ/GmO2NX7Ldcqcn3EHmJw/v
AiilEvPFJQbtZsLYlQVH7EDzc8Q95LbpqRt9JHCBZaB87Df1Ohw9GAWZuKheJ154VqDEtoYZzU89
QlzLbpjFZLc2ddN/S6Lpk4Eu4R9Zeu+iZBiuHAd8xLzwBJHV3/YZ6xZRAjuQev9ZwHAb9jjPRRck
oJYtpjlg5YsS13jQ3QhkgIGwm15XJ9UaSY3cqbP6rpX1eD3XeMZubJHxno0AgeDwwxrKQ6jnNczE
26aoxnLfyIklM4J6a4qT460NbatACwqlH1N+DdpyPVaThd5tpW1DPY9PqTHMj62dIDmLsNxh1G1/
63VRu/NGHGMNLRxfu3QRfOyK6CiSfnydvMRYsQEs8GGgd65TnigY4Fl5POJSUvPE+HnABPLPJvuj
5KT5NXr0aAFdoEHJl9bt16xFqJokBreNNMQTZ2nCs0f0ThabZDT5L5nuoq5ZgiUmBb91qla8Vdri
Id6m/h0Ft+bGAl2CN5Qm4UtG0Y6Ld6u6gx1ReJ54UAcW93embiBlGKJddo0jO2Bp1X0LcvuhzCCm
xGJGdvuvKVZcD+QNo7eP0IxI50E3SWh/XIY6KcY2PBmvU1uEKdfZ3BcbI8AIuQGMc5vOwvyEFH8d
6t2n0hbhxUPMc6XCeipw0LCcNwNVS+r93g4LdnBTKQnFjSYWuLJeHJu08bVNnzTskcrC2s3SyO+8
NCyuhxyrE4yhkcB2gKJcSpCVe93Eh81u++kuD6UD+8ZwPyPRvKussPxRDt1b2Rjjq+Xqw1YTSXvG
4W04l11ZbwbRd8+yzoMNJfL40Brx/Ep+ARhN2EC+GIzpNfL6zxpYE2iCtPTQZn2TD09W0VnPOtgp
Pt75tcCZ5z6a/Uc1qF6+MnAejJUbo7Qsin6v6WO6qy30++C+jC+m9M8az90vjocOpjkCzoljXCeh
ZKJLNw7dl3qCQle6mfcwoix2MxjgACaQ2l9qkm+m71afUN7PDqEbxvu2s7v3pWSkBuDSiwbuVMhT
I4V4EnH92pN33YfkAg7NIvza+YbxvCCOdmnjxidMfyFBIma1xuxLfB21P2qhTd8BlHL3gy/+GPlu
fDCr2Dx4baA/dCHa3giPzd/BDyGgpX1rQi8Dd9OK+9DFtrqVLpazQB2Ksk1u/EVBWh2CadbPYH/y
3bRAKz5i1zMPkWmv4wt17bGXgZHBW+yaFkH353V4bxyMULFXq6tiPIWzS2rx76eqrQ7CssaTDo3k
vw/SO02n7BwO48lOaq4CgDECI4RUgg7IzIwNeQmb2H6omlHeJ/6XxDKxVc/yqDiHU/Co+ly/sx+i
SuqHpgCTOkApSNapHVlbWToGNaylHaIyu+bWXCL7xnDfQuOx8vZ5jcrfVAnjMDeUpCGzu6yDDSo+
7Qz+GwNL2d+3bQzsXx8uqoXgbX9fOR4Z5iIVWxVTh0VPAa8C44KRCZdSsS4Qb7mhdafrCPtN5OGJ
DMWMlqiEu1WCtcA7ZsE/1sJ9oHqf3GW6j8lM5D3kZu0+FLndnfDUjleqGbqjuMNNkRSe9OYvrTGc
RgHSRfPT+dBplrVj0aG/A0BE/lQ7tqP2QOZJPoxunZ48W/irMAj/sKp0WfItHtb2k1OzNumom61G
FJRfRJpkmzaoW14/wwgAlOCt27JgcV0o63reeDd9pLdUbEt5Fyx2BUjETk99D0pwsrT8LQyxbXZd
hOocB3UBeN4PVdCmX3HxC1cytzD2GJBUS71WYAaRAM1wZf6MXCxeWH3iPvQk/rbTCPwQ2rix6+oW
NgbAg4NTCPNGsug9hpK30dOXe4TudAdrHtJb6N/cipwxvcNqkcciu4CHaTEzqcNqfsLeTCc9giHb
6Ho22iuj8YZ/QgrjkB+1i5BtF7n1d0ufjlWxiPAHNozhfsbiII+mlSMN92V2sMeN+4ZNddjAkBbp
xm/D5g0EEs4QZon4sOk2b1W2Yi8Uvk26U56REsnWalTmwvk2Mw/bkWUSki8bLyuQRRWtvNht0PCb
dhqsUGvt1Yt8SJE+2YlSyCc71Nb6dI7si8yqGM+asTgJLJS+mVXx3dbt5F03gC/GiYevrOFQd82y
GaCsg9RFHjYXZdcjEO13Ha+uzJU+tPLOW2hkikmrGLdgMSVy+PLRW+i4KjSkIeosmRQn38uqpxnu
4gmTabmqm1QeRjBxO+yR9Lu0i2P0K4yLaoGUBZiyHFAu7PYp+sQ8IUMr2dbmIFZalTuPyLGI1TQ6
wWfZ13e4QHjhiketswja8qq3cZHCHKmLeFeYJU/KwUw1wFEZnq4icSFmdO4taSpz3oQQrlgn9udr
s5aB2HU2gkweZWk+hiTZeamh6yc9bfHZQmZ0lYmgvlWHfCneNLzz4zWYFgfUa6yz6tRzC/URcmTb
2sbMI/NAhXRWmFwyM985GtL3EzgwfsaldZ9I37yPSllfIBii6vpXqF3OOhQmg3Fybz7iY6pZa6eV
1c6I0xCdaAw7D9fLcUcEuzPZ10upC2M52p/bZvjDaGe09ceo/JFf2sHrfmip3a8sr56evGb2+Z9a
w4mdrb8ZuvIrKwAHFw1KyFIvIiphUOxU86Pj2qR4lfptcfu3+Gj1+iZBV3ujhn0cypIUhlXcq4jl
5ZW3GSejXwvLL7ZjcNJFKB/VIfJ4awMh9aNqolRuoPiLEs/YykeNb+EjMpfFPvQ83OWXWSqGmibs
dSPxT2rc0EF8Sedgd52wDCtFVOzaOZg2atbQWPKxafRXLEnLswqNHl6zsk0uahLYvRK3kehQUaG4
GAOJuMnAudJsBpKxyPJz9xTvWpiHO8sxwxNpZePRmJF3VSNGt/1Kdkt/anWvOTZ2O+yCDq9gvUyO
bVnZJiYvIrjUHXz/3rfPqJIg4YqXwMa2FpEqrAk3yMA2R/KW3pvDwyWuXOs1io3kPIBBW1eB472Z
UcutUG8Sdtml/WoH2J/kXrTuShDzhuGlxzY3jTP4tHifJMlwV3ZdtUVtVH8kW++srbZNXus6NtCX
ydGld6bPGoYQ31qZHKvUNHm2edM+DuYAXgmHPuLm7BeTYHdDNt4JENbPpvfAzrx1N/vzTZ1K9yXO
nG1UzcTRX9kbM7qpdmGO74UgKy2RdQ3IROBCblICWaZPJbCwqBqru76am4cgGr6o6ZUnnE1uI8su
qF6ncX5Lstk8+j5Q874a5cV03WIb4bb7bNeGDYW1iL+0Du7RasvTDMdYDs4fiBy82E5avsdlWa/1
1hCPxTiFO3XFga3H9Youuq0XLR8wnxqd8rkeRxtovxF/sSN5K1LBJoorFqAqvhtUvKZvi/eMKSLv
3YlNPo/BMc9mHllP0QAMY8jc98EEyqKhPnC0UJF+0sOMXSQCBXOlFxh6FVcUXVhY/Q13jn6tUHSg
Wvv1VHwNvDrGgCrw1o3RiEPo0xxkhljSMOCaTL4GDHVn7WMNi3DVO6bs0CIg2WvVa9aQ2l2ohXj7
2TeaL7wNmsXh1yza8vA3vta90WHaletnO26zu0mzioWqNj4vCLOqFMemdaYX9vrVKRRJtFXAst/j
8RJXQLTf4xXrhX+Kq/HaWDVUJHP7oGdJuMt9I8KC3kxeImlq+z5F/8ANkvRlEFp1cgTml6q3NDKN
fcfEE2np9X2Bm/qY3c7GUsTp2q8K7mFpMjsNAzIFH+gPFaPeSTn+J/pDG63spGIKIKI6Wpu6QAs4
1DUROvZxaLv1ZpMyspaI99rjzt4KB8uT6r3D8fq1WQT0SQKicLYMzX7Y6a4vQTWqTIE19dZFnYnl
DEH/u1Gbs5MKfcTLwun2w89ZqoOC+J9Tg87+ZZaI5u/N3FoHYRjJXZ+n7qaE7rOxK1TWVUwdQqgN
B1H5uFpB4rlrG9mzwIX7B8/LWss5lfwPf07BHWzv1713cx2nrhUEkCa7hbjyS1DTA2fjzuAderuN
tY20yubQIHS7yvw2wnBzeYWUV1DXVte5zl5ewaqku8kDg7yT2fsPzmzAtDPG5rtv/qjKZPxqV4W5
5m3I7ygt26cIg7CdwG73LjJSG4+01t1quc/O0pDFq6NL2Dm16A/j0izsBunl1GtOqhcxBwmUKRrO
kx4Xr3aff/aTwbnA6S5erYStPL+qUxfxtdEzXrWd9eodDB/yRpGVXBLNz59gDt2puO2VJQgNSMMz
jkrv7lBtJt8pXrF9t26qIf5zepAjMRajon4xnewfp4eAWt6dubxOR4TdugldX6zd3ASNYcbBOvXJ
9qTmxF7A65NPbf/mI2r00jWtdh9mFNJzL/nUm5F3IsXT4WlTpZ9Gdq073W1BS/GZrHzNafdiCnCY
M5voMna4s4/oQx/aCYskLZzkposq+3WOnT+qDHeKOnuAmswSeyFhwNdYJU558UxrPCunXeXHu4T4
vmPHYf9l0fsz1NR4Fg55EgBhbfpjk9WPCerU+h5OQPdLE++Y/ohV1GPd6+UlShsYhoGfb0zLQgFx
OeR5/zlDLuU4yRrjwKlL8jsDxfF14rr9TjXVOH3pyCdBEbExi+sFmrHZ+GYGCk+a0/MYkEVIzPYN
B8KaCvlkb0AjLQkFBLfR5M5uRx5qr3aXrVI77d4s09FPwehpazUrDEW/zm1solWv/jYh7/dGoiU+
5xlOanC8O1bvSb6Z2qA6tbHubEhrRjuZ8QRHY0A68BjZgbnW9bREqLsFkHsGP0SWRFL9T6M2P5qL
TM6Gtbe36oaG5zsaZWuyj8mL16Ugs/BK/ZG3IPUC53sCDIG0sTs/mQU2tONohTeWDZ8NqYh4q7lw
7u2mxK9oJt1MNR19RPvrwF2Y0mCItCW2CfsxqNwj3G3n0sZ+vfGnTLw1wr5TL2TF0SGFC4k1HA/S
Sp+BGpRBcqfOnLb+rmmRSyHwt3jddD4G9riL56Q+D6PGhlPqtjxLpx3O6qwvkj/P3MHWbvQYqDgD
PsJ/G4o7+nDt7eWiq+JUJCZTymZpH+UHHyura9ls4AO6rUXypjqrBS5Sxqsp87JnVfxyNesLS6Xi
VnXhH1BsBP4We9XJEiS7XquOfe2Uj5STo1SE95jY2RuMmoA2xbDZVSxYzsi7bzVdUC7GpfAarwPR
HiTV25Ua8TEhi5GW8t2xBqX510XinD/FixH5WV5GxdWsVHrWxk+xI1cdv1ydF7Tu4kSvHthK9C9t
4d3GkwQJsrQ8I3/R9Ni/qJbblt+DfNHkmHL54uLojtdkNZ/tpVmBZ17VljcAnWCmjmjNWoS+PPXt
LF9SGU3rHJ+8o5pLxhtrycSaD2ruqHPDnobI2l//BgOFkUDimqDmehS5dr2pZzvVO6SBDfRx8der
seBscgcLRTlUr4GTHGZduJ8dS3M2GeAHyENR9Qx/8P4aR5Vjk7KfP+tj0T16lvii4uo68dSizul3
871TwL2W3ex9HnvL4G7bNXdRnPoXR9gOaQgDDcEuHzftiK1k7UXDPSzM4V5b6PkNj8lZ94Gc/Yzb
wo42FC5tVmiMUB2hbWBWUaDAsoTCStd8hF2nuwKzkhsVy600WXHHtDf1sUsAfxus4re1L6ZjSmHz
eSjnh64Z8AnqyAVObiufHRcyIg4B52FpXUMRaiYNmrOqlcBXw8s8G25UcwqSYhtm0bQLUjCIXt87
u0Ixd/Qo6FfVcop5/M5qZLQsYYj1C7vHANdbbbokAoSz4HCNOd3n/nwqKld777il2jkrcrbWB0RG
+XaBiHzvcv+AiVr5wkOivUEhdnHYJY5G0LcJ1xvdeLKHoow2031U18ZNzDL7xoQn4/VkyAU37ZU9
jM1joRX+IZqScT8m2fSci/EbqX/nW+JwH0Ev4VNZWdnOA3lxIpke3yOBi5yMkzrfvOLR0cf+ayew
+HUDJ7v4BqCAtgX1qrm5dYM2QrsKWPdwm6OpDkE6WDdLYga4/xL85dRXUbOv8x31YTQfl/7ONtK1
v2w1Wd6vMSQIzuSvLW8zuHq8iTXN3fR5515w8O7Z8yT8WqKqPkjTdMHX0BHaLYBRaY+QFLlZH1SQ
ipZ37bajCLKJ78jViFLXpjfQO9FNZ37EO9feL8ZSWHhNXc7dePyBuUuDTUMyP4Y+G05EVi6qpSZQ
PdQ347JV1bWqz1nY9us6a5t7NSTgGXacS8NZmagBP9rLIRSIb4RF6h9V05Rhdon0A4zneyj3pPWb
Vxv1hXAFcf5R509+j8I0xS4pLp90uCtbPcdioEKV5egGc3RktxReMj/GD4ncy1MU1tqKH373WdbZ
n1cU1ED+umKLbtbenwt9i1WoOFhGiqZF0wRvCDH/aByzuY9gEmD36L+q8GTqpFfy2d97y6jKNfe2
iI1ndtszpu/C5rMmLtHH3YxguU84U7VvRb5R/8bZeRgdky0vdDq3rOBiZ+OvTdwttRVFKGedTzNG
S4PVnBMNwuluWk7lYgWkDq1Ru3iHMKZCAKVbqeDHGBPl3r1d5fo6Lkg7KmdgQ0yHoqNQlfCbXNlg
NF8mNxPUgWZ4wGEZboem8147Z/kGlZ8wFvMv4RD/cW0B2jy0rPY2kdWXn6Y677i1BsUxDLR44wWB
3Gk1uGvh49SVS55UwSD3fGXLtwLRk35J3FpQYDZplWL/iRDtgx266Qprs/lLD5KUJ1iePYg0zSif
hrAVf0o1qjMluHhVZbz2sNFmlRvsPsbJZMjXsZOb6wJvvqEvhvtpOWS1Rx49rH70ORogqqXiZhjD
Iq0n1qLoL1+H+VlT31X2mxr1Ee4mFji2KPPDR0ddkcBKXACM6mrq9VpdGuBdzSL9Ug3h1uLWcMna
EZ+rfoofC7A8a+GAQp0aAAxDVNafDaN7xfQy/lGYVENFz13XN/ZFb1RsAa3wJLwWUynN/mFOkfnm
11NEBicfn8WQjpuiqq17iQTMTrRJe9sLGCVisBZC5yA3H3h5GY392qt8KHoUzKiwDFF7q7pb+KA4
www/WjaI+5p0MFI8ZYpNXPkw9w4+OgYwrkKryL2nAvM3jCb5tOPu1IPHe4OZp4Yn5FmOqWyjddMO
5YG7FLKLbWJtouWGqw5dl1TRtZ3aTdGszBYm+b/+63//v//7bfw/4Y/ynlRKWBb/VfT5fRkXXfvv
fznev/6ruoaP3//9L8s1WG1SH/ZN3ReubVg6/d++PMaADv/9L+N/eayMhwBH26+ZwepmLLg/qYPt
Ia0otPYYls14q9mmNWyM0hhvjTK5tH7RHT/GqrheiRe+qOTuvYDPxa51iGej+4wnSnaggJxtVLM3
bHHTYL7DW04vyITgzgySs2oNbeA+Q3sHb3TtNVlZInl5pzpKMUKtqkt0zTyEuiyZbfvOrN5CL/aO
3px1G9VEa7BYN16enEerqt76DYjq/C01KQZls5Gt1SA9lXLjkwo9WkX8UnjFZe7G5t6wgurgh6Vc
GWYJfVwFi9qDrhYFZ9UipdrcN4Y2bYvWTzdenTf3pSu//OfPRb3vf/9cPGQ+Pc8yhOe64vfPZapQ
QyE1233tUM4BU1c+VFMjHwatfFGm8GYBpqiYbWenLOYTqb+qUewmMjbT7AhCo/hRLZwZdbCl0ePp
k/4Amtc88JETT9L+9HOUvWRKfob00LFQ5dX7dRUm42uGbsUcUC5QLbDBkFHi16jL+sdi9iDzMibU
gvaS2BZZkfv/4c0w//4lNU2hG5Zv6KZlwMOzfn8zxibIu3Bw7S9jEGzNRQ3bWA7sn3oWb5zZSBQF
IAz+CtbeGG0aihy/xNTonhr/TVpqFpzxZbZqq7NoRBxYn3NSiLOJQFTX78hhZCwEnPTSRFl2Pcix
SFA9VwHIsbqOnAKjVDtsfLDhobxRc1T8OoRC8AuqJCG6CK2hr0q7gJVgYlf6n98nx/37+8RezRPC
Nz1DGJ6pLz/2X37MAnDoLNlSf52bttsZVp/vLNbQR9K92UsylHeelehfCi+nENXbMXn/KLmL/Exb
qY7Ks17QIA6eoGUnJ5n70zYda+wIm+4Jk1asPecsepRdkh2vzWgpsag6i07iet9rCQY9UdbDVf3Z
o2oxE7r36YCl20dlRp0JzXRvP+aqWR8X/WUw89XrqhEf8WAE9ovEIvcFIC83VTGFNy6M/PLajkzs
Pnm39qrXWYZ8jENIMLrO8NWMj+4syQtnPZgi/B/utkIst9Pff9a+6RqmLdwlyeCZzu+fUKsbLbrv
kOClFte7Idd9XJbQSfJ8iKekY9i/YyF3SYJGnqvOR8xAlt2b24r4xsxk8RDbSfFgZLikZoNvHVXs
epAwZMKowrh1GadiiADn5Hhkv1fNfnKKh6ESHsnmrNtN6sWDoKL4XdZyC3UmQC4EOndqmUW3GhsN
/Woz5bSGeUAq2WvXqWtUZz+r4Av9ctohzHxI5uA+0FtYAUnBOz5k9oF7mHOexzrdj4MZ35VJJrbA
a4eHhDvHBsPK9DmUpPLIZgSvWjVAxRtn7T2Loq+aDkhfE94ZXe75Gc7aY2MZ3WEGQEY6uE/vBTnh
e3UGp+g7F0DB8meo7BCDTLr81fLn0btOqOoQBmsOfvZjfiehXwakK2ONu1a5COPNTlmnX0g/QeB2
EaMK9dpdW/aAH7KwoUcvZ6k7I2mvTts59q9B1QSQb526P+yUGnm4BtOeLmnTbOt3EVBvdQjTg+VN
2pEicIrSt9aaa8OLsEpAbOCMVUBwzrRO3pCXRyiAloo7YcNe45dTwN9bVOvn08eY0mdxu1FtRzhf
Eyts90HZHWO9il4iva82NjWKczlb3sWnjr42l6JAny/Gm5n9xqO43FFltY4Yl1NHDnrquo0zXekM
isEwBiFWhh6U14XwMEmffHQLLEt1AlJO7oYGXQQ7mKu11eTTatITbMKWwWbnU44u4s+u6Xbn2R/0
C6jSPw9FgVEPOQF3z35+FqtW5volMYAvIm+/U+Mc44c+ddGd26Xe7VRgYT8GTvTZH2DHpJPNtky2
9r07onfnl2b8uZElBK3Ay8ARWdoT5biLJYPghdyVXPnJiVradNGCRg+3Eo9Nyr/A7fy6ujM1+BVI
92Ixns/1jYoVYF7RBDWqOzI6L0OFxkbDTj3cshUmAQYG9jAh5hxuK5vFrVaAH1Hz1BR15kcJhKOM
/83HtWYP4fyMH8s2izLe2AQM3taag2jjsq3YGp1ghYO6/gU2SHljB41z17rCuZsSUIf/+cmhlhO/
3ZdMxzV9z3Y83xCWp5aJvzw57DrB3Vhzqi+alRRrl6zQvqwrvEUBMr1LGwU7dO1eS8/rb8gno1+w
xL0EpUS9sue7bNaC+9C2vg+VM+FTy/6F5UR7ssWof0rqaqXiUWDGB7Kh1U41jQKLUBAcz2TtzLMV
jc31srVRsSDv9Pwy21G+y4QxYLyQxTvhhR73lNT9NCBvlC6g2L/F83BtVX35OZxSbztgDHTM0F38
FOvlFWCcoFV6jeNm3n/KyCcroO/fxhfEFWDYj7UEHYebuPHKp6UuuamK2NqppjZ15R2s1ENKvqtC
eFnA8I5keUz6snrCIJsKS9f+mCbN2P7nT8v7b895niEuhTCbz8sWlDF+f4o0dWt6VDGjLzLqcYI2
yk+z0wYPSV67l6FshlVn98P72EfgB0Lfga3sGS9o5OywxB7ebTlme68X8d628m7bRiBdTPAlN8Zy
8Kis3aimOlOxyBbUalz3lIi0uOc5jqSLzoKrxgv5HrFA7GJHfjRDrVfnwJiGc4VZxks32XdRk8x3
iBKVL76wf1Dv6G5VK1qSlF0VtTeqmffxsG58dzg2y8w6ZKsWzqa7V70xuPGtmTftLvRFfooWyBkY
yP4sFz6Rs2jH9+uuHdozqD2gliqi+j5G1YNARtxjt1C0KE31yfCdm5mz1Pdy4VAfI7f5yP25OqRJ
SzIl00lhpDpDzVQuQ9suPLgB5MzWn9xbFym3eWVbpXtbNtalKe3pWC8dqlfFjc5x/4cPXn2wv/5M
BTlK29BdU7fYrBl/X+ANSFHLwQ/Nz5MIm03pVCBqbW24HlK+8KiR+K9lkzg7thTJrVN7zkM+I7zr
IrCoWtTBsztbWsBB2QIvplJyWwZWvCpacDXTgJSZOqAVVVw8l3ta2Fkaiyw8xz1Up0i1jBfJUu/4
n7/U1t8X+cI2db7Opg4T9v9zdl5LcirZGn4iIiDxt+V9tTe6IdQyeO95+vORrZneak1oRxxdEOmg
WlSRZK71G13XtU9Lo9gwS0fXIu2LrXnPNaTmc8Ms84/D0KPOB99RY4Ey2YsUcekzqJF+ZWSee1Om
It/EbO8xUkKD1Mxy71A6oXVQgdDsumSazl43VJsCa+Yb6Gf9otfH5liEGrF4o6h3gK5BCSXT2vFS
b2+A3zvIUqFG3Xsp+2/pf/V+tH2MI7EW/8tU/cfDL0zXEo5mOLrpzpv3T5shFiYTe/ax+hKl6Y8s
uxKe985DFFmXcMbySHyOKdJ4heKRufpok6W4dcRJw2Dr/YQSjZqFLEbTDCLWy3EjLyAHyw6UbObo
h3ccSVqPv6DeHQoDZTAGaK04/fkd/i2L6lDPUk1jsu6JgYI7gDAqAPTADRP11ZY6JnObHbba+X0I
qK/3qj4P8dFcWaA1OyIDW2c3VZ0+CMc0DtJsCCfi7MZXzWZnIqILAYuqPMixeRq/j03B+zsLswza
na8Mmz4SNXRfp9UW7VCeQco7XwI1wZ7eAYxHhMRmE2u+GI3vfrF6u1nCXEBdROudmypBjFXMHYgN
EQ7Og+wKssa/FpOH6ObckY2sXRpvxAzcDPJzO6hzeIiOaCqeDQCRf39MbPkc/DYHWOyGXYCttu0A
QtQ/RwaQrEw0tGy/WAPI8bIOCX7hLrCOlN5+Kg2vX5l1be2Cuar0YLhVvcnOspdXN+69RIXHwjQf
MpZOsnm0wE7xcntDDdR+ajXwH05uqEvZ6QpsWDweFQ5zr5PfBn3/gDtReTFL0z6bfiiWLcrKb8Dc
YVTp48tUF6D+cE3ZZ6FfPFRK9SwHdEpWL6x2bG6Re4yPgT8l68QblK9NuJADcpG5q8INxqNXZC4+
8R6v/vnS+Ok9sL61HljF6LtBV3Ajk8RLJ7UI+/k93y8yR1tVi+rbcT5A//nVVmVGdSsPSKX8s00O
/jhXibr6fdxHm4hQSmJN8du1Pl+/tEEFsU0SZM/vbVu9BHBCXhMde6G4HLJ9Xiv2Sx+hG1/br10D
hy7p1Aq1Js96tUvswKEssjDtwJVgMILIGe3QK6Em1Jl102UDmtcJ1FDXLfddQeIPoZCEx0T3sYuG
7h9Bn6vG/sjCow+e3Ly5dwTYF5HXTy4EgfNkNM49cDZ93buIu4W4Ed+PftVhc4fvUYR0xZKFCwjz
ob3KscOEg1dSKR6sVcb6GsmwKp+Shex9P+TN0nCj6TZhQ3QyB03fiv8KpUi9k0/yJx8iKxhpT1us
mG8+muQJn87/VP10uRZG36o0hbWQ50qZlY/rpViOHdQCS6PcbtZdn+s3ZqE1JDj4WH0uDXOb7FUL
V7yX/j4uRzN846rk2LwZ425JuLss+rn3qLeW8d5BbFo7uRIhL3udebQsFYMPOIVxMTmiSYcEMbEW
A0WtRrfykHsNYgZemC5nNM17W2Ma097OZrjwPK6dD2rTwm+JxfXj1MhulYuY2mUfjWKNutGj4bjj
ra1O9VLru3orq/IwZFq76Dsn3XdNMd3KNi0FHqxAepI12V6M7j53ivH80dSaEfr5bXST6WZzY2Y/
PI1UcZ3gaESodXzB1usH+Ub/xlU0427Qgksz2sOLWVo6aBrUm3BI+eeoPmamgVp5GdMCXD6MwWU0
6mm5TPyLh7TZnasqw33tR+yiSRlu/W4a7kU56qeZf+i4XVYSn8QDCpwLSEHGdrniQEbh5aTF94J3
BLr84y3bwOJeHdJ2bWm9WMvq6MbhbTaWS1l7HzGW2tLwhbKFsUzozGePjLCXXW10z9CPoehY/fXZ
DptIe2caVl/vZYc8JD2wz41r6rOWVV8t5GjZ09jqOUiK8k5zEc8uG7M/x7ajXbwWQBIg0vItQYAs
RdbxOU/TbJuhp7gz1bx4xPrrVg74EgrfPgR2rYSo0cHrcBvjPDjOQExlHK5QYNMLZIDF+wiNlcxR
iY3Txwg5zC8yXNSsBmSyoTosliuH3XGANflgDvM9S6qj5iMiH6RUE6vx9lnW62vUGkqUNQlU2IOX
vukI6JSxNXzHqAhgMZaad93kI4+TNtbOi9SRudex34ckPHOuZX+zSCpLdsVNlqXjnvdximLFcwvT
C5O+AQHAOv91cOfqR1uRGnyNM9FyA8LNXQTkcl+w6ltK5YC0stHdUwFiRmVuXwOV17JUDJjG5M5O
S3Eqeu7yVPQoPqPa+GVyZsqSpgyXVCVUZWAmIgw2qSC/l0WjlV/gDYE+CtwcLk3bvkLNtZKs/DIB
8t969VRsZTURh2LwgIcNY7mbRqPeyJORhFzm8Nyee0VB3smLx7VsD+pw10Sa+VhMandIesNcycto
lX1RE8JgXtYjHdCiO5mYlgFb0BteDWyMF6UtDYqm8RYj9y+yXfPBboPvlsYGw0s8HIN5uGgUdedi
2LeWowrVvBq1RcoXBPRZtwoFxc5+eB3NBgmAchHjt7bsY8d8tNTWXgxNPb00fh3j9hSOX83Ih7de
ie96lO1Ik/iAMJWfOdzIiEDFtWTHHixIc2/6PK1+xH56qwydfjv5YQZj2hxuMmDzSwgT3iaOxazt
q7TebhRNzlpvCOq1FyWLCv3Eq2sqmbfQNRiCFbd0E2c+KvnRqwhUlx1WWSlnr9eU82CjAxaL8iib
PtplSe29nv8UC85PHUagK+uJD9tWg4VD1xRfnSREtsdQvMcx0xMQza5y4+aFf8sOx1noUDjIxNJm
+X12MUVwS4ryFKl6f9QHzbiqjW9e8QuJZ1m2tWyShxSgDTYtQ3sgFUlktmXJ4Kpa8NjHAG6BvsSg
SNrwEaUO+xp3JfMVnZYXD/e+/iMvw/CxUEW1csYUzyN3aM7DfChEhLxDVu1UL2vOqmNzmEuyUw4r
Db1YmpD41rLt07gyGbC9tB4g7WinSqjTsXfTEgOdOnqYBtLgPuCLHyG+GY3h/ejMIFx4SE+Rb/Wn
tQ9i7P0kCHzlJkq0hQlU+mgLhGM1GGkdgpV6t1OM5ua9iqq8cRpr1GEW9tqAb/fYZBgYVAWPSWSm
1WMJUXCNMViwdXyrfMx05CyZ1W3cYqiK0sBI1MkRvZyroW3buwAt6aWsOm1XHlhgRu9VFBXdI7xE
8Efz4HSy1LMo/O+JePDiSf0KFPxbBETzdahLb+FXpv2QVKJe5Y4V3ML+yzdRP6jnQSkHgtejekhG
vqTEKpBYwc9naamivYFhG+9U/u0tbWwukPLMlV+NGpvs7rumBf1PHg2lSpKfESu7RYw1wlMZjsG6
KoAI/3Qyka5iK+EJUCPLPfWl2GGzyANQGNZTVmb6ofDG8WaulU3BnfKD7BEUcLJQNH1CxFRNH23f
ABLtK9VB9rpahuYiuvZA4ukV3dCjcudOG1klaxxtewJ662nM0kf0qIxF2irxyc3r4CqE9pPJsHsO
gzTfFfBs1hbClM9+7mqE/QoVVRZ63S44iaDJ75qMGcT0EbaZm+3SqI6wmeWE2j036N2ui6FWt7KX
Hwsq90mVgM/ikn2/qoApPRnI6F3t3vjH50IKTNfyHL0dNgJ7Rkvt6jscx3KgySWWXbEVXnykFldO
ldbPyKU/w0zi9xn1SzLe7pszeQC15pNMuCfbITCxCp9PChyQWjq2xs9TkLyfZDn90qkK583vUwQq
7Ki+8+dPSkXwz08CBFc/Z5X/bCm+8iMtu398Eqze3aRYC+ZSE5TonIyXKXp5qNJm8y+bvDnWkctk
/XtWnvSQMFSLwBkApD/jPG3mFYGiwqewo0BH+LONj6LKxFMqotfJj+orwn/iKdBjEKx19TCULH36
0VvJQXCxsTUGav1+StCMh8gAVSSrM2ByiwqdzhfHJZxB6Vdok+g7eUUkIkFZFDHJp7l3DKNrjAXN
jcau/ED0J7zkuZftggSfBVZrCH+YU3jy3SRfBBFbyjwcYJemA85YifUgR/jDM5pv3b3sD7Ad4bOb
i6yFGq+idFSTw+gGT07tWgim6OzGVWvrVboyAwmdE9xS6EFztVayaBfHUQTeiKqblAPymq69k1Wj
sWCGFo04Bs54z0T8JBwru7PjLruL2XKAxCRC3xU8C0s/4uENs/Qoe0GMtOe/f4Oa/kc4iwyf66om
sRoLlpD5KZwV2cwmZe307PCGcUuAcNLJSk5MjF6KOFaDmXZ0bk3VOFpVxo+K/ytEO48EqjWaN172
JlQnuiuqPL4rMbHeO7HZkB6LIJa7aImqCBNvazVU1mNedC9qx4u5TfXm6tcOaivFtE8U0b1MXT/t
JhMYZ4A43Eupo7wxEQK7WAYOOeDD30+HHtLsnZpHp5+vVrQwZF3HKs899iRPI/BseXpdTPmhIDuM
ARfDyhlOkRlpdUpBnz47vz7Tdev46LiZsZSjfBNBP43Z8SivgSYSybpxpTjRsByIBN4IFOZuCswX
fKa3y0eTa4KJ0QdE22SbPHhY8WwM1HXfT0XOWTsZpfWsYqJ78vFX3OV6it7bXPpo+1+lv4+zI/fX
9dz/lj5dJQ5dcwt0mhyielt3ireNgjBcskGb5l3adKulQbIx2y5ffbT5WjutulbT1/I02dEZolwa
qd1tP9ps00EwbRTlxuyn7+DAkcesNZMnz1f3pk4YazJ7lKrr0LlD/z1fWlnQvorOfAA/FgDCUdY0
QGBSnfKil1395e+/7z8S2brOHgFAhgULnbCt7P9Hwiiz2OSEogleEaoJ44Nl72o9e4Dg1fywnHZr
jrX2RfUdcxkIW7+WaOrvq2CytpD981OO+v0iBzi4AGHFj3w+KMj6r6wYJKisirq5/P1P1j9nTXTb
NW2d4KalO4ZjmJ8CZ5am+mFAVurLNA6ryJ1qoA8cjKTA89m2mx3b5HjRq96vNnWwsfjGz24hUqN7
tbP6CLUPuLkGxYo0AuSpNO1fffD6i9RM1XOPZti9MqZXK1X716LiCxJYyuzSYAVtuvAzcR6bitDm
YOCvnSe85C3X0bBNpEeW5EEOJAPf41sV5v8CQdCdTxMT/3HHthBRtmwDPA0Ild+TR7DoQRhks/2A
xYRpJmV+Ij/jz0beFO35kAo/P3kFnHMC2PtP7bIqR3yMlW2JmaPVmhh4/c0X+TTuo/pxbu5C3IHV
FKEJa/R3OuLmx8B0XyEOEAOpjRGDBts3N45R0zsPgQm6HGDO38gm0FrDnpl0QpuWTnmRXsXGqXZC
Y4cc3XCnFmWPmMaNGeVcUun4bfpVi2rLfIK8iOKVwQJYgH+UF4FhNl5irONkp1m38dorekMmSo4J
MUKWnKTn4/kgS01t5Atkltv1p44sRat9IQdaPCpLoSEkW7WFjZxePC0DPewe7MQaL9yQuzbtUPea
D+XwCmMqvn/vtwiNskiuT7IPcIbIsuaUJ3jeWGWDlqsfaHg26Oop0cpfJdkmD/Hc+2mwbJO9dWPY
e9NHnaaf/OKoui3BhzG5NbWiIC7+n4PsnBwE7ze5MRZHWf/oViMkjUkaDCRpXfx2lUnZ6PObV5sP
KriMSGvTizO/h4GHxOepya79+2sYkPwGs9aW/PvcO7v5IMGZkUkELSAv0pWpemu2G9knR4XpVO1R
XR1ZqMzv8v/1qVo37kPP+PWpUTqoS2cwgSKk04SCLgaNCZJ7rzVIFlhphXuFuOlcZbUXo/IqeqL4
OgIMp24Q2TXNmq/4C+sXVOWNiyxZnsEOEJcMqywMtokT4BLZEbHPx0aiLtey+nGQZ1Toun40qSQf
Fq0WI5PS9MoZgAtibCJzNoFqKWfZ9nEILD9Y+kWYHIgex0c0vHAAnEvyUCvemC9kkaxVskEb9Rq1
QXKK/AwFLKfI1g5fw6qKimqdIrOBqgR60AS5Bohv7U+/zNHP6Lvsvm6IW/ejUNfv1bptb11sg4Ru
ePnSzCpCL2XR4UfH4MDt20sWTSeCP8nZJ4eH7KnpLLzG0J+HQVjr1qynrazmmAMujGmMr2VQ+08V
KxbNTYznZBo7CMu/nWV1NykkGZabTURcQNRvPM2HEdDas2fl1Tbv2f7keVCgaBneyQEovY0LO/Cs
myF0u6NZ5EgID27xBhp0voBTKM4qAxB0RFhI3LSjMS1kBxCoWyIlzWPn+QXqMgjKxhno9dARBznA
LNGkVgi6dA5+qsUyTj2je+hdNq0eGm3snKvNTML5OqwQTgQ8FENgY8ms77xQGE9GDeRo7o6cGDS3
xX4l7Str7QTmcJjBxfC+kJ5TAuVYSsW5QV1lNuJZkpjhF/E+qIsUXq7bHIfc/0XYEEP3nXxCcYsH
2nipypL0FBDM19qY1lrYKFf0Fsa70SWuVIAh3cWZGO4EKou3rXGSfbKl0uwC1E1gLWWV2MWtYRjW
AU/FYF+Hur6JVS1/GbN6I++FNbTdMmim+pImJSm80TTfby9CzKssy7NXTeehxpVH3Q/BUN6bGD7J
MzMtRgKtMOEk1ABwFMN31+4wBl/garx/EcJDZK930OjU8eq4qkmZLa0KYQSlQ/IyM9A2rUt4cpBb
S/e9MMoCTkLvhf92jer/Z8yfH8F1srqt5mXBx0covjD/5bUs/nwr40ylq4A3DVu33M9vZdP0Gze1
2uHRMCbnGiftFfuO8lVr8cfs0GjZymqGbIdVCQJmFZnBZd8Sghz7lZf7Shdze+ximSGIB0lQiYDE
/6ekGLbLKmOMtrL03lta/5KaRKbk923rvLIiLWnZGOQCIdI/73nYO9RlAYb6wah6hDdR3VUrXdvZ
BmKcsvTR5v6PNjnOza+4hi5GJSUrhWZMsg8JTh+6qSTymLjeoRPFfsymSN9qg2dvxpY3z3sdd5oN
esZoogzJa9c2yUqvK/tQugiKmvV9ZCsJqzIr24dBmDI9U43G7jvui9oNVCYd0l/4XY4iApCudQcn
M1mtvAcbSMtzAVxw09VOZV2SISvRmguLZ9Gy/qiDBv/HuRoW+crXverBTyfjluePNd8M0BltnJdy
F8fNgJ2eE3vJNkDJ6dqT5T3Z3rCRtTFu3assVa2jojKGn15sIz+9kI2Klb6ioOXtPwbL84lSbdT5
1Pex8tyk5W0sG7sB1/HQ12HJ6pq39UO1ZK3SF8+EgG2QAEVykP+TyHXvyFwaBG/D7rFrMiK8/I8s
/AqWcMoHFLcy23wt0vBrEE3pt3CKXo0qN1j2Dx4/UAdkI+aQD/OAkPfEY2iWTHW9C9h6Xi69F+Ua
Sowx36w2tvXS0PkjPhZWldYW3vJjKYVCKZ4LsOO2U2ukGyecyj3rceeBNPGtrof618L0YhQTff2i
60Fx8cual9Dc0QbTpeDBenTVzN/bYdVtyp4Jp46+yX5Sz8F6SrCkNxp19mbw+rXO8v+SJKwres0t
vgo3eobl1SHrJ8wDiVxlJdu568sIe+CXWUt127d2vbULV3kJEK+RAxL8o9ai16sD+urRQxYSoJkv
qPpGtXTGyTnDHtavddGRkpk7Wo+EL0pWyq3wau84pWm5slLTvYl6GC7okj7VVV4jX1b4jyZ7g8LX
xufOtovTWBnoJ43Z+AzNI9w0oZ6ByKc3LBBWVbB+usjeCs6TbWTPqCwNlwrbBLYkjIrDadqOvoIY
UhtOz03UxksV+5ujPMl2/XWLdNuDUvfKjZ3hJCs/GN7L3naDbiVPwnQxWTWeY+2RNKvPVYQ2yzRO
ADvqedcURvrjRxWfqF/VsvCqI6Glf1Zlb1gRcpDnNrO7Ulj6hHRTco+uQeLfDLxD6HfmryKvvm72
py69gwaNW1n/0SfPUDxzrceWCiZkH2eeZ76UQ10h2YHgHABMQvYxCZpOWPskn6XpvELFV8qOjsXo
mffx5Ny9tyeuRdQNhKzTDN4tq+kfsr1mSbJMawQBIC0lN2lTNItghpooI3YtaeAYV2sq+wv4T/wg
ImR1uxZgDeK8aztr7MN7Eb8a+yDrHsmYLbabaOTwkkUMxzhnIzKWdYlVz3tbWVrnUJ2Uwz/ANXOb
r92OQLU9JguWr6Dcuih8q3r/zo688EfXl1ucivNgUaRvKQbh0aJor+yMzWCRxxGKFv70ox69q1U5
/RvuO9+nKtdexWQMqIIhcDcQ9l6gEo/MrmfbSAom7CAgsLm8h1QPPc3OIcg1F+UgWar1Bq8ox0mX
sk2poMwslIBrpPIaZBDCLfqdP2X3x3lOj/VYEEz5uvPSYeEicw7XNPbXilUaF/a4KmxWTdtnbtSe
wW0hE2cG9b0SsFZ2pqr7glLc1fNBKy6UlZ913Tu7KZxJTZLZJFlMvp9qx2AC+TPzn5oRawpLT/NF
Vw02ADQOBPugPxR41rl+xEIEMqvg8jcoqHUHP6hftNmfTR7cmUnc+ukZg3jlKJvkUCtAFNJD53T1
MdYOcB7UzGCXRJW5EmL0ryJtJtyrrBFnusQ4N5HarYWbZw/4Ygm4t7r/pg9AYGrW0IsuLlYxsj7f
8iGeFfg049ENET+UV6p87deV8tmgVbcUsbWUyjwT2srNMDg7cyVhGXpO+ylB2K0vw01tK7MvAj12
YkTwEPHnXIKEJGoSNTsK6WmYS5FWpie/qJpdjgPheyn4b9un3tyv+7UKlR90gHpwiY3CKpmLgaWq
B8XkIKvyYOpOZq3fB6FsaAqMNhjqxJa2zLUivOmQ3kwcPXkG8iMOjtHWK2FBdUYvA2WwgOgAdLX0
xkl0fFjnDvTQilXvts6h9AP3qUraZWIZAx4pQP+zvhs3sgrua4+TnPmAt09EuhgCWIL6doufK7ea
1Xce1t4XTNvDZZrPAmWKXm2yJMxOyPKCZUZ2d1tOfnerudO4DALY62pC8kGfI0z+HGtq+tDYO1n1
/NEkS07ZG6twdjNUMfzR4tQ54UjusOmHN4fSnLkUc1W2ycNUsHJZwDnEItJBnA/FoNuKANhSIx+G
kG6BlIKsT3N9qH1QTLLOW/w/dT+tng01Q/MrU19U8MNppWY/2SAi2pmZ7JcAGgSxYd2BFbY2gVOE
R8tO/XPrzAknpake2zxD/QJl3x/tW5LE+c9MgCGtKuE8Kkx7AAeS5uz3lTjkdhpvk7It79h1IvGR
lslbh+GmPEvriqs/MlsB3POWTK3bv0f+hPk77YYsoeHaQiUs7JqmrvJz+j3mRYwy6By18L6Z+Sx/
MOn+MSXWB7fjp6j9+i2Np/WL2SJzHWGwvozD8yiwxtNqaMWKqYXXVgx7nJCw/Cs9nRVZfgmjqt63
7kq3i3CbFnlwF2R3Sdxcc903Dqpi6geiBRi65EWyDLsWBIwB2YBdk7HK1RHVryFRmTq4HAxaND43
7bNmKMaqGdFvI27XbKFVEE7WK6giTYCthXawZvCNrcIKQlD6RWiIa2X6S/QD5Kx+M+WPmNG5IH1Q
MBbkN3GOcrKTqnnaNq3aR8WdMCrySWDCtTd3ZFPTJcRK5WhH9wQ9UPUWfX01R5y4vA6aTYiK9FFR
bVLuKKQuMnxaNynI1FXv4U/lBMnSM7V8A4VL3fReom8m81triGzfEWpZ28THlyZCphsi4MPSrgrW
3ma796Yw2cHFBSszgRuKzXyBRC+ETjzUlJA/uc7J8cQmGs5puRjUcLrvEY2OFNwbx4B3PvReNEVE
bK/BMSlrgHfFZtQdsYiDntR93JQrFUE2nB/QklF68TXOkezrrKxcZ76XLRSlTFepL4q7CDQgkAJx
RsRanBs4TrEWtjgyBEsUboYDgGP3iIMhwuc1BClyhsF9DGlymQyCkCO+boAQy2qPDt8KPUyS+VGz
n9CxR6yhWFgDEYNoar+laqmfgM+8+YG+tQPWTFaZR9nC68byQDTcb/z0lOrG0xBZ+sFvVHsVm8j3
smrxl5HmNnhHWjU5lgd2dekJMn96KpmkxwDR1xZGRhV5xX1gFA+m2aQHMyRV7RlHwtdXZLGsF+be
feBg7o7vuBNk51y3oudKSbaa3feYWoX1MicdeWsApusqY5EENuiHIsAADgc9mLLRouu65txahwkY
xHpW89xg6ntuE2c6BzkAFcUmKw4161R4uMyqMLI29mCYh6KMnvLU68/eSFA2RjPD0Spv147i1mE/
umBKdvbIliIKLYZ7LaraizwIG+XEocyw4AsqQFelqh/1sQYqp9ungmzstQeJshqtAPl+GxtawLbL
3psWjXr2S8d8gn64cILgWBLFPiipMuxHt3tN4Y+fDTGAjdb5GnUArkuhYyzMjh5wI/jJVVchkOBN
jtgOrGRXqbCXoaJ/U/tyLULB62UchrOapTcNnDzc6cHXQpJHHmPUm1WctRihp8GagIW7TXw7XyGi
vLIG/6sl9O5fpjXt9+02s5qpmbYJ3ZOoARYwn5HAKJFltlu52XdgR+I5H8FT4R1jdwqEnMZW2HRB
WkZDal14EdT6zix+4pthbwPeaPikxNinx/EhJsveht0Ia5hn+19m3t8T2fyJtkE0ALiyJshE2MYn
poqmiqRKyyL6MeAMhaQ3noO9mt+WiZbjWTv2O2HjolIQB1oW7B03iVYv9B6klZQRLiZUOaIRUXE9
2eiaVW9IuLBtCZv0Nlczd61OgdhM81ybxX24dK1EXxupiQdQHjw3o/pvd/z3KI284wCvNRP4PaSQ
P+ibxDLdPIbZ9j1F0OyA5qJ1BLGzwkc+wpQpQQ8LsxZvkcF3XRCu9XA+T7A0Fw7MQ9NZ/v3mutpv
4Rb51+DLjkSu62okmz9z9wdA/qJjQvnusgtB96StMPDOf3ROMJOWxmY1GW68sCKUWpzB+akr8be2
aYZT27vTPjecbana7FkIG+5YGw4HTwkAnDWhvdGCEl35CTXJtgtewICpl3oKLnFta4A7uvCctiLZ
tjhxmGsZ/sCq8lnJQ28hiughbMt73mLu2i/6FEezxNxWqv4cJhg9RgaqbYYVoxo3Jxii1m25XYgQ
taWlrjW/26dpLZaBqXbL0dcqvLpsaERztbKsZF339tGH+oXvQ7pIB9wgEer86TZhsDXD5lVkE9KK
RX6XO4Z7EL526EPlHm2w6CnmqV1ojvuW5ogF6mOrHsHlGLvM5wWSK0m0NT1RHXlSqhnX3LY/zdG4
Mh/AgquS9dijH1t5cXsSatOAqXUxbVCLY1O2zTlJsWO2/LxdolccL2LVCYkTaTeYJyjkb0KcSutx
+vn371/7Y1XDL5EUnsmTbwjbdj6tanKUUu3S9LPvma0ON13lFthreUa/JK9zXweCbVFBVF3Mv86i
zINbk7ng73+D+OM3OOd+wajwQ9RJqX7OA2uKXQ/QWafvWp58w9WtOYHeSFCXS31QqijFyOS0iKsz
QI8tOzB/H4zasCakDfy5z51NaIo3jAna84BZLtIwo3JM0BSIxkxd9X0nTlOPLejf/2ztU6hSTkzY
DBiuIzR3zoV+gmdoMdtJcE3297Dix6fG5le37cUK40FEQjy/3Ge2BURmap7MYE3wfo94uv4ld4Y9
r27IqvgQsggp+ovSFQuir+6htsdkETl4E2BmsNT4zlgKO9pDWGrqegzyHfpQ6qqp/aPmoD3hYWFo
1ekK/xRrP/hTvSJy6mx7h1hf3yTorKT4hWLONMt8J8+eMmQbu0eNOSBXfSyBj65Lz0OJxQ+7k22N
5HNII0PFxZK0zaN6UUbjW2aQ2wxgRC5jZWzXoz/Ym9x0Avahebeqo66EDTm6G7/VN0FuVrd636Rw
5xN7PeDbtfEMI2JF4rJaNf2e6N7UwHfTy1Vl+M3SK1i4utFXiIFBXb4phmGemdnNlaJg36s5GIeW
0NQXdhSOxMK8B6hy7r43wp8t6z5YS3LtPIx7JHiLXVE3oImJumxZMWgHNHRDRIO/qTq2vgiE6FWH
r1beBHtrzrUZbLdxvwxxmAyMfd37w7pHwoxXgJndu6iy79yu/WEipZiyqBHaToMQd1PUrFSvAJDY
36ngZg/eeHJFEe+CstcWY2eEE9GSbGmWyXLE+vxGtxVsZUu0LHvVDbIFmQvlNsxeMgMAA04UWnrE
b5O1Yaat/P4nYuPpfZ0b1s7o6mnZEIJWTe0GgfvZ5gg2YT419b+8Bj4Rgt5/ygayDzbhdxfZvU+E
sFb1XJ5L2/tuVWHAaqrLFrGtuJsYBNJGU8OWpHPXXSzL7C6Gr+HvGfnHPIHazuJhMxjdfTcbDsJc
fEj5Uv7+pP05QbACcE0XwIFmCfsPgRld9NMUD338ow/bK7Bh7V5zgbtXIIyXHvP2amyr5KZBDQ2c
RLfUxAgjTXO0ZWOyhFF0XL3rWsu/DE4Lgja2dUCQUXdv9w9u7ryN/lg8+OT8/w0s4n5+t7JW0QWZ
GF13XIMn7/cdo6WFdVpjWfBD8RG+mZBU7HP7sUkiXlzIl26sQQyLQPHyPZwd0kPAYu9RG76xE/eQ
aZa5l5upTtX/j73zao4byfb8V7kx7+hNeCBi5z4AhTIoOlGUROkFIUPBJ7z99PsDqG5290zM3X3f
CEYGgDKsKqQ5ec7f3CrdDF5PXrQJt6xqYL+j4k/hxaAr7X7qbnW1vmQkDk+qE29CHBBrUExzw3Za
hadH3QlroO8LSLHPeu4AXOnb26yM2hO54fypHFvSZsw+/TB/+s937m8Itr1fOQabN0eYGlhX9294
mbUcUASY8+zFKbUucHMrZj2JoH13zjs9rfOrNatWAFfqZVEwihrmUFk681rObQB7CQHiKbnVZ9He
mGVSo2+tPtsY1z/ojnLBsXBUeuMjZF/cICFrHEAvpl7TFaNPUgVNjyxu7lYZfRnEwKQWsamC5/oh
gtdzbQe0yP/zd6X//Mv9Bv/DEqo5dFJLtf42iNqpNDsnlvKlME1xAEk73cEGdjHaHmP7khL03Jdp
fgAnI2/dNX5v9MnPqFk1PxeaeSwMN77dm8oltYtyDyIGJshK6FbZMOTvmKqiS+10n7Fgnm8U0r1O
Xwap0t5hqDwjwEB6FHbjncFnezAQHErpW2fXiPG0LxTjYabcd5fLz6l9wVKjwM0SHwf0cKSre2bt
QHcV+ofGGoKIGr2eG+oVU3Kw/P0oUNrFJWwANyOhx9c2awl5r3MUZ4k/YBridbHcih9ssdZHs5Te
YlgKpiYlEiAQdO6RM5A3/aZ6FJdug4U9guBgafhg5qB8VJaiOVCiuAe/WN1p81Pfr+mZLWdMnt6C
1F3KGpfhsfABgmv+qn8gQAHi2U0vgzVc3abFy4fZGjFwj6Jifl8Q1HkrgNYgw/HEKzcdfstssSpu
5B0RpHt1rCq9UsSqvD43zLOaRHO4OMvPOR00qg5SDaPN0TXS5EsyNEg4kMf0MA2Yb2pcOqIGX8oe
bb+ZqfBoEqZAkSPhIRCt2VKhhrll4MbR9rCeuc5ji6hYVny0jBZPy82BV3PIuYEZghujXrtk6W6N
8ScF+v6+IHrwkMe4oPU2nYyozT8C9A+jlhxxtXxzCiW+YdPTHOcYVe8WaJ2XLagOkRsXV3NrYEh7
OLTWN3FUf0N756WFB35WK/MOYWfj0RiG+WyjpjqhS3uvpUAqZ7P8Lof21rBQpe+d+GHCZ+sBsVS/
U8tHnCOqn3bMWmjdkdu3P0l1tbyF0sNVCu1uNlXt/aImp8Wp84eJHQ+aZ0t/Zloivz0lExZCCUxa
8HpnKyX1jzwpi3FdukHGUn4F8b7cxgOpqtVxu4cY/7P/Ib60/yXGtS3V1E32j7argjf82zw84kxJ
rzOGFwv7GD9PFsKeEl6W4w7MoYQM947T0CG7o4aXe+1lMUIelhofEowZT1a6fi/n1DwVOYLzmYnw
+BeyHraHTJZ7ybMtQ0Ucz/p3g0MkZBCk8Jji4lu4GV5uyQn3l8jyNB2adDwtzkGNF+T7y2m5Ed2X
vJBnHdDnIxIBFQaCcrhFvco8ZpX6c1eDgTVywrtEv5gzNSDky/LPZTcWB6hjrCJDwsac/zWVqXmE
E6OdIA/ADY3T6johqpVvfp+ya4f3Q6ap/jo+lVS+0F2bs0BIpIGSVb7MDkgjax77UxxRUMq3Lhy1
6d2YjcttapkP/Vq3r7v6//UX1bhuV5H7XiErBhis/9vpfz9VJX//e3vNH8/56yv++zb9TkWy+tn/
x2edXqq7r+VL9/cn/eWd+e+/Pt3ha//1LyeB7NN+eTe8tMvjSzcU/e/qd9sz/28f/K+X/V2elvrl
n//4+qNM5SHt+jb93v/j10MbLp9djkr/+0Nfb/sPvx7evsI///EeM9Hkvw5kFHv03l7f808vfPna
9f/8h+JavxkGNnyIkukmNEGH90QucHtIFcZvYkssGERMaLlsCApZtX2CVJ/5m2tAy7O3LQuLs84K
1W3/j4e03wx0QNjE6CgCCJVX/f4j/JIAfL17/14SkL3RXwedKUjXmJoQaAOqrkaAuiWe/gTudUUn
+yhqlGumpNGhTqI62JQ0/EGzOn/u8Jggt0ERrHt2zGjBdSYKs7l7XkvloVgwGM4agfU7JEhjtOyj
Nq6Jp57xgVsKo4K7Mz1g1Q5pdD1g5cv06AzeSmy86HI9KEZRHEEwB4maOafZNRcI4JQqq/Kxs4Zn
fe1OsUC8oR3kXTLLU9M4Dyo+5p6oVvOit6ofWUPkF6r7WbT2e9etPmTrejcZ83cwcLFXGAM7q+Vq
IEzrRPPZzeWNmUOILRP7NncXHYuR/BH9qG86kgj+epY1vI9GdI+5aa9QvFM7qDdhld6EsAbYpMCl
kfXCq7sUVU90HMFey5/oxZ2EMV8RtZf1GKzd8DDMhY1QaUd63Gkplf5kfpVeWqQsvobxYaACNA35
R8VmdwMVLfHMyPbyqXu3VnHl5eRHqD1q31fVCJYeOmPeaI9NgV2TZb7vJ0HNoO6Rc6ck4bQKoKrx
qW7k1/5A6rY8dEt2IbPaku6EYpBXa6DM7QeQ3f0BAY0e0wsPpHrmW+iwDLF1q4CHhm3wEcWL27Fq
Bk+Zyluz5OuifYVjTi09VY4P9aaPXmuR9HEcOueQpLIazhD8jxWZMRWW8oqQo4/EJHwmLcUvDcoY
FkwoyTn5D2C5OWQ6Mx7eG0MMOThNjvlQN96Qpu1hwvqIiRdvSEzrESpQ7qI8R67UnL+1zNfA5RB9
LpAFctfHIn2sre9itm6nupgIhtk019X8uMzyTKEsD2AM5elVqVvh10P0ZM4riB/d16K0Ok3peDHJ
hHrO3NgX1chx8M6zoFUX+5AUyYdBn5wzVcXbvNbqa22PTySXuoB0H7BlLCBGG4wumgvHjpuJAW5O
V87UTyVR1sHSu8aLnfwGVbHsSDqrNuZ3XSKLs9kld/qo1p6OBrKfjPK5RJ0Gg93FkwIbvPxTnVM5
wrsB6KWtfsylxH/kVrjylrwfLj5O4TUGYlkgdgb8fiCgVu+ryXpcS+dSJQi6LPXEXkkcOgt/EVJ1
DxYiWJq8s5U4Paip+bjaFGbwojZX0oSm3g6BoMitV/m1xx3B1xF/u31rOiKAAwU/LMac2CWbn0sG
9LQ8uw4+Y6oKrbp/wWB9ZhGCZ7wWDeZHTfmhrrlF2mgFfRxvsOvPje6OcIzHzpN2Ig91QW0J7mjR
j8Y5Fgq+mEL/0YwteELsC9w2ueD4CXIaOeNQxxIxnBB7ez16u6Y0qleVXlE4Mtybwcir1yPKslW4
TcYBmarnXw9mqHZgJRcX3mC8HStwYw7l0OJBtz/2p7crYSsYtegPtWYMlIZ69UzHfD0DqdrroC6z
5aBrFUIQaJNxd0rb9qSJYr6xySs4Q/rdxnmM6UM07bmL16O2FMm5lIlvY+N1TogbCtTLrD6sEXHA
MW/+dTTp9cOy5Orx7dL+jKzV7tKZfO3b87Gs/fVKnKJsakiwSZXKqpDFTeuwxhWgXG3t1KYaBNz9
GrnKOtyfsjfUyMxLLE5vV96eldq4vnkpdnRMbmq4v/L1nfr9/fYLY5qhcz22R6eld5tj9b4bzI3X
mxpPU6lclwXocJ59rdHlKzScC2JH/zxVH6J1UD08b0hLV3bzoBKpkwibjSug+NPQ9BmQ5+ppQq0C
2d5EO1uqvLPWqAqHHhfPFmGuS9Yh9a3hCB2vX+dkfGTD5mqY/ni1Uh/RFfDMucnuVmAiYBgIp1Kl
ChBrs7zIXpWDthZO2Npac4b+8KFzKA7Z4OqVuh4oMNV2UKRZ0GMUM6zPs+pSicQPIozW5xbbpMFE
Q113hLcqLc4Lc9YTcHeXXBMwptbua9Op9lmROvYOS/XNmCmE9CjUnJNudD6kbuSXlp2f+1Qh64iC
xEVx4s/NMrzA4ukeLTiOD6T6MQIfA1vph6dVDmm4ovg9IJ9CqbGvPlkz7qtL8liiB39UOqtFzNHK
gs4Wz8TpKx5rDcqFLgtupw6H5MdQz+0d9OaW3oUSJWTramm6EGVVCmtyaMBq9PjOYSrjM5MALi7j
izE3ycnS8FffxlkG/iBM2q6R5/3cGcnGje5lnhxRIvSWynBv1jS6Z0M1HYkmynBOqTp4PXpdSC1h
3uvVMPo3XypGJHAi9VJkoTW75UouXZfhOqQWtXIXurg2V+HeROQNNjHbjUO+XdzPl1pop3pYTsmM
G5yvzW0d7g0cZ2esQ3poG1odNVewM56lKPJSGzWE4jxpwvaPo/3a26m91h8VOSuBsHkPXco6XCSr
+0amD1JiBfQ2qfikiqqhNcujuIdmfqphWl+CxFt9i4oWuqTppQDIGO6NqepQ4vZDx3SQwNDNT5Y1
OsFC5SREKcHTjFFe1Cbuw3VrUlXnxvxxCuu4BBNjj2A/rLHwZmXowtfDBI2JcD9XJmMMsrz+jh9y
B9FIofbC70mP5GcoIsR/4EDYy3laMfICzccOdXJQRgRKt99XAIhMjsl2i1FFt06N5R73uwz088Av
XJ/HBZGVt7s8KI0Mu63Zj/YHYFm8mIuoArecy7Ca1F/N3hHeTvejtUE8oa/n5PW+K1hzMC3RpFs3
2PtCXdpEL1HLXreE8b3fe0MFUPDaDVTiBrTQle45kp0ZoMRTX0T6rYvrPoxEZBzwp63ILWw/6/aT
7U1v63kA4TZh5P5+bf+9odmqJ3Puz5EiWmpjvzcK3iJ/Ot0f2K+tqPZUIAAc/AIKFjh+07277Ud5
SVYrjxwHLBX97a1564NvHRHk1UUwsE6jIkq+UQEiXOIoC+u5CvemiDXuC6DvAk4pF6e0rpmfmpep
66vw9d69jlGBIK+3H6ayZ2rLl8PbjbNjxUFR/o+R+nYPoSARwdvDeb834z5mX0fu67GZ1d/tjLzg
fmPebtF+x/52zZbuiKeBzP230WqBkw6t/d7to3d/BA4E1hrJZtEnfh+8KIAV3n7ewall9Rnt8kLY
56WyaBiG25DZh1Kia7+O3q6pMdSLTjNOM2C/EPQAcTTZfWpWp06dKES2CtPB9tjrE7ZrpPgoGZiD
fXAF86FQki60/zj62zWlbeKDQuyOwaKzbmtjnx7tAhuKOVnbq5uuJ22fOEZ2OvuRdBM1WN32y34L
1W3KeLujJcTAX3e0TqV17qgj70NwH5IQ+BOB4JPKTInCbIDnT3xuIR//uoXrnTs1CDdvt3PT+/Sm
FZ+mfUhaHdUotIeTYL/FVjkR8u1PBBL+TmZle9xvtGwscMH7aN2byGHN99qGJEg+5OxAtgGJbDmv
3u/0n847x8LAsBAEnnKmz73e4e0219scLfaL5dgrp7zPjuKP6dl0iT/20/1ob/Z5e7+GcaAXycY9
v02XBfKy/EjbzPl6yPt/lm6c4OfbGUd3W2QwoC5Da8nxH3D2r4Bz9/bF9sfQTlzxBeEZs0p8dN4P
94eIw369dj+NKass+A8o38a6RpQ46vMS+DxfaVT5SvvRW/PvrklFYRZ9ew7ceH6af/cWM3uVoFyT
n/vbYJrD66KYvKCpg4x9e9m/e+3fruUQbQ9rp9Mdt8+6PyoK+6s9mVOwn1Vzj7NoVR+gUv5Qp205
kirDh3zzr2bsWK3erk3ZNtg0oRxFq0HInopriVDuCcsT7sX+snhJOdxfsr94v/i3t9lP//QahJQC
M9Nv5PblQfp8UhMN3eXtf7++3etzR5zkueP8Gqo+khbbHt8ba/u8r4+OoM1FSUdB251poptY/mtV
CKpwFPcunVUveEpUKKmMat6HFoXrMMVaDd1beVq3MapuDQhgXl3rGbNOD0U5XN9XW2ygZMzazR4l
JBYfJo7K51YYZhBtI2KB/nF06ummGeMtHNEosmG9KG8WJIY9JhkZ9n80+ym1Hmbe/WLmlirTRYYv
zbbavjb7tL0f1r1OV3CW/h01tv446cOP0oDEx+dm3GyNva0A+ynGh6wImfzg2HrpLWzwDsY284wC
f5CRaHX/Lvul/QvtTZyp1mksi1PvmjMEuG3hSrYoId2WRsfFV8PdVr94iy0UFga2etsaCBcX9uUs
gbrCyiBW2KKUZVtE96OuL5NwoCNuE6hZiM8w2Y1gaEwm4q3Zj1RwbkbaDed+m3rn7an7UYsIUqtG
6xmxAT7INrXnk0YXVLcZez+fjIKkkiZ8o0cs65xu4RW0+TosNdNgloye+3GdVl/ZgsV1m25ej4QZ
h4niTUhdqEG2fU+n6VqkbTlq+GJHMHu3WQOmPtBuo22d3b/43lhDMgAPQPaq3oIKfHT43mILKCr2
8sLHNWxFXDYqDxmEwnBKlGNCBvC0FlMsAnMbjYsSPzRmNR/3juOqpQzNVTKf7odRr9EtjOimceP1
spomXtrksxaU4jjE31uGUhML3K7sjEu0DKctCNuPuEesC28XxYhH49BCm8q3L/HWgAizT2tnH98u
mVsP6mPMSXok5TYoFvKEioKMPP9i3EKK/eitibee2qvdp6GMnWB/o2Jfu/ZDawZQ7htZjvPKaJ57
FL3GazTGwzkBO2BuMfjebO4pYYIrl54V81nkCjd4f0CpdDYHffM12m7N3tsctxyYEbdzE/9Uuluv
D9xc/as2aldKW6Av9s63N9AiJuGXMv5Jsg/oHmlO3hpf81U26WU3nN/95P9kOL+flzFa3jlexRRv
pjDD+imsnDEBOAQ3bHNC4Gqapnw4U36XuISFkbvAAIho9tN/uZZtvsEI25W44uH8ct+M5XQ3ROAs
Ow22vCBRNKJZnhvRcS3BsPWW8h7rnyxMBey2RLMsah2VPNnQyYN6RbtpEWsatMJZH6jwLELaZ8Ot
DwjMva+71blmc/UEoTQ6I+cRe71ufdZUlFon0LBoOIqHYVCrmyI+15FzS7iNCMlC6W9WG0/NbAZE
nAQTUkdBqkJ6d/QHl2zuR/j0OXY1CBR1o/2Yzc2WhemhnAo7xAcO/bBsjM5ttL7LIXGeG4BAmGXi
3gKn/zzB1VSqyTymsZgPK9TmASl0f+my5mzZgFwVSDieO3f6xeiKOxmpeO/hNX0yNm1Vi7LmpR8G
fFlg8MeNad7F9nqTpYNCKnj5NKEI6k9QsSGnTeDslBkjUQpKl16b7slsNeBjMfTYj4a8een0cqSY
2NU3OurZBLnUfHI8xHAJb2Dn1eriN0M7+tJs1FDGtgn1NzJ8E38EiGHUR1V248cy81cKvoirGtU5
K5L4LNv2bh3te6az6UkfUue4aJSsVNuFhSDFdIqLqbzPF5j/WrulQeIOqwTR+K09A2COAZY5UvgI
1IwH3dAyH7ekCpkU51aXLdifBuRGQm7GQLSZVOE7s1aeClfvT46dIhZPIrXUh+8mxSPd1aaAVOtp
KNbOMwaaCE2/gz67gRFBeFQ9WS0qBBnMTcGzP5lI1t1GdZqB8Fk+zEJLAhTeqP8ODhhecKFbEftL
Zcw4Akg0X1oy60smvlkdSVw5/sD9V/WQtiPD757XOV3hzg+3sjN6D3SEdkSegExwkT02ltqe9CZB
TLbTQTeZM9IpBovlBH9sFRK32KVrjg4rhY90KuZ/yBEWLhAckuAAghcAYooG+UAbDrYZ1zCpFhjK
ZbXexEs8eBah/1FfMHGpVw2gPyZo65T+GItzP/YemF8+hpK9CBW8JPgq1ReqpACe1B5GXdWtjvEv
qSb+cW3qildQGr2blRqSfwrAWdMr59APFDNSp3lB7Zd4U096L2eD6TkstUPesdgDOkRNT6D3MJen
VO8hzUj1FAHiPOgV5mFRqgY6RfTDTAcFWe7cR6K8YuSa3zROfxZFXV5yJG/rmWJJpQIr3ktS/796
9z9V72BXm/+peveEWvZL1728/KV09/qqX6U7R/0NUS5b2BqA2612B2zoV+nOFb/pVKptCwaEDd1g
Q5j8Kt3p1m+WQy0FH0vSont97vfSnW785jqgjMBvs2EBvmX8v5TuQF7+FbdkggNzXap2YBt1S7ju
Vlv8c+nOXlDGwo5cXhJw8f4e9uC6XIcTBLZLLz7uUVela7XwVwE3ScHO3X+Lx/aHlXIhq7THYfv5
HpbtR3vzFqrJYcz9eSgiEnfox2zhTbcFwCJGo/r1/PXQgcSiFTAZpBVZZyIFD1PbMrS36Gc/2pth
zzIMQ7bgjKffb+mqUN3zgvvhFFXuGuyHe5idGxlJQlWvgeKZSnu0mnQIk0m5NIAhGH1xHhhO/tFE
vpNcPPgSE6noHgFEotoZQkwIIKgYvRV79U11Qw1sS17TlYWw7JrlgGUuaGVXO+ZJ/FWdYUMvc/2h
VXXsFXL7u4KLsYCxZCV3i5ZBwZyVI7r0EcLb0ErKYZMErYv7XowPk5HkQbFMlb+oeHfib3ZIh9ZD
DkOn8ENgOLTZSWhxejYNgl0UOa59bx9d6P0HIZPnGgrEMsfZkcKxit7xemvHBdUsfXg3F90pJQD2
SXE0KxWF6UOejMmxNGtvmGa2RFN91ErjE6Dcpw4LpwBtS7aFhUZwNNu+WpZwRdPc72wLnWulRmzH
fe+g+EwYjC3yqjrPkiJTXbdzYEYZaC3h3iwjvldq6ShnsVRZkHYdRBr2BcepBU+joD2IjnFWifWD
kjxOfQbRTgYSnjGJKICpkVAPOfEylbthOtgueqfJSrLfUVBDsacbLTbfl0AJzyJttxrFfR4NxhEH
A4WdMwqpagHhD4ExL0ucW6Or57NhqD8V/EsOMtXcsCnqBz1vG7wRQ3NsbcpUSu8vFkBdYRt4UVKZ
jhfNOEhVxeBMWR9tt2uPSScDBYrtKS3ca9yT1Z1bYr5BR1s1rWM/r3A/BJrYsAOwvk3bu1jLbZ7N
zzJq+jOal0hyO+uXNNLSo8qWeh8o6/uuqLCO1uYHWNUUfM0Ykz/Yvr6RGN/j3lq8UUfEtrDpNlFW
I5kutdNStqduiEBNaVZISfLUloXrK2JCErnFGKiJQLI2yAvBoglKkLpz0rvIZ0HBjyGwOL3F/mxM
jyZEqBW0CbIH801KYeEQvXO1/GICQZbOOPpWa77X0vFbgaPDYVmrd30vJGU6VEkGFlqmtWPdassF
P+mDmoPQj2rY9dRyqVl1j7KdhsMypz44QZxZTfOQKR0DsT9LC6n3bCjUYK5MP6+xklXi/AkegAT2
pl7Fem4M40eqDY1f5tDRrAqVVLYgXmeIxJshpGC9UX2jd0gvHqY0EKkF5ynGmlY2C6rBLrCcxQUh
bR8oFz+TscMhuzjtmzwV6mWUS+OqCgTk+2VCjoXqUgUKxzERyZYbOJudVtAp8SldyS5Rj0FdpD1Z
onBBLdfvKvwr62V57tBL9VpD14Jl+2CNxFcI4gPkiiTuLqXxVKrWl9yO6qMKlB3IelN+sTrUNCVp
es+NRsfTjxOhhf0ymIiMAXJbuR2RPMC5qg5t3n0q6GZnWx/x7JugMK1sbhQprpGbQBsoqV65t+Bq
uT2l546oXSCMdwKIBaYSqb0DzI3s5LZTgU2g+qNZLvA6n/N4MH2VNMaZCeRUbD7M8FG9Bv8CdG0p
9TTlCW1A5ZTYQAAiAeAJrzB9bs2HQRg/CpM5FZPMIZ0f5jHt70BuLP7YtjHSze+j2Y0/djYqhPWS
zudVlZeWPiYwGDuuxYKkkqY0ZGbj5TRmuEq0yIK6uXuYRvEdJoD0ShF/jTERSg2CujxlsyUBVRXj
IUoeF+xRT1rCzDkKiPZQDw99EcRdTW9MdJSnI3g+qKWCLGUcpIAA5jgG3IjSKsKsW5YIE11F2vER
t4kqWKfmYrGp9gHRkzNupuiaaHBWwYCZ0wJ8dXJejJnpZbSW4rzgUOPXlwHIwJcCoZA6YqVy2vLZ
NH4qJZwYVTFHvy/SS1SlsV/VPzGK0sI8QgMX4YpzjE3BXEYZJZm2PckcrBd7A+sBHyM/g07W5Up0
WVXmzeEHfmTrOVr1jyTBxsOcqwqR5CQpsbtaQK8ejxrTVG2oWEMvF5tdl8MOTonwJVXVzp/MnDoR
RcqLxIgIt4xyBGzxba0JXAG44xibUVPUvoxj80VnB+RheNQdmkEHr5OT/3Az+W12p6/zckSvo0S3
a74v2XwccAoNSXZhAuTeC1utSOfmxcXWos9tJaaLk+CdOiXqJSqh3JiaQf5FIuChr8VZAf1zaqlp
Tyb2EWQwygeFaqYnTMOL8EcKSrvq4H9Y1B/7NnTnK8hugCuzFR3aJHu3sIv0u4/gJeOjQgxyqFeM
RiZ9AQg0w08ymxJYrXsmO1fRhbGA0tt7maDNA6XnqSlZi3BzjU6FwOEwR6AwmPKfZjxuLtBoFCwd
4L0MQPGl+0RWDFTkclsPhPcONWlrhU8uDNOvG8BJhr3FL/KndC3Fd822RU6xQT6KRSXuFjxA1qfW
wmMxtxCCQPvRI2xAjE3VjcdYTfHiWJH0TFb4h91datXx0dSbjxB0rNMirDslgx1UzCelEzi+t4nf
j80a6Kj4+OhlpCcL0rWimGfX3FSOKu24hS8U6CI4RuU1U8WdLc33jJxn9AiXsKnr+dTmyUasH18b
SGph3uFhZ2uPcICAVeUkXhJIDtAAZ+aBqjtkjeaVzVRd8GYWYbU1eqJ9oT4NIYZt5zxIsrM5k/qa
F+8SyuC+k7hfyIaUQZ1X5zk29RMp6pm5Dsiyl5bmkxilZJe6fBbOmAWT4bKBTdA5rEWpBTEaWGwy
h3AwiL7GXCFD3Zflo8iz8Ug2AFlWMOZpbZ7ZCHkkL5tj5P6I2BEGiNB2XuqqsEInx/GIJ85IrH9j
zu+O2Cbex/1oHuOGTJ+lGLpvTS5lRMtgzXKLhfqFU/nGktFNF0BsKWrXZvdOAg+ISqW49F4rzHH1
xTZ/Y5OJDdBWsdDk2BzJNz3qW4VionBaeGARei8iMQqDlKg61x+tzKQCtFVb9qIx7uzA5Pmf3QZX
KftqAn/ByDtZ5nSfiu5g66Qt9wIZudsnndwr/O/0dnLTObSRjjjNHZQbKzGP05zcz3o1hYuhtT4p
mQZDwQL96KZ+rdiSBcN8uHBAU/frRU/fL8nHGO2Vg4By7e8fx3IRtcihhdhuCbtyBFOhopqbIDQb
gh7xJS5joVxg25ZbBbt0teKo9PXTa3F9IZI+DrNyS/LEvJSDNjHvGd5eKYopiHiYNOYBnk0vjan0
QY4Xy6WxpN/YTQbJWY28InJRSE1HONlpB5wqGurXkt1erSujL0YXAdAjWCYNEB8YJEJ3Hsteb88T
dUBdg/PZI76QkMGcugJC5TKU0FuMTYBiCFaQDce+tZ6dTSGiIwF0SFCWAjMfr2ElhBXYTvmlTCml
ovPzWvBFJEHpS7pULL804/syc6CmMF8kokLJTlVOlVaEbqN/mNnW500OgUvRSMvoI/lXnQxrZn3F
Fw4I26ZDAyFH52eImgOiC8TmDCc1Lj6u7qDywQ0fzPwzcWACBCq7qaQF470SeNqNL2MeIU0vEb7I
J38Ryc9+Lq7qUKEILp5qR9Mvca8v4AlYCo2KRLLVmSTk6tYfqgX7u0rYvnSrxqMbmeDnAimIwURd
2wc55++UBvEl1EkC0xHN+bVoXVSdT9AH4VZ2y6V0H9vFssN6a6b4e2E7iI5E2MRhZPMRhy5KCGJV
3VOSx2dI0JWvxPCLncbsTjobN2NKdGqd9WciCtczSyYbG/kC1PC8pgZO35arc4hniea7UR8tfNDr
Bc3MtHmPM1RxqgZ7vCqA6Rd4x5dlONtrgbxN2n8leviIgmjKsOqupjv77pAZR0BvYkqWUEM9zQPH
0hwGcuvhQE4oReX+3JnDHEh7gOtYYs+g5BVcieoTiJo5KJjLXwe1MZXvtEaTvrtBSrKtsEA2jkq9
UeFSWqAqGcWVerTHL3ZG2Qisu+6XQmn9eChuirln6rAUl2lFQ/SznBndTiYVdoTxmdw9Ad+SOufW
jUGRlemJndVtGk1puDyUJqojU8/b4Qz6VC2xdeyzPrkO6NajYbqFfBkqKFZWHt3E/hgj5uIn9sqE
t2X4zeZqoXkWoogHAo//PeCR2A+gOuOIAm3VuajOq8QLWw1mBzKgDkCqcujAPuIylGpfkryu/HGp
bwCTXxFyGwK9Xa8FVCRzQoEvrTEPBSprhq0gpLZNkn1bQSsvxktifCml23nYuY+HxvlZDoMS7o0Q
GwwzMvV3uGXSR7e9KxK/v5qiHj6OVYcFl2L+utRYApXuZKyDvYkse+NVkPwUQtuD9GClIP0GeCFn
pwYKlQBTX13qt6nlz1hN0DHN/lBuCfjUAo9XrIlTgNivEPHNfas0+mOCPDi6Ys147D+lTEYgtYQR
pk1pvh7lkwUWA6kfyToEZc7s2iCWlK+lMlTEJFRPMJ0ezl1jBCA62FYazYMr4+QkrMY+r411sBvX
Dcftsbdmv1ZkFBFjZa4Dd3tKA6MxRLDgEWaYfURmJge++E4zyoX/GC3fDfIq/rIlWzO0KqRXWe5d
o8TxaZfHqVw7OvQNNUXZ9j2YBccJgDQ+T1sdc8GEyZuqJPfVVLzAooz0z/VArqCECiC9ok3ozDi2
shVrwle00VYji7ZVUk2IdrOmX8O9EdkI3HnQUM2zSqaNijB2Q1rujbK+a3TFuuzL2ttlZG1rkzG0
lKYIxdasQ/0ke8MFGAKGbEmNr+iNxUfcBqfratOpUI5rgpU+eo7L6gI5cLpKayzRjJSZDOoZd4HF
Ko6uHC+xoviR5h6ZAwSrS4IceFIaD3tTKuKbGDAn6O3Ox5bhQ+Pq2JlbUZC2rrfkWXqtWhMkh9bX
p7bTgGyaeBXhBGIrDbIV9DzfUGN5QPbLuBH/h73zyo5bu9Z1V24H4IEcXgFULubMlxqkRCLnjNaf
D4uyi6a37Xvej6QBLWQUwgpz/iG2GjeFJE4g/mXMb0FL5V0LYiAvoJJYSvSm953sNqnR4G9yugnz
2rorS7oGsu2VIYokDWnB65MTUa+G6e+2ljYnpye9XHZgbPUZltOIkoGZJIXXLjK/XaihqxKcsIxg
YDCqRXCo1ddZzlB6d7qXHHKuW/CvjLWnpoxVV1dPsgtusDgkcsXNCpCoixvg2rY87gzd+Gi79D6U
M2drdPK0HjWEHgaGZ6cQIPQcRbs5z99OWab8yisSoubwNKmZdlunZrBYNuu+GqjhfkC7i8HTeFlG
1W/ZsWc/mhlaFlDKiRWifjwUzs5oVeuil9ti7WTYFGf24Byj8l0ZUu1QXo1I4t0yAlH9usiGdR05
vh5SIxbTDNMRsLgflErmzUHXk6alP4EvNTkCwEYbRrd+XeUVnqp1fRxOI0LbenxrDG/TGCavOPWg
8NGaq3jU7k3HfLOf0kBxLmkVA79GR/Q+NCQ3ax11N4IHdcswn444cTXrWXKMjTU1zjFEwMGNm1aB
mqb5TpBZmz4c93DPFb8vk2ljaZ91mM8704iHzUx3hAGILa3SBv7yjLdWINPBiC19vKiaZlpprdn7
oT28p1KEek7ePIXAwz0BxBPYsM4JLJxHaUxFIywtGUwk0zOwzg2eeh2MBUcZPGep/pPenGE+dy2C
BDFS7iyiLzTtr6vU6YhrMZmmDmvrQavcVJ1hKi55837Jp7fLRCJF4YB9S+BjkQiZEzIIvICpIuN2
ogcPyVJz170zbANUm88QnkmtrxnVA9Fc4AyqCLqWqvnQjlWwFrglMREgSNus1kULQzpaWpwqvG5A
BO/Eem0BGzQCPJGH9BUyeSw9U23oXAuorsA8iQleePDaeX1lGSB4Z4Zgrg0iCLDN+b1kh/6UUiVO
wQ4rj2KkUzCssbJQAWCr5FskOEEBK7+Vyg43ZZTtFhG6LS7GzkENELUpegKGDmGVk6ISbplwjygD
Hh7+tya9XAfUwWJvX3UbPpgcjcWQ+kO6HhFk9vpTq/io++DQPZof/TQqh0m3D7YdK4T/FtDL0K3S
4jYMYuAOQw8qNO7c+JTcmzOyY7NF9DhSsxgGr5IgAlVdxRXn6itdYWJcB2pwQtPObDxjGk4XvK2k
cKeCKrJQfQRkElK89hxe2S0yzHm/KUhhIkEAfYYgO+GjwXfKpaoJrjvNuo57HRBjEvhppao7K7Zw
vIg/CWolG553MsIOCOV6leKZCJi3f0jibMuYLVhNNqxq0hqSW/MI3FqCpRNNORTWRpnWdfwA5fGj
m/KcwREkmyEI3xjHX3XBuEkcJOfC5tSu0cvwVIKLVI/9eqxoogHYnVyeUqJoW3AJWFMgnL7SjNNI
OnIc9phQU5fbE+j/iJttzUgyWU3ikK5eEngGrmL2McEhxe9m6z1PnF3rpMesmgZSGvx8Z34yBmsf
J6sKNZ+rykmJ0UEk9MsGyUvcnkuCvD5npnOTmOzdLXXYPB+6SUk2VjffjQpIUjqv8SqOiF43GtSg
SiuPapIR2pRi5YoMKfI/Ei+oHZEqJtir6FTlpjqsSWe4QeJATCVWinTpxygT0x2cClg5YXStzl6j
RR9Ehb2IBBypzXa+VBqSvojkoLAioYpc36HfQP6lVJ4X+QNEpDZRPrzJjK6x4IJvlM3Rc0Cv6LYp
+dlNhcqs3mYEnOkORmlwx0Ag1hArzAai4uEd1mSSp59o8YCKeHmZ3ZtqcGHRJwa/EWIWx4OuJr06
WrGHijS+iab6y6rsGenqx9xJTTfNrAdSP48GgtWrsNP1jdWmF4NFKMTBp4qOX3lZBfaJxIKU0WQo
MeM5a9eEirolZ3+RxrRmOLmfvE4G/D8+dTF0ZUmZ7m07XSvmhLUndRatWg1OyvDHqQNroY0twXyl
XHdK6IVSfNrigHarqiQEot45reRgWM2KeYECKkIAMmmTrKz3WTO4eZaiv3kCvyBBIFNrZSWTNZFP
Q48wlJ77EzRRcxiMlWQkPZleDCsDUj2Zoznkcj8kp8W2M4QRU5ReIBVIpasvQXgdYlq0m5CxImqI
fwbdA5fACQEsA0kpwySr3AxHJdPwEEDU0AKzgRTYXHGzZCqV0x7txFej1j/HXzlZQjcN8gtpkg0E
l8KnPP7FSBV5MaNNVqDru3lRiEA3wc9heKC2jfMXUStdWo+YxNw3aLlI1nxXGbLNeAmf4kBH3SN6
hRfIlzaYJ282n2MUcAgPaOu2QTshTnCG7lJzXyamjxLOtO4HQgJ6qOQ0XZrinwiz1BU/JYv9Wn0u
4rj340R70Fv1HenYclUNYGWQ3HzMM0LlgKoTdGlDaPd1sW5H2NkJ0cR8Uu7JhFc1hsEnvrmy0+9P
kVNvT1aPVFlyn+id7iGkk/so0flm5qBqH08hFUX+Fiik9ksDXH9YgxUgc+Ip1S0yx9uBXk/TasPa
zPEUimiwdNJDUbmdcwRLbEvCJODUIna26F05L3lSjkTdQmfTUqU3oXkJo+sThU68dIYAHcsSzR8b
pbBUyWmNQnpQcQAavrEzDMpQ/3GbKdwDi/XzlZpIu24gbuzA3lqZGgLsEpIo7qA4gUvDFrtpJL03
UoNOEKRIpQnWuIuVK2uEkWfXEK5wcKH/8YuP3Q9rmceYjzC7ZJXBdSh5lnql4SeCMZJbxQ/AM2TX
rMtiU8gkK5pAeUQdAbmc2d7NNgTwHKRHNC4BvAQQX1EfE2duN0OKTvR01YCSrNPa9GQtxFG3vpgZ
3XEjkruq1D7VGs8fUia8O8PLsEihnUKn22VVehHew3OjNjwgk0IGqDK5DQ6H6MOyujhJg9tI6Stc
ODorUftEEsHwKk29igkO7uICgXoDrps+97an6fRA0vZqDMPCpYGHnJ0V1npelUBQ3FJXJZ+vvq5R
lm+tHO5VjpFVVRXrPnV+taeCOzOXaNXGM/IvfFANMaKTVJeuU7tWVTIcMHBJSmgnMDGsyNhQuRgL
tqIZGYNOXcMYSEaB37T9IT91K4blvIW516XWK9HNXxVQzzXy1e447CwkR+6jwiIdBAdTWzqJgfYr
wv47mQp5R13jz2O2wwgRBhKW5/Zva6PgYOilORQuKV5CRjC8MwT/Qlm+StX4jQxbtY5aLAeI3hu+
LsV3WDWZrmElt/3EKyaPJOxyPmnYlZDW0xLVoCRPOt9sxnvdKvZZVsdruxpHvBzJQIbIDWdwkvm6
QipVyy7WcF+j1vZm8kbY3llriCZQaqcFEEd3vRozuOLKc5XioYlfXexWvXIRkeAc0vxN/xUbqXap
lv2L1NURYg0FTi5gwOYBYSMgCSaK4k2xMkbbdDu7+aSOwZwUiQwvH/tDG5BdGKkzNkpP5DWcu5Wd
Oe8FISprJhUMuZdoj31JLtdcY/2nekWvF6mNhZEebk5LH/c8sRb0qMBX/lh2npVmpQXcuSAQqxwL
cYF8zQXy9RselihC5ZHCKT1MEgOkR/+BTPy2fX1SyX9n6UMpdhfbfCt+HW6BLxZLMMFU+TyUBeZo
a92VMiszWby/o3DFvudZJCeANQgQpFj47dDneVH6Ot80lMD1lZmq+oRxndhR4DUFenIwYtBt4tSK
GSrbbJZhIQfqgzyD+LYClFkRWfpFUGzadi1qAFVhF9uc3vWqjM1fgNu3ff8UVeBjMy3ycGMvLi0L
bk+Vv8TzML2GKdV0aFlHW+2MraTORKwWCK+D/wnRiR/FvMqafWUzwAFr9yoglwL1Kyax4BmJ4hcA
WBQxYKxI8yxPt5GteJ8ZxHt7fVcscCYWflsvjmcJ3KZYlS5nEyUxMVVAhl9H+lqoI6AJzpqeM23w
ebvzZX0d6zz/V9v81TJ0a+2d1WwE9NRYkKgDoUbX0iftC5gqkM8CAy3WipJYdp4Vy8QBROm88Y99
f8yK7TI8uum38SwQ0PB/osrPoOxvUHOxUCtrxhzn9cUCRY8EFF0sFPOiZFaMfjp7Nyypg7rjlSZf
TfFUWGD+RFGsEhMj8gmRSagB/h3j/uMUYhaJdO1Lcef/UGj/DYVGtxpRh3+vIfHQvoX/BED72uEP
AA0F47+hX2zbaNah0aDpqED8XTtCWbQjQIShCYiunayj2vB37Qj1bwiomEAL5AUcpuhg0/5oR2jW
32T+IIqsWAau00Dk/hfaESqYNQBmZ+tKLk1HMksG+2QCUnVM7YewXkHcPiyQ47kwFSl00ySALCFg
+d+KMNYX4eiFuvVV/LkBOA7iJbjoDE1Cz6Kw5usoRMoQ+U0wZFZHZntwCC1je9EVOtjPKsK5Srom
Ujds684+1rU07PWTbq8kZf4cCym6zqd5yaIhSdggarUuagltZ50+LPKsMGsBuWxiC6uEeegA7scv
QPmfEaGwqNOGaFvqVNbJMG7UrKvW2QJaQjas2aSViQF1lxAbjAZj9sQvoakE6S2KklLY850o6tmc
9gd7Lgaf6AKNKlCVPzsI8sLXrfh2GLHXt7t0pjiANdxEzaxsujjs5ZUggCgJvblnUTwx3F3rengv
cP1ikZgIcP6ZMvJjmQ5Si2e1UAG+sPyi+EUpEXuKebH7eVYsO58mFyQAMf8vxf98dnGg83GhKRm7
Karxd1uYPIzBy70oEWn/UzqvaBLogudZUQqMhQb0Y5fzYcQuYha+T0h0A0D6X22M2MoMkms56bcj
fi0VuxvBwkoUxchy+7kKvy72xzWdzyeO9eNUYjZcXgpJ1RFm/MfvAQQMoUfMhyebfG3ZL6ibieBF
LqbRkh0ahISBKArFAjODCRnUxUYs+towX/o4502+jiG2/tpoWX2e/bY6aULOJuQUvopiqx+HE7P/
frU4xberDNoTultOVJAwW+CZ8UKOAhr/5worQY5yBqkkqou2ytd8sbBfxEZiczELuSjeD7diqVhw
PtJstlBpxDxNHGz1f0zEhrmgQJ73saWOjjAGu24dgu0syQm2DBqBgZyL3Smns7UQ5cR6BNXooBik
IweSNZ6xGLn1HTlQoAm9n+g3mWEYOwYSzf5kQ4vKo+ZoTb1ExIU+3RyNXimYP/bCOvwqKoIPxN1M
iGIRiTVEUSwNW+ugx6SfxJyYiB3FdufZb4cUC8VqseF5P7HspBIVQcw0XANEInlGCuYdRfLQnzFl
mZc8tJynugseGkvwtH09J4+0ZqHjFaJqR+UI5lxWAwBFx8gT0T2BZdCRNdnmRKiTCSU/vbovjHTy
VeCYf/ilpnHE2xlkYcyvt5ffLUrniViWm1rpw+dHNma5H3ONSJCXVSBbJOiCeoxOB2JeJvoslbYJ
wgGUUMAkNRWGZzPqq1852gUecOpP98iD3jQRGCqMK9p9i88MHixV5IvZjLCI3vIr1L5bzHgTEmMq
KVvw/goKqn3coY+zhF8XdIhVV84mcDr8dsgTK92jofVvmk3aP8Mr/RDlXXkAVZp4jkOgJ5O1E9jR
+e6U2p5ZdvK2qmZ6wAuv2FioiKKEs5S+tYDdCiUBO6rxszcbCLXLOEeEzZvShuIuiueFUS9faUM4
k1nkCxITQRo+z4pSPUkKKhj6peD9ikmykMytXNl9uW2IdKMUXFUyLF2zNktfKhcu+5QxJDODpgGB
StSg7q4x+B6+XkRteXLn10+UxLIqBUFp9XoKtFU+SEWRbtCQaoAbkKI26mUMcp4XpUpFI8mdnHra
2hiWSFY/7hMEC3nCWkmFl6NrHYn50GYVIFieyqBC1dGtVl81pyXhKOcz49lBgtsx6+P+qwjx3eka
dRcCkT4Ntc5w2kaXp0RuLwgQ/glzZ58UCvoYy6TqdvrAyMDsYnvf1o1NSmPGnwPjDhJhCxtznDWQ
PIDUEqA0K7QeQJcDy+2jrTLdNPF6uiP5rmGgdze+kpvoTq5NNCv35kdAcp9FuAk0v8qQmnJ5FZPf
ERy96whLxeAZ8GJJDkzeTt3z6pdGxBXZmWarhr4crvpR9VZWH63g3SNe7E3WNre9aL4M5GtlWlX6
7+701qMpDNqw9jTcQAg8jH77OIR+jYRF+JZpx44Md7q3x0NnEz8gnIQXrm8WzyHphPlDRbDSGMic
YUi0NoJdT4xJQpHBxd0IX5/1oD+YOjShnaYd+uDJ+jCX0PWD4SBtimTSto4vChNn8k2VHk/hCluG
RWwrOebhRS3vSnmL9lXTrooe+PMGQPjcoaijbRpupyqRQFiI9Ns0ulAqr3NQQUGF3JM+x7JxLdzl
h+65HpFjJfaDP+0ViNYsxyzTk9B0BAaVbobuKZPIJwXXZfvb7DeQO/H49isIOj0C4ft48iwEntNd
KBmebW+BDmCZECQEH2nivJN8GfR7096if3iyt9rbEMykgDdyRzh1pybHrNn1lVfIl6HjNT0hlFWq
3UfaI/iN7HoKNhO6n85mkab8VFNPfq4fsWwa5a32GZtoJG0IMVxkYHbTLcrpZohVnbs4Bcxe/xgf
oGcNV4s200N7EeGwsUJjOTmtC1QL2t2ESrS2KcMdOSWj/mgt+GeHoLiwl8z/tjitzZmB/ns806Wm
mkQ1dz7Kzg0mmIW5setNOKNtc510hzjCTI/vAgVMrJ/i5LMIHvXmIuA9OpTOcr/JNMjBhmQ8oUrp
E9E0yE/UYRKv6RjuwQwE2srkAfabuTwYn3yzuvE7xGB99CvVt9u98lnUN3kCCcvT5OWGcZ9IHsNC
2/N2qhb4vl0srTIQx4ToeySXvZaY9gGpsGhcF/l6akk2Axr28vgi6la54+HAa9kHud2izy0fy1tD
Win6vZNiSbHVQx8kNkIdtT82a6tAP3w11HQdjhZQ56b2S5IbEOGOM+Jaq/F1fCCbg+ewAy7oplV3
0HRxuDga7XqK1+OGnxmYqJenhF12wwzwxlU+4leAoGY/ovS7QZhsUG+HDNnttXxPoFOXXuSc0NtV
9Ay4Eo0ls9/joqLrXvbiaMSXj6dgkynX5SI7Hd0Sa3TnxTRYvq5jFEpIP4S+oq/1zkVuIM38YWAI
7/coH+CMmSBj70NKRK6s62CMH+P6vc2Q8yGNrdx39hUphDreZnBbJ8/8XQISf7BbD7OzS/gu6Jpg
Clk4UFf3iGuURAdfksE1LQTWIfOB/d0wLCqepcVcC1SRq5E1qHyO0kgYmnsOvm5b5ZKX2bpwLrVD
tsm3RQMiZ007jnCfCzqv4YZpGLIDjPYjCQGxVd8+MHAip1YeumdDe65Ad6Wrdtvdqr9P2iqpt1ya
haHWCbsR+7IuN1wTUsd2dlQ1F5y/4wUP5ROANz3aaM4hPchI28rrQr3LT15LqIiqWIFROxxNeR2+
d9Hl7Phdt5PegG2TYcOtUwJ9ddkTTlYRIPeih/wJS659eKXf4xcy34bRekaPD3C0drUYNRSwB5EG
IYkU+3210dILBaFe/aI+HQIYQeXDVKwrwvHSwUlvehgKOCfcQA+BpiLJLnFr4OPttfNE+s75VTxa
h1TfQkxZ1XdYIpX6LriZDyAP4JyPTw4wvGkj5/6QrOAHZHzLeNU+y9renFfQPzCb2jb4WEIIAeyO
9c/sIouGG054hPRpSF433+szUICbgUFp8+bIx5Z4LMas5JsNHjLhateI10ENuA5Q4h1ok/sJZIEN
GLP1onjfpbCdYJHfkSYephfSxy7jSTwsnjLE3Pr2Qg2ugEV4MjPyWiN9lm4AmoLqSxdwxtEctz01
SwRW0Y+qt6E8KtKhIUYJGZym0HYr0ncj2HncZFwk8BzwvJTJff+2MY90r8LnSD9w9OTAgCbUSLCA
3nLDe9OrNsNtgaCcStZ0lRPaxiCCcTbY0BXEzPYdffxiE9ZIGvv3cuUSwt2rnuTGa8vjU/9lQJx9
KiffvE5W9U6/0ZL1vEZK7jBdI4mlvZ62OApDSbFWvGnWCuyl/LukOngM7uPIk++syyFeceWEyghB
Po242iHE3LjBg35t/y63wUVw8VE/dZJrXMZoJCI9dvKm3JN4Y5mBuexBhbsF0uOdtqBc3MgNPcUN
18btL/ejXHW/IMj4O7I/6rV2mW/V64lKgQ7Agz4sX0z+FD/J0JhJaD8Zt/3J0yw3032gZKd7GEz8
H6YXbDoU66aH2uAnG63wT9cna9WrpOvXdrxBYx5JLVLBpCyD0Qt9KCzwU8kZkkzdpbxxCI+1XvHa
bMqraDV2row3AxKXbly4oBu8oF5Pq2iv+71HVF7F4heCRH6J6p7lZYr/7rgV0pgoXSPOrTzt9M4f
Xk+Bpx0BtG0t8kGX0i9UfHDQi9zmLeAzQPjpxthmN/JDsE8uAAwATstMCE+XAKqLh2ITc1Wb6MZ+
kRgZUuM+gSyuCm9+hwgRrMha4ZgUFrvCY6SFJjFTlmEo7Ec3OG4YrbswEJ9kvjDCRIyeHpR7FZ+s
O/Wxucx9THSvjeMYuv01uuWe5vOyr2F/69w0zzhqx+ayv653p82rhELUcT5WlxrJGS/YSsw64eqC
zzub+diYHQEY37cn2gx3PdNBmHAcCFeFK7mMdI7GOnxpdwZ5zLdpZe9P+9fmbTxml6OP9DuSpn5+
BHJ9hIUyryHDeYkHuMjHwdMFP3KBEJzLJn5xAQRurXrxdbszgZjdJ5flvfQc3Y5+9wY0yI3vLVf+
rB6HVbkzXDzbyOu9BJi1uobvgCuniqcK8Jlm4Nt9ZU2r8URNxqvDHV6ymVDuPd5YONLU4cP1fFsf
YZiUu+RS2hq+dTTuS98iXZxvnOvcQ9bohfyg1PrhhVl780vnqR4sMY8aSvZQGjBfJG0LPoXG5YVk
oLcJNnRKdumB1+Exvm+Pw2dyaW/6Y/UGYRRDZ+tZ/nzOLqPbaXX6DF/y39lW5k5QxxgH49BdOPBX
Qe3e5XdwyVVv3b3KD9GNWXgmdYvb8FFF7r38kYPz8GRgxA9LbtC9d96711blySaH6gb5nzf9oX6Z
LqkIqSD1t/ol/qV7w2Uc+ONdckgO6oPp9dfVjf6QrGSPm7pRL5h6aNFygvcSbuQmXaMsCOPLNY7W
1vRQvXteXrqt9EQ6nOoNbAU1XPVKTrS7INnGQmBxN8o2v6JJ3FcfvKvFAyjT3XyI183DfAioY9qn
AkeAC1qn5EO89+1TfAWqnn/IfBf+eMh4XjGQarfFkRtXXMRWZeSQPL7n6IM0c/vEOj6miLSicrAZ
o3BrdFgdbsZtQsWdNuN9fo/vJHz1Eu80IGe/VmSSiBtDRqqcz0R6ly+ol00PDeodRBa+lmtzH2zH
3cgDmS7H3/ULZC5smda87/n9QJf8F/CRySsepasZ1luwLWiRYmUL+11+HLTnZCPv4HHsxhVtMRwK
qC176QKsShGtrNvsY6Jr1wDU/50gtRAg8U6TOV4nTzYOUc46vJlu5Y11NR+76Sa5qA90KYwx4VuR
XwrPWfXb0/VHdDNwq9HYI4M2+wNd5X18Fd3MT6OoAEUtAQ2LSqUix/9QfADvWZQbXOO9Y8fKhc5b
UH/QDL4PFyYVwWO7y/1xB2fBfmuvqr3zjtot+FMYl4lnv1GqX8Jn49hfmaCA0BU4BrHX3Pat19Ue
z72/s57kh/qKPHyCyObN0j94Vd6rVy4RS8XI8CtgZMcZ02W3f8fagctDgpDKmIqNLsJw0VAtTSvJ
hfY17afVe7+lh8dY81a7BEfvBtQVoYc70RV1Kc3k65xdDNOmeUivqPLSq+GC+5psEaFZSYcucJUr
dR/yhdIF8pRXeZeCYDo6K3vHh6+TZvdAeviA6KhuzA1Ur418iUdN6xv3wVO9Lv2JeJUbUo09Btv3
0C9XxgZtvtN2vDGP4FJp8GK4V+5YrRQqSdkb14zGnipanHfr9/zSDp7xW3kxrmza7njtXOZP5QGk
+yFsPOdWhRxkYR21oklTr+kOEofhpX0YtxrVc73DOMDHPPUOMdANPVSOvLm2feOWPsXwYS+/Ptj3
h2KDQNBHTz2xzbaNV3nKNl7Hd9FNcmMc8vVwu4biojypvAJY9qDw+YA3SnPDN3t6JLbIA9Q/tAjS
8Ep+nN6mt/K6vk9us0tMjKgFrV9Ycd9bd8pVnXrzDgT3Jru0b+RV7Mcv77Ev3Y6Hns9Z2y5/TexA
BjeqPfNRfUuvsY2JS3dIt1XjtphaPMvpFo5pQhfKwxLq2Q4vaGnkx+aEj/CafvHe3AO92ziEd3eM
F25QC76km8lbqz5gFJBiGgDxZjfeB3t958x+Hq8BgczWh4wJjh3cJObEU5xb37pv79GaCPYm7xHg
+vvi1nniIt6DDR180D5rIQEHN5Eer2ppjI0YH4mw2w9Zxq9lzQmkngprf1EROkvVCeU6sewrGmUr
HRJy8c3i+ww3ZAkni4mIRJ1nRSlYpCYxx9Y9EYUS12PL6R47CnxaLeUuGeZxFwYDbM+h3Gkl+Ka2
QZt5oC/YR4dGeu0J5iyZdVIqq6pXoy0qk8He5qseEBaIpAHDHzhqsoyjLjF5WIkwgsSEoYspg2QX
bDFB9BKlpoFzNGuDL7TnvrQGhewgAaC/KxAmrRzRCsCiM9Om2OUh1gCRTQTTfghgia4wJiJCkue3
xVxBess1BrxzTD5p0qrrWic2KMgKyrJoHNAEDkOlwfAzeVdak+iLCjxpwYGUIwD+YhyXTnkGfyu9
mEqTbtDCbyOqRUZAjkFrGFhsui26LZtxxntD06hwK+mKQO22hgpLxck1aQFgRaN4GnvL8roEiyRj
obO11pIeEcVuNAlpRItqgQjpikCviOuKkiWSdQNGGtkpyDaCMiMmQmZRkGfOy0qpi7Z1GKwDtJsJ
qSzoZAFMFhBlMSsmckngqh8YgYk4qJiUOHOqK1EE7HfTduj0iLjsV6xWnVUU6KqI6RCa0ha1Ofx1
LTQiRiHB9o8SpMDia5lY8WN2WrYTuyVSSWIjy6dXxQYJZjYfidx8YGPvkVulAkg6PlWMH91WKQ5K
q6p7p75M23JRXCVIuZ+g4u8rRRuROpgvs9NugHfhq51GTaQTFS+XLM64aNWJEpDsAy4kCSSb8bqQ
TQQnThVRxqxaiFAK6JOuwuakx9l6P6uk4yui6sRIzUdLtbvd15xYAecAzjtoYPfbQrHf17wo9uPK
ya3yoM3EXA0qfLUmiNwGNfHjxjBCcmOiLBaLSU6ucp8uk/PseW2FetxY9elGbHZe/nUUratB8p1X
mUN+Y3cWOPbKAkwtRwrUI9m4iByyoK7aTAlRBlzCR93k9hJOBxBW7CW9V1eOMr4UqVFvCkffndeJ
UrBoudnzovgqdtDMqpFXYpWYVKrEQ0NECnpw2aO1sxxV7ET0ukUsRKQRl/ONVsqWX4c6L/2aFzuI
XcVBY2sRGhbF8/G+thQLz7uf9/k6/M/NcZxDx7zu737sIk44WMjzDzUx7fNhztv9vLJv8395ZedT
V0aSblQnJvO83DdxyG9X/+3XfRXFnqfzPf52pq+i2ODrBzooe3tmStT2fM3/9p6IM1vYJPx5eN/O
fP6dP36MOOy/XMH5FPPr3OoPpOleGqGNt1T+QipPTH4s+zH7V5sQ/ieuJdRozodRRNLqvLkonbcR
hy2EcOp5m/Pqv1r28zTiED8O+7WNpc23Lfm2tdD+s0UuNoinYlNBExbykd3S3oq1P2aBJiMrCLnx
j/jkl+Sk2Pyb+mRBrEm1DTgQyw38cQgxKybnw3xtsmz8dTX/dr8fF/ZvDyO2O59JHO+8bFyyYP+n
gPX/5V9jyCombv8ee/T4UWdF/s+eN1/7/IEfWcrfdEvTgPUseCLH0AAS/YEfWdrfdE1HGsvEo2zR
uOJMf4cfGcCPWGzrhgXCfFHhOjvXWCq+TqzBU1c2wCz9L9BHC7ToG/QI5JOhoKTFBepYDesy2Kjv
2le20ndzVNjGNjCdX7Q+LiTLWRlGMN/VH/zaP1kg/b+8y64LZLEbvH+Wg307GSbqiDnwq5DvcsA6
/TSmOnV9paLYcNpOtZLQFe8IM/cjpMpKi1bV7NXyb+gKu44oljxdOLn9XOFCnWZg66MeTrrFKC5F
3LgemsEf2sFPxinw9QRrDTuPHiIbEniKHIVpaocoxQW0VKsBPc+GWFxie+NoMXI0omMR2NuhkdWV
1E8E3qX6+tsb8Mce6PsPtRazn58/1DBxAcTGGeMh88ddDaneR43Oyxarsu3Y2kQCYhvqQmSQUkGk
X0lTz4jUX7qcfsIW2pZjfS1Heea1J8gEUdlCEMi2EBM/Mz07pmk/+HaCspFZQ1PL1Qy2Z4RCJ4gC
tYDVUWfKU9KFdEIW0zp9h3cySUi9gS+oqyvSr4hfJXBNcOSS8dxYcAqSCrvNseLHb1TgEHwHxEwN
eVjQ/WmtEEK3HK5U57Lb3k6RjETEykmgL1tB+zxVJoisoNqGtvKQR5PsBjmiLbYTb2O7AYOqaQa7
RJ9KPOEJNFzjbGRDf9ISHwuWaf6o0uo6kYNPM1GJESbRXdkBdxjG3uNn2f6kJy9FVQQurNA3OsOL
OEs6+P/lWS3qbj+flQXsTgF0gneb+UP9TUbzQcta9IzCEDqWUp3uYy15ddCH6fNRdvMkPxGc6joP
VqVBmgMifVEPSHIa20Yibnvq2o2CfkuQaLZnJaG8rUGLnwZV9dVoQAoyN1dGZT+PjZl6qg44X0an
KQ5j0qVmsKlLkuB12gZre7pRnno5RTUxiD6NmIxHGemEMCwtJMjMe1/10qoeBmc16857GpKq1+rq
OQ3zo14UNvQDgpc25p+MHw+ZWj52Q36dFbx4FsOiZOqPsB1eGyO/PjVTszb2RT/sJtX0VSW9jE/S
Vae2RwPBD3wHNLkhwdijY8wGIxJj0SeCnIYb2s6NrKAec5owaQjj+MpxJt/S0fBpkk+bzBsP6jZz
eGP+y3P6i8dkW/j7gePUUQz8Ydzc6FrXTdbgbCOGtiT7yR7bgTGtFZKCrXrX6snzfz7hD6t4Q9RW
YEY1SoZt/IssoNErTVbiWb3VRii6pnk922j+YNgLeyTvnhCbv8QefFG27J6TiTc4KnjCcBEXbwR7
h0XcJ6SwoAq2fffyn6/tr95ZB14Bbwtqeo5Gu/G91laVJs9RYXEAvhydBmyEFXJptGSNmxmor3YF
6eGcEND/+rSLAbQG6JXwBXjVfz4taUHVTgfJ3iLM8Dka9r1cUh/YRfzZVN1pFYzJJmns+/98UkX+
Ya22PAhDZbGFIgzo3Z9tVBwoqjPw4W5lgG1eFFyBVvof9s5ru3Fky7Y/1OgBFzCvJEEvQ5mUecFQ
ZkowAR/wX38nWMdlnnuqRvdzv6hUlZUiRQARO/Zea66GzhEtn4qMc7cymKb3EiXVc6jcJ5nanPJG
NC6lq38Zhk8aztwjPfVZ/eP8htDNU52yyIQ61uWEH0Py2W7CxLIq0ok+ge5m6ypDo5o5+b1N8Q0C
J3kpGu1S2M6RZgrrLzTBDegE+iiyRS9CVyOD+5JWQ8u9eY8TCkifoxCqZPnBd9gAIov4yJKoyncw
ekhGi4hJfjzWGDnDVV2C9XG85kerP8tKDhvUqHd+WGPfCZEKzLX73mKkIU6NNVgizpCUsiyLkias
h22uEydgARyTE/pmVT4GnqRTBc7Q4eAwLQtPNs5nO2IzwIkNHoPLVtVbzcEpkIyOwGcxPVl9+dwZ
y//L1gqUY3pwW/acWut10sX8J5to+k3o8+GK2np1GA5ITKR4ccEA0OooNlAHdC+We7h7q7LD+j+C
tQCnkP9VerO5iK9/XbQ9nag9bkTT9SCBit/S9kIzzDrCIsZ95JsL7WqbFv0dBfC800IFssO/4PCf
wKtXN5YVAgFu3RvA5vBpgVdMIzaCPsh69BwQP5pV6Ol7orc7fJJpB6aYjYhaZS3wCA4dvWhN76Jz
aRrPXYqoiyixep3B+FHOpu3SYhPbPUy9mvGmJn4k7gJjALI5qZwxmTeANcmYrZcu3HuDeatF51mW
UbyN8+mrLZyja5JxTrjhd2xVTUzvvBzQ4S0xZ6VqdyZYqptytn9KjdF+GE5PYxVqKH5EUHI7KbmB
QvJo6fE5E8WDV9POc8aGhKBSMuIyzFe/y4atabvktsLtzTofF2WqbQRtSWxSlFiRkQNTMbCgYl/W
iqLbxr1GuI6A5RhP6AusZzWXbyE5zOtGiZeGCKdVniWPKfJQdKb4e0NG8SGmmYxOvqO023ruDjDd
kk3fuhdeFzu56++jrjm0uQePLh4erbTam8iyiD1KGMQNN82UdhuPT8jN+KiYLQwZwYl1/1DU4gux
ermjt0MyYNOtjMpfpnS87zCNLzGFNRrylnYUcV/ST6t1NhOSNcbTegxNdqd53PBZLV5xiTILJxuZ
5WgjLMRSEcUXMqVxzLmT+bskV0wflGYerlJMxe2ULdWpsbWNEO99CvrUiL2NR7ABkX/9HRTPZNvP
yNRk2mzq1CoPI+ZA7gZuCXSPNKNxOW7JM6UEtHLmHJIWdyTNU1MItF3L5myhiPCyuCXZqUK3YOSv
E4MmeOHxtznKHlM4Nglm59SJzXUtp2iVkhuIon6P+XpDK3M7uGIX29wMExY33UWVQYAg+kka6To+
zNArmTtO/sWPHPqVWv8YqZpRhtE85zyuq96wLvHgangK5clQ5vxRdEdH8mPYSpwdepNvoha3jl7D
fjRiUHkwzKD4QwEYa1ZBGBg7PR7WnpgY1yIakSO8NRACQ6lbqzKrnkezJlbNz0jEHlFm5R0JM7nZ
7G0AMqsYBBY2JoDezALgXSbU8ozOhimO1/3s3pVJdZpj627qu4B250dejheKVob00l2RarCoCBne
GWH/Biz+IdK5/nmj6yfRjEeSvA5mT4UqqFZKQpm2Rac9khAOprVgibWjAuZ7vM7S5JJ6Bc+TNzwo
rSe3s8OKATT7PDdL9JXBU90a6X6SkLqZEL5ZPDYIWnL0OAjYtCGFapqyROc7DJtvjYUcQyUoo518
YqYYVpBRM+vDJ1Up7n7WrDaHZuA5huC+UyK8zer6sfDE4bId/PgGvae58rTihjyXrZMi93PjbzLv
P6GEEZeoQ8w1qluFHtGp39q6e/KV+S7to4QxX08m0EYfrp+c3HTVNgXYdXd4IaR707UhRXe7E5Kp
+0hzby5gCaU9U6sJgE8V589N1i+Rm/6H9JjYCTk+ZmR3r3Jako6VO2gi+h4Wl78tNM+8a5ts3kyg
xoJIIk+Xo7FDjQ91ykGcmGXnvgifcL6vh5F2b68iQFNm9pYWfDoxUeY6grC8wfsKgEJfU9q++Ca7
iZbq8lJpfsFEdxHCGEyaoUxsS04HWD332kg8J8lXIedGsCIToxiToVhmt/x8fXj2BgQ5vtU/1CgG
UpuHuSpN9Bd2++z6xUVrqztptQhcILoyV2AgAB6oVgjr1Ow+u5xvDnOR26tqTFgjZ1Wt8jyUO0VL
2WvjLIAlXaz8OP0Ik6dGgYsbJhbN2LoUwAcWSAtyrF07otY0YjQHNStp2jCr8luHRSGEe1v6E0Zd
2rB9XW6EayNE6XCyJx7K4WF4JvFakHVA7hK432NnHJKhZLtFn5WMXCsyV79ryTtPuQpwSaYbQOnf
OuVfRoO9OvLls6qanT0aXH6mOauLDmP44CgUcEsWqxVPJWCxmmTNvtvquX7WQT+sqSNXmt2plZit
18q33zx7ZVZ5R4HHvpn0aA2d4lhZ0Q/L3PRZ9CO3LSb2tZatqaae2woKRAsdAnn/cDRD9aJr/o8w
T/ZONXCMCLVv0iGFFjzmhrN+XwcAcPeQU1/7ZnrKWV6Qg3l3qcuosXUzSJP+hihXbiqGXL77laaM
eoTX8Eb78mXw4W+Qgx0MRXxbWvFrGL0q85QVwOV1CQU+tfydUY0oBsg9vP7dAbrqBo35Vs1+MI2Z
WFk+pcFgCNJYxHqu5bh2o+EldgaTFqCXrnrIvOvGRV3bdHCZu2ybDH28h/yQbUb+vNBZc1twmb2D
kz2TDNAm46WEcrupdRGYNSBS3QYuxhpHLwIQQ+J5p7Hxv8blxWav5FGDfBdXeJjrKlpNdfQcmxzX
rHTNxOut1UqdrfMVD7d41ZpLmugPxIQ0gYYdYmVq8yLyZIkvmjx/k6W2M9hzhylNUVN6wKcr1Kqa
b3zGKWOXbvooWud+GKAWu3QRDlo1vrZudG5h8vVFDz5Ki5F5ac/TZNiHUW8D3Lg9nO8FWGij5mYb
yDaYNe5ldTLb4mAvFDiNkysRUqEjGIcvYTQcAP+G1xEzGiO7BIDW4iGgXJ0R5qL89paRWjdr9HVG
pLn482qSdv8+4Lt+988vkYPgOE+RroFohDq+4LV6D9kwNg8IkQyNrCX5zFm4iy0zvasHIb4SuvIk
RYyJmfP607yWFKYOhGgtUFcxWYq8HBFA1t5ewUMSgF/jQXy8EsMAUrNzDCbKEhdUg0zRIVvmTSXA
/hbWphhMlG6teZMSnMmi/8wtzrZrS4sRETrNDqWpI5Bp1Rp+F91sTzNC8FoZEsSZ/MRdfj/MOeQJ
r/gURnbjxpcq4ewxT9F9GI43lEkg/Nz4fijVc6FgFBDFiw/2sxkISAbDbXjmh9c57zYCRY6fPVKa
Li8/zSy6N9F6GiZxh6WLCT8lppgq46bvHPb17hn0/Cc11KmvlzIFGXCqz2x9NMM8HYjnhJwJoA2L
acurzPBJg8rP3zn3Tccra2iwuiLoGUlAXIOEvhKCx9Us7EOvAVKtqt3VN3EdTztkugaiK79dHSDt
QrmXXGipxCnKeUS1BF6hmrzweP1SDLAMQebcUneH2ysHau5YxrJB7GjSEDipS39eJ0sqYN2UT6ls
f6iWWuV6da/fXe+VZAZLlUwhdTYJITjr/+GTuX7nLfmZRg2uLV4E6Y3/5JgNOol8/g6rzwCBGh+S
Rn+LUro/Q198C71wVywNDR3hN5EtTxyYCO+Eae0X4my20TMUtWQ3OT4gN13sk5HdrdCRkBkd4/WJ
/k7UDhxc+7aDWyUPaU4Rl5SoCWtKt7VtodzWCxEIc/5pT+RwLD3MNoXZCpLUj5S29kpkOBWR94jU
Xzm1UR7pmh44M4iXknpQbC3WzWBwOJ4Q9bhq2vSrt2nICaF9jn3qr5qGX6DFLiCq0VhBGaa4ocQ8
uhwvGzdcxrPY2GvnSy7b+tL6ux4SwwppqFOVKxutOBNfY3U9cs8MJldG4kzAXdtDZebeZlxeLgmt
ZwNXhe8l3B+08K5tLi33n2o9ewe2T10rQXfoWfpDhfLLHucAYM7BGfn90uY21jVyaaJsJDYN70bS
6g+piQ0kHPif3OlO60FKkPZr7XD/w61gPQwwimgVs1IEADOIt2rdt8ibDAcNsGPeh22fsD1TwgEe
gUARPopmybcGzdZYEoV195E7qEkTxBEZLfKzmZyJzfM2eYikGED2OoZetHfpp7YfqlyST7hjxjl2
NvXSx3RmM8jjbW/QPWjaHMWPGDd2g74k0j3AyMul9MDrgLLWs8MoeMa7pa0IfhB9+TBeWrf5GTp0
BIphOlVGRL3e06hwUvUSehX8NTocZHV9M4ikQTMV0sOA/tdAtttkLbs2zpygtCia6LkXm7xxTZJ5
eFOO1oIhP5Tq1Bk83NfLE7PSJHFCjl2YvpPLV5ERU3wzdbaylM7gIMq71EdaJUmC2mjh8DDbIxrz
ueLxkNatZqHkETROkppq2vO9Bw2OzGrECLVu+VTclC5G5iRvSZdctJBe7/Wuk2Mc5Ia+TK6pToZR
Rw6rf80z9QNSqWsjRDbcPLMFyT6k48j8QQeI7D1lqQ0Qf/kzTm01N9TBA7K+XAAyZDhSL50YNxeX
prF/ZBW9IT+sEKzpn4mm3xb2Y9zDY5xif3v9SBPgpAHUh6VRCROfOqdIkD/y00r5QW1bUvj08dnN
lz6uNpOipHREVH0bDK18zMfxNi3pzvclZ7k8sb1VpxNNk80zYbk5KKdK7guaDSvBRhHM3PBE2nBd
r83tgmYcne0BZy6CaUmHR3PyIihlZyKRheJbo6A2RxrDZWXjiGqzlqYTytkoF4euHZao2fQ9sunC
GNq5N2hKNCnKA6iBoVfLLSRPtuPYPdWDEQeFVgK66j1QgwkAdbto9374GDMx3cXhzEOb0Kxp4FYS
siDAZ26zgZPC7CPlg8XYaAKIVv7FqQC5WxEigJDfh0j2B9lhSMm8+SvXn9vlBhYxjTXNl6C7oHY1
IcfjhcUt6ZsZjX4ZKneXW3Tn9JS20ixwiXCqVMuNR/8C4pY8XWcy4MC+aK9wmQfviZyN22zGcgj9
PKCAUlneBm7VUe4gGb3eY7NdDJsxtSBk1vBe+sYM9K6+KIUyAlbhlz6z0nbNDfBN5JpJjqhhEnTD
DPNkmjaM0p2h5/XONBN/PYJMz3VFX03DlSV7ZNAxl84HhxOG4c3SxQ3lua2nB2JHXvSch3p08K9k
frWGk7f00aiCo947OCGpbBPPM7+h+qwriZMgiU/CIMGiYsa3T20apH467DXWlHUczwb9B0ZtedSr
FaDzMBiSB+mMHw2IVrbYTWhPBw78Z38oi5VOxxDtDlXiyDFH2WDjzVa7i/x9XiaHst43ulmTMryV
NrlZVVUemBS8JHZ70dWwL5fYFzNFg+kl6L45dkDrwVTA5gxOnEBxQu8H560xIO7Czn92Zndv5O5H
72k/EMEkJAtq9tqkgqutg2NQFiZpQitKWOuG801lpi9VBlE1mcZ3VwzY0np56K3sLHODc02BI9nP
0Ob1jroNfXMPDvOpXiIM5uRWr7Nba0ouXQkAKsuT8+zj/AqzZu83enSqS+e70WWvbcRhMfGywO91
EHQwdqWLHyTUMboaiXgl+jACflDfar5d72jZpqd8xqenEUFhtx1uWF+Wp3GiTHHaS2LTz1wl3X6a
QcqawvoMZ7NGxxSClafPjA3IKufj9Uuk1x1Bdv/498anrVnDB9FU6Z2aegno0qKHJXwRXy+8dNdm
DelHbTqpWaxYS+qNxbqEB1KHGh+TtgXAs9GP13/34/DOsOATy87L6S5axTlkIDsPXsGszg10mgWr
ODGhVQ/6zgEYilHHMo6tlAttevm2EpF5vH53/SKlxsSUvTvI2sk8Xr+EHUG2tQJR1MbS+uO/Xf9g
jpMzPf8xiFL6hE3pbdPIeow6Kzkj96zJ5uDJkyXqcNoiQOuYT9Iy5WisDh3bkTjpPi9Usmujsk6x
DP/ji/ArOG82OL24rIuTBojyOhr4PyDKXwFRwJIwUv7PooSXRP0oWWmLX6gof/ytv8dyOf8ND8UU
jFaE53rM4/8hS/DN//Y8wyEVi9uUWZvgj/4uSwB94lmm7RG3bpvIBngb/9QlgDFxdV84NiXD/zCW
y/iVicLxi6a+sHTTtvhxxr8xUdgNYtmJ2Dn5pJnu3bAd7+z2QYAX2IuaAA6v7ONbgdepMmbrUERA
7QodA45r6bvOHm7+5eP7/0z0jV9nUH+8HdeEBWMb8FrAVv46+iJ8wKxohoiTJUwm0+CLt6n5o5/c
6k4vPli7K3r9lPxaX90trKg/7vT/KJ34NaLsby9vO3y6vm953u/TT9bDWdEas0/NGL6Rrtk9ijHc
O60qToMeZlT+dMT6qj0r0Se7v/jdf9WIXF+cW4V7RaBpcPWFn/Ov00ZmEnHUQXw+yXwQH2U4yZ0D
NTGHvr1Jm8R80tLoRDsYevxM6G/608kzXOEpsRvKbneWIpIqivWYPE817//izSGE+ZdJ0B9vzuCY
z3xWN3ywBb++OXIyOYtojX3KQmDkqarfRFZX27oOF6oAPohOcUKPbAInREGoR5LvCBGjbd2bj1mp
TQcyl+ph9LZ//r7sX0e01/fF0wDTXjgGQL3lef3XDw3ag8rdEcNe3If2LqrDEQ83OuUi9L8oALHG
6enOMjMmJ7M9bMDACjBkgNZBQlBBEWNum3tL9VsnqyeSL8F0ajrO98GN0jvdOPo+KcBj1zxaJZkk
k2uDRowS4zQ440+wtA676RtKT3dPTOo+maeaAK2ofHda/1lLTftBk9U9Dxm+MqPY6G1qXBw93aJL
r+i2TReAnl+qsJtLWKK5TxSKkjjFzeSYL7pZ+Oc//7SMX+d5y6flwIR1kMwYTHnpyP76aaUGKRdZ
FNqnpCTqIQqVvXGEgVGPjxGHe5is5rHGs1NiMgYp8KOEn8m8+3/3RgyDlYcersED9duIO0otPYun
yT4Jrx2OnR7f5HpoPczduKvM9hE69E5UkzrBSTq0LYMzTxuf/vzD+Pc7By0YY1uB8kt4uvhtuJ+0
VaM5ZWfj8oy/NHOPsHpej910sH3/3k6wqJrVXy1v/77a8pqOiRSMf7Il/Ha36n0KDsLM7BPQq/3Y
lGKjKfMRndR9SdzLNvX1+ZSL9NZsqebl7N7ojIEpfKxvHPH+4tFZ2F6/PdKObpkuWhzL5kL8nsfo
hZbRz5phnUrZnks5WGfLb288HP/EZ/sPujf9EK6WEGXgMpqnJbud++IGhfJ8UHMBBSCujJuuxfGo
JiGOgzdRMzrZg0WT5cA5qqN9JENa+SXDBzWRLsLibfTM41Xf/YVk4rdwyT/ubJt9TF8WTxuBxK93
dmgaZhg60j4NNqjqYq7COyLBLOxZcb4bUx27hu9hUabLQ3fVPmRKMJqcnHerrOoHBe5hYKSxqjpZ
bL2ZKYw1NHJTVnEPeRWehDC120xFOL1jf+MQacVRSGKJmqIFfok5FiL/RNeHYxmKomb/5/fqr0K3
v/12toV2Yrld3at048fHQ1JE6P+M/5KZ74y5rLhvpKj35L6iQtF5uwNny1PdvwK9Lv9Qov7HrdBY
7v9/Crb+eE0UfB70NcoQ8/fnY6y8pmzcGokfGQcPeRRN91XS3BsVwU/ETvmceuGHQHL0TtcvHqWr
85P2bv4Xm7Lx697DRo8YBRmOb1OhuP/+pFZxWzK3q7RjG0ptmxj6o535hCU45AzEYwL4bEjJAvQ8
hzOeZt3AiGcnVI2190zV7fws2kRREz1yOmr+YtMWv66oy3tDpIN01IHpryPZ+W1frOSMeIgg5WPt
59gaMzcwBC5u2eeCjQLNFrweuClkVpHcqvBqdJsqDz3kXP0mGjKC3GuXWVJvaadBgNxwRqI2+4gz
t1+fJNG8u6bkNi4K4e7Jlwp8qjLgw8oPRpO/mE7kl5lTSEh2h4m4ziIMzLVx6yVOvZ9ajyhfO7zo
EaO5yPODQolj25D5pWhF45njrOQtdZ+MSYTJ5bil4ZsHlEeSwMXE3KRpGRgaMmwOcfr9sE+Msjz9
+a3NJfz1TkNZ67js4Ty4vm5ZMAh/2wwKb+TInlugbyISnJVw4IyCDCoTZpFOkd9ZYziwaXckYGkt
Ckbe+7p0HLzy1/zzf+ah1zphnoknSH8q6wn26EQXWEMztBzPEqQ9W8qud7Seh5nuHvcOora4Gq3j
lDoW6WTOZRz0ZJdJpuM2UKcN2apICUz3WHgq3Q3OAGU8jdZ0EkwuNmyk2I6mdeMTaDdfzU/GCI0t
xbiD1WPxMl3/fUwzXN2+S3PhyoiqSD3ZhrAtrBloCv38PhgqqzwlMXNW0Er+cSAboxum22IACpR1
+ckcomIJ3CQ7JnW5hQZ5amskvfMEKIYQsIvTWtqutmhBJ8ULPbL+MMeYvTzxwLoW75eyiJHz+5SM
wZTF6jE2Ac/0EKCJgdGABDlOeIfuCdUkKSYta+jdoLUlOsw5Dhy9oltuzLs6jRWcGY9pPGy5QCJn
AgtCcgVOG2Q08MG5euZ4tIsuXNeEkK/dkVx2PdeKo0XPnFi3V1en7ZwQWbS2+vGDAar2mGXvaZG+
WmLPEInA8A5YByih8QxkHJv9oL+UfRQdOkN8dCSJBJVKcahrE04aIyx3ys2wx7o6UUd5bx2BtNRE
CqLpxOl+m3SWc6P8dDfjuDoVaJSz1ncfgef4TFbCbe217c6fQ+c4zdNzWiTDmY7X3hR6fNBz57MY
GSip2K+DzFVk70DmRaTSMdqL2+i+R7y40vGVWZmK3yX4a9sr9ihy+gfX5JoPFoV82z04NLzOYYbw
IRJhQYI5rGdZxk9E37kIa0KiqyIKD7jLu2F02gMp3pizi+xLOSp60Prw65pROAiZB32c+buxRZat
RDbfFNE3WWH5YtS9STqmtG2YTytz9rzXoWpQsRQ3dTq4pzC2K5wZACpl6A6BkfXWJpqm5qlD8OGD
OekwYluemh68JT2xjMdbDcGPlScimCsdFz+39cHwabe1rmYEEPfNei4ChLQgvWOGdWXTUc8YXBvC
pCVagQJ/rURJXEdd9ccd3hTM4nNSNGuf7xABf/kEoJ3KufxJJOO88v25vB+88paVzNwQ7w7HzMId
LpQ+Hf3OMTZKfSdncngOLeQNiLhkgnSEXLy1xUl6V8V2eiKT4mYZIg9Y2B5JT9hF9hDet/Ao0knB
TEjBRPjOZ1IQYCHyptkqLTbWvuyJG4zmk8pckjXSNAZblEaXKa0/aNuoPQqEaq+ijNAgut0pOUi9
bSOszgYir9LGPaCW+7D9cDq1efmFX2y4iZgJYPSiSaVzVVdECyZPkeAOK5Kjogf8zQ4fGzPhrug6
9yeiYBrjD6W5dDuRPq3xOzR3qpCIoPP8mDEQhS/w5Q+GdkPYz4fK2vrOdnuEPvN3mMzDsegm6FvS
KneS2NkEY3VWuy+qbN4TdFWqFPGdU6IajMLI3kyeL28g0q2HwbWOgnSK9Vi6aONrlsC5pgGAyP22
Y8jCvJmrRXwPGhG6tuuCEIpzWWvfGo7DOzG49bpBRMZCUP7IKSlAUWBeNIzqvpIE0fYecKoyCW/M
GBKEOReP+hjDX/AthpnzeywmK0jrCda15mYHEtk2Yd2/N4ySulzt/EIR7wOTOGpXkKr5SJ0z0Ls9
6ribFFnPxUIjA39y67TIiWzRpDx2YIAa1XIMpd39VLj7iPn7U2dAchEZ2htGcmfNkOE3cn4/o0XB
6M2T5BjNO+mLzrpkVeXBAAHkio6vvMUsi1GcBMtNESPOZrMu9tDMEe5lM4qo+gUfrA9uJ2pQMHQQ
NXr/KV7Ar7XqdxYQ/jta0cyGmN/VI/gFqxDTU3Qe9Z7q2tYBiEX6bVLS4O+jej0YKaFUNmfqfBQH
pWAgM2u7r0NSPmu7O4dKeTfafNP03rC9Hs4KTsZbs235yKDaM5vxkPE1ZGSuB5Ps01F7nBWNz3G0
64PP6kQ0xaotizEgKFucSAy9L7ASB42JOiEnkhDQkHqizeUyQPYQ30r/PcydktwPv1inbToEzjCQ
cmGO1ktvw22o0jEYNRYna5bsEKb6nCcVMb63+kMRAnrSOA2tBlEDzCp3A2cGMn/tKSgdOXKTmJdI
UxCiBGcJ3wxjHl0poABBzquK7MnVxuxsKbK9G21PrGC3Wakqmk7dXHFarMZ7RfIHo2voKyoU58rU
nv3GwPin9ehSogg6QFdxjJeIWuLGhWnSsaY4DVYVTcthoLnWnTnIjvBGtcXK4r/Wanrts6TZj7nd
4VCs38gH6F+jCVcJ020n0COkJkWNQkzO0BKq5XDh2YP6OaWgXVo30U8Sp/WqG+ka1XbxRRB2vPE0
YZ3r2L20Tp3fkWODMK2toBOABSa9s7lQh8+8nB8Ffii2WdXEp0zZ9SYyGiyoYluh2jlqMecXawoE
NPatU8Y0oQsrVkS/6MEQS+cwTCOnS6vd2L7WkyFNUPaIYlQbQauYxGSc+yYlBz1NG64jatN4maQr
m/6NUXsEoMCFE+NYnRjWZutm7ocj67BecCT23cnlPI5PximXtHPfuWvKul4zAEQhZscLC87QT2af
3fpd8xMb0vSeQORA5bBD5KrdjMoGkJd2typ0CFc2pB8Q+XSbkm9DqjuRE2QxtCuvpeVl0ktl8zdT
kj2KBlYny2LUS28fliivQYIOJAGZsBh8G/WZlYfb3EpSYDg0HLBuQzm4vmJax92uchiUS/FGKMFw
TkOoMHTy0F2YqTgzW0sQnjXm2c6OWFTsdVtM4hDHhReEnSNvRnbwneUon+fdg6eVaVt2RiRRs//p
tt5XvPg7lGe/9wWMsyrluGvrQRGiJyTc4Tu5yglHkjyGvdrf93krtn5DzikIejzkVhOEDTg8q78t
nI6Dit2+mRqxQONJI5QMNFv1aQvj3fJNni4TtXA4pjtjTNg77B8lepjA7vPXjpThfS+Z08MaWCnD
eRiZpG6ZGzBAL+J3xzktzbAxtjAxlOPEKeVrLEC992b+3XO7F6HkwSUwwUnASlVlDsqhQAcxJMzb
Z/U48sgGyi0Y8lfvygP5n4MMDaa8X0X12B4yPwq3Dck2DSGo6zA2buwa+FSfqhvN9EaivlGEGu3W
e+qZnCIltb55/HMyuGxDO70jpHW2STwyeUYOmQnCK6K+/NDz6aNDDko20g8R9EYNaEnPHnsSVDaV
lxLwXNn7vPmGtZ+EWOn7pDMoRmXip4lMe61kkwWpUQOXyKBscDFKfAaM1M2aATDQxmoUt8gqy/VQ
txWFsUSiXymi60EAhg3yuWFCfxJHxaXXyVB2py4wrBZJs2ZsPFTGAC74eIjeaBIZxG59rkdv3MiU
xAs1EHZTZKTL5s6mVF25ydCobYakvC1Tu0WSuHVNg9n92D52FWNw8rH6w8b3k3ADRN1YK2JcQCJl
9wQIZ4ifx73hIIGd+4qzRySCWFQcdlq1n0zJJhsWNMWFDCot5naOBnKfK2WvjLRt1vUYbozE0NAe
7co2GahlAUunPiNKZ76roSpZ8q2T+nse597WdkaCUTptbYniTnMbGKF6i9afBZ2T2oYakYm3guvj
oVPp6uSTE+/eRhEYNDYJen1jf2NjuKcW/WnPeDcGtIJp5FYb6s5hY2vuxdOSZGeiZrMaUW+LuX7I
CnigoGVr4uGIzfVdpq/ykJdM3rqRVc7V97COPyfBEcMiDpVl84WkMZvUefTTVk5ZGWkGwfDmo04A
4ibPkZsSWAaWmPzc3JKPnCqO80CsiFsVWFjCYldE1sQ65sBfrZJNqqwCDwcex6xz810of5IO/TmM
gj3D0t2tmtLdNLpPCbPwQNYxG0FKangeWyRfR2fdsOqt1aKdBEVaYw4JL3klbxNveKgoglk/EM7b
KDV7jaWyb2jTM/Yh0WfEkKL9GInstHrxaA02hMshfB4a66dV5eXJ6mic5y4gxTrpgVhuR5wFoeEY
63kxJkQl249qHWh/3XeruJ+zGA6Nr4mNdIMIjvwwF/R3BSC2vIeeWpakAaKOaWkt7aX5U/YDcvES
oGM246rSQOZMhTqXOFaG1kDqLcDGtNk5ohDEZdPvC5eprC0ql5V2jF/mXVurWy8kez4c/Gid2epi
mvxMbZGY8EYOIuS3UEAlVj08PeJqHdgo0q6aW2yGnNbdS9HHauNYQOF0IzsK5000iBSEXY6o0fch
obD4OgXg2B5V/OAuKBI/8fj85a3ZR3nQGBzHySFyAztHqMdpgqXiO1FUI3A8exw/MqTno+ZTKXsm
u0tnIalY462lzidqao03EfUt2nn6bQ+20zF2lVaH9Q69tYocqJbsrrkhdjJzXyyjwS6x6yOIsiYR
Tq7TfzTiNTPbnwy+KU/a47KFmUSIbSJln5SVZGtOOdaunI1zgsKV3CVYRqgsjsQU7908+lbo1ReS
JESDY0WR63McFt669bLbiF0uNHMSw33nXmunamtlcj3Tnt67zhytTd1/GJZ8PlX0Z1qgw2Pkl0bA
2WIOTJ8ukTXXTSC8omT3kWlgLKwfAx7/2pp8VHL2Ox1P/diE0GEYF4SbuO+yvRF5Li2sUYfHU6DB
gOm+rmt32rpDYu7Gsv7Ex2fcOE557lmGj0ZCob3x3a3eo4oz/x9759XbuNKt6b+yMfc0mMPFHGCU
k1O78w3htt3MOfPXz1OUu2V77y/sow84xmCEboKiZEosFatqrfUG+FeQLPrwivOEV9Merujhle8l
N9rgj9hQ/zpe1UL0bRxgfpgZmpi6DDdU5b6Ynk4bgpJcppmZcXMNJ/ZGF8pTVVuv27jwr3JNw+Gg
ztphhyLPthbHyunYUPuPcG39TdaX3lWnShtPRmvbKnzvatoYv/dMzUUlykOTqPfsT1pnftVjrd00
Zk/SKa46B8Uf6UDNh6dWVxwipNVnRjTPHYU6AcIvyzyI8+/xKssbHLOkGA/DABTtEA42nqV4UjXC
fE5N5O9Exf3CUsZu5WAJFZn8hIq3DJL8sUpDGCpRWM8rt721u42DPDuzNTh/CBmkV4CYwnvF7RFv
T0VGS5dLatNq1RiolZHaviwxnfBbEPcxxUMGTsQZLVN6NIzyMOpYaUUe+TGDaSYyGmhF3jVgBXmt
Z5CkZOWapIxQ2iWagxYfz2ZUaaNVEILoL9vhY1Vo90MAF4vw5GcjBG9MveAGEjlGHw8tCXn2xCBL
jcYYv2leWuW2wsPiA9z3Q6Vq/g3215ES+Jednq57ENqXmPm2BzFSdgMKsoHhsaxNQ20PWgc0H7ro
W9zx9EU2ojRE0gNId97UB7sqALE16XU1Ii+de3G2ZpJCG1fj5nHDQPpgNMpGB1Qs+EMqtsC9sY+T
8XHQMv+O6sWlpdb+wbYLaVPmEuuCwXWuTeSbjKq8lSMYVCVLi9mYKNadYjCZuJ7SLiTA5fvKSK5R
qGGy9uJuA8A02UTR4DBi1z1i5UB9h5xb1C88ELZKuO2zcC5JAPxReAGUU/nBulTb7EYmVQbEOgNW
51QHNwSeqXZfEl/C79bEkA/e6Z1ZFNdAuaJDVkazqrDMyy4P/JUNSmSWeqq9Zt7s1mZxk8qVtQTH
p9wa/ocototl5wbel7ZCEixX/B9ZvqptEPqBGViLvDC0haTWSFO53bdMitGOjGu0U/sCH7gBMFBm
IZBbM7x3/XjJZ8WRkq3KnnnAa4LyLg63sapne8PPHsqirK6B6AabsbVzUoHMrqrRf3da6/OoQhlC
NSjZc+l4oCZqu+x7b5d12o6FarQubd0kQtHNfZ+mK4vgFkM9D924G3VEy7P3Og9Qmouzdm4286CC
OUdFEBs4oxw+5Czva68p9pmXfQFPLKPOHBsbC1LJwS7SO2eIVo6UFSvbZP6v6zg5ZAn5E68l8MFN
9kuZu/dAcIOdmdkfhk4vDwAuPimxoeyVHidIkxwdxgfSJxnzqg+Kpm0Jt+1FVij6fAo+1QyKY92a
l2SKvJum8nz0mlwGas1DF4784SWkWfQL9VC5rGRUf6jHOit0FwAGTgen93Sp0V7adylqkpJuVre+
Lvt3XRdVK8zhyb8PLAHmnc/KJE3q29bR6y1TIbzPPs5wmc9045C5vbZMTG2YOYmeCgtZKgFa05Ed
Sb21ZX9Ucqnc6SFpjDFDGjHNkGMn/Nl0nfnRgZ23KcoE9l6GCB9p0XXeFc7MVqmB89Wpa6kdBDqM
GPXYBU1nwAajH38AVfdV7r+GndsstDgAM6tFh0qWW34DXPeGvJfmEvaLCy1l6cmAJROHLssS4Qvu
Rr4tg5yaoHPnsrKzA9wVTVQJM/8x0DImVRhIenpJOV+fFYGRrhKopE0JVxcnjA5sGaS4yH/QgCcv
R0kadiF+aY1vOhu7ktSdrjbmVvY+w7sZdtOG++jDqCOvKdmMpHZfMOySagGlRx2+I2c/7WW9EDDD
0bpapuQN4CV62V4m6F84Gv6wvWUOrMsNWiW2SWliRNnt2liasxrbjUoV7NtWFOWI+zsUXxsEzlsb
i86uRZXNA42MGFhIgEH+xNYOqGwle5mhWcaNfeX4yjbRfGuGm2y8rUqCEHUw74bOfKg80OuhOY2v
yseu6I01rNXbrhygGDNcL3ujvw5CKHZBC54XMnyptQICCvwUU05E7bWO6L/BDVgDgGlpdYWH6lNS
6P3W0qu9NHbUqliqL0xQsBH+1ohIZj+NMpL2jP4bsnBobzf6sImw9skJ+QZT61BoLtHqz51P+WgF
t4GFOqXhPTV6YQKi5Rv3hhQu25rRkZAMKHrpXSpmCl06AdIZSiGrrBRN3yRztQ1RrBdj5lEwcgLA
d4edX/Q6YRUmr9wNSxnwJMUTEIhwEz5rraTuYTHc9aUsMiAzS/LMpWOR3Le9Gn3QDs3IiASVE5ff
W2LJbRiQWFcQZQORiT7tAIK20ZdND9p5rORo1eDcOlNDGWvOqADUQhpsUAeoPAp6pOF4owEh7aAQ
kuVfQ374kFPSmhtjg55lA7AETh/mkw6ikYj8hrrprxOJOoaR6/B1u608wN1SLJg9rqR9CxRVXktx
eVnrZbKNe2VB8dZd+3m8pqRgz/0kN5dq/0BqTiJaI6VnsgwlvwhpSidRifc5SaIkxsxlKETKpwe4
6+f3VqT6V35/O/qDvhkjbBe8HASug1hBl9pXATSybaYKPXE8aaWsa4QtCmVsBdM+tfSWJEMQUQ2S
hT/K2b41G67NRp/Zwh0yzc2nQk+aleVEyFY7DoFPiL1w9sVkYkC6magHtXHXcL8ljtwtC8XpYGe3
EBojkJkZ49J8BMu47C28dYmrORnFlAgkrZFnt23kuisl/1GRDN+YOIADeob7bH7wdGDDteo+lqb0
ZHhajC812nIs/L4H4HmAmrK41mNKaYVFHBT41k4uEJJngPjkK8mdrNre0jPdb11ijosQosEKWhhs
rgpcQ8Swvy5T6jR1Ym1iJFucVPvset43p9RQaNGGfJ5C3V9gzKUsMidgVCBa9eFRxpFLMVVzF2hD
tSBl+ng5ErdXlaZeWUP4ufY1Kh5R+SEsmwcYoHTFn13AaqGg7IRcSb5HgMZipFjZIUkRfARG+etY
omOSBgXmpREoz9weVqMDdVuCU215CaRhaWn23YOTixQHFelFp0e4aRTJWso8lunB3AzlNRVhZry4
B5ylDAeFFMUKGNkno0/jRVfFnw2zFJqvEdGQwaLZyaG6BolZLKLYvB0l/TtUCJPxwFaxoUyXg6ln
S0fVyjl55w5yts5goYnuLSGeMsiLsizipTnoxprkNCkPZV/orgYgfWCMH4pHIGLcHnb1KLuVuuhr
qA41UpKoEcIiV0gCdcTjjsUCfGxJZMj2quhgASbZrTPaa4wS601Vd/KuyOEy5vrQ37QyxGcWkiS/
4PMFATVSstoU4voSCJgS3vWE8PsuW2hg5xYDS++dBh58lpvo5YKsCRcMq8YcNUN9ZwQoqOrF+A2l
nfoTlG/j2vTROGgd71atkFc3uuhjPLcprJZQfg5dzJjgSnm4ViEjrzrUIueJPrT7jrWdanmooSVb
gJb5oSrW0Jk+pbZ9b8ZZvrGxRCmi2rrOAec75OlXY4DNqhwTWCSo2DhKFV8HYwv/TOvvEkqGKKzW
H0dPcve+ntoHHemhpbBwgk+5HhvdWecWC6U8qUJSThpxsEp0lOSwIlAtyiqTcv4AjZW6Af2vUT7h
FtcvKz1a4E28k1rduzPG4KmRNFI52ZheQvm+MnClwSoERXs5Tx7SsSXECKtqo0n2PZAtFWcaTf6s
eqga1IE2U9Oo2uRIdzTwmCm49zcpC66dn5J50Z0vmSh2uKr3XeuzL0lXIhZrdd6GVemDmnE1WYv+
g50klIzg/67r0IKsUdfQ2U3lRvZyGUe9pMdPnuVKkEsrBTkJP4I7KJjBtoeJRYoviEOqCTuCTKYU
TJWo5YM+Imf4mFnNg17I0brGAtzITPugBe0mAk2yLe0c6wkNEQ4/09YI80BZMZihqSHZi8rP0SP1
c08Y0QtpIiSZ0gYfiU62K3JWgldfaD+oR9dzyoO3NmPxWrNjjJnMIseYoAR/mMIeCM3hKoklZx5h
o7UsyV4GRk6Fq9dvobWvTY1INCmiHZn4hREwujWwOKHwwuSktAjZ2ylqFr1wIgPnQ1MaoL49RIo8
jHGXAFPnVZFcpkYHSXOIsFApPES2rGSWpQ1lSerhip+oM8dj0nX9wVppgfrNbfnlfMARsdrn4Ayi
rczIOUdyRxHmNZEBA2wUTDasD/S+JAvJGpqM4KIKq41bSP5OW6KHJcfUMyG2+Z/zBhVSmaVIRuVm
LoNLhe0UkS+w2oGpxtS2RuopK1i5DToDwKOc0cz3sLr3kYWudVt+La0kXbeiNqhDTMEeIPw5BAhG
5532ozciedPYI4K9AxF64XmLuhrWhVfEhzJCtcnudWtmBb63laRIunOLtR0ZizJAMYp0dHJtWlY5
T58sKZ17fa4fsro3F0BU9FkqCQaNocISX+HXLl2jybFQtJLJG/QMHkDlRkKPiepZR7IVNaiBylpd
VUhdmzk91EfknDQovFoJf5ce+gXQnHRZme5Gy6CwhxEBlURY5KmUxCVwSnNy4wQIiAitgoTg07P0
pVpGzs4mYXwDiOqjDCptlgUwczqM1u2aFVyoFu5aKbD9/qr2iQKBnVhGp74u9eE3omyb2dWRV25p
/ESURFmGNpBBbHeSIEGQ2w/EtFGBpHa6HRPoVYssgU5Yem1ULfVRpTqoJeKesekBoW3yQ2uWl23h
1istwxypzWJERmDTVqNikTlAhL0GSw5/FadrLGcKFiWVz+Q1YN7eFp+sgVvFljA4lpt85bsd+XK5
2o8VbOsMXMbCaI3xqqHlwNPUO93io/OqLWejY4+whzyKakGzBRez8dR6ozmFSoSLYRYJCRRIocGA
hI4g1uiIeTgesCuBmkcfiwrKUHqwcJNsOSBVcNMZiGIw49hLuykOoBYw7NDHG8lMq6VGFDZX1Rxg
g1XD/a/0BJ8XZVi3A/IGpWrhSxXiYtRrcGYj7I/mZiWr11YGo7t3ZXx8ehAkPgIOTVNoiL6Qdh96
Kjl5S80E//YPHlDBu8RR91FJuxVK6GKMjRZI3yxRvfgCewfbEs8YZ/lYLkLP2Xe988kYQwg4/oZ1
YcPUG77cTMfa1y9Mx6QYS5wOtvfMliNpCX/3Sy8s2QIhiR1aQkx32p0OTpvCslGHr8wO6laKlC0Q
zcnsOlTDcnc0uz6ZX08HJ5PsgrkLPaXfftmVSz/za4rsiWURf3eMFjMXhiHVeyy2k3TcuxnTZDQ5
U0+f7E9fZ9qVkzTZwj1gAknz3WlTtAPaz6fniE40y8AMHyaz34LLQ0NV/lDigbbSjcxABqNan3yB
pzfIhYtyr5rb88nWeLoExRsxPp92p83kf2w17aEtgpBlvVnvErVnI5q94/aPk2jYTMaflFWhhWvJ
arIOdSKwe6ZJKlSYkU6HOlvD8MTT7/QkTBhBcW3zoijbBmRYa5LwY7LO4F1tWpcya5F49+ZoPE5/
PnmK5rpdQhL7WOka2ZOexbHkAHmYUHb/n8Lzccif/vf/un8UXMqgqsvgoX5NxoGuMTXVEfi6uK/v
/3iaFEmv7hP+8suQ8afeX/zNb1tjHVtj4NG6gcwkNRkw28+6ooqi8JKFzCaAJkjL4FZ/8XcMZEU1
HUyoQIWiHQfk8Rd/R76AXGJBQ6PjyMLW+O/oir4GsRtIXxqA2DWMlVWdz9EEdPYFMFhBgCkqnaK7
0oqvEN0tpo9CWqU91ZMbWLUvWuYv2DmTQfIJEvznT3sDdi08Tc77jk9zL4efWM2YnzMknyCk3aJO
gLOIgWvI3ruk1PExyGf6VzhsT9462OogHGYlBixz/9B9Vg4kwLew9ERmCxzfsmYh+C9QpQrJ6Ff4
Zb4siHZ+NxUtOwfpzLeY6UGpyOYBBri0KrRZcuFpmYqN02mQ8SlDIqHh+ayfa4RrtPSjVSHsLyWT
NnyBtEatIBDfiD0GaLjHBBcLX0XzADgHOuENM+u0aZUxXLm6/L3I0x6ZDiw+NdL78yTMs/l0LHU7
HPbMIUe5CvuDKKgCNHVIMow2aYeTvPBRtJg1dwghl7WNNvniTuMn8VqGAIed7tppdBdPyS/epHbR
raZhxDRQTMqUnPqokAs5bZCcRxDeCs2Vh2wHmK5iN22S0lXW4DgFzOv5UKmgXE/ZlAmfRnKAv5IZ
k4XsR2MJTf6myVE16+HgT3OKYXXqJmXFOw1mRzdmU2pJoU0HJjvmUUcYwI8xievs0l1rqBpNhu56
qxODhAh8TXuO2JueViVrNEXdGsSOBBQ+w/Y0jE8bsDMFmFoMMsDpYgsnZiMm1nJnpXoDm/j38wyE
OHqB7he0Tzcg2lRSZhHDu7BWZQK5lIPaXU2H6kkfBRlGxETt4JstY3vqITZjt2EB8pVn06Fpc3qq
FOFXo6MQJRUomJ7mAjKGPfwJMalNv4pdegerAlx9usppz201bManXdmO8hUM2rvTFaqRVDxftoX/
MsttrXnMfQkZIjG32r0Q+j9d7LSn6KTyuR2Wg9RUO0nGyXTaC4qsXbf6uCXpSbnZMj5Pr8WB620r
1rEtdfiZKXgRfYDpuQ9kgXMjt7GykRQ5PtVsjAmGtSp6gmHYTNhib+odJLrVTUfGYTo+HeIXp3jp
0OeRSKKJCuFJWwBjhhrto6djV61I70vWrnbgNOuGMHD0C1Z0WtN3O+CI7GLSUCyDEYfH3gn6XaCU
PV7SVCWzdNxY4jtM3XayID/ujQ2mxixcX/TXHMwei2HRiyuUW1eVW15O3yabvtLvjYGEHIkQBPmn
V90KgYUgG41NO9BpXJuhIiEs3U1Pp00vXjg9ffOWWMcTFsoL9osZv5csLBlI4LB+opxkrU0HVrhw
aJheHcXem6epEDtziC4WetgasNbAJqB5oCrL6U9MZbSWedx8PZ1+2quhqm4abEemZ1Stuev6IUSW
mfYi91PsBrGZ9qZjpOkZvtMy0Cn3+gJExxtH9FSIZZx4eXz5xTtr+UlqpQRQ/S9T7GkPYFlefp12
By8ljJx2p01hG/c+UwaFdImg5fTC5It9dM+eDk7PTy9LdkKyILXDxdTy0e/mN3USuXiRf2h8zI0L
5tlXHuhKUjibjtRgN12aRY3oeL3TRataC3bEk/fHV3VzZLzzBzHqHV/3Ma6hVv8lGwjlzFA7uANx
jzjJ8b3Tu6bnmYLX9unptDcdO57uxd+kUpOshy7eK4QWa02WVhACuMn+6jSnY2qn2eNcLetHcOf5
AmrW3Bfd1O4Mgd627qdnqK3guyL6a+yTwJ+OdcJEYto7bd4eS3oCA9PQgrVEaySSRMJxek86+j8H
cfF/+bfTn51eyaa/Oz2f9t5+lPiGp2PgSHzZoRkGhGORUvhJMQaxDzHNahRzrD7HhjiVv+ouuPNQ
THPTphOzXjEiaxZLJC7WrRApK0j2RCPk0jmZNEoD9QC+SsRI08YmTtDCpFxNjtWnjWy1aFmJEfq0
Iev6VAU5EDDxOXJO2Tatwn4eiigqxWcbfFGnNkLoqCSpQeefNqqYkE9PXxwTs14ZFT3jlTBMD0lv
En/SyGlXKWjqFSp1JGwKuyJZqZiJ2HGDokSJ1ayNmoykyAd0KON1YFr4PRJnyEnLmN7e6dd6FEXH
z5wMiqzptir0LFqgkmiRD3GyZWDQPGVJVGoU+DAHQb1Uayork9hTm1QdSzYxVfoKA9O0KWsf0WnT
IzDHTLTvBneTtw9TAxmgnbMNkizQ/khMiBaZWskUARCIWbRsxhCLxspYwlv+2YRasW8C9HB7+76o
8NuBSgs7thrAMywaBSskHfU1RGK2lVhh9WJ54lgNIWSbux+CDFe26ZjoDlDk403Zh3zhChW2bace
OoUphHI4Lm1udGsqzueate4weBG20PsMxXuWSIm5xoR6iwKZulOEcsO0GfXmmipvtKEqtdGjzL7K
kXH11fFjkbjtKhySXdvlHwIhMpQpFjk5XAVLN7VuQx0XebWmVgP/MNlNGzHY7pwEEe/TMTkgERbF
Kbw0YR0/bY49YNoNkPtElU2IVIGJI9qQriwfJSG5Ig1Q+vqhA0M1t1RSv/UogPOdd133highgnHp
VdatZmNdmyPqarlstEyoifKz6uWEghGT3LSZnKEm96Tpaaq1yno0gQtk+iOiVDcpyJZdZEvtbtor
wqQnUeiXCz/jJky4AkE95Zd58dyRGeyAb4jDkeOT4BXvtRk6WqOM16dD0zuO50gglvCzmbUzqzxc
TSsxtxRiE8c2Vs7TLmAekpNIdqFt3rAikjsHfsL01smZaHrTG7ei0wvT+45/MvbBYywKt9Mxqyic
tY0zqJkjXGaLjTymJCym53R2BW++FFWeERus6Zgl6bycl4d2UIztdGh6EaevRoT59S6TIkw7C75e
3MCrsWx5ibSovU0b46Z3TX1FT2FKV33s7Nxu3cFORGtzOlaXT57tlUsVDCNYK95mJIq0kKlKYJLF
09MLp6fddc4KFwQnRS+s8qgZSws6gALlaq3Y7VW8xomr1vZ4RRv2svuSPtkKtnvwTZgd1wDqPsZX
hB0fQLI66Ost2uTDgEJzT5Yd3O5MdfdUaqlJDuWHqjuU6MMQJeEf5+2G9nOj3rdogPkR1rrLSF36
0Wc9vFbCtUBTSnvyhxZerir3zNrC3RFhHYlaSXoA5VX0BygQgGJdB3WvfS1tbQdo/62HKBXeb8E2
SlDbyeYl8GSua4XU98GeA3ukSF0/jGg0LZOfhT8v63UDSFL6XlI+4vrvamtrhKD1hmtwWkn0BTNC
vES9hf8JtnrxAzC9Hs5bFUPhJe7rOi65sx7TYXVeQyMkuaytLXllJlsq916wIotY6NdQ2cJPZXhT
yT/iSziks4OxQ79sFl71s5xbFAtRnGV31N+/D4dqQWZ6paFPNmuX2UK6QeK4SmfgXdaILW7VR+U2
XXbb6Cs2aZ+LBWJtG4yr/Wtt027qGcn/Gwu9sJl5Q9CJH+WW1Nmlssl/BASWNWC5GRjkCNfpAFW+
LUgX86C1i7xZKayw6wXqoO7iB/rG1+kWZPZHE4rhMrqVrryn4ZE8/M/sUByA+aAevUy+plTpCLM/
1enCuFI/Vl/1xVO9Gffb5ruLR98Mis86mPOFWYfsspud1m+sdT7MBh1uA5LXTFkLKrcoECdLs/ha
h5vA/wAih4otjCnIpe4KD4FZnAAEL2eONTfvxnih11gW69ktmsLDN2phEuJ52mIcFj3pWhK4zaYn
rA3nvYXx5JJ1fQ3IAv8MoH0KgqLl93J/sG4dLivdmnMwUP3ObpfOMtgqQintizZuMrwCAeAigUXn
+NSsRvfgb5xbdQFcZNV/r9EafFQxwJzhZR8hhh0s8n4x3MXRAgPPut/UONm72xCZYvMD9M/0Xsv3
8rj6hrBHqOIMTzngqlvJD7m0zMfl0mcmFf8DIDiYR8LhbDvEOylezCx577IU7ubateLMos/FMN8b
H1vkyfcKJpXZF5znmQeBLFb0pIOLZvLC+tam88GdxzhfLCRNvKhTKdvAzPzo5AdV38gH1l638Xfl
CdA1mQn5B5ybeNfeg4wMi4OCz+q6XUMKQxfLAz4AMgQCxxycYYDKGgnVL+m6hlsM1uGz+aO9TW7s
r8W2R1+BggqQiwO3v9RugXp2d9R5E3fWPHrz8snh9lGWKb7HuLsqqzhb6fqab8jpKY7V/Vy51HZI
7yL2jX1bAmAHn1f5sruXHuIbtPHmBGkf1a/eY/SRgnIBJ66Zk4adu1fRl+ILMJpb8gLeyl82eyOf
mRh6xqhNfI23+tXn4YNxJ220m/ApFRWFuYYL60L+ScrP3PUrCEjUmoZ1+QnI5y1CDXt5C0G3/Kz6
C7C3zFZbLK1n+hInSxB1K6rys2bRfAzQ1MtmypwQMBzADCwKZVFTf2HIJoC4bb8nW/BIwBtRwdKD
mXzwFoypX3RlRwL3LnMXXHq2TIAtz1Si326mztSVvUlvnW/RwvmMo+Fi3ETfYcAtpXwe2NcaJWjA
1HMGTTwuUWOHJqPPMRQ+cLtRK77ScC8hSUY/PNTBTMGRm5REN+POVyGoXuFpb/cr2Eq3D+4Gvdid
u0k3IzcqkF/7pt7IW6iGbbnSgbYzAmpzGTDBorijTTEv7WcRQonZPKWnepuAa2ihHEBbW+c3MJrA
tvTg4+cULEiPa/R8WDJXFpiNOfr81RptymaNm/W8WIffusus/ETsFWIdzhmdlfEF2b+Mvod6wwHL
121xgG+zMz/rfOc1lcYNprLXsAeRxstX+UZjTpnrzOpzj3Qkmvfh8mm4jg7OPaq2nzAqX/s/8DE3
rvoYccXT9GenBQmfaYrUGDYSylUbkkc7mVLR2tfcq5MdmysM9HQRGzVdh/ZZJSoFqv3VDEn8oxwq
5IW1PAeeJkwXWxEUTXueCEimvc7Q6nRz3HVkuDOIne0jHaZ3IN4TT9HNP/5rDRnweVGpBCU1jjBZ
Y86pLVd724ISlFrCC9JBVfr3JizlZidp6KJNe9MLVZVj642+sVTYsCu7EhL8OK58SOfbisyV3VH8
GkcsaI67vUzusTLyAmCvDpeq8llwdiAs5p7d9jsK10DjEhTnGHfJQYTTc9fiJUuLFwNg1Y1ZopuE
zB1lescmVTTt1b4ICk7Py0xEH768N1s9XuRxCaVY6LvKYmNRzT7unY4pTtvhHNDcuHK7CBQ6vznw
AxOeEOkWqYJpb6hIaxdXESRqdrYVswYBArcN/bI6Grwd3doi46oYJGXVCe+408YToeDpqdohEOC3
8vWUZZtKStNeCZaQAUEEKdNBMJVIRguftqmmZKoNDpqjvpnSwbVICU57E5c/iFR5kyBWC5zvDjiQ
u7IdUlN530bzIWeacJu82JcIu6x0jfG4+dwXyMh2QQcfrHfWpwSSbKfNfMC3hJsxQNIuEDLJyUgm
RqtLRnWItEApWHk2EEB7hCyPT+UuAA3BUslB/ZbCqrzzk75jzTYqH/PSLqg00hGoA/Q7nCi1tRbY
G28Uv3ipG1+SIbeXbQzAeR6KfB0iych+Im4KuKMlUhG/3GlzOgZmcdiq7mGyBTz6CeoNEvCDXlCP
rq4soh7Ncs1NKxJxU4pOVEHmRtsy6oncsY4JIDftlDw+JZNVtf1uGID6ZAkLUylDZiEd6j2xL2LI
ZvEDRW9Q5h0CMqusgkda2QqRGxsZrepUpnRclWD+pxLb9FtOm9NTdGUCLpLAUGZNPv28igjtpQF0
/VwpHGRhhZnvMNikd6bK4HEjcshGLgxM0ZtYJA68R62o3fmL2udUIzw+x+AkOUqr/D9TjHu+EFEr
A+ca1MhQPYGpfqqauK5+meCJVycHuo/Zf+9N//xEz0W6f1HeUzATelvem77U9I3/2Tniey6seaQC
qKsXsqWbhoXKzPRAtCnOUu/5ZcnRLigeyaYiP79O1QtJwBeN9I+a4Z9f4bE9//l7/tkVHKuY20cE
gHSk6l6U8n7/NH+jFTTnAlaHYzlC+m56vG4F27xQqajJOCseW4ky6P9IKzxkDWR0eqMXZK90Fxn8
/r02eHOGU0+gDUCFGCb+V8cmoGu96gkOVV2qtqpoKfF4dz1B0xSdEvArxcq/ez9oGGki+4T2JLlz
8UDy6E0raJqmYmYJEV08qEn/j/SEf1z0V3Tl+KVORf+/2wq6jmeoSWsi3j893vQF2uZC1QQR1/yf
uhP+4fXz3RjDzusE6gWMOl2lrH7sBG8GRYYDW0etSeVmOD7eWydAEFI9txV0+cIGzOPYxzb4061g
WRc49NncCs+j5ru7FZBXPHs80C+E9SGjP8KH4vH2TgAFQ1cxHARsp3ZivHhf44GBL8+594N1oRo6
XYFC7K+LfDkoYm94YSrY5DkMCdPjvTWCAkbo3EbQuR24GTSFBhUPuvvLRkDQGCiSYlDqPzbSseu9
o5WSbQtb6PNGRhYBsm0xuDw3Al3rZSNYBtOnbeogxo6N9O4awZpUns9rBBsQG9YBso5BiHi8WSMo
snFhCGVE8zgEv6MuwHx+9tpAuUA0WzHwVf7Lq7eYPDFuBdr37n57VWfRcuYdwKyIOrcBrA4hUvF4
uzbg8mWgiLbQuZ0e724sVBC+PbMVVPvCEK7uqvZmALAZBW1gorh//26e9zUfMpeb506IOveAaika
ruvHq6Q9Xw6DjnNhK0iaivliery7WwGapbA4Pm8cVC8EEc62f8VCb9ZGtnZBOk5D3/q5Fd7dcKjo
/IhntgKxkmYj0Kvqzzf8m3WBougXpiFMC/TjXfeOpgOGQwGaPq8XOBdkDYBfK893/NvZUDG5fgOU
tnEMqY9rkHfUCmSQ5LNnRfkCEDoRMzj56fGmF9jOBR+DjI99Wji9s3FRNvSz7wX1gjBAQ8yYXvVy
QLSIkgDrEzOfFs/v6/Ipa6hnr45tJj+d0VCIlIvHm1vBsRkqSKJx0x07CQPm+2oFVWb2PndAYHnM
7Mg1vukDJisjhWgaIffp8f6mA6azc9eHmiWWBhrS6M+x8pulgW2QSqZ/6PBjpse7S6AxKYgsx1mT
gq5dmKgrKiyEj3cCv/Wb8YDcIu4/vzJs725qRBrCPnc41GA7sQ6UbePN5TsKuQTcU1X7ebZ4h50A
tdUzO4FGFlllkazoz6vkN62ASteFAhHMga303gZCBU7buUOBblzAgiM5+GK4f3kTmM4FWgiKTgHu
3Q4FinL2UMDKiJ/YgY12HAreDIgWy2MLS035V7z8/u4F8pvHYtdZFRXb0i0HyuPxt367PjTImjDu
Ou+2uqZSVzp3RNBN7ghHUDafI8K3CyT9ghuPoERQRt/XyghrjrODBM0mYFYNQXs9dgLurZcDgi2T
Rteov8rPt8pxAnpHoRLT+fNPc9atIFsYAmJ3+fryyRxiAAdpmClhery7rImKL9+594BGgpCuxJB3
vEhRnXnVCailUL0jW/CcXX53dXZVFEfPXBuQQTNVW3WM5zrB22oKAaMBhVkWpbXp8e5uBfrC2eMh
A4JmwteU9b+eG0VNCdK9SBscW+H99QXFss/OpuL3SWIAY8W/xiApMrcEMu/Cqu29TQvIm5jnpg0I
lvDbpGymPYeEb0YEcrUXVBUV5bl8947mA1VjAXvuUKBy+WioKSLz8HIkpJjIOEhGgq4xPY5L0fd0
+TrpjDMvX6NYaGukA54j5T8ljUgoHNUynrE4x9vtPbUCUKFzO4FoBU34oLEI/vVbv+oL5E9tQ1cs
smfT4/0tEA1MhM/tC/zWrA0xNv7rkdBiAYkRG3XM5/ni2Ozvqy+o57aCblE3MjWyAs/rwLfjIegz
smcECb9Cxvc2KwBEFObOZ6XQNGYFOJD81Kdg4OUdQbAgugnTwnMrvLu1AasW/dxxQfQFJj6LFv19
379shePcCGKTUvS76wWAZc+urhlADYkWQdUcx8W3eQMRUeNPKjxC3+m4qBPTnXsvUGNUNUjF8qlw
8qoXCBSeRT5VNd/fXWD+WYTrb+NxWSIBuMZL9fn63/QCsAasEBVdCD0du8m7uxcwTDt7XiBTyIzA
PPt8kW/mBWqsFF6oMzt/H3vyb0yhv8kfSI3EjxPtI3iq/ood8o/e8Ivu8OfXn6kOgs8gkPyv3ihY
IMfPPpIexPP/egV/nugYL178Rc+YPuf5z58v8M8f/eqzfl3Vr4Ob4Km8Lx/8YXpheP6aR/G4/xPf
/7hP7l+KxzFTMQqfvsmftOl+z4j/4sRV9Oa8Ihl/9nnLYMzS1yeeEMLnnzi6T7Gc/PUVJ1rKhDg9
98xz3Hl+ZmUavPrWR0jv2efO4qy8f8xefusjOvL8M6fp00MdPDT1q5NP4MNzT754iu+7+/Lp5ZmP
yNazz/wsofhH9vOPeYax8I/XzS4QLr8+9S+pWf9W74Y8XgaPr35PVnii2Hbu918/ZaX3+is/w7zO
PfOGFg+CX99w6t4aScpfB/77jbF9vPdfdcBnRNa5Xxhv1yDNgtd35BHmc/ap08fg/s0ocqSgnX3m
rHvdLY78vnNPu//z2HTEupx9Yk7QPETDr24w9YsjhOLcUx/w56j+1MzHkvy55768D9JXo8dzrff8
85ZDfJ8+vmyOZzzN+aeuqvsHv6me6vpVn1aPoK2zzx88+IF3/5pReKx6nn9q5oIqq1/17Oda4vnn
rqqAf3n+amx6rtL8J86eNeXbU4uk/9mnztL6zRiiHhPp55756ulHef9m9fSMeD7/1O3963nrGT56
/om7Pzb3SV75wetp/RmJ9J84/+6prJ5ejVQknAW24T9x8sunPnh4NY1x8v/EjH711P3xDYezX19z
ig+OKfezvzcqBf4f8/syY6Z8fXMe07n/mQ9Y3CNO+fb0IkN47umvcZr5dZapWY7cjrNPG8WsSF5H
NaRbRZb/7FOjc/aWtD0Vj8498c1TmlZD3N6/CROeSaD/V5QaH5SRn5Kq4FmMUbdBpoEpNT4YeEcB
9oQIHUWljgWYCRFkPHAchVLjQ4Chn1pcnIrSpDCGDP1RbnYFaq8SusWdUnNDSxIzYD4HZR7gMjXQ
GB2lxoalFuUCazaYQWCTIQtGKDY5E9izQUvexpAJF0qNDk8E1jt56SWoWRM6dk2x4anFJQph2BwP
WU5EsfmZxcn5ecCzNlHCHDLWRrHZuC8HAJ+LgqvXh22kCX5iCOb4E+wkEGzaUAfXQCqSc1ITi+wA
AAAA//8=</cx:binary>
              </cx:geoCache>
            </cx:geography>
          </cx:layoutPr>
          <cx:valueColors>
            <cx:minColor>
              <a:srgbClr val="269999"/>
            </cx:minColor>
            <cx:midColor>
              <a:schemeClr val="bg1"/>
            </cx:midColor>
            <cx:maxColor>
              <a:srgbClr val="FF0000"/>
            </cx:maxColor>
          </cx:valueColors>
          <cx:valueColorPositions count="3">
            <cx:midPosition>
              <cx:number val="0"/>
            </cx:midPosition>
          </cx:valueColorPosition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26" fmlaLink="$A$1" max="10" min="1" page="10" val="8"/>
</file>

<file path=xl/ctrlProps/ctrlProp2.xml><?xml version="1.0" encoding="utf-8"?>
<formControlPr xmlns="http://schemas.microsoft.com/office/spreadsheetml/2009/9/main" objectType="Radio" firstButton="1" fmlaLink="$H$5" lockText="1" noThreeD="1"/>
</file>

<file path=xl/ctrlProps/ctrlProp3.xml><?xml version="1.0" encoding="utf-8"?>
<formControlPr xmlns="http://schemas.microsoft.com/office/spreadsheetml/2009/9/main" objectType="Radio" checked="Checked" lockText="1" noThreeD="1"/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2.xml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image" Target="../media/image1.png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86164</xdr:rowOff>
    </xdr:from>
    <xdr:to>
      <xdr:col>6</xdr:col>
      <xdr:colOff>213799</xdr:colOff>
      <xdr:row>34</xdr:row>
      <xdr:rowOff>86165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80439</xdr:colOff>
      <xdr:row>35</xdr:row>
      <xdr:rowOff>19433</xdr:rowOff>
    </xdr:from>
    <xdr:to>
      <xdr:col>5</xdr:col>
      <xdr:colOff>429373</xdr:colOff>
      <xdr:row>50</xdr:row>
      <xdr:rowOff>31984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492212</xdr:colOff>
      <xdr:row>27</xdr:row>
      <xdr:rowOff>151635</xdr:rowOff>
    </xdr:from>
    <xdr:to>
      <xdr:col>13</xdr:col>
      <xdr:colOff>404086</xdr:colOff>
      <xdr:row>42</xdr:row>
      <xdr:rowOff>122490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51</xdr:row>
      <xdr:rowOff>62862</xdr:rowOff>
    </xdr:from>
    <xdr:to>
      <xdr:col>5</xdr:col>
      <xdr:colOff>368001</xdr:colOff>
      <xdr:row>69</xdr:row>
      <xdr:rowOff>85517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1309898</xdr:colOff>
      <xdr:row>45</xdr:row>
      <xdr:rowOff>132708</xdr:rowOff>
    </xdr:from>
    <xdr:to>
      <xdr:col>12</xdr:col>
      <xdr:colOff>354419</xdr:colOff>
      <xdr:row>59</xdr:row>
      <xdr:rowOff>122412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1295811</xdr:colOff>
      <xdr:row>58</xdr:row>
      <xdr:rowOff>126807</xdr:rowOff>
    </xdr:from>
    <xdr:to>
      <xdr:col>12</xdr:col>
      <xdr:colOff>342104</xdr:colOff>
      <xdr:row>71</xdr:row>
      <xdr:rowOff>50486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120341</xdr:colOff>
      <xdr:row>70</xdr:row>
      <xdr:rowOff>45686</xdr:rowOff>
    </xdr:from>
    <xdr:to>
      <xdr:col>5</xdr:col>
      <xdr:colOff>268502</xdr:colOff>
      <xdr:row>85</xdr:row>
      <xdr:rowOff>41288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341" y="12847286"/>
              <a:ext cx="6777561" cy="27388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770659</xdr:colOff>
      <xdr:row>55</xdr:row>
      <xdr:rowOff>48490</xdr:rowOff>
    </xdr:from>
    <xdr:to>
      <xdr:col>18</xdr:col>
      <xdr:colOff>1723159</xdr:colOff>
      <xdr:row>69</xdr:row>
      <xdr:rowOff>124690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09719" y="10106890"/>
              <a:ext cx="4579620" cy="2636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132347</xdr:colOff>
      <xdr:row>0</xdr:row>
      <xdr:rowOff>110352</xdr:rowOff>
    </xdr:from>
    <xdr:to>
      <xdr:col>15</xdr:col>
      <xdr:colOff>332873</xdr:colOff>
      <xdr:row>3</xdr:row>
      <xdr:rowOff>51487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32347" y="110352"/>
          <a:ext cx="16902742" cy="49718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CA" sz="2800" b="1">
              <a:solidFill>
                <a:schemeClr val="tx1">
                  <a:lumMod val="85000"/>
                  <a:lumOff val="15000"/>
                </a:schemeClr>
              </a:solidFill>
            </a:rPr>
            <a:t>What do </a:t>
          </a:r>
          <a:r>
            <a:rPr lang="en-CA" sz="2800" b="1">
              <a:solidFill>
                <a:srgbClr val="269999"/>
              </a:solidFill>
            </a:rPr>
            <a:t>wage</a:t>
          </a:r>
          <a:r>
            <a:rPr lang="en-CA" sz="2800" b="1">
              <a:solidFill>
                <a:schemeClr val="tx1">
                  <a:lumMod val="85000"/>
                  <a:lumOff val="15000"/>
                </a:schemeClr>
              </a:solidFill>
            </a:rPr>
            <a:t> and </a:t>
          </a:r>
          <a:r>
            <a:rPr lang="en-CA" sz="2800" b="1">
              <a:solidFill>
                <a:schemeClr val="accent2"/>
              </a:solidFill>
            </a:rPr>
            <a:t>employment</a:t>
          </a:r>
          <a:r>
            <a:rPr lang="en-CA" sz="2800" b="1" baseline="0">
              <a:solidFill>
                <a:schemeClr val="tx1">
                  <a:lumMod val="85000"/>
                  <a:lumOff val="15000"/>
                </a:schemeClr>
              </a:solidFill>
            </a:rPr>
            <a:t> figures look like by industry?</a:t>
          </a:r>
          <a:endParaRPr lang="en-CA" sz="28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1</xdr:col>
      <xdr:colOff>505819</xdr:colOff>
      <xdr:row>5</xdr:row>
      <xdr:rowOff>113612</xdr:rowOff>
    </xdr:from>
    <xdr:to>
      <xdr:col>4</xdr:col>
      <xdr:colOff>231170</xdr:colOff>
      <xdr:row>8</xdr:row>
      <xdr:rowOff>119513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799733" y="1245726"/>
          <a:ext cx="4155837" cy="6699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800" b="1">
              <a:solidFill>
                <a:schemeClr val="tx1">
                  <a:lumMod val="85000"/>
                  <a:lumOff val="15000"/>
                </a:schemeClr>
              </a:solidFill>
            </a:rPr>
            <a:t>Average Annual</a:t>
          </a:r>
          <a:r>
            <a:rPr lang="en-CA" sz="1800" b="1" baseline="0">
              <a:solidFill>
                <a:schemeClr val="tx1">
                  <a:lumMod val="85000"/>
                  <a:lumOff val="15000"/>
                </a:schemeClr>
              </a:solidFill>
            </a:rPr>
            <a:t> </a:t>
          </a:r>
          <a:r>
            <a:rPr lang="en-CA" sz="1800" b="1" baseline="0">
              <a:solidFill>
                <a:srgbClr val="269999"/>
              </a:solidFill>
            </a:rPr>
            <a:t>Wages</a:t>
          </a:r>
          <a:endParaRPr lang="en-CA" sz="1800" b="1">
            <a:solidFill>
              <a:srgbClr val="269999"/>
            </a:solidFill>
          </a:endParaRPr>
        </a:p>
      </xdr:txBody>
    </xdr:sp>
    <xdr:clientData/>
  </xdr:twoCellAnchor>
  <xdr:twoCellAnchor>
    <xdr:from>
      <xdr:col>3</xdr:col>
      <xdr:colOff>378115</xdr:colOff>
      <xdr:row>5</xdr:row>
      <xdr:rowOff>88686</xdr:rowOff>
    </xdr:from>
    <xdr:to>
      <xdr:col>4</xdr:col>
      <xdr:colOff>2612571</xdr:colOff>
      <xdr:row>9</xdr:row>
      <xdr:rowOff>107561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4677972" y="1220800"/>
          <a:ext cx="2658999" cy="8679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800" b="1">
              <a:solidFill>
                <a:schemeClr val="tx1">
                  <a:lumMod val="85000"/>
                  <a:lumOff val="15000"/>
                </a:schemeClr>
              </a:solidFill>
            </a:rPr>
            <a:t>Share</a:t>
          </a:r>
          <a:r>
            <a:rPr lang="en-CA" sz="1800" b="1" baseline="0">
              <a:solidFill>
                <a:schemeClr val="tx1">
                  <a:lumMod val="85000"/>
                  <a:lumOff val="15000"/>
                </a:schemeClr>
              </a:solidFill>
            </a:rPr>
            <a:t> of Total </a:t>
          </a:r>
          <a:r>
            <a:rPr lang="en-CA" sz="1800" b="1" baseline="0">
              <a:solidFill>
                <a:schemeClr val="accent2"/>
              </a:solidFill>
            </a:rPr>
            <a:t>Employees</a:t>
          </a:r>
          <a:endParaRPr lang="en-CA" sz="1800" b="1">
            <a:solidFill>
              <a:schemeClr val="accent2"/>
            </a:solidFill>
          </a:endParaRPr>
        </a:p>
      </xdr:txBody>
    </xdr:sp>
    <xdr:clientData/>
  </xdr:twoCellAnchor>
  <xdr:twoCellAnchor>
    <xdr:from>
      <xdr:col>4</xdr:col>
      <xdr:colOff>99504</xdr:colOff>
      <xdr:row>13</xdr:row>
      <xdr:rowOff>165274</xdr:rowOff>
    </xdr:from>
    <xdr:to>
      <xdr:col>5</xdr:col>
      <xdr:colOff>436192</xdr:colOff>
      <xdr:row>15</xdr:row>
      <xdr:rowOff>130849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4810049" y="2982365"/>
          <a:ext cx="3353901" cy="33502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800" b="1">
              <a:solidFill>
                <a:srgbClr val="269999"/>
              </a:solidFill>
            </a:rPr>
            <a:t>Wage</a:t>
          </a:r>
          <a:r>
            <a:rPr lang="en-CA" sz="1800" b="1" baseline="0">
              <a:solidFill>
                <a:schemeClr val="tx1">
                  <a:lumMod val="85000"/>
                  <a:lumOff val="15000"/>
                </a:schemeClr>
              </a:solidFill>
            </a:rPr>
            <a:t> &amp; </a:t>
          </a:r>
          <a:r>
            <a:rPr lang="en-CA" sz="1800" b="1" baseline="0">
              <a:solidFill>
                <a:schemeClr val="accent2"/>
              </a:solidFill>
            </a:rPr>
            <a:t>Employee</a:t>
          </a:r>
          <a:r>
            <a:rPr lang="en-CA" sz="1800" b="1" baseline="0">
              <a:solidFill>
                <a:schemeClr val="tx1">
                  <a:lumMod val="85000"/>
                  <a:lumOff val="15000"/>
                </a:schemeClr>
              </a:solidFill>
            </a:rPr>
            <a:t> Trend</a:t>
          </a:r>
          <a:endParaRPr lang="en-CA" sz="18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0</xdr:col>
      <xdr:colOff>25797</xdr:colOff>
      <xdr:row>6</xdr:row>
      <xdr:rowOff>272143</xdr:rowOff>
    </xdr:from>
    <xdr:to>
      <xdr:col>2</xdr:col>
      <xdr:colOff>392546</xdr:colOff>
      <xdr:row>30</xdr:row>
      <xdr:rowOff>43543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405741</xdr:colOff>
      <xdr:row>7</xdr:row>
      <xdr:rowOff>69273</xdr:rowOff>
    </xdr:from>
    <xdr:to>
      <xdr:col>4</xdr:col>
      <xdr:colOff>1998306</xdr:colOff>
      <xdr:row>14</xdr:row>
      <xdr:rowOff>38485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2946399</xdr:colOff>
      <xdr:row>7</xdr:row>
      <xdr:rowOff>152401</xdr:rowOff>
    </xdr:from>
    <xdr:to>
      <xdr:col>7</xdr:col>
      <xdr:colOff>337457</xdr:colOff>
      <xdr:row>30</xdr:row>
      <xdr:rowOff>54429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9" name="Chart 18">
              <a:extLst>
                <a:ext uri="{FF2B5EF4-FFF2-40B4-BE49-F238E27FC236}">
                  <a16:creationId xmlns:a16="http://schemas.microsoft.com/office/drawing/2014/main" id="{00000000-0008-0000-0200-00001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55559" y="1760221"/>
              <a:ext cx="5132978" cy="41082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263896</xdr:colOff>
      <xdr:row>15</xdr:row>
      <xdr:rowOff>95113</xdr:rowOff>
    </xdr:from>
    <xdr:to>
      <xdr:col>4</xdr:col>
      <xdr:colOff>2928145</xdr:colOff>
      <xdr:row>22</xdr:row>
      <xdr:rowOff>147888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401342</xdr:colOff>
      <xdr:row>21</xdr:row>
      <xdr:rowOff>87966</xdr:rowOff>
    </xdr:from>
    <xdr:to>
      <xdr:col>4</xdr:col>
      <xdr:colOff>2683097</xdr:colOff>
      <xdr:row>30</xdr:row>
      <xdr:rowOff>43543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1579986</xdr:colOff>
      <xdr:row>8</xdr:row>
      <xdr:rowOff>157066</xdr:rowOff>
    </xdr:from>
    <xdr:to>
      <xdr:col>4</xdr:col>
      <xdr:colOff>2635900</xdr:colOff>
      <xdr:row>12</xdr:row>
      <xdr:rowOff>69980</xdr:rowOff>
    </xdr:to>
    <xdr:sp macro="" textlink="'Data Prep'!$I$19">
      <xdr:nvSpPr>
        <xdr:cNvPr id="22" name="TextBox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6284170" y="1968760"/>
          <a:ext cx="1055914" cy="65936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A54BAF1-349C-4650-A695-5CFF36150278}" type="TxLink">
            <a:rPr lang="en-US" sz="3600" b="1" i="0" u="none" strike="noStrike">
              <a:solidFill>
                <a:schemeClr val="accent2"/>
              </a:solidFill>
              <a:latin typeface="Calibri"/>
              <a:ea typeface="Calibri"/>
              <a:cs typeface="Calibri"/>
            </a:rPr>
            <a:pPr/>
            <a:t>17%</a:t>
          </a:fld>
          <a:endParaRPr lang="en-CA" sz="3600" b="1">
            <a:solidFill>
              <a:schemeClr val="accent2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22860</xdr:colOff>
          <xdr:row>4</xdr:row>
          <xdr:rowOff>0</xdr:rowOff>
        </xdr:from>
        <xdr:to>
          <xdr:col>2</xdr:col>
          <xdr:colOff>396240</xdr:colOff>
          <xdr:row>5</xdr:row>
          <xdr:rowOff>0</xdr:rowOff>
        </xdr:to>
        <xdr:sp macro="" textlink="">
          <xdr:nvSpPr>
            <xdr:cNvPr id="2051" name="Spinner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2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2078182</xdr:colOff>
      <xdr:row>1</xdr:row>
      <xdr:rowOff>27709</xdr:rowOff>
    </xdr:from>
    <xdr:to>
      <xdr:col>6</xdr:col>
      <xdr:colOff>4053457</xdr:colOff>
      <xdr:row>4</xdr:row>
      <xdr:rowOff>249448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8618" y="207818"/>
          <a:ext cx="1975275" cy="76206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76200</xdr:colOff>
          <xdr:row>5</xdr:row>
          <xdr:rowOff>129540</xdr:rowOff>
        </xdr:from>
        <xdr:to>
          <xdr:col>6</xdr:col>
          <xdr:colOff>1546860</xdr:colOff>
          <xdr:row>7</xdr:row>
          <xdr:rowOff>15240</xdr:rowOff>
        </xdr:to>
        <xdr:sp macro="" textlink="">
          <xdr:nvSpPr>
            <xdr:cNvPr id="2056" name="Option Button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2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C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Average Wages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1478280</xdr:colOff>
          <xdr:row>5</xdr:row>
          <xdr:rowOff>121920</xdr:rowOff>
        </xdr:from>
        <xdr:to>
          <xdr:col>6</xdr:col>
          <xdr:colOff>3078480</xdr:colOff>
          <xdr:row>7</xdr:row>
          <xdr:rowOff>53340</xdr:rowOff>
        </xdr:to>
        <xdr:sp macro="" textlink="">
          <xdr:nvSpPr>
            <xdr:cNvPr id="2057" name="Option Button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2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C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Employees per 1000</a:t>
              </a:r>
            </a:p>
          </xdr:txBody>
        </xdr:sp>
        <xdr:clientData/>
      </xdr:twoCellAnchor>
    </mc:Choice>
    <mc:Fallback/>
  </mc:AlternateContent>
  <xdr:twoCellAnchor>
    <xdr:from>
      <xdr:col>5</xdr:col>
      <xdr:colOff>272143</xdr:colOff>
      <xdr:row>5</xdr:row>
      <xdr:rowOff>130629</xdr:rowOff>
    </xdr:from>
    <xdr:to>
      <xdr:col>6</xdr:col>
      <xdr:colOff>1447800</xdr:colOff>
      <xdr:row>7</xdr:row>
      <xdr:rowOff>76200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8011886" y="1262743"/>
          <a:ext cx="1785257" cy="42454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CA" sz="1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Average</a:t>
          </a:r>
          <a:r>
            <a:rPr lang="en-CA" sz="18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CA" sz="1800" b="1" baseline="0">
              <a:solidFill>
                <a:srgbClr val="269999"/>
              </a:solidFill>
              <a:effectLst/>
              <a:latin typeface="+mn-lt"/>
              <a:ea typeface="+mn-ea"/>
              <a:cs typeface="+mn-cs"/>
            </a:rPr>
            <a:t>Wages</a:t>
          </a:r>
          <a:endParaRPr lang="en-CA" sz="1800">
            <a:solidFill>
              <a:srgbClr val="269999"/>
            </a:solidFill>
            <a:effectLst/>
          </a:endParaRPr>
        </a:p>
        <a:p>
          <a:endParaRPr lang="en-CA" sz="1100"/>
        </a:p>
      </xdr:txBody>
    </xdr:sp>
    <xdr:clientData/>
  </xdr:twoCellAnchor>
  <xdr:twoCellAnchor>
    <xdr:from>
      <xdr:col>6</xdr:col>
      <xdr:colOff>1654629</xdr:colOff>
      <xdr:row>5</xdr:row>
      <xdr:rowOff>152400</xdr:rowOff>
    </xdr:from>
    <xdr:to>
      <xdr:col>6</xdr:col>
      <xdr:colOff>4049486</xdr:colOff>
      <xdr:row>7</xdr:row>
      <xdr:rowOff>119742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10003972" y="1284514"/>
          <a:ext cx="2394857" cy="4463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800" b="1">
              <a:solidFill>
                <a:schemeClr val="accent2"/>
              </a:solidFill>
            </a:rPr>
            <a:t>Employees</a:t>
          </a:r>
          <a:r>
            <a:rPr lang="en-CA" sz="1800" b="1"/>
            <a:t> per 1,000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8">
  <rv s="0">
    <fb>4887871</fb>
    <v>0</v>
  </rv>
  <rv s="0">
    <fb>7171646</fb>
    <v>0</v>
  </rv>
  <rv s="0">
    <fb>3013825</fb>
    <v>0</v>
  </rv>
  <rv s="0">
    <fb>39557045</fb>
    <v>0</v>
  </rv>
  <rv s="0">
    <fb>5695564</fb>
    <v>0</v>
  </rv>
  <rv s="0">
    <fb>3572665</fb>
    <v>0</v>
  </rv>
  <rv s="0">
    <fb>967171</fb>
    <v>0</v>
  </rv>
  <rv s="0">
    <fb>21670000</fb>
    <v>0</v>
  </rv>
  <rv s="0">
    <fb>10519475</fb>
    <v>0</v>
  </rv>
  <rv s="0">
    <fb>1754208</fb>
    <v>0</v>
  </rv>
  <rv s="0">
    <fb>12741080</fb>
    <v>0</v>
  </rv>
  <rv s="0">
    <fb>6691878</fb>
    <v>0</v>
  </rv>
  <rv s="0">
    <fb>3156145</fb>
    <v>0</v>
  </rv>
  <rv s="0">
    <fb>2911505</fb>
    <v>0</v>
  </rv>
  <rv s="0">
    <fb>4468402</fb>
    <v>0</v>
  </rv>
  <rv s="0">
    <fb>4659978</fb>
    <v>0</v>
  </rv>
  <rv s="0">
    <fb>1338404</fb>
    <v>0</v>
  </rv>
  <rv s="0">
    <fb>6042718</fb>
    <v>0</v>
  </rv>
  <rv s="0">
    <fb>6902149</fb>
    <v>0</v>
  </rv>
  <rv s="0">
    <fb>9995915</fb>
    <v>0</v>
  </rv>
  <rv s="0">
    <fb>5611179</fb>
    <v>0</v>
  </rv>
  <rv s="0">
    <fb>2963914</fb>
    <v>0</v>
  </rv>
  <rv s="0">
    <fb>6126452</fb>
    <v>0</v>
  </rv>
  <rv s="0">
    <fb>1062305</fb>
    <v>0</v>
  </rv>
  <rv s="0">
    <fb>1929268</fb>
    <v>0</v>
  </rv>
  <rv s="0">
    <fb>3034392</fb>
    <v>0</v>
  </rv>
  <rv s="0">
    <fb>1356458</fb>
    <v>0</v>
  </rv>
  <rv s="0">
    <fb>8908520</fb>
    <v>0</v>
  </rv>
  <rv s="0">
    <fb>2095428</fb>
    <v>0</v>
  </rv>
  <rv s="0">
    <fb>19542209</fb>
    <v>0</v>
  </rv>
  <rv s="0">
    <fb>10383620</fb>
    <v>0</v>
  </rv>
  <rv s="0">
    <fb>760077</fb>
    <v>0</v>
  </rv>
  <rv s="0">
    <fb>11689442</fb>
    <v>0</v>
  </rv>
  <rv s="0">
    <fb>3943079</fb>
    <v>0</v>
  </rv>
  <rv s="0">
    <fb>4190713</fb>
    <v>0</v>
  </rv>
  <rv s="0">
    <fb>12807060</fb>
    <v>0</v>
  </rv>
  <rv s="0">
    <fb>1057315</fb>
    <v>0</v>
  </rv>
  <rv s="0">
    <fb>5084127</fb>
    <v>0</v>
  </rv>
  <rv s="0">
    <fb>882235</fb>
    <v>0</v>
  </rv>
  <rv s="0">
    <fb>6770010</fb>
    <v>0</v>
  </rv>
  <rv s="0">
    <fb>29145505</fb>
    <v>0</v>
  </rv>
  <rv s="0">
    <fb>3161105</fb>
    <v>0</v>
  </rv>
  <rv s="0">
    <fb>626299</fb>
    <v>0</v>
  </rv>
  <rv s="0">
    <fb>8517685</fb>
    <v>0</v>
  </rv>
  <rv s="0">
    <fb>7614893</fb>
    <v>0</v>
  </rv>
  <rv s="0">
    <fb>1805832</fb>
    <v>0</v>
  </rv>
  <rv s="0">
    <fb>5813568</fb>
    <v>0</v>
  </rv>
  <rv s="0">
    <fb>577737</fb>
    <v>0</v>
  </rv>
</rvData>
</file>

<file path=xl/richData/rdrichvaluestructure.xml><?xml version="1.0" encoding="utf-8"?>
<rvStructures xmlns="http://schemas.microsoft.com/office/spreadsheetml/2017/richdata" count="1">
  <s t="_formattednumber">
    <k n="_Format" t="spb"/>
  </s>
</rvStructures>
</file>

<file path=xl/richData/rdsupportingpropertybag.xml><?xml version="1.0" encoding="utf-8"?>
<supportingPropertyBags xmlns="http://schemas.microsoft.com/office/spreadsheetml/2017/richdata2">
  <spbData count="1">
    <spb s="0">
      <v>1</v>
    </spb>
  </spbData>
</supportingPropertyBags>
</file>

<file path=xl/richData/rdsupportingpropertybagstructure.xml><?xml version="1.0" encoding="utf-8"?>
<spbStructures xmlns="http://schemas.microsoft.com/office/spreadsheetml/2017/richdata2" count="1">
  <s>
    <k n="_Self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3" formatCode="#,##0"/>
    </x:dxf>
  </dxfs>
  <richProperties>
    <rPr n="NumberFormat" t="s"/>
  </richProperties>
  <richStyles>
    <rSty dxfid="0">
      <rpv i="0">#,##0</rpv>
    </rSty>
  </richStyles>
</richStyleSheet>
</file>

<file path=xl/theme/theme1.xml><?xml version="1.0" encoding="utf-8"?>
<a:theme xmlns:a="http://schemas.openxmlformats.org/drawingml/2006/main" name="Office Theme">
  <a:themeElements>
    <a:clrScheme name="Maven Career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269999"/>
      </a:accent1>
      <a:accent2>
        <a:srgbClr val="FF5050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52F2C-F2D3-4F44-815D-AF8D50250408}">
  <dimension ref="A1:F1919"/>
  <sheetViews>
    <sheetView workbookViewId="0">
      <selection activeCell="H6" sqref="H6"/>
    </sheetView>
  </sheetViews>
  <sheetFormatPr defaultRowHeight="14.4" x14ac:dyDescent="0.3"/>
  <cols>
    <col min="1" max="1" width="9.109375" customWidth="1"/>
    <col min="2" max="2" width="21.6640625" customWidth="1"/>
    <col min="3" max="3" width="18.6640625" customWidth="1"/>
    <col min="4" max="4" width="14.5546875" customWidth="1"/>
    <col min="5" max="5" width="10.6640625" customWidth="1"/>
    <col min="6" max="6" width="16.6640625" customWidth="1"/>
    <col min="7" max="18" width="9.109375" customWidth="1"/>
  </cols>
  <sheetData>
    <row r="1" spans="1:6" x14ac:dyDescent="0.3">
      <c r="A1" s="3" t="s">
        <v>50</v>
      </c>
      <c r="B1" s="3" t="s">
        <v>49</v>
      </c>
      <c r="C1" s="3" t="s">
        <v>0</v>
      </c>
      <c r="D1" s="3" t="s">
        <v>61</v>
      </c>
      <c r="E1" s="3" t="s">
        <v>62</v>
      </c>
      <c r="F1" s="3" t="s">
        <v>63</v>
      </c>
    </row>
    <row r="2" spans="1:6" x14ac:dyDescent="0.3">
      <c r="A2">
        <v>2020</v>
      </c>
      <c r="B2" t="s">
        <v>55</v>
      </c>
      <c r="C2" t="s">
        <v>1</v>
      </c>
      <c r="D2" s="1">
        <v>1829</v>
      </c>
      <c r="E2" s="1">
        <v>18051</v>
      </c>
      <c r="F2" s="2">
        <v>58872</v>
      </c>
    </row>
    <row r="3" spans="1:6" x14ac:dyDescent="0.3">
      <c r="A3">
        <v>2020</v>
      </c>
      <c r="B3" t="s">
        <v>55</v>
      </c>
      <c r="C3" t="s">
        <v>2</v>
      </c>
      <c r="D3" s="1">
        <v>1354</v>
      </c>
      <c r="E3" s="1">
        <v>35607</v>
      </c>
      <c r="F3" s="2">
        <v>55216</v>
      </c>
    </row>
    <row r="4" spans="1:6" x14ac:dyDescent="0.3">
      <c r="A4">
        <v>2020</v>
      </c>
      <c r="B4" t="s">
        <v>55</v>
      </c>
      <c r="C4" t="s">
        <v>3</v>
      </c>
      <c r="D4" s="1">
        <v>2565</v>
      </c>
      <c r="E4" s="1">
        <v>15961</v>
      </c>
      <c r="F4" s="2">
        <v>49909</v>
      </c>
    </row>
    <row r="5" spans="1:6" x14ac:dyDescent="0.3">
      <c r="A5">
        <v>2020</v>
      </c>
      <c r="B5" t="s">
        <v>55</v>
      </c>
      <c r="C5" t="s">
        <v>4</v>
      </c>
      <c r="D5" s="1">
        <v>17651</v>
      </c>
      <c r="E5" s="1">
        <v>425665</v>
      </c>
      <c r="F5" s="2">
        <v>42534</v>
      </c>
    </row>
    <row r="6" spans="1:6" x14ac:dyDescent="0.3">
      <c r="A6">
        <v>2020</v>
      </c>
      <c r="B6" t="s">
        <v>55</v>
      </c>
      <c r="C6" t="s">
        <v>5</v>
      </c>
      <c r="D6" s="1">
        <v>3312</v>
      </c>
      <c r="E6" s="1">
        <v>41633</v>
      </c>
      <c r="F6" s="2">
        <v>91879</v>
      </c>
    </row>
    <row r="7" spans="1:6" x14ac:dyDescent="0.3">
      <c r="A7">
        <v>2020</v>
      </c>
      <c r="B7" t="s">
        <v>55</v>
      </c>
      <c r="C7" t="s">
        <v>6</v>
      </c>
      <c r="D7">
        <v>467</v>
      </c>
      <c r="E7" s="1">
        <v>5260</v>
      </c>
      <c r="F7" s="2">
        <v>43142</v>
      </c>
    </row>
    <row r="8" spans="1:6" x14ac:dyDescent="0.3">
      <c r="A8">
        <v>2020</v>
      </c>
      <c r="B8" t="s">
        <v>55</v>
      </c>
      <c r="C8" t="s">
        <v>7</v>
      </c>
      <c r="D8">
        <v>186</v>
      </c>
      <c r="E8" s="1">
        <v>1317</v>
      </c>
      <c r="F8" s="2">
        <v>43290</v>
      </c>
    </row>
    <row r="9" spans="1:6" x14ac:dyDescent="0.3">
      <c r="A9">
        <v>2020</v>
      </c>
      <c r="B9" t="s">
        <v>55</v>
      </c>
      <c r="C9" t="s">
        <v>8</v>
      </c>
      <c r="D9" s="1">
        <v>5394</v>
      </c>
      <c r="E9" s="1">
        <v>71107</v>
      </c>
      <c r="F9" s="2">
        <v>37717</v>
      </c>
    </row>
    <row r="10" spans="1:6" x14ac:dyDescent="0.3">
      <c r="A10">
        <v>2020</v>
      </c>
      <c r="B10" t="s">
        <v>55</v>
      </c>
      <c r="C10" t="s">
        <v>9</v>
      </c>
      <c r="D10" s="1">
        <v>2794</v>
      </c>
      <c r="E10" s="1">
        <v>29309</v>
      </c>
      <c r="F10" s="2">
        <v>45978</v>
      </c>
    </row>
    <row r="11" spans="1:6" x14ac:dyDescent="0.3">
      <c r="A11">
        <v>2020</v>
      </c>
      <c r="B11" t="s">
        <v>55</v>
      </c>
      <c r="C11" t="s">
        <v>10</v>
      </c>
      <c r="D11" s="1">
        <v>2531</v>
      </c>
      <c r="E11" s="1">
        <v>27020</v>
      </c>
      <c r="F11" s="2">
        <v>42820</v>
      </c>
    </row>
    <row r="12" spans="1:6" x14ac:dyDescent="0.3">
      <c r="A12">
        <v>2020</v>
      </c>
      <c r="B12" t="s">
        <v>55</v>
      </c>
      <c r="C12" t="s">
        <v>11</v>
      </c>
      <c r="D12" s="1">
        <v>2818</v>
      </c>
      <c r="E12" s="1">
        <v>24933</v>
      </c>
      <c r="F12" s="2">
        <v>52259</v>
      </c>
    </row>
    <row r="13" spans="1:6" x14ac:dyDescent="0.3">
      <c r="A13">
        <v>2020</v>
      </c>
      <c r="B13" t="s">
        <v>55</v>
      </c>
      <c r="C13" t="s">
        <v>12</v>
      </c>
      <c r="D13" s="1">
        <v>2302</v>
      </c>
      <c r="E13" s="1">
        <v>20872</v>
      </c>
      <c r="F13" s="2">
        <v>50732</v>
      </c>
    </row>
    <row r="14" spans="1:6" x14ac:dyDescent="0.3">
      <c r="A14">
        <v>2020</v>
      </c>
      <c r="B14" t="s">
        <v>55</v>
      </c>
      <c r="C14" t="s">
        <v>13</v>
      </c>
      <c r="D14" s="1">
        <v>2911</v>
      </c>
      <c r="E14" s="1">
        <v>22868</v>
      </c>
      <c r="F14" s="2">
        <v>45588</v>
      </c>
    </row>
    <row r="15" spans="1:6" x14ac:dyDescent="0.3">
      <c r="A15">
        <v>2020</v>
      </c>
      <c r="B15" t="s">
        <v>55</v>
      </c>
      <c r="C15" t="s">
        <v>14</v>
      </c>
      <c r="D15" s="1">
        <v>2613</v>
      </c>
      <c r="E15" s="1">
        <v>18607</v>
      </c>
      <c r="F15" s="2">
        <v>47721</v>
      </c>
    </row>
    <row r="16" spans="1:6" x14ac:dyDescent="0.3">
      <c r="A16">
        <v>2020</v>
      </c>
      <c r="B16" t="s">
        <v>55</v>
      </c>
      <c r="C16" t="s">
        <v>15</v>
      </c>
      <c r="D16" s="1">
        <v>1632</v>
      </c>
      <c r="E16" s="1">
        <v>16061</v>
      </c>
      <c r="F16" s="2">
        <v>54605</v>
      </c>
    </row>
    <row r="17" spans="1:6" x14ac:dyDescent="0.3">
      <c r="A17">
        <v>2020</v>
      </c>
      <c r="B17" t="s">
        <v>55</v>
      </c>
      <c r="C17" t="s">
        <v>16</v>
      </c>
      <c r="D17" s="1">
        <v>3143</v>
      </c>
      <c r="E17" s="1">
        <v>37751</v>
      </c>
      <c r="F17" s="2">
        <v>86727</v>
      </c>
    </row>
    <row r="18" spans="1:6" x14ac:dyDescent="0.3">
      <c r="A18">
        <v>2020</v>
      </c>
      <c r="B18" t="s">
        <v>55</v>
      </c>
      <c r="C18" t="s">
        <v>17</v>
      </c>
      <c r="D18" s="1">
        <v>1581</v>
      </c>
      <c r="E18" s="1">
        <v>7787</v>
      </c>
      <c r="F18" s="2">
        <v>41422</v>
      </c>
    </row>
    <row r="19" spans="1:6" x14ac:dyDescent="0.3">
      <c r="A19">
        <v>2020</v>
      </c>
      <c r="B19" t="s">
        <v>55</v>
      </c>
      <c r="C19" t="s">
        <v>18</v>
      </c>
      <c r="D19">
        <v>720</v>
      </c>
      <c r="E19" s="1">
        <v>7112</v>
      </c>
      <c r="F19" s="2">
        <v>46887</v>
      </c>
    </row>
    <row r="20" spans="1:6" x14ac:dyDescent="0.3">
      <c r="A20">
        <v>2020</v>
      </c>
      <c r="B20" t="s">
        <v>55</v>
      </c>
      <c r="C20" t="s">
        <v>19</v>
      </c>
      <c r="D20">
        <v>999</v>
      </c>
      <c r="E20" s="1">
        <v>11134</v>
      </c>
      <c r="F20" s="2">
        <v>64628</v>
      </c>
    </row>
    <row r="21" spans="1:6" x14ac:dyDescent="0.3">
      <c r="A21">
        <v>2020</v>
      </c>
      <c r="B21" t="s">
        <v>55</v>
      </c>
      <c r="C21" t="s">
        <v>20</v>
      </c>
      <c r="D21" s="1">
        <v>3574</v>
      </c>
      <c r="E21" s="1">
        <v>34897</v>
      </c>
      <c r="F21" s="2">
        <v>43309</v>
      </c>
    </row>
    <row r="22" spans="1:6" x14ac:dyDescent="0.3">
      <c r="A22">
        <v>2020</v>
      </c>
      <c r="B22" t="s">
        <v>55</v>
      </c>
      <c r="C22" t="s">
        <v>21</v>
      </c>
      <c r="D22" s="1">
        <v>3175</v>
      </c>
      <c r="E22" s="1">
        <v>28204</v>
      </c>
      <c r="F22" s="2">
        <v>51276</v>
      </c>
    </row>
    <row r="23" spans="1:6" x14ac:dyDescent="0.3">
      <c r="A23">
        <v>2020</v>
      </c>
      <c r="B23" t="s">
        <v>55</v>
      </c>
      <c r="C23" t="s">
        <v>22</v>
      </c>
      <c r="D23" s="1">
        <v>2070</v>
      </c>
      <c r="E23" s="1">
        <v>14561</v>
      </c>
      <c r="F23" s="2">
        <v>50525</v>
      </c>
    </row>
    <row r="24" spans="1:6" x14ac:dyDescent="0.3">
      <c r="A24">
        <v>2020</v>
      </c>
      <c r="B24" t="s">
        <v>55</v>
      </c>
      <c r="C24" t="s">
        <v>23</v>
      </c>
      <c r="D24" s="1">
        <v>2123</v>
      </c>
      <c r="E24" s="1">
        <v>16963</v>
      </c>
      <c r="F24" s="2">
        <v>46677</v>
      </c>
    </row>
    <row r="25" spans="1:6" x14ac:dyDescent="0.3">
      <c r="A25">
        <v>2020</v>
      </c>
      <c r="B25" t="s">
        <v>55</v>
      </c>
      <c r="C25" t="s">
        <v>24</v>
      </c>
      <c r="D25" s="1">
        <v>1847</v>
      </c>
      <c r="E25" s="1">
        <v>12449</v>
      </c>
      <c r="F25" s="2">
        <v>65945</v>
      </c>
    </row>
    <row r="26" spans="1:6" x14ac:dyDescent="0.3">
      <c r="A26">
        <v>2020</v>
      </c>
      <c r="B26" t="s">
        <v>55</v>
      </c>
      <c r="C26" t="s">
        <v>25</v>
      </c>
      <c r="D26" s="1">
        <v>2469</v>
      </c>
      <c r="E26" s="1">
        <v>16054</v>
      </c>
      <c r="F26" s="2">
        <v>44449</v>
      </c>
    </row>
    <row r="27" spans="1:6" x14ac:dyDescent="0.3">
      <c r="A27">
        <v>2020</v>
      </c>
      <c r="B27" t="s">
        <v>55</v>
      </c>
      <c r="C27" t="s">
        <v>26</v>
      </c>
      <c r="D27">
        <v>598</v>
      </c>
      <c r="E27" s="1">
        <v>19509</v>
      </c>
      <c r="F27" s="2">
        <v>88060</v>
      </c>
    </row>
    <row r="28" spans="1:6" x14ac:dyDescent="0.3">
      <c r="A28">
        <v>2020</v>
      </c>
      <c r="B28" t="s">
        <v>55</v>
      </c>
      <c r="C28" t="s">
        <v>27</v>
      </c>
      <c r="D28">
        <v>350</v>
      </c>
      <c r="E28" s="1">
        <v>2671</v>
      </c>
      <c r="F28" s="2">
        <v>48051</v>
      </c>
    </row>
    <row r="29" spans="1:6" x14ac:dyDescent="0.3">
      <c r="A29">
        <v>2020</v>
      </c>
      <c r="B29" t="s">
        <v>55</v>
      </c>
      <c r="C29" t="s">
        <v>28</v>
      </c>
      <c r="D29">
        <v>999</v>
      </c>
      <c r="E29" s="1">
        <v>11868</v>
      </c>
      <c r="F29" s="2">
        <v>44634</v>
      </c>
    </row>
    <row r="30" spans="1:6" x14ac:dyDescent="0.3">
      <c r="A30">
        <v>2020</v>
      </c>
      <c r="B30" t="s">
        <v>55</v>
      </c>
      <c r="C30" t="s">
        <v>29</v>
      </c>
      <c r="D30" s="1">
        <v>2064</v>
      </c>
      <c r="E30" s="1">
        <v>30471</v>
      </c>
      <c r="F30" s="2">
        <v>65885</v>
      </c>
    </row>
    <row r="31" spans="1:6" x14ac:dyDescent="0.3">
      <c r="A31">
        <v>2020</v>
      </c>
      <c r="B31" t="s">
        <v>55</v>
      </c>
      <c r="C31" t="s">
        <v>30</v>
      </c>
      <c r="D31" s="1">
        <v>3335</v>
      </c>
      <c r="E31" s="1">
        <v>31214</v>
      </c>
      <c r="F31" s="2">
        <v>44384</v>
      </c>
    </row>
    <row r="32" spans="1:6" x14ac:dyDescent="0.3">
      <c r="A32">
        <v>2020</v>
      </c>
      <c r="B32" t="s">
        <v>55</v>
      </c>
      <c r="C32" t="s">
        <v>31</v>
      </c>
      <c r="D32" s="1">
        <v>3428</v>
      </c>
      <c r="E32" s="1">
        <v>29560</v>
      </c>
      <c r="F32" s="2">
        <v>42720</v>
      </c>
    </row>
    <row r="33" spans="1:6" x14ac:dyDescent="0.3">
      <c r="A33">
        <v>2020</v>
      </c>
      <c r="B33" t="s">
        <v>55</v>
      </c>
      <c r="C33" t="s">
        <v>32</v>
      </c>
      <c r="D33" s="1">
        <v>1830</v>
      </c>
      <c r="E33" s="1">
        <v>19954</v>
      </c>
      <c r="F33" s="2">
        <v>92355</v>
      </c>
    </row>
    <row r="34" spans="1:6" x14ac:dyDescent="0.3">
      <c r="A34">
        <v>2020</v>
      </c>
      <c r="B34" t="s">
        <v>55</v>
      </c>
      <c r="C34" t="s">
        <v>33</v>
      </c>
      <c r="D34" s="1">
        <v>2541</v>
      </c>
      <c r="E34" s="1">
        <v>25841</v>
      </c>
      <c r="F34" s="2">
        <v>51404</v>
      </c>
    </row>
    <row r="35" spans="1:6" x14ac:dyDescent="0.3">
      <c r="A35">
        <v>2020</v>
      </c>
      <c r="B35" t="s">
        <v>55</v>
      </c>
      <c r="C35" t="s">
        <v>34</v>
      </c>
      <c r="D35" s="1">
        <v>4355</v>
      </c>
      <c r="E35" s="1">
        <v>40722</v>
      </c>
      <c r="F35" s="2">
        <v>90660</v>
      </c>
    </row>
    <row r="36" spans="1:6" x14ac:dyDescent="0.3">
      <c r="A36">
        <v>2020</v>
      </c>
      <c r="B36" t="s">
        <v>55</v>
      </c>
      <c r="C36" t="s">
        <v>35</v>
      </c>
      <c r="D36" s="1">
        <v>4739</v>
      </c>
      <c r="E36" s="1">
        <v>54360</v>
      </c>
      <c r="F36" s="2">
        <v>40689</v>
      </c>
    </row>
    <row r="37" spans="1:6" x14ac:dyDescent="0.3">
      <c r="A37">
        <v>2020</v>
      </c>
      <c r="B37" t="s">
        <v>55</v>
      </c>
      <c r="C37" t="s">
        <v>36</v>
      </c>
      <c r="D37" s="1">
        <v>3629</v>
      </c>
      <c r="E37" s="1">
        <v>47789</v>
      </c>
      <c r="F37" s="2">
        <v>61949</v>
      </c>
    </row>
    <row r="38" spans="1:6" x14ac:dyDescent="0.3">
      <c r="A38">
        <v>2020</v>
      </c>
      <c r="B38" t="s">
        <v>55</v>
      </c>
      <c r="C38" t="s">
        <v>37</v>
      </c>
      <c r="D38">
        <v>205</v>
      </c>
      <c r="E38" s="1">
        <v>1128</v>
      </c>
      <c r="F38" s="2">
        <v>42071</v>
      </c>
    </row>
    <row r="39" spans="1:6" x14ac:dyDescent="0.3">
      <c r="A39">
        <v>2020</v>
      </c>
      <c r="B39" t="s">
        <v>55</v>
      </c>
      <c r="C39" t="s">
        <v>38</v>
      </c>
      <c r="D39" s="1">
        <v>1375</v>
      </c>
      <c r="E39" s="1">
        <v>12442</v>
      </c>
      <c r="F39" s="2">
        <v>44990</v>
      </c>
    </row>
    <row r="40" spans="1:6" x14ac:dyDescent="0.3">
      <c r="A40">
        <v>2020</v>
      </c>
      <c r="B40" t="s">
        <v>55</v>
      </c>
      <c r="C40" t="s">
        <v>39</v>
      </c>
      <c r="D40" s="1">
        <v>1099</v>
      </c>
      <c r="E40" s="1">
        <v>7137</v>
      </c>
      <c r="F40" s="2">
        <v>45582</v>
      </c>
    </row>
    <row r="41" spans="1:6" x14ac:dyDescent="0.3">
      <c r="A41">
        <v>2020</v>
      </c>
      <c r="B41" t="s">
        <v>55</v>
      </c>
      <c r="C41" t="s">
        <v>40</v>
      </c>
      <c r="D41" s="1">
        <v>1130</v>
      </c>
      <c r="E41" s="1">
        <v>11134</v>
      </c>
      <c r="F41" s="2">
        <v>48930</v>
      </c>
    </row>
    <row r="42" spans="1:6" x14ac:dyDescent="0.3">
      <c r="A42">
        <v>2020</v>
      </c>
      <c r="B42" t="s">
        <v>55</v>
      </c>
      <c r="C42" t="s">
        <v>41</v>
      </c>
      <c r="D42" s="1">
        <v>19698</v>
      </c>
      <c r="E42" s="1">
        <v>249859</v>
      </c>
      <c r="F42" s="2">
        <v>117086</v>
      </c>
    </row>
    <row r="43" spans="1:6" x14ac:dyDescent="0.3">
      <c r="A43">
        <v>2020</v>
      </c>
      <c r="B43" t="s">
        <v>55</v>
      </c>
      <c r="C43" t="s">
        <v>42</v>
      </c>
      <c r="D43" s="1">
        <v>1066</v>
      </c>
      <c r="E43" s="1">
        <v>14648</v>
      </c>
      <c r="F43" s="2">
        <v>65747</v>
      </c>
    </row>
    <row r="44" spans="1:6" x14ac:dyDescent="0.3">
      <c r="A44">
        <v>2020</v>
      </c>
      <c r="B44" t="s">
        <v>55</v>
      </c>
      <c r="C44" t="s">
        <v>43</v>
      </c>
      <c r="D44">
        <v>571</v>
      </c>
      <c r="E44" s="1">
        <v>4095</v>
      </c>
      <c r="F44" s="2">
        <v>41096</v>
      </c>
    </row>
    <row r="45" spans="1:6" x14ac:dyDescent="0.3">
      <c r="A45">
        <v>2020</v>
      </c>
      <c r="B45" t="s">
        <v>55</v>
      </c>
      <c r="C45" t="s">
        <v>44</v>
      </c>
      <c r="D45" s="1">
        <v>2073</v>
      </c>
      <c r="E45" s="1">
        <v>17603</v>
      </c>
      <c r="F45" s="2">
        <v>48671</v>
      </c>
    </row>
    <row r="46" spans="1:6" x14ac:dyDescent="0.3">
      <c r="A46">
        <v>2020</v>
      </c>
      <c r="B46" t="s">
        <v>55</v>
      </c>
      <c r="C46" t="s">
        <v>45</v>
      </c>
      <c r="D46" s="1">
        <v>6971</v>
      </c>
      <c r="E46" s="1">
        <v>101358</v>
      </c>
      <c r="F46" s="2">
        <v>36964</v>
      </c>
    </row>
    <row r="47" spans="1:6" x14ac:dyDescent="0.3">
      <c r="A47">
        <v>2020</v>
      </c>
      <c r="B47" t="s">
        <v>55</v>
      </c>
      <c r="C47" t="s">
        <v>46</v>
      </c>
      <c r="D47" s="1">
        <v>1117</v>
      </c>
      <c r="E47" s="1">
        <v>18455</v>
      </c>
      <c r="F47" s="2">
        <v>78059</v>
      </c>
    </row>
    <row r="48" spans="1:6" x14ac:dyDescent="0.3">
      <c r="A48">
        <v>2020</v>
      </c>
      <c r="B48" t="s">
        <v>55</v>
      </c>
      <c r="C48" t="s">
        <v>47</v>
      </c>
      <c r="D48" s="1">
        <v>2872</v>
      </c>
      <c r="E48" s="1">
        <v>30781</v>
      </c>
      <c r="F48" s="2">
        <v>41928</v>
      </c>
    </row>
    <row r="49" spans="1:6" x14ac:dyDescent="0.3">
      <c r="A49">
        <v>2020</v>
      </c>
      <c r="B49" t="s">
        <v>55</v>
      </c>
      <c r="C49" t="s">
        <v>48</v>
      </c>
      <c r="D49" s="1">
        <v>1440</v>
      </c>
      <c r="E49" s="1">
        <v>19091</v>
      </c>
      <c r="F49" s="2">
        <v>83063</v>
      </c>
    </row>
    <row r="50" spans="1:6" x14ac:dyDescent="0.3">
      <c r="A50">
        <v>2020</v>
      </c>
      <c r="B50" t="s">
        <v>51</v>
      </c>
      <c r="C50" t="s">
        <v>1</v>
      </c>
      <c r="D50" s="1">
        <v>10335</v>
      </c>
      <c r="E50" s="1">
        <v>92772</v>
      </c>
      <c r="F50" s="2">
        <v>59279</v>
      </c>
    </row>
    <row r="51" spans="1:6" x14ac:dyDescent="0.3">
      <c r="A51">
        <v>2020</v>
      </c>
      <c r="B51" t="s">
        <v>51</v>
      </c>
      <c r="C51" t="s">
        <v>2</v>
      </c>
      <c r="D51" s="1">
        <v>14006</v>
      </c>
      <c r="E51" s="1">
        <v>173852</v>
      </c>
      <c r="F51" s="2">
        <v>63056</v>
      </c>
    </row>
    <row r="52" spans="1:6" x14ac:dyDescent="0.3">
      <c r="A52">
        <v>2020</v>
      </c>
      <c r="B52" t="s">
        <v>51</v>
      </c>
      <c r="C52" t="s">
        <v>3</v>
      </c>
      <c r="D52" s="1">
        <v>7277</v>
      </c>
      <c r="E52" s="1">
        <v>53142</v>
      </c>
      <c r="F52" s="2">
        <v>52247</v>
      </c>
    </row>
    <row r="53" spans="1:6" x14ac:dyDescent="0.3">
      <c r="A53">
        <v>2020</v>
      </c>
      <c r="B53" t="s">
        <v>51</v>
      </c>
      <c r="C53" t="s">
        <v>4</v>
      </c>
      <c r="D53" s="1">
        <v>86322</v>
      </c>
      <c r="E53" s="1">
        <v>855879</v>
      </c>
      <c r="F53" s="2">
        <v>76740</v>
      </c>
    </row>
    <row r="54" spans="1:6" x14ac:dyDescent="0.3">
      <c r="A54">
        <v>2020</v>
      </c>
      <c r="B54" t="s">
        <v>51</v>
      </c>
      <c r="C54" t="s">
        <v>5</v>
      </c>
      <c r="D54" s="1">
        <v>21025</v>
      </c>
      <c r="E54" s="1">
        <v>174730</v>
      </c>
      <c r="F54" s="2">
        <v>68209</v>
      </c>
    </row>
    <row r="55" spans="1:6" x14ac:dyDescent="0.3">
      <c r="A55">
        <v>2020</v>
      </c>
      <c r="B55" t="s">
        <v>51</v>
      </c>
      <c r="C55" t="s">
        <v>6</v>
      </c>
      <c r="D55" s="1">
        <v>9415</v>
      </c>
      <c r="E55" s="1">
        <v>56915</v>
      </c>
      <c r="F55" s="2">
        <v>75591</v>
      </c>
    </row>
    <row r="56" spans="1:6" x14ac:dyDescent="0.3">
      <c r="A56">
        <v>2020</v>
      </c>
      <c r="B56" t="s">
        <v>51</v>
      </c>
      <c r="C56" t="s">
        <v>7</v>
      </c>
      <c r="D56" s="1">
        <v>3106</v>
      </c>
      <c r="E56" s="1">
        <v>22403</v>
      </c>
      <c r="F56" s="2">
        <v>64977</v>
      </c>
    </row>
    <row r="57" spans="1:6" x14ac:dyDescent="0.3">
      <c r="A57">
        <v>2020</v>
      </c>
      <c r="B57" t="s">
        <v>51</v>
      </c>
      <c r="C57" t="s">
        <v>8</v>
      </c>
      <c r="D57" s="1">
        <v>76308</v>
      </c>
      <c r="E57" s="1">
        <v>561991</v>
      </c>
      <c r="F57" s="2">
        <v>55910</v>
      </c>
    </row>
    <row r="58" spans="1:6" x14ac:dyDescent="0.3">
      <c r="A58">
        <v>2020</v>
      </c>
      <c r="B58" t="s">
        <v>51</v>
      </c>
      <c r="C58" t="s">
        <v>9</v>
      </c>
      <c r="D58" s="1">
        <v>22906</v>
      </c>
      <c r="E58" s="1">
        <v>200710</v>
      </c>
      <c r="F58" s="2">
        <v>66214</v>
      </c>
    </row>
    <row r="59" spans="1:6" x14ac:dyDescent="0.3">
      <c r="A59">
        <v>2020</v>
      </c>
      <c r="B59" t="s">
        <v>51</v>
      </c>
      <c r="C59" t="s">
        <v>10</v>
      </c>
      <c r="D59" s="1">
        <v>9159</v>
      </c>
      <c r="E59" s="1">
        <v>53385</v>
      </c>
      <c r="F59" s="2">
        <v>48649</v>
      </c>
    </row>
    <row r="60" spans="1:6" x14ac:dyDescent="0.3">
      <c r="A60">
        <v>2020</v>
      </c>
      <c r="B60" t="s">
        <v>51</v>
      </c>
      <c r="C60" t="s">
        <v>11</v>
      </c>
      <c r="D60" s="1">
        <v>32538</v>
      </c>
      <c r="E60" s="1">
        <v>216664</v>
      </c>
      <c r="F60" s="2">
        <v>76581</v>
      </c>
    </row>
    <row r="61" spans="1:6" x14ac:dyDescent="0.3">
      <c r="A61">
        <v>2020</v>
      </c>
      <c r="B61" t="s">
        <v>51</v>
      </c>
      <c r="C61" t="s">
        <v>12</v>
      </c>
      <c r="D61" s="1">
        <v>15617</v>
      </c>
      <c r="E61" s="1">
        <v>144001</v>
      </c>
      <c r="F61" s="2">
        <v>62619</v>
      </c>
    </row>
    <row r="62" spans="1:6" x14ac:dyDescent="0.3">
      <c r="A62">
        <v>2020</v>
      </c>
      <c r="B62" t="s">
        <v>51</v>
      </c>
      <c r="C62" t="s">
        <v>13</v>
      </c>
      <c r="D62" s="1">
        <v>9434</v>
      </c>
      <c r="E62" s="1">
        <v>76561</v>
      </c>
      <c r="F62" s="2">
        <v>61831</v>
      </c>
    </row>
    <row r="63" spans="1:6" x14ac:dyDescent="0.3">
      <c r="A63">
        <v>2020</v>
      </c>
      <c r="B63" t="s">
        <v>51</v>
      </c>
      <c r="C63" t="s">
        <v>14</v>
      </c>
      <c r="D63" s="1">
        <v>7355</v>
      </c>
      <c r="E63" s="1">
        <v>63118</v>
      </c>
      <c r="F63" s="2">
        <v>59126</v>
      </c>
    </row>
    <row r="64" spans="1:6" x14ac:dyDescent="0.3">
      <c r="A64">
        <v>2020</v>
      </c>
      <c r="B64" t="s">
        <v>51</v>
      </c>
      <c r="C64" t="s">
        <v>15</v>
      </c>
      <c r="D64" s="1">
        <v>9832</v>
      </c>
      <c r="E64" s="1">
        <v>77924</v>
      </c>
      <c r="F64" s="2">
        <v>58484</v>
      </c>
    </row>
    <row r="65" spans="1:6" x14ac:dyDescent="0.3">
      <c r="A65">
        <v>2020</v>
      </c>
      <c r="B65" t="s">
        <v>51</v>
      </c>
      <c r="C65" t="s">
        <v>16</v>
      </c>
      <c r="D65" s="1">
        <v>11349</v>
      </c>
      <c r="E65" s="1">
        <v>121521</v>
      </c>
      <c r="F65" s="2">
        <v>65354</v>
      </c>
    </row>
    <row r="66" spans="1:6" x14ac:dyDescent="0.3">
      <c r="A66">
        <v>2020</v>
      </c>
      <c r="B66" t="s">
        <v>51</v>
      </c>
      <c r="C66" t="s">
        <v>17</v>
      </c>
      <c r="D66" s="1">
        <v>5732</v>
      </c>
      <c r="E66" s="1">
        <v>30344</v>
      </c>
      <c r="F66" s="2">
        <v>55607</v>
      </c>
    </row>
    <row r="67" spans="1:6" x14ac:dyDescent="0.3">
      <c r="A67">
        <v>2020</v>
      </c>
      <c r="B67" t="s">
        <v>51</v>
      </c>
      <c r="C67" t="s">
        <v>18</v>
      </c>
      <c r="D67" s="1">
        <v>16346</v>
      </c>
      <c r="E67" s="1">
        <v>160039</v>
      </c>
      <c r="F67" s="2">
        <v>70642</v>
      </c>
    </row>
    <row r="68" spans="1:6" x14ac:dyDescent="0.3">
      <c r="A68">
        <v>2020</v>
      </c>
      <c r="B68" t="s">
        <v>51</v>
      </c>
      <c r="C68" t="s">
        <v>19</v>
      </c>
      <c r="D68" s="1">
        <v>21102</v>
      </c>
      <c r="E68" s="1">
        <v>152366</v>
      </c>
      <c r="F68" s="2">
        <v>84958</v>
      </c>
    </row>
    <row r="69" spans="1:6" x14ac:dyDescent="0.3">
      <c r="A69">
        <v>2020</v>
      </c>
      <c r="B69" t="s">
        <v>51</v>
      </c>
      <c r="C69" t="s">
        <v>20</v>
      </c>
      <c r="D69" s="1">
        <v>21646</v>
      </c>
      <c r="E69" s="1">
        <v>164028</v>
      </c>
      <c r="F69" s="2">
        <v>67631</v>
      </c>
    </row>
    <row r="70" spans="1:6" x14ac:dyDescent="0.3">
      <c r="A70">
        <v>2020</v>
      </c>
      <c r="B70" t="s">
        <v>51</v>
      </c>
      <c r="C70" t="s">
        <v>21</v>
      </c>
      <c r="D70" s="1">
        <v>16952</v>
      </c>
      <c r="E70" s="1">
        <v>123866</v>
      </c>
      <c r="F70" s="2">
        <v>72942</v>
      </c>
    </row>
    <row r="71" spans="1:6" x14ac:dyDescent="0.3">
      <c r="A71">
        <v>2020</v>
      </c>
      <c r="B71" t="s">
        <v>51</v>
      </c>
      <c r="C71" t="s">
        <v>22</v>
      </c>
      <c r="D71" s="1">
        <v>5839</v>
      </c>
      <c r="E71" s="1">
        <v>43888</v>
      </c>
      <c r="F71" s="2">
        <v>53779</v>
      </c>
    </row>
    <row r="72" spans="1:6" x14ac:dyDescent="0.3">
      <c r="A72">
        <v>2020</v>
      </c>
      <c r="B72" t="s">
        <v>51</v>
      </c>
      <c r="C72" t="s">
        <v>23</v>
      </c>
      <c r="D72" s="1">
        <v>15735</v>
      </c>
      <c r="E72" s="1">
        <v>126375</v>
      </c>
      <c r="F72" s="2">
        <v>64664</v>
      </c>
    </row>
    <row r="73" spans="1:6" x14ac:dyDescent="0.3">
      <c r="A73">
        <v>2020</v>
      </c>
      <c r="B73" t="s">
        <v>51</v>
      </c>
      <c r="C73" t="s">
        <v>24</v>
      </c>
      <c r="D73" s="1">
        <v>6813</v>
      </c>
      <c r="E73" s="1">
        <v>30793</v>
      </c>
      <c r="F73" s="2">
        <v>55897</v>
      </c>
    </row>
    <row r="74" spans="1:6" x14ac:dyDescent="0.3">
      <c r="A74">
        <v>2020</v>
      </c>
      <c r="B74" t="s">
        <v>51</v>
      </c>
      <c r="C74" t="s">
        <v>25</v>
      </c>
      <c r="D74" s="1">
        <v>7000</v>
      </c>
      <c r="E74" s="1">
        <v>55249</v>
      </c>
      <c r="F74" s="2">
        <v>56548</v>
      </c>
    </row>
    <row r="75" spans="1:6" x14ac:dyDescent="0.3">
      <c r="A75">
        <v>2020</v>
      </c>
      <c r="B75" t="s">
        <v>51</v>
      </c>
      <c r="C75" t="s">
        <v>26</v>
      </c>
      <c r="D75" s="1">
        <v>5757</v>
      </c>
      <c r="E75" s="1">
        <v>93450</v>
      </c>
      <c r="F75" s="2">
        <v>67902</v>
      </c>
    </row>
    <row r="76" spans="1:6" x14ac:dyDescent="0.3">
      <c r="A76">
        <v>2020</v>
      </c>
      <c r="B76" t="s">
        <v>51</v>
      </c>
      <c r="C76" t="s">
        <v>27</v>
      </c>
      <c r="D76" s="1">
        <v>4901</v>
      </c>
      <c r="E76" s="1">
        <v>27866</v>
      </c>
      <c r="F76" s="2">
        <v>68870</v>
      </c>
    </row>
    <row r="77" spans="1:6" x14ac:dyDescent="0.3">
      <c r="A77">
        <v>2020</v>
      </c>
      <c r="B77" t="s">
        <v>51</v>
      </c>
      <c r="C77" t="s">
        <v>28</v>
      </c>
      <c r="D77" s="1">
        <v>22711</v>
      </c>
      <c r="E77" s="1">
        <v>151469</v>
      </c>
      <c r="F77" s="2">
        <v>77924</v>
      </c>
    </row>
    <row r="78" spans="1:6" x14ac:dyDescent="0.3">
      <c r="A78">
        <v>2020</v>
      </c>
      <c r="B78" t="s">
        <v>51</v>
      </c>
      <c r="C78" t="s">
        <v>29</v>
      </c>
      <c r="D78" s="1">
        <v>5485</v>
      </c>
      <c r="E78" s="1">
        <v>48577</v>
      </c>
      <c r="F78" s="2">
        <v>53439</v>
      </c>
    </row>
    <row r="79" spans="1:6" x14ac:dyDescent="0.3">
      <c r="A79">
        <v>2020</v>
      </c>
      <c r="B79" t="s">
        <v>51</v>
      </c>
      <c r="C79" t="s">
        <v>30</v>
      </c>
      <c r="D79" s="1">
        <v>50929</v>
      </c>
      <c r="E79" s="1">
        <v>361821</v>
      </c>
      <c r="F79" s="2">
        <v>78199</v>
      </c>
    </row>
    <row r="80" spans="1:6" x14ac:dyDescent="0.3">
      <c r="A80">
        <v>2020</v>
      </c>
      <c r="B80" t="s">
        <v>51</v>
      </c>
      <c r="C80" t="s">
        <v>31</v>
      </c>
      <c r="D80" s="1">
        <v>29231</v>
      </c>
      <c r="E80" s="1">
        <v>229369</v>
      </c>
      <c r="F80" s="2">
        <v>59177</v>
      </c>
    </row>
    <row r="81" spans="1:6" x14ac:dyDescent="0.3">
      <c r="A81">
        <v>2020</v>
      </c>
      <c r="B81" t="s">
        <v>51</v>
      </c>
      <c r="C81" t="s">
        <v>32</v>
      </c>
      <c r="D81" s="1">
        <v>3669</v>
      </c>
      <c r="E81" s="1">
        <v>25364</v>
      </c>
      <c r="F81" s="2">
        <v>66729</v>
      </c>
    </row>
    <row r="82" spans="1:6" x14ac:dyDescent="0.3">
      <c r="A82">
        <v>2020</v>
      </c>
      <c r="B82" t="s">
        <v>51</v>
      </c>
      <c r="C82" t="s">
        <v>33</v>
      </c>
      <c r="D82" s="1">
        <v>23650</v>
      </c>
      <c r="E82" s="1">
        <v>218531</v>
      </c>
      <c r="F82" s="2">
        <v>65104</v>
      </c>
    </row>
    <row r="83" spans="1:6" x14ac:dyDescent="0.3">
      <c r="A83">
        <v>2020</v>
      </c>
      <c r="B83" t="s">
        <v>51</v>
      </c>
      <c r="C83" t="s">
        <v>34</v>
      </c>
      <c r="D83" s="1">
        <v>9855</v>
      </c>
      <c r="E83" s="1">
        <v>78772</v>
      </c>
      <c r="F83" s="2">
        <v>55099</v>
      </c>
    </row>
    <row r="84" spans="1:6" x14ac:dyDescent="0.3">
      <c r="A84">
        <v>2020</v>
      </c>
      <c r="B84" t="s">
        <v>51</v>
      </c>
      <c r="C84" t="s">
        <v>35</v>
      </c>
      <c r="D84" s="1">
        <v>14899</v>
      </c>
      <c r="E84" s="1">
        <v>107568</v>
      </c>
      <c r="F84" s="2">
        <v>66876</v>
      </c>
    </row>
    <row r="85" spans="1:6" x14ac:dyDescent="0.3">
      <c r="A85">
        <v>2020</v>
      </c>
      <c r="B85" t="s">
        <v>51</v>
      </c>
      <c r="C85" t="s">
        <v>36</v>
      </c>
      <c r="D85" s="1">
        <v>29345</v>
      </c>
      <c r="E85" s="1">
        <v>241570</v>
      </c>
      <c r="F85" s="2">
        <v>70639</v>
      </c>
    </row>
    <row r="86" spans="1:6" x14ac:dyDescent="0.3">
      <c r="A86">
        <v>2020</v>
      </c>
      <c r="B86" t="s">
        <v>51</v>
      </c>
      <c r="C86" t="s">
        <v>37</v>
      </c>
      <c r="D86" s="1">
        <v>3878</v>
      </c>
      <c r="E86" s="1">
        <v>18924</v>
      </c>
      <c r="F86" s="2">
        <v>66955</v>
      </c>
    </row>
    <row r="87" spans="1:6" x14ac:dyDescent="0.3">
      <c r="A87">
        <v>2020</v>
      </c>
      <c r="B87" t="s">
        <v>51</v>
      </c>
      <c r="C87" t="s">
        <v>38</v>
      </c>
      <c r="D87" s="1">
        <v>13348</v>
      </c>
      <c r="E87" s="1">
        <v>103647</v>
      </c>
      <c r="F87" s="2">
        <v>57906</v>
      </c>
    </row>
    <row r="88" spans="1:6" x14ac:dyDescent="0.3">
      <c r="A88">
        <v>2020</v>
      </c>
      <c r="B88" t="s">
        <v>51</v>
      </c>
      <c r="C88" t="s">
        <v>39</v>
      </c>
      <c r="D88" s="1">
        <v>3954</v>
      </c>
      <c r="E88" s="1">
        <v>24410</v>
      </c>
      <c r="F88" s="2">
        <v>54005</v>
      </c>
    </row>
    <row r="89" spans="1:6" x14ac:dyDescent="0.3">
      <c r="A89">
        <v>2020</v>
      </c>
      <c r="B89" t="s">
        <v>51</v>
      </c>
      <c r="C89" t="s">
        <v>40</v>
      </c>
      <c r="D89" s="1">
        <v>12894</v>
      </c>
      <c r="E89" s="1">
        <v>130050</v>
      </c>
      <c r="F89" s="2">
        <v>62259</v>
      </c>
    </row>
    <row r="90" spans="1:6" x14ac:dyDescent="0.3">
      <c r="A90">
        <v>2020</v>
      </c>
      <c r="B90" t="s">
        <v>51</v>
      </c>
      <c r="C90" t="s">
        <v>41</v>
      </c>
      <c r="D90" s="1">
        <v>55014</v>
      </c>
      <c r="E90" s="1">
        <v>737125</v>
      </c>
      <c r="F90" s="2">
        <v>68929</v>
      </c>
    </row>
    <row r="91" spans="1:6" x14ac:dyDescent="0.3">
      <c r="A91">
        <v>2020</v>
      </c>
      <c r="B91" t="s">
        <v>51</v>
      </c>
      <c r="C91" t="s">
        <v>42</v>
      </c>
      <c r="D91" s="1">
        <v>12932</v>
      </c>
      <c r="E91" s="1">
        <v>115416</v>
      </c>
      <c r="F91" s="2">
        <v>57474</v>
      </c>
    </row>
    <row r="92" spans="1:6" x14ac:dyDescent="0.3">
      <c r="A92">
        <v>2020</v>
      </c>
      <c r="B92" t="s">
        <v>51</v>
      </c>
      <c r="C92" t="s">
        <v>43</v>
      </c>
      <c r="D92" s="1">
        <v>2839</v>
      </c>
      <c r="E92" s="1">
        <v>14269</v>
      </c>
      <c r="F92" s="2">
        <v>55130</v>
      </c>
    </row>
    <row r="93" spans="1:6" x14ac:dyDescent="0.3">
      <c r="A93">
        <v>2020</v>
      </c>
      <c r="B93" t="s">
        <v>51</v>
      </c>
      <c r="C93" t="s">
        <v>44</v>
      </c>
      <c r="D93" s="1">
        <v>21412</v>
      </c>
      <c r="E93" s="1">
        <v>201137</v>
      </c>
      <c r="F93" s="2">
        <v>63521</v>
      </c>
    </row>
    <row r="94" spans="1:6" x14ac:dyDescent="0.3">
      <c r="A94">
        <v>2020</v>
      </c>
      <c r="B94" t="s">
        <v>51</v>
      </c>
      <c r="C94" t="s">
        <v>45</v>
      </c>
      <c r="D94" s="1">
        <v>27072</v>
      </c>
      <c r="E94" s="1">
        <v>199964</v>
      </c>
      <c r="F94" s="2">
        <v>69827</v>
      </c>
    </row>
    <row r="95" spans="1:6" x14ac:dyDescent="0.3">
      <c r="A95">
        <v>2020</v>
      </c>
      <c r="B95" t="s">
        <v>51</v>
      </c>
      <c r="C95" t="s">
        <v>46</v>
      </c>
      <c r="D95" s="1">
        <v>4300</v>
      </c>
      <c r="E95" s="1">
        <v>29583</v>
      </c>
      <c r="F95" s="2">
        <v>60489</v>
      </c>
    </row>
    <row r="96" spans="1:6" x14ac:dyDescent="0.3">
      <c r="A96">
        <v>2020</v>
      </c>
      <c r="B96" t="s">
        <v>51</v>
      </c>
      <c r="C96" t="s">
        <v>47</v>
      </c>
      <c r="D96" s="1">
        <v>14760</v>
      </c>
      <c r="E96" s="1">
        <v>123846</v>
      </c>
      <c r="F96" s="2">
        <v>66423</v>
      </c>
    </row>
    <row r="97" spans="1:6" x14ac:dyDescent="0.3">
      <c r="A97">
        <v>2020</v>
      </c>
      <c r="B97" t="s">
        <v>51</v>
      </c>
      <c r="C97" t="s">
        <v>48</v>
      </c>
      <c r="D97" s="1">
        <v>3478</v>
      </c>
      <c r="E97" s="1">
        <v>21200</v>
      </c>
      <c r="F97" s="2">
        <v>56640</v>
      </c>
    </row>
    <row r="98" spans="1:6" x14ac:dyDescent="0.3">
      <c r="A98">
        <v>2020</v>
      </c>
      <c r="B98" t="s">
        <v>52</v>
      </c>
      <c r="C98" t="s">
        <v>1</v>
      </c>
      <c r="D98" s="1">
        <v>5773</v>
      </c>
      <c r="E98" s="1">
        <v>258328</v>
      </c>
      <c r="F98" s="2">
        <v>60387</v>
      </c>
    </row>
    <row r="99" spans="1:6" x14ac:dyDescent="0.3">
      <c r="A99">
        <v>2020</v>
      </c>
      <c r="B99" t="s">
        <v>52</v>
      </c>
      <c r="C99" t="s">
        <v>2</v>
      </c>
      <c r="D99" s="1">
        <v>5213</v>
      </c>
      <c r="E99" s="1">
        <v>177110</v>
      </c>
      <c r="F99" s="2">
        <v>82375</v>
      </c>
    </row>
    <row r="100" spans="1:6" x14ac:dyDescent="0.3">
      <c r="A100">
        <v>2020</v>
      </c>
      <c r="B100" t="s">
        <v>52</v>
      </c>
      <c r="C100" t="s">
        <v>3</v>
      </c>
      <c r="D100" s="1">
        <v>2961</v>
      </c>
      <c r="E100" s="1">
        <v>154922</v>
      </c>
      <c r="F100" s="2">
        <v>51570</v>
      </c>
    </row>
    <row r="101" spans="1:6" x14ac:dyDescent="0.3">
      <c r="A101">
        <v>2020</v>
      </c>
      <c r="B101" t="s">
        <v>52</v>
      </c>
      <c r="C101" t="s">
        <v>4</v>
      </c>
      <c r="D101" s="1">
        <v>44156</v>
      </c>
      <c r="E101" s="1">
        <v>1263780</v>
      </c>
      <c r="F101" s="2">
        <v>109888</v>
      </c>
    </row>
    <row r="102" spans="1:6" x14ac:dyDescent="0.3">
      <c r="A102">
        <v>2020</v>
      </c>
      <c r="B102" t="s">
        <v>52</v>
      </c>
      <c r="C102" t="s">
        <v>5</v>
      </c>
      <c r="D102" s="1">
        <v>5888</v>
      </c>
      <c r="E102" s="1">
        <v>146473</v>
      </c>
      <c r="F102" s="2">
        <v>77207</v>
      </c>
    </row>
    <row r="103" spans="1:6" x14ac:dyDescent="0.3">
      <c r="A103">
        <v>2020</v>
      </c>
      <c r="B103" t="s">
        <v>52</v>
      </c>
      <c r="C103" t="s">
        <v>6</v>
      </c>
      <c r="D103" s="1">
        <v>4386</v>
      </c>
      <c r="E103" s="1">
        <v>153812</v>
      </c>
      <c r="F103" s="2">
        <v>87706</v>
      </c>
    </row>
    <row r="104" spans="1:6" x14ac:dyDescent="0.3">
      <c r="A104">
        <v>2020</v>
      </c>
      <c r="B104" t="s">
        <v>52</v>
      </c>
      <c r="C104" t="s">
        <v>7</v>
      </c>
      <c r="D104">
        <v>678</v>
      </c>
      <c r="E104" s="1">
        <v>25520</v>
      </c>
      <c r="F104" s="2">
        <v>68049</v>
      </c>
    </row>
    <row r="105" spans="1:6" x14ac:dyDescent="0.3">
      <c r="A105">
        <v>2020</v>
      </c>
      <c r="B105" t="s">
        <v>52</v>
      </c>
      <c r="C105" t="s">
        <v>8</v>
      </c>
      <c r="D105" s="1">
        <v>21275</v>
      </c>
      <c r="E105" s="1">
        <v>376070</v>
      </c>
      <c r="F105" s="2">
        <v>66758</v>
      </c>
    </row>
    <row r="106" spans="1:6" x14ac:dyDescent="0.3">
      <c r="A106">
        <v>2020</v>
      </c>
      <c r="B106" t="s">
        <v>52</v>
      </c>
      <c r="C106" t="s">
        <v>9</v>
      </c>
      <c r="D106" s="1">
        <v>10646</v>
      </c>
      <c r="E106" s="1">
        <v>382938</v>
      </c>
      <c r="F106" s="2">
        <v>60184</v>
      </c>
    </row>
    <row r="107" spans="1:6" x14ac:dyDescent="0.3">
      <c r="A107">
        <v>2020</v>
      </c>
      <c r="B107" t="s">
        <v>52</v>
      </c>
      <c r="C107" t="s">
        <v>10</v>
      </c>
      <c r="D107" s="1">
        <v>2886</v>
      </c>
      <c r="E107" s="1">
        <v>67700</v>
      </c>
      <c r="F107" s="2">
        <v>65603</v>
      </c>
    </row>
    <row r="108" spans="1:6" x14ac:dyDescent="0.3">
      <c r="A108">
        <v>2020</v>
      </c>
      <c r="B108" t="s">
        <v>52</v>
      </c>
      <c r="C108" t="s">
        <v>11</v>
      </c>
      <c r="D108" s="1">
        <v>18033</v>
      </c>
      <c r="E108" s="1">
        <v>554712</v>
      </c>
      <c r="F108" s="2">
        <v>74855</v>
      </c>
    </row>
    <row r="109" spans="1:6" x14ac:dyDescent="0.3">
      <c r="A109">
        <v>2020</v>
      </c>
      <c r="B109" t="s">
        <v>52</v>
      </c>
      <c r="C109" t="s">
        <v>12</v>
      </c>
      <c r="D109" s="1">
        <v>9255</v>
      </c>
      <c r="E109" s="1">
        <v>504460</v>
      </c>
      <c r="F109" s="2">
        <v>65092</v>
      </c>
    </row>
    <row r="110" spans="1:6" x14ac:dyDescent="0.3">
      <c r="A110">
        <v>2020</v>
      </c>
      <c r="B110" t="s">
        <v>52</v>
      </c>
      <c r="C110" t="s">
        <v>13</v>
      </c>
      <c r="D110" s="1">
        <v>4099</v>
      </c>
      <c r="E110" s="1">
        <v>216615</v>
      </c>
      <c r="F110" s="2">
        <v>63103</v>
      </c>
    </row>
    <row r="111" spans="1:6" x14ac:dyDescent="0.3">
      <c r="A111">
        <v>2020</v>
      </c>
      <c r="B111" t="s">
        <v>52</v>
      </c>
      <c r="C111" t="s">
        <v>14</v>
      </c>
      <c r="D111" s="1">
        <v>3109</v>
      </c>
      <c r="E111" s="1">
        <v>158784</v>
      </c>
      <c r="F111" s="2">
        <v>62958</v>
      </c>
    </row>
    <row r="112" spans="1:6" x14ac:dyDescent="0.3">
      <c r="A112">
        <v>2020</v>
      </c>
      <c r="B112" t="s">
        <v>52</v>
      </c>
      <c r="C112" t="s">
        <v>15</v>
      </c>
      <c r="D112" s="1">
        <v>4978</v>
      </c>
      <c r="E112" s="1">
        <v>235564</v>
      </c>
      <c r="F112" s="2">
        <v>62902</v>
      </c>
    </row>
    <row r="113" spans="1:6" x14ac:dyDescent="0.3">
      <c r="A113">
        <v>2020</v>
      </c>
      <c r="B113" t="s">
        <v>52</v>
      </c>
      <c r="C113" t="s">
        <v>16</v>
      </c>
      <c r="D113" s="1">
        <v>4501</v>
      </c>
      <c r="E113" s="1">
        <v>131430</v>
      </c>
      <c r="F113" s="2">
        <v>78183</v>
      </c>
    </row>
    <row r="114" spans="1:6" x14ac:dyDescent="0.3">
      <c r="A114">
        <v>2020</v>
      </c>
      <c r="B114" t="s">
        <v>52</v>
      </c>
      <c r="C114" t="s">
        <v>17</v>
      </c>
      <c r="D114" s="1">
        <v>1863</v>
      </c>
      <c r="E114" s="1">
        <v>50166</v>
      </c>
      <c r="F114" s="2">
        <v>61682</v>
      </c>
    </row>
    <row r="115" spans="1:6" x14ac:dyDescent="0.3">
      <c r="A115">
        <v>2020</v>
      </c>
      <c r="B115" t="s">
        <v>52</v>
      </c>
      <c r="C115" t="s">
        <v>18</v>
      </c>
      <c r="D115" s="1">
        <v>4168</v>
      </c>
      <c r="E115" s="1">
        <v>108500</v>
      </c>
      <c r="F115" s="2">
        <v>85426</v>
      </c>
    </row>
    <row r="116" spans="1:6" x14ac:dyDescent="0.3">
      <c r="A116">
        <v>2020</v>
      </c>
      <c r="B116" t="s">
        <v>52</v>
      </c>
      <c r="C116" t="s">
        <v>19</v>
      </c>
      <c r="D116" s="1">
        <v>6616</v>
      </c>
      <c r="E116" s="1">
        <v>229741</v>
      </c>
      <c r="F116" s="2">
        <v>96190</v>
      </c>
    </row>
    <row r="117" spans="1:6" x14ac:dyDescent="0.3">
      <c r="A117">
        <v>2020</v>
      </c>
      <c r="B117" t="s">
        <v>52</v>
      </c>
      <c r="C117" t="s">
        <v>20</v>
      </c>
      <c r="D117" s="1">
        <v>17437</v>
      </c>
      <c r="E117" s="1">
        <v>554767</v>
      </c>
      <c r="F117" s="2">
        <v>70769</v>
      </c>
    </row>
    <row r="118" spans="1:6" x14ac:dyDescent="0.3">
      <c r="A118">
        <v>2020</v>
      </c>
      <c r="B118" t="s">
        <v>52</v>
      </c>
      <c r="C118" t="s">
        <v>21</v>
      </c>
      <c r="D118" s="1">
        <v>8284</v>
      </c>
      <c r="E118" s="1">
        <v>309006</v>
      </c>
      <c r="F118" s="2">
        <v>70870</v>
      </c>
    </row>
    <row r="119" spans="1:6" x14ac:dyDescent="0.3">
      <c r="A119">
        <v>2020</v>
      </c>
      <c r="B119" t="s">
        <v>52</v>
      </c>
      <c r="C119" t="s">
        <v>22</v>
      </c>
      <c r="D119" s="1">
        <v>2375</v>
      </c>
      <c r="E119" s="1">
        <v>139480</v>
      </c>
      <c r="F119" s="2">
        <v>51918</v>
      </c>
    </row>
    <row r="120" spans="1:6" x14ac:dyDescent="0.3">
      <c r="A120">
        <v>2020</v>
      </c>
      <c r="B120" t="s">
        <v>52</v>
      </c>
      <c r="C120" t="s">
        <v>23</v>
      </c>
      <c r="D120" s="1">
        <v>6859</v>
      </c>
      <c r="E120" s="1">
        <v>266452</v>
      </c>
      <c r="F120" s="2">
        <v>61836</v>
      </c>
    </row>
    <row r="121" spans="1:6" x14ac:dyDescent="0.3">
      <c r="A121">
        <v>2020</v>
      </c>
      <c r="B121" t="s">
        <v>52</v>
      </c>
      <c r="C121" t="s">
        <v>24</v>
      </c>
      <c r="D121" s="1">
        <v>1672</v>
      </c>
      <c r="E121" s="1">
        <v>20421</v>
      </c>
      <c r="F121" s="2">
        <v>54178</v>
      </c>
    </row>
    <row r="122" spans="1:6" x14ac:dyDescent="0.3">
      <c r="A122">
        <v>2020</v>
      </c>
      <c r="B122" t="s">
        <v>52</v>
      </c>
      <c r="C122" t="s">
        <v>25</v>
      </c>
      <c r="D122" s="1">
        <v>1949</v>
      </c>
      <c r="E122" s="1">
        <v>97530</v>
      </c>
      <c r="F122" s="2">
        <v>56492</v>
      </c>
    </row>
    <row r="123" spans="1:6" x14ac:dyDescent="0.3">
      <c r="A123">
        <v>2020</v>
      </c>
      <c r="B123" t="s">
        <v>52</v>
      </c>
      <c r="C123" t="s">
        <v>26</v>
      </c>
      <c r="D123" s="1">
        <v>2054</v>
      </c>
      <c r="E123" s="1">
        <v>55673</v>
      </c>
      <c r="F123" s="2">
        <v>66821</v>
      </c>
    </row>
    <row r="124" spans="1:6" x14ac:dyDescent="0.3">
      <c r="A124">
        <v>2020</v>
      </c>
      <c r="B124" t="s">
        <v>52</v>
      </c>
      <c r="C124" t="s">
        <v>27</v>
      </c>
      <c r="D124" s="1">
        <v>2001</v>
      </c>
      <c r="E124" s="1">
        <v>67282</v>
      </c>
      <c r="F124" s="2">
        <v>77769</v>
      </c>
    </row>
    <row r="125" spans="1:6" x14ac:dyDescent="0.3">
      <c r="A125">
        <v>2020</v>
      </c>
      <c r="B125" t="s">
        <v>52</v>
      </c>
      <c r="C125" t="s">
        <v>28</v>
      </c>
      <c r="D125" s="1">
        <v>8964</v>
      </c>
      <c r="E125" s="1">
        <v>235850</v>
      </c>
      <c r="F125" s="2">
        <v>86277</v>
      </c>
    </row>
    <row r="126" spans="1:6" x14ac:dyDescent="0.3">
      <c r="A126">
        <v>2020</v>
      </c>
      <c r="B126" t="s">
        <v>52</v>
      </c>
      <c r="C126" t="s">
        <v>29</v>
      </c>
      <c r="D126" s="1">
        <v>1776</v>
      </c>
      <c r="E126" s="1">
        <v>27201</v>
      </c>
      <c r="F126" s="2">
        <v>58794</v>
      </c>
    </row>
    <row r="127" spans="1:6" x14ac:dyDescent="0.3">
      <c r="A127">
        <v>2020</v>
      </c>
      <c r="B127" t="s">
        <v>52</v>
      </c>
      <c r="C127" t="s">
        <v>30</v>
      </c>
      <c r="D127" s="1">
        <v>16292</v>
      </c>
      <c r="E127" s="1">
        <v>399337</v>
      </c>
      <c r="F127" s="2">
        <v>73103</v>
      </c>
    </row>
    <row r="128" spans="1:6" x14ac:dyDescent="0.3">
      <c r="A128">
        <v>2020</v>
      </c>
      <c r="B128" t="s">
        <v>52</v>
      </c>
      <c r="C128" t="s">
        <v>31</v>
      </c>
      <c r="D128" s="1">
        <v>10303</v>
      </c>
      <c r="E128" s="1">
        <v>452637</v>
      </c>
      <c r="F128" s="2">
        <v>63281</v>
      </c>
    </row>
    <row r="129" spans="1:6" x14ac:dyDescent="0.3">
      <c r="A129">
        <v>2020</v>
      </c>
      <c r="B129" t="s">
        <v>52</v>
      </c>
      <c r="C129" t="s">
        <v>32</v>
      </c>
      <c r="D129">
        <v>799</v>
      </c>
      <c r="E129" s="1">
        <v>25259</v>
      </c>
      <c r="F129" s="2">
        <v>57695</v>
      </c>
    </row>
    <row r="130" spans="1:6" x14ac:dyDescent="0.3">
      <c r="A130">
        <v>2020</v>
      </c>
      <c r="B130" t="s">
        <v>52</v>
      </c>
      <c r="C130" t="s">
        <v>33</v>
      </c>
      <c r="D130" s="1">
        <v>15453</v>
      </c>
      <c r="E130" s="1">
        <v>653028</v>
      </c>
      <c r="F130" s="2">
        <v>64995</v>
      </c>
    </row>
    <row r="131" spans="1:6" x14ac:dyDescent="0.3">
      <c r="A131">
        <v>2020</v>
      </c>
      <c r="B131" t="s">
        <v>52</v>
      </c>
      <c r="C131" t="s">
        <v>34</v>
      </c>
      <c r="D131" s="1">
        <v>4178</v>
      </c>
      <c r="E131" s="1">
        <v>131206</v>
      </c>
      <c r="F131" s="2">
        <v>60915</v>
      </c>
    </row>
    <row r="132" spans="1:6" x14ac:dyDescent="0.3">
      <c r="A132">
        <v>2020</v>
      </c>
      <c r="B132" t="s">
        <v>52</v>
      </c>
      <c r="C132" t="s">
        <v>35</v>
      </c>
      <c r="D132" s="1">
        <v>6354</v>
      </c>
      <c r="E132" s="1">
        <v>184947</v>
      </c>
      <c r="F132" s="2">
        <v>74927</v>
      </c>
    </row>
    <row r="133" spans="1:6" x14ac:dyDescent="0.3">
      <c r="A133">
        <v>2020</v>
      </c>
      <c r="B133" t="s">
        <v>52</v>
      </c>
      <c r="C133" t="s">
        <v>36</v>
      </c>
      <c r="D133" s="1">
        <v>14363</v>
      </c>
      <c r="E133" s="1">
        <v>537402</v>
      </c>
      <c r="F133" s="2">
        <v>66931</v>
      </c>
    </row>
    <row r="134" spans="1:6" x14ac:dyDescent="0.3">
      <c r="A134">
        <v>2020</v>
      </c>
      <c r="B134" t="s">
        <v>52</v>
      </c>
      <c r="C134" t="s">
        <v>37</v>
      </c>
      <c r="D134" s="1">
        <v>1516</v>
      </c>
      <c r="E134" s="1">
        <v>37411</v>
      </c>
      <c r="F134" s="2">
        <v>63645</v>
      </c>
    </row>
    <row r="135" spans="1:6" x14ac:dyDescent="0.3">
      <c r="A135">
        <v>2020</v>
      </c>
      <c r="B135" t="s">
        <v>52</v>
      </c>
      <c r="C135" t="s">
        <v>38</v>
      </c>
      <c r="D135" s="1">
        <v>6655</v>
      </c>
      <c r="E135" s="1">
        <v>244395</v>
      </c>
      <c r="F135" s="2">
        <v>61779</v>
      </c>
    </row>
    <row r="136" spans="1:6" x14ac:dyDescent="0.3">
      <c r="A136">
        <v>2020</v>
      </c>
      <c r="B136" t="s">
        <v>52</v>
      </c>
      <c r="C136" t="s">
        <v>39</v>
      </c>
      <c r="D136" s="1">
        <v>1072</v>
      </c>
      <c r="E136" s="1">
        <v>43135</v>
      </c>
      <c r="F136" s="2">
        <v>53285</v>
      </c>
    </row>
    <row r="137" spans="1:6" x14ac:dyDescent="0.3">
      <c r="A137">
        <v>2020</v>
      </c>
      <c r="B137" t="s">
        <v>52</v>
      </c>
      <c r="C137" t="s">
        <v>40</v>
      </c>
      <c r="D137" s="1">
        <v>7620</v>
      </c>
      <c r="E137" s="1">
        <v>334972</v>
      </c>
      <c r="F137" s="2">
        <v>63122</v>
      </c>
    </row>
    <row r="138" spans="1:6" x14ac:dyDescent="0.3">
      <c r="A138">
        <v>2020</v>
      </c>
      <c r="B138" t="s">
        <v>52</v>
      </c>
      <c r="C138" t="s">
        <v>41</v>
      </c>
      <c r="D138" s="1">
        <v>26257</v>
      </c>
      <c r="E138" s="1">
        <v>867807</v>
      </c>
      <c r="F138" s="2">
        <v>81206</v>
      </c>
    </row>
    <row r="139" spans="1:6" x14ac:dyDescent="0.3">
      <c r="A139">
        <v>2020</v>
      </c>
      <c r="B139" t="s">
        <v>52</v>
      </c>
      <c r="C139" t="s">
        <v>42</v>
      </c>
      <c r="D139" s="1">
        <v>4616</v>
      </c>
      <c r="E139" s="1">
        <v>135571</v>
      </c>
      <c r="F139" s="2">
        <v>61796</v>
      </c>
    </row>
    <row r="140" spans="1:6" x14ac:dyDescent="0.3">
      <c r="A140">
        <v>2020</v>
      </c>
      <c r="B140" t="s">
        <v>52</v>
      </c>
      <c r="C140" t="s">
        <v>43</v>
      </c>
      <c r="D140" s="1">
        <v>1107</v>
      </c>
      <c r="E140" s="1">
        <v>28176</v>
      </c>
      <c r="F140" s="2">
        <v>62352</v>
      </c>
    </row>
    <row r="141" spans="1:6" x14ac:dyDescent="0.3">
      <c r="A141">
        <v>2020</v>
      </c>
      <c r="B141" t="s">
        <v>52</v>
      </c>
      <c r="C141" t="s">
        <v>44</v>
      </c>
      <c r="D141" s="1">
        <v>7023</v>
      </c>
      <c r="E141" s="1">
        <v>232300</v>
      </c>
      <c r="F141" s="2">
        <v>63958</v>
      </c>
    </row>
    <row r="142" spans="1:6" x14ac:dyDescent="0.3">
      <c r="A142">
        <v>2020</v>
      </c>
      <c r="B142" t="s">
        <v>52</v>
      </c>
      <c r="C142" t="s">
        <v>45</v>
      </c>
      <c r="D142" s="1">
        <v>7882</v>
      </c>
      <c r="E142" s="1">
        <v>268553</v>
      </c>
      <c r="F142" s="2">
        <v>82000</v>
      </c>
    </row>
    <row r="143" spans="1:6" x14ac:dyDescent="0.3">
      <c r="A143">
        <v>2020</v>
      </c>
      <c r="B143" t="s">
        <v>52</v>
      </c>
      <c r="C143" t="s">
        <v>46</v>
      </c>
      <c r="D143" s="1">
        <v>1261</v>
      </c>
      <c r="E143" s="1">
        <v>44429</v>
      </c>
      <c r="F143" s="2">
        <v>62359</v>
      </c>
    </row>
    <row r="144" spans="1:6" x14ac:dyDescent="0.3">
      <c r="A144">
        <v>2020</v>
      </c>
      <c r="B144" t="s">
        <v>52</v>
      </c>
      <c r="C144" t="s">
        <v>47</v>
      </c>
      <c r="D144" s="1">
        <v>9214</v>
      </c>
      <c r="E144" s="1">
        <v>458262</v>
      </c>
      <c r="F144" s="2">
        <v>61039</v>
      </c>
    </row>
    <row r="145" spans="1:6" x14ac:dyDescent="0.3">
      <c r="A145">
        <v>2020</v>
      </c>
      <c r="B145" t="s">
        <v>52</v>
      </c>
      <c r="C145" t="s">
        <v>48</v>
      </c>
      <c r="D145">
        <v>620</v>
      </c>
      <c r="E145" s="1">
        <v>9580</v>
      </c>
      <c r="F145" s="2">
        <v>70308</v>
      </c>
    </row>
    <row r="146" spans="1:6" x14ac:dyDescent="0.3">
      <c r="A146">
        <v>2020</v>
      </c>
      <c r="B146" t="s">
        <v>54</v>
      </c>
      <c r="C146" t="s">
        <v>1</v>
      </c>
      <c r="D146" s="1">
        <v>32424</v>
      </c>
      <c r="E146" s="1">
        <v>372620</v>
      </c>
      <c r="F146" s="2">
        <v>45853</v>
      </c>
    </row>
    <row r="147" spans="1:6" x14ac:dyDescent="0.3">
      <c r="A147">
        <v>2020</v>
      </c>
      <c r="B147" t="s">
        <v>54</v>
      </c>
      <c r="C147" t="s">
        <v>2</v>
      </c>
      <c r="D147" s="1">
        <v>33859</v>
      </c>
      <c r="E147" s="1">
        <v>546143</v>
      </c>
      <c r="F147" s="2">
        <v>51498</v>
      </c>
    </row>
    <row r="148" spans="1:6" x14ac:dyDescent="0.3">
      <c r="A148">
        <v>2020</v>
      </c>
      <c r="B148" t="s">
        <v>54</v>
      </c>
      <c r="C148" t="s">
        <v>3</v>
      </c>
      <c r="D148" s="1">
        <v>21836</v>
      </c>
      <c r="E148" s="1">
        <v>244074</v>
      </c>
      <c r="F148" s="2">
        <v>45673</v>
      </c>
    </row>
    <row r="149" spans="1:6" x14ac:dyDescent="0.3">
      <c r="A149">
        <v>2020</v>
      </c>
      <c r="B149" t="s">
        <v>54</v>
      </c>
      <c r="C149" t="s">
        <v>4</v>
      </c>
      <c r="D149" s="1">
        <v>200632</v>
      </c>
      <c r="E149" s="1">
        <v>2888684</v>
      </c>
      <c r="F149" s="2">
        <v>58800</v>
      </c>
    </row>
    <row r="150" spans="1:6" x14ac:dyDescent="0.3">
      <c r="A150">
        <v>2020</v>
      </c>
      <c r="B150" t="s">
        <v>54</v>
      </c>
      <c r="C150" t="s">
        <v>5</v>
      </c>
      <c r="D150" s="1">
        <v>36421</v>
      </c>
      <c r="E150" s="1">
        <v>465887</v>
      </c>
      <c r="F150" s="2">
        <v>55719</v>
      </c>
    </row>
    <row r="151" spans="1:6" x14ac:dyDescent="0.3">
      <c r="A151">
        <v>2020</v>
      </c>
      <c r="B151" t="s">
        <v>54</v>
      </c>
      <c r="C151" t="s">
        <v>6</v>
      </c>
      <c r="D151" s="1">
        <v>24725</v>
      </c>
      <c r="E151" s="1">
        <v>276491</v>
      </c>
      <c r="F151" s="2">
        <v>55859</v>
      </c>
    </row>
    <row r="152" spans="1:6" x14ac:dyDescent="0.3">
      <c r="A152">
        <v>2020</v>
      </c>
      <c r="B152" t="s">
        <v>54</v>
      </c>
      <c r="C152" t="s">
        <v>7</v>
      </c>
      <c r="D152" s="1">
        <v>7050</v>
      </c>
      <c r="E152" s="1">
        <v>76267</v>
      </c>
      <c r="F152" s="2">
        <v>45667</v>
      </c>
    </row>
    <row r="153" spans="1:6" x14ac:dyDescent="0.3">
      <c r="A153">
        <v>2020</v>
      </c>
      <c r="B153" t="s">
        <v>54</v>
      </c>
      <c r="C153" t="s">
        <v>8</v>
      </c>
      <c r="D153" s="1">
        <v>142700</v>
      </c>
      <c r="E153" s="1">
        <v>1739110</v>
      </c>
      <c r="F153" s="2">
        <v>49391</v>
      </c>
    </row>
    <row r="154" spans="1:6" x14ac:dyDescent="0.3">
      <c r="A154">
        <v>2020</v>
      </c>
      <c r="B154" t="s">
        <v>54</v>
      </c>
      <c r="C154" t="s">
        <v>9</v>
      </c>
      <c r="D154" s="1">
        <v>64380</v>
      </c>
      <c r="E154" s="1">
        <v>913981</v>
      </c>
      <c r="F154" s="2">
        <v>52104</v>
      </c>
    </row>
    <row r="155" spans="1:6" x14ac:dyDescent="0.3">
      <c r="A155">
        <v>2020</v>
      </c>
      <c r="B155" t="s">
        <v>54</v>
      </c>
      <c r="C155" t="s">
        <v>10</v>
      </c>
      <c r="D155" s="1">
        <v>12742</v>
      </c>
      <c r="E155" s="1">
        <v>143264</v>
      </c>
      <c r="F155" s="2">
        <v>44610</v>
      </c>
    </row>
    <row r="156" spans="1:6" x14ac:dyDescent="0.3">
      <c r="A156">
        <v>2020</v>
      </c>
      <c r="B156" t="s">
        <v>54</v>
      </c>
      <c r="C156" t="s">
        <v>11</v>
      </c>
      <c r="D156" s="1">
        <v>78196</v>
      </c>
      <c r="E156" s="1">
        <v>1140749</v>
      </c>
      <c r="F156" s="2">
        <v>55780</v>
      </c>
    </row>
    <row r="157" spans="1:6" x14ac:dyDescent="0.3">
      <c r="A157">
        <v>2020</v>
      </c>
      <c r="B157" t="s">
        <v>54</v>
      </c>
      <c r="C157" t="s">
        <v>12</v>
      </c>
      <c r="D157" s="1">
        <v>40846</v>
      </c>
      <c r="E157" s="1">
        <v>583686</v>
      </c>
      <c r="F157" s="2">
        <v>45931</v>
      </c>
    </row>
    <row r="158" spans="1:6" x14ac:dyDescent="0.3">
      <c r="A158">
        <v>2020</v>
      </c>
      <c r="B158" t="s">
        <v>54</v>
      </c>
      <c r="C158" t="s">
        <v>13</v>
      </c>
      <c r="D158" s="1">
        <v>23479</v>
      </c>
      <c r="E158" s="1">
        <v>298376</v>
      </c>
      <c r="F158" s="2">
        <v>44146</v>
      </c>
    </row>
    <row r="159" spans="1:6" x14ac:dyDescent="0.3">
      <c r="A159">
        <v>2020</v>
      </c>
      <c r="B159" t="s">
        <v>54</v>
      </c>
      <c r="C159" t="s">
        <v>14</v>
      </c>
      <c r="D159" s="1">
        <v>19497</v>
      </c>
      <c r="E159" s="1">
        <v>255575</v>
      </c>
      <c r="F159" s="2">
        <v>46012</v>
      </c>
    </row>
    <row r="160" spans="1:6" x14ac:dyDescent="0.3">
      <c r="A160">
        <v>2020</v>
      </c>
      <c r="B160" t="s">
        <v>54</v>
      </c>
      <c r="C160" t="s">
        <v>15</v>
      </c>
      <c r="D160" s="1">
        <v>28266</v>
      </c>
      <c r="E160" s="1">
        <v>393361</v>
      </c>
      <c r="F160" s="2">
        <v>46839</v>
      </c>
    </row>
    <row r="161" spans="1:6" x14ac:dyDescent="0.3">
      <c r="A161">
        <v>2020</v>
      </c>
      <c r="B161" t="s">
        <v>54</v>
      </c>
      <c r="C161" t="s">
        <v>16</v>
      </c>
      <c r="D161" s="1">
        <v>31210</v>
      </c>
      <c r="E161" s="1">
        <v>358336</v>
      </c>
      <c r="F161" s="2">
        <v>46029</v>
      </c>
    </row>
    <row r="162" spans="1:6" x14ac:dyDescent="0.3">
      <c r="A162">
        <v>2020</v>
      </c>
      <c r="B162" t="s">
        <v>54</v>
      </c>
      <c r="C162" t="s">
        <v>17</v>
      </c>
      <c r="D162" s="1">
        <v>10546</v>
      </c>
      <c r="E162" s="1">
        <v>111483</v>
      </c>
      <c r="F162" s="2">
        <v>43084</v>
      </c>
    </row>
    <row r="163" spans="1:6" x14ac:dyDescent="0.3">
      <c r="A163">
        <v>2020</v>
      </c>
      <c r="B163" t="s">
        <v>54</v>
      </c>
      <c r="C163" t="s">
        <v>18</v>
      </c>
      <c r="D163" s="1">
        <v>31685</v>
      </c>
      <c r="E163" s="1">
        <v>441680</v>
      </c>
      <c r="F163" s="2">
        <v>50800</v>
      </c>
    </row>
    <row r="164" spans="1:6" x14ac:dyDescent="0.3">
      <c r="A164">
        <v>2020</v>
      </c>
      <c r="B164" t="s">
        <v>54</v>
      </c>
      <c r="C164" t="s">
        <v>19</v>
      </c>
      <c r="D164" s="1">
        <v>40751</v>
      </c>
      <c r="E164" s="1">
        <v>526726</v>
      </c>
      <c r="F164" s="2">
        <v>61082</v>
      </c>
    </row>
    <row r="165" spans="1:6" x14ac:dyDescent="0.3">
      <c r="A165">
        <v>2020</v>
      </c>
      <c r="B165" t="s">
        <v>54</v>
      </c>
      <c r="C165" t="s">
        <v>20</v>
      </c>
      <c r="D165" s="1">
        <v>55149</v>
      </c>
      <c r="E165" s="1">
        <v>745824</v>
      </c>
      <c r="F165" s="2">
        <v>51869</v>
      </c>
    </row>
    <row r="166" spans="1:6" x14ac:dyDescent="0.3">
      <c r="A166">
        <v>2020</v>
      </c>
      <c r="B166" t="s">
        <v>54</v>
      </c>
      <c r="C166" t="s">
        <v>21</v>
      </c>
      <c r="D166" s="1">
        <v>37255</v>
      </c>
      <c r="E166" s="1">
        <v>499190</v>
      </c>
      <c r="F166" s="2">
        <v>53843</v>
      </c>
    </row>
    <row r="167" spans="1:6" x14ac:dyDescent="0.3">
      <c r="A167">
        <v>2020</v>
      </c>
      <c r="B167" t="s">
        <v>54</v>
      </c>
      <c r="C167" t="s">
        <v>22</v>
      </c>
      <c r="D167" s="1">
        <v>19589</v>
      </c>
      <c r="E167" s="1">
        <v>226629</v>
      </c>
      <c r="F167" s="2">
        <v>40176</v>
      </c>
    </row>
    <row r="168" spans="1:6" x14ac:dyDescent="0.3">
      <c r="A168">
        <v>2020</v>
      </c>
      <c r="B168" t="s">
        <v>54</v>
      </c>
      <c r="C168" t="s">
        <v>23</v>
      </c>
      <c r="D168" s="1">
        <v>39646</v>
      </c>
      <c r="E168" s="1">
        <v>519916</v>
      </c>
      <c r="F168" s="2">
        <v>46520</v>
      </c>
    </row>
    <row r="169" spans="1:6" x14ac:dyDescent="0.3">
      <c r="A169">
        <v>2020</v>
      </c>
      <c r="B169" t="s">
        <v>54</v>
      </c>
      <c r="C169" t="s">
        <v>24</v>
      </c>
      <c r="D169" s="1">
        <v>9323</v>
      </c>
      <c r="E169" s="1">
        <v>89315</v>
      </c>
      <c r="F169" s="2">
        <v>43996</v>
      </c>
    </row>
    <row r="170" spans="1:6" x14ac:dyDescent="0.3">
      <c r="A170">
        <v>2020</v>
      </c>
      <c r="B170" t="s">
        <v>54</v>
      </c>
      <c r="C170" t="s">
        <v>25</v>
      </c>
      <c r="D170" s="1">
        <v>14748</v>
      </c>
      <c r="E170" s="1">
        <v>182745</v>
      </c>
      <c r="F170" s="2">
        <v>44095</v>
      </c>
    </row>
    <row r="171" spans="1:6" x14ac:dyDescent="0.3">
      <c r="A171">
        <v>2020</v>
      </c>
      <c r="B171" t="s">
        <v>54</v>
      </c>
      <c r="C171" t="s">
        <v>26</v>
      </c>
      <c r="D171" s="1">
        <v>15481</v>
      </c>
      <c r="E171" s="1">
        <v>252623</v>
      </c>
      <c r="F171" s="2">
        <v>48334</v>
      </c>
    </row>
    <row r="172" spans="1:6" x14ac:dyDescent="0.3">
      <c r="A172">
        <v>2020</v>
      </c>
      <c r="B172" t="s">
        <v>54</v>
      </c>
      <c r="C172" t="s">
        <v>27</v>
      </c>
      <c r="D172" s="1">
        <v>12460</v>
      </c>
      <c r="E172" s="1">
        <v>133196</v>
      </c>
      <c r="F172" s="2">
        <v>54425</v>
      </c>
    </row>
    <row r="173" spans="1:6" x14ac:dyDescent="0.3">
      <c r="A173">
        <v>2020</v>
      </c>
      <c r="B173" t="s">
        <v>54</v>
      </c>
      <c r="C173" t="s">
        <v>28</v>
      </c>
      <c r="D173" s="1">
        <v>54606</v>
      </c>
      <c r="E173" s="1">
        <v>820259</v>
      </c>
      <c r="F173" s="2">
        <v>58675</v>
      </c>
    </row>
    <row r="174" spans="1:6" x14ac:dyDescent="0.3">
      <c r="A174">
        <v>2020</v>
      </c>
      <c r="B174" t="s">
        <v>54</v>
      </c>
      <c r="C174" t="s">
        <v>29</v>
      </c>
      <c r="D174" s="1">
        <v>10949</v>
      </c>
      <c r="E174" s="1">
        <v>130261</v>
      </c>
      <c r="F174" s="2">
        <v>41086</v>
      </c>
    </row>
    <row r="175" spans="1:6" x14ac:dyDescent="0.3">
      <c r="A175">
        <v>2020</v>
      </c>
      <c r="B175" t="s">
        <v>54</v>
      </c>
      <c r="C175" t="s">
        <v>30</v>
      </c>
      <c r="D175" s="1">
        <v>118946</v>
      </c>
      <c r="E175" s="1">
        <v>1366746</v>
      </c>
      <c r="F175" s="2">
        <v>57939</v>
      </c>
    </row>
    <row r="176" spans="1:6" x14ac:dyDescent="0.3">
      <c r="A176">
        <v>2020</v>
      </c>
      <c r="B176" t="s">
        <v>54</v>
      </c>
      <c r="C176" t="s">
        <v>31</v>
      </c>
      <c r="D176" s="1">
        <v>63455</v>
      </c>
      <c r="E176" s="1">
        <v>844765</v>
      </c>
      <c r="F176" s="2">
        <v>47171</v>
      </c>
    </row>
    <row r="177" spans="1:6" x14ac:dyDescent="0.3">
      <c r="A177">
        <v>2020</v>
      </c>
      <c r="B177" t="s">
        <v>54</v>
      </c>
      <c r="C177" t="s">
        <v>32</v>
      </c>
      <c r="D177" s="1">
        <v>7745</v>
      </c>
      <c r="E177" s="1">
        <v>86570</v>
      </c>
      <c r="F177" s="2">
        <v>52657</v>
      </c>
    </row>
    <row r="178" spans="1:6" x14ac:dyDescent="0.3">
      <c r="A178">
        <v>2020</v>
      </c>
      <c r="B178" t="s">
        <v>54</v>
      </c>
      <c r="C178" t="s">
        <v>33</v>
      </c>
      <c r="D178" s="1">
        <v>68987</v>
      </c>
      <c r="E178" s="1">
        <v>998325</v>
      </c>
      <c r="F178" s="2">
        <v>48088</v>
      </c>
    </row>
    <row r="179" spans="1:6" x14ac:dyDescent="0.3">
      <c r="A179">
        <v>2020</v>
      </c>
      <c r="B179" t="s">
        <v>54</v>
      </c>
      <c r="C179" t="s">
        <v>34</v>
      </c>
      <c r="D179" s="1">
        <v>23912</v>
      </c>
      <c r="E179" s="1">
        <v>301828</v>
      </c>
      <c r="F179" s="2">
        <v>43388</v>
      </c>
    </row>
    <row r="180" spans="1:6" x14ac:dyDescent="0.3">
      <c r="A180">
        <v>2020</v>
      </c>
      <c r="B180" t="s">
        <v>54</v>
      </c>
      <c r="C180" t="s">
        <v>35</v>
      </c>
      <c r="D180" s="1">
        <v>26241</v>
      </c>
      <c r="E180" s="1">
        <v>346783</v>
      </c>
      <c r="F180" s="2">
        <v>49251</v>
      </c>
    </row>
    <row r="181" spans="1:6" x14ac:dyDescent="0.3">
      <c r="A181">
        <v>2020</v>
      </c>
      <c r="B181" t="s">
        <v>54</v>
      </c>
      <c r="C181" t="s">
        <v>36</v>
      </c>
      <c r="D181" s="1">
        <v>73985</v>
      </c>
      <c r="E181" s="1">
        <v>1054388</v>
      </c>
      <c r="F181" s="2">
        <v>49535</v>
      </c>
    </row>
    <row r="182" spans="1:6" x14ac:dyDescent="0.3">
      <c r="A182">
        <v>2020</v>
      </c>
      <c r="B182" t="s">
        <v>54</v>
      </c>
      <c r="C182" t="s">
        <v>37</v>
      </c>
      <c r="D182" s="1">
        <v>7816</v>
      </c>
      <c r="E182" s="1">
        <v>70764</v>
      </c>
      <c r="F182" s="2">
        <v>49493</v>
      </c>
    </row>
    <row r="183" spans="1:6" x14ac:dyDescent="0.3">
      <c r="A183">
        <v>2020</v>
      </c>
      <c r="B183" t="s">
        <v>54</v>
      </c>
      <c r="C183" t="s">
        <v>38</v>
      </c>
      <c r="D183" s="1">
        <v>31674</v>
      </c>
      <c r="E183" s="1">
        <v>400537</v>
      </c>
      <c r="F183" s="2">
        <v>43717</v>
      </c>
    </row>
    <row r="184" spans="1:6" x14ac:dyDescent="0.3">
      <c r="A184">
        <v>2020</v>
      </c>
      <c r="B184" t="s">
        <v>54</v>
      </c>
      <c r="C184" t="s">
        <v>39</v>
      </c>
      <c r="D184" s="1">
        <v>8068</v>
      </c>
      <c r="E184" s="1">
        <v>83179</v>
      </c>
      <c r="F184" s="2">
        <v>44162</v>
      </c>
    </row>
    <row r="185" spans="1:6" x14ac:dyDescent="0.3">
      <c r="A185">
        <v>2020</v>
      </c>
      <c r="B185" t="s">
        <v>54</v>
      </c>
      <c r="C185" t="s">
        <v>40</v>
      </c>
      <c r="D185" s="1">
        <v>40806</v>
      </c>
      <c r="E185" s="1">
        <v>627005</v>
      </c>
      <c r="F185" s="2">
        <v>50111</v>
      </c>
    </row>
    <row r="186" spans="1:6" x14ac:dyDescent="0.3">
      <c r="A186">
        <v>2020</v>
      </c>
      <c r="B186" t="s">
        <v>54</v>
      </c>
      <c r="C186" t="s">
        <v>41</v>
      </c>
      <c r="D186" s="1">
        <v>152438</v>
      </c>
      <c r="E186" s="1">
        <v>2453267</v>
      </c>
      <c r="F186" s="2">
        <v>56485</v>
      </c>
    </row>
    <row r="187" spans="1:6" x14ac:dyDescent="0.3">
      <c r="A187">
        <v>2020</v>
      </c>
      <c r="B187" t="s">
        <v>54</v>
      </c>
      <c r="C187" t="s">
        <v>42</v>
      </c>
      <c r="D187" s="1">
        <v>20535</v>
      </c>
      <c r="E187" s="1">
        <v>288623</v>
      </c>
      <c r="F187" s="2">
        <v>49353</v>
      </c>
    </row>
    <row r="188" spans="1:6" x14ac:dyDescent="0.3">
      <c r="A188">
        <v>2020</v>
      </c>
      <c r="B188" t="s">
        <v>54</v>
      </c>
      <c r="C188" t="s">
        <v>43</v>
      </c>
      <c r="D188" s="1">
        <v>5003</v>
      </c>
      <c r="E188" s="1">
        <v>49851</v>
      </c>
      <c r="F188" s="2">
        <v>45701</v>
      </c>
    </row>
    <row r="189" spans="1:6" x14ac:dyDescent="0.3">
      <c r="A189">
        <v>2020</v>
      </c>
      <c r="B189" t="s">
        <v>54</v>
      </c>
      <c r="C189" t="s">
        <v>44</v>
      </c>
      <c r="D189" s="1">
        <v>42564</v>
      </c>
      <c r="E189" s="1">
        <v>627729</v>
      </c>
      <c r="F189" s="2">
        <v>48371</v>
      </c>
    </row>
    <row r="190" spans="1:6" x14ac:dyDescent="0.3">
      <c r="A190">
        <v>2020</v>
      </c>
      <c r="B190" t="s">
        <v>54</v>
      </c>
      <c r="C190" t="s">
        <v>45</v>
      </c>
      <c r="D190" s="1">
        <v>38688</v>
      </c>
      <c r="E190" s="1">
        <v>615415</v>
      </c>
      <c r="F190" s="2">
        <v>74160</v>
      </c>
    </row>
    <row r="191" spans="1:6" x14ac:dyDescent="0.3">
      <c r="A191">
        <v>2020</v>
      </c>
      <c r="B191" t="s">
        <v>54</v>
      </c>
      <c r="C191" t="s">
        <v>46</v>
      </c>
      <c r="D191" s="1">
        <v>10611</v>
      </c>
      <c r="E191" s="1">
        <v>118677</v>
      </c>
      <c r="F191" s="2">
        <v>42085</v>
      </c>
    </row>
    <row r="192" spans="1:6" x14ac:dyDescent="0.3">
      <c r="A192">
        <v>2020</v>
      </c>
      <c r="B192" t="s">
        <v>54</v>
      </c>
      <c r="C192" t="s">
        <v>47</v>
      </c>
      <c r="D192" s="1">
        <v>35812</v>
      </c>
      <c r="E192" s="1">
        <v>517930</v>
      </c>
      <c r="F192" s="2">
        <v>45165</v>
      </c>
    </row>
    <row r="193" spans="1:6" x14ac:dyDescent="0.3">
      <c r="A193">
        <v>2020</v>
      </c>
      <c r="B193" t="s">
        <v>54</v>
      </c>
      <c r="C193" t="s">
        <v>48</v>
      </c>
      <c r="D193" s="1">
        <v>4840</v>
      </c>
      <c r="E193" s="1">
        <v>48509</v>
      </c>
      <c r="F193" s="2">
        <v>44879</v>
      </c>
    </row>
    <row r="194" spans="1:6" x14ac:dyDescent="0.3">
      <c r="A194">
        <v>2020</v>
      </c>
      <c r="B194" t="s">
        <v>53</v>
      </c>
      <c r="C194" t="s">
        <v>1</v>
      </c>
      <c r="D194" s="1">
        <v>2566</v>
      </c>
      <c r="E194" s="1">
        <v>19310</v>
      </c>
      <c r="F194" s="2">
        <v>69393</v>
      </c>
    </row>
    <row r="195" spans="1:6" x14ac:dyDescent="0.3">
      <c r="A195">
        <v>2020</v>
      </c>
      <c r="B195" t="s">
        <v>53</v>
      </c>
      <c r="C195" t="s">
        <v>2</v>
      </c>
      <c r="D195" s="1">
        <v>4017</v>
      </c>
      <c r="E195" s="1">
        <v>45513</v>
      </c>
      <c r="F195" s="2">
        <v>90871</v>
      </c>
    </row>
    <row r="196" spans="1:6" x14ac:dyDescent="0.3">
      <c r="A196">
        <v>2020</v>
      </c>
      <c r="B196" t="s">
        <v>53</v>
      </c>
      <c r="C196" t="s">
        <v>3</v>
      </c>
      <c r="D196" s="1">
        <v>1536</v>
      </c>
      <c r="E196" s="1">
        <v>11509</v>
      </c>
      <c r="F196" s="2">
        <v>69820</v>
      </c>
    </row>
    <row r="197" spans="1:6" x14ac:dyDescent="0.3">
      <c r="A197">
        <v>2020</v>
      </c>
      <c r="B197" t="s">
        <v>53</v>
      </c>
      <c r="C197" t="s">
        <v>4</v>
      </c>
      <c r="D197" s="1">
        <v>29491</v>
      </c>
      <c r="E197" s="1">
        <v>527549</v>
      </c>
      <c r="F197" s="2">
        <v>217892</v>
      </c>
    </row>
    <row r="198" spans="1:6" x14ac:dyDescent="0.3">
      <c r="A198">
        <v>2020</v>
      </c>
      <c r="B198" t="s">
        <v>53</v>
      </c>
      <c r="C198" t="s">
        <v>5</v>
      </c>
      <c r="D198" s="1">
        <v>4548</v>
      </c>
      <c r="E198" s="1">
        <v>74867</v>
      </c>
      <c r="F198" s="2">
        <v>123495</v>
      </c>
    </row>
    <row r="199" spans="1:6" x14ac:dyDescent="0.3">
      <c r="A199">
        <v>2020</v>
      </c>
      <c r="B199" t="s">
        <v>53</v>
      </c>
      <c r="C199" t="s">
        <v>6</v>
      </c>
      <c r="D199" s="1">
        <v>2880</v>
      </c>
      <c r="E199" s="1">
        <v>29237</v>
      </c>
      <c r="F199" s="2">
        <v>138917</v>
      </c>
    </row>
    <row r="200" spans="1:6" x14ac:dyDescent="0.3">
      <c r="A200">
        <v>2020</v>
      </c>
      <c r="B200" t="s">
        <v>53</v>
      </c>
      <c r="C200" t="s">
        <v>7</v>
      </c>
      <c r="D200">
        <v>549</v>
      </c>
      <c r="E200" s="1">
        <v>3622</v>
      </c>
      <c r="F200" s="2">
        <v>78966</v>
      </c>
    </row>
    <row r="201" spans="1:6" x14ac:dyDescent="0.3">
      <c r="A201">
        <v>2020</v>
      </c>
      <c r="B201" t="s">
        <v>53</v>
      </c>
      <c r="C201" t="s">
        <v>8</v>
      </c>
      <c r="D201" s="1">
        <v>12659</v>
      </c>
      <c r="E201" s="1">
        <v>130298</v>
      </c>
      <c r="F201" s="2">
        <v>93350</v>
      </c>
    </row>
    <row r="202" spans="1:6" x14ac:dyDescent="0.3">
      <c r="A202">
        <v>2020</v>
      </c>
      <c r="B202" t="s">
        <v>53</v>
      </c>
      <c r="C202" t="s">
        <v>9</v>
      </c>
      <c r="D202" s="1">
        <v>6010</v>
      </c>
      <c r="E202" s="1">
        <v>109190</v>
      </c>
      <c r="F202" s="2">
        <v>108735</v>
      </c>
    </row>
    <row r="203" spans="1:6" x14ac:dyDescent="0.3">
      <c r="A203">
        <v>2020</v>
      </c>
      <c r="B203" t="s">
        <v>53</v>
      </c>
      <c r="C203" t="s">
        <v>10</v>
      </c>
      <c r="D203" s="1">
        <v>1385</v>
      </c>
      <c r="E203" s="1">
        <v>7346</v>
      </c>
      <c r="F203" s="2">
        <v>64408</v>
      </c>
    </row>
    <row r="204" spans="1:6" x14ac:dyDescent="0.3">
      <c r="A204">
        <v>2020</v>
      </c>
      <c r="B204" t="s">
        <v>53</v>
      </c>
      <c r="C204" t="s">
        <v>11</v>
      </c>
      <c r="D204" s="1">
        <v>7162</v>
      </c>
      <c r="E204" s="1">
        <v>87520</v>
      </c>
      <c r="F204" s="2">
        <v>110059</v>
      </c>
    </row>
    <row r="205" spans="1:6" x14ac:dyDescent="0.3">
      <c r="A205">
        <v>2020</v>
      </c>
      <c r="B205" t="s">
        <v>53</v>
      </c>
      <c r="C205" t="s">
        <v>12</v>
      </c>
      <c r="D205" s="1">
        <v>2521</v>
      </c>
      <c r="E205" s="1">
        <v>26075</v>
      </c>
      <c r="F205" s="2">
        <v>67191</v>
      </c>
    </row>
    <row r="206" spans="1:6" x14ac:dyDescent="0.3">
      <c r="A206">
        <v>2020</v>
      </c>
      <c r="B206" t="s">
        <v>53</v>
      </c>
      <c r="C206" t="s">
        <v>13</v>
      </c>
      <c r="D206" s="1">
        <v>1811</v>
      </c>
      <c r="E206" s="1">
        <v>19135</v>
      </c>
      <c r="F206" s="2">
        <v>66858</v>
      </c>
    </row>
    <row r="207" spans="1:6" x14ac:dyDescent="0.3">
      <c r="A207">
        <v>2020</v>
      </c>
      <c r="B207" t="s">
        <v>53</v>
      </c>
      <c r="C207" t="s">
        <v>14</v>
      </c>
      <c r="D207" s="1">
        <v>1561</v>
      </c>
      <c r="E207" s="1">
        <v>16734</v>
      </c>
      <c r="F207" s="2">
        <v>73749</v>
      </c>
    </row>
    <row r="208" spans="1:6" x14ac:dyDescent="0.3">
      <c r="A208">
        <v>2020</v>
      </c>
      <c r="B208" t="s">
        <v>53</v>
      </c>
      <c r="C208" t="s">
        <v>15</v>
      </c>
      <c r="D208" s="1">
        <v>2111</v>
      </c>
      <c r="E208" s="1">
        <v>20268</v>
      </c>
      <c r="F208" s="2">
        <v>63462</v>
      </c>
    </row>
    <row r="209" spans="1:6" x14ac:dyDescent="0.3">
      <c r="A209">
        <v>2020</v>
      </c>
      <c r="B209" t="s">
        <v>53</v>
      </c>
      <c r="C209" t="s">
        <v>16</v>
      </c>
      <c r="D209" s="1">
        <v>1935</v>
      </c>
      <c r="E209" s="1">
        <v>18712</v>
      </c>
      <c r="F209" s="2">
        <v>65700</v>
      </c>
    </row>
    <row r="210" spans="1:6" x14ac:dyDescent="0.3">
      <c r="A210">
        <v>2020</v>
      </c>
      <c r="B210" t="s">
        <v>53</v>
      </c>
      <c r="C210" t="s">
        <v>17</v>
      </c>
      <c r="D210">
        <v>916</v>
      </c>
      <c r="E210" s="1">
        <v>6415</v>
      </c>
      <c r="F210" s="2">
        <v>64265</v>
      </c>
    </row>
    <row r="211" spans="1:6" x14ac:dyDescent="0.3">
      <c r="A211">
        <v>2020</v>
      </c>
      <c r="B211" t="s">
        <v>53</v>
      </c>
      <c r="C211" t="s">
        <v>18</v>
      </c>
      <c r="D211" s="1">
        <v>2855</v>
      </c>
      <c r="E211" s="1">
        <v>33029</v>
      </c>
      <c r="F211" s="2">
        <v>110569</v>
      </c>
    </row>
    <row r="212" spans="1:6" x14ac:dyDescent="0.3">
      <c r="A212">
        <v>2020</v>
      </c>
      <c r="B212" t="s">
        <v>53</v>
      </c>
      <c r="C212" t="s">
        <v>19</v>
      </c>
      <c r="D212" s="1">
        <v>6073</v>
      </c>
      <c r="E212" s="1">
        <v>89231</v>
      </c>
      <c r="F212" s="2">
        <v>146746</v>
      </c>
    </row>
    <row r="213" spans="1:6" x14ac:dyDescent="0.3">
      <c r="A213">
        <v>2020</v>
      </c>
      <c r="B213" t="s">
        <v>53</v>
      </c>
      <c r="C213" t="s">
        <v>20</v>
      </c>
      <c r="D213" s="1">
        <v>7671</v>
      </c>
      <c r="E213" s="1">
        <v>50511</v>
      </c>
      <c r="F213" s="2">
        <v>88745</v>
      </c>
    </row>
    <row r="214" spans="1:6" x14ac:dyDescent="0.3">
      <c r="A214">
        <v>2020</v>
      </c>
      <c r="B214" t="s">
        <v>53</v>
      </c>
      <c r="C214" t="s">
        <v>21</v>
      </c>
      <c r="D214" s="1">
        <v>4304</v>
      </c>
      <c r="E214" s="1">
        <v>43145</v>
      </c>
      <c r="F214" s="2">
        <v>92292</v>
      </c>
    </row>
    <row r="215" spans="1:6" x14ac:dyDescent="0.3">
      <c r="A215">
        <v>2020</v>
      </c>
      <c r="B215" t="s">
        <v>53</v>
      </c>
      <c r="C215" t="s">
        <v>22</v>
      </c>
      <c r="D215">
        <v>964</v>
      </c>
      <c r="E215" s="1">
        <v>9629</v>
      </c>
      <c r="F215" s="2">
        <v>54301</v>
      </c>
    </row>
    <row r="216" spans="1:6" x14ac:dyDescent="0.3">
      <c r="A216">
        <v>2020</v>
      </c>
      <c r="B216" t="s">
        <v>53</v>
      </c>
      <c r="C216" t="s">
        <v>23</v>
      </c>
      <c r="D216" s="1">
        <v>3562</v>
      </c>
      <c r="E216" s="1">
        <v>43675</v>
      </c>
      <c r="F216" s="2">
        <v>89327</v>
      </c>
    </row>
    <row r="217" spans="1:6" x14ac:dyDescent="0.3">
      <c r="A217">
        <v>2020</v>
      </c>
      <c r="B217" t="s">
        <v>53</v>
      </c>
      <c r="C217" t="s">
        <v>24</v>
      </c>
      <c r="D217">
        <v>856</v>
      </c>
      <c r="E217" s="1">
        <v>5797</v>
      </c>
      <c r="F217" s="2">
        <v>65673</v>
      </c>
    </row>
    <row r="218" spans="1:6" x14ac:dyDescent="0.3">
      <c r="A218">
        <v>2020</v>
      </c>
      <c r="B218" t="s">
        <v>53</v>
      </c>
      <c r="C218" t="s">
        <v>25</v>
      </c>
      <c r="D218" s="1">
        <v>1071</v>
      </c>
      <c r="E218" s="1">
        <v>16165</v>
      </c>
      <c r="F218" s="2">
        <v>76361</v>
      </c>
    </row>
    <row r="219" spans="1:6" x14ac:dyDescent="0.3">
      <c r="A219">
        <v>2020</v>
      </c>
      <c r="B219" t="s">
        <v>53</v>
      </c>
      <c r="C219" t="s">
        <v>26</v>
      </c>
      <c r="D219" s="1">
        <v>1609</v>
      </c>
      <c r="E219" s="1">
        <v>13306</v>
      </c>
      <c r="F219" s="2">
        <v>88353</v>
      </c>
    </row>
    <row r="220" spans="1:6" x14ac:dyDescent="0.3">
      <c r="A220">
        <v>2020</v>
      </c>
      <c r="B220" t="s">
        <v>53</v>
      </c>
      <c r="C220" t="s">
        <v>27</v>
      </c>
      <c r="D220" s="1">
        <v>1168</v>
      </c>
      <c r="E220" s="1">
        <v>11735</v>
      </c>
      <c r="F220" s="2">
        <v>107194</v>
      </c>
    </row>
    <row r="221" spans="1:6" x14ac:dyDescent="0.3">
      <c r="A221">
        <v>2020</v>
      </c>
      <c r="B221" t="s">
        <v>53</v>
      </c>
      <c r="C221" t="s">
        <v>28</v>
      </c>
      <c r="D221" s="1">
        <v>3965</v>
      </c>
      <c r="E221" s="1">
        <v>67885</v>
      </c>
      <c r="F221" s="2">
        <v>130541</v>
      </c>
    </row>
    <row r="222" spans="1:6" x14ac:dyDescent="0.3">
      <c r="A222">
        <v>2020</v>
      </c>
      <c r="B222" t="s">
        <v>53</v>
      </c>
      <c r="C222" t="s">
        <v>29</v>
      </c>
      <c r="D222" s="1">
        <v>1108</v>
      </c>
      <c r="E222" s="1">
        <v>9076</v>
      </c>
      <c r="F222" s="2">
        <v>62393</v>
      </c>
    </row>
    <row r="223" spans="1:6" x14ac:dyDescent="0.3">
      <c r="A223">
        <v>2020</v>
      </c>
      <c r="B223" t="s">
        <v>53</v>
      </c>
      <c r="C223" t="s">
        <v>30</v>
      </c>
      <c r="D223" s="1">
        <v>14380</v>
      </c>
      <c r="E223" s="1">
        <v>267749</v>
      </c>
      <c r="F223" s="2">
        <v>154357</v>
      </c>
    </row>
    <row r="224" spans="1:6" x14ac:dyDescent="0.3">
      <c r="A224">
        <v>2020</v>
      </c>
      <c r="B224" t="s">
        <v>53</v>
      </c>
      <c r="C224" t="s">
        <v>31</v>
      </c>
      <c r="D224" s="1">
        <v>6302</v>
      </c>
      <c r="E224" s="1">
        <v>73440</v>
      </c>
      <c r="F224" s="2">
        <v>96207</v>
      </c>
    </row>
    <row r="225" spans="1:6" x14ac:dyDescent="0.3">
      <c r="A225">
        <v>2020</v>
      </c>
      <c r="B225" t="s">
        <v>53</v>
      </c>
      <c r="C225" t="s">
        <v>32</v>
      </c>
      <c r="D225">
        <v>417</v>
      </c>
      <c r="E225" s="1">
        <v>5780</v>
      </c>
      <c r="F225" s="2">
        <v>79624</v>
      </c>
    </row>
    <row r="226" spans="1:6" x14ac:dyDescent="0.3">
      <c r="A226">
        <v>2020</v>
      </c>
      <c r="B226" t="s">
        <v>53</v>
      </c>
      <c r="C226" t="s">
        <v>33</v>
      </c>
      <c r="D226" s="1">
        <v>5303</v>
      </c>
      <c r="E226" s="1">
        <v>63865</v>
      </c>
      <c r="F226" s="2">
        <v>80052</v>
      </c>
    </row>
    <row r="227" spans="1:6" x14ac:dyDescent="0.3">
      <c r="A227">
        <v>2020</v>
      </c>
      <c r="B227" t="s">
        <v>53</v>
      </c>
      <c r="C227" t="s">
        <v>34</v>
      </c>
      <c r="D227" s="1">
        <v>1572</v>
      </c>
      <c r="E227" s="1">
        <v>18256</v>
      </c>
      <c r="F227" s="2">
        <v>63710</v>
      </c>
    </row>
    <row r="228" spans="1:6" x14ac:dyDescent="0.3">
      <c r="A228">
        <v>2020</v>
      </c>
      <c r="B228" t="s">
        <v>53</v>
      </c>
      <c r="C228" t="s">
        <v>35</v>
      </c>
      <c r="D228" s="1">
        <v>4605</v>
      </c>
      <c r="E228" s="1">
        <v>33218</v>
      </c>
      <c r="F228" s="2">
        <v>101737</v>
      </c>
    </row>
    <row r="229" spans="1:6" x14ac:dyDescent="0.3">
      <c r="A229">
        <v>2020</v>
      </c>
      <c r="B229" t="s">
        <v>53</v>
      </c>
      <c r="C229" t="s">
        <v>36</v>
      </c>
      <c r="D229" s="1">
        <v>5891</v>
      </c>
      <c r="E229" s="1">
        <v>82872</v>
      </c>
      <c r="F229" s="2">
        <v>107388</v>
      </c>
    </row>
    <row r="230" spans="1:6" x14ac:dyDescent="0.3">
      <c r="A230">
        <v>2020</v>
      </c>
      <c r="B230" t="s">
        <v>53</v>
      </c>
      <c r="C230" t="s">
        <v>37</v>
      </c>
      <c r="D230">
        <v>762</v>
      </c>
      <c r="E230" s="1">
        <v>5243</v>
      </c>
      <c r="F230" s="2">
        <v>87286</v>
      </c>
    </row>
    <row r="231" spans="1:6" x14ac:dyDescent="0.3">
      <c r="A231">
        <v>2020</v>
      </c>
      <c r="B231" t="s">
        <v>53</v>
      </c>
      <c r="C231" t="s">
        <v>38</v>
      </c>
      <c r="D231" s="1">
        <v>3216</v>
      </c>
      <c r="E231" s="1">
        <v>24744</v>
      </c>
      <c r="F231" s="2">
        <v>73562</v>
      </c>
    </row>
    <row r="232" spans="1:6" x14ac:dyDescent="0.3">
      <c r="A232">
        <v>2020</v>
      </c>
      <c r="B232" t="s">
        <v>53</v>
      </c>
      <c r="C232" t="s">
        <v>39</v>
      </c>
      <c r="D232">
        <v>606</v>
      </c>
      <c r="E232" s="1">
        <v>5074</v>
      </c>
      <c r="F232" s="2">
        <v>58069</v>
      </c>
    </row>
    <row r="233" spans="1:6" x14ac:dyDescent="0.3">
      <c r="A233">
        <v>2020</v>
      </c>
      <c r="B233" t="s">
        <v>53</v>
      </c>
      <c r="C233" t="s">
        <v>40</v>
      </c>
      <c r="D233" s="1">
        <v>4525</v>
      </c>
      <c r="E233" s="1">
        <v>42929</v>
      </c>
      <c r="F233" s="2">
        <v>81293</v>
      </c>
    </row>
    <row r="234" spans="1:6" x14ac:dyDescent="0.3">
      <c r="A234">
        <v>2020</v>
      </c>
      <c r="B234" t="s">
        <v>53</v>
      </c>
      <c r="C234" t="s">
        <v>41</v>
      </c>
      <c r="D234" s="1">
        <v>11822</v>
      </c>
      <c r="E234" s="1">
        <v>198521</v>
      </c>
      <c r="F234" s="2">
        <v>102835</v>
      </c>
    </row>
    <row r="235" spans="1:6" x14ac:dyDescent="0.3">
      <c r="A235">
        <v>2020</v>
      </c>
      <c r="B235" t="s">
        <v>53</v>
      </c>
      <c r="C235" t="s">
        <v>42</v>
      </c>
      <c r="D235" s="1">
        <v>3177</v>
      </c>
      <c r="E235" s="1">
        <v>37222</v>
      </c>
      <c r="F235" s="2">
        <v>96974</v>
      </c>
    </row>
    <row r="236" spans="1:6" x14ac:dyDescent="0.3">
      <c r="A236">
        <v>2020</v>
      </c>
      <c r="B236" t="s">
        <v>53</v>
      </c>
      <c r="C236" t="s">
        <v>43</v>
      </c>
      <c r="D236">
        <v>584</v>
      </c>
      <c r="E236" s="1">
        <v>3961</v>
      </c>
      <c r="F236" s="2">
        <v>68605</v>
      </c>
    </row>
    <row r="237" spans="1:6" x14ac:dyDescent="0.3">
      <c r="A237">
        <v>2020</v>
      </c>
      <c r="B237" t="s">
        <v>53</v>
      </c>
      <c r="C237" t="s">
        <v>44</v>
      </c>
      <c r="D237" s="1">
        <v>4875</v>
      </c>
      <c r="E237" s="1">
        <v>64840</v>
      </c>
      <c r="F237" s="2">
        <v>117848</v>
      </c>
    </row>
    <row r="238" spans="1:6" x14ac:dyDescent="0.3">
      <c r="A238">
        <v>2020</v>
      </c>
      <c r="B238" t="s">
        <v>53</v>
      </c>
      <c r="C238" t="s">
        <v>45</v>
      </c>
      <c r="D238" s="1">
        <v>5419</v>
      </c>
      <c r="E238" s="1">
        <v>148556</v>
      </c>
      <c r="F238" s="2">
        <v>242273</v>
      </c>
    </row>
    <row r="239" spans="1:6" x14ac:dyDescent="0.3">
      <c r="A239">
        <v>2020</v>
      </c>
      <c r="B239" t="s">
        <v>53</v>
      </c>
      <c r="C239" t="s">
        <v>46</v>
      </c>
      <c r="D239">
        <v>825</v>
      </c>
      <c r="E239" s="1">
        <v>7215</v>
      </c>
      <c r="F239" s="2">
        <v>58063</v>
      </c>
    </row>
    <row r="240" spans="1:6" x14ac:dyDescent="0.3">
      <c r="A240">
        <v>2020</v>
      </c>
      <c r="B240" t="s">
        <v>53</v>
      </c>
      <c r="C240" t="s">
        <v>47</v>
      </c>
      <c r="D240" s="1">
        <v>2400</v>
      </c>
      <c r="E240" s="1">
        <v>44846</v>
      </c>
      <c r="F240" s="2">
        <v>88336</v>
      </c>
    </row>
    <row r="241" spans="1:6" x14ac:dyDescent="0.3">
      <c r="A241">
        <v>2020</v>
      </c>
      <c r="B241" t="s">
        <v>53</v>
      </c>
      <c r="C241" t="s">
        <v>48</v>
      </c>
      <c r="D241">
        <v>428</v>
      </c>
      <c r="E241" s="1">
        <v>3000</v>
      </c>
      <c r="F241" s="2">
        <v>54299</v>
      </c>
    </row>
    <row r="242" spans="1:6" x14ac:dyDescent="0.3">
      <c r="A242">
        <v>2020</v>
      </c>
      <c r="B242" t="s">
        <v>56</v>
      </c>
      <c r="C242" t="s">
        <v>1</v>
      </c>
      <c r="D242" s="1">
        <v>13880</v>
      </c>
      <c r="E242" s="1">
        <v>94715</v>
      </c>
      <c r="F242" s="2">
        <v>75982</v>
      </c>
    </row>
    <row r="243" spans="1:6" x14ac:dyDescent="0.3">
      <c r="A243">
        <v>2020</v>
      </c>
      <c r="B243" t="s">
        <v>56</v>
      </c>
      <c r="C243" t="s">
        <v>2</v>
      </c>
      <c r="D243" s="1">
        <v>20707</v>
      </c>
      <c r="E243" s="1">
        <v>225922</v>
      </c>
      <c r="F243" s="2">
        <v>82956</v>
      </c>
    </row>
    <row r="244" spans="1:6" x14ac:dyDescent="0.3">
      <c r="A244">
        <v>2020</v>
      </c>
      <c r="B244" t="s">
        <v>56</v>
      </c>
      <c r="C244" t="s">
        <v>3</v>
      </c>
      <c r="D244" s="1">
        <v>8906</v>
      </c>
      <c r="E244" s="1">
        <v>51950</v>
      </c>
      <c r="F244" s="2">
        <v>65321</v>
      </c>
    </row>
    <row r="245" spans="1:6" x14ac:dyDescent="0.3">
      <c r="A245">
        <v>2020</v>
      </c>
      <c r="B245" t="s">
        <v>56</v>
      </c>
      <c r="C245" t="s">
        <v>4</v>
      </c>
      <c r="D245" s="1">
        <v>112775</v>
      </c>
      <c r="E245" s="1">
        <v>817007</v>
      </c>
      <c r="F245" s="2">
        <v>124107</v>
      </c>
    </row>
    <row r="246" spans="1:6" x14ac:dyDescent="0.3">
      <c r="A246">
        <v>2020</v>
      </c>
      <c r="B246" t="s">
        <v>56</v>
      </c>
      <c r="C246" t="s">
        <v>5</v>
      </c>
      <c r="D246" s="1">
        <v>25139</v>
      </c>
      <c r="E246" s="1">
        <v>165271</v>
      </c>
      <c r="F246" s="2">
        <v>97276</v>
      </c>
    </row>
    <row r="247" spans="1:6" x14ac:dyDescent="0.3">
      <c r="A247">
        <v>2020</v>
      </c>
      <c r="B247" t="s">
        <v>56</v>
      </c>
      <c r="C247" t="s">
        <v>6</v>
      </c>
      <c r="D247" s="1">
        <v>11223</v>
      </c>
      <c r="E247" s="1">
        <v>118168</v>
      </c>
      <c r="F247" s="2">
        <v>165086</v>
      </c>
    </row>
    <row r="248" spans="1:6" x14ac:dyDescent="0.3">
      <c r="A248">
        <v>2020</v>
      </c>
      <c r="B248" t="s">
        <v>56</v>
      </c>
      <c r="C248" t="s">
        <v>7</v>
      </c>
      <c r="D248" s="1">
        <v>3005</v>
      </c>
      <c r="E248" s="1">
        <v>47390</v>
      </c>
      <c r="F248" s="2">
        <v>103154</v>
      </c>
    </row>
    <row r="249" spans="1:6" x14ac:dyDescent="0.3">
      <c r="A249">
        <v>2020</v>
      </c>
      <c r="B249" t="s">
        <v>56</v>
      </c>
      <c r="C249" t="s">
        <v>8</v>
      </c>
      <c r="D249" s="1">
        <v>80956</v>
      </c>
      <c r="E249" s="1">
        <v>586706</v>
      </c>
      <c r="F249" s="2">
        <v>84307</v>
      </c>
    </row>
    <row r="250" spans="1:6" x14ac:dyDescent="0.3">
      <c r="A250">
        <v>2020</v>
      </c>
      <c r="B250" t="s">
        <v>56</v>
      </c>
      <c r="C250" t="s">
        <v>9</v>
      </c>
      <c r="D250" s="1">
        <v>28810</v>
      </c>
      <c r="E250" s="1">
        <v>242175</v>
      </c>
      <c r="F250" s="2">
        <v>93145</v>
      </c>
    </row>
    <row r="251" spans="1:6" x14ac:dyDescent="0.3">
      <c r="A251">
        <v>2020</v>
      </c>
      <c r="B251" t="s">
        <v>56</v>
      </c>
      <c r="C251" t="s">
        <v>10</v>
      </c>
      <c r="D251" s="1">
        <v>6508</v>
      </c>
      <c r="E251" s="1">
        <v>34249</v>
      </c>
      <c r="F251" s="2">
        <v>68833</v>
      </c>
    </row>
    <row r="252" spans="1:6" x14ac:dyDescent="0.3">
      <c r="A252">
        <v>2020</v>
      </c>
      <c r="B252" t="s">
        <v>56</v>
      </c>
      <c r="C252" t="s">
        <v>11</v>
      </c>
      <c r="D252" s="1">
        <v>33063</v>
      </c>
      <c r="E252" s="1">
        <v>376539</v>
      </c>
      <c r="F252" s="2">
        <v>121634</v>
      </c>
    </row>
    <row r="253" spans="1:6" x14ac:dyDescent="0.3">
      <c r="A253">
        <v>2020</v>
      </c>
      <c r="B253" t="s">
        <v>56</v>
      </c>
      <c r="C253" t="s">
        <v>12</v>
      </c>
      <c r="D253" s="1">
        <v>17574</v>
      </c>
      <c r="E253" s="1">
        <v>133449</v>
      </c>
      <c r="F253" s="2">
        <v>72283</v>
      </c>
    </row>
    <row r="254" spans="1:6" x14ac:dyDescent="0.3">
      <c r="A254">
        <v>2020</v>
      </c>
      <c r="B254" t="s">
        <v>56</v>
      </c>
      <c r="C254" t="s">
        <v>13</v>
      </c>
      <c r="D254" s="1">
        <v>10731</v>
      </c>
      <c r="E254" s="1">
        <v>109283</v>
      </c>
      <c r="F254" s="2">
        <v>81131</v>
      </c>
    </row>
    <row r="255" spans="1:6" x14ac:dyDescent="0.3">
      <c r="A255">
        <v>2020</v>
      </c>
      <c r="B255" t="s">
        <v>56</v>
      </c>
      <c r="C255" t="s">
        <v>14</v>
      </c>
      <c r="D255" s="1">
        <v>8752</v>
      </c>
      <c r="E255" s="1">
        <v>73310</v>
      </c>
      <c r="F255" s="2">
        <v>75889</v>
      </c>
    </row>
    <row r="256" spans="1:6" x14ac:dyDescent="0.3">
      <c r="A256">
        <v>2020</v>
      </c>
      <c r="B256" t="s">
        <v>56</v>
      </c>
      <c r="C256" t="s">
        <v>15</v>
      </c>
      <c r="D256" s="1">
        <v>11729</v>
      </c>
      <c r="E256" s="1">
        <v>92079</v>
      </c>
      <c r="F256" s="2">
        <v>75177</v>
      </c>
    </row>
    <row r="257" spans="1:6" x14ac:dyDescent="0.3">
      <c r="A257">
        <v>2020</v>
      </c>
      <c r="B257" t="s">
        <v>56</v>
      </c>
      <c r="C257" t="s">
        <v>16</v>
      </c>
      <c r="D257" s="1">
        <v>14229</v>
      </c>
      <c r="E257" s="1">
        <v>81149</v>
      </c>
      <c r="F257" s="2">
        <v>69409</v>
      </c>
    </row>
    <row r="258" spans="1:6" x14ac:dyDescent="0.3">
      <c r="A258">
        <v>2020</v>
      </c>
      <c r="B258" t="s">
        <v>56</v>
      </c>
      <c r="C258" t="s">
        <v>17</v>
      </c>
      <c r="D258" s="1">
        <v>3926</v>
      </c>
      <c r="E258" s="1">
        <v>30107</v>
      </c>
      <c r="F258" s="2">
        <v>75870</v>
      </c>
    </row>
    <row r="259" spans="1:6" x14ac:dyDescent="0.3">
      <c r="A259">
        <v>2020</v>
      </c>
      <c r="B259" t="s">
        <v>56</v>
      </c>
      <c r="C259" t="s">
        <v>18</v>
      </c>
      <c r="D259" s="1">
        <v>15692</v>
      </c>
      <c r="E259" s="1">
        <v>129771</v>
      </c>
      <c r="F259" s="2">
        <v>110159</v>
      </c>
    </row>
    <row r="260" spans="1:6" x14ac:dyDescent="0.3">
      <c r="A260">
        <v>2020</v>
      </c>
      <c r="B260" t="s">
        <v>56</v>
      </c>
      <c r="C260" t="s">
        <v>19</v>
      </c>
      <c r="D260" s="1">
        <v>18137</v>
      </c>
      <c r="E260" s="1">
        <v>212062</v>
      </c>
      <c r="F260" s="2">
        <v>159120</v>
      </c>
    </row>
    <row r="261" spans="1:6" x14ac:dyDescent="0.3">
      <c r="A261">
        <v>2020</v>
      </c>
      <c r="B261" t="s">
        <v>56</v>
      </c>
      <c r="C261" t="s">
        <v>20</v>
      </c>
      <c r="D261" s="1">
        <v>20626</v>
      </c>
      <c r="E261" s="1">
        <v>207448</v>
      </c>
      <c r="F261" s="2">
        <v>81720</v>
      </c>
    </row>
    <row r="262" spans="1:6" x14ac:dyDescent="0.3">
      <c r="A262">
        <v>2020</v>
      </c>
      <c r="B262" t="s">
        <v>56</v>
      </c>
      <c r="C262" t="s">
        <v>21</v>
      </c>
      <c r="D262" s="1">
        <v>16134</v>
      </c>
      <c r="E262" s="1">
        <v>179728</v>
      </c>
      <c r="F262" s="2">
        <v>104989</v>
      </c>
    </row>
    <row r="263" spans="1:6" x14ac:dyDescent="0.3">
      <c r="A263">
        <v>2020</v>
      </c>
      <c r="B263" t="s">
        <v>56</v>
      </c>
      <c r="C263" t="s">
        <v>22</v>
      </c>
      <c r="D263" s="1">
        <v>7984</v>
      </c>
      <c r="E263" s="1">
        <v>41912</v>
      </c>
      <c r="F263" s="2">
        <v>59263</v>
      </c>
    </row>
    <row r="264" spans="1:6" x14ac:dyDescent="0.3">
      <c r="A264">
        <v>2020</v>
      </c>
      <c r="B264" t="s">
        <v>56</v>
      </c>
      <c r="C264" t="s">
        <v>23</v>
      </c>
      <c r="D264" s="1">
        <v>18815</v>
      </c>
      <c r="E264" s="1">
        <v>165564</v>
      </c>
      <c r="F264" s="2">
        <v>82664</v>
      </c>
    </row>
    <row r="265" spans="1:6" x14ac:dyDescent="0.3">
      <c r="A265">
        <v>2020</v>
      </c>
      <c r="B265" t="s">
        <v>56</v>
      </c>
      <c r="C265" t="s">
        <v>24</v>
      </c>
      <c r="D265" s="1">
        <v>4557</v>
      </c>
      <c r="E265" s="1">
        <v>21986</v>
      </c>
      <c r="F265" s="2">
        <v>67330</v>
      </c>
    </row>
    <row r="266" spans="1:6" x14ac:dyDescent="0.3">
      <c r="A266">
        <v>2020</v>
      </c>
      <c r="B266" t="s">
        <v>56</v>
      </c>
      <c r="C266" t="s">
        <v>25</v>
      </c>
      <c r="D266" s="1">
        <v>7000</v>
      </c>
      <c r="E266" s="1">
        <v>66588</v>
      </c>
      <c r="F266" s="2">
        <v>74942</v>
      </c>
    </row>
    <row r="267" spans="1:6" x14ac:dyDescent="0.3">
      <c r="A267">
        <v>2020</v>
      </c>
      <c r="B267" t="s">
        <v>56</v>
      </c>
      <c r="C267" t="s">
        <v>26</v>
      </c>
      <c r="D267" s="1">
        <v>9293</v>
      </c>
      <c r="E267" s="1">
        <v>62325</v>
      </c>
      <c r="F267" s="2">
        <v>79236</v>
      </c>
    </row>
    <row r="268" spans="1:6" x14ac:dyDescent="0.3">
      <c r="A268">
        <v>2020</v>
      </c>
      <c r="B268" t="s">
        <v>56</v>
      </c>
      <c r="C268" t="s">
        <v>27</v>
      </c>
      <c r="D268" s="1">
        <v>3946</v>
      </c>
      <c r="E268" s="1">
        <v>33027</v>
      </c>
      <c r="F268" s="2">
        <v>109751</v>
      </c>
    </row>
    <row r="269" spans="1:6" x14ac:dyDescent="0.3">
      <c r="A269">
        <v>2020</v>
      </c>
      <c r="B269" t="s">
        <v>56</v>
      </c>
      <c r="C269" t="s">
        <v>28</v>
      </c>
      <c r="D269" s="1">
        <v>20469</v>
      </c>
      <c r="E269" s="1">
        <v>235676</v>
      </c>
      <c r="F269" s="2">
        <v>127870</v>
      </c>
    </row>
    <row r="270" spans="1:6" x14ac:dyDescent="0.3">
      <c r="A270">
        <v>2020</v>
      </c>
      <c r="B270" t="s">
        <v>56</v>
      </c>
      <c r="C270" t="s">
        <v>29</v>
      </c>
      <c r="D270" s="1">
        <v>5600</v>
      </c>
      <c r="E270" s="1">
        <v>32608</v>
      </c>
      <c r="F270" s="2">
        <v>62343</v>
      </c>
    </row>
    <row r="271" spans="1:6" x14ac:dyDescent="0.3">
      <c r="A271">
        <v>2020</v>
      </c>
      <c r="B271" t="s">
        <v>56</v>
      </c>
      <c r="C271" t="s">
        <v>30</v>
      </c>
      <c r="D271" s="1">
        <v>63948</v>
      </c>
      <c r="E271" s="1">
        <v>700031</v>
      </c>
      <c r="F271" s="2">
        <v>207014</v>
      </c>
    </row>
    <row r="272" spans="1:6" x14ac:dyDescent="0.3">
      <c r="A272">
        <v>2020</v>
      </c>
      <c r="B272" t="s">
        <v>56</v>
      </c>
      <c r="C272" t="s">
        <v>31</v>
      </c>
      <c r="D272" s="1">
        <v>30275</v>
      </c>
      <c r="E272" s="1">
        <v>251672</v>
      </c>
      <c r="F272" s="2">
        <v>97234</v>
      </c>
    </row>
    <row r="273" spans="1:6" x14ac:dyDescent="0.3">
      <c r="A273">
        <v>2020</v>
      </c>
      <c r="B273" t="s">
        <v>56</v>
      </c>
      <c r="C273" t="s">
        <v>32</v>
      </c>
      <c r="D273" s="1">
        <v>3042</v>
      </c>
      <c r="E273" s="1">
        <v>22496</v>
      </c>
      <c r="F273" s="2">
        <v>69243</v>
      </c>
    </row>
    <row r="274" spans="1:6" x14ac:dyDescent="0.3">
      <c r="A274">
        <v>2020</v>
      </c>
      <c r="B274" t="s">
        <v>56</v>
      </c>
      <c r="C274" t="s">
        <v>33</v>
      </c>
      <c r="D274" s="1">
        <v>29307</v>
      </c>
      <c r="E274" s="1">
        <v>287990</v>
      </c>
      <c r="F274" s="2">
        <v>82336</v>
      </c>
    </row>
    <row r="275" spans="1:6" x14ac:dyDescent="0.3">
      <c r="A275">
        <v>2020</v>
      </c>
      <c r="B275" t="s">
        <v>56</v>
      </c>
      <c r="C275" t="s">
        <v>34</v>
      </c>
      <c r="D275" s="1">
        <v>11701</v>
      </c>
      <c r="E275" s="1">
        <v>74614</v>
      </c>
      <c r="F275" s="2">
        <v>64030</v>
      </c>
    </row>
    <row r="276" spans="1:6" x14ac:dyDescent="0.3">
      <c r="A276">
        <v>2020</v>
      </c>
      <c r="B276" t="s">
        <v>56</v>
      </c>
      <c r="C276" t="s">
        <v>35</v>
      </c>
      <c r="D276" s="1">
        <v>13352</v>
      </c>
      <c r="E276" s="1">
        <v>83937</v>
      </c>
      <c r="F276" s="2">
        <v>80727</v>
      </c>
    </row>
    <row r="277" spans="1:6" x14ac:dyDescent="0.3">
      <c r="A277">
        <v>2020</v>
      </c>
      <c r="B277" t="s">
        <v>56</v>
      </c>
      <c r="C277" t="s">
        <v>36</v>
      </c>
      <c r="D277" s="1">
        <v>29714</v>
      </c>
      <c r="E277" s="1">
        <v>325571</v>
      </c>
      <c r="F277" s="2">
        <v>97231</v>
      </c>
    </row>
    <row r="278" spans="1:6" x14ac:dyDescent="0.3">
      <c r="A278">
        <v>2020</v>
      </c>
      <c r="B278" t="s">
        <v>56</v>
      </c>
      <c r="C278" t="s">
        <v>37</v>
      </c>
      <c r="D278" s="1">
        <v>3038</v>
      </c>
      <c r="E278" s="1">
        <v>31304</v>
      </c>
      <c r="F278" s="2">
        <v>100316</v>
      </c>
    </row>
    <row r="279" spans="1:6" x14ac:dyDescent="0.3">
      <c r="A279">
        <v>2020</v>
      </c>
      <c r="B279" t="s">
        <v>56</v>
      </c>
      <c r="C279" t="s">
        <v>38</v>
      </c>
      <c r="D279" s="1">
        <v>15078</v>
      </c>
      <c r="E279" s="1">
        <v>101637</v>
      </c>
      <c r="F279" s="2">
        <v>71361</v>
      </c>
    </row>
    <row r="280" spans="1:6" x14ac:dyDescent="0.3">
      <c r="A280">
        <v>2020</v>
      </c>
      <c r="B280" t="s">
        <v>56</v>
      </c>
      <c r="C280" t="s">
        <v>39</v>
      </c>
      <c r="D280" s="1">
        <v>3397</v>
      </c>
      <c r="E280" s="1">
        <v>27809</v>
      </c>
      <c r="F280" s="2">
        <v>69345</v>
      </c>
    </row>
    <row r="281" spans="1:6" x14ac:dyDescent="0.3">
      <c r="A281">
        <v>2020</v>
      </c>
      <c r="B281" t="s">
        <v>56</v>
      </c>
      <c r="C281" t="s">
        <v>40</v>
      </c>
      <c r="D281" s="1">
        <v>16893</v>
      </c>
      <c r="E281" s="1">
        <v>155926</v>
      </c>
      <c r="F281" s="2">
        <v>85116</v>
      </c>
    </row>
    <row r="282" spans="1:6" x14ac:dyDescent="0.3">
      <c r="A282">
        <v>2020</v>
      </c>
      <c r="B282" t="s">
        <v>56</v>
      </c>
      <c r="C282" t="s">
        <v>41</v>
      </c>
      <c r="D282" s="1">
        <v>78940</v>
      </c>
      <c r="E282" s="1">
        <v>778554</v>
      </c>
      <c r="F282" s="2">
        <v>92477</v>
      </c>
    </row>
    <row r="283" spans="1:6" x14ac:dyDescent="0.3">
      <c r="A283">
        <v>2020</v>
      </c>
      <c r="B283" t="s">
        <v>56</v>
      </c>
      <c r="C283" t="s">
        <v>42</v>
      </c>
      <c r="D283" s="1">
        <v>12580</v>
      </c>
      <c r="E283" s="1">
        <v>93379</v>
      </c>
      <c r="F283" s="2">
        <v>79806</v>
      </c>
    </row>
    <row r="284" spans="1:6" x14ac:dyDescent="0.3">
      <c r="A284">
        <v>2020</v>
      </c>
      <c r="B284" t="s">
        <v>56</v>
      </c>
      <c r="C284" t="s">
        <v>43</v>
      </c>
      <c r="D284" s="1">
        <v>1719</v>
      </c>
      <c r="E284" s="1">
        <v>11578</v>
      </c>
      <c r="F284" s="2">
        <v>80135</v>
      </c>
    </row>
    <row r="285" spans="1:6" x14ac:dyDescent="0.3">
      <c r="A285">
        <v>2020</v>
      </c>
      <c r="B285" t="s">
        <v>56</v>
      </c>
      <c r="C285" t="s">
        <v>44</v>
      </c>
      <c r="D285" s="1">
        <v>22750</v>
      </c>
      <c r="E285" s="1">
        <v>195671</v>
      </c>
      <c r="F285" s="2">
        <v>97246</v>
      </c>
    </row>
    <row r="286" spans="1:6" x14ac:dyDescent="0.3">
      <c r="A286">
        <v>2020</v>
      </c>
      <c r="B286" t="s">
        <v>56</v>
      </c>
      <c r="C286" t="s">
        <v>45</v>
      </c>
      <c r="D286" s="1">
        <v>18828</v>
      </c>
      <c r="E286" s="1">
        <v>147772</v>
      </c>
      <c r="F286" s="2">
        <v>95674</v>
      </c>
    </row>
    <row r="287" spans="1:6" x14ac:dyDescent="0.3">
      <c r="A287">
        <v>2020</v>
      </c>
      <c r="B287" t="s">
        <v>56</v>
      </c>
      <c r="C287" t="s">
        <v>46</v>
      </c>
      <c r="D287" s="1">
        <v>4042</v>
      </c>
      <c r="E287" s="1">
        <v>24190</v>
      </c>
      <c r="F287" s="2">
        <v>56764</v>
      </c>
    </row>
    <row r="288" spans="1:6" x14ac:dyDescent="0.3">
      <c r="A288">
        <v>2020</v>
      </c>
      <c r="B288" t="s">
        <v>56</v>
      </c>
      <c r="C288" t="s">
        <v>47</v>
      </c>
      <c r="D288" s="1">
        <v>14688</v>
      </c>
      <c r="E288" s="1">
        <v>148829</v>
      </c>
      <c r="F288" s="2">
        <v>80470</v>
      </c>
    </row>
    <row r="289" spans="1:6" x14ac:dyDescent="0.3">
      <c r="A289">
        <v>2020</v>
      </c>
      <c r="B289" t="s">
        <v>56</v>
      </c>
      <c r="C289" t="s">
        <v>48</v>
      </c>
      <c r="D289" s="1">
        <v>2353</v>
      </c>
      <c r="E289" s="1">
        <v>10919</v>
      </c>
      <c r="F289" s="2">
        <v>64480</v>
      </c>
    </row>
    <row r="290" spans="1:6" x14ac:dyDescent="0.3">
      <c r="A290">
        <v>2020</v>
      </c>
      <c r="B290" t="s">
        <v>57</v>
      </c>
      <c r="C290" t="s">
        <v>1</v>
      </c>
      <c r="D290" s="1">
        <v>22875</v>
      </c>
      <c r="E290" s="1">
        <v>242419</v>
      </c>
      <c r="F290" s="2">
        <v>62111</v>
      </c>
    </row>
    <row r="291" spans="1:6" x14ac:dyDescent="0.3">
      <c r="A291">
        <v>2020</v>
      </c>
      <c r="B291" t="s">
        <v>57</v>
      </c>
      <c r="C291" t="s">
        <v>2</v>
      </c>
      <c r="D291" s="1">
        <v>40867</v>
      </c>
      <c r="E291" s="1">
        <v>431379</v>
      </c>
      <c r="F291" s="2">
        <v>63180</v>
      </c>
    </row>
    <row r="292" spans="1:6" x14ac:dyDescent="0.3">
      <c r="A292">
        <v>2020</v>
      </c>
      <c r="B292" t="s">
        <v>57</v>
      </c>
      <c r="C292" t="s">
        <v>3</v>
      </c>
      <c r="D292" s="1">
        <v>15490</v>
      </c>
      <c r="E292" s="1">
        <v>139300</v>
      </c>
      <c r="F292" s="2">
        <v>68067</v>
      </c>
    </row>
    <row r="293" spans="1:6" x14ac:dyDescent="0.3">
      <c r="A293">
        <v>2020</v>
      </c>
      <c r="B293" t="s">
        <v>57</v>
      </c>
      <c r="C293" t="s">
        <v>4</v>
      </c>
      <c r="D293" s="1">
        <v>221985</v>
      </c>
      <c r="E293" s="1">
        <v>2600604</v>
      </c>
      <c r="F293" s="2">
        <v>106486</v>
      </c>
    </row>
    <row r="294" spans="1:6" x14ac:dyDescent="0.3">
      <c r="A294">
        <v>2020</v>
      </c>
      <c r="B294" t="s">
        <v>57</v>
      </c>
      <c r="C294" t="s">
        <v>5</v>
      </c>
      <c r="D294" s="1">
        <v>58286</v>
      </c>
      <c r="E294" s="1">
        <v>430367</v>
      </c>
      <c r="F294" s="2">
        <v>90744</v>
      </c>
    </row>
    <row r="295" spans="1:6" x14ac:dyDescent="0.3">
      <c r="A295">
        <v>2020</v>
      </c>
      <c r="B295" t="s">
        <v>57</v>
      </c>
      <c r="C295" t="s">
        <v>6</v>
      </c>
      <c r="D295" s="1">
        <v>24131</v>
      </c>
      <c r="E295" s="1">
        <v>206629</v>
      </c>
      <c r="F295" s="2">
        <v>95714</v>
      </c>
    </row>
    <row r="296" spans="1:6" x14ac:dyDescent="0.3">
      <c r="A296">
        <v>2020</v>
      </c>
      <c r="B296" t="s">
        <v>57</v>
      </c>
      <c r="C296" t="s">
        <v>7</v>
      </c>
      <c r="D296" s="1">
        <v>9766</v>
      </c>
      <c r="E296" s="1">
        <v>61669</v>
      </c>
      <c r="F296" s="2">
        <v>85651</v>
      </c>
    </row>
    <row r="297" spans="1:6" x14ac:dyDescent="0.3">
      <c r="A297">
        <v>2020</v>
      </c>
      <c r="B297" t="s">
        <v>57</v>
      </c>
      <c r="C297" t="s">
        <v>8</v>
      </c>
      <c r="D297" s="1">
        <v>179893</v>
      </c>
      <c r="E297" s="1">
        <v>1358317</v>
      </c>
      <c r="F297" s="2">
        <v>68223</v>
      </c>
    </row>
    <row r="298" spans="1:6" x14ac:dyDescent="0.3">
      <c r="A298">
        <v>2020</v>
      </c>
      <c r="B298" t="s">
        <v>57</v>
      </c>
      <c r="C298" t="s">
        <v>9</v>
      </c>
      <c r="D298" s="1">
        <v>60683</v>
      </c>
      <c r="E298" s="1">
        <v>692452</v>
      </c>
      <c r="F298" s="2">
        <v>76331</v>
      </c>
    </row>
    <row r="299" spans="1:6" x14ac:dyDescent="0.3">
      <c r="A299">
        <v>2020</v>
      </c>
      <c r="B299" t="s">
        <v>57</v>
      </c>
      <c r="C299" t="s">
        <v>10</v>
      </c>
      <c r="D299" s="1">
        <v>12911</v>
      </c>
      <c r="E299" s="1">
        <v>97097</v>
      </c>
      <c r="F299" s="2">
        <v>59743</v>
      </c>
    </row>
    <row r="300" spans="1:6" x14ac:dyDescent="0.3">
      <c r="A300">
        <v>2020</v>
      </c>
      <c r="B300" t="s">
        <v>57</v>
      </c>
      <c r="C300" t="s">
        <v>11</v>
      </c>
      <c r="D300" s="1">
        <v>75904</v>
      </c>
      <c r="E300" s="1">
        <v>892150</v>
      </c>
      <c r="F300" s="2">
        <v>83889</v>
      </c>
    </row>
    <row r="301" spans="1:6" x14ac:dyDescent="0.3">
      <c r="A301">
        <v>2020</v>
      </c>
      <c r="B301" t="s">
        <v>57</v>
      </c>
      <c r="C301" t="s">
        <v>12</v>
      </c>
      <c r="D301" s="1">
        <v>32143</v>
      </c>
      <c r="E301" s="1">
        <v>326745</v>
      </c>
      <c r="F301" s="2">
        <v>58578</v>
      </c>
    </row>
    <row r="302" spans="1:6" x14ac:dyDescent="0.3">
      <c r="A302">
        <v>2020</v>
      </c>
      <c r="B302" t="s">
        <v>57</v>
      </c>
      <c r="C302" t="s">
        <v>13</v>
      </c>
      <c r="D302" s="1">
        <v>16706</v>
      </c>
      <c r="E302" s="1">
        <v>134822</v>
      </c>
      <c r="F302" s="2">
        <v>61793</v>
      </c>
    </row>
    <row r="303" spans="1:6" x14ac:dyDescent="0.3">
      <c r="A303">
        <v>2020</v>
      </c>
      <c r="B303" t="s">
        <v>57</v>
      </c>
      <c r="C303" t="s">
        <v>14</v>
      </c>
      <c r="D303" s="1">
        <v>16823</v>
      </c>
      <c r="E303" s="1">
        <v>168813</v>
      </c>
      <c r="F303" s="2">
        <v>69538</v>
      </c>
    </row>
    <row r="304" spans="1:6" x14ac:dyDescent="0.3">
      <c r="A304">
        <v>2020</v>
      </c>
      <c r="B304" t="s">
        <v>57</v>
      </c>
      <c r="C304" t="s">
        <v>15</v>
      </c>
      <c r="D304" s="1">
        <v>22329</v>
      </c>
      <c r="E304" s="1">
        <v>207575</v>
      </c>
      <c r="F304" s="2">
        <v>55987</v>
      </c>
    </row>
    <row r="305" spans="1:6" x14ac:dyDescent="0.3">
      <c r="A305">
        <v>2020</v>
      </c>
      <c r="B305" t="s">
        <v>57</v>
      </c>
      <c r="C305" t="s">
        <v>16</v>
      </c>
      <c r="D305" s="1">
        <v>26262</v>
      </c>
      <c r="E305" s="1">
        <v>204729</v>
      </c>
      <c r="F305" s="2">
        <v>60136</v>
      </c>
    </row>
    <row r="306" spans="1:6" x14ac:dyDescent="0.3">
      <c r="A306">
        <v>2020</v>
      </c>
      <c r="B306" t="s">
        <v>57</v>
      </c>
      <c r="C306" t="s">
        <v>17</v>
      </c>
      <c r="D306" s="1">
        <v>11267</v>
      </c>
      <c r="E306" s="1">
        <v>68952</v>
      </c>
      <c r="F306" s="2">
        <v>66178</v>
      </c>
    </row>
    <row r="307" spans="1:6" x14ac:dyDescent="0.3">
      <c r="A307">
        <v>2020</v>
      </c>
      <c r="B307" t="s">
        <v>57</v>
      </c>
      <c r="C307" t="s">
        <v>18</v>
      </c>
      <c r="D307" s="1">
        <v>44172</v>
      </c>
      <c r="E307" s="1">
        <v>441860</v>
      </c>
      <c r="F307" s="2">
        <v>88391</v>
      </c>
    </row>
    <row r="308" spans="1:6" x14ac:dyDescent="0.3">
      <c r="A308">
        <v>2020</v>
      </c>
      <c r="B308" t="s">
        <v>57</v>
      </c>
      <c r="C308" t="s">
        <v>19</v>
      </c>
      <c r="D308" s="1">
        <v>48428</v>
      </c>
      <c r="E308" s="1">
        <v>583792</v>
      </c>
      <c r="F308" s="2">
        <v>124638</v>
      </c>
    </row>
    <row r="309" spans="1:6" x14ac:dyDescent="0.3">
      <c r="A309">
        <v>2020</v>
      </c>
      <c r="B309" t="s">
        <v>57</v>
      </c>
      <c r="C309" t="s">
        <v>20</v>
      </c>
      <c r="D309" s="1">
        <v>46269</v>
      </c>
      <c r="E309" s="1">
        <v>599657</v>
      </c>
      <c r="F309" s="2">
        <v>76432</v>
      </c>
    </row>
    <row r="310" spans="1:6" x14ac:dyDescent="0.3">
      <c r="A310">
        <v>2020</v>
      </c>
      <c r="B310" t="s">
        <v>57</v>
      </c>
      <c r="C310" t="s">
        <v>21</v>
      </c>
      <c r="D310" s="1">
        <v>33603</v>
      </c>
      <c r="E310" s="1">
        <v>361183</v>
      </c>
      <c r="F310" s="2">
        <v>91033</v>
      </c>
    </row>
    <row r="311" spans="1:6" x14ac:dyDescent="0.3">
      <c r="A311">
        <v>2020</v>
      </c>
      <c r="B311" t="s">
        <v>57</v>
      </c>
      <c r="C311" t="s">
        <v>22</v>
      </c>
      <c r="D311" s="1">
        <v>12692</v>
      </c>
      <c r="E311" s="1">
        <v>107758</v>
      </c>
      <c r="F311" s="2">
        <v>45573</v>
      </c>
    </row>
    <row r="312" spans="1:6" x14ac:dyDescent="0.3">
      <c r="A312">
        <v>2020</v>
      </c>
      <c r="B312" t="s">
        <v>57</v>
      </c>
      <c r="C312" t="s">
        <v>23</v>
      </c>
      <c r="D312" s="1">
        <v>36089</v>
      </c>
      <c r="E312" s="1">
        <v>365657</v>
      </c>
      <c r="F312" s="2">
        <v>72666</v>
      </c>
    </row>
    <row r="313" spans="1:6" x14ac:dyDescent="0.3">
      <c r="A313">
        <v>2020</v>
      </c>
      <c r="B313" t="s">
        <v>57</v>
      </c>
      <c r="C313" t="s">
        <v>24</v>
      </c>
      <c r="D313" s="1">
        <v>10331</v>
      </c>
      <c r="E313" s="1">
        <v>43549</v>
      </c>
      <c r="F313" s="2">
        <v>59785</v>
      </c>
    </row>
    <row r="314" spans="1:6" x14ac:dyDescent="0.3">
      <c r="A314">
        <v>2020</v>
      </c>
      <c r="B314" t="s">
        <v>57</v>
      </c>
      <c r="C314" t="s">
        <v>25</v>
      </c>
      <c r="D314" s="1">
        <v>11809</v>
      </c>
      <c r="E314" s="1">
        <v>117288</v>
      </c>
      <c r="F314" s="2">
        <v>65292</v>
      </c>
    </row>
    <row r="315" spans="1:6" x14ac:dyDescent="0.3">
      <c r="A315">
        <v>2020</v>
      </c>
      <c r="B315" t="s">
        <v>57</v>
      </c>
      <c r="C315" t="s">
        <v>26</v>
      </c>
      <c r="D315" s="1">
        <v>20046</v>
      </c>
      <c r="E315" s="1">
        <v>179092</v>
      </c>
      <c r="F315" s="2">
        <v>67081</v>
      </c>
    </row>
    <row r="316" spans="1:6" x14ac:dyDescent="0.3">
      <c r="A316">
        <v>2020</v>
      </c>
      <c r="B316" t="s">
        <v>57</v>
      </c>
      <c r="C316" t="s">
        <v>27</v>
      </c>
      <c r="D316" s="1">
        <v>13616</v>
      </c>
      <c r="E316" s="1">
        <v>81639</v>
      </c>
      <c r="F316" s="2">
        <v>88167</v>
      </c>
    </row>
    <row r="317" spans="1:6" x14ac:dyDescent="0.3">
      <c r="A317">
        <v>2020</v>
      </c>
      <c r="B317" t="s">
        <v>57</v>
      </c>
      <c r="C317" t="s">
        <v>28</v>
      </c>
      <c r="D317" s="1">
        <v>53304</v>
      </c>
      <c r="E317" s="1">
        <v>643507</v>
      </c>
      <c r="F317" s="2">
        <v>102666</v>
      </c>
    </row>
    <row r="318" spans="1:6" x14ac:dyDescent="0.3">
      <c r="A318">
        <v>2020</v>
      </c>
      <c r="B318" t="s">
        <v>57</v>
      </c>
      <c r="C318" t="s">
        <v>29</v>
      </c>
      <c r="D318" s="1">
        <v>11550</v>
      </c>
      <c r="E318" s="1">
        <v>107707</v>
      </c>
      <c r="F318" s="2">
        <v>69938</v>
      </c>
    </row>
    <row r="319" spans="1:6" x14ac:dyDescent="0.3">
      <c r="A319">
        <v>2020</v>
      </c>
      <c r="B319" t="s">
        <v>57</v>
      </c>
      <c r="C319" t="s">
        <v>30</v>
      </c>
      <c r="D319" s="1">
        <v>117347</v>
      </c>
      <c r="E319" s="1">
        <v>1242471</v>
      </c>
      <c r="F319" s="2">
        <v>109413</v>
      </c>
    </row>
    <row r="320" spans="1:6" x14ac:dyDescent="0.3">
      <c r="A320">
        <v>2020</v>
      </c>
      <c r="B320" t="s">
        <v>57</v>
      </c>
      <c r="C320" t="s">
        <v>31</v>
      </c>
      <c r="D320" s="1">
        <v>64843</v>
      </c>
      <c r="E320" s="1">
        <v>637719</v>
      </c>
      <c r="F320" s="2">
        <v>72078</v>
      </c>
    </row>
    <row r="321" spans="1:6" x14ac:dyDescent="0.3">
      <c r="A321">
        <v>2020</v>
      </c>
      <c r="B321" t="s">
        <v>57</v>
      </c>
      <c r="C321" t="s">
        <v>32</v>
      </c>
      <c r="D321" s="1">
        <v>5337</v>
      </c>
      <c r="E321" s="1">
        <v>31642</v>
      </c>
      <c r="F321" s="2">
        <v>65877</v>
      </c>
    </row>
    <row r="322" spans="1:6" x14ac:dyDescent="0.3">
      <c r="A322">
        <v>2020</v>
      </c>
      <c r="B322" t="s">
        <v>57</v>
      </c>
      <c r="C322" t="s">
        <v>33</v>
      </c>
      <c r="D322" s="1">
        <v>55987</v>
      </c>
      <c r="E322" s="1">
        <v>697244</v>
      </c>
      <c r="F322" s="2">
        <v>71920</v>
      </c>
    </row>
    <row r="323" spans="1:6" x14ac:dyDescent="0.3">
      <c r="A323">
        <v>2020</v>
      </c>
      <c r="B323" t="s">
        <v>57</v>
      </c>
      <c r="C323" t="s">
        <v>34</v>
      </c>
      <c r="D323" s="1">
        <v>21652</v>
      </c>
      <c r="E323" s="1">
        <v>185307</v>
      </c>
      <c r="F323" s="2">
        <v>58539</v>
      </c>
    </row>
    <row r="324" spans="1:6" x14ac:dyDescent="0.3">
      <c r="A324">
        <v>2020</v>
      </c>
      <c r="B324" t="s">
        <v>57</v>
      </c>
      <c r="C324" t="s">
        <v>35</v>
      </c>
      <c r="D324" s="1">
        <v>27033</v>
      </c>
      <c r="E324" s="1">
        <v>242218</v>
      </c>
      <c r="F324" s="2">
        <v>81224</v>
      </c>
    </row>
    <row r="325" spans="1:6" x14ac:dyDescent="0.3">
      <c r="A325">
        <v>2020</v>
      </c>
      <c r="B325" t="s">
        <v>57</v>
      </c>
      <c r="C325" t="s">
        <v>36</v>
      </c>
      <c r="D325" s="1">
        <v>66210</v>
      </c>
      <c r="E325" s="1">
        <v>766122</v>
      </c>
      <c r="F325" s="2">
        <v>86971</v>
      </c>
    </row>
    <row r="326" spans="1:6" x14ac:dyDescent="0.3">
      <c r="A326">
        <v>2020</v>
      </c>
      <c r="B326" t="s">
        <v>57</v>
      </c>
      <c r="C326" t="s">
        <v>37</v>
      </c>
      <c r="D326" s="1">
        <v>9567</v>
      </c>
      <c r="E326" s="1">
        <v>65232</v>
      </c>
      <c r="F326" s="2">
        <v>75829</v>
      </c>
    </row>
    <row r="327" spans="1:6" x14ac:dyDescent="0.3">
      <c r="A327">
        <v>2020</v>
      </c>
      <c r="B327" t="s">
        <v>57</v>
      </c>
      <c r="C327" t="s">
        <v>38</v>
      </c>
      <c r="D327" s="1">
        <v>30793</v>
      </c>
      <c r="E327" s="1">
        <v>281874</v>
      </c>
      <c r="F327" s="2">
        <v>56907</v>
      </c>
    </row>
    <row r="328" spans="1:6" x14ac:dyDescent="0.3">
      <c r="A328">
        <v>2020</v>
      </c>
      <c r="B328" t="s">
        <v>57</v>
      </c>
      <c r="C328" t="s">
        <v>39</v>
      </c>
      <c r="D328" s="1">
        <v>5876</v>
      </c>
      <c r="E328" s="1">
        <v>32771</v>
      </c>
      <c r="F328" s="2">
        <v>63709</v>
      </c>
    </row>
    <row r="329" spans="1:6" x14ac:dyDescent="0.3">
      <c r="A329">
        <v>2020</v>
      </c>
      <c r="B329" t="s">
        <v>57</v>
      </c>
      <c r="C329" t="s">
        <v>40</v>
      </c>
      <c r="D329" s="1">
        <v>32595</v>
      </c>
      <c r="E329" s="1">
        <v>414644</v>
      </c>
      <c r="F329" s="2">
        <v>66460</v>
      </c>
    </row>
    <row r="330" spans="1:6" x14ac:dyDescent="0.3">
      <c r="A330">
        <v>2020</v>
      </c>
      <c r="B330" t="s">
        <v>57</v>
      </c>
      <c r="C330" t="s">
        <v>41</v>
      </c>
      <c r="D330" s="1">
        <v>146639</v>
      </c>
      <c r="E330" s="1">
        <v>1758991</v>
      </c>
      <c r="F330" s="2">
        <v>81123</v>
      </c>
    </row>
    <row r="331" spans="1:6" x14ac:dyDescent="0.3">
      <c r="A331">
        <v>2020</v>
      </c>
      <c r="B331" t="s">
        <v>57</v>
      </c>
      <c r="C331" t="s">
        <v>42</v>
      </c>
      <c r="D331" s="1">
        <v>25941</v>
      </c>
      <c r="E331" s="1">
        <v>223284</v>
      </c>
      <c r="F331" s="2">
        <v>68355</v>
      </c>
    </row>
    <row r="332" spans="1:6" x14ac:dyDescent="0.3">
      <c r="A332">
        <v>2020</v>
      </c>
      <c r="B332" t="s">
        <v>57</v>
      </c>
      <c r="C332" t="s">
        <v>43</v>
      </c>
      <c r="D332" s="1">
        <v>6346</v>
      </c>
      <c r="E332" s="1">
        <v>28512</v>
      </c>
      <c r="F332" s="2">
        <v>74442</v>
      </c>
    </row>
    <row r="333" spans="1:6" x14ac:dyDescent="0.3">
      <c r="A333">
        <v>2020</v>
      </c>
      <c r="B333" t="s">
        <v>57</v>
      </c>
      <c r="C333" t="s">
        <v>44</v>
      </c>
      <c r="D333" s="1">
        <v>60099</v>
      </c>
      <c r="E333" s="1">
        <v>752090</v>
      </c>
      <c r="F333" s="2">
        <v>96046</v>
      </c>
    </row>
    <row r="334" spans="1:6" x14ac:dyDescent="0.3">
      <c r="A334">
        <v>2020</v>
      </c>
      <c r="B334" t="s">
        <v>57</v>
      </c>
      <c r="C334" t="s">
        <v>45</v>
      </c>
      <c r="D334" s="1">
        <v>43094</v>
      </c>
      <c r="E334" s="1">
        <v>415190</v>
      </c>
      <c r="F334" s="2">
        <v>92279</v>
      </c>
    </row>
    <row r="335" spans="1:6" x14ac:dyDescent="0.3">
      <c r="A335">
        <v>2020</v>
      </c>
      <c r="B335" t="s">
        <v>57</v>
      </c>
      <c r="C335" t="s">
        <v>46</v>
      </c>
      <c r="D335" s="1">
        <v>8599</v>
      </c>
      <c r="E335" s="1">
        <v>65715</v>
      </c>
      <c r="F335" s="2">
        <v>53557</v>
      </c>
    </row>
    <row r="336" spans="1:6" x14ac:dyDescent="0.3">
      <c r="A336">
        <v>2020</v>
      </c>
      <c r="B336" t="s">
        <v>57</v>
      </c>
      <c r="C336" t="s">
        <v>47</v>
      </c>
      <c r="D336" s="1">
        <v>27048</v>
      </c>
      <c r="E336" s="1">
        <v>309780</v>
      </c>
      <c r="F336" s="2">
        <v>67254</v>
      </c>
    </row>
    <row r="337" spans="1:6" x14ac:dyDescent="0.3">
      <c r="A337">
        <v>2020</v>
      </c>
      <c r="B337" t="s">
        <v>57</v>
      </c>
      <c r="C337" t="s">
        <v>48</v>
      </c>
      <c r="D337" s="1">
        <v>4986</v>
      </c>
      <c r="E337" s="1">
        <v>18382</v>
      </c>
      <c r="F337" s="2">
        <v>60233</v>
      </c>
    </row>
    <row r="338" spans="1:6" x14ac:dyDescent="0.3">
      <c r="A338">
        <v>2020</v>
      </c>
      <c r="B338" t="s">
        <v>58</v>
      </c>
      <c r="C338" t="s">
        <v>1</v>
      </c>
      <c r="D338" s="1">
        <v>15859</v>
      </c>
      <c r="E338" s="1">
        <v>228486</v>
      </c>
      <c r="F338" s="2">
        <v>51193</v>
      </c>
    </row>
    <row r="339" spans="1:6" x14ac:dyDescent="0.3">
      <c r="A339">
        <v>2020</v>
      </c>
      <c r="B339" t="s">
        <v>58</v>
      </c>
      <c r="C339" t="s">
        <v>2</v>
      </c>
      <c r="D339" s="1">
        <v>20727</v>
      </c>
      <c r="E339" s="1">
        <v>455356</v>
      </c>
      <c r="F339" s="2">
        <v>56159</v>
      </c>
    </row>
    <row r="340" spans="1:6" x14ac:dyDescent="0.3">
      <c r="A340">
        <v>2020</v>
      </c>
      <c r="B340" t="s">
        <v>58</v>
      </c>
      <c r="C340" t="s">
        <v>3</v>
      </c>
      <c r="D340" s="1">
        <v>15656</v>
      </c>
      <c r="E340" s="1">
        <v>181169</v>
      </c>
      <c r="F340" s="2">
        <v>47435</v>
      </c>
    </row>
    <row r="341" spans="1:6" x14ac:dyDescent="0.3">
      <c r="A341">
        <v>2020</v>
      </c>
      <c r="B341" t="s">
        <v>58</v>
      </c>
      <c r="C341" t="s">
        <v>4</v>
      </c>
      <c r="D341" s="1">
        <v>656765</v>
      </c>
      <c r="E341" s="1">
        <v>2651781</v>
      </c>
      <c r="F341" s="2">
        <v>57668</v>
      </c>
    </row>
    <row r="342" spans="1:6" x14ac:dyDescent="0.3">
      <c r="A342">
        <v>2020</v>
      </c>
      <c r="B342" t="s">
        <v>58</v>
      </c>
      <c r="C342" t="s">
        <v>5</v>
      </c>
      <c r="D342" s="1">
        <v>23475</v>
      </c>
      <c r="E342" s="1">
        <v>332209</v>
      </c>
      <c r="F342" s="2">
        <v>55198</v>
      </c>
    </row>
    <row r="343" spans="1:6" x14ac:dyDescent="0.3">
      <c r="A343">
        <v>2020</v>
      </c>
      <c r="B343" t="s">
        <v>58</v>
      </c>
      <c r="C343" t="s">
        <v>6</v>
      </c>
      <c r="D343" s="1">
        <v>19964</v>
      </c>
      <c r="E343" s="1">
        <v>319881</v>
      </c>
      <c r="F343" s="2">
        <v>61215</v>
      </c>
    </row>
    <row r="344" spans="1:6" x14ac:dyDescent="0.3">
      <c r="A344">
        <v>2020</v>
      </c>
      <c r="B344" t="s">
        <v>58</v>
      </c>
      <c r="C344" t="s">
        <v>7</v>
      </c>
      <c r="D344" s="1">
        <v>5522</v>
      </c>
      <c r="E344" s="1">
        <v>74184</v>
      </c>
      <c r="F344" s="2">
        <v>57470</v>
      </c>
    </row>
    <row r="345" spans="1:6" x14ac:dyDescent="0.3">
      <c r="A345">
        <v>2020</v>
      </c>
      <c r="B345" t="s">
        <v>58</v>
      </c>
      <c r="C345" t="s">
        <v>8</v>
      </c>
      <c r="D345" s="1">
        <v>85058</v>
      </c>
      <c r="E345" s="1">
        <v>1293582</v>
      </c>
      <c r="F345" s="2">
        <v>55114</v>
      </c>
    </row>
    <row r="346" spans="1:6" x14ac:dyDescent="0.3">
      <c r="A346">
        <v>2020</v>
      </c>
      <c r="B346" t="s">
        <v>58</v>
      </c>
      <c r="C346" t="s">
        <v>9</v>
      </c>
      <c r="D346" s="1">
        <v>31842</v>
      </c>
      <c r="E346" s="1">
        <v>561390</v>
      </c>
      <c r="F346" s="2">
        <v>57141</v>
      </c>
    </row>
    <row r="347" spans="1:6" x14ac:dyDescent="0.3">
      <c r="A347">
        <v>2020</v>
      </c>
      <c r="B347" t="s">
        <v>58</v>
      </c>
      <c r="C347" t="s">
        <v>10</v>
      </c>
      <c r="D347" s="1">
        <v>9128</v>
      </c>
      <c r="E347" s="1">
        <v>106752</v>
      </c>
      <c r="F347" s="2">
        <v>45479</v>
      </c>
    </row>
    <row r="348" spans="1:6" x14ac:dyDescent="0.3">
      <c r="A348">
        <v>2020</v>
      </c>
      <c r="B348" t="s">
        <v>58</v>
      </c>
      <c r="C348" t="s">
        <v>11</v>
      </c>
      <c r="D348" s="1">
        <v>39684</v>
      </c>
      <c r="E348" s="1">
        <v>882088</v>
      </c>
      <c r="F348" s="2">
        <v>55678</v>
      </c>
    </row>
    <row r="349" spans="1:6" x14ac:dyDescent="0.3">
      <c r="A349">
        <v>2020</v>
      </c>
      <c r="B349" t="s">
        <v>58</v>
      </c>
      <c r="C349" t="s">
        <v>12</v>
      </c>
      <c r="D349" s="1">
        <v>16899</v>
      </c>
      <c r="E349" s="1">
        <v>451743</v>
      </c>
      <c r="F349" s="2">
        <v>52802</v>
      </c>
    </row>
    <row r="350" spans="1:6" x14ac:dyDescent="0.3">
      <c r="A350">
        <v>2020</v>
      </c>
      <c r="B350" t="s">
        <v>58</v>
      </c>
      <c r="C350" t="s">
        <v>13</v>
      </c>
      <c r="D350" s="1">
        <v>13294</v>
      </c>
      <c r="E350" s="1">
        <v>209301</v>
      </c>
      <c r="F350" s="2">
        <v>47222</v>
      </c>
    </row>
    <row r="351" spans="1:6" x14ac:dyDescent="0.3">
      <c r="A351">
        <v>2020</v>
      </c>
      <c r="B351" t="s">
        <v>58</v>
      </c>
      <c r="C351" t="s">
        <v>14</v>
      </c>
      <c r="D351" s="1">
        <v>10330</v>
      </c>
      <c r="E351" s="1">
        <v>194569</v>
      </c>
      <c r="F351" s="2">
        <v>48486</v>
      </c>
    </row>
    <row r="352" spans="1:6" x14ac:dyDescent="0.3">
      <c r="A352">
        <v>2020</v>
      </c>
      <c r="B352" t="s">
        <v>58</v>
      </c>
      <c r="C352" t="s">
        <v>15</v>
      </c>
      <c r="D352" s="1">
        <v>20809</v>
      </c>
      <c r="E352" s="1">
        <v>263195</v>
      </c>
      <c r="F352" s="2">
        <v>52098</v>
      </c>
    </row>
    <row r="353" spans="1:6" x14ac:dyDescent="0.3">
      <c r="A353">
        <v>2020</v>
      </c>
      <c r="B353" t="s">
        <v>58</v>
      </c>
      <c r="C353" t="s">
        <v>16</v>
      </c>
      <c r="D353" s="1">
        <v>16834</v>
      </c>
      <c r="E353" s="1">
        <v>296324</v>
      </c>
      <c r="F353" s="2">
        <v>48222</v>
      </c>
    </row>
    <row r="354" spans="1:6" x14ac:dyDescent="0.3">
      <c r="A354">
        <v>2020</v>
      </c>
      <c r="B354" t="s">
        <v>58</v>
      </c>
      <c r="C354" t="s">
        <v>17</v>
      </c>
      <c r="D354" s="1">
        <v>5591</v>
      </c>
      <c r="E354" s="1">
        <v>115511</v>
      </c>
      <c r="F354" s="2">
        <v>53739</v>
      </c>
    </row>
    <row r="355" spans="1:6" x14ac:dyDescent="0.3">
      <c r="A355">
        <v>2020</v>
      </c>
      <c r="B355" t="s">
        <v>58</v>
      </c>
      <c r="C355" t="s">
        <v>18</v>
      </c>
      <c r="D355" s="1">
        <v>21505</v>
      </c>
      <c r="E355" s="1">
        <v>420463</v>
      </c>
      <c r="F355" s="2">
        <v>59854</v>
      </c>
    </row>
    <row r="356" spans="1:6" x14ac:dyDescent="0.3">
      <c r="A356">
        <v>2020</v>
      </c>
      <c r="B356" t="s">
        <v>58</v>
      </c>
      <c r="C356" t="s">
        <v>19</v>
      </c>
      <c r="D356" s="1">
        <v>71270</v>
      </c>
      <c r="E356" s="1">
        <v>742606</v>
      </c>
      <c r="F356" s="2">
        <v>64556</v>
      </c>
    </row>
    <row r="357" spans="1:6" x14ac:dyDescent="0.3">
      <c r="A357">
        <v>2020</v>
      </c>
      <c r="B357" t="s">
        <v>58</v>
      </c>
      <c r="C357" t="s">
        <v>20</v>
      </c>
      <c r="D357" s="1">
        <v>32965</v>
      </c>
      <c r="E357" s="1">
        <v>622119</v>
      </c>
      <c r="F357" s="2">
        <v>54163</v>
      </c>
    </row>
    <row r="358" spans="1:6" x14ac:dyDescent="0.3">
      <c r="A358">
        <v>2020</v>
      </c>
      <c r="B358" t="s">
        <v>58</v>
      </c>
      <c r="C358" t="s">
        <v>21</v>
      </c>
      <c r="D358" s="1">
        <v>22985</v>
      </c>
      <c r="E358" s="1">
        <v>513228</v>
      </c>
      <c r="F358" s="2">
        <v>55127</v>
      </c>
    </row>
    <row r="359" spans="1:6" x14ac:dyDescent="0.3">
      <c r="A359">
        <v>2020</v>
      </c>
      <c r="B359" t="s">
        <v>58</v>
      </c>
      <c r="C359" t="s">
        <v>22</v>
      </c>
      <c r="D359" s="1">
        <v>7693</v>
      </c>
      <c r="E359" s="1">
        <v>138876</v>
      </c>
      <c r="F359" s="2">
        <v>45670</v>
      </c>
    </row>
    <row r="360" spans="1:6" x14ac:dyDescent="0.3">
      <c r="A360">
        <v>2020</v>
      </c>
      <c r="B360" t="s">
        <v>58</v>
      </c>
      <c r="C360" t="s">
        <v>23</v>
      </c>
      <c r="D360" s="1">
        <v>56134</v>
      </c>
      <c r="E360" s="1">
        <v>448355</v>
      </c>
      <c r="F360" s="2">
        <v>50460</v>
      </c>
    </row>
    <row r="361" spans="1:6" x14ac:dyDescent="0.3">
      <c r="A361">
        <v>2020</v>
      </c>
      <c r="B361" t="s">
        <v>58</v>
      </c>
      <c r="C361" t="s">
        <v>24</v>
      </c>
      <c r="D361" s="1">
        <v>5112</v>
      </c>
      <c r="E361" s="1">
        <v>73374</v>
      </c>
      <c r="F361" s="2">
        <v>52612</v>
      </c>
    </row>
    <row r="362" spans="1:6" x14ac:dyDescent="0.3">
      <c r="A362">
        <v>2020</v>
      </c>
      <c r="B362" t="s">
        <v>58</v>
      </c>
      <c r="C362" t="s">
        <v>25</v>
      </c>
      <c r="D362" s="1">
        <v>10522</v>
      </c>
      <c r="E362" s="1">
        <v>135205</v>
      </c>
      <c r="F362" s="2">
        <v>51740</v>
      </c>
    </row>
    <row r="363" spans="1:6" x14ac:dyDescent="0.3">
      <c r="A363">
        <v>2020</v>
      </c>
      <c r="B363" t="s">
        <v>58</v>
      </c>
      <c r="C363" t="s">
        <v>26</v>
      </c>
      <c r="D363" s="1">
        <v>9126</v>
      </c>
      <c r="E363" s="1">
        <v>139696</v>
      </c>
      <c r="F363" s="2">
        <v>58047</v>
      </c>
    </row>
    <row r="364" spans="1:6" x14ac:dyDescent="0.3">
      <c r="A364">
        <v>2020</v>
      </c>
      <c r="B364" t="s">
        <v>58</v>
      </c>
      <c r="C364" t="s">
        <v>27</v>
      </c>
      <c r="D364" s="1">
        <v>4900</v>
      </c>
      <c r="E364" s="1">
        <v>108757</v>
      </c>
      <c r="F364" s="2">
        <v>63675</v>
      </c>
    </row>
    <row r="365" spans="1:6" x14ac:dyDescent="0.3">
      <c r="A365">
        <v>2020</v>
      </c>
      <c r="B365" t="s">
        <v>58</v>
      </c>
      <c r="C365" t="s">
        <v>28</v>
      </c>
      <c r="D365" s="1">
        <v>43568</v>
      </c>
      <c r="E365" s="1">
        <v>622420</v>
      </c>
      <c r="F365" s="2">
        <v>60044</v>
      </c>
    </row>
    <row r="366" spans="1:6" x14ac:dyDescent="0.3">
      <c r="A366">
        <v>2020</v>
      </c>
      <c r="B366" t="s">
        <v>58</v>
      </c>
      <c r="C366" t="s">
        <v>29</v>
      </c>
      <c r="D366" s="1">
        <v>11448</v>
      </c>
      <c r="E366" s="1">
        <v>126459</v>
      </c>
      <c r="F366" s="2">
        <v>45191</v>
      </c>
    </row>
    <row r="367" spans="1:6" x14ac:dyDescent="0.3">
      <c r="A367">
        <v>2020</v>
      </c>
      <c r="B367" t="s">
        <v>58</v>
      </c>
      <c r="C367" t="s">
        <v>30</v>
      </c>
      <c r="D367" s="1">
        <v>67893</v>
      </c>
      <c r="E367" s="1">
        <v>1872526</v>
      </c>
      <c r="F367" s="2">
        <v>58936</v>
      </c>
    </row>
    <row r="368" spans="1:6" x14ac:dyDescent="0.3">
      <c r="A368">
        <v>2020</v>
      </c>
      <c r="B368" t="s">
        <v>58</v>
      </c>
      <c r="C368" t="s">
        <v>31</v>
      </c>
      <c r="D368" s="1">
        <v>29514</v>
      </c>
      <c r="E368" s="1">
        <v>584896</v>
      </c>
      <c r="F368" s="2">
        <v>53252</v>
      </c>
    </row>
    <row r="369" spans="1:6" x14ac:dyDescent="0.3">
      <c r="A369">
        <v>2020</v>
      </c>
      <c r="B369" t="s">
        <v>58</v>
      </c>
      <c r="C369" t="s">
        <v>32</v>
      </c>
      <c r="D369" s="1">
        <v>2737</v>
      </c>
      <c r="E369" s="1">
        <v>64418</v>
      </c>
      <c r="F369" s="2">
        <v>55234</v>
      </c>
    </row>
    <row r="370" spans="1:6" x14ac:dyDescent="0.3">
      <c r="A370">
        <v>2020</v>
      </c>
      <c r="B370" t="s">
        <v>58</v>
      </c>
      <c r="C370" t="s">
        <v>33</v>
      </c>
      <c r="D370" s="1">
        <v>35930</v>
      </c>
      <c r="E370" s="1">
        <v>868191</v>
      </c>
      <c r="F370" s="2">
        <v>51366</v>
      </c>
    </row>
    <row r="371" spans="1:6" x14ac:dyDescent="0.3">
      <c r="A371">
        <v>2020</v>
      </c>
      <c r="B371" t="s">
        <v>58</v>
      </c>
      <c r="C371" t="s">
        <v>34</v>
      </c>
      <c r="D371" s="1">
        <v>13656</v>
      </c>
      <c r="E371" s="1">
        <v>209679</v>
      </c>
      <c r="F371" s="2">
        <v>49095</v>
      </c>
    </row>
    <row r="372" spans="1:6" x14ac:dyDescent="0.3">
      <c r="A372">
        <v>2020</v>
      </c>
      <c r="B372" t="s">
        <v>58</v>
      </c>
      <c r="C372" t="s">
        <v>35</v>
      </c>
      <c r="D372" s="1">
        <v>28106</v>
      </c>
      <c r="E372" s="1">
        <v>292631</v>
      </c>
      <c r="F372" s="2">
        <v>54216</v>
      </c>
    </row>
    <row r="373" spans="1:6" x14ac:dyDescent="0.3">
      <c r="A373">
        <v>2020</v>
      </c>
      <c r="B373" t="s">
        <v>58</v>
      </c>
      <c r="C373" t="s">
        <v>36</v>
      </c>
      <c r="D373" s="1">
        <v>57935</v>
      </c>
      <c r="E373" s="1">
        <v>1179840</v>
      </c>
      <c r="F373" s="2">
        <v>57087</v>
      </c>
    </row>
    <row r="374" spans="1:6" x14ac:dyDescent="0.3">
      <c r="A374">
        <v>2020</v>
      </c>
      <c r="B374" t="s">
        <v>58</v>
      </c>
      <c r="C374" t="s">
        <v>37</v>
      </c>
      <c r="D374" s="1">
        <v>4907</v>
      </c>
      <c r="E374" s="1">
        <v>95079</v>
      </c>
      <c r="F374" s="2">
        <v>54510</v>
      </c>
    </row>
    <row r="375" spans="1:6" x14ac:dyDescent="0.3">
      <c r="A375">
        <v>2020</v>
      </c>
      <c r="B375" t="s">
        <v>58</v>
      </c>
      <c r="C375" t="s">
        <v>38</v>
      </c>
      <c r="D375" s="1">
        <v>15612</v>
      </c>
      <c r="E375" s="1">
        <v>231072</v>
      </c>
      <c r="F375" s="2">
        <v>50055</v>
      </c>
    </row>
    <row r="376" spans="1:6" x14ac:dyDescent="0.3">
      <c r="A376">
        <v>2020</v>
      </c>
      <c r="B376" t="s">
        <v>58</v>
      </c>
      <c r="C376" t="s">
        <v>39</v>
      </c>
      <c r="D376" s="1">
        <v>2934</v>
      </c>
      <c r="E376" s="1">
        <v>68990</v>
      </c>
      <c r="F376" s="2">
        <v>57054</v>
      </c>
    </row>
    <row r="377" spans="1:6" x14ac:dyDescent="0.3">
      <c r="A377">
        <v>2020</v>
      </c>
      <c r="B377" t="s">
        <v>58</v>
      </c>
      <c r="C377" t="s">
        <v>40</v>
      </c>
      <c r="D377" s="1">
        <v>21213</v>
      </c>
      <c r="E377" s="1">
        <v>421097</v>
      </c>
      <c r="F377" s="2">
        <v>56401</v>
      </c>
    </row>
    <row r="378" spans="1:6" x14ac:dyDescent="0.3">
      <c r="A378">
        <v>2020</v>
      </c>
      <c r="B378" t="s">
        <v>58</v>
      </c>
      <c r="C378" t="s">
        <v>41</v>
      </c>
      <c r="D378" s="1">
        <v>98681</v>
      </c>
      <c r="E378" s="1">
        <v>1646144</v>
      </c>
      <c r="F378" s="2">
        <v>51856</v>
      </c>
    </row>
    <row r="379" spans="1:6" x14ac:dyDescent="0.3">
      <c r="A379">
        <v>2020</v>
      </c>
      <c r="B379" t="s">
        <v>58</v>
      </c>
      <c r="C379" t="s">
        <v>42</v>
      </c>
      <c r="D379" s="1">
        <v>13463</v>
      </c>
      <c r="E379" s="1">
        <v>193157</v>
      </c>
      <c r="F379" s="2">
        <v>48260</v>
      </c>
    </row>
    <row r="380" spans="1:6" x14ac:dyDescent="0.3">
      <c r="A380">
        <v>2020</v>
      </c>
      <c r="B380" t="s">
        <v>58</v>
      </c>
      <c r="C380" t="s">
        <v>43</v>
      </c>
      <c r="D380" s="1">
        <v>2516</v>
      </c>
      <c r="E380" s="1">
        <v>58443</v>
      </c>
      <c r="F380" s="2">
        <v>52779</v>
      </c>
    </row>
    <row r="381" spans="1:6" x14ac:dyDescent="0.3">
      <c r="A381">
        <v>2020</v>
      </c>
      <c r="B381" t="s">
        <v>58</v>
      </c>
      <c r="C381" t="s">
        <v>44</v>
      </c>
      <c r="D381" s="1">
        <v>49705</v>
      </c>
      <c r="E381" s="1">
        <v>492598</v>
      </c>
      <c r="F381" s="2">
        <v>54119</v>
      </c>
    </row>
    <row r="382" spans="1:6" x14ac:dyDescent="0.3">
      <c r="A382">
        <v>2020</v>
      </c>
      <c r="B382" t="s">
        <v>58</v>
      </c>
      <c r="C382" t="s">
        <v>45</v>
      </c>
      <c r="D382" s="1">
        <v>74944</v>
      </c>
      <c r="E382" s="1">
        <v>468495</v>
      </c>
      <c r="F382" s="2">
        <v>55544</v>
      </c>
    </row>
    <row r="383" spans="1:6" x14ac:dyDescent="0.3">
      <c r="A383">
        <v>2020</v>
      </c>
      <c r="B383" t="s">
        <v>58</v>
      </c>
      <c r="C383" t="s">
        <v>46</v>
      </c>
      <c r="D383" s="1">
        <v>8500</v>
      </c>
      <c r="E383" s="1">
        <v>124604</v>
      </c>
      <c r="F383" s="2">
        <v>50597</v>
      </c>
    </row>
    <row r="384" spans="1:6" x14ac:dyDescent="0.3">
      <c r="A384">
        <v>2020</v>
      </c>
      <c r="B384" t="s">
        <v>58</v>
      </c>
      <c r="C384" t="s">
        <v>47</v>
      </c>
      <c r="D384" s="1">
        <v>31125</v>
      </c>
      <c r="E384" s="1">
        <v>427152</v>
      </c>
      <c r="F384" s="2">
        <v>52993</v>
      </c>
    </row>
    <row r="385" spans="1:6" x14ac:dyDescent="0.3">
      <c r="A385">
        <v>2020</v>
      </c>
      <c r="B385" t="s">
        <v>58</v>
      </c>
      <c r="C385" t="s">
        <v>48</v>
      </c>
      <c r="D385" s="1">
        <v>3485</v>
      </c>
      <c r="E385" s="1">
        <v>26942</v>
      </c>
      <c r="F385" s="2">
        <v>46334</v>
      </c>
    </row>
    <row r="386" spans="1:6" x14ac:dyDescent="0.3">
      <c r="A386">
        <v>2020</v>
      </c>
      <c r="B386" t="s">
        <v>59</v>
      </c>
      <c r="C386" t="s">
        <v>1</v>
      </c>
      <c r="D386" s="1">
        <v>11221</v>
      </c>
      <c r="E386" s="1">
        <v>178057</v>
      </c>
      <c r="F386" s="2">
        <v>18554</v>
      </c>
    </row>
    <row r="387" spans="1:6" x14ac:dyDescent="0.3">
      <c r="A387">
        <v>2020</v>
      </c>
      <c r="B387" t="s">
        <v>59</v>
      </c>
      <c r="C387" t="s">
        <v>2</v>
      </c>
      <c r="D387" s="1">
        <v>14444</v>
      </c>
      <c r="E387" s="1">
        <v>274985</v>
      </c>
      <c r="F387" s="2">
        <v>26810</v>
      </c>
    </row>
    <row r="388" spans="1:6" x14ac:dyDescent="0.3">
      <c r="A388">
        <v>2020</v>
      </c>
      <c r="B388" t="s">
        <v>59</v>
      </c>
      <c r="C388" t="s">
        <v>3</v>
      </c>
      <c r="D388" s="1">
        <v>7458</v>
      </c>
      <c r="E388" s="1">
        <v>106295</v>
      </c>
      <c r="F388" s="2">
        <v>18414</v>
      </c>
    </row>
    <row r="389" spans="1:6" x14ac:dyDescent="0.3">
      <c r="A389">
        <v>2020</v>
      </c>
      <c r="B389" t="s">
        <v>59</v>
      </c>
      <c r="C389" t="s">
        <v>4</v>
      </c>
      <c r="D389" s="1">
        <v>117833</v>
      </c>
      <c r="E389" s="1">
        <v>1482600</v>
      </c>
      <c r="F389" s="2">
        <v>36090</v>
      </c>
    </row>
    <row r="390" spans="1:6" x14ac:dyDescent="0.3">
      <c r="A390">
        <v>2020</v>
      </c>
      <c r="B390" t="s">
        <v>59</v>
      </c>
      <c r="C390" t="s">
        <v>5</v>
      </c>
      <c r="D390" s="1">
        <v>17650</v>
      </c>
      <c r="E390" s="1">
        <v>271680</v>
      </c>
      <c r="F390" s="2">
        <v>28424</v>
      </c>
    </row>
    <row r="391" spans="1:6" x14ac:dyDescent="0.3">
      <c r="A391">
        <v>2020</v>
      </c>
      <c r="B391" t="s">
        <v>59</v>
      </c>
      <c r="C391" t="s">
        <v>6</v>
      </c>
      <c r="D391" s="1">
        <v>10916</v>
      </c>
      <c r="E391" s="1">
        <v>117365</v>
      </c>
      <c r="F391" s="2">
        <v>26295</v>
      </c>
    </row>
    <row r="392" spans="1:6" x14ac:dyDescent="0.3">
      <c r="A392">
        <v>2020</v>
      </c>
      <c r="B392" t="s">
        <v>59</v>
      </c>
      <c r="C392" t="s">
        <v>7</v>
      </c>
      <c r="D392" s="1">
        <v>2698</v>
      </c>
      <c r="E392" s="1">
        <v>41103</v>
      </c>
      <c r="F392" s="2">
        <v>22228</v>
      </c>
    </row>
    <row r="393" spans="1:6" x14ac:dyDescent="0.3">
      <c r="A393">
        <v>2020</v>
      </c>
      <c r="B393" t="s">
        <v>59</v>
      </c>
      <c r="C393" t="s">
        <v>8</v>
      </c>
      <c r="D393" s="1">
        <v>59645</v>
      </c>
      <c r="E393" s="1">
        <v>1007574</v>
      </c>
      <c r="F393" s="2">
        <v>27709</v>
      </c>
    </row>
    <row r="394" spans="1:6" x14ac:dyDescent="0.3">
      <c r="A394">
        <v>2020</v>
      </c>
      <c r="B394" t="s">
        <v>59</v>
      </c>
      <c r="C394" t="s">
        <v>9</v>
      </c>
      <c r="D394" s="1">
        <v>26741</v>
      </c>
      <c r="E394" s="1">
        <v>414059</v>
      </c>
      <c r="F394" s="2">
        <v>22009</v>
      </c>
    </row>
    <row r="395" spans="1:6" x14ac:dyDescent="0.3">
      <c r="A395">
        <v>2020</v>
      </c>
      <c r="B395" t="s">
        <v>59</v>
      </c>
      <c r="C395" t="s">
        <v>10</v>
      </c>
      <c r="D395" s="1">
        <v>5242</v>
      </c>
      <c r="E395" s="1">
        <v>74574</v>
      </c>
      <c r="F395" s="2">
        <v>18637</v>
      </c>
    </row>
    <row r="396" spans="1:6" x14ac:dyDescent="0.3">
      <c r="A396">
        <v>2020</v>
      </c>
      <c r="B396" t="s">
        <v>59</v>
      </c>
      <c r="C396" t="s">
        <v>11</v>
      </c>
      <c r="D396" s="1">
        <v>32842</v>
      </c>
      <c r="E396" s="1">
        <v>462216</v>
      </c>
      <c r="F396" s="2">
        <v>25054</v>
      </c>
    </row>
    <row r="397" spans="1:6" x14ac:dyDescent="0.3">
      <c r="A397">
        <v>2020</v>
      </c>
      <c r="B397" t="s">
        <v>59</v>
      </c>
      <c r="C397" t="s">
        <v>12</v>
      </c>
      <c r="D397" s="1">
        <v>16068</v>
      </c>
      <c r="E397" s="1">
        <v>263892</v>
      </c>
      <c r="F397" s="2">
        <v>20493</v>
      </c>
    </row>
    <row r="398" spans="1:6" x14ac:dyDescent="0.3">
      <c r="A398">
        <v>2020</v>
      </c>
      <c r="B398" t="s">
        <v>59</v>
      </c>
      <c r="C398" t="s">
        <v>13</v>
      </c>
      <c r="D398" s="1">
        <v>8734</v>
      </c>
      <c r="E398" s="1">
        <v>118383</v>
      </c>
      <c r="F398" s="2">
        <v>18002</v>
      </c>
    </row>
    <row r="399" spans="1:6" x14ac:dyDescent="0.3">
      <c r="A399">
        <v>2020</v>
      </c>
      <c r="B399" t="s">
        <v>59</v>
      </c>
      <c r="C399" t="s">
        <v>14</v>
      </c>
      <c r="D399" s="1">
        <v>6792</v>
      </c>
      <c r="E399" s="1">
        <v>110526</v>
      </c>
      <c r="F399" s="2">
        <v>18088</v>
      </c>
    </row>
    <row r="400" spans="1:6" x14ac:dyDescent="0.3">
      <c r="A400">
        <v>2020</v>
      </c>
      <c r="B400" t="s">
        <v>59</v>
      </c>
      <c r="C400" t="s">
        <v>15</v>
      </c>
      <c r="D400" s="1">
        <v>10331</v>
      </c>
      <c r="E400" s="1">
        <v>165335</v>
      </c>
      <c r="F400" s="2">
        <v>19522</v>
      </c>
    </row>
    <row r="401" spans="1:6" x14ac:dyDescent="0.3">
      <c r="A401">
        <v>2020</v>
      </c>
      <c r="B401" t="s">
        <v>59</v>
      </c>
      <c r="C401" t="s">
        <v>16</v>
      </c>
      <c r="D401" s="1">
        <v>13351</v>
      </c>
      <c r="E401" s="1">
        <v>188383</v>
      </c>
      <c r="F401" s="2">
        <v>22216</v>
      </c>
    </row>
    <row r="402" spans="1:6" x14ac:dyDescent="0.3">
      <c r="A402">
        <v>2020</v>
      </c>
      <c r="B402" t="s">
        <v>59</v>
      </c>
      <c r="C402" t="s">
        <v>17</v>
      </c>
      <c r="D402" s="1">
        <v>5172</v>
      </c>
      <c r="E402" s="1">
        <v>51781</v>
      </c>
      <c r="F402" s="2">
        <v>25112</v>
      </c>
    </row>
    <row r="403" spans="1:6" x14ac:dyDescent="0.3">
      <c r="A403">
        <v>2020</v>
      </c>
      <c r="B403" t="s">
        <v>59</v>
      </c>
      <c r="C403" t="s">
        <v>18</v>
      </c>
      <c r="D403" s="1">
        <v>14823</v>
      </c>
      <c r="E403" s="1">
        <v>210848</v>
      </c>
      <c r="F403" s="2">
        <v>26383</v>
      </c>
    </row>
    <row r="404" spans="1:6" x14ac:dyDescent="0.3">
      <c r="A404">
        <v>2020</v>
      </c>
      <c r="B404" t="s">
        <v>59</v>
      </c>
      <c r="C404" t="s">
        <v>19</v>
      </c>
      <c r="D404" s="1">
        <v>20158</v>
      </c>
      <c r="E404" s="1">
        <v>262049</v>
      </c>
      <c r="F404" s="2">
        <v>30457</v>
      </c>
    </row>
    <row r="405" spans="1:6" x14ac:dyDescent="0.3">
      <c r="A405">
        <v>2020</v>
      </c>
      <c r="B405" t="s">
        <v>59</v>
      </c>
      <c r="C405" t="s">
        <v>20</v>
      </c>
      <c r="D405" s="1">
        <v>23032</v>
      </c>
      <c r="E405" s="1">
        <v>323435</v>
      </c>
      <c r="F405" s="2">
        <v>22254</v>
      </c>
    </row>
    <row r="406" spans="1:6" x14ac:dyDescent="0.3">
      <c r="A406">
        <v>2020</v>
      </c>
      <c r="B406" t="s">
        <v>59</v>
      </c>
      <c r="C406" t="s">
        <v>21</v>
      </c>
      <c r="D406" s="1">
        <v>15355</v>
      </c>
      <c r="E406" s="1">
        <v>204519</v>
      </c>
      <c r="F406" s="2">
        <v>24167</v>
      </c>
    </row>
    <row r="407" spans="1:6" x14ac:dyDescent="0.3">
      <c r="A407">
        <v>2020</v>
      </c>
      <c r="B407" t="s">
        <v>59</v>
      </c>
      <c r="C407" t="s">
        <v>22</v>
      </c>
      <c r="D407" s="1">
        <v>6644</v>
      </c>
      <c r="E407" s="1">
        <v>118107</v>
      </c>
      <c r="F407" s="2">
        <v>18380</v>
      </c>
    </row>
    <row r="408" spans="1:6" x14ac:dyDescent="0.3">
      <c r="A408">
        <v>2020</v>
      </c>
      <c r="B408" t="s">
        <v>59</v>
      </c>
      <c r="C408" t="s">
        <v>23</v>
      </c>
      <c r="D408" s="1">
        <v>15398</v>
      </c>
      <c r="E408" s="1">
        <v>253244</v>
      </c>
      <c r="F408" s="2">
        <v>22154</v>
      </c>
    </row>
    <row r="409" spans="1:6" x14ac:dyDescent="0.3">
      <c r="A409">
        <v>2020</v>
      </c>
      <c r="B409" t="s">
        <v>59</v>
      </c>
      <c r="C409" t="s">
        <v>24</v>
      </c>
      <c r="D409" s="1">
        <v>5182</v>
      </c>
      <c r="E409" s="1">
        <v>58811</v>
      </c>
      <c r="F409" s="2">
        <v>21078</v>
      </c>
    </row>
    <row r="410" spans="1:6" x14ac:dyDescent="0.3">
      <c r="A410">
        <v>2020</v>
      </c>
      <c r="B410" t="s">
        <v>59</v>
      </c>
      <c r="C410" t="s">
        <v>25</v>
      </c>
      <c r="D410" s="1">
        <v>5552</v>
      </c>
      <c r="E410" s="1">
        <v>79529</v>
      </c>
      <c r="F410" s="2">
        <v>18131</v>
      </c>
    </row>
    <row r="411" spans="1:6" x14ac:dyDescent="0.3">
      <c r="A411">
        <v>2020</v>
      </c>
      <c r="B411" t="s">
        <v>59</v>
      </c>
      <c r="C411" t="s">
        <v>26</v>
      </c>
      <c r="D411" s="1">
        <v>8698</v>
      </c>
      <c r="E411" s="1">
        <v>255447</v>
      </c>
      <c r="F411" s="2">
        <v>34061</v>
      </c>
    </row>
    <row r="412" spans="1:6" x14ac:dyDescent="0.3">
      <c r="A412">
        <v>2020</v>
      </c>
      <c r="B412" t="s">
        <v>59</v>
      </c>
      <c r="C412" t="s">
        <v>27</v>
      </c>
      <c r="D412" s="1">
        <v>4677</v>
      </c>
      <c r="E412" s="1">
        <v>57132</v>
      </c>
      <c r="F412" s="2">
        <v>24729</v>
      </c>
    </row>
    <row r="413" spans="1:6" x14ac:dyDescent="0.3">
      <c r="A413">
        <v>2020</v>
      </c>
      <c r="B413" t="s">
        <v>59</v>
      </c>
      <c r="C413" t="s">
        <v>28</v>
      </c>
      <c r="D413" s="1">
        <v>24584</v>
      </c>
      <c r="E413" s="1">
        <v>281546</v>
      </c>
      <c r="F413" s="2">
        <v>28639</v>
      </c>
    </row>
    <row r="414" spans="1:6" x14ac:dyDescent="0.3">
      <c r="A414">
        <v>2020</v>
      </c>
      <c r="B414" t="s">
        <v>59</v>
      </c>
      <c r="C414" t="s">
        <v>29</v>
      </c>
      <c r="D414" s="1">
        <v>5276</v>
      </c>
      <c r="E414" s="1">
        <v>78539</v>
      </c>
      <c r="F414" s="2">
        <v>19988</v>
      </c>
    </row>
    <row r="415" spans="1:6" x14ac:dyDescent="0.3">
      <c r="A415">
        <v>2020</v>
      </c>
      <c r="B415" t="s">
        <v>59</v>
      </c>
      <c r="C415" t="s">
        <v>30</v>
      </c>
      <c r="D415" s="1">
        <v>64959</v>
      </c>
      <c r="E415" s="1">
        <v>632760</v>
      </c>
      <c r="F415" s="2">
        <v>36986</v>
      </c>
    </row>
    <row r="416" spans="1:6" x14ac:dyDescent="0.3">
      <c r="A416">
        <v>2020</v>
      </c>
      <c r="B416" t="s">
        <v>59</v>
      </c>
      <c r="C416" t="s">
        <v>31</v>
      </c>
      <c r="D416" s="1">
        <v>27015</v>
      </c>
      <c r="E416" s="1">
        <v>420420</v>
      </c>
      <c r="F416" s="2">
        <v>21462</v>
      </c>
    </row>
    <row r="417" spans="1:6" x14ac:dyDescent="0.3">
      <c r="A417">
        <v>2020</v>
      </c>
      <c r="B417" t="s">
        <v>59</v>
      </c>
      <c r="C417" t="s">
        <v>32</v>
      </c>
      <c r="D417" s="1">
        <v>2621</v>
      </c>
      <c r="E417" s="1">
        <v>34228</v>
      </c>
      <c r="F417" s="2">
        <v>19193</v>
      </c>
    </row>
    <row r="418" spans="1:6" x14ac:dyDescent="0.3">
      <c r="A418">
        <v>2020</v>
      </c>
      <c r="B418" t="s">
        <v>59</v>
      </c>
      <c r="C418" t="s">
        <v>33</v>
      </c>
      <c r="D418" s="1">
        <v>29197</v>
      </c>
      <c r="E418" s="1">
        <v>466069</v>
      </c>
      <c r="F418" s="2">
        <v>21027</v>
      </c>
    </row>
    <row r="419" spans="1:6" x14ac:dyDescent="0.3">
      <c r="A419">
        <v>2020</v>
      </c>
      <c r="B419" t="s">
        <v>59</v>
      </c>
      <c r="C419" t="s">
        <v>34</v>
      </c>
      <c r="D419" s="1">
        <v>9364</v>
      </c>
      <c r="E419" s="1">
        <v>156230</v>
      </c>
      <c r="F419" s="2">
        <v>19310</v>
      </c>
    </row>
    <row r="420" spans="1:6" x14ac:dyDescent="0.3">
      <c r="A420">
        <v>2020</v>
      </c>
      <c r="B420" t="s">
        <v>59</v>
      </c>
      <c r="C420" t="s">
        <v>35</v>
      </c>
      <c r="D420" s="1">
        <v>13993</v>
      </c>
      <c r="E420" s="1">
        <v>161570</v>
      </c>
      <c r="F420" s="2">
        <v>24338</v>
      </c>
    </row>
    <row r="421" spans="1:6" x14ac:dyDescent="0.3">
      <c r="A421">
        <v>2020</v>
      </c>
      <c r="B421" t="s">
        <v>59</v>
      </c>
      <c r="C421" t="s">
        <v>36</v>
      </c>
      <c r="D421" s="1">
        <v>33532</v>
      </c>
      <c r="E421" s="1">
        <v>424092</v>
      </c>
      <c r="F421" s="2">
        <v>22945</v>
      </c>
    </row>
    <row r="422" spans="1:6" x14ac:dyDescent="0.3">
      <c r="A422">
        <v>2020</v>
      </c>
      <c r="B422" t="s">
        <v>59</v>
      </c>
      <c r="C422" t="s">
        <v>37</v>
      </c>
      <c r="D422" s="1">
        <v>3890</v>
      </c>
      <c r="E422" s="1">
        <v>44621</v>
      </c>
      <c r="F422" s="2">
        <v>24733</v>
      </c>
    </row>
    <row r="423" spans="1:6" x14ac:dyDescent="0.3">
      <c r="A423">
        <v>2020</v>
      </c>
      <c r="B423" t="s">
        <v>59</v>
      </c>
      <c r="C423" t="s">
        <v>38</v>
      </c>
      <c r="D423" s="1">
        <v>13676</v>
      </c>
      <c r="E423" s="1">
        <v>226959</v>
      </c>
      <c r="F423" s="2">
        <v>19677</v>
      </c>
    </row>
    <row r="424" spans="1:6" x14ac:dyDescent="0.3">
      <c r="A424">
        <v>2020</v>
      </c>
      <c r="B424" t="s">
        <v>59</v>
      </c>
      <c r="C424" t="s">
        <v>39</v>
      </c>
      <c r="D424" s="1">
        <v>3184</v>
      </c>
      <c r="E424" s="1">
        <v>41000</v>
      </c>
      <c r="F424" s="2">
        <v>18829</v>
      </c>
    </row>
    <row r="425" spans="1:6" x14ac:dyDescent="0.3">
      <c r="A425">
        <v>2020</v>
      </c>
      <c r="B425" t="s">
        <v>59</v>
      </c>
      <c r="C425" t="s">
        <v>40</v>
      </c>
      <c r="D425" s="1">
        <v>17443</v>
      </c>
      <c r="E425" s="1">
        <v>293033</v>
      </c>
      <c r="F425" s="2">
        <v>23771</v>
      </c>
    </row>
    <row r="426" spans="1:6" x14ac:dyDescent="0.3">
      <c r="A426">
        <v>2020</v>
      </c>
      <c r="B426" t="s">
        <v>59</v>
      </c>
      <c r="C426" t="s">
        <v>41</v>
      </c>
      <c r="D426" s="1">
        <v>66777</v>
      </c>
      <c r="E426" s="1">
        <v>1178456</v>
      </c>
      <c r="F426" s="2">
        <v>23001</v>
      </c>
    </row>
    <row r="427" spans="1:6" x14ac:dyDescent="0.3">
      <c r="A427">
        <v>2020</v>
      </c>
      <c r="B427" t="s">
        <v>59</v>
      </c>
      <c r="C427" t="s">
        <v>42</v>
      </c>
      <c r="D427" s="1">
        <v>7766</v>
      </c>
      <c r="E427" s="1">
        <v>133375</v>
      </c>
      <c r="F427" s="2">
        <v>21580</v>
      </c>
    </row>
    <row r="428" spans="1:6" x14ac:dyDescent="0.3">
      <c r="A428">
        <v>2020</v>
      </c>
      <c r="B428" t="s">
        <v>59</v>
      </c>
      <c r="C428" t="s">
        <v>43</v>
      </c>
      <c r="D428" s="1">
        <v>2220</v>
      </c>
      <c r="E428" s="1">
        <v>25985</v>
      </c>
      <c r="F428" s="2">
        <v>26068</v>
      </c>
    </row>
    <row r="429" spans="1:6" x14ac:dyDescent="0.3">
      <c r="A429">
        <v>2020</v>
      </c>
      <c r="B429" t="s">
        <v>59</v>
      </c>
      <c r="C429" t="s">
        <v>44</v>
      </c>
      <c r="D429" s="1">
        <v>20954</v>
      </c>
      <c r="E429" s="1">
        <v>322216</v>
      </c>
      <c r="F429" s="2">
        <v>22634</v>
      </c>
    </row>
    <row r="430" spans="1:6" x14ac:dyDescent="0.3">
      <c r="A430">
        <v>2020</v>
      </c>
      <c r="B430" t="s">
        <v>59</v>
      </c>
      <c r="C430" t="s">
        <v>45</v>
      </c>
      <c r="D430" s="1">
        <v>20710</v>
      </c>
      <c r="E430" s="1">
        <v>255412</v>
      </c>
      <c r="F430" s="2">
        <v>26657</v>
      </c>
    </row>
    <row r="431" spans="1:6" x14ac:dyDescent="0.3">
      <c r="A431">
        <v>2020</v>
      </c>
      <c r="B431" t="s">
        <v>59</v>
      </c>
      <c r="C431" t="s">
        <v>46</v>
      </c>
      <c r="D431" s="1">
        <v>4602</v>
      </c>
      <c r="E431" s="1">
        <v>61253</v>
      </c>
      <c r="F431" s="2">
        <v>18945</v>
      </c>
    </row>
    <row r="432" spans="1:6" x14ac:dyDescent="0.3">
      <c r="A432">
        <v>2020</v>
      </c>
      <c r="B432" t="s">
        <v>59</v>
      </c>
      <c r="C432" t="s">
        <v>47</v>
      </c>
      <c r="D432" s="1">
        <v>16783</v>
      </c>
      <c r="E432" s="1">
        <v>227495</v>
      </c>
      <c r="F432" s="2">
        <v>19473</v>
      </c>
    </row>
    <row r="433" spans="1:6" x14ac:dyDescent="0.3">
      <c r="A433">
        <v>2020</v>
      </c>
      <c r="B433" t="s">
        <v>59</v>
      </c>
      <c r="C433" t="s">
        <v>48</v>
      </c>
      <c r="D433" s="1">
        <v>2418</v>
      </c>
      <c r="E433" s="1">
        <v>32312</v>
      </c>
      <c r="F433" s="2">
        <v>23041</v>
      </c>
    </row>
    <row r="434" spans="1:6" x14ac:dyDescent="0.3">
      <c r="A434">
        <v>2020</v>
      </c>
      <c r="B434" t="s">
        <v>60</v>
      </c>
      <c r="C434" t="s">
        <v>1</v>
      </c>
      <c r="D434" s="1">
        <v>9048</v>
      </c>
      <c r="E434" s="1">
        <v>42367</v>
      </c>
      <c r="F434" s="2">
        <v>41437</v>
      </c>
    </row>
    <row r="435" spans="1:6" x14ac:dyDescent="0.3">
      <c r="A435">
        <v>2020</v>
      </c>
      <c r="B435" t="s">
        <v>60</v>
      </c>
      <c r="C435" t="s">
        <v>2</v>
      </c>
      <c r="D435" s="1">
        <v>10878</v>
      </c>
      <c r="E435" s="1">
        <v>69183</v>
      </c>
      <c r="F435" s="2">
        <v>42482</v>
      </c>
    </row>
    <row r="436" spans="1:6" x14ac:dyDescent="0.3">
      <c r="A436">
        <v>2020</v>
      </c>
      <c r="B436" t="s">
        <v>60</v>
      </c>
      <c r="C436" t="s">
        <v>3</v>
      </c>
      <c r="D436" s="1">
        <v>5464</v>
      </c>
      <c r="E436" s="1">
        <v>23724</v>
      </c>
      <c r="F436" s="2">
        <v>38111</v>
      </c>
    </row>
    <row r="437" spans="1:6" x14ac:dyDescent="0.3">
      <c r="A437">
        <v>2020</v>
      </c>
      <c r="B437" t="s">
        <v>60</v>
      </c>
      <c r="C437" t="s">
        <v>4</v>
      </c>
      <c r="D437" s="1">
        <v>97116</v>
      </c>
      <c r="E437" s="1">
        <v>452175</v>
      </c>
      <c r="F437" s="2">
        <v>47080</v>
      </c>
    </row>
    <row r="438" spans="1:6" x14ac:dyDescent="0.3">
      <c r="A438">
        <v>2020</v>
      </c>
      <c r="B438" t="s">
        <v>60</v>
      </c>
      <c r="C438" t="s">
        <v>5</v>
      </c>
      <c r="D438" s="1">
        <v>16860</v>
      </c>
      <c r="E438" s="1">
        <v>76766</v>
      </c>
      <c r="F438" s="2">
        <v>45642</v>
      </c>
    </row>
    <row r="439" spans="1:6" x14ac:dyDescent="0.3">
      <c r="A439">
        <v>2020</v>
      </c>
      <c r="B439" t="s">
        <v>60</v>
      </c>
      <c r="C439" t="s">
        <v>6</v>
      </c>
      <c r="D439" s="1">
        <v>12480</v>
      </c>
      <c r="E439" s="1">
        <v>48120</v>
      </c>
      <c r="F439" s="2">
        <v>42136</v>
      </c>
    </row>
    <row r="440" spans="1:6" x14ac:dyDescent="0.3">
      <c r="A440">
        <v>2020</v>
      </c>
      <c r="B440" t="s">
        <v>60</v>
      </c>
      <c r="C440" t="s">
        <v>7</v>
      </c>
      <c r="D440" s="1">
        <v>2088</v>
      </c>
      <c r="E440" s="1">
        <v>10706</v>
      </c>
      <c r="F440" s="2">
        <v>38135</v>
      </c>
    </row>
    <row r="441" spans="1:6" x14ac:dyDescent="0.3">
      <c r="A441">
        <v>2020</v>
      </c>
      <c r="B441" t="s">
        <v>60</v>
      </c>
      <c r="C441" t="s">
        <v>8</v>
      </c>
      <c r="D441" s="1">
        <v>54871</v>
      </c>
      <c r="E441" s="1">
        <v>254577</v>
      </c>
      <c r="F441" s="2">
        <v>41154</v>
      </c>
    </row>
    <row r="442" spans="1:6" x14ac:dyDescent="0.3">
      <c r="A442">
        <v>2020</v>
      </c>
      <c r="B442" t="s">
        <v>60</v>
      </c>
      <c r="C442" t="s">
        <v>9</v>
      </c>
      <c r="D442" s="1">
        <v>19294</v>
      </c>
      <c r="E442" s="1">
        <v>101509</v>
      </c>
      <c r="F442" s="2">
        <v>41319</v>
      </c>
    </row>
    <row r="443" spans="1:6" x14ac:dyDescent="0.3">
      <c r="A443">
        <v>2020</v>
      </c>
      <c r="B443" t="s">
        <v>60</v>
      </c>
      <c r="C443" t="s">
        <v>10</v>
      </c>
      <c r="D443" s="1">
        <v>4119</v>
      </c>
      <c r="E443" s="1">
        <v>18237</v>
      </c>
      <c r="F443" s="2">
        <v>35029</v>
      </c>
    </row>
    <row r="444" spans="1:6" x14ac:dyDescent="0.3">
      <c r="A444">
        <v>2020</v>
      </c>
      <c r="B444" t="s">
        <v>60</v>
      </c>
      <c r="C444" t="s">
        <v>11</v>
      </c>
      <c r="D444" s="1">
        <v>35477</v>
      </c>
      <c r="E444" s="1">
        <v>184359</v>
      </c>
      <c r="F444" s="2">
        <v>48230</v>
      </c>
    </row>
    <row r="445" spans="1:6" x14ac:dyDescent="0.3">
      <c r="A445">
        <v>2020</v>
      </c>
      <c r="B445" t="s">
        <v>60</v>
      </c>
      <c r="C445" t="s">
        <v>12</v>
      </c>
      <c r="D445" s="1">
        <v>13233</v>
      </c>
      <c r="E445" s="1">
        <v>80627</v>
      </c>
      <c r="F445" s="2">
        <v>36636</v>
      </c>
    </row>
    <row r="446" spans="1:6" x14ac:dyDescent="0.3">
      <c r="A446">
        <v>2020</v>
      </c>
      <c r="B446" t="s">
        <v>60</v>
      </c>
      <c r="C446" t="s">
        <v>13</v>
      </c>
      <c r="D446" s="1">
        <v>7585</v>
      </c>
      <c r="E446" s="1">
        <v>37229</v>
      </c>
      <c r="F446" s="2">
        <v>40163</v>
      </c>
    </row>
    <row r="447" spans="1:6" x14ac:dyDescent="0.3">
      <c r="A447">
        <v>2020</v>
      </c>
      <c r="B447" t="s">
        <v>60</v>
      </c>
      <c r="C447" t="s">
        <v>14</v>
      </c>
      <c r="D447" s="1">
        <v>5873</v>
      </c>
      <c r="E447" s="1">
        <v>31183</v>
      </c>
      <c r="F447" s="2">
        <v>38965</v>
      </c>
    </row>
    <row r="448" spans="1:6" x14ac:dyDescent="0.3">
      <c r="A448">
        <v>2020</v>
      </c>
      <c r="B448" t="s">
        <v>60</v>
      </c>
      <c r="C448" t="s">
        <v>15</v>
      </c>
      <c r="D448" s="1">
        <v>9084</v>
      </c>
      <c r="E448" s="1">
        <v>40228</v>
      </c>
      <c r="F448" s="2">
        <v>38895</v>
      </c>
    </row>
    <row r="449" spans="1:6" x14ac:dyDescent="0.3">
      <c r="A449">
        <v>2020</v>
      </c>
      <c r="B449" t="s">
        <v>60</v>
      </c>
      <c r="C449" t="s">
        <v>16</v>
      </c>
      <c r="D449" s="1">
        <v>9437</v>
      </c>
      <c r="E449" s="1">
        <v>41500</v>
      </c>
      <c r="F449" s="2">
        <v>41226</v>
      </c>
    </row>
    <row r="450" spans="1:6" x14ac:dyDescent="0.3">
      <c r="A450">
        <v>2020</v>
      </c>
      <c r="B450" t="s">
        <v>60</v>
      </c>
      <c r="C450" t="s">
        <v>17</v>
      </c>
      <c r="D450" s="1">
        <v>3830</v>
      </c>
      <c r="E450" s="1">
        <v>16120</v>
      </c>
      <c r="F450" s="2">
        <v>39497</v>
      </c>
    </row>
    <row r="451" spans="1:6" x14ac:dyDescent="0.3">
      <c r="A451">
        <v>2020</v>
      </c>
      <c r="B451" t="s">
        <v>60</v>
      </c>
      <c r="C451" t="s">
        <v>18</v>
      </c>
      <c r="D451" s="1">
        <v>19028</v>
      </c>
      <c r="E451" s="1">
        <v>78236</v>
      </c>
      <c r="F451" s="2">
        <v>48238</v>
      </c>
    </row>
    <row r="452" spans="1:6" x14ac:dyDescent="0.3">
      <c r="A452">
        <v>2020</v>
      </c>
      <c r="B452" t="s">
        <v>60</v>
      </c>
      <c r="C452" t="s">
        <v>19</v>
      </c>
      <c r="D452" s="1">
        <v>21927</v>
      </c>
      <c r="E452" s="1">
        <v>98276</v>
      </c>
      <c r="F452" s="2">
        <v>46345</v>
      </c>
    </row>
    <row r="453" spans="1:6" x14ac:dyDescent="0.3">
      <c r="A453">
        <v>2020</v>
      </c>
      <c r="B453" t="s">
        <v>60</v>
      </c>
      <c r="C453" t="s">
        <v>20</v>
      </c>
      <c r="D453" s="1">
        <v>25486</v>
      </c>
      <c r="E453" s="1">
        <v>114074</v>
      </c>
      <c r="F453" s="2">
        <v>39650</v>
      </c>
    </row>
    <row r="454" spans="1:6" x14ac:dyDescent="0.3">
      <c r="A454">
        <v>2020</v>
      </c>
      <c r="B454" t="s">
        <v>60</v>
      </c>
      <c r="C454" t="s">
        <v>21</v>
      </c>
      <c r="D454" s="1">
        <v>17118</v>
      </c>
      <c r="E454" s="1">
        <v>77083</v>
      </c>
      <c r="F454" s="2">
        <v>39485</v>
      </c>
    </row>
    <row r="455" spans="1:6" x14ac:dyDescent="0.3">
      <c r="A455">
        <v>2020</v>
      </c>
      <c r="B455" t="s">
        <v>60</v>
      </c>
      <c r="C455" t="s">
        <v>22</v>
      </c>
      <c r="D455" s="1">
        <v>4625</v>
      </c>
      <c r="E455" s="1">
        <v>19993</v>
      </c>
      <c r="F455" s="2">
        <v>38520</v>
      </c>
    </row>
    <row r="456" spans="1:6" x14ac:dyDescent="0.3">
      <c r="A456">
        <v>2020</v>
      </c>
      <c r="B456" t="s">
        <v>60</v>
      </c>
      <c r="C456" t="s">
        <v>23</v>
      </c>
      <c r="D456" s="1">
        <v>13399</v>
      </c>
      <c r="E456" s="1">
        <v>68557</v>
      </c>
      <c r="F456" s="2">
        <v>38496</v>
      </c>
    </row>
    <row r="457" spans="1:6" x14ac:dyDescent="0.3">
      <c r="A457">
        <v>2020</v>
      </c>
      <c r="B457" t="s">
        <v>60</v>
      </c>
      <c r="C457" t="s">
        <v>24</v>
      </c>
      <c r="D457" s="1">
        <v>4199</v>
      </c>
      <c r="E457" s="1">
        <v>17236</v>
      </c>
      <c r="F457" s="2">
        <v>34349</v>
      </c>
    </row>
    <row r="458" spans="1:6" x14ac:dyDescent="0.3">
      <c r="A458">
        <v>2020</v>
      </c>
      <c r="B458" t="s">
        <v>60</v>
      </c>
      <c r="C458" t="s">
        <v>25</v>
      </c>
      <c r="D458" s="1">
        <v>4602</v>
      </c>
      <c r="E458" s="1">
        <v>24061</v>
      </c>
      <c r="F458" s="2">
        <v>36266</v>
      </c>
    </row>
    <row r="459" spans="1:6" x14ac:dyDescent="0.3">
      <c r="A459">
        <v>2020</v>
      </c>
      <c r="B459" t="s">
        <v>60</v>
      </c>
      <c r="C459" t="s">
        <v>26</v>
      </c>
      <c r="D459" s="1">
        <v>5067</v>
      </c>
      <c r="E459" s="1">
        <v>30593</v>
      </c>
      <c r="F459" s="2">
        <v>41698</v>
      </c>
    </row>
    <row r="460" spans="1:6" x14ac:dyDescent="0.3">
      <c r="A460">
        <v>2020</v>
      </c>
      <c r="B460" t="s">
        <v>60</v>
      </c>
      <c r="C460" t="s">
        <v>27</v>
      </c>
      <c r="D460" s="1">
        <v>4109</v>
      </c>
      <c r="E460" s="1">
        <v>18869</v>
      </c>
      <c r="F460" s="2">
        <v>43107</v>
      </c>
    </row>
    <row r="461" spans="1:6" x14ac:dyDescent="0.3">
      <c r="A461">
        <v>2020</v>
      </c>
      <c r="B461" t="s">
        <v>60</v>
      </c>
      <c r="C461" t="s">
        <v>28</v>
      </c>
      <c r="D461" s="1">
        <v>24307</v>
      </c>
      <c r="E461" s="1">
        <v>114130</v>
      </c>
      <c r="F461" s="2">
        <v>41197</v>
      </c>
    </row>
    <row r="462" spans="1:6" x14ac:dyDescent="0.3">
      <c r="A462">
        <v>2020</v>
      </c>
      <c r="B462" t="s">
        <v>60</v>
      </c>
      <c r="C462" t="s">
        <v>29</v>
      </c>
      <c r="D462" s="1">
        <v>4261</v>
      </c>
      <c r="E462" s="1">
        <v>18424</v>
      </c>
      <c r="F462" s="2">
        <v>38699</v>
      </c>
    </row>
    <row r="463" spans="1:6" x14ac:dyDescent="0.3">
      <c r="A463">
        <v>2020</v>
      </c>
      <c r="B463" t="s">
        <v>60</v>
      </c>
      <c r="C463" t="s">
        <v>30</v>
      </c>
      <c r="D463" s="1">
        <v>70935</v>
      </c>
      <c r="E463" s="1">
        <v>307026</v>
      </c>
      <c r="F463" s="2">
        <v>49001</v>
      </c>
    </row>
    <row r="464" spans="1:6" x14ac:dyDescent="0.3">
      <c r="A464">
        <v>2020</v>
      </c>
      <c r="B464" t="s">
        <v>60</v>
      </c>
      <c r="C464" t="s">
        <v>31</v>
      </c>
      <c r="D464" s="1">
        <v>26011</v>
      </c>
      <c r="E464" s="1">
        <v>107703</v>
      </c>
      <c r="F464" s="2">
        <v>39794</v>
      </c>
    </row>
    <row r="465" spans="1:6" x14ac:dyDescent="0.3">
      <c r="A465">
        <v>2020</v>
      </c>
      <c r="B465" t="s">
        <v>60</v>
      </c>
      <c r="C465" t="s">
        <v>32</v>
      </c>
      <c r="D465" s="1">
        <v>2141</v>
      </c>
      <c r="E465" s="1">
        <v>10645</v>
      </c>
      <c r="F465" s="2">
        <v>40484</v>
      </c>
    </row>
    <row r="466" spans="1:6" x14ac:dyDescent="0.3">
      <c r="A466">
        <v>2020</v>
      </c>
      <c r="B466" t="s">
        <v>60</v>
      </c>
      <c r="C466" t="s">
        <v>33</v>
      </c>
      <c r="D466" s="1">
        <v>23929</v>
      </c>
      <c r="E466" s="1">
        <v>138448</v>
      </c>
      <c r="F466" s="2">
        <v>38332</v>
      </c>
    </row>
    <row r="467" spans="1:6" x14ac:dyDescent="0.3">
      <c r="A467">
        <v>2020</v>
      </c>
      <c r="B467" t="s">
        <v>60</v>
      </c>
      <c r="C467" t="s">
        <v>34</v>
      </c>
      <c r="D467" s="1">
        <v>6600</v>
      </c>
      <c r="E467" s="1">
        <v>34047</v>
      </c>
      <c r="F467" s="2">
        <v>37686</v>
      </c>
    </row>
    <row r="468" spans="1:6" x14ac:dyDescent="0.3">
      <c r="A468">
        <v>2020</v>
      </c>
      <c r="B468" t="s">
        <v>60</v>
      </c>
      <c r="C468" t="s">
        <v>35</v>
      </c>
      <c r="D468" s="1">
        <v>14853</v>
      </c>
      <c r="E468" s="1">
        <v>60924</v>
      </c>
      <c r="F468" s="2">
        <v>41296</v>
      </c>
    </row>
    <row r="469" spans="1:6" x14ac:dyDescent="0.3">
      <c r="A469">
        <v>2020</v>
      </c>
      <c r="B469" t="s">
        <v>60</v>
      </c>
      <c r="C469" t="s">
        <v>36</v>
      </c>
      <c r="D469" s="1">
        <v>33590</v>
      </c>
      <c r="E469" s="1">
        <v>169772</v>
      </c>
      <c r="F469" s="2">
        <v>39396</v>
      </c>
    </row>
    <row r="470" spans="1:6" x14ac:dyDescent="0.3">
      <c r="A470">
        <v>2020</v>
      </c>
      <c r="B470" t="s">
        <v>60</v>
      </c>
      <c r="C470" t="s">
        <v>37</v>
      </c>
      <c r="D470" s="1">
        <v>3576</v>
      </c>
      <c r="E470" s="1">
        <v>15156</v>
      </c>
      <c r="F470" s="2">
        <v>38763</v>
      </c>
    </row>
    <row r="471" spans="1:6" x14ac:dyDescent="0.3">
      <c r="A471">
        <v>2020</v>
      </c>
      <c r="B471" t="s">
        <v>60</v>
      </c>
      <c r="C471" t="s">
        <v>38</v>
      </c>
      <c r="D471" s="1">
        <v>10267</v>
      </c>
      <c r="E471" s="1">
        <v>49710</v>
      </c>
      <c r="F471" s="2">
        <v>38110</v>
      </c>
    </row>
    <row r="472" spans="1:6" x14ac:dyDescent="0.3">
      <c r="A472">
        <v>2020</v>
      </c>
      <c r="B472" t="s">
        <v>60</v>
      </c>
      <c r="C472" t="s">
        <v>39</v>
      </c>
      <c r="D472" s="1">
        <v>2313</v>
      </c>
      <c r="E472" s="1">
        <v>11077</v>
      </c>
      <c r="F472" s="2">
        <v>38165</v>
      </c>
    </row>
    <row r="473" spans="1:6" x14ac:dyDescent="0.3">
      <c r="A473">
        <v>2020</v>
      </c>
      <c r="B473" t="s">
        <v>60</v>
      </c>
      <c r="C473" t="s">
        <v>40</v>
      </c>
      <c r="D473" s="1">
        <v>12651</v>
      </c>
      <c r="E473" s="1">
        <v>70977</v>
      </c>
      <c r="F473" s="2">
        <v>40323</v>
      </c>
    </row>
    <row r="474" spans="1:6" x14ac:dyDescent="0.3">
      <c r="A474">
        <v>2020</v>
      </c>
      <c r="B474" t="s">
        <v>60</v>
      </c>
      <c r="C474" t="s">
        <v>41</v>
      </c>
      <c r="D474" s="1">
        <v>57936</v>
      </c>
      <c r="E474" s="1">
        <v>310244</v>
      </c>
      <c r="F474" s="2">
        <v>44055</v>
      </c>
    </row>
    <row r="475" spans="1:6" x14ac:dyDescent="0.3">
      <c r="A475">
        <v>2020</v>
      </c>
      <c r="B475" t="s">
        <v>60</v>
      </c>
      <c r="C475" t="s">
        <v>42</v>
      </c>
      <c r="D475" s="1">
        <v>6849</v>
      </c>
      <c r="E475" s="1">
        <v>35002</v>
      </c>
      <c r="F475" s="2">
        <v>39528</v>
      </c>
    </row>
    <row r="476" spans="1:6" x14ac:dyDescent="0.3">
      <c r="A476">
        <v>2020</v>
      </c>
      <c r="B476" t="s">
        <v>60</v>
      </c>
      <c r="C476" t="s">
        <v>43</v>
      </c>
      <c r="D476" s="1">
        <v>1995</v>
      </c>
      <c r="E476" s="1">
        <v>7681</v>
      </c>
      <c r="F476" s="2">
        <v>41304</v>
      </c>
    </row>
    <row r="477" spans="1:6" x14ac:dyDescent="0.3">
      <c r="A477">
        <v>2020</v>
      </c>
      <c r="B477" t="s">
        <v>60</v>
      </c>
      <c r="C477" t="s">
        <v>44</v>
      </c>
      <c r="D477" s="1">
        <v>29516</v>
      </c>
      <c r="E477" s="1">
        <v>121622</v>
      </c>
      <c r="F477" s="2">
        <v>50744</v>
      </c>
    </row>
    <row r="478" spans="1:6" x14ac:dyDescent="0.3">
      <c r="A478">
        <v>2020</v>
      </c>
      <c r="B478" t="s">
        <v>60</v>
      </c>
      <c r="C478" t="s">
        <v>45</v>
      </c>
      <c r="D478" s="1">
        <v>20259</v>
      </c>
      <c r="E478" s="1">
        <v>89105</v>
      </c>
      <c r="F478" s="2">
        <v>46691</v>
      </c>
    </row>
    <row r="479" spans="1:6" x14ac:dyDescent="0.3">
      <c r="A479">
        <v>2020</v>
      </c>
      <c r="B479" t="s">
        <v>60</v>
      </c>
      <c r="C479" t="s">
        <v>46</v>
      </c>
      <c r="D479" s="1">
        <v>3442</v>
      </c>
      <c r="E479" s="1">
        <v>15621</v>
      </c>
      <c r="F479" s="2">
        <v>35759</v>
      </c>
    </row>
    <row r="480" spans="1:6" x14ac:dyDescent="0.3">
      <c r="A480">
        <v>2020</v>
      </c>
      <c r="B480" t="s">
        <v>60</v>
      </c>
      <c r="C480" t="s">
        <v>47</v>
      </c>
      <c r="D480" s="1">
        <v>13143</v>
      </c>
      <c r="E480" s="1">
        <v>74028</v>
      </c>
      <c r="F480" s="2">
        <v>36058</v>
      </c>
    </row>
    <row r="481" spans="1:6" x14ac:dyDescent="0.3">
      <c r="A481">
        <v>2020</v>
      </c>
      <c r="B481" t="s">
        <v>60</v>
      </c>
      <c r="C481" t="s">
        <v>48</v>
      </c>
      <c r="D481" s="1">
        <v>1669</v>
      </c>
      <c r="E481" s="1">
        <v>6769</v>
      </c>
      <c r="F481" s="2">
        <v>40253</v>
      </c>
    </row>
    <row r="482" spans="1:6" x14ac:dyDescent="0.3">
      <c r="A482">
        <v>2019</v>
      </c>
      <c r="B482" t="s">
        <v>55</v>
      </c>
      <c r="C482" t="s">
        <v>1</v>
      </c>
      <c r="D482" s="1">
        <v>1846</v>
      </c>
      <c r="E482" s="1">
        <v>18939</v>
      </c>
      <c r="F482" s="2">
        <v>56529</v>
      </c>
    </row>
    <row r="483" spans="1:6" x14ac:dyDescent="0.3">
      <c r="A483">
        <v>2019</v>
      </c>
      <c r="B483" t="s">
        <v>55</v>
      </c>
      <c r="C483" t="s">
        <v>2</v>
      </c>
      <c r="D483" s="1">
        <v>1358</v>
      </c>
      <c r="E483" s="1">
        <v>37970</v>
      </c>
      <c r="F483" s="2">
        <v>52262</v>
      </c>
    </row>
    <row r="484" spans="1:6" x14ac:dyDescent="0.3">
      <c r="A484">
        <v>2019</v>
      </c>
      <c r="B484" t="s">
        <v>55</v>
      </c>
      <c r="C484" t="s">
        <v>3</v>
      </c>
      <c r="D484" s="1">
        <v>2577</v>
      </c>
      <c r="E484" s="1">
        <v>16390</v>
      </c>
      <c r="F484" s="2">
        <v>48299</v>
      </c>
    </row>
    <row r="485" spans="1:6" x14ac:dyDescent="0.3">
      <c r="A485">
        <v>2019</v>
      </c>
      <c r="B485" t="s">
        <v>55</v>
      </c>
      <c r="C485" t="s">
        <v>4</v>
      </c>
      <c r="D485" s="1">
        <v>17663</v>
      </c>
      <c r="E485" s="1">
        <v>443581</v>
      </c>
      <c r="F485" s="2">
        <v>40246</v>
      </c>
    </row>
    <row r="486" spans="1:6" x14ac:dyDescent="0.3">
      <c r="A486">
        <v>2019</v>
      </c>
      <c r="B486" t="s">
        <v>55</v>
      </c>
      <c r="C486" t="s">
        <v>5</v>
      </c>
      <c r="D486" s="1">
        <v>3279</v>
      </c>
      <c r="E486" s="1">
        <v>48392</v>
      </c>
      <c r="F486" s="2">
        <v>90328</v>
      </c>
    </row>
    <row r="487" spans="1:6" x14ac:dyDescent="0.3">
      <c r="A487">
        <v>2019</v>
      </c>
      <c r="B487" t="s">
        <v>55</v>
      </c>
      <c r="C487" t="s">
        <v>6</v>
      </c>
      <c r="D487">
        <v>437</v>
      </c>
      <c r="E487" s="1">
        <v>5258</v>
      </c>
      <c r="F487" s="2">
        <v>41449</v>
      </c>
    </row>
    <row r="488" spans="1:6" x14ac:dyDescent="0.3">
      <c r="A488">
        <v>2019</v>
      </c>
      <c r="B488" t="s">
        <v>55</v>
      </c>
      <c r="C488" t="s">
        <v>7</v>
      </c>
      <c r="D488">
        <v>180</v>
      </c>
      <c r="E488" s="1">
        <v>1471</v>
      </c>
      <c r="F488" s="2">
        <v>42123</v>
      </c>
    </row>
    <row r="489" spans="1:6" x14ac:dyDescent="0.3">
      <c r="A489">
        <v>2019</v>
      </c>
      <c r="B489" t="s">
        <v>55</v>
      </c>
      <c r="C489" t="s">
        <v>8</v>
      </c>
      <c r="D489" s="1">
        <v>5304</v>
      </c>
      <c r="E489" s="1">
        <v>71329</v>
      </c>
      <c r="F489" s="2">
        <v>35645</v>
      </c>
    </row>
    <row r="490" spans="1:6" x14ac:dyDescent="0.3">
      <c r="A490">
        <v>2019</v>
      </c>
      <c r="B490" t="s">
        <v>55</v>
      </c>
      <c r="C490" t="s">
        <v>9</v>
      </c>
      <c r="D490" s="1">
        <v>2662</v>
      </c>
      <c r="E490" s="1">
        <v>29910</v>
      </c>
      <c r="F490" s="2">
        <v>43258</v>
      </c>
    </row>
    <row r="491" spans="1:6" x14ac:dyDescent="0.3">
      <c r="A491">
        <v>2019</v>
      </c>
      <c r="B491" t="s">
        <v>55</v>
      </c>
      <c r="C491" t="s">
        <v>10</v>
      </c>
      <c r="D491" s="1">
        <v>2401</v>
      </c>
      <c r="E491" s="1">
        <v>26555</v>
      </c>
      <c r="F491" s="2">
        <v>41105</v>
      </c>
    </row>
    <row r="492" spans="1:6" x14ac:dyDescent="0.3">
      <c r="A492">
        <v>2019</v>
      </c>
      <c r="B492" t="s">
        <v>55</v>
      </c>
      <c r="C492" t="s">
        <v>11</v>
      </c>
      <c r="D492" s="1">
        <v>2825</v>
      </c>
      <c r="E492" s="1">
        <v>26828</v>
      </c>
      <c r="F492" s="2">
        <v>52197</v>
      </c>
    </row>
    <row r="493" spans="1:6" x14ac:dyDescent="0.3">
      <c r="A493">
        <v>2019</v>
      </c>
      <c r="B493" t="s">
        <v>55</v>
      </c>
      <c r="C493" t="s">
        <v>12</v>
      </c>
      <c r="D493" s="1">
        <v>2255</v>
      </c>
      <c r="E493" s="1">
        <v>21475</v>
      </c>
      <c r="F493" s="2">
        <v>50243</v>
      </c>
    </row>
    <row r="494" spans="1:6" x14ac:dyDescent="0.3">
      <c r="A494">
        <v>2019</v>
      </c>
      <c r="B494" t="s">
        <v>55</v>
      </c>
      <c r="C494" t="s">
        <v>13</v>
      </c>
      <c r="D494" s="1">
        <v>2916</v>
      </c>
      <c r="E494" s="1">
        <v>23431</v>
      </c>
      <c r="F494" s="2">
        <v>44087</v>
      </c>
    </row>
    <row r="495" spans="1:6" x14ac:dyDescent="0.3">
      <c r="A495">
        <v>2019</v>
      </c>
      <c r="B495" t="s">
        <v>55</v>
      </c>
      <c r="C495" t="s">
        <v>14</v>
      </c>
      <c r="D495" s="1">
        <v>2612</v>
      </c>
      <c r="E495" s="1">
        <v>19353</v>
      </c>
      <c r="F495" s="2">
        <v>47802</v>
      </c>
    </row>
    <row r="496" spans="1:6" x14ac:dyDescent="0.3">
      <c r="A496">
        <v>2019</v>
      </c>
      <c r="B496" t="s">
        <v>55</v>
      </c>
      <c r="C496" t="s">
        <v>15</v>
      </c>
      <c r="D496" s="1">
        <v>1561</v>
      </c>
      <c r="E496" s="1">
        <v>18911</v>
      </c>
      <c r="F496" s="2">
        <v>56448</v>
      </c>
    </row>
    <row r="497" spans="1:6" x14ac:dyDescent="0.3">
      <c r="A497">
        <v>2019</v>
      </c>
      <c r="B497" t="s">
        <v>55</v>
      </c>
      <c r="C497" t="s">
        <v>16</v>
      </c>
      <c r="D497" s="1">
        <v>3133</v>
      </c>
      <c r="E497" s="1">
        <v>44052</v>
      </c>
      <c r="F497" s="2">
        <v>87820</v>
      </c>
    </row>
    <row r="498" spans="1:6" x14ac:dyDescent="0.3">
      <c r="A498">
        <v>2019</v>
      </c>
      <c r="B498" t="s">
        <v>55</v>
      </c>
      <c r="C498" t="s">
        <v>17</v>
      </c>
      <c r="D498" s="1">
        <v>1447</v>
      </c>
      <c r="E498" s="1">
        <v>7281</v>
      </c>
      <c r="F498" s="2">
        <v>41157</v>
      </c>
    </row>
    <row r="499" spans="1:6" x14ac:dyDescent="0.3">
      <c r="A499">
        <v>2019</v>
      </c>
      <c r="B499" t="s">
        <v>55</v>
      </c>
      <c r="C499" t="s">
        <v>18</v>
      </c>
      <c r="D499">
        <v>723</v>
      </c>
      <c r="E499" s="1">
        <v>7194</v>
      </c>
      <c r="F499" s="2">
        <v>44642</v>
      </c>
    </row>
    <row r="500" spans="1:6" x14ac:dyDescent="0.3">
      <c r="A500">
        <v>2019</v>
      </c>
      <c r="B500" t="s">
        <v>55</v>
      </c>
      <c r="C500" t="s">
        <v>19</v>
      </c>
      <c r="D500" s="1">
        <v>1007</v>
      </c>
      <c r="E500" s="1">
        <v>10500</v>
      </c>
      <c r="F500" s="2">
        <v>63846</v>
      </c>
    </row>
    <row r="501" spans="1:6" x14ac:dyDescent="0.3">
      <c r="A501">
        <v>2019</v>
      </c>
      <c r="B501" t="s">
        <v>55</v>
      </c>
      <c r="C501" t="s">
        <v>20</v>
      </c>
      <c r="D501" s="1">
        <v>3480</v>
      </c>
      <c r="E501" s="1">
        <v>35622</v>
      </c>
      <c r="F501" s="2">
        <v>41799</v>
      </c>
    </row>
    <row r="502" spans="1:6" x14ac:dyDescent="0.3">
      <c r="A502">
        <v>2019</v>
      </c>
      <c r="B502" t="s">
        <v>55</v>
      </c>
      <c r="C502" t="s">
        <v>21</v>
      </c>
      <c r="D502" s="1">
        <v>3094</v>
      </c>
      <c r="E502" s="1">
        <v>28134</v>
      </c>
      <c r="F502" s="2">
        <v>51107</v>
      </c>
    </row>
    <row r="503" spans="1:6" x14ac:dyDescent="0.3">
      <c r="A503">
        <v>2019</v>
      </c>
      <c r="B503" t="s">
        <v>55</v>
      </c>
      <c r="C503" t="s">
        <v>22</v>
      </c>
      <c r="D503" s="1">
        <v>2110</v>
      </c>
      <c r="E503" s="1">
        <v>15777</v>
      </c>
      <c r="F503" s="2">
        <v>49263</v>
      </c>
    </row>
    <row r="504" spans="1:6" x14ac:dyDescent="0.3">
      <c r="A504">
        <v>2019</v>
      </c>
      <c r="B504" t="s">
        <v>55</v>
      </c>
      <c r="C504" t="s">
        <v>23</v>
      </c>
      <c r="D504" s="1">
        <v>2031</v>
      </c>
      <c r="E504" s="1">
        <v>16899</v>
      </c>
      <c r="F504" s="2">
        <v>44815</v>
      </c>
    </row>
    <row r="505" spans="1:6" x14ac:dyDescent="0.3">
      <c r="A505">
        <v>2019</v>
      </c>
      <c r="B505" t="s">
        <v>55</v>
      </c>
      <c r="C505" t="s">
        <v>24</v>
      </c>
      <c r="D505" s="1">
        <v>1789</v>
      </c>
      <c r="E505" s="1">
        <v>12792</v>
      </c>
      <c r="F505" s="2">
        <v>67162</v>
      </c>
    </row>
    <row r="506" spans="1:6" x14ac:dyDescent="0.3">
      <c r="A506">
        <v>2019</v>
      </c>
      <c r="B506" t="s">
        <v>55</v>
      </c>
      <c r="C506" t="s">
        <v>25</v>
      </c>
      <c r="D506" s="1">
        <v>2414</v>
      </c>
      <c r="E506" s="1">
        <v>15761</v>
      </c>
      <c r="F506" s="2">
        <v>42685</v>
      </c>
    </row>
    <row r="507" spans="1:6" x14ac:dyDescent="0.3">
      <c r="A507">
        <v>2019</v>
      </c>
      <c r="B507" t="s">
        <v>55</v>
      </c>
      <c r="C507" t="s">
        <v>26</v>
      </c>
      <c r="D507">
        <v>618</v>
      </c>
      <c r="E507" s="1">
        <v>19841</v>
      </c>
      <c r="F507" s="2">
        <v>86362</v>
      </c>
    </row>
    <row r="508" spans="1:6" x14ac:dyDescent="0.3">
      <c r="A508">
        <v>2019</v>
      </c>
      <c r="B508" t="s">
        <v>55</v>
      </c>
      <c r="C508" t="s">
        <v>27</v>
      </c>
      <c r="D508">
        <v>350</v>
      </c>
      <c r="E508" s="1">
        <v>2627</v>
      </c>
      <c r="F508" s="2">
        <v>44073</v>
      </c>
    </row>
    <row r="509" spans="1:6" x14ac:dyDescent="0.3">
      <c r="A509">
        <v>2019</v>
      </c>
      <c r="B509" t="s">
        <v>55</v>
      </c>
      <c r="C509" t="s">
        <v>28</v>
      </c>
      <c r="D509">
        <v>998</v>
      </c>
      <c r="E509" s="1">
        <v>12407</v>
      </c>
      <c r="F509" s="2">
        <v>41732</v>
      </c>
    </row>
    <row r="510" spans="1:6" x14ac:dyDescent="0.3">
      <c r="A510">
        <v>2019</v>
      </c>
      <c r="B510" t="s">
        <v>55</v>
      </c>
      <c r="C510" t="s">
        <v>29</v>
      </c>
      <c r="D510" s="1">
        <v>2100</v>
      </c>
      <c r="E510" s="1">
        <v>36949</v>
      </c>
      <c r="F510" s="2">
        <v>68427</v>
      </c>
    </row>
    <row r="511" spans="1:6" x14ac:dyDescent="0.3">
      <c r="A511">
        <v>2019</v>
      </c>
      <c r="B511" t="s">
        <v>55</v>
      </c>
      <c r="C511" t="s">
        <v>30</v>
      </c>
      <c r="D511" s="1">
        <v>3053</v>
      </c>
      <c r="E511" s="1">
        <v>31787</v>
      </c>
      <c r="F511" s="2">
        <v>42992</v>
      </c>
    </row>
    <row r="512" spans="1:6" x14ac:dyDescent="0.3">
      <c r="A512">
        <v>2019</v>
      </c>
      <c r="B512" t="s">
        <v>55</v>
      </c>
      <c r="C512" t="s">
        <v>31</v>
      </c>
      <c r="D512" s="1">
        <v>3378</v>
      </c>
      <c r="E512" s="1">
        <v>29828</v>
      </c>
      <c r="F512" s="2">
        <v>40862</v>
      </c>
    </row>
    <row r="513" spans="1:6" x14ac:dyDescent="0.3">
      <c r="A513">
        <v>2019</v>
      </c>
      <c r="B513" t="s">
        <v>55</v>
      </c>
      <c r="C513" t="s">
        <v>32</v>
      </c>
      <c r="D513" s="1">
        <v>1784</v>
      </c>
      <c r="E513" s="1">
        <v>25973</v>
      </c>
      <c r="F513" s="2">
        <v>97355</v>
      </c>
    </row>
    <row r="514" spans="1:6" x14ac:dyDescent="0.3">
      <c r="A514">
        <v>2019</v>
      </c>
      <c r="B514" t="s">
        <v>55</v>
      </c>
      <c r="C514" t="s">
        <v>33</v>
      </c>
      <c r="D514" s="1">
        <v>2531</v>
      </c>
      <c r="E514" s="1">
        <v>28532</v>
      </c>
      <c r="F514" s="2">
        <v>51860</v>
      </c>
    </row>
    <row r="515" spans="1:6" x14ac:dyDescent="0.3">
      <c r="A515">
        <v>2019</v>
      </c>
      <c r="B515" t="s">
        <v>55</v>
      </c>
      <c r="C515" t="s">
        <v>34</v>
      </c>
      <c r="D515" s="1">
        <v>4402</v>
      </c>
      <c r="E515" s="1">
        <v>56786</v>
      </c>
      <c r="F515" s="2">
        <v>91249</v>
      </c>
    </row>
    <row r="516" spans="1:6" x14ac:dyDescent="0.3">
      <c r="A516">
        <v>2019</v>
      </c>
      <c r="B516" t="s">
        <v>55</v>
      </c>
      <c r="C516" t="s">
        <v>35</v>
      </c>
      <c r="D516" s="1">
        <v>4633</v>
      </c>
      <c r="E516" s="1">
        <v>54550</v>
      </c>
      <c r="F516" s="2">
        <v>37586</v>
      </c>
    </row>
    <row r="517" spans="1:6" x14ac:dyDescent="0.3">
      <c r="A517">
        <v>2019</v>
      </c>
      <c r="B517" t="s">
        <v>55</v>
      </c>
      <c r="C517" t="s">
        <v>36</v>
      </c>
      <c r="D517" s="1">
        <v>3616</v>
      </c>
      <c r="E517" s="1">
        <v>52904</v>
      </c>
      <c r="F517" s="2">
        <v>65014</v>
      </c>
    </row>
    <row r="518" spans="1:6" x14ac:dyDescent="0.3">
      <c r="A518">
        <v>2019</v>
      </c>
      <c r="B518" t="s">
        <v>55</v>
      </c>
      <c r="C518" t="s">
        <v>37</v>
      </c>
      <c r="D518">
        <v>198</v>
      </c>
      <c r="E518" s="1">
        <v>1121</v>
      </c>
      <c r="F518" s="2">
        <v>39917</v>
      </c>
    </row>
    <row r="519" spans="1:6" x14ac:dyDescent="0.3">
      <c r="A519">
        <v>2019</v>
      </c>
      <c r="B519" t="s">
        <v>55</v>
      </c>
      <c r="C519" t="s">
        <v>38</v>
      </c>
      <c r="D519" s="1">
        <v>1345</v>
      </c>
      <c r="E519" s="1">
        <v>12552</v>
      </c>
      <c r="F519" s="2">
        <v>43952</v>
      </c>
    </row>
    <row r="520" spans="1:6" x14ac:dyDescent="0.3">
      <c r="A520">
        <v>2019</v>
      </c>
      <c r="B520" t="s">
        <v>55</v>
      </c>
      <c r="C520" t="s">
        <v>39</v>
      </c>
      <c r="D520" s="1">
        <v>1063</v>
      </c>
      <c r="E520" s="1">
        <v>6986</v>
      </c>
      <c r="F520" s="2">
        <v>43642</v>
      </c>
    </row>
    <row r="521" spans="1:6" x14ac:dyDescent="0.3">
      <c r="A521">
        <v>2019</v>
      </c>
      <c r="B521" t="s">
        <v>55</v>
      </c>
      <c r="C521" t="s">
        <v>40</v>
      </c>
      <c r="D521" s="1">
        <v>1107</v>
      </c>
      <c r="E521" s="1">
        <v>11568</v>
      </c>
      <c r="F521" s="2">
        <v>46865</v>
      </c>
    </row>
    <row r="522" spans="1:6" x14ac:dyDescent="0.3">
      <c r="A522">
        <v>2019</v>
      </c>
      <c r="B522" t="s">
        <v>55</v>
      </c>
      <c r="C522" t="s">
        <v>41</v>
      </c>
      <c r="D522" s="1">
        <v>19971</v>
      </c>
      <c r="E522" s="1">
        <v>307800</v>
      </c>
      <c r="F522" s="2">
        <v>114918</v>
      </c>
    </row>
    <row r="523" spans="1:6" x14ac:dyDescent="0.3">
      <c r="A523">
        <v>2019</v>
      </c>
      <c r="B523" t="s">
        <v>55</v>
      </c>
      <c r="C523" t="s">
        <v>42</v>
      </c>
      <c r="D523" s="1">
        <v>1032</v>
      </c>
      <c r="E523" s="1">
        <v>15160</v>
      </c>
      <c r="F523" s="2">
        <v>63604</v>
      </c>
    </row>
    <row r="524" spans="1:6" x14ac:dyDescent="0.3">
      <c r="A524">
        <v>2019</v>
      </c>
      <c r="B524" t="s">
        <v>55</v>
      </c>
      <c r="C524" t="s">
        <v>43</v>
      </c>
      <c r="D524">
        <v>564</v>
      </c>
      <c r="E524" s="1">
        <v>4130</v>
      </c>
      <c r="F524" s="2">
        <v>39607</v>
      </c>
    </row>
    <row r="525" spans="1:6" x14ac:dyDescent="0.3">
      <c r="A525">
        <v>2019</v>
      </c>
      <c r="B525" t="s">
        <v>55</v>
      </c>
      <c r="C525" t="s">
        <v>44</v>
      </c>
      <c r="D525" s="1">
        <v>2095</v>
      </c>
      <c r="E525" s="1">
        <v>18691</v>
      </c>
      <c r="F525" s="2">
        <v>48704</v>
      </c>
    </row>
    <row r="526" spans="1:6" x14ac:dyDescent="0.3">
      <c r="A526">
        <v>2019</v>
      </c>
      <c r="B526" t="s">
        <v>55</v>
      </c>
      <c r="C526" t="s">
        <v>45</v>
      </c>
      <c r="D526" s="1">
        <v>7117</v>
      </c>
      <c r="E526" s="1">
        <v>105362</v>
      </c>
      <c r="F526" s="2">
        <v>34547</v>
      </c>
    </row>
    <row r="527" spans="1:6" x14ac:dyDescent="0.3">
      <c r="A527">
        <v>2019</v>
      </c>
      <c r="B527" t="s">
        <v>55</v>
      </c>
      <c r="C527" t="s">
        <v>46</v>
      </c>
      <c r="D527" s="1">
        <v>1166</v>
      </c>
      <c r="E527" s="1">
        <v>23333</v>
      </c>
      <c r="F527" s="2">
        <v>80470</v>
      </c>
    </row>
    <row r="528" spans="1:6" x14ac:dyDescent="0.3">
      <c r="A528">
        <v>2019</v>
      </c>
      <c r="B528" t="s">
        <v>55</v>
      </c>
      <c r="C528" t="s">
        <v>47</v>
      </c>
      <c r="D528" s="1">
        <v>2876</v>
      </c>
      <c r="E528" s="1">
        <v>31424</v>
      </c>
      <c r="F528" s="2">
        <v>40225</v>
      </c>
    </row>
    <row r="529" spans="1:6" x14ac:dyDescent="0.3">
      <c r="A529">
        <v>2019</v>
      </c>
      <c r="B529" t="s">
        <v>55</v>
      </c>
      <c r="C529" t="s">
        <v>48</v>
      </c>
      <c r="D529" s="1">
        <v>1463</v>
      </c>
      <c r="E529" s="1">
        <v>23524</v>
      </c>
      <c r="F529" s="2">
        <v>86467</v>
      </c>
    </row>
    <row r="530" spans="1:6" x14ac:dyDescent="0.3">
      <c r="A530">
        <v>2019</v>
      </c>
      <c r="B530" t="s">
        <v>51</v>
      </c>
      <c r="C530" t="s">
        <v>1</v>
      </c>
      <c r="D530" s="1">
        <v>10069</v>
      </c>
      <c r="E530" s="1">
        <v>93619</v>
      </c>
      <c r="F530" s="2">
        <v>56141</v>
      </c>
    </row>
    <row r="531" spans="1:6" x14ac:dyDescent="0.3">
      <c r="A531">
        <v>2019</v>
      </c>
      <c r="B531" t="s">
        <v>51</v>
      </c>
      <c r="C531" t="s">
        <v>2</v>
      </c>
      <c r="D531" s="1">
        <v>13677</v>
      </c>
      <c r="E531" s="1">
        <v>171309</v>
      </c>
      <c r="F531" s="2">
        <v>58621</v>
      </c>
    </row>
    <row r="532" spans="1:6" x14ac:dyDescent="0.3">
      <c r="A532">
        <v>2019</v>
      </c>
      <c r="B532" t="s">
        <v>51</v>
      </c>
      <c r="C532" t="s">
        <v>3</v>
      </c>
      <c r="D532" s="1">
        <v>7093</v>
      </c>
      <c r="E532" s="1">
        <v>52538</v>
      </c>
      <c r="F532" s="2">
        <v>49541</v>
      </c>
    </row>
    <row r="533" spans="1:6" x14ac:dyDescent="0.3">
      <c r="A533">
        <v>2019</v>
      </c>
      <c r="B533" t="s">
        <v>51</v>
      </c>
      <c r="C533" t="s">
        <v>4</v>
      </c>
      <c r="D533" s="1">
        <v>84247</v>
      </c>
      <c r="E533" s="1">
        <v>885668</v>
      </c>
      <c r="F533" s="2">
        <v>73343</v>
      </c>
    </row>
    <row r="534" spans="1:6" x14ac:dyDescent="0.3">
      <c r="A534">
        <v>2019</v>
      </c>
      <c r="B534" t="s">
        <v>51</v>
      </c>
      <c r="C534" t="s">
        <v>5</v>
      </c>
      <c r="D534" s="1">
        <v>20430</v>
      </c>
      <c r="E534" s="1">
        <v>178880</v>
      </c>
      <c r="F534" s="2">
        <v>64603</v>
      </c>
    </row>
    <row r="535" spans="1:6" x14ac:dyDescent="0.3">
      <c r="A535">
        <v>2019</v>
      </c>
      <c r="B535" t="s">
        <v>51</v>
      </c>
      <c r="C535" t="s">
        <v>6</v>
      </c>
      <c r="D535" s="1">
        <v>9496</v>
      </c>
      <c r="E535" s="1">
        <v>59731</v>
      </c>
      <c r="F535" s="2">
        <v>72413</v>
      </c>
    </row>
    <row r="536" spans="1:6" x14ac:dyDescent="0.3">
      <c r="A536">
        <v>2019</v>
      </c>
      <c r="B536" t="s">
        <v>51</v>
      </c>
      <c r="C536" t="s">
        <v>7</v>
      </c>
      <c r="D536" s="1">
        <v>3007</v>
      </c>
      <c r="E536" s="1">
        <v>22909</v>
      </c>
      <c r="F536" s="2">
        <v>62481</v>
      </c>
    </row>
    <row r="537" spans="1:6" x14ac:dyDescent="0.3">
      <c r="A537">
        <v>2019</v>
      </c>
      <c r="B537" t="s">
        <v>51</v>
      </c>
      <c r="C537" t="s">
        <v>8</v>
      </c>
      <c r="D537" s="1">
        <v>74711</v>
      </c>
      <c r="E537" s="1">
        <v>563526</v>
      </c>
      <c r="F537" s="2">
        <v>52893</v>
      </c>
    </row>
    <row r="538" spans="1:6" x14ac:dyDescent="0.3">
      <c r="A538">
        <v>2019</v>
      </c>
      <c r="B538" t="s">
        <v>51</v>
      </c>
      <c r="C538" t="s">
        <v>9</v>
      </c>
      <c r="D538" s="1">
        <v>21408</v>
      </c>
      <c r="E538" s="1">
        <v>203951</v>
      </c>
      <c r="F538" s="2">
        <v>63683</v>
      </c>
    </row>
    <row r="539" spans="1:6" x14ac:dyDescent="0.3">
      <c r="A539">
        <v>2019</v>
      </c>
      <c r="B539" t="s">
        <v>51</v>
      </c>
      <c r="C539" t="s">
        <v>10</v>
      </c>
      <c r="D539" s="1">
        <v>8175</v>
      </c>
      <c r="E539" s="1">
        <v>50684</v>
      </c>
      <c r="F539" s="2">
        <v>46258</v>
      </c>
    </row>
    <row r="540" spans="1:6" x14ac:dyDescent="0.3">
      <c r="A540">
        <v>2019</v>
      </c>
      <c r="B540" t="s">
        <v>51</v>
      </c>
      <c r="C540" t="s">
        <v>11</v>
      </c>
      <c r="D540" s="1">
        <v>32686</v>
      </c>
      <c r="E540" s="1">
        <v>227968</v>
      </c>
      <c r="F540" s="2">
        <v>73799</v>
      </c>
    </row>
    <row r="541" spans="1:6" x14ac:dyDescent="0.3">
      <c r="A541">
        <v>2019</v>
      </c>
      <c r="B541" t="s">
        <v>51</v>
      </c>
      <c r="C541" t="s">
        <v>12</v>
      </c>
      <c r="D541" s="1">
        <v>15232</v>
      </c>
      <c r="E541" s="1">
        <v>145851</v>
      </c>
      <c r="F541" s="2">
        <v>60057</v>
      </c>
    </row>
    <row r="542" spans="1:6" x14ac:dyDescent="0.3">
      <c r="A542">
        <v>2019</v>
      </c>
      <c r="B542" t="s">
        <v>51</v>
      </c>
      <c r="C542" t="s">
        <v>13</v>
      </c>
      <c r="D542" s="1">
        <v>9462</v>
      </c>
      <c r="E542" s="1">
        <v>78134</v>
      </c>
      <c r="F542" s="2">
        <v>58962</v>
      </c>
    </row>
    <row r="543" spans="1:6" x14ac:dyDescent="0.3">
      <c r="A543">
        <v>2019</v>
      </c>
      <c r="B543" t="s">
        <v>51</v>
      </c>
      <c r="C543" t="s">
        <v>14</v>
      </c>
      <c r="D543" s="1">
        <v>7399</v>
      </c>
      <c r="E543" s="1">
        <v>63735</v>
      </c>
      <c r="F543" s="2">
        <v>57030</v>
      </c>
    </row>
    <row r="544" spans="1:6" x14ac:dyDescent="0.3">
      <c r="A544">
        <v>2019</v>
      </c>
      <c r="B544" t="s">
        <v>51</v>
      </c>
      <c r="C544" t="s">
        <v>15</v>
      </c>
      <c r="D544" s="1">
        <v>9517</v>
      </c>
      <c r="E544" s="1">
        <v>80463</v>
      </c>
      <c r="F544" s="2">
        <v>55601</v>
      </c>
    </row>
    <row r="545" spans="1:6" x14ac:dyDescent="0.3">
      <c r="A545">
        <v>2019</v>
      </c>
      <c r="B545" t="s">
        <v>51</v>
      </c>
      <c r="C545" t="s">
        <v>16</v>
      </c>
      <c r="D545" s="1">
        <v>10991</v>
      </c>
      <c r="E545" s="1">
        <v>142033</v>
      </c>
      <c r="F545" s="2">
        <v>64940</v>
      </c>
    </row>
    <row r="546" spans="1:6" x14ac:dyDescent="0.3">
      <c r="A546">
        <v>2019</v>
      </c>
      <c r="B546" t="s">
        <v>51</v>
      </c>
      <c r="C546" t="s">
        <v>17</v>
      </c>
      <c r="D546" s="1">
        <v>5605</v>
      </c>
      <c r="E546" s="1">
        <v>29987</v>
      </c>
      <c r="F546" s="2">
        <v>51654</v>
      </c>
    </row>
    <row r="547" spans="1:6" x14ac:dyDescent="0.3">
      <c r="A547">
        <v>2019</v>
      </c>
      <c r="B547" t="s">
        <v>51</v>
      </c>
      <c r="C547" t="s">
        <v>18</v>
      </c>
      <c r="D547" s="1">
        <v>16694</v>
      </c>
      <c r="E547" s="1">
        <v>166132</v>
      </c>
      <c r="F547" s="2">
        <v>67799</v>
      </c>
    </row>
    <row r="548" spans="1:6" x14ac:dyDescent="0.3">
      <c r="A548">
        <v>2019</v>
      </c>
      <c r="B548" t="s">
        <v>51</v>
      </c>
      <c r="C548" t="s">
        <v>19</v>
      </c>
      <c r="D548" s="1">
        <v>21309</v>
      </c>
      <c r="E548" s="1">
        <v>163062</v>
      </c>
      <c r="F548" s="2">
        <v>81436</v>
      </c>
    </row>
    <row r="549" spans="1:6" x14ac:dyDescent="0.3">
      <c r="A549">
        <v>2019</v>
      </c>
      <c r="B549" t="s">
        <v>51</v>
      </c>
      <c r="C549" t="s">
        <v>20</v>
      </c>
      <c r="D549" s="1">
        <v>21106</v>
      </c>
      <c r="E549" s="1">
        <v>173015</v>
      </c>
      <c r="F549" s="2">
        <v>63588</v>
      </c>
    </row>
    <row r="550" spans="1:6" x14ac:dyDescent="0.3">
      <c r="A550">
        <v>2019</v>
      </c>
      <c r="B550" t="s">
        <v>51</v>
      </c>
      <c r="C550" t="s">
        <v>21</v>
      </c>
      <c r="D550" s="1">
        <v>16700</v>
      </c>
      <c r="E550" s="1">
        <v>127092</v>
      </c>
      <c r="F550" s="2">
        <v>69734</v>
      </c>
    </row>
    <row r="551" spans="1:6" x14ac:dyDescent="0.3">
      <c r="A551">
        <v>2019</v>
      </c>
      <c r="B551" t="s">
        <v>51</v>
      </c>
      <c r="C551" t="s">
        <v>22</v>
      </c>
      <c r="D551" s="1">
        <v>5771</v>
      </c>
      <c r="E551" s="1">
        <v>44543</v>
      </c>
      <c r="F551" s="2">
        <v>50925</v>
      </c>
    </row>
    <row r="552" spans="1:6" x14ac:dyDescent="0.3">
      <c r="A552">
        <v>2019</v>
      </c>
      <c r="B552" t="s">
        <v>51</v>
      </c>
      <c r="C552" t="s">
        <v>23</v>
      </c>
      <c r="D552" s="1">
        <v>15133</v>
      </c>
      <c r="E552" s="1">
        <v>126641</v>
      </c>
      <c r="F552" s="2">
        <v>61762</v>
      </c>
    </row>
    <row r="553" spans="1:6" x14ac:dyDescent="0.3">
      <c r="A553">
        <v>2019</v>
      </c>
      <c r="B553" t="s">
        <v>51</v>
      </c>
      <c r="C553" t="s">
        <v>24</v>
      </c>
      <c r="D553" s="1">
        <v>6432</v>
      </c>
      <c r="E553" s="1">
        <v>29914</v>
      </c>
      <c r="F553" s="2">
        <v>53962</v>
      </c>
    </row>
    <row r="554" spans="1:6" x14ac:dyDescent="0.3">
      <c r="A554">
        <v>2019</v>
      </c>
      <c r="B554" t="s">
        <v>51</v>
      </c>
      <c r="C554" t="s">
        <v>25</v>
      </c>
      <c r="D554" s="1">
        <v>7038</v>
      </c>
      <c r="E554" s="1">
        <v>53732</v>
      </c>
      <c r="F554" s="2">
        <v>53794</v>
      </c>
    </row>
    <row r="555" spans="1:6" x14ac:dyDescent="0.3">
      <c r="A555">
        <v>2019</v>
      </c>
      <c r="B555" t="s">
        <v>51</v>
      </c>
      <c r="C555" t="s">
        <v>26</v>
      </c>
      <c r="D555" s="1">
        <v>5852</v>
      </c>
      <c r="E555" s="1">
        <v>95939</v>
      </c>
      <c r="F555" s="2">
        <v>64365</v>
      </c>
    </row>
    <row r="556" spans="1:6" x14ac:dyDescent="0.3">
      <c r="A556">
        <v>2019</v>
      </c>
      <c r="B556" t="s">
        <v>51</v>
      </c>
      <c r="C556" t="s">
        <v>27</v>
      </c>
      <c r="D556" s="1">
        <v>4692</v>
      </c>
      <c r="E556" s="1">
        <v>27825</v>
      </c>
      <c r="F556" s="2">
        <v>64868</v>
      </c>
    </row>
    <row r="557" spans="1:6" x14ac:dyDescent="0.3">
      <c r="A557">
        <v>2019</v>
      </c>
      <c r="B557" t="s">
        <v>51</v>
      </c>
      <c r="C557" t="s">
        <v>28</v>
      </c>
      <c r="D557" s="1">
        <v>22556</v>
      </c>
      <c r="E557" s="1">
        <v>159462</v>
      </c>
      <c r="F557" s="2">
        <v>74644</v>
      </c>
    </row>
    <row r="558" spans="1:6" x14ac:dyDescent="0.3">
      <c r="A558">
        <v>2019</v>
      </c>
      <c r="B558" t="s">
        <v>51</v>
      </c>
      <c r="C558" t="s">
        <v>29</v>
      </c>
      <c r="D558" s="1">
        <v>5571</v>
      </c>
      <c r="E558" s="1">
        <v>50153</v>
      </c>
      <c r="F558" s="2">
        <v>52091</v>
      </c>
    </row>
    <row r="559" spans="1:6" x14ac:dyDescent="0.3">
      <c r="A559">
        <v>2019</v>
      </c>
      <c r="B559" t="s">
        <v>51</v>
      </c>
      <c r="C559" t="s">
        <v>30</v>
      </c>
      <c r="D559" s="1">
        <v>50432</v>
      </c>
      <c r="E559" s="1">
        <v>405650</v>
      </c>
      <c r="F559" s="2">
        <v>75570</v>
      </c>
    </row>
    <row r="560" spans="1:6" x14ac:dyDescent="0.3">
      <c r="A560">
        <v>2019</v>
      </c>
      <c r="B560" t="s">
        <v>51</v>
      </c>
      <c r="C560" t="s">
        <v>31</v>
      </c>
      <c r="D560" s="1">
        <v>27974</v>
      </c>
      <c r="E560" s="1">
        <v>231739</v>
      </c>
      <c r="F560" s="2">
        <v>56974</v>
      </c>
    </row>
    <row r="561" spans="1:6" x14ac:dyDescent="0.3">
      <c r="A561">
        <v>2019</v>
      </c>
      <c r="B561" t="s">
        <v>51</v>
      </c>
      <c r="C561" t="s">
        <v>32</v>
      </c>
      <c r="D561" s="1">
        <v>3692</v>
      </c>
      <c r="E561" s="1">
        <v>27961</v>
      </c>
      <c r="F561" s="2">
        <v>68153</v>
      </c>
    </row>
    <row r="562" spans="1:6" x14ac:dyDescent="0.3">
      <c r="A562">
        <v>2019</v>
      </c>
      <c r="B562" t="s">
        <v>51</v>
      </c>
      <c r="C562" t="s">
        <v>33</v>
      </c>
      <c r="D562" s="1">
        <v>23405</v>
      </c>
      <c r="E562" s="1">
        <v>226563</v>
      </c>
      <c r="F562" s="2">
        <v>62383</v>
      </c>
    </row>
    <row r="563" spans="1:6" x14ac:dyDescent="0.3">
      <c r="A563">
        <v>2019</v>
      </c>
      <c r="B563" t="s">
        <v>51</v>
      </c>
      <c r="C563" t="s">
        <v>34</v>
      </c>
      <c r="D563" s="1">
        <v>9801</v>
      </c>
      <c r="E563" s="1">
        <v>82834</v>
      </c>
      <c r="F563" s="2">
        <v>54435</v>
      </c>
    </row>
    <row r="564" spans="1:6" x14ac:dyDescent="0.3">
      <c r="A564">
        <v>2019</v>
      </c>
      <c r="B564" t="s">
        <v>51</v>
      </c>
      <c r="C564" t="s">
        <v>35</v>
      </c>
      <c r="D564" s="1">
        <v>14626</v>
      </c>
      <c r="E564" s="1">
        <v>108871</v>
      </c>
      <c r="F564" s="2">
        <v>63148</v>
      </c>
    </row>
    <row r="565" spans="1:6" x14ac:dyDescent="0.3">
      <c r="A565">
        <v>2019</v>
      </c>
      <c r="B565" t="s">
        <v>51</v>
      </c>
      <c r="C565" t="s">
        <v>36</v>
      </c>
      <c r="D565" s="1">
        <v>29139</v>
      </c>
      <c r="E565" s="1">
        <v>260895</v>
      </c>
      <c r="F565" s="2">
        <v>68612</v>
      </c>
    </row>
    <row r="566" spans="1:6" x14ac:dyDescent="0.3">
      <c r="A566">
        <v>2019</v>
      </c>
      <c r="B566" t="s">
        <v>51</v>
      </c>
      <c r="C566" t="s">
        <v>37</v>
      </c>
      <c r="D566" s="1">
        <v>3833</v>
      </c>
      <c r="E566" s="1">
        <v>19980</v>
      </c>
      <c r="F566" s="2">
        <v>63414</v>
      </c>
    </row>
    <row r="567" spans="1:6" x14ac:dyDescent="0.3">
      <c r="A567">
        <v>2019</v>
      </c>
      <c r="B567" t="s">
        <v>51</v>
      </c>
      <c r="C567" t="s">
        <v>38</v>
      </c>
      <c r="D567" s="1">
        <v>12956</v>
      </c>
      <c r="E567" s="1">
        <v>107028</v>
      </c>
      <c r="F567" s="2">
        <v>55230</v>
      </c>
    </row>
    <row r="568" spans="1:6" x14ac:dyDescent="0.3">
      <c r="A568">
        <v>2019</v>
      </c>
      <c r="B568" t="s">
        <v>51</v>
      </c>
      <c r="C568" t="s">
        <v>39</v>
      </c>
      <c r="D568" s="1">
        <v>3897</v>
      </c>
      <c r="E568" s="1">
        <v>23609</v>
      </c>
      <c r="F568" s="2">
        <v>50997</v>
      </c>
    </row>
    <row r="569" spans="1:6" x14ac:dyDescent="0.3">
      <c r="A569">
        <v>2019</v>
      </c>
      <c r="B569" t="s">
        <v>51</v>
      </c>
      <c r="C569" t="s">
        <v>40</v>
      </c>
      <c r="D569" s="1">
        <v>12487</v>
      </c>
      <c r="E569" s="1">
        <v>130126</v>
      </c>
      <c r="F569" s="2">
        <v>58777</v>
      </c>
    </row>
    <row r="570" spans="1:6" x14ac:dyDescent="0.3">
      <c r="A570">
        <v>2019</v>
      </c>
      <c r="B570" t="s">
        <v>51</v>
      </c>
      <c r="C570" t="s">
        <v>41</v>
      </c>
      <c r="D570" s="1">
        <v>53248</v>
      </c>
      <c r="E570" s="1">
        <v>774190</v>
      </c>
      <c r="F570" s="2">
        <v>67564</v>
      </c>
    </row>
    <row r="571" spans="1:6" x14ac:dyDescent="0.3">
      <c r="A571">
        <v>2019</v>
      </c>
      <c r="B571" t="s">
        <v>51</v>
      </c>
      <c r="C571" t="s">
        <v>42</v>
      </c>
      <c r="D571" s="1">
        <v>12212</v>
      </c>
      <c r="E571" s="1">
        <v>109486</v>
      </c>
      <c r="F571" s="2">
        <v>53428</v>
      </c>
    </row>
    <row r="572" spans="1:6" x14ac:dyDescent="0.3">
      <c r="A572">
        <v>2019</v>
      </c>
      <c r="B572" t="s">
        <v>51</v>
      </c>
      <c r="C572" t="s">
        <v>43</v>
      </c>
      <c r="D572" s="1">
        <v>2846</v>
      </c>
      <c r="E572" s="1">
        <v>15283</v>
      </c>
      <c r="F572" s="2">
        <v>52585</v>
      </c>
    </row>
    <row r="573" spans="1:6" x14ac:dyDescent="0.3">
      <c r="A573">
        <v>2019</v>
      </c>
      <c r="B573" t="s">
        <v>51</v>
      </c>
      <c r="C573" t="s">
        <v>44</v>
      </c>
      <c r="D573" s="1">
        <v>21468</v>
      </c>
      <c r="E573" s="1">
        <v>202134</v>
      </c>
      <c r="F573" s="2">
        <v>60504</v>
      </c>
    </row>
    <row r="574" spans="1:6" x14ac:dyDescent="0.3">
      <c r="A574">
        <v>2019</v>
      </c>
      <c r="B574" t="s">
        <v>51</v>
      </c>
      <c r="C574" t="s">
        <v>45</v>
      </c>
      <c r="D574" s="1">
        <v>26472</v>
      </c>
      <c r="E574" s="1">
        <v>205717</v>
      </c>
      <c r="F574" s="2">
        <v>67833</v>
      </c>
    </row>
    <row r="575" spans="1:6" x14ac:dyDescent="0.3">
      <c r="A575">
        <v>2019</v>
      </c>
      <c r="B575" t="s">
        <v>51</v>
      </c>
      <c r="C575" t="s">
        <v>46</v>
      </c>
      <c r="D575" s="1">
        <v>4338</v>
      </c>
      <c r="E575" s="1">
        <v>35459</v>
      </c>
      <c r="F575" s="2">
        <v>64460</v>
      </c>
    </row>
    <row r="576" spans="1:6" x14ac:dyDescent="0.3">
      <c r="A576">
        <v>2019</v>
      </c>
      <c r="B576" t="s">
        <v>51</v>
      </c>
      <c r="C576" t="s">
        <v>47</v>
      </c>
      <c r="D576" s="1">
        <v>14823</v>
      </c>
      <c r="E576" s="1">
        <v>124384</v>
      </c>
      <c r="F576" s="2">
        <v>63874</v>
      </c>
    </row>
    <row r="577" spans="1:6" x14ac:dyDescent="0.3">
      <c r="A577">
        <v>2019</v>
      </c>
      <c r="B577" t="s">
        <v>51</v>
      </c>
      <c r="C577" t="s">
        <v>48</v>
      </c>
      <c r="D577" s="1">
        <v>3427</v>
      </c>
      <c r="E577" s="1">
        <v>22875</v>
      </c>
      <c r="F577" s="2">
        <v>57417</v>
      </c>
    </row>
    <row r="578" spans="1:6" x14ac:dyDescent="0.3">
      <c r="A578">
        <v>2019</v>
      </c>
      <c r="B578" t="s">
        <v>52</v>
      </c>
      <c r="C578" t="s">
        <v>1</v>
      </c>
      <c r="D578" s="1">
        <v>5677</v>
      </c>
      <c r="E578" s="1">
        <v>268948</v>
      </c>
      <c r="F578" s="2">
        <v>58532</v>
      </c>
    </row>
    <row r="579" spans="1:6" x14ac:dyDescent="0.3">
      <c r="A579">
        <v>2019</v>
      </c>
      <c r="B579" t="s">
        <v>52</v>
      </c>
      <c r="C579" t="s">
        <v>2</v>
      </c>
      <c r="D579" s="1">
        <v>5157</v>
      </c>
      <c r="E579" s="1">
        <v>177610</v>
      </c>
      <c r="F579" s="2">
        <v>78966</v>
      </c>
    </row>
    <row r="580" spans="1:6" x14ac:dyDescent="0.3">
      <c r="A580">
        <v>2019</v>
      </c>
      <c r="B580" t="s">
        <v>52</v>
      </c>
      <c r="C580" t="s">
        <v>3</v>
      </c>
      <c r="D580" s="1">
        <v>2930</v>
      </c>
      <c r="E580" s="1">
        <v>162214</v>
      </c>
      <c r="F580" s="2">
        <v>49202</v>
      </c>
    </row>
    <row r="581" spans="1:6" x14ac:dyDescent="0.3">
      <c r="A581">
        <v>2019</v>
      </c>
      <c r="B581" t="s">
        <v>52</v>
      </c>
      <c r="C581" t="s">
        <v>4</v>
      </c>
      <c r="D581" s="1">
        <v>44539</v>
      </c>
      <c r="E581" s="1">
        <v>1322455</v>
      </c>
      <c r="F581" s="2">
        <v>98222</v>
      </c>
    </row>
    <row r="582" spans="1:6" x14ac:dyDescent="0.3">
      <c r="A582">
        <v>2019</v>
      </c>
      <c r="B582" t="s">
        <v>52</v>
      </c>
      <c r="C582" t="s">
        <v>5</v>
      </c>
      <c r="D582" s="1">
        <v>5849</v>
      </c>
      <c r="E582" s="1">
        <v>150109</v>
      </c>
      <c r="F582" s="2">
        <v>73935</v>
      </c>
    </row>
    <row r="583" spans="1:6" x14ac:dyDescent="0.3">
      <c r="A583">
        <v>2019</v>
      </c>
      <c r="B583" t="s">
        <v>52</v>
      </c>
      <c r="C583" t="s">
        <v>6</v>
      </c>
      <c r="D583" s="1">
        <v>4405</v>
      </c>
      <c r="E583" s="1">
        <v>161899</v>
      </c>
      <c r="F583" s="2">
        <v>85024</v>
      </c>
    </row>
    <row r="584" spans="1:6" x14ac:dyDescent="0.3">
      <c r="A584">
        <v>2019</v>
      </c>
      <c r="B584" t="s">
        <v>52</v>
      </c>
      <c r="C584" t="s">
        <v>7</v>
      </c>
      <c r="D584">
        <v>663</v>
      </c>
      <c r="E584" s="1">
        <v>27298</v>
      </c>
      <c r="F584" s="2">
        <v>66194</v>
      </c>
    </row>
    <row r="585" spans="1:6" x14ac:dyDescent="0.3">
      <c r="A585">
        <v>2019</v>
      </c>
      <c r="B585" t="s">
        <v>52</v>
      </c>
      <c r="C585" t="s">
        <v>8</v>
      </c>
      <c r="D585" s="1">
        <v>20799</v>
      </c>
      <c r="E585" s="1">
        <v>383956</v>
      </c>
      <c r="F585" s="2">
        <v>63877</v>
      </c>
    </row>
    <row r="586" spans="1:6" x14ac:dyDescent="0.3">
      <c r="A586">
        <v>2019</v>
      </c>
      <c r="B586" t="s">
        <v>52</v>
      </c>
      <c r="C586" t="s">
        <v>9</v>
      </c>
      <c r="D586" s="1">
        <v>10066</v>
      </c>
      <c r="E586" s="1">
        <v>404085</v>
      </c>
      <c r="F586" s="2">
        <v>58246</v>
      </c>
    </row>
    <row r="587" spans="1:6" x14ac:dyDescent="0.3">
      <c r="A587">
        <v>2019</v>
      </c>
      <c r="B587" t="s">
        <v>52</v>
      </c>
      <c r="C587" t="s">
        <v>10</v>
      </c>
      <c r="D587" s="1">
        <v>2680</v>
      </c>
      <c r="E587" s="1">
        <v>68404</v>
      </c>
      <c r="F587" s="2">
        <v>62480</v>
      </c>
    </row>
    <row r="588" spans="1:6" x14ac:dyDescent="0.3">
      <c r="A588">
        <v>2019</v>
      </c>
      <c r="B588" t="s">
        <v>52</v>
      </c>
      <c r="C588" t="s">
        <v>11</v>
      </c>
      <c r="D588" s="1">
        <v>18066</v>
      </c>
      <c r="E588" s="1">
        <v>585894</v>
      </c>
      <c r="F588" s="2">
        <v>72819</v>
      </c>
    </row>
    <row r="589" spans="1:6" x14ac:dyDescent="0.3">
      <c r="A589">
        <v>2019</v>
      </c>
      <c r="B589" t="s">
        <v>52</v>
      </c>
      <c r="C589" t="s">
        <v>12</v>
      </c>
      <c r="D589" s="1">
        <v>9083</v>
      </c>
      <c r="E589" s="1">
        <v>541099</v>
      </c>
      <c r="F589" s="2">
        <v>63320</v>
      </c>
    </row>
    <row r="590" spans="1:6" x14ac:dyDescent="0.3">
      <c r="A590">
        <v>2019</v>
      </c>
      <c r="B590" t="s">
        <v>52</v>
      </c>
      <c r="C590" t="s">
        <v>13</v>
      </c>
      <c r="D590" s="1">
        <v>4132</v>
      </c>
      <c r="E590" s="1">
        <v>226152</v>
      </c>
      <c r="F590" s="2">
        <v>60185</v>
      </c>
    </row>
    <row r="591" spans="1:6" x14ac:dyDescent="0.3">
      <c r="A591">
        <v>2019</v>
      </c>
      <c r="B591" t="s">
        <v>52</v>
      </c>
      <c r="C591" t="s">
        <v>14</v>
      </c>
      <c r="D591" s="1">
        <v>3105</v>
      </c>
      <c r="E591" s="1">
        <v>167196</v>
      </c>
      <c r="F591" s="2">
        <v>59652</v>
      </c>
    </row>
    <row r="592" spans="1:6" x14ac:dyDescent="0.3">
      <c r="A592">
        <v>2019</v>
      </c>
      <c r="B592" t="s">
        <v>52</v>
      </c>
      <c r="C592" t="s">
        <v>15</v>
      </c>
      <c r="D592" s="1">
        <v>4583</v>
      </c>
      <c r="E592" s="1">
        <v>252626</v>
      </c>
      <c r="F592" s="2">
        <v>61167</v>
      </c>
    </row>
    <row r="593" spans="1:6" x14ac:dyDescent="0.3">
      <c r="A593">
        <v>2019</v>
      </c>
      <c r="B593" t="s">
        <v>52</v>
      </c>
      <c r="C593" t="s">
        <v>16</v>
      </c>
      <c r="D593" s="1">
        <v>4453</v>
      </c>
      <c r="E593" s="1">
        <v>137729</v>
      </c>
      <c r="F593" s="2">
        <v>77600</v>
      </c>
    </row>
    <row r="594" spans="1:6" x14ac:dyDescent="0.3">
      <c r="A594">
        <v>2019</v>
      </c>
      <c r="B594" t="s">
        <v>52</v>
      </c>
      <c r="C594" t="s">
        <v>17</v>
      </c>
      <c r="D594" s="1">
        <v>1870</v>
      </c>
      <c r="E594" s="1">
        <v>53047</v>
      </c>
      <c r="F594" s="2">
        <v>57227</v>
      </c>
    </row>
    <row r="595" spans="1:6" x14ac:dyDescent="0.3">
      <c r="A595">
        <v>2019</v>
      </c>
      <c r="B595" t="s">
        <v>52</v>
      </c>
      <c r="C595" t="s">
        <v>18</v>
      </c>
      <c r="D595" s="1">
        <v>4145</v>
      </c>
      <c r="E595" s="1">
        <v>112273</v>
      </c>
      <c r="F595" s="2">
        <v>79016</v>
      </c>
    </row>
    <row r="596" spans="1:6" x14ac:dyDescent="0.3">
      <c r="A596">
        <v>2019</v>
      </c>
      <c r="B596" t="s">
        <v>52</v>
      </c>
      <c r="C596" t="s">
        <v>19</v>
      </c>
      <c r="D596" s="1">
        <v>6682</v>
      </c>
      <c r="E596" s="1">
        <v>244258</v>
      </c>
      <c r="F596" s="2">
        <v>89698</v>
      </c>
    </row>
    <row r="597" spans="1:6" x14ac:dyDescent="0.3">
      <c r="A597">
        <v>2019</v>
      </c>
      <c r="B597" t="s">
        <v>52</v>
      </c>
      <c r="C597" t="s">
        <v>20</v>
      </c>
      <c r="D597" s="1">
        <v>16948</v>
      </c>
      <c r="E597" s="1">
        <v>625676</v>
      </c>
      <c r="F597" s="2">
        <v>68465</v>
      </c>
    </row>
    <row r="598" spans="1:6" x14ac:dyDescent="0.3">
      <c r="A598">
        <v>2019</v>
      </c>
      <c r="B598" t="s">
        <v>52</v>
      </c>
      <c r="C598" t="s">
        <v>21</v>
      </c>
      <c r="D598" s="1">
        <v>8265</v>
      </c>
      <c r="E598" s="1">
        <v>324018</v>
      </c>
      <c r="F598" s="2">
        <v>68082</v>
      </c>
    </row>
    <row r="599" spans="1:6" x14ac:dyDescent="0.3">
      <c r="A599">
        <v>2019</v>
      </c>
      <c r="B599" t="s">
        <v>52</v>
      </c>
      <c r="C599" t="s">
        <v>22</v>
      </c>
      <c r="D599" s="1">
        <v>2396</v>
      </c>
      <c r="E599" s="1">
        <v>146775</v>
      </c>
      <c r="F599" s="2">
        <v>50065</v>
      </c>
    </row>
    <row r="600" spans="1:6" x14ac:dyDescent="0.3">
      <c r="A600">
        <v>2019</v>
      </c>
      <c r="B600" t="s">
        <v>52</v>
      </c>
      <c r="C600" t="s">
        <v>23</v>
      </c>
      <c r="D600" s="1">
        <v>6681</v>
      </c>
      <c r="E600" s="1">
        <v>277104</v>
      </c>
      <c r="F600" s="2">
        <v>59758</v>
      </c>
    </row>
    <row r="601" spans="1:6" x14ac:dyDescent="0.3">
      <c r="A601">
        <v>2019</v>
      </c>
      <c r="B601" t="s">
        <v>52</v>
      </c>
      <c r="C601" t="s">
        <v>24</v>
      </c>
      <c r="D601" s="1">
        <v>1625</v>
      </c>
      <c r="E601" s="1">
        <v>20972</v>
      </c>
      <c r="F601" s="2">
        <v>51666</v>
      </c>
    </row>
    <row r="602" spans="1:6" x14ac:dyDescent="0.3">
      <c r="A602">
        <v>2019</v>
      </c>
      <c r="B602" t="s">
        <v>52</v>
      </c>
      <c r="C602" t="s">
        <v>25</v>
      </c>
      <c r="D602" s="1">
        <v>1974</v>
      </c>
      <c r="E602" s="1">
        <v>99914</v>
      </c>
      <c r="F602" s="2">
        <v>52716</v>
      </c>
    </row>
    <row r="603" spans="1:6" x14ac:dyDescent="0.3">
      <c r="A603">
        <v>2019</v>
      </c>
      <c r="B603" t="s">
        <v>52</v>
      </c>
      <c r="C603" t="s">
        <v>26</v>
      </c>
      <c r="D603" s="1">
        <v>2069</v>
      </c>
      <c r="E603" s="1">
        <v>59279</v>
      </c>
      <c r="F603" s="2">
        <v>59498</v>
      </c>
    </row>
    <row r="604" spans="1:6" x14ac:dyDescent="0.3">
      <c r="A604">
        <v>2019</v>
      </c>
      <c r="B604" t="s">
        <v>52</v>
      </c>
      <c r="C604" t="s">
        <v>27</v>
      </c>
      <c r="D604" s="1">
        <v>2012</v>
      </c>
      <c r="E604" s="1">
        <v>71459</v>
      </c>
      <c r="F604" s="2">
        <v>73007</v>
      </c>
    </row>
    <row r="605" spans="1:6" x14ac:dyDescent="0.3">
      <c r="A605">
        <v>2019</v>
      </c>
      <c r="B605" t="s">
        <v>52</v>
      </c>
      <c r="C605" t="s">
        <v>28</v>
      </c>
      <c r="D605" s="1">
        <v>8994</v>
      </c>
      <c r="E605" s="1">
        <v>249464</v>
      </c>
      <c r="F605" s="2">
        <v>81649</v>
      </c>
    </row>
    <row r="606" spans="1:6" x14ac:dyDescent="0.3">
      <c r="A606">
        <v>2019</v>
      </c>
      <c r="B606" t="s">
        <v>52</v>
      </c>
      <c r="C606" t="s">
        <v>29</v>
      </c>
      <c r="D606" s="1">
        <v>1810</v>
      </c>
      <c r="E606" s="1">
        <v>28514</v>
      </c>
      <c r="F606" s="2">
        <v>55737</v>
      </c>
    </row>
    <row r="607" spans="1:6" x14ac:dyDescent="0.3">
      <c r="A607">
        <v>2019</v>
      </c>
      <c r="B607" t="s">
        <v>52</v>
      </c>
      <c r="C607" t="s">
        <v>30</v>
      </c>
      <c r="D607" s="1">
        <v>16457</v>
      </c>
      <c r="E607" s="1">
        <v>437040</v>
      </c>
      <c r="F607" s="2">
        <v>69154</v>
      </c>
    </row>
    <row r="608" spans="1:6" x14ac:dyDescent="0.3">
      <c r="A608">
        <v>2019</v>
      </c>
      <c r="B608" t="s">
        <v>52</v>
      </c>
      <c r="C608" t="s">
        <v>31</v>
      </c>
      <c r="D608" s="1">
        <v>10247</v>
      </c>
      <c r="E608" s="1">
        <v>477086</v>
      </c>
      <c r="F608" s="2">
        <v>61095</v>
      </c>
    </row>
    <row r="609" spans="1:6" x14ac:dyDescent="0.3">
      <c r="A609">
        <v>2019</v>
      </c>
      <c r="B609" t="s">
        <v>52</v>
      </c>
      <c r="C609" t="s">
        <v>32</v>
      </c>
      <c r="D609">
        <v>808</v>
      </c>
      <c r="E609" s="1">
        <v>26471</v>
      </c>
      <c r="F609" s="2">
        <v>55179</v>
      </c>
    </row>
    <row r="610" spans="1:6" x14ac:dyDescent="0.3">
      <c r="A610">
        <v>2019</v>
      </c>
      <c r="B610" t="s">
        <v>52</v>
      </c>
      <c r="C610" t="s">
        <v>33</v>
      </c>
      <c r="D610" s="1">
        <v>15486</v>
      </c>
      <c r="E610" s="1">
        <v>700786</v>
      </c>
      <c r="F610" s="2">
        <v>62878</v>
      </c>
    </row>
    <row r="611" spans="1:6" x14ac:dyDescent="0.3">
      <c r="A611">
        <v>2019</v>
      </c>
      <c r="B611" t="s">
        <v>52</v>
      </c>
      <c r="C611" t="s">
        <v>34</v>
      </c>
      <c r="D611" s="1">
        <v>4213</v>
      </c>
      <c r="E611" s="1">
        <v>140812</v>
      </c>
      <c r="F611" s="2">
        <v>59951</v>
      </c>
    </row>
    <row r="612" spans="1:6" x14ac:dyDescent="0.3">
      <c r="A612">
        <v>2019</v>
      </c>
      <c r="B612" t="s">
        <v>52</v>
      </c>
      <c r="C612" t="s">
        <v>35</v>
      </c>
      <c r="D612" s="1">
        <v>6396</v>
      </c>
      <c r="E612" s="1">
        <v>197626</v>
      </c>
      <c r="F612" s="2">
        <v>71436</v>
      </c>
    </row>
    <row r="613" spans="1:6" x14ac:dyDescent="0.3">
      <c r="A613">
        <v>2019</v>
      </c>
      <c r="B613" t="s">
        <v>52</v>
      </c>
      <c r="C613" t="s">
        <v>36</v>
      </c>
      <c r="D613" s="1">
        <v>14432</v>
      </c>
      <c r="E613" s="1">
        <v>574751</v>
      </c>
      <c r="F613" s="2">
        <v>64231</v>
      </c>
    </row>
    <row r="614" spans="1:6" x14ac:dyDescent="0.3">
      <c r="A614">
        <v>2019</v>
      </c>
      <c r="B614" t="s">
        <v>52</v>
      </c>
      <c r="C614" t="s">
        <v>37</v>
      </c>
      <c r="D614" s="1">
        <v>1636</v>
      </c>
      <c r="E614" s="1">
        <v>39736</v>
      </c>
      <c r="F614" s="2">
        <v>60286</v>
      </c>
    </row>
    <row r="615" spans="1:6" x14ac:dyDescent="0.3">
      <c r="A615">
        <v>2019</v>
      </c>
      <c r="B615" t="s">
        <v>52</v>
      </c>
      <c r="C615" t="s">
        <v>38</v>
      </c>
      <c r="D615" s="1">
        <v>6414</v>
      </c>
      <c r="E615" s="1">
        <v>258252</v>
      </c>
      <c r="F615" s="2">
        <v>60850</v>
      </c>
    </row>
    <row r="616" spans="1:6" x14ac:dyDescent="0.3">
      <c r="A616">
        <v>2019</v>
      </c>
      <c r="B616" t="s">
        <v>52</v>
      </c>
      <c r="C616" t="s">
        <v>39</v>
      </c>
      <c r="D616" s="1">
        <v>1067</v>
      </c>
      <c r="E616" s="1">
        <v>44972</v>
      </c>
      <c r="F616" s="2">
        <v>50219</v>
      </c>
    </row>
    <row r="617" spans="1:6" x14ac:dyDescent="0.3">
      <c r="A617">
        <v>2019</v>
      </c>
      <c r="B617" t="s">
        <v>52</v>
      </c>
      <c r="C617" t="s">
        <v>40</v>
      </c>
      <c r="D617" s="1">
        <v>7272</v>
      </c>
      <c r="E617" s="1">
        <v>354961</v>
      </c>
      <c r="F617" s="2">
        <v>60305</v>
      </c>
    </row>
    <row r="618" spans="1:6" x14ac:dyDescent="0.3">
      <c r="A618">
        <v>2019</v>
      </c>
      <c r="B618" t="s">
        <v>52</v>
      </c>
      <c r="C618" t="s">
        <v>41</v>
      </c>
      <c r="D618" s="1">
        <v>25577</v>
      </c>
      <c r="E618" s="1">
        <v>905953</v>
      </c>
      <c r="F618" s="2">
        <v>79766</v>
      </c>
    </row>
    <row r="619" spans="1:6" x14ac:dyDescent="0.3">
      <c r="A619">
        <v>2019</v>
      </c>
      <c r="B619" t="s">
        <v>52</v>
      </c>
      <c r="C619" t="s">
        <v>42</v>
      </c>
      <c r="D619" s="1">
        <v>4547</v>
      </c>
      <c r="E619" s="1">
        <v>136085</v>
      </c>
      <c r="F619" s="2">
        <v>59426</v>
      </c>
    </row>
    <row r="620" spans="1:6" x14ac:dyDescent="0.3">
      <c r="A620">
        <v>2019</v>
      </c>
      <c r="B620" t="s">
        <v>52</v>
      </c>
      <c r="C620" t="s">
        <v>43</v>
      </c>
      <c r="D620" s="1">
        <v>1108</v>
      </c>
      <c r="E620" s="1">
        <v>30091</v>
      </c>
      <c r="F620" s="2">
        <v>60807</v>
      </c>
    </row>
    <row r="621" spans="1:6" x14ac:dyDescent="0.3">
      <c r="A621">
        <v>2019</v>
      </c>
      <c r="B621" t="s">
        <v>52</v>
      </c>
      <c r="C621" t="s">
        <v>44</v>
      </c>
      <c r="D621" s="1">
        <v>6864</v>
      </c>
      <c r="E621" s="1">
        <v>242160</v>
      </c>
      <c r="F621" s="2">
        <v>61341</v>
      </c>
    </row>
    <row r="622" spans="1:6" x14ac:dyDescent="0.3">
      <c r="A622">
        <v>2019</v>
      </c>
      <c r="B622" t="s">
        <v>52</v>
      </c>
      <c r="C622" t="s">
        <v>45</v>
      </c>
      <c r="D622" s="1">
        <v>7824</v>
      </c>
      <c r="E622" s="1">
        <v>290326</v>
      </c>
      <c r="F622" s="2">
        <v>81228</v>
      </c>
    </row>
    <row r="623" spans="1:6" x14ac:dyDescent="0.3">
      <c r="A623">
        <v>2019</v>
      </c>
      <c r="B623" t="s">
        <v>52</v>
      </c>
      <c r="C623" t="s">
        <v>46</v>
      </c>
      <c r="D623" s="1">
        <v>1251</v>
      </c>
      <c r="E623" s="1">
        <v>46979</v>
      </c>
      <c r="F623" s="2">
        <v>61074</v>
      </c>
    </row>
    <row r="624" spans="1:6" x14ac:dyDescent="0.3">
      <c r="A624">
        <v>2019</v>
      </c>
      <c r="B624" t="s">
        <v>52</v>
      </c>
      <c r="C624" t="s">
        <v>47</v>
      </c>
      <c r="D624" s="1">
        <v>9333</v>
      </c>
      <c r="E624" s="1">
        <v>483196</v>
      </c>
      <c r="F624" s="2">
        <v>59083</v>
      </c>
    </row>
    <row r="625" spans="1:6" x14ac:dyDescent="0.3">
      <c r="A625">
        <v>2019</v>
      </c>
      <c r="B625" t="s">
        <v>52</v>
      </c>
      <c r="C625" t="s">
        <v>48</v>
      </c>
      <c r="D625">
        <v>615</v>
      </c>
      <c r="E625" s="1">
        <v>10043</v>
      </c>
      <c r="F625" s="2">
        <v>68738</v>
      </c>
    </row>
    <row r="626" spans="1:6" x14ac:dyDescent="0.3">
      <c r="A626">
        <v>2019</v>
      </c>
      <c r="B626" t="s">
        <v>54</v>
      </c>
      <c r="C626" t="s">
        <v>1</v>
      </c>
      <c r="D626" s="1">
        <v>32423</v>
      </c>
      <c r="E626" s="1">
        <v>380193</v>
      </c>
      <c r="F626" s="2">
        <v>43426</v>
      </c>
    </row>
    <row r="627" spans="1:6" x14ac:dyDescent="0.3">
      <c r="A627">
        <v>2019</v>
      </c>
      <c r="B627" t="s">
        <v>54</v>
      </c>
      <c r="C627" t="s">
        <v>2</v>
      </c>
      <c r="D627" s="1">
        <v>33190</v>
      </c>
      <c r="E627" s="1">
        <v>541793</v>
      </c>
      <c r="F627" s="2">
        <v>48023</v>
      </c>
    </row>
    <row r="628" spans="1:6" x14ac:dyDescent="0.3">
      <c r="A628">
        <v>2019</v>
      </c>
      <c r="B628" t="s">
        <v>54</v>
      </c>
      <c r="C628" t="s">
        <v>3</v>
      </c>
      <c r="D628" s="1">
        <v>21821</v>
      </c>
      <c r="E628" s="1">
        <v>248631</v>
      </c>
      <c r="F628" s="2">
        <v>42897</v>
      </c>
    </row>
    <row r="629" spans="1:6" x14ac:dyDescent="0.3">
      <c r="A629">
        <v>2019</v>
      </c>
      <c r="B629" t="s">
        <v>54</v>
      </c>
      <c r="C629" t="s">
        <v>4</v>
      </c>
      <c r="D629" s="1">
        <v>198955</v>
      </c>
      <c r="E629" s="1">
        <v>3042089</v>
      </c>
      <c r="F629" s="2">
        <v>54908</v>
      </c>
    </row>
    <row r="630" spans="1:6" x14ac:dyDescent="0.3">
      <c r="A630">
        <v>2019</v>
      </c>
      <c r="B630" t="s">
        <v>54</v>
      </c>
      <c r="C630" t="s">
        <v>5</v>
      </c>
      <c r="D630" s="1">
        <v>36041</v>
      </c>
      <c r="E630" s="1">
        <v>474011</v>
      </c>
      <c r="F630" s="2">
        <v>52675</v>
      </c>
    </row>
    <row r="631" spans="1:6" x14ac:dyDescent="0.3">
      <c r="A631">
        <v>2019</v>
      </c>
      <c r="B631" t="s">
        <v>54</v>
      </c>
      <c r="C631" t="s">
        <v>6</v>
      </c>
      <c r="D631" s="1">
        <v>24868</v>
      </c>
      <c r="E631" s="1">
        <v>291966</v>
      </c>
      <c r="F631" s="2">
        <v>52540</v>
      </c>
    </row>
    <row r="632" spans="1:6" x14ac:dyDescent="0.3">
      <c r="A632">
        <v>2019</v>
      </c>
      <c r="B632" t="s">
        <v>54</v>
      </c>
      <c r="C632" t="s">
        <v>7</v>
      </c>
      <c r="D632" s="1">
        <v>7005</v>
      </c>
      <c r="E632" s="1">
        <v>79487</v>
      </c>
      <c r="F632" s="2">
        <v>42440</v>
      </c>
    </row>
    <row r="633" spans="1:6" x14ac:dyDescent="0.3">
      <c r="A633">
        <v>2019</v>
      </c>
      <c r="B633" t="s">
        <v>54</v>
      </c>
      <c r="C633" t="s">
        <v>8</v>
      </c>
      <c r="D633" s="1">
        <v>140278</v>
      </c>
      <c r="E633" s="1">
        <v>1799930</v>
      </c>
      <c r="F633" s="2">
        <v>46232</v>
      </c>
    </row>
    <row r="634" spans="1:6" x14ac:dyDescent="0.3">
      <c r="A634">
        <v>2019</v>
      </c>
      <c r="B634" t="s">
        <v>54</v>
      </c>
      <c r="C634" t="s">
        <v>9</v>
      </c>
      <c r="D634" s="1">
        <v>61774</v>
      </c>
      <c r="E634" s="1">
        <v>938063</v>
      </c>
      <c r="F634" s="2">
        <v>49817</v>
      </c>
    </row>
    <row r="635" spans="1:6" x14ac:dyDescent="0.3">
      <c r="A635">
        <v>2019</v>
      </c>
      <c r="B635" t="s">
        <v>54</v>
      </c>
      <c r="C635" t="s">
        <v>10</v>
      </c>
      <c r="D635" s="1">
        <v>11892</v>
      </c>
      <c r="E635" s="1">
        <v>142186</v>
      </c>
      <c r="F635" s="2">
        <v>41533</v>
      </c>
    </row>
    <row r="636" spans="1:6" x14ac:dyDescent="0.3">
      <c r="A636">
        <v>2019</v>
      </c>
      <c r="B636" t="s">
        <v>54</v>
      </c>
      <c r="C636" t="s">
        <v>11</v>
      </c>
      <c r="D636" s="1">
        <v>78822</v>
      </c>
      <c r="E636" s="1">
        <v>1187941</v>
      </c>
      <c r="F636" s="2">
        <v>53573</v>
      </c>
    </row>
    <row r="637" spans="1:6" x14ac:dyDescent="0.3">
      <c r="A637">
        <v>2019</v>
      </c>
      <c r="B637" t="s">
        <v>54</v>
      </c>
      <c r="C637" t="s">
        <v>12</v>
      </c>
      <c r="D637" s="1">
        <v>40283</v>
      </c>
      <c r="E637" s="1">
        <v>594348</v>
      </c>
      <c r="F637" s="2">
        <v>43345</v>
      </c>
    </row>
    <row r="638" spans="1:6" x14ac:dyDescent="0.3">
      <c r="A638">
        <v>2019</v>
      </c>
      <c r="B638" t="s">
        <v>54</v>
      </c>
      <c r="C638" t="s">
        <v>13</v>
      </c>
      <c r="D638" s="1">
        <v>23557</v>
      </c>
      <c r="E638" s="1">
        <v>307822</v>
      </c>
      <c r="F638" s="2">
        <v>41407</v>
      </c>
    </row>
    <row r="639" spans="1:6" x14ac:dyDescent="0.3">
      <c r="A639">
        <v>2019</v>
      </c>
      <c r="B639" t="s">
        <v>54</v>
      </c>
      <c r="C639" t="s">
        <v>14</v>
      </c>
      <c r="D639" s="1">
        <v>19844</v>
      </c>
      <c r="E639" s="1">
        <v>262383</v>
      </c>
      <c r="F639" s="2">
        <v>43539</v>
      </c>
    </row>
    <row r="640" spans="1:6" x14ac:dyDescent="0.3">
      <c r="A640">
        <v>2019</v>
      </c>
      <c r="B640" t="s">
        <v>54</v>
      </c>
      <c r="C640" t="s">
        <v>15</v>
      </c>
      <c r="D640" s="1">
        <v>27892</v>
      </c>
      <c r="E640" s="1">
        <v>401804</v>
      </c>
      <c r="F640" s="2">
        <v>44163</v>
      </c>
    </row>
    <row r="641" spans="1:6" x14ac:dyDescent="0.3">
      <c r="A641">
        <v>2019</v>
      </c>
      <c r="B641" t="s">
        <v>54</v>
      </c>
      <c r="C641" t="s">
        <v>16</v>
      </c>
      <c r="D641" s="1">
        <v>30876</v>
      </c>
      <c r="E641" s="1">
        <v>376026</v>
      </c>
      <c r="F641" s="2">
        <v>43579</v>
      </c>
    </row>
    <row r="642" spans="1:6" x14ac:dyDescent="0.3">
      <c r="A642">
        <v>2019</v>
      </c>
      <c r="B642" t="s">
        <v>54</v>
      </c>
      <c r="C642" t="s">
        <v>17</v>
      </c>
      <c r="D642" s="1">
        <v>10676</v>
      </c>
      <c r="E642" s="1">
        <v>117746</v>
      </c>
      <c r="F642" s="2">
        <v>39115</v>
      </c>
    </row>
    <row r="643" spans="1:6" x14ac:dyDescent="0.3">
      <c r="A643">
        <v>2019</v>
      </c>
      <c r="B643" t="s">
        <v>54</v>
      </c>
      <c r="C643" t="s">
        <v>18</v>
      </c>
      <c r="D643" s="1">
        <v>32640</v>
      </c>
      <c r="E643" s="1">
        <v>463647</v>
      </c>
      <c r="F643" s="2">
        <v>47503</v>
      </c>
    </row>
    <row r="644" spans="1:6" x14ac:dyDescent="0.3">
      <c r="A644">
        <v>2019</v>
      </c>
      <c r="B644" t="s">
        <v>54</v>
      </c>
      <c r="C644" t="s">
        <v>19</v>
      </c>
      <c r="D644" s="1">
        <v>41620</v>
      </c>
      <c r="E644" s="1">
        <v>577282</v>
      </c>
      <c r="F644" s="2">
        <v>55423</v>
      </c>
    </row>
    <row r="645" spans="1:6" x14ac:dyDescent="0.3">
      <c r="A645">
        <v>2019</v>
      </c>
      <c r="B645" t="s">
        <v>54</v>
      </c>
      <c r="C645" t="s">
        <v>20</v>
      </c>
      <c r="D645" s="1">
        <v>55150</v>
      </c>
      <c r="E645" s="1">
        <v>791177</v>
      </c>
      <c r="F645" s="2">
        <v>48357</v>
      </c>
    </row>
    <row r="646" spans="1:6" x14ac:dyDescent="0.3">
      <c r="A646">
        <v>2019</v>
      </c>
      <c r="B646" t="s">
        <v>54</v>
      </c>
      <c r="C646" t="s">
        <v>21</v>
      </c>
      <c r="D646" s="1">
        <v>37323</v>
      </c>
      <c r="E646" s="1">
        <v>525857</v>
      </c>
      <c r="F646" s="2">
        <v>50523</v>
      </c>
    </row>
    <row r="647" spans="1:6" x14ac:dyDescent="0.3">
      <c r="A647">
        <v>2019</v>
      </c>
      <c r="B647" t="s">
        <v>54</v>
      </c>
      <c r="C647" t="s">
        <v>22</v>
      </c>
      <c r="D647" s="1">
        <v>19568</v>
      </c>
      <c r="E647" s="1">
        <v>229039</v>
      </c>
      <c r="F647" s="2">
        <v>37621</v>
      </c>
    </row>
    <row r="648" spans="1:6" x14ac:dyDescent="0.3">
      <c r="A648">
        <v>2019</v>
      </c>
      <c r="B648" t="s">
        <v>54</v>
      </c>
      <c r="C648" t="s">
        <v>23</v>
      </c>
      <c r="D648" s="1">
        <v>39400</v>
      </c>
      <c r="E648" s="1">
        <v>536753</v>
      </c>
      <c r="F648" s="2">
        <v>43646</v>
      </c>
    </row>
    <row r="649" spans="1:6" x14ac:dyDescent="0.3">
      <c r="A649">
        <v>2019</v>
      </c>
      <c r="B649" t="s">
        <v>54</v>
      </c>
      <c r="C649" t="s">
        <v>24</v>
      </c>
      <c r="D649" s="1">
        <v>9112</v>
      </c>
      <c r="E649" s="1">
        <v>90946</v>
      </c>
      <c r="F649" s="2">
        <v>40937</v>
      </c>
    </row>
    <row r="650" spans="1:6" x14ac:dyDescent="0.3">
      <c r="A650">
        <v>2019</v>
      </c>
      <c r="B650" t="s">
        <v>54</v>
      </c>
      <c r="C650" t="s">
        <v>25</v>
      </c>
      <c r="D650" s="1">
        <v>14969</v>
      </c>
      <c r="E650" s="1">
        <v>188094</v>
      </c>
      <c r="F650" s="2">
        <v>41557</v>
      </c>
    </row>
    <row r="651" spans="1:6" x14ac:dyDescent="0.3">
      <c r="A651">
        <v>2019</v>
      </c>
      <c r="B651" t="s">
        <v>54</v>
      </c>
      <c r="C651" t="s">
        <v>26</v>
      </c>
      <c r="D651" s="1">
        <v>15866</v>
      </c>
      <c r="E651" s="1">
        <v>261018</v>
      </c>
      <c r="F651" s="2">
        <v>45452</v>
      </c>
    </row>
    <row r="652" spans="1:6" x14ac:dyDescent="0.3">
      <c r="A652">
        <v>2019</v>
      </c>
      <c r="B652" t="s">
        <v>54</v>
      </c>
      <c r="C652" t="s">
        <v>27</v>
      </c>
      <c r="D652" s="1">
        <v>12448</v>
      </c>
      <c r="E652" s="1">
        <v>139278</v>
      </c>
      <c r="F652" s="2">
        <v>49409</v>
      </c>
    </row>
    <row r="653" spans="1:6" x14ac:dyDescent="0.3">
      <c r="A653">
        <v>2019</v>
      </c>
      <c r="B653" t="s">
        <v>54</v>
      </c>
      <c r="C653" t="s">
        <v>28</v>
      </c>
      <c r="D653" s="1">
        <v>54227</v>
      </c>
      <c r="E653" s="1">
        <v>876452</v>
      </c>
      <c r="F653" s="2">
        <v>55204</v>
      </c>
    </row>
    <row r="654" spans="1:6" x14ac:dyDescent="0.3">
      <c r="A654">
        <v>2019</v>
      </c>
      <c r="B654" t="s">
        <v>54</v>
      </c>
      <c r="C654" t="s">
        <v>29</v>
      </c>
      <c r="D654" s="1">
        <v>10974</v>
      </c>
      <c r="E654" s="1">
        <v>135131</v>
      </c>
      <c r="F654" s="2">
        <v>39275</v>
      </c>
    </row>
    <row r="655" spans="1:6" x14ac:dyDescent="0.3">
      <c r="A655">
        <v>2019</v>
      </c>
      <c r="B655" t="s">
        <v>54</v>
      </c>
      <c r="C655" t="s">
        <v>30</v>
      </c>
      <c r="D655" s="1">
        <v>120950</v>
      </c>
      <c r="E655" s="1">
        <v>1543991</v>
      </c>
      <c r="F655" s="2">
        <v>53710</v>
      </c>
    </row>
    <row r="656" spans="1:6" x14ac:dyDescent="0.3">
      <c r="A656">
        <v>2019</v>
      </c>
      <c r="B656" t="s">
        <v>54</v>
      </c>
      <c r="C656" t="s">
        <v>31</v>
      </c>
      <c r="D656" s="1">
        <v>62397</v>
      </c>
      <c r="E656" s="1">
        <v>846177</v>
      </c>
      <c r="F656" s="2">
        <v>44579</v>
      </c>
    </row>
    <row r="657" spans="1:6" x14ac:dyDescent="0.3">
      <c r="A657">
        <v>2019</v>
      </c>
      <c r="B657" t="s">
        <v>54</v>
      </c>
      <c r="C657" t="s">
        <v>32</v>
      </c>
      <c r="D657" s="1">
        <v>7738</v>
      </c>
      <c r="E657" s="1">
        <v>91333</v>
      </c>
      <c r="F657" s="2">
        <v>51925</v>
      </c>
    </row>
    <row r="658" spans="1:6" x14ac:dyDescent="0.3">
      <c r="A658">
        <v>2019</v>
      </c>
      <c r="B658" t="s">
        <v>54</v>
      </c>
      <c r="C658" t="s">
        <v>33</v>
      </c>
      <c r="D658" s="1">
        <v>68958</v>
      </c>
      <c r="E658" s="1">
        <v>1021890</v>
      </c>
      <c r="F658" s="2">
        <v>45569</v>
      </c>
    </row>
    <row r="659" spans="1:6" x14ac:dyDescent="0.3">
      <c r="A659">
        <v>2019</v>
      </c>
      <c r="B659" t="s">
        <v>54</v>
      </c>
      <c r="C659" t="s">
        <v>34</v>
      </c>
      <c r="D659" s="1">
        <v>23883</v>
      </c>
      <c r="E659" s="1">
        <v>300268</v>
      </c>
      <c r="F659" s="2">
        <v>43049</v>
      </c>
    </row>
    <row r="660" spans="1:6" x14ac:dyDescent="0.3">
      <c r="A660">
        <v>2019</v>
      </c>
      <c r="B660" t="s">
        <v>54</v>
      </c>
      <c r="C660" t="s">
        <v>35</v>
      </c>
      <c r="D660" s="1">
        <v>26460</v>
      </c>
      <c r="E660" s="1">
        <v>354168</v>
      </c>
      <c r="F660" s="2">
        <v>45879</v>
      </c>
    </row>
    <row r="661" spans="1:6" x14ac:dyDescent="0.3">
      <c r="A661">
        <v>2019</v>
      </c>
      <c r="B661" t="s">
        <v>54</v>
      </c>
      <c r="C661" t="s">
        <v>36</v>
      </c>
      <c r="D661" s="1">
        <v>74684</v>
      </c>
      <c r="E661" s="1">
        <v>1117033</v>
      </c>
      <c r="F661" s="2">
        <v>46296</v>
      </c>
    </row>
    <row r="662" spans="1:6" x14ac:dyDescent="0.3">
      <c r="A662">
        <v>2019</v>
      </c>
      <c r="B662" t="s">
        <v>54</v>
      </c>
      <c r="C662" t="s">
        <v>37</v>
      </c>
      <c r="D662" s="1">
        <v>7648</v>
      </c>
      <c r="E662" s="1">
        <v>76672</v>
      </c>
      <c r="F662" s="2">
        <v>45232</v>
      </c>
    </row>
    <row r="663" spans="1:6" x14ac:dyDescent="0.3">
      <c r="A663">
        <v>2019</v>
      </c>
      <c r="B663" t="s">
        <v>54</v>
      </c>
      <c r="C663" t="s">
        <v>38</v>
      </c>
      <c r="D663" s="1">
        <v>31073</v>
      </c>
      <c r="E663" s="1">
        <v>406455</v>
      </c>
      <c r="F663" s="2">
        <v>41048</v>
      </c>
    </row>
    <row r="664" spans="1:6" x14ac:dyDescent="0.3">
      <c r="A664">
        <v>2019</v>
      </c>
      <c r="B664" t="s">
        <v>54</v>
      </c>
      <c r="C664" t="s">
        <v>39</v>
      </c>
      <c r="D664" s="1">
        <v>8027</v>
      </c>
      <c r="E664" s="1">
        <v>85125</v>
      </c>
      <c r="F664" s="2">
        <v>40980</v>
      </c>
    </row>
    <row r="665" spans="1:6" x14ac:dyDescent="0.3">
      <c r="A665">
        <v>2019</v>
      </c>
      <c r="B665" t="s">
        <v>54</v>
      </c>
      <c r="C665" t="s">
        <v>40</v>
      </c>
      <c r="D665" s="1">
        <v>40380</v>
      </c>
      <c r="E665" s="1">
        <v>633819</v>
      </c>
      <c r="F665" s="2">
        <v>46991</v>
      </c>
    </row>
    <row r="666" spans="1:6" x14ac:dyDescent="0.3">
      <c r="A666">
        <v>2019</v>
      </c>
      <c r="B666" t="s">
        <v>54</v>
      </c>
      <c r="C666" t="s">
        <v>41</v>
      </c>
      <c r="D666" s="1">
        <v>150310</v>
      </c>
      <c r="E666" s="1">
        <v>2496193</v>
      </c>
      <c r="F666" s="2">
        <v>54323</v>
      </c>
    </row>
    <row r="667" spans="1:6" x14ac:dyDescent="0.3">
      <c r="A667">
        <v>2019</v>
      </c>
      <c r="B667" t="s">
        <v>54</v>
      </c>
      <c r="C667" t="s">
        <v>42</v>
      </c>
      <c r="D667" s="1">
        <v>20066</v>
      </c>
      <c r="E667" s="1">
        <v>289140</v>
      </c>
      <c r="F667" s="2">
        <v>45785</v>
      </c>
    </row>
    <row r="668" spans="1:6" x14ac:dyDescent="0.3">
      <c r="A668">
        <v>2019</v>
      </c>
      <c r="B668" t="s">
        <v>54</v>
      </c>
      <c r="C668" t="s">
        <v>43</v>
      </c>
      <c r="D668" s="1">
        <v>5040</v>
      </c>
      <c r="E668" s="1">
        <v>53817</v>
      </c>
      <c r="F668" s="2">
        <v>41456</v>
      </c>
    </row>
    <row r="669" spans="1:6" x14ac:dyDescent="0.3">
      <c r="A669">
        <v>2019</v>
      </c>
      <c r="B669" t="s">
        <v>54</v>
      </c>
      <c r="C669" t="s">
        <v>44</v>
      </c>
      <c r="D669" s="1">
        <v>42839</v>
      </c>
      <c r="E669" s="1">
        <v>650148</v>
      </c>
      <c r="F669" s="2">
        <v>45486</v>
      </c>
    </row>
    <row r="670" spans="1:6" x14ac:dyDescent="0.3">
      <c r="A670">
        <v>2019</v>
      </c>
      <c r="B670" t="s">
        <v>54</v>
      </c>
      <c r="C670" t="s">
        <v>45</v>
      </c>
      <c r="D670" s="1">
        <v>38692</v>
      </c>
      <c r="E670" s="1">
        <v>628543</v>
      </c>
      <c r="F670" s="2">
        <v>67312</v>
      </c>
    </row>
    <row r="671" spans="1:6" x14ac:dyDescent="0.3">
      <c r="A671">
        <v>2019</v>
      </c>
      <c r="B671" t="s">
        <v>54</v>
      </c>
      <c r="C671" t="s">
        <v>46</v>
      </c>
      <c r="D671" s="1">
        <v>10709</v>
      </c>
      <c r="E671" s="1">
        <v>125470</v>
      </c>
      <c r="F671" s="2">
        <v>40148</v>
      </c>
    </row>
    <row r="672" spans="1:6" x14ac:dyDescent="0.3">
      <c r="A672">
        <v>2019</v>
      </c>
      <c r="B672" t="s">
        <v>54</v>
      </c>
      <c r="C672" t="s">
        <v>47</v>
      </c>
      <c r="D672" s="1">
        <v>36253</v>
      </c>
      <c r="E672" s="1">
        <v>533175</v>
      </c>
      <c r="F672" s="2">
        <v>42647</v>
      </c>
    </row>
    <row r="673" spans="1:6" x14ac:dyDescent="0.3">
      <c r="A673">
        <v>2019</v>
      </c>
      <c r="B673" t="s">
        <v>54</v>
      </c>
      <c r="C673" t="s">
        <v>48</v>
      </c>
      <c r="D673" s="1">
        <v>4819</v>
      </c>
      <c r="E673" s="1">
        <v>49901</v>
      </c>
      <c r="F673" s="2">
        <v>44408</v>
      </c>
    </row>
    <row r="674" spans="1:6" x14ac:dyDescent="0.3">
      <c r="A674">
        <v>2019</v>
      </c>
      <c r="B674" t="s">
        <v>53</v>
      </c>
      <c r="C674" t="s">
        <v>1</v>
      </c>
      <c r="D674" s="1">
        <v>2309</v>
      </c>
      <c r="E674" s="1">
        <v>21296</v>
      </c>
      <c r="F674" s="2">
        <v>62845</v>
      </c>
    </row>
    <row r="675" spans="1:6" x14ac:dyDescent="0.3">
      <c r="A675">
        <v>2019</v>
      </c>
      <c r="B675" t="s">
        <v>53</v>
      </c>
      <c r="C675" t="s">
        <v>2</v>
      </c>
      <c r="D675" s="1">
        <v>3691</v>
      </c>
      <c r="E675" s="1">
        <v>49188</v>
      </c>
      <c r="F675" s="2">
        <v>77822</v>
      </c>
    </row>
    <row r="676" spans="1:6" x14ac:dyDescent="0.3">
      <c r="A676">
        <v>2019</v>
      </c>
      <c r="B676" t="s">
        <v>53</v>
      </c>
      <c r="C676" t="s">
        <v>3</v>
      </c>
      <c r="D676" s="1">
        <v>1303</v>
      </c>
      <c r="E676" s="1">
        <v>10974</v>
      </c>
      <c r="F676" s="2">
        <v>57981</v>
      </c>
    </row>
    <row r="677" spans="1:6" x14ac:dyDescent="0.3">
      <c r="A677">
        <v>2019</v>
      </c>
      <c r="B677" t="s">
        <v>53</v>
      </c>
      <c r="C677" t="s">
        <v>4</v>
      </c>
      <c r="D677" s="1">
        <v>28529</v>
      </c>
      <c r="E677" s="1">
        <v>550084</v>
      </c>
      <c r="F677" s="2">
        <v>191278</v>
      </c>
    </row>
    <row r="678" spans="1:6" x14ac:dyDescent="0.3">
      <c r="A678">
        <v>2019</v>
      </c>
      <c r="B678" t="s">
        <v>53</v>
      </c>
      <c r="C678" t="s">
        <v>5</v>
      </c>
      <c r="D678" s="1">
        <v>4330</v>
      </c>
      <c r="E678" s="1">
        <v>76292</v>
      </c>
      <c r="F678" s="2">
        <v>109380</v>
      </c>
    </row>
    <row r="679" spans="1:6" x14ac:dyDescent="0.3">
      <c r="A679">
        <v>2019</v>
      </c>
      <c r="B679" t="s">
        <v>53</v>
      </c>
      <c r="C679" t="s">
        <v>6</v>
      </c>
      <c r="D679" s="1">
        <v>2551</v>
      </c>
      <c r="E679" s="1">
        <v>31469</v>
      </c>
      <c r="F679" s="2">
        <v>120406</v>
      </c>
    </row>
    <row r="680" spans="1:6" x14ac:dyDescent="0.3">
      <c r="A680">
        <v>2019</v>
      </c>
      <c r="B680" t="s">
        <v>53</v>
      </c>
      <c r="C680" t="s">
        <v>7</v>
      </c>
      <c r="D680">
        <v>497</v>
      </c>
      <c r="E680" s="1">
        <v>3905</v>
      </c>
      <c r="F680" s="2">
        <v>70031</v>
      </c>
    </row>
    <row r="681" spans="1:6" x14ac:dyDescent="0.3">
      <c r="A681">
        <v>2019</v>
      </c>
      <c r="B681" t="s">
        <v>53</v>
      </c>
      <c r="C681" t="s">
        <v>8</v>
      </c>
      <c r="D681" s="1">
        <v>11744</v>
      </c>
      <c r="E681" s="1">
        <v>138845</v>
      </c>
      <c r="F681" s="2">
        <v>86153</v>
      </c>
    </row>
    <row r="682" spans="1:6" x14ac:dyDescent="0.3">
      <c r="A682">
        <v>2019</v>
      </c>
      <c r="B682" t="s">
        <v>53</v>
      </c>
      <c r="C682" t="s">
        <v>9</v>
      </c>
      <c r="D682" s="1">
        <v>5380</v>
      </c>
      <c r="E682" s="1">
        <v>116215</v>
      </c>
      <c r="F682" s="2">
        <v>100462</v>
      </c>
    </row>
    <row r="683" spans="1:6" x14ac:dyDescent="0.3">
      <c r="A683">
        <v>2019</v>
      </c>
      <c r="B683" t="s">
        <v>53</v>
      </c>
      <c r="C683" t="s">
        <v>10</v>
      </c>
      <c r="D683" s="1">
        <v>1231</v>
      </c>
      <c r="E683" s="1">
        <v>8802</v>
      </c>
      <c r="F683" s="2">
        <v>56211</v>
      </c>
    </row>
    <row r="684" spans="1:6" x14ac:dyDescent="0.3">
      <c r="A684">
        <v>2019</v>
      </c>
      <c r="B684" t="s">
        <v>53</v>
      </c>
      <c r="C684" t="s">
        <v>11</v>
      </c>
      <c r="D684" s="1">
        <v>6998</v>
      </c>
      <c r="E684" s="1">
        <v>94879</v>
      </c>
      <c r="F684" s="2">
        <v>96732</v>
      </c>
    </row>
    <row r="685" spans="1:6" x14ac:dyDescent="0.3">
      <c r="A685">
        <v>2019</v>
      </c>
      <c r="B685" t="s">
        <v>53</v>
      </c>
      <c r="C685" t="s">
        <v>12</v>
      </c>
      <c r="D685" s="1">
        <v>2278</v>
      </c>
      <c r="E685" s="1">
        <v>28628</v>
      </c>
      <c r="F685" s="2">
        <v>62444</v>
      </c>
    </row>
    <row r="686" spans="1:6" x14ac:dyDescent="0.3">
      <c r="A686">
        <v>2019</v>
      </c>
      <c r="B686" t="s">
        <v>53</v>
      </c>
      <c r="C686" t="s">
        <v>13</v>
      </c>
      <c r="D686" s="1">
        <v>1778</v>
      </c>
      <c r="E686" s="1">
        <v>21356</v>
      </c>
      <c r="F686" s="2">
        <v>60664</v>
      </c>
    </row>
    <row r="687" spans="1:6" x14ac:dyDescent="0.3">
      <c r="A687">
        <v>2019</v>
      </c>
      <c r="B687" t="s">
        <v>53</v>
      </c>
      <c r="C687" t="s">
        <v>14</v>
      </c>
      <c r="D687" s="1">
        <v>1386</v>
      </c>
      <c r="E687" s="1">
        <v>18137</v>
      </c>
      <c r="F687" s="2">
        <v>66434</v>
      </c>
    </row>
    <row r="688" spans="1:6" x14ac:dyDescent="0.3">
      <c r="A688">
        <v>2019</v>
      </c>
      <c r="B688" t="s">
        <v>53</v>
      </c>
      <c r="C688" t="s">
        <v>15</v>
      </c>
      <c r="D688" s="1">
        <v>1924</v>
      </c>
      <c r="E688" s="1">
        <v>21670</v>
      </c>
      <c r="F688" s="2">
        <v>58590</v>
      </c>
    </row>
    <row r="689" spans="1:6" x14ac:dyDescent="0.3">
      <c r="A689">
        <v>2019</v>
      </c>
      <c r="B689" t="s">
        <v>53</v>
      </c>
      <c r="C689" t="s">
        <v>16</v>
      </c>
      <c r="D689" s="1">
        <v>1801</v>
      </c>
      <c r="E689" s="1">
        <v>22427</v>
      </c>
      <c r="F689" s="2">
        <v>60638</v>
      </c>
    </row>
    <row r="690" spans="1:6" x14ac:dyDescent="0.3">
      <c r="A690">
        <v>2019</v>
      </c>
      <c r="B690" t="s">
        <v>53</v>
      </c>
      <c r="C690" t="s">
        <v>17</v>
      </c>
      <c r="D690">
        <v>869</v>
      </c>
      <c r="E690" s="1">
        <v>7158</v>
      </c>
      <c r="F690" s="2">
        <v>57442</v>
      </c>
    </row>
    <row r="691" spans="1:6" x14ac:dyDescent="0.3">
      <c r="A691">
        <v>2019</v>
      </c>
      <c r="B691" t="s">
        <v>53</v>
      </c>
      <c r="C691" t="s">
        <v>18</v>
      </c>
      <c r="D691" s="1">
        <v>2846</v>
      </c>
      <c r="E691" s="1">
        <v>35678</v>
      </c>
      <c r="F691" s="2">
        <v>98834</v>
      </c>
    </row>
    <row r="692" spans="1:6" x14ac:dyDescent="0.3">
      <c r="A692">
        <v>2019</v>
      </c>
      <c r="B692" t="s">
        <v>53</v>
      </c>
      <c r="C692" t="s">
        <v>19</v>
      </c>
      <c r="D692" s="1">
        <v>5717</v>
      </c>
      <c r="E692" s="1">
        <v>93033</v>
      </c>
      <c r="F692" s="2">
        <v>128022</v>
      </c>
    </row>
    <row r="693" spans="1:6" x14ac:dyDescent="0.3">
      <c r="A693">
        <v>2019</v>
      </c>
      <c r="B693" t="s">
        <v>53</v>
      </c>
      <c r="C693" t="s">
        <v>20</v>
      </c>
      <c r="D693" s="1">
        <v>7146</v>
      </c>
      <c r="E693" s="1">
        <v>55298</v>
      </c>
      <c r="F693" s="2">
        <v>77504</v>
      </c>
    </row>
    <row r="694" spans="1:6" x14ac:dyDescent="0.3">
      <c r="A694">
        <v>2019</v>
      </c>
      <c r="B694" t="s">
        <v>53</v>
      </c>
      <c r="C694" t="s">
        <v>21</v>
      </c>
      <c r="D694" s="1">
        <v>4133</v>
      </c>
      <c r="E694" s="1">
        <v>46906</v>
      </c>
      <c r="F694" s="2">
        <v>83846</v>
      </c>
    </row>
    <row r="695" spans="1:6" x14ac:dyDescent="0.3">
      <c r="A695">
        <v>2019</v>
      </c>
      <c r="B695" t="s">
        <v>53</v>
      </c>
      <c r="C695" t="s">
        <v>22</v>
      </c>
      <c r="D695">
        <v>944</v>
      </c>
      <c r="E695" s="1">
        <v>10695</v>
      </c>
      <c r="F695" s="2">
        <v>49438</v>
      </c>
    </row>
    <row r="696" spans="1:6" x14ac:dyDescent="0.3">
      <c r="A696">
        <v>2019</v>
      </c>
      <c r="B696" t="s">
        <v>53</v>
      </c>
      <c r="C696" t="s">
        <v>23</v>
      </c>
      <c r="D696" s="1">
        <v>3310</v>
      </c>
      <c r="E696" s="1">
        <v>46729</v>
      </c>
      <c r="F696" s="2">
        <v>85960</v>
      </c>
    </row>
    <row r="697" spans="1:6" x14ac:dyDescent="0.3">
      <c r="A697">
        <v>2019</v>
      </c>
      <c r="B697" t="s">
        <v>53</v>
      </c>
      <c r="C697" t="s">
        <v>24</v>
      </c>
      <c r="D697">
        <v>799</v>
      </c>
      <c r="E697" s="1">
        <v>6210</v>
      </c>
      <c r="F697" s="2">
        <v>56592</v>
      </c>
    </row>
    <row r="698" spans="1:6" x14ac:dyDescent="0.3">
      <c r="A698">
        <v>2019</v>
      </c>
      <c r="B698" t="s">
        <v>53</v>
      </c>
      <c r="C698" t="s">
        <v>25</v>
      </c>
      <c r="D698" s="1">
        <v>1015</v>
      </c>
      <c r="E698" s="1">
        <v>17258</v>
      </c>
      <c r="F698" s="2">
        <v>66732</v>
      </c>
    </row>
    <row r="699" spans="1:6" x14ac:dyDescent="0.3">
      <c r="A699">
        <v>2019</v>
      </c>
      <c r="B699" t="s">
        <v>53</v>
      </c>
      <c r="C699" t="s">
        <v>26</v>
      </c>
      <c r="D699" s="1">
        <v>1664</v>
      </c>
      <c r="E699" s="1">
        <v>15847</v>
      </c>
      <c r="F699" s="2">
        <v>73213</v>
      </c>
    </row>
    <row r="700" spans="1:6" x14ac:dyDescent="0.3">
      <c r="A700">
        <v>2019</v>
      </c>
      <c r="B700" t="s">
        <v>53</v>
      </c>
      <c r="C700" t="s">
        <v>27</v>
      </c>
      <c r="D700" s="1">
        <v>1037</v>
      </c>
      <c r="E700" s="1">
        <v>12334</v>
      </c>
      <c r="F700" s="2">
        <v>97212</v>
      </c>
    </row>
    <row r="701" spans="1:6" x14ac:dyDescent="0.3">
      <c r="A701">
        <v>2019</v>
      </c>
      <c r="B701" t="s">
        <v>53</v>
      </c>
      <c r="C701" t="s">
        <v>28</v>
      </c>
      <c r="D701" s="1">
        <v>3724</v>
      </c>
      <c r="E701" s="1">
        <v>67578</v>
      </c>
      <c r="F701" s="2">
        <v>117433</v>
      </c>
    </row>
    <row r="702" spans="1:6" x14ac:dyDescent="0.3">
      <c r="A702">
        <v>2019</v>
      </c>
      <c r="B702" t="s">
        <v>53</v>
      </c>
      <c r="C702" t="s">
        <v>29</v>
      </c>
      <c r="D702" s="1">
        <v>1074</v>
      </c>
      <c r="E702" s="1">
        <v>11166</v>
      </c>
      <c r="F702" s="2">
        <v>57554</v>
      </c>
    </row>
    <row r="703" spans="1:6" x14ac:dyDescent="0.3">
      <c r="A703">
        <v>2019</v>
      </c>
      <c r="B703" t="s">
        <v>53</v>
      </c>
      <c r="C703" t="s">
        <v>30</v>
      </c>
      <c r="D703" s="1">
        <v>12812</v>
      </c>
      <c r="E703" s="1">
        <v>277408</v>
      </c>
      <c r="F703" s="2">
        <v>135959</v>
      </c>
    </row>
    <row r="704" spans="1:6" x14ac:dyDescent="0.3">
      <c r="A704">
        <v>2019</v>
      </c>
      <c r="B704" t="s">
        <v>53</v>
      </c>
      <c r="C704" t="s">
        <v>31</v>
      </c>
      <c r="D704" s="1">
        <v>5669</v>
      </c>
      <c r="E704" s="1">
        <v>75919</v>
      </c>
      <c r="F704" s="2">
        <v>87039</v>
      </c>
    </row>
    <row r="705" spans="1:6" x14ac:dyDescent="0.3">
      <c r="A705">
        <v>2019</v>
      </c>
      <c r="B705" t="s">
        <v>53</v>
      </c>
      <c r="C705" t="s">
        <v>32</v>
      </c>
      <c r="D705">
        <v>402</v>
      </c>
      <c r="E705" s="1">
        <v>6093</v>
      </c>
      <c r="F705" s="2">
        <v>71543</v>
      </c>
    </row>
    <row r="706" spans="1:6" x14ac:dyDescent="0.3">
      <c r="A706">
        <v>2019</v>
      </c>
      <c r="B706" t="s">
        <v>53</v>
      </c>
      <c r="C706" t="s">
        <v>33</v>
      </c>
      <c r="D706" s="1">
        <v>4915</v>
      </c>
      <c r="E706" s="1">
        <v>69330</v>
      </c>
      <c r="F706" s="2">
        <v>72613</v>
      </c>
    </row>
    <row r="707" spans="1:6" x14ac:dyDescent="0.3">
      <c r="A707">
        <v>2019</v>
      </c>
      <c r="B707" t="s">
        <v>53</v>
      </c>
      <c r="C707" t="s">
        <v>34</v>
      </c>
      <c r="D707" s="1">
        <v>1550</v>
      </c>
      <c r="E707" s="1">
        <v>19627</v>
      </c>
      <c r="F707" s="2">
        <v>60407</v>
      </c>
    </row>
    <row r="708" spans="1:6" x14ac:dyDescent="0.3">
      <c r="A708">
        <v>2019</v>
      </c>
      <c r="B708" t="s">
        <v>53</v>
      </c>
      <c r="C708" t="s">
        <v>35</v>
      </c>
      <c r="D708" s="1">
        <v>4135</v>
      </c>
      <c r="E708" s="1">
        <v>35053</v>
      </c>
      <c r="F708" s="2">
        <v>89633</v>
      </c>
    </row>
    <row r="709" spans="1:6" x14ac:dyDescent="0.3">
      <c r="A709">
        <v>2019</v>
      </c>
      <c r="B709" t="s">
        <v>53</v>
      </c>
      <c r="C709" t="s">
        <v>36</v>
      </c>
      <c r="D709" s="1">
        <v>5348</v>
      </c>
      <c r="E709" s="1">
        <v>87043</v>
      </c>
      <c r="F709" s="2">
        <v>94900</v>
      </c>
    </row>
    <row r="710" spans="1:6" x14ac:dyDescent="0.3">
      <c r="A710">
        <v>2019</v>
      </c>
      <c r="B710" t="s">
        <v>53</v>
      </c>
      <c r="C710" t="s">
        <v>37</v>
      </c>
      <c r="D710">
        <v>714</v>
      </c>
      <c r="E710" s="1">
        <v>5878</v>
      </c>
      <c r="F710" s="2">
        <v>76409</v>
      </c>
    </row>
    <row r="711" spans="1:6" x14ac:dyDescent="0.3">
      <c r="A711">
        <v>2019</v>
      </c>
      <c r="B711" t="s">
        <v>53</v>
      </c>
      <c r="C711" t="s">
        <v>38</v>
      </c>
      <c r="D711" s="1">
        <v>2883</v>
      </c>
      <c r="E711" s="1">
        <v>26869</v>
      </c>
      <c r="F711" s="2">
        <v>66032</v>
      </c>
    </row>
    <row r="712" spans="1:6" x14ac:dyDescent="0.3">
      <c r="A712">
        <v>2019</v>
      </c>
      <c r="B712" t="s">
        <v>53</v>
      </c>
      <c r="C712" t="s">
        <v>39</v>
      </c>
      <c r="D712">
        <v>589</v>
      </c>
      <c r="E712" s="1">
        <v>5500</v>
      </c>
      <c r="F712" s="2">
        <v>51535</v>
      </c>
    </row>
    <row r="713" spans="1:6" x14ac:dyDescent="0.3">
      <c r="A713">
        <v>2019</v>
      </c>
      <c r="B713" t="s">
        <v>53</v>
      </c>
      <c r="C713" t="s">
        <v>40</v>
      </c>
      <c r="D713" s="1">
        <v>3981</v>
      </c>
      <c r="E713" s="1">
        <v>45042</v>
      </c>
      <c r="F713" s="2">
        <v>75375</v>
      </c>
    </row>
    <row r="714" spans="1:6" x14ac:dyDescent="0.3">
      <c r="A714">
        <v>2019</v>
      </c>
      <c r="B714" t="s">
        <v>53</v>
      </c>
      <c r="C714" t="s">
        <v>41</v>
      </c>
      <c r="D714" s="1">
        <v>10627</v>
      </c>
      <c r="E714" s="1">
        <v>208591</v>
      </c>
      <c r="F714" s="2">
        <v>90857</v>
      </c>
    </row>
    <row r="715" spans="1:6" x14ac:dyDescent="0.3">
      <c r="A715">
        <v>2019</v>
      </c>
      <c r="B715" t="s">
        <v>53</v>
      </c>
      <c r="C715" t="s">
        <v>42</v>
      </c>
      <c r="D715" s="1">
        <v>2776</v>
      </c>
      <c r="E715" s="1">
        <v>38323</v>
      </c>
      <c r="F715" s="2">
        <v>84735</v>
      </c>
    </row>
    <row r="716" spans="1:6" x14ac:dyDescent="0.3">
      <c r="A716">
        <v>2019</v>
      </c>
      <c r="B716" t="s">
        <v>53</v>
      </c>
      <c r="C716" t="s">
        <v>43</v>
      </c>
      <c r="D716">
        <v>527</v>
      </c>
      <c r="E716" s="1">
        <v>4322</v>
      </c>
      <c r="F716" s="2">
        <v>62861</v>
      </c>
    </row>
    <row r="717" spans="1:6" x14ac:dyDescent="0.3">
      <c r="A717">
        <v>2019</v>
      </c>
      <c r="B717" t="s">
        <v>53</v>
      </c>
      <c r="C717" t="s">
        <v>44</v>
      </c>
      <c r="D717" s="1">
        <v>4600</v>
      </c>
      <c r="E717" s="1">
        <v>67714</v>
      </c>
      <c r="F717" s="2">
        <v>107966</v>
      </c>
    </row>
    <row r="718" spans="1:6" x14ac:dyDescent="0.3">
      <c r="A718">
        <v>2019</v>
      </c>
      <c r="B718" t="s">
        <v>53</v>
      </c>
      <c r="C718" t="s">
        <v>45</v>
      </c>
      <c r="D718" s="1">
        <v>5007</v>
      </c>
      <c r="E718" s="1">
        <v>143883</v>
      </c>
      <c r="F718" s="2">
        <v>207135</v>
      </c>
    </row>
    <row r="719" spans="1:6" x14ac:dyDescent="0.3">
      <c r="A719">
        <v>2019</v>
      </c>
      <c r="B719" t="s">
        <v>53</v>
      </c>
      <c r="C719" t="s">
        <v>46</v>
      </c>
      <c r="D719">
        <v>818</v>
      </c>
      <c r="E719" s="1">
        <v>8072</v>
      </c>
      <c r="F719" s="2">
        <v>53281</v>
      </c>
    </row>
    <row r="720" spans="1:6" x14ac:dyDescent="0.3">
      <c r="A720">
        <v>2019</v>
      </c>
      <c r="B720" t="s">
        <v>53</v>
      </c>
      <c r="C720" t="s">
        <v>47</v>
      </c>
      <c r="D720" s="1">
        <v>2335</v>
      </c>
      <c r="E720" s="1">
        <v>46993</v>
      </c>
      <c r="F720" s="2">
        <v>82512</v>
      </c>
    </row>
    <row r="721" spans="1:6" x14ac:dyDescent="0.3">
      <c r="A721">
        <v>2019</v>
      </c>
      <c r="B721" t="s">
        <v>53</v>
      </c>
      <c r="C721" t="s">
        <v>48</v>
      </c>
      <c r="D721">
        <v>417</v>
      </c>
      <c r="E721" s="1">
        <v>3424</v>
      </c>
      <c r="F721" s="2">
        <v>49035</v>
      </c>
    </row>
    <row r="722" spans="1:6" x14ac:dyDescent="0.3">
      <c r="A722">
        <v>2019</v>
      </c>
      <c r="B722" t="s">
        <v>56</v>
      </c>
      <c r="C722" t="s">
        <v>1</v>
      </c>
      <c r="D722" s="1">
        <v>13590</v>
      </c>
      <c r="E722" s="1">
        <v>95053</v>
      </c>
      <c r="F722" s="2">
        <v>71076</v>
      </c>
    </row>
    <row r="723" spans="1:6" x14ac:dyDescent="0.3">
      <c r="A723">
        <v>2019</v>
      </c>
      <c r="B723" t="s">
        <v>56</v>
      </c>
      <c r="C723" t="s">
        <v>2</v>
      </c>
      <c r="D723" s="1">
        <v>19357</v>
      </c>
      <c r="E723" s="1">
        <v>223263</v>
      </c>
      <c r="F723" s="2">
        <v>74627</v>
      </c>
    </row>
    <row r="724" spans="1:6" x14ac:dyDescent="0.3">
      <c r="A724">
        <v>2019</v>
      </c>
      <c r="B724" t="s">
        <v>56</v>
      </c>
      <c r="C724" t="s">
        <v>3</v>
      </c>
      <c r="D724" s="1">
        <v>8591</v>
      </c>
      <c r="E724" s="1">
        <v>51934</v>
      </c>
      <c r="F724" s="2">
        <v>60198</v>
      </c>
    </row>
    <row r="725" spans="1:6" x14ac:dyDescent="0.3">
      <c r="A725">
        <v>2019</v>
      </c>
      <c r="B725" t="s">
        <v>56</v>
      </c>
      <c r="C725" t="s">
        <v>4</v>
      </c>
      <c r="D725" s="1">
        <v>109980</v>
      </c>
      <c r="E725" s="1">
        <v>841829</v>
      </c>
      <c r="F725" s="2">
        <v>112757</v>
      </c>
    </row>
    <row r="726" spans="1:6" x14ac:dyDescent="0.3">
      <c r="A726">
        <v>2019</v>
      </c>
      <c r="B726" t="s">
        <v>56</v>
      </c>
      <c r="C726" t="s">
        <v>5</v>
      </c>
      <c r="D726" s="1">
        <v>24028</v>
      </c>
      <c r="E726" s="1">
        <v>167272</v>
      </c>
      <c r="F726" s="2">
        <v>88613</v>
      </c>
    </row>
    <row r="727" spans="1:6" x14ac:dyDescent="0.3">
      <c r="A727">
        <v>2019</v>
      </c>
      <c r="B727" t="s">
        <v>56</v>
      </c>
      <c r="C727" t="s">
        <v>6</v>
      </c>
      <c r="D727" s="1">
        <v>11028</v>
      </c>
      <c r="E727" s="1">
        <v>121869</v>
      </c>
      <c r="F727" s="2">
        <v>157629</v>
      </c>
    </row>
    <row r="728" spans="1:6" x14ac:dyDescent="0.3">
      <c r="A728">
        <v>2019</v>
      </c>
      <c r="B728" t="s">
        <v>56</v>
      </c>
      <c r="C728" t="s">
        <v>7</v>
      </c>
      <c r="D728" s="1">
        <v>2907</v>
      </c>
      <c r="E728" s="1">
        <v>48162</v>
      </c>
      <c r="F728" s="2">
        <v>97426</v>
      </c>
    </row>
    <row r="729" spans="1:6" x14ac:dyDescent="0.3">
      <c r="A729">
        <v>2019</v>
      </c>
      <c r="B729" t="s">
        <v>56</v>
      </c>
      <c r="C729" t="s">
        <v>8</v>
      </c>
      <c r="D729" s="1">
        <v>76648</v>
      </c>
      <c r="E729" s="1">
        <v>585959</v>
      </c>
      <c r="F729" s="2">
        <v>77025</v>
      </c>
    </row>
    <row r="730" spans="1:6" x14ac:dyDescent="0.3">
      <c r="A730">
        <v>2019</v>
      </c>
      <c r="B730" t="s">
        <v>56</v>
      </c>
      <c r="C730" t="s">
        <v>9</v>
      </c>
      <c r="D730" s="1">
        <v>26961</v>
      </c>
      <c r="E730" s="1">
        <v>242468</v>
      </c>
      <c r="F730" s="2">
        <v>86701</v>
      </c>
    </row>
    <row r="731" spans="1:6" x14ac:dyDescent="0.3">
      <c r="A731">
        <v>2019</v>
      </c>
      <c r="B731" t="s">
        <v>56</v>
      </c>
      <c r="C731" t="s">
        <v>10</v>
      </c>
      <c r="D731" s="1">
        <v>5859</v>
      </c>
      <c r="E731" s="1">
        <v>33273</v>
      </c>
      <c r="F731" s="2">
        <v>59504</v>
      </c>
    </row>
    <row r="732" spans="1:6" x14ac:dyDescent="0.3">
      <c r="A732">
        <v>2019</v>
      </c>
      <c r="B732" t="s">
        <v>56</v>
      </c>
      <c r="C732" t="s">
        <v>11</v>
      </c>
      <c r="D732" s="1">
        <v>32792</v>
      </c>
      <c r="E732" s="1">
        <v>381941</v>
      </c>
      <c r="F732" s="2">
        <v>113091</v>
      </c>
    </row>
    <row r="733" spans="1:6" x14ac:dyDescent="0.3">
      <c r="A733">
        <v>2019</v>
      </c>
      <c r="B733" t="s">
        <v>56</v>
      </c>
      <c r="C733" t="s">
        <v>12</v>
      </c>
      <c r="D733" s="1">
        <v>16940</v>
      </c>
      <c r="E733" s="1">
        <v>135547</v>
      </c>
      <c r="F733" s="2">
        <v>67469</v>
      </c>
    </row>
    <row r="734" spans="1:6" x14ac:dyDescent="0.3">
      <c r="A734">
        <v>2019</v>
      </c>
      <c r="B734" t="s">
        <v>56</v>
      </c>
      <c r="C734" t="s">
        <v>13</v>
      </c>
      <c r="D734" s="1">
        <v>10414</v>
      </c>
      <c r="E734" s="1">
        <v>110010</v>
      </c>
      <c r="F734" s="2">
        <v>76212</v>
      </c>
    </row>
    <row r="735" spans="1:6" x14ac:dyDescent="0.3">
      <c r="A735">
        <v>2019</v>
      </c>
      <c r="B735" t="s">
        <v>56</v>
      </c>
      <c r="C735" t="s">
        <v>14</v>
      </c>
      <c r="D735" s="1">
        <v>8744</v>
      </c>
      <c r="E735" s="1">
        <v>74336</v>
      </c>
      <c r="F735" s="2">
        <v>68950</v>
      </c>
    </row>
    <row r="736" spans="1:6" x14ac:dyDescent="0.3">
      <c r="A736">
        <v>2019</v>
      </c>
      <c r="B736" t="s">
        <v>56</v>
      </c>
      <c r="C736" t="s">
        <v>15</v>
      </c>
      <c r="D736" s="1">
        <v>11201</v>
      </c>
      <c r="E736" s="1">
        <v>93556</v>
      </c>
      <c r="F736" s="2">
        <v>69885</v>
      </c>
    </row>
    <row r="737" spans="1:6" x14ac:dyDescent="0.3">
      <c r="A737">
        <v>2019</v>
      </c>
      <c r="B737" t="s">
        <v>56</v>
      </c>
      <c r="C737" t="s">
        <v>16</v>
      </c>
      <c r="D737" s="1">
        <v>13852</v>
      </c>
      <c r="E737" s="1">
        <v>84791</v>
      </c>
      <c r="F737" s="2">
        <v>63590</v>
      </c>
    </row>
    <row r="738" spans="1:6" x14ac:dyDescent="0.3">
      <c r="A738">
        <v>2019</v>
      </c>
      <c r="B738" t="s">
        <v>56</v>
      </c>
      <c r="C738" t="s">
        <v>17</v>
      </c>
      <c r="D738" s="1">
        <v>3854</v>
      </c>
      <c r="E738" s="1">
        <v>30481</v>
      </c>
      <c r="F738" s="2">
        <v>70030</v>
      </c>
    </row>
    <row r="739" spans="1:6" x14ac:dyDescent="0.3">
      <c r="A739">
        <v>2019</v>
      </c>
      <c r="B739" t="s">
        <v>56</v>
      </c>
      <c r="C739" t="s">
        <v>18</v>
      </c>
      <c r="D739" s="1">
        <v>15512</v>
      </c>
      <c r="E739" s="1">
        <v>135216</v>
      </c>
      <c r="F739" s="2">
        <v>98024</v>
      </c>
    </row>
    <row r="740" spans="1:6" x14ac:dyDescent="0.3">
      <c r="A740">
        <v>2019</v>
      </c>
      <c r="B740" t="s">
        <v>56</v>
      </c>
      <c r="C740" t="s">
        <v>19</v>
      </c>
      <c r="D740" s="1">
        <v>17883</v>
      </c>
      <c r="E740" s="1">
        <v>218858</v>
      </c>
      <c r="F740" s="2">
        <v>147565</v>
      </c>
    </row>
    <row r="741" spans="1:6" x14ac:dyDescent="0.3">
      <c r="A741">
        <v>2019</v>
      </c>
      <c r="B741" t="s">
        <v>56</v>
      </c>
      <c r="C741" t="s">
        <v>20</v>
      </c>
      <c r="D741" s="1">
        <v>19641</v>
      </c>
      <c r="E741" s="1">
        <v>208812</v>
      </c>
      <c r="F741" s="2">
        <v>73691</v>
      </c>
    </row>
    <row r="742" spans="1:6" x14ac:dyDescent="0.3">
      <c r="A742">
        <v>2019</v>
      </c>
      <c r="B742" t="s">
        <v>56</v>
      </c>
      <c r="C742" t="s">
        <v>21</v>
      </c>
      <c r="D742" s="1">
        <v>15855</v>
      </c>
      <c r="E742" s="1">
        <v>182914</v>
      </c>
      <c r="F742" s="2">
        <v>97673</v>
      </c>
    </row>
    <row r="743" spans="1:6" x14ac:dyDescent="0.3">
      <c r="A743">
        <v>2019</v>
      </c>
      <c r="B743" t="s">
        <v>56</v>
      </c>
      <c r="C743" t="s">
        <v>22</v>
      </c>
      <c r="D743" s="1">
        <v>7944</v>
      </c>
      <c r="E743" s="1">
        <v>43109</v>
      </c>
      <c r="F743" s="2">
        <v>54672</v>
      </c>
    </row>
    <row r="744" spans="1:6" x14ac:dyDescent="0.3">
      <c r="A744">
        <v>2019</v>
      </c>
      <c r="B744" t="s">
        <v>56</v>
      </c>
      <c r="C744" t="s">
        <v>23</v>
      </c>
      <c r="D744" s="1">
        <v>17951</v>
      </c>
      <c r="E744" s="1">
        <v>166025</v>
      </c>
      <c r="F744" s="2">
        <v>75387</v>
      </c>
    </row>
    <row r="745" spans="1:6" x14ac:dyDescent="0.3">
      <c r="A745">
        <v>2019</v>
      </c>
      <c r="B745" t="s">
        <v>56</v>
      </c>
      <c r="C745" t="s">
        <v>24</v>
      </c>
      <c r="D745" s="1">
        <v>4314</v>
      </c>
      <c r="E745" s="1">
        <v>22199</v>
      </c>
      <c r="F745" s="2">
        <v>60907</v>
      </c>
    </row>
    <row r="746" spans="1:6" x14ac:dyDescent="0.3">
      <c r="A746">
        <v>2019</v>
      </c>
      <c r="B746" t="s">
        <v>56</v>
      </c>
      <c r="C746" t="s">
        <v>25</v>
      </c>
      <c r="D746" s="1">
        <v>6842</v>
      </c>
      <c r="E746" s="1">
        <v>67425</v>
      </c>
      <c r="F746" s="2">
        <v>69072</v>
      </c>
    </row>
    <row r="747" spans="1:6" x14ac:dyDescent="0.3">
      <c r="A747">
        <v>2019</v>
      </c>
      <c r="B747" t="s">
        <v>56</v>
      </c>
      <c r="C747" t="s">
        <v>26</v>
      </c>
      <c r="D747" s="1">
        <v>9324</v>
      </c>
      <c r="E747" s="1">
        <v>64932</v>
      </c>
      <c r="F747" s="2">
        <v>70204</v>
      </c>
    </row>
    <row r="748" spans="1:6" x14ac:dyDescent="0.3">
      <c r="A748">
        <v>2019</v>
      </c>
      <c r="B748" t="s">
        <v>56</v>
      </c>
      <c r="C748" t="s">
        <v>27</v>
      </c>
      <c r="D748" s="1">
        <v>3881</v>
      </c>
      <c r="E748" s="1">
        <v>33418</v>
      </c>
      <c r="F748" s="2">
        <v>100104</v>
      </c>
    </row>
    <row r="749" spans="1:6" x14ac:dyDescent="0.3">
      <c r="A749">
        <v>2019</v>
      </c>
      <c r="B749" t="s">
        <v>56</v>
      </c>
      <c r="C749" t="s">
        <v>28</v>
      </c>
      <c r="D749" s="1">
        <v>20037</v>
      </c>
      <c r="E749" s="1">
        <v>243892</v>
      </c>
      <c r="F749" s="2">
        <v>117277</v>
      </c>
    </row>
    <row r="750" spans="1:6" x14ac:dyDescent="0.3">
      <c r="A750">
        <v>2019</v>
      </c>
      <c r="B750" t="s">
        <v>56</v>
      </c>
      <c r="C750" t="s">
        <v>29</v>
      </c>
      <c r="D750" s="1">
        <v>5460</v>
      </c>
      <c r="E750" s="1">
        <v>33799</v>
      </c>
      <c r="F750" s="2">
        <v>57768</v>
      </c>
    </row>
    <row r="751" spans="1:6" x14ac:dyDescent="0.3">
      <c r="A751">
        <v>2019</v>
      </c>
      <c r="B751" t="s">
        <v>56</v>
      </c>
      <c r="C751" t="s">
        <v>30</v>
      </c>
      <c r="D751" s="1">
        <v>63310</v>
      </c>
      <c r="E751" s="1">
        <v>720818</v>
      </c>
      <c r="F751" s="2">
        <v>191494</v>
      </c>
    </row>
    <row r="752" spans="1:6" x14ac:dyDescent="0.3">
      <c r="A752">
        <v>2019</v>
      </c>
      <c r="B752" t="s">
        <v>56</v>
      </c>
      <c r="C752" t="s">
        <v>31</v>
      </c>
      <c r="D752" s="1">
        <v>28672</v>
      </c>
      <c r="E752" s="1">
        <v>245903</v>
      </c>
      <c r="F752" s="2">
        <v>89886</v>
      </c>
    </row>
    <row r="753" spans="1:6" x14ac:dyDescent="0.3">
      <c r="A753">
        <v>2019</v>
      </c>
      <c r="B753" t="s">
        <v>56</v>
      </c>
      <c r="C753" t="s">
        <v>32</v>
      </c>
      <c r="D753" s="1">
        <v>2985</v>
      </c>
      <c r="E753" s="1">
        <v>23264</v>
      </c>
      <c r="F753" s="2">
        <v>65784</v>
      </c>
    </row>
    <row r="754" spans="1:6" x14ac:dyDescent="0.3">
      <c r="A754">
        <v>2019</v>
      </c>
      <c r="B754" t="s">
        <v>56</v>
      </c>
      <c r="C754" t="s">
        <v>33</v>
      </c>
      <c r="D754" s="1">
        <v>29119</v>
      </c>
      <c r="E754" s="1">
        <v>292556</v>
      </c>
      <c r="F754" s="2">
        <v>75683</v>
      </c>
    </row>
    <row r="755" spans="1:6" x14ac:dyDescent="0.3">
      <c r="A755">
        <v>2019</v>
      </c>
      <c r="B755" t="s">
        <v>56</v>
      </c>
      <c r="C755" t="s">
        <v>34</v>
      </c>
      <c r="D755" s="1">
        <v>11672</v>
      </c>
      <c r="E755" s="1">
        <v>77324</v>
      </c>
      <c r="F755" s="2">
        <v>59814</v>
      </c>
    </row>
    <row r="756" spans="1:6" x14ac:dyDescent="0.3">
      <c r="A756">
        <v>2019</v>
      </c>
      <c r="B756" t="s">
        <v>56</v>
      </c>
      <c r="C756" t="s">
        <v>35</v>
      </c>
      <c r="D756" s="1">
        <v>13190</v>
      </c>
      <c r="E756" s="1">
        <v>85425</v>
      </c>
      <c r="F756" s="2">
        <v>73291</v>
      </c>
    </row>
    <row r="757" spans="1:6" x14ac:dyDescent="0.3">
      <c r="A757">
        <v>2019</v>
      </c>
      <c r="B757" t="s">
        <v>56</v>
      </c>
      <c r="C757" t="s">
        <v>36</v>
      </c>
      <c r="D757" s="1">
        <v>29264</v>
      </c>
      <c r="E757" s="1">
        <v>329745</v>
      </c>
      <c r="F757" s="2">
        <v>90778</v>
      </c>
    </row>
    <row r="758" spans="1:6" x14ac:dyDescent="0.3">
      <c r="A758">
        <v>2019</v>
      </c>
      <c r="B758" t="s">
        <v>56</v>
      </c>
      <c r="C758" t="s">
        <v>37</v>
      </c>
      <c r="D758" s="1">
        <v>2934</v>
      </c>
      <c r="E758" s="1">
        <v>32223</v>
      </c>
      <c r="F758" s="2">
        <v>91537</v>
      </c>
    </row>
    <row r="759" spans="1:6" x14ac:dyDescent="0.3">
      <c r="A759">
        <v>2019</v>
      </c>
      <c r="B759" t="s">
        <v>56</v>
      </c>
      <c r="C759" t="s">
        <v>38</v>
      </c>
      <c r="D759" s="1">
        <v>14196</v>
      </c>
      <c r="E759" s="1">
        <v>101755</v>
      </c>
      <c r="F759" s="2">
        <v>64481</v>
      </c>
    </row>
    <row r="760" spans="1:6" x14ac:dyDescent="0.3">
      <c r="A760">
        <v>2019</v>
      </c>
      <c r="B760" t="s">
        <v>56</v>
      </c>
      <c r="C760" t="s">
        <v>39</v>
      </c>
      <c r="D760" s="1">
        <v>3315</v>
      </c>
      <c r="E760" s="1">
        <v>28483</v>
      </c>
      <c r="F760" s="2">
        <v>63499</v>
      </c>
    </row>
    <row r="761" spans="1:6" x14ac:dyDescent="0.3">
      <c r="A761">
        <v>2019</v>
      </c>
      <c r="B761" t="s">
        <v>56</v>
      </c>
      <c r="C761" t="s">
        <v>40</v>
      </c>
      <c r="D761" s="1">
        <v>16270</v>
      </c>
      <c r="E761" s="1">
        <v>157388</v>
      </c>
      <c r="F761" s="2">
        <v>77805</v>
      </c>
    </row>
    <row r="762" spans="1:6" x14ac:dyDescent="0.3">
      <c r="A762">
        <v>2019</v>
      </c>
      <c r="B762" t="s">
        <v>56</v>
      </c>
      <c r="C762" t="s">
        <v>41</v>
      </c>
      <c r="D762" s="1">
        <v>76169</v>
      </c>
      <c r="E762" s="1">
        <v>777574</v>
      </c>
      <c r="F762" s="2">
        <v>86718</v>
      </c>
    </row>
    <row r="763" spans="1:6" x14ac:dyDescent="0.3">
      <c r="A763">
        <v>2019</v>
      </c>
      <c r="B763" t="s">
        <v>56</v>
      </c>
      <c r="C763" t="s">
        <v>42</v>
      </c>
      <c r="D763" s="1">
        <v>11885</v>
      </c>
      <c r="E763" s="1">
        <v>90007</v>
      </c>
      <c r="F763" s="2">
        <v>70967</v>
      </c>
    </row>
    <row r="764" spans="1:6" x14ac:dyDescent="0.3">
      <c r="A764">
        <v>2019</v>
      </c>
      <c r="B764" t="s">
        <v>56</v>
      </c>
      <c r="C764" t="s">
        <v>43</v>
      </c>
      <c r="D764" s="1">
        <v>1709</v>
      </c>
      <c r="E764" s="1">
        <v>11948</v>
      </c>
      <c r="F764" s="2">
        <v>74642</v>
      </c>
    </row>
    <row r="765" spans="1:6" x14ac:dyDescent="0.3">
      <c r="A765">
        <v>2019</v>
      </c>
      <c r="B765" t="s">
        <v>56</v>
      </c>
      <c r="C765" t="s">
        <v>44</v>
      </c>
      <c r="D765" s="1">
        <v>22249</v>
      </c>
      <c r="E765" s="1">
        <v>198459</v>
      </c>
      <c r="F765" s="2">
        <v>88029</v>
      </c>
    </row>
    <row r="766" spans="1:6" x14ac:dyDescent="0.3">
      <c r="A766">
        <v>2019</v>
      </c>
      <c r="B766" t="s">
        <v>56</v>
      </c>
      <c r="C766" t="s">
        <v>45</v>
      </c>
      <c r="D766" s="1">
        <v>17624</v>
      </c>
      <c r="E766" s="1">
        <v>150178</v>
      </c>
      <c r="F766" s="2">
        <v>85242</v>
      </c>
    </row>
    <row r="767" spans="1:6" x14ac:dyDescent="0.3">
      <c r="A767">
        <v>2019</v>
      </c>
      <c r="B767" t="s">
        <v>56</v>
      </c>
      <c r="C767" t="s">
        <v>46</v>
      </c>
      <c r="D767" s="1">
        <v>4003</v>
      </c>
      <c r="E767" s="1">
        <v>24569</v>
      </c>
      <c r="F767" s="2">
        <v>54528</v>
      </c>
    </row>
    <row r="768" spans="1:6" x14ac:dyDescent="0.3">
      <c r="A768">
        <v>2019</v>
      </c>
      <c r="B768" t="s">
        <v>56</v>
      </c>
      <c r="C768" t="s">
        <v>47</v>
      </c>
      <c r="D768" s="1">
        <v>14066</v>
      </c>
      <c r="E768" s="1">
        <v>150327</v>
      </c>
      <c r="F768" s="2">
        <v>74040</v>
      </c>
    </row>
    <row r="769" spans="1:6" x14ac:dyDescent="0.3">
      <c r="A769">
        <v>2019</v>
      </c>
      <c r="B769" t="s">
        <v>56</v>
      </c>
      <c r="C769" t="s">
        <v>48</v>
      </c>
      <c r="D769" s="1">
        <v>2306</v>
      </c>
      <c r="E769" s="1">
        <v>11180</v>
      </c>
      <c r="F769" s="2">
        <v>60849</v>
      </c>
    </row>
    <row r="770" spans="1:6" x14ac:dyDescent="0.3">
      <c r="A770">
        <v>2019</v>
      </c>
      <c r="B770" t="s">
        <v>57</v>
      </c>
      <c r="C770" t="s">
        <v>1</v>
      </c>
      <c r="D770" s="1">
        <v>22186</v>
      </c>
      <c r="E770" s="1">
        <v>251073</v>
      </c>
      <c r="F770" s="2">
        <v>57061</v>
      </c>
    </row>
    <row r="771" spans="1:6" x14ac:dyDescent="0.3">
      <c r="A771">
        <v>2019</v>
      </c>
      <c r="B771" t="s">
        <v>57</v>
      </c>
      <c r="C771" t="s">
        <v>2</v>
      </c>
      <c r="D771" s="1">
        <v>38940</v>
      </c>
      <c r="E771" s="1">
        <v>445648</v>
      </c>
      <c r="F771" s="2">
        <v>58892</v>
      </c>
    </row>
    <row r="772" spans="1:6" x14ac:dyDescent="0.3">
      <c r="A772">
        <v>2019</v>
      </c>
      <c r="B772" t="s">
        <v>57</v>
      </c>
      <c r="C772" t="s">
        <v>3</v>
      </c>
      <c r="D772" s="1">
        <v>14911</v>
      </c>
      <c r="E772" s="1">
        <v>145841</v>
      </c>
      <c r="F772" s="2">
        <v>63354</v>
      </c>
    </row>
    <row r="773" spans="1:6" x14ac:dyDescent="0.3">
      <c r="A773">
        <v>2019</v>
      </c>
      <c r="B773" t="s">
        <v>57</v>
      </c>
      <c r="C773" t="s">
        <v>4</v>
      </c>
      <c r="D773" s="1">
        <v>215691</v>
      </c>
      <c r="E773" s="1">
        <v>2723437</v>
      </c>
      <c r="F773" s="2">
        <v>95348</v>
      </c>
    </row>
    <row r="774" spans="1:6" x14ac:dyDescent="0.3">
      <c r="A774">
        <v>2019</v>
      </c>
      <c r="B774" t="s">
        <v>57</v>
      </c>
      <c r="C774" t="s">
        <v>5</v>
      </c>
      <c r="D774" s="1">
        <v>55003</v>
      </c>
      <c r="E774" s="1">
        <v>439613</v>
      </c>
      <c r="F774" s="2">
        <v>86477</v>
      </c>
    </row>
    <row r="775" spans="1:6" x14ac:dyDescent="0.3">
      <c r="A775">
        <v>2019</v>
      </c>
      <c r="B775" t="s">
        <v>57</v>
      </c>
      <c r="C775" t="s">
        <v>6</v>
      </c>
      <c r="D775" s="1">
        <v>23755</v>
      </c>
      <c r="E775" s="1">
        <v>218815</v>
      </c>
      <c r="F775" s="2">
        <v>92139</v>
      </c>
    </row>
    <row r="776" spans="1:6" x14ac:dyDescent="0.3">
      <c r="A776">
        <v>2019</v>
      </c>
      <c r="B776" t="s">
        <v>57</v>
      </c>
      <c r="C776" t="s">
        <v>7</v>
      </c>
      <c r="D776" s="1">
        <v>9421</v>
      </c>
      <c r="E776" s="1">
        <v>63844</v>
      </c>
      <c r="F776" s="2">
        <v>82658</v>
      </c>
    </row>
    <row r="777" spans="1:6" x14ac:dyDescent="0.3">
      <c r="A777">
        <v>2019</v>
      </c>
      <c r="B777" t="s">
        <v>57</v>
      </c>
      <c r="C777" t="s">
        <v>8</v>
      </c>
      <c r="D777" s="1">
        <v>170397</v>
      </c>
      <c r="E777" s="1">
        <v>1391050</v>
      </c>
      <c r="F777" s="2">
        <v>63740</v>
      </c>
    </row>
    <row r="778" spans="1:6" x14ac:dyDescent="0.3">
      <c r="A778">
        <v>2019</v>
      </c>
      <c r="B778" t="s">
        <v>57</v>
      </c>
      <c r="C778" t="s">
        <v>9</v>
      </c>
      <c r="D778" s="1">
        <v>56304</v>
      </c>
      <c r="E778" s="1">
        <v>717238</v>
      </c>
      <c r="F778" s="2">
        <v>71861</v>
      </c>
    </row>
    <row r="779" spans="1:6" x14ac:dyDescent="0.3">
      <c r="A779">
        <v>2019</v>
      </c>
      <c r="B779" t="s">
        <v>57</v>
      </c>
      <c r="C779" t="s">
        <v>10</v>
      </c>
      <c r="D779" s="1">
        <v>11359</v>
      </c>
      <c r="E779" s="1">
        <v>94181</v>
      </c>
      <c r="F779" s="2">
        <v>55072</v>
      </c>
    </row>
    <row r="780" spans="1:6" x14ac:dyDescent="0.3">
      <c r="A780">
        <v>2019</v>
      </c>
      <c r="B780" t="s">
        <v>57</v>
      </c>
      <c r="C780" t="s">
        <v>11</v>
      </c>
      <c r="D780" s="1">
        <v>75870</v>
      </c>
      <c r="E780" s="1">
        <v>948055</v>
      </c>
      <c r="F780" s="2">
        <v>78228</v>
      </c>
    </row>
    <row r="781" spans="1:6" x14ac:dyDescent="0.3">
      <c r="A781">
        <v>2019</v>
      </c>
      <c r="B781" t="s">
        <v>57</v>
      </c>
      <c r="C781" t="s">
        <v>12</v>
      </c>
      <c r="D781" s="1">
        <v>30165</v>
      </c>
      <c r="E781" s="1">
        <v>346667</v>
      </c>
      <c r="F781" s="2">
        <v>53817</v>
      </c>
    </row>
    <row r="782" spans="1:6" x14ac:dyDescent="0.3">
      <c r="A782">
        <v>2019</v>
      </c>
      <c r="B782" t="s">
        <v>57</v>
      </c>
      <c r="C782" t="s">
        <v>13</v>
      </c>
      <c r="D782" s="1">
        <v>16421</v>
      </c>
      <c r="E782" s="1">
        <v>139337</v>
      </c>
      <c r="F782" s="2">
        <v>56755</v>
      </c>
    </row>
    <row r="783" spans="1:6" x14ac:dyDescent="0.3">
      <c r="A783">
        <v>2019</v>
      </c>
      <c r="B783" t="s">
        <v>57</v>
      </c>
      <c r="C783" t="s">
        <v>14</v>
      </c>
      <c r="D783" s="1">
        <v>16598</v>
      </c>
      <c r="E783" s="1">
        <v>179211</v>
      </c>
      <c r="F783" s="2">
        <v>64554</v>
      </c>
    </row>
    <row r="784" spans="1:6" x14ac:dyDescent="0.3">
      <c r="A784">
        <v>2019</v>
      </c>
      <c r="B784" t="s">
        <v>57</v>
      </c>
      <c r="C784" t="s">
        <v>15</v>
      </c>
      <c r="D784" s="1">
        <v>20866</v>
      </c>
      <c r="E784" s="1">
        <v>216049</v>
      </c>
      <c r="F784" s="2">
        <v>52511</v>
      </c>
    </row>
    <row r="785" spans="1:6" x14ac:dyDescent="0.3">
      <c r="A785">
        <v>2019</v>
      </c>
      <c r="B785" t="s">
        <v>57</v>
      </c>
      <c r="C785" t="s">
        <v>16</v>
      </c>
      <c r="D785" s="1">
        <v>25304</v>
      </c>
      <c r="E785" s="1">
        <v>216009</v>
      </c>
      <c r="F785" s="2">
        <v>57624</v>
      </c>
    </row>
    <row r="786" spans="1:6" x14ac:dyDescent="0.3">
      <c r="A786">
        <v>2019</v>
      </c>
      <c r="B786" t="s">
        <v>57</v>
      </c>
      <c r="C786" t="s">
        <v>17</v>
      </c>
      <c r="D786" s="1">
        <v>10504</v>
      </c>
      <c r="E786" s="1">
        <v>69931</v>
      </c>
      <c r="F786" s="2">
        <v>60893</v>
      </c>
    </row>
    <row r="787" spans="1:6" x14ac:dyDescent="0.3">
      <c r="A787">
        <v>2019</v>
      </c>
      <c r="B787" t="s">
        <v>57</v>
      </c>
      <c r="C787" t="s">
        <v>18</v>
      </c>
      <c r="D787" s="1">
        <v>44172</v>
      </c>
      <c r="E787" s="1">
        <v>461724</v>
      </c>
      <c r="F787" s="2">
        <v>82573</v>
      </c>
    </row>
    <row r="788" spans="1:6" x14ac:dyDescent="0.3">
      <c r="A788">
        <v>2019</v>
      </c>
      <c r="B788" t="s">
        <v>57</v>
      </c>
      <c r="C788" t="s">
        <v>19</v>
      </c>
      <c r="D788" s="1">
        <v>47892</v>
      </c>
      <c r="E788" s="1">
        <v>605822</v>
      </c>
      <c r="F788" s="2">
        <v>113872</v>
      </c>
    </row>
    <row r="789" spans="1:6" x14ac:dyDescent="0.3">
      <c r="A789">
        <v>2019</v>
      </c>
      <c r="B789" t="s">
        <v>57</v>
      </c>
      <c r="C789" t="s">
        <v>20</v>
      </c>
      <c r="D789" s="1">
        <v>44483</v>
      </c>
      <c r="E789" s="1">
        <v>655188</v>
      </c>
      <c r="F789" s="2">
        <v>70805</v>
      </c>
    </row>
    <row r="790" spans="1:6" x14ac:dyDescent="0.3">
      <c r="A790">
        <v>2019</v>
      </c>
      <c r="B790" t="s">
        <v>57</v>
      </c>
      <c r="C790" t="s">
        <v>21</v>
      </c>
      <c r="D790" s="1">
        <v>32903</v>
      </c>
      <c r="E790" s="1">
        <v>383591</v>
      </c>
      <c r="F790" s="2">
        <v>85736</v>
      </c>
    </row>
    <row r="791" spans="1:6" x14ac:dyDescent="0.3">
      <c r="A791">
        <v>2019</v>
      </c>
      <c r="B791" t="s">
        <v>57</v>
      </c>
      <c r="C791" t="s">
        <v>22</v>
      </c>
      <c r="D791" s="1">
        <v>12421</v>
      </c>
      <c r="E791" s="1">
        <v>108490</v>
      </c>
      <c r="F791" s="2">
        <v>43023</v>
      </c>
    </row>
    <row r="792" spans="1:6" x14ac:dyDescent="0.3">
      <c r="A792">
        <v>2019</v>
      </c>
      <c r="B792" t="s">
        <v>57</v>
      </c>
      <c r="C792" t="s">
        <v>23</v>
      </c>
      <c r="D792" s="1">
        <v>34349</v>
      </c>
      <c r="E792" s="1">
        <v>382484</v>
      </c>
      <c r="F792" s="2">
        <v>68700</v>
      </c>
    </row>
    <row r="793" spans="1:6" x14ac:dyDescent="0.3">
      <c r="A793">
        <v>2019</v>
      </c>
      <c r="B793" t="s">
        <v>57</v>
      </c>
      <c r="C793" t="s">
        <v>24</v>
      </c>
      <c r="D793" s="1">
        <v>9482</v>
      </c>
      <c r="E793" s="1">
        <v>43417</v>
      </c>
      <c r="F793" s="2">
        <v>54553</v>
      </c>
    </row>
    <row r="794" spans="1:6" x14ac:dyDescent="0.3">
      <c r="A794">
        <v>2019</v>
      </c>
      <c r="B794" t="s">
        <v>57</v>
      </c>
      <c r="C794" t="s">
        <v>25</v>
      </c>
      <c r="D794" s="1">
        <v>11737</v>
      </c>
      <c r="E794" s="1">
        <v>120560</v>
      </c>
      <c r="F794" s="2">
        <v>60603</v>
      </c>
    </row>
    <row r="795" spans="1:6" x14ac:dyDescent="0.3">
      <c r="A795">
        <v>2019</v>
      </c>
      <c r="B795" t="s">
        <v>57</v>
      </c>
      <c r="C795" t="s">
        <v>26</v>
      </c>
      <c r="D795" s="1">
        <v>20106</v>
      </c>
      <c r="E795" s="1">
        <v>196204</v>
      </c>
      <c r="F795" s="2">
        <v>62008</v>
      </c>
    </row>
    <row r="796" spans="1:6" x14ac:dyDescent="0.3">
      <c r="A796">
        <v>2019</v>
      </c>
      <c r="B796" t="s">
        <v>57</v>
      </c>
      <c r="C796" t="s">
        <v>27</v>
      </c>
      <c r="D796" s="1">
        <v>12808</v>
      </c>
      <c r="E796" s="1">
        <v>83513</v>
      </c>
      <c r="F796" s="2">
        <v>80647</v>
      </c>
    </row>
    <row r="797" spans="1:6" x14ac:dyDescent="0.3">
      <c r="A797">
        <v>2019</v>
      </c>
      <c r="B797" t="s">
        <v>57</v>
      </c>
      <c r="C797" t="s">
        <v>28</v>
      </c>
      <c r="D797" s="1">
        <v>52040</v>
      </c>
      <c r="E797" s="1">
        <v>677810</v>
      </c>
      <c r="F797" s="2">
        <v>94022</v>
      </c>
    </row>
    <row r="798" spans="1:6" x14ac:dyDescent="0.3">
      <c r="A798">
        <v>2019</v>
      </c>
      <c r="B798" t="s">
        <v>57</v>
      </c>
      <c r="C798" t="s">
        <v>29</v>
      </c>
      <c r="D798" s="1">
        <v>11347</v>
      </c>
      <c r="E798" s="1">
        <v>111478</v>
      </c>
      <c r="F798" s="2">
        <v>64156</v>
      </c>
    </row>
    <row r="799" spans="1:6" x14ac:dyDescent="0.3">
      <c r="A799">
        <v>2019</v>
      </c>
      <c r="B799" t="s">
        <v>57</v>
      </c>
      <c r="C799" t="s">
        <v>30</v>
      </c>
      <c r="D799" s="1">
        <v>112890</v>
      </c>
      <c r="E799" s="1">
        <v>1368950</v>
      </c>
      <c r="F799" s="2">
        <v>99615</v>
      </c>
    </row>
    <row r="800" spans="1:6" x14ac:dyDescent="0.3">
      <c r="A800">
        <v>2019</v>
      </c>
      <c r="B800" t="s">
        <v>57</v>
      </c>
      <c r="C800" t="s">
        <v>31</v>
      </c>
      <c r="D800" s="1">
        <v>61321</v>
      </c>
      <c r="E800" s="1">
        <v>649747</v>
      </c>
      <c r="F800" s="2">
        <v>67705</v>
      </c>
    </row>
    <row r="801" spans="1:6" x14ac:dyDescent="0.3">
      <c r="A801">
        <v>2019</v>
      </c>
      <c r="B801" t="s">
        <v>57</v>
      </c>
      <c r="C801" t="s">
        <v>32</v>
      </c>
      <c r="D801" s="1">
        <v>5198</v>
      </c>
      <c r="E801" s="1">
        <v>32856</v>
      </c>
      <c r="F801" s="2">
        <v>63897</v>
      </c>
    </row>
    <row r="802" spans="1:6" x14ac:dyDescent="0.3">
      <c r="A802">
        <v>2019</v>
      </c>
      <c r="B802" t="s">
        <v>57</v>
      </c>
      <c r="C802" t="s">
        <v>33</v>
      </c>
      <c r="D802" s="1">
        <v>54330</v>
      </c>
      <c r="E802" s="1">
        <v>734963</v>
      </c>
      <c r="F802" s="2">
        <v>66752</v>
      </c>
    </row>
    <row r="803" spans="1:6" x14ac:dyDescent="0.3">
      <c r="A803">
        <v>2019</v>
      </c>
      <c r="B803" t="s">
        <v>57</v>
      </c>
      <c r="C803" t="s">
        <v>34</v>
      </c>
      <c r="D803" s="1">
        <v>21148</v>
      </c>
      <c r="E803" s="1">
        <v>194601</v>
      </c>
      <c r="F803" s="2">
        <v>54841</v>
      </c>
    </row>
    <row r="804" spans="1:6" x14ac:dyDescent="0.3">
      <c r="A804">
        <v>2019</v>
      </c>
      <c r="B804" t="s">
        <v>57</v>
      </c>
      <c r="C804" t="s">
        <v>35</v>
      </c>
      <c r="D804" s="1">
        <v>26161</v>
      </c>
      <c r="E804" s="1">
        <v>253667</v>
      </c>
      <c r="F804" s="2">
        <v>73460</v>
      </c>
    </row>
    <row r="805" spans="1:6" x14ac:dyDescent="0.3">
      <c r="A805">
        <v>2019</v>
      </c>
      <c r="B805" t="s">
        <v>57</v>
      </c>
      <c r="C805" t="s">
        <v>36</v>
      </c>
      <c r="D805" s="1">
        <v>64541</v>
      </c>
      <c r="E805" s="1">
        <v>816358</v>
      </c>
      <c r="F805" s="2">
        <v>81681</v>
      </c>
    </row>
    <row r="806" spans="1:6" x14ac:dyDescent="0.3">
      <c r="A806">
        <v>2019</v>
      </c>
      <c r="B806" t="s">
        <v>57</v>
      </c>
      <c r="C806" t="s">
        <v>37</v>
      </c>
      <c r="D806" s="1">
        <v>9043</v>
      </c>
      <c r="E806" s="1">
        <v>68259</v>
      </c>
      <c r="F806" s="2">
        <v>68454</v>
      </c>
    </row>
    <row r="807" spans="1:6" x14ac:dyDescent="0.3">
      <c r="A807">
        <v>2019</v>
      </c>
      <c r="B807" t="s">
        <v>57</v>
      </c>
      <c r="C807" t="s">
        <v>38</v>
      </c>
      <c r="D807" s="1">
        <v>29329</v>
      </c>
      <c r="E807" s="1">
        <v>298404</v>
      </c>
      <c r="F807" s="2">
        <v>52492</v>
      </c>
    </row>
    <row r="808" spans="1:6" x14ac:dyDescent="0.3">
      <c r="A808">
        <v>2019</v>
      </c>
      <c r="B808" t="s">
        <v>57</v>
      </c>
      <c r="C808" t="s">
        <v>39</v>
      </c>
      <c r="D808" s="1">
        <v>5498</v>
      </c>
      <c r="E808" s="1">
        <v>33117</v>
      </c>
      <c r="F808" s="2">
        <v>58619</v>
      </c>
    </row>
    <row r="809" spans="1:6" x14ac:dyDescent="0.3">
      <c r="A809">
        <v>2019</v>
      </c>
      <c r="B809" t="s">
        <v>57</v>
      </c>
      <c r="C809" t="s">
        <v>40</v>
      </c>
      <c r="D809" s="1">
        <v>30774</v>
      </c>
      <c r="E809" s="1">
        <v>425933</v>
      </c>
      <c r="F809" s="2">
        <v>62990</v>
      </c>
    </row>
    <row r="810" spans="1:6" x14ac:dyDescent="0.3">
      <c r="A810">
        <v>2019</v>
      </c>
      <c r="B810" t="s">
        <v>57</v>
      </c>
      <c r="C810" t="s">
        <v>41</v>
      </c>
      <c r="D810" s="1">
        <v>139953</v>
      </c>
      <c r="E810" s="1">
        <v>1794316</v>
      </c>
      <c r="F810" s="2">
        <v>77197</v>
      </c>
    </row>
    <row r="811" spans="1:6" x14ac:dyDescent="0.3">
      <c r="A811">
        <v>2019</v>
      </c>
      <c r="B811" t="s">
        <v>57</v>
      </c>
      <c r="C811" t="s">
        <v>42</v>
      </c>
      <c r="D811" s="1">
        <v>24485</v>
      </c>
      <c r="E811" s="1">
        <v>221851</v>
      </c>
      <c r="F811" s="2">
        <v>64641</v>
      </c>
    </row>
    <row r="812" spans="1:6" x14ac:dyDescent="0.3">
      <c r="A812">
        <v>2019</v>
      </c>
      <c r="B812" t="s">
        <v>57</v>
      </c>
      <c r="C812" t="s">
        <v>43</v>
      </c>
      <c r="D812" s="1">
        <v>5970</v>
      </c>
      <c r="E812" s="1">
        <v>29394</v>
      </c>
      <c r="F812" s="2">
        <v>68986</v>
      </c>
    </row>
    <row r="813" spans="1:6" x14ac:dyDescent="0.3">
      <c r="A813">
        <v>2019</v>
      </c>
      <c r="B813" t="s">
        <v>57</v>
      </c>
      <c r="C813" t="s">
        <v>44</v>
      </c>
      <c r="D813" s="1">
        <v>59342</v>
      </c>
      <c r="E813" s="1">
        <v>762590</v>
      </c>
      <c r="F813" s="2">
        <v>90327</v>
      </c>
    </row>
    <row r="814" spans="1:6" x14ac:dyDescent="0.3">
      <c r="A814">
        <v>2019</v>
      </c>
      <c r="B814" t="s">
        <v>57</v>
      </c>
      <c r="C814" t="s">
        <v>45</v>
      </c>
      <c r="D814" s="1">
        <v>41249</v>
      </c>
      <c r="E814" s="1">
        <v>425615</v>
      </c>
      <c r="F814" s="2">
        <v>85460</v>
      </c>
    </row>
    <row r="815" spans="1:6" x14ac:dyDescent="0.3">
      <c r="A815">
        <v>2019</v>
      </c>
      <c r="B815" t="s">
        <v>57</v>
      </c>
      <c r="C815" t="s">
        <v>46</v>
      </c>
      <c r="D815" s="1">
        <v>8381</v>
      </c>
      <c r="E815" s="1">
        <v>69069</v>
      </c>
      <c r="F815" s="2">
        <v>52180</v>
      </c>
    </row>
    <row r="816" spans="1:6" x14ac:dyDescent="0.3">
      <c r="A816">
        <v>2019</v>
      </c>
      <c r="B816" t="s">
        <v>57</v>
      </c>
      <c r="C816" t="s">
        <v>47</v>
      </c>
      <c r="D816" s="1">
        <v>26927</v>
      </c>
      <c r="E816" s="1">
        <v>326120</v>
      </c>
      <c r="F816" s="2">
        <v>63192</v>
      </c>
    </row>
    <row r="817" spans="1:6" x14ac:dyDescent="0.3">
      <c r="A817">
        <v>2019</v>
      </c>
      <c r="B817" t="s">
        <v>57</v>
      </c>
      <c r="C817" t="s">
        <v>48</v>
      </c>
      <c r="D817" s="1">
        <v>4728</v>
      </c>
      <c r="E817" s="1">
        <v>19196</v>
      </c>
      <c r="F817" s="2">
        <v>56253</v>
      </c>
    </row>
    <row r="818" spans="1:6" x14ac:dyDescent="0.3">
      <c r="A818">
        <v>2019</v>
      </c>
      <c r="B818" t="s">
        <v>58</v>
      </c>
      <c r="C818" t="s">
        <v>1</v>
      </c>
      <c r="D818" s="1">
        <v>13692</v>
      </c>
      <c r="E818" s="1">
        <v>238078</v>
      </c>
      <c r="F818" s="2">
        <v>47785</v>
      </c>
    </row>
    <row r="819" spans="1:6" x14ac:dyDescent="0.3">
      <c r="A819">
        <v>2019</v>
      </c>
      <c r="B819" t="s">
        <v>58</v>
      </c>
      <c r="C819" t="s">
        <v>2</v>
      </c>
      <c r="D819" s="1">
        <v>19924</v>
      </c>
      <c r="E819" s="1">
        <v>457984</v>
      </c>
      <c r="F819" s="2">
        <v>52632</v>
      </c>
    </row>
    <row r="820" spans="1:6" x14ac:dyDescent="0.3">
      <c r="A820">
        <v>2019</v>
      </c>
      <c r="B820" t="s">
        <v>58</v>
      </c>
      <c r="C820" t="s">
        <v>3</v>
      </c>
      <c r="D820" s="1">
        <v>15780</v>
      </c>
      <c r="E820" s="1">
        <v>187607</v>
      </c>
      <c r="F820" s="2">
        <v>43983</v>
      </c>
    </row>
    <row r="821" spans="1:6" x14ac:dyDescent="0.3">
      <c r="A821">
        <v>2019</v>
      </c>
      <c r="B821" t="s">
        <v>58</v>
      </c>
      <c r="C821" t="s">
        <v>4</v>
      </c>
      <c r="D821" s="1">
        <v>639529</v>
      </c>
      <c r="E821" s="1">
        <v>2734574</v>
      </c>
      <c r="F821" s="2">
        <v>53909</v>
      </c>
    </row>
    <row r="822" spans="1:6" x14ac:dyDescent="0.3">
      <c r="A822">
        <v>2019</v>
      </c>
      <c r="B822" t="s">
        <v>58</v>
      </c>
      <c r="C822" t="s">
        <v>5</v>
      </c>
      <c r="D822" s="1">
        <v>21747</v>
      </c>
      <c r="E822" s="1">
        <v>341496</v>
      </c>
      <c r="F822" s="2">
        <v>51600</v>
      </c>
    </row>
    <row r="823" spans="1:6" x14ac:dyDescent="0.3">
      <c r="A823">
        <v>2019</v>
      </c>
      <c r="B823" t="s">
        <v>58</v>
      </c>
      <c r="C823" t="s">
        <v>6</v>
      </c>
      <c r="D823" s="1">
        <v>13478</v>
      </c>
      <c r="E823" s="1">
        <v>330418</v>
      </c>
      <c r="F823" s="2">
        <v>57419</v>
      </c>
    </row>
    <row r="824" spans="1:6" x14ac:dyDescent="0.3">
      <c r="A824">
        <v>2019</v>
      </c>
      <c r="B824" t="s">
        <v>58</v>
      </c>
      <c r="C824" t="s">
        <v>7</v>
      </c>
      <c r="D824" s="1">
        <v>5386</v>
      </c>
      <c r="E824" s="1">
        <v>76932</v>
      </c>
      <c r="F824" s="2">
        <v>55284</v>
      </c>
    </row>
    <row r="825" spans="1:6" x14ac:dyDescent="0.3">
      <c r="A825">
        <v>2019</v>
      </c>
      <c r="B825" t="s">
        <v>58</v>
      </c>
      <c r="C825" t="s">
        <v>8</v>
      </c>
      <c r="D825" s="1">
        <v>76615</v>
      </c>
      <c r="E825" s="1">
        <v>1324281</v>
      </c>
      <c r="F825" s="2">
        <v>52039</v>
      </c>
    </row>
    <row r="826" spans="1:6" x14ac:dyDescent="0.3">
      <c r="A826">
        <v>2019</v>
      </c>
      <c r="B826" t="s">
        <v>58</v>
      </c>
      <c r="C826" t="s">
        <v>9</v>
      </c>
      <c r="D826" s="1">
        <v>29998</v>
      </c>
      <c r="E826" s="1">
        <v>580134</v>
      </c>
      <c r="F826" s="2">
        <v>53810</v>
      </c>
    </row>
    <row r="827" spans="1:6" x14ac:dyDescent="0.3">
      <c r="A827">
        <v>2019</v>
      </c>
      <c r="B827" t="s">
        <v>58</v>
      </c>
      <c r="C827" t="s">
        <v>10</v>
      </c>
      <c r="D827" s="1">
        <v>8163</v>
      </c>
      <c r="E827" s="1">
        <v>105424</v>
      </c>
      <c r="F827" s="2">
        <v>43475</v>
      </c>
    </row>
    <row r="828" spans="1:6" x14ac:dyDescent="0.3">
      <c r="A828">
        <v>2019</v>
      </c>
      <c r="B828" t="s">
        <v>58</v>
      </c>
      <c r="C828" t="s">
        <v>11</v>
      </c>
      <c r="D828" s="1">
        <v>35102</v>
      </c>
      <c r="E828" s="1">
        <v>924699</v>
      </c>
      <c r="F828" s="2">
        <v>52038</v>
      </c>
    </row>
    <row r="829" spans="1:6" x14ac:dyDescent="0.3">
      <c r="A829">
        <v>2019</v>
      </c>
      <c r="B829" t="s">
        <v>58</v>
      </c>
      <c r="C829" t="s">
        <v>12</v>
      </c>
      <c r="D829" s="1">
        <v>16247</v>
      </c>
      <c r="E829" s="1">
        <v>468491</v>
      </c>
      <c r="F829" s="2">
        <v>49107</v>
      </c>
    </row>
    <row r="830" spans="1:6" x14ac:dyDescent="0.3">
      <c r="A830">
        <v>2019</v>
      </c>
      <c r="B830" t="s">
        <v>58</v>
      </c>
      <c r="C830" t="s">
        <v>13</v>
      </c>
      <c r="D830" s="1">
        <v>11966</v>
      </c>
      <c r="E830" s="1">
        <v>219013</v>
      </c>
      <c r="F830" s="2">
        <v>44392</v>
      </c>
    </row>
    <row r="831" spans="1:6" x14ac:dyDescent="0.3">
      <c r="A831">
        <v>2019</v>
      </c>
      <c r="B831" t="s">
        <v>58</v>
      </c>
      <c r="C831" t="s">
        <v>14</v>
      </c>
      <c r="D831" s="1">
        <v>10085</v>
      </c>
      <c r="E831" s="1">
        <v>197874</v>
      </c>
      <c r="F831" s="2">
        <v>43909</v>
      </c>
    </row>
    <row r="832" spans="1:6" x14ac:dyDescent="0.3">
      <c r="A832">
        <v>2019</v>
      </c>
      <c r="B832" t="s">
        <v>58</v>
      </c>
      <c r="C832" t="s">
        <v>15</v>
      </c>
      <c r="D832" s="1">
        <v>18442</v>
      </c>
      <c r="E832" s="1">
        <v>272579</v>
      </c>
      <c r="F832" s="2">
        <v>49141</v>
      </c>
    </row>
    <row r="833" spans="1:6" x14ac:dyDescent="0.3">
      <c r="A833">
        <v>2019</v>
      </c>
      <c r="B833" t="s">
        <v>58</v>
      </c>
      <c r="C833" t="s">
        <v>16</v>
      </c>
      <c r="D833" s="1">
        <v>16110</v>
      </c>
      <c r="E833" s="1">
        <v>305742</v>
      </c>
      <c r="F833" s="2">
        <v>44832</v>
      </c>
    </row>
    <row r="834" spans="1:6" x14ac:dyDescent="0.3">
      <c r="A834">
        <v>2019</v>
      </c>
      <c r="B834" t="s">
        <v>58</v>
      </c>
      <c r="C834" t="s">
        <v>17</v>
      </c>
      <c r="D834" s="1">
        <v>5474</v>
      </c>
      <c r="E834" s="1">
        <v>120085</v>
      </c>
      <c r="F834" s="2">
        <v>49342</v>
      </c>
    </row>
    <row r="835" spans="1:6" x14ac:dyDescent="0.3">
      <c r="A835">
        <v>2019</v>
      </c>
      <c r="B835" t="s">
        <v>58</v>
      </c>
      <c r="C835" t="s">
        <v>18</v>
      </c>
      <c r="D835" s="1">
        <v>21419</v>
      </c>
      <c r="E835" s="1">
        <v>451332</v>
      </c>
      <c r="F835" s="2">
        <v>55476</v>
      </c>
    </row>
    <row r="836" spans="1:6" x14ac:dyDescent="0.3">
      <c r="A836">
        <v>2019</v>
      </c>
      <c r="B836" t="s">
        <v>58</v>
      </c>
      <c r="C836" t="s">
        <v>19</v>
      </c>
      <c r="D836" s="1">
        <v>68761</v>
      </c>
      <c r="E836" s="1">
        <v>790552</v>
      </c>
      <c r="F836" s="2">
        <v>59886</v>
      </c>
    </row>
    <row r="837" spans="1:6" x14ac:dyDescent="0.3">
      <c r="A837">
        <v>2019</v>
      </c>
      <c r="B837" t="s">
        <v>58</v>
      </c>
      <c r="C837" t="s">
        <v>20</v>
      </c>
      <c r="D837" s="1">
        <v>25357</v>
      </c>
      <c r="E837" s="1">
        <v>661203</v>
      </c>
      <c r="F837" s="2">
        <v>50845</v>
      </c>
    </row>
    <row r="838" spans="1:6" x14ac:dyDescent="0.3">
      <c r="A838">
        <v>2019</v>
      </c>
      <c r="B838" t="s">
        <v>58</v>
      </c>
      <c r="C838" t="s">
        <v>21</v>
      </c>
      <c r="D838" s="1">
        <v>20728</v>
      </c>
      <c r="E838" s="1">
        <v>530749</v>
      </c>
      <c r="F838" s="2">
        <v>52656</v>
      </c>
    </row>
    <row r="839" spans="1:6" x14ac:dyDescent="0.3">
      <c r="A839">
        <v>2019</v>
      </c>
      <c r="B839" t="s">
        <v>58</v>
      </c>
      <c r="C839" t="s">
        <v>22</v>
      </c>
      <c r="D839" s="1">
        <v>7557</v>
      </c>
      <c r="E839" s="1">
        <v>146077</v>
      </c>
      <c r="F839" s="2">
        <v>42620</v>
      </c>
    </row>
    <row r="840" spans="1:6" x14ac:dyDescent="0.3">
      <c r="A840">
        <v>2019</v>
      </c>
      <c r="B840" t="s">
        <v>58</v>
      </c>
      <c r="C840" t="s">
        <v>23</v>
      </c>
      <c r="D840" s="1">
        <v>52078</v>
      </c>
      <c r="E840" s="1">
        <v>462462</v>
      </c>
      <c r="F840" s="2">
        <v>47562</v>
      </c>
    </row>
    <row r="841" spans="1:6" x14ac:dyDescent="0.3">
      <c r="A841">
        <v>2019</v>
      </c>
      <c r="B841" t="s">
        <v>58</v>
      </c>
      <c r="C841" t="s">
        <v>24</v>
      </c>
      <c r="D841" s="1">
        <v>4834</v>
      </c>
      <c r="E841" s="1">
        <v>74646</v>
      </c>
      <c r="F841" s="2">
        <v>49258</v>
      </c>
    </row>
    <row r="842" spans="1:6" x14ac:dyDescent="0.3">
      <c r="A842">
        <v>2019</v>
      </c>
      <c r="B842" t="s">
        <v>58</v>
      </c>
      <c r="C842" t="s">
        <v>25</v>
      </c>
      <c r="D842" s="1">
        <v>11559</v>
      </c>
      <c r="E842" s="1">
        <v>139275</v>
      </c>
      <c r="F842" s="2">
        <v>48735</v>
      </c>
    </row>
    <row r="843" spans="1:6" x14ac:dyDescent="0.3">
      <c r="A843">
        <v>2019</v>
      </c>
      <c r="B843" t="s">
        <v>58</v>
      </c>
      <c r="C843" t="s">
        <v>26</v>
      </c>
      <c r="D843" s="1">
        <v>8934</v>
      </c>
      <c r="E843" s="1">
        <v>143417</v>
      </c>
      <c r="F843" s="2">
        <v>54808</v>
      </c>
    </row>
    <row r="844" spans="1:6" x14ac:dyDescent="0.3">
      <c r="A844">
        <v>2019</v>
      </c>
      <c r="B844" t="s">
        <v>58</v>
      </c>
      <c r="C844" t="s">
        <v>27</v>
      </c>
      <c r="D844" s="1">
        <v>4773</v>
      </c>
      <c r="E844" s="1">
        <v>114430</v>
      </c>
      <c r="F844" s="2">
        <v>58363</v>
      </c>
    </row>
    <row r="845" spans="1:6" x14ac:dyDescent="0.3">
      <c r="A845">
        <v>2019</v>
      </c>
      <c r="B845" t="s">
        <v>58</v>
      </c>
      <c r="C845" t="s">
        <v>28</v>
      </c>
      <c r="D845" s="1">
        <v>40687</v>
      </c>
      <c r="E845" s="1">
        <v>670070</v>
      </c>
      <c r="F845" s="2">
        <v>55124</v>
      </c>
    </row>
    <row r="846" spans="1:6" x14ac:dyDescent="0.3">
      <c r="A846">
        <v>2019</v>
      </c>
      <c r="B846" t="s">
        <v>58</v>
      </c>
      <c r="C846" t="s">
        <v>29</v>
      </c>
      <c r="D846" s="1">
        <v>10974</v>
      </c>
      <c r="E846" s="1">
        <v>130181</v>
      </c>
      <c r="F846" s="2">
        <v>42852</v>
      </c>
    </row>
    <row r="847" spans="1:6" x14ac:dyDescent="0.3">
      <c r="A847">
        <v>2019</v>
      </c>
      <c r="B847" t="s">
        <v>58</v>
      </c>
      <c r="C847" t="s">
        <v>30</v>
      </c>
      <c r="D847" s="1">
        <v>67202</v>
      </c>
      <c r="E847" s="1">
        <v>1981493</v>
      </c>
      <c r="F847" s="2">
        <v>54638</v>
      </c>
    </row>
    <row r="848" spans="1:6" x14ac:dyDescent="0.3">
      <c r="A848">
        <v>2019</v>
      </c>
      <c r="B848" t="s">
        <v>58</v>
      </c>
      <c r="C848" t="s">
        <v>31</v>
      </c>
      <c r="D848" s="1">
        <v>28199</v>
      </c>
      <c r="E848" s="1">
        <v>606564</v>
      </c>
      <c r="F848" s="2">
        <v>50123</v>
      </c>
    </row>
    <row r="849" spans="1:6" x14ac:dyDescent="0.3">
      <c r="A849">
        <v>2019</v>
      </c>
      <c r="B849" t="s">
        <v>58</v>
      </c>
      <c r="C849" t="s">
        <v>32</v>
      </c>
      <c r="D849" s="1">
        <v>2581</v>
      </c>
      <c r="E849" s="1">
        <v>65771</v>
      </c>
      <c r="F849" s="2">
        <v>52585</v>
      </c>
    </row>
    <row r="850" spans="1:6" x14ac:dyDescent="0.3">
      <c r="A850">
        <v>2019</v>
      </c>
      <c r="B850" t="s">
        <v>58</v>
      </c>
      <c r="C850" t="s">
        <v>33</v>
      </c>
      <c r="D850" s="1">
        <v>35525</v>
      </c>
      <c r="E850" s="1">
        <v>908891</v>
      </c>
      <c r="F850" s="2">
        <v>47891</v>
      </c>
    </row>
    <row r="851" spans="1:6" x14ac:dyDescent="0.3">
      <c r="A851">
        <v>2019</v>
      </c>
      <c r="B851" t="s">
        <v>58</v>
      </c>
      <c r="C851" t="s">
        <v>34</v>
      </c>
      <c r="D851" s="1">
        <v>13345</v>
      </c>
      <c r="E851" s="1">
        <v>213244</v>
      </c>
      <c r="F851" s="2">
        <v>46841</v>
      </c>
    </row>
    <row r="852" spans="1:6" x14ac:dyDescent="0.3">
      <c r="A852">
        <v>2019</v>
      </c>
      <c r="B852" t="s">
        <v>58</v>
      </c>
      <c r="C852" t="s">
        <v>35</v>
      </c>
      <c r="D852" s="1">
        <v>16113</v>
      </c>
      <c r="E852" s="1">
        <v>295311</v>
      </c>
      <c r="F852" s="2">
        <v>51842</v>
      </c>
    </row>
    <row r="853" spans="1:6" x14ac:dyDescent="0.3">
      <c r="A853">
        <v>2019</v>
      </c>
      <c r="B853" t="s">
        <v>58</v>
      </c>
      <c r="C853" t="s">
        <v>36</v>
      </c>
      <c r="D853" s="1">
        <v>57945</v>
      </c>
      <c r="E853" s="1">
        <v>1230922</v>
      </c>
      <c r="F853" s="2">
        <v>53416</v>
      </c>
    </row>
    <row r="854" spans="1:6" x14ac:dyDescent="0.3">
      <c r="A854">
        <v>2019</v>
      </c>
      <c r="B854" t="s">
        <v>58</v>
      </c>
      <c r="C854" t="s">
        <v>37</v>
      </c>
      <c r="D854" s="1">
        <v>4664</v>
      </c>
      <c r="E854" s="1">
        <v>102395</v>
      </c>
      <c r="F854" s="2">
        <v>50458</v>
      </c>
    </row>
    <row r="855" spans="1:6" x14ac:dyDescent="0.3">
      <c r="A855">
        <v>2019</v>
      </c>
      <c r="B855" t="s">
        <v>58</v>
      </c>
      <c r="C855" t="s">
        <v>38</v>
      </c>
      <c r="D855" s="1">
        <v>12757</v>
      </c>
      <c r="E855" s="1">
        <v>237600</v>
      </c>
      <c r="F855" s="2">
        <v>47296</v>
      </c>
    </row>
    <row r="856" spans="1:6" x14ac:dyDescent="0.3">
      <c r="A856">
        <v>2019</v>
      </c>
      <c r="B856" t="s">
        <v>58</v>
      </c>
      <c r="C856" t="s">
        <v>39</v>
      </c>
      <c r="D856" s="1">
        <v>2904</v>
      </c>
      <c r="E856" s="1">
        <v>68913</v>
      </c>
      <c r="F856" s="2">
        <v>52412</v>
      </c>
    </row>
    <row r="857" spans="1:6" x14ac:dyDescent="0.3">
      <c r="A857">
        <v>2019</v>
      </c>
      <c r="B857" t="s">
        <v>58</v>
      </c>
      <c r="C857" t="s">
        <v>40</v>
      </c>
      <c r="D857" s="1">
        <v>16563</v>
      </c>
      <c r="E857" s="1">
        <v>427328</v>
      </c>
      <c r="F857" s="2">
        <v>53183</v>
      </c>
    </row>
    <row r="858" spans="1:6" x14ac:dyDescent="0.3">
      <c r="A858">
        <v>2019</v>
      </c>
      <c r="B858" t="s">
        <v>58</v>
      </c>
      <c r="C858" t="s">
        <v>41</v>
      </c>
      <c r="D858" s="1">
        <v>94237</v>
      </c>
      <c r="E858" s="1">
        <v>1684606</v>
      </c>
      <c r="F858" s="2">
        <v>49322</v>
      </c>
    </row>
    <row r="859" spans="1:6" x14ac:dyDescent="0.3">
      <c r="A859">
        <v>2019</v>
      </c>
      <c r="B859" t="s">
        <v>58</v>
      </c>
      <c r="C859" t="s">
        <v>42</v>
      </c>
      <c r="D859" s="1">
        <v>12857</v>
      </c>
      <c r="E859" s="1">
        <v>193373</v>
      </c>
      <c r="F859" s="2">
        <v>44983</v>
      </c>
    </row>
    <row r="860" spans="1:6" x14ac:dyDescent="0.3">
      <c r="A860">
        <v>2019</v>
      </c>
      <c r="B860" t="s">
        <v>58</v>
      </c>
      <c r="C860" t="s">
        <v>43</v>
      </c>
      <c r="D860" s="1">
        <v>2503</v>
      </c>
      <c r="E860" s="1">
        <v>62317</v>
      </c>
      <c r="F860" s="2">
        <v>48501</v>
      </c>
    </row>
    <row r="861" spans="1:6" x14ac:dyDescent="0.3">
      <c r="A861">
        <v>2019</v>
      </c>
      <c r="B861" t="s">
        <v>58</v>
      </c>
      <c r="C861" t="s">
        <v>44</v>
      </c>
      <c r="D861" s="1">
        <v>50144</v>
      </c>
      <c r="E861" s="1">
        <v>517645</v>
      </c>
      <c r="F861" s="2">
        <v>50876</v>
      </c>
    </row>
    <row r="862" spans="1:6" x14ac:dyDescent="0.3">
      <c r="A862">
        <v>2019</v>
      </c>
      <c r="B862" t="s">
        <v>58</v>
      </c>
      <c r="C862" t="s">
        <v>45</v>
      </c>
      <c r="D862" s="1">
        <v>64023</v>
      </c>
      <c r="E862" s="1">
        <v>478274</v>
      </c>
      <c r="F862" s="2">
        <v>53267</v>
      </c>
    </row>
    <row r="863" spans="1:6" x14ac:dyDescent="0.3">
      <c r="A863">
        <v>2019</v>
      </c>
      <c r="B863" t="s">
        <v>58</v>
      </c>
      <c r="C863" t="s">
        <v>46</v>
      </c>
      <c r="D863" s="1">
        <v>5755</v>
      </c>
      <c r="E863" s="1">
        <v>125528</v>
      </c>
      <c r="F863" s="2">
        <v>47876</v>
      </c>
    </row>
    <row r="864" spans="1:6" x14ac:dyDescent="0.3">
      <c r="A864">
        <v>2019</v>
      </c>
      <c r="B864" t="s">
        <v>58</v>
      </c>
      <c r="C864" t="s">
        <v>47</v>
      </c>
      <c r="D864" s="1">
        <v>29257</v>
      </c>
      <c r="E864" s="1">
        <v>440255</v>
      </c>
      <c r="F864" s="2">
        <v>50951</v>
      </c>
    </row>
    <row r="865" spans="1:6" x14ac:dyDescent="0.3">
      <c r="A865">
        <v>2019</v>
      </c>
      <c r="B865" t="s">
        <v>58</v>
      </c>
      <c r="C865" t="s">
        <v>48</v>
      </c>
      <c r="D865" s="1">
        <v>3384</v>
      </c>
      <c r="E865" s="1">
        <v>27323</v>
      </c>
      <c r="F865" s="2">
        <v>44083</v>
      </c>
    </row>
    <row r="866" spans="1:6" x14ac:dyDescent="0.3">
      <c r="A866">
        <v>2019</v>
      </c>
      <c r="B866" t="s">
        <v>59</v>
      </c>
      <c r="C866" t="s">
        <v>1</v>
      </c>
      <c r="D866" s="1">
        <v>11180</v>
      </c>
      <c r="E866" s="1">
        <v>208446</v>
      </c>
      <c r="F866" s="2">
        <v>17618</v>
      </c>
    </row>
    <row r="867" spans="1:6" x14ac:dyDescent="0.3">
      <c r="A867">
        <v>2019</v>
      </c>
      <c r="B867" t="s">
        <v>59</v>
      </c>
      <c r="C867" t="s">
        <v>2</v>
      </c>
      <c r="D867" s="1">
        <v>14256</v>
      </c>
      <c r="E867" s="1">
        <v>331295</v>
      </c>
      <c r="F867" s="2">
        <v>25557</v>
      </c>
    </row>
    <row r="868" spans="1:6" x14ac:dyDescent="0.3">
      <c r="A868">
        <v>2019</v>
      </c>
      <c r="B868" t="s">
        <v>59</v>
      </c>
      <c r="C868" t="s">
        <v>3</v>
      </c>
      <c r="D868" s="1">
        <v>7315</v>
      </c>
      <c r="E868" s="1">
        <v>120644</v>
      </c>
      <c r="F868" s="2">
        <v>17299</v>
      </c>
    </row>
    <row r="869" spans="1:6" x14ac:dyDescent="0.3">
      <c r="A869">
        <v>2019</v>
      </c>
      <c r="B869" t="s">
        <v>59</v>
      </c>
      <c r="C869" t="s">
        <v>4</v>
      </c>
      <c r="D869" s="1">
        <v>116191</v>
      </c>
      <c r="E869" s="1">
        <v>2034920</v>
      </c>
      <c r="F869" s="2">
        <v>32379</v>
      </c>
    </row>
    <row r="870" spans="1:6" x14ac:dyDescent="0.3">
      <c r="A870">
        <v>2019</v>
      </c>
      <c r="B870" t="s">
        <v>59</v>
      </c>
      <c r="C870" t="s">
        <v>5</v>
      </c>
      <c r="D870" s="1">
        <v>17317</v>
      </c>
      <c r="E870" s="1">
        <v>344935</v>
      </c>
      <c r="F870" s="2">
        <v>27131</v>
      </c>
    </row>
    <row r="871" spans="1:6" x14ac:dyDescent="0.3">
      <c r="A871">
        <v>2019</v>
      </c>
      <c r="B871" t="s">
        <v>59</v>
      </c>
      <c r="C871" t="s">
        <v>6</v>
      </c>
      <c r="D871" s="1">
        <v>10917</v>
      </c>
      <c r="E871" s="1">
        <v>157574</v>
      </c>
      <c r="F871" s="2">
        <v>24451</v>
      </c>
    </row>
    <row r="872" spans="1:6" x14ac:dyDescent="0.3">
      <c r="A872">
        <v>2019</v>
      </c>
      <c r="B872" t="s">
        <v>59</v>
      </c>
      <c r="C872" t="s">
        <v>7</v>
      </c>
      <c r="D872" s="1">
        <v>2710</v>
      </c>
      <c r="E872" s="1">
        <v>53038</v>
      </c>
      <c r="F872" s="2">
        <v>21264</v>
      </c>
    </row>
    <row r="873" spans="1:6" x14ac:dyDescent="0.3">
      <c r="A873">
        <v>2019</v>
      </c>
      <c r="B873" t="s">
        <v>59</v>
      </c>
      <c r="C873" t="s">
        <v>8</v>
      </c>
      <c r="D873" s="1">
        <v>58596</v>
      </c>
      <c r="E873" s="1">
        <v>1257201</v>
      </c>
      <c r="F873" s="2">
        <v>26675</v>
      </c>
    </row>
    <row r="874" spans="1:6" x14ac:dyDescent="0.3">
      <c r="A874">
        <v>2019</v>
      </c>
      <c r="B874" t="s">
        <v>59</v>
      </c>
      <c r="C874" t="s">
        <v>9</v>
      </c>
      <c r="D874" s="1">
        <v>25254</v>
      </c>
      <c r="E874" s="1">
        <v>498529</v>
      </c>
      <c r="F874" s="2">
        <v>21342</v>
      </c>
    </row>
    <row r="875" spans="1:6" x14ac:dyDescent="0.3">
      <c r="A875">
        <v>2019</v>
      </c>
      <c r="B875" t="s">
        <v>59</v>
      </c>
      <c r="C875" t="s">
        <v>10</v>
      </c>
      <c r="D875" s="1">
        <v>5038</v>
      </c>
      <c r="E875" s="1">
        <v>82521</v>
      </c>
      <c r="F875" s="2">
        <v>17770</v>
      </c>
    </row>
    <row r="876" spans="1:6" x14ac:dyDescent="0.3">
      <c r="A876">
        <v>2019</v>
      </c>
      <c r="B876" t="s">
        <v>59</v>
      </c>
      <c r="C876" t="s">
        <v>11</v>
      </c>
      <c r="D876" s="1">
        <v>33183</v>
      </c>
      <c r="E876" s="1">
        <v>622987</v>
      </c>
      <c r="F876" s="2">
        <v>24703</v>
      </c>
    </row>
    <row r="877" spans="1:6" x14ac:dyDescent="0.3">
      <c r="A877">
        <v>2019</v>
      </c>
      <c r="B877" t="s">
        <v>59</v>
      </c>
      <c r="C877" t="s">
        <v>12</v>
      </c>
      <c r="D877" s="1">
        <v>15776</v>
      </c>
      <c r="E877" s="1">
        <v>313889</v>
      </c>
      <c r="F877" s="2">
        <v>19660</v>
      </c>
    </row>
    <row r="878" spans="1:6" x14ac:dyDescent="0.3">
      <c r="A878">
        <v>2019</v>
      </c>
      <c r="B878" t="s">
        <v>59</v>
      </c>
      <c r="C878" t="s">
        <v>13</v>
      </c>
      <c r="D878" s="1">
        <v>8796</v>
      </c>
      <c r="E878" s="1">
        <v>144265</v>
      </c>
      <c r="F878" s="2">
        <v>17261</v>
      </c>
    </row>
    <row r="879" spans="1:6" x14ac:dyDescent="0.3">
      <c r="A879">
        <v>2019</v>
      </c>
      <c r="B879" t="s">
        <v>59</v>
      </c>
      <c r="C879" t="s">
        <v>14</v>
      </c>
      <c r="D879" s="1">
        <v>6871</v>
      </c>
      <c r="E879" s="1">
        <v>130101</v>
      </c>
      <c r="F879" s="2">
        <v>17333</v>
      </c>
    </row>
    <row r="880" spans="1:6" x14ac:dyDescent="0.3">
      <c r="A880">
        <v>2019</v>
      </c>
      <c r="B880" t="s">
        <v>59</v>
      </c>
      <c r="C880" t="s">
        <v>15</v>
      </c>
      <c r="D880" s="1">
        <v>10118</v>
      </c>
      <c r="E880" s="1">
        <v>201748</v>
      </c>
      <c r="F880" s="2">
        <v>18350</v>
      </c>
    </row>
    <row r="881" spans="1:6" x14ac:dyDescent="0.3">
      <c r="A881">
        <v>2019</v>
      </c>
      <c r="B881" t="s">
        <v>59</v>
      </c>
      <c r="C881" t="s">
        <v>16</v>
      </c>
      <c r="D881" s="1">
        <v>12912</v>
      </c>
      <c r="E881" s="1">
        <v>237469</v>
      </c>
      <c r="F881" s="2">
        <v>21789</v>
      </c>
    </row>
    <row r="882" spans="1:6" x14ac:dyDescent="0.3">
      <c r="A882">
        <v>2019</v>
      </c>
      <c r="B882" t="s">
        <v>59</v>
      </c>
      <c r="C882" t="s">
        <v>17</v>
      </c>
      <c r="D882" s="1">
        <v>5132</v>
      </c>
      <c r="E882" s="1">
        <v>69501</v>
      </c>
      <c r="F882" s="2">
        <v>23169</v>
      </c>
    </row>
    <row r="883" spans="1:6" x14ac:dyDescent="0.3">
      <c r="A883">
        <v>2019</v>
      </c>
      <c r="B883" t="s">
        <v>59</v>
      </c>
      <c r="C883" t="s">
        <v>18</v>
      </c>
      <c r="D883" s="1">
        <v>15043</v>
      </c>
      <c r="E883" s="1">
        <v>282746</v>
      </c>
      <c r="F883" s="2">
        <v>24758</v>
      </c>
    </row>
    <row r="884" spans="1:6" x14ac:dyDescent="0.3">
      <c r="A884">
        <v>2019</v>
      </c>
      <c r="B884" t="s">
        <v>59</v>
      </c>
      <c r="C884" t="s">
        <v>19</v>
      </c>
      <c r="D884" s="1">
        <v>20740</v>
      </c>
      <c r="E884" s="1">
        <v>379863</v>
      </c>
      <c r="F884" s="2">
        <v>29500</v>
      </c>
    </row>
    <row r="885" spans="1:6" x14ac:dyDescent="0.3">
      <c r="A885">
        <v>2019</v>
      </c>
      <c r="B885" t="s">
        <v>59</v>
      </c>
      <c r="C885" t="s">
        <v>20</v>
      </c>
      <c r="D885" s="1">
        <v>23113</v>
      </c>
      <c r="E885" s="1">
        <v>434299</v>
      </c>
      <c r="F885" s="2">
        <v>21121</v>
      </c>
    </row>
    <row r="886" spans="1:6" x14ac:dyDescent="0.3">
      <c r="A886">
        <v>2019</v>
      </c>
      <c r="B886" t="s">
        <v>59</v>
      </c>
      <c r="C886" t="s">
        <v>21</v>
      </c>
      <c r="D886" s="1">
        <v>15325</v>
      </c>
      <c r="E886" s="1">
        <v>275608</v>
      </c>
      <c r="F886" s="2">
        <v>23261</v>
      </c>
    </row>
    <row r="887" spans="1:6" x14ac:dyDescent="0.3">
      <c r="A887">
        <v>2019</v>
      </c>
      <c r="B887" t="s">
        <v>59</v>
      </c>
      <c r="C887" t="s">
        <v>22</v>
      </c>
      <c r="D887" s="1">
        <v>6514</v>
      </c>
      <c r="E887" s="1">
        <v>136282</v>
      </c>
      <c r="F887" s="2">
        <v>17817</v>
      </c>
    </row>
    <row r="888" spans="1:6" x14ac:dyDescent="0.3">
      <c r="A888">
        <v>2019</v>
      </c>
      <c r="B888" t="s">
        <v>59</v>
      </c>
      <c r="C888" t="s">
        <v>23</v>
      </c>
      <c r="D888" s="1">
        <v>15195</v>
      </c>
      <c r="E888" s="1">
        <v>308646</v>
      </c>
      <c r="F888" s="2">
        <v>21614</v>
      </c>
    </row>
    <row r="889" spans="1:6" x14ac:dyDescent="0.3">
      <c r="A889">
        <v>2019</v>
      </c>
      <c r="B889" t="s">
        <v>59</v>
      </c>
      <c r="C889" t="s">
        <v>24</v>
      </c>
      <c r="D889" s="1">
        <v>5052</v>
      </c>
      <c r="E889" s="1">
        <v>67008</v>
      </c>
      <c r="F889" s="2">
        <v>19955</v>
      </c>
    </row>
    <row r="890" spans="1:6" x14ac:dyDescent="0.3">
      <c r="A890">
        <v>2019</v>
      </c>
      <c r="B890" t="s">
        <v>59</v>
      </c>
      <c r="C890" t="s">
        <v>25</v>
      </c>
      <c r="D890" s="1">
        <v>5609</v>
      </c>
      <c r="E890" s="1">
        <v>93856</v>
      </c>
      <c r="F890" s="2">
        <v>17213</v>
      </c>
    </row>
    <row r="891" spans="1:6" x14ac:dyDescent="0.3">
      <c r="A891">
        <v>2019</v>
      </c>
      <c r="B891" t="s">
        <v>59</v>
      </c>
      <c r="C891" t="s">
        <v>26</v>
      </c>
      <c r="D891" s="1">
        <v>8716</v>
      </c>
      <c r="E891" s="1">
        <v>355178</v>
      </c>
      <c r="F891" s="2">
        <v>34432</v>
      </c>
    </row>
    <row r="892" spans="1:6" x14ac:dyDescent="0.3">
      <c r="A892">
        <v>2019</v>
      </c>
      <c r="B892" t="s">
        <v>59</v>
      </c>
      <c r="C892" t="s">
        <v>27</v>
      </c>
      <c r="D892" s="1">
        <v>4675</v>
      </c>
      <c r="E892" s="1">
        <v>73214</v>
      </c>
      <c r="F892" s="2">
        <v>22783</v>
      </c>
    </row>
    <row r="893" spans="1:6" x14ac:dyDescent="0.3">
      <c r="A893">
        <v>2019</v>
      </c>
      <c r="B893" t="s">
        <v>59</v>
      </c>
      <c r="C893" t="s">
        <v>28</v>
      </c>
      <c r="D893" s="1">
        <v>24526</v>
      </c>
      <c r="E893" s="1">
        <v>391519</v>
      </c>
      <c r="F893" s="2">
        <v>26347</v>
      </c>
    </row>
    <row r="894" spans="1:6" x14ac:dyDescent="0.3">
      <c r="A894">
        <v>2019</v>
      </c>
      <c r="B894" t="s">
        <v>59</v>
      </c>
      <c r="C894" t="s">
        <v>29</v>
      </c>
      <c r="D894" s="1">
        <v>5277</v>
      </c>
      <c r="E894" s="1">
        <v>99656</v>
      </c>
      <c r="F894" s="2">
        <v>19571</v>
      </c>
    </row>
    <row r="895" spans="1:6" x14ac:dyDescent="0.3">
      <c r="A895">
        <v>2019</v>
      </c>
      <c r="B895" t="s">
        <v>59</v>
      </c>
      <c r="C895" t="s">
        <v>30</v>
      </c>
      <c r="D895" s="1">
        <v>65868</v>
      </c>
      <c r="E895" s="1">
        <v>957897</v>
      </c>
      <c r="F895" s="2">
        <v>35828</v>
      </c>
    </row>
    <row r="896" spans="1:6" x14ac:dyDescent="0.3">
      <c r="A896">
        <v>2019</v>
      </c>
      <c r="B896" t="s">
        <v>59</v>
      </c>
      <c r="C896" t="s">
        <v>31</v>
      </c>
      <c r="D896" s="1">
        <v>26474</v>
      </c>
      <c r="E896" s="1">
        <v>515152</v>
      </c>
      <c r="F896" s="2">
        <v>20460</v>
      </c>
    </row>
    <row r="897" spans="1:6" x14ac:dyDescent="0.3">
      <c r="A897">
        <v>2019</v>
      </c>
      <c r="B897" t="s">
        <v>59</v>
      </c>
      <c r="C897" t="s">
        <v>32</v>
      </c>
      <c r="D897" s="1">
        <v>2610</v>
      </c>
      <c r="E897" s="1">
        <v>40423</v>
      </c>
      <c r="F897" s="2">
        <v>18573</v>
      </c>
    </row>
    <row r="898" spans="1:6" x14ac:dyDescent="0.3">
      <c r="A898">
        <v>2019</v>
      </c>
      <c r="B898" t="s">
        <v>59</v>
      </c>
      <c r="C898" t="s">
        <v>33</v>
      </c>
      <c r="D898" s="1">
        <v>29035</v>
      </c>
      <c r="E898" s="1">
        <v>570254</v>
      </c>
      <c r="F898" s="2">
        <v>20197</v>
      </c>
    </row>
    <row r="899" spans="1:6" x14ac:dyDescent="0.3">
      <c r="A899">
        <v>2019</v>
      </c>
      <c r="B899" t="s">
        <v>59</v>
      </c>
      <c r="C899" t="s">
        <v>34</v>
      </c>
      <c r="D899" s="1">
        <v>9209</v>
      </c>
      <c r="E899" s="1">
        <v>174213</v>
      </c>
      <c r="F899" s="2">
        <v>18600</v>
      </c>
    </row>
    <row r="900" spans="1:6" x14ac:dyDescent="0.3">
      <c r="A900">
        <v>2019</v>
      </c>
      <c r="B900" t="s">
        <v>59</v>
      </c>
      <c r="C900" t="s">
        <v>35</v>
      </c>
      <c r="D900" s="1">
        <v>14116</v>
      </c>
      <c r="E900" s="1">
        <v>213454</v>
      </c>
      <c r="F900" s="2">
        <v>23818</v>
      </c>
    </row>
    <row r="901" spans="1:6" x14ac:dyDescent="0.3">
      <c r="A901">
        <v>2019</v>
      </c>
      <c r="B901" t="s">
        <v>59</v>
      </c>
      <c r="C901" t="s">
        <v>36</v>
      </c>
      <c r="D901" s="1">
        <v>33729</v>
      </c>
      <c r="E901" s="1">
        <v>577911</v>
      </c>
      <c r="F901" s="2">
        <v>22011</v>
      </c>
    </row>
    <row r="902" spans="1:6" x14ac:dyDescent="0.3">
      <c r="A902">
        <v>2019</v>
      </c>
      <c r="B902" t="s">
        <v>59</v>
      </c>
      <c r="C902" t="s">
        <v>37</v>
      </c>
      <c r="D902" s="1">
        <v>3873</v>
      </c>
      <c r="E902" s="1">
        <v>60008</v>
      </c>
      <c r="F902" s="2">
        <v>23680</v>
      </c>
    </row>
    <row r="903" spans="1:6" x14ac:dyDescent="0.3">
      <c r="A903">
        <v>2019</v>
      </c>
      <c r="B903" t="s">
        <v>59</v>
      </c>
      <c r="C903" t="s">
        <v>38</v>
      </c>
      <c r="D903" s="1">
        <v>13400</v>
      </c>
      <c r="E903" s="1">
        <v>270473</v>
      </c>
      <c r="F903" s="2">
        <v>18816</v>
      </c>
    </row>
    <row r="904" spans="1:6" x14ac:dyDescent="0.3">
      <c r="A904">
        <v>2019</v>
      </c>
      <c r="B904" t="s">
        <v>59</v>
      </c>
      <c r="C904" t="s">
        <v>39</v>
      </c>
      <c r="D904" s="1">
        <v>3191</v>
      </c>
      <c r="E904" s="1">
        <v>47413</v>
      </c>
      <c r="F904" s="2">
        <v>17519</v>
      </c>
    </row>
    <row r="905" spans="1:6" x14ac:dyDescent="0.3">
      <c r="A905">
        <v>2019</v>
      </c>
      <c r="B905" t="s">
        <v>59</v>
      </c>
      <c r="C905" t="s">
        <v>40</v>
      </c>
      <c r="D905" s="1">
        <v>16924</v>
      </c>
      <c r="E905" s="1">
        <v>347181</v>
      </c>
      <c r="F905" s="2">
        <v>23878</v>
      </c>
    </row>
    <row r="906" spans="1:6" x14ac:dyDescent="0.3">
      <c r="A906">
        <v>2019</v>
      </c>
      <c r="B906" t="s">
        <v>59</v>
      </c>
      <c r="C906" t="s">
        <v>41</v>
      </c>
      <c r="D906" s="1">
        <v>65057</v>
      </c>
      <c r="E906" s="1">
        <v>1394036</v>
      </c>
      <c r="F906" s="2">
        <v>22762</v>
      </c>
    </row>
    <row r="907" spans="1:6" x14ac:dyDescent="0.3">
      <c r="A907">
        <v>2019</v>
      </c>
      <c r="B907" t="s">
        <v>59</v>
      </c>
      <c r="C907" t="s">
        <v>42</v>
      </c>
      <c r="D907" s="1">
        <v>7570</v>
      </c>
      <c r="E907" s="1">
        <v>153412</v>
      </c>
      <c r="F907" s="2">
        <v>20955</v>
      </c>
    </row>
    <row r="908" spans="1:6" x14ac:dyDescent="0.3">
      <c r="A908">
        <v>2019</v>
      </c>
      <c r="B908" t="s">
        <v>59</v>
      </c>
      <c r="C908" t="s">
        <v>43</v>
      </c>
      <c r="D908" s="1">
        <v>2268</v>
      </c>
      <c r="E908" s="1">
        <v>37208</v>
      </c>
      <c r="F908" s="2">
        <v>23863</v>
      </c>
    </row>
    <row r="909" spans="1:6" x14ac:dyDescent="0.3">
      <c r="A909">
        <v>2019</v>
      </c>
      <c r="B909" t="s">
        <v>59</v>
      </c>
      <c r="C909" t="s">
        <v>44</v>
      </c>
      <c r="D909" s="1">
        <v>20743</v>
      </c>
      <c r="E909" s="1">
        <v>408354</v>
      </c>
      <c r="F909" s="2">
        <v>21582</v>
      </c>
    </row>
    <row r="910" spans="1:6" x14ac:dyDescent="0.3">
      <c r="A910">
        <v>2019</v>
      </c>
      <c r="B910" t="s">
        <v>59</v>
      </c>
      <c r="C910" t="s">
        <v>45</v>
      </c>
      <c r="D910" s="1">
        <v>20637</v>
      </c>
      <c r="E910" s="1">
        <v>341265</v>
      </c>
      <c r="F910" s="2">
        <v>26566</v>
      </c>
    </row>
    <row r="911" spans="1:6" x14ac:dyDescent="0.3">
      <c r="A911">
        <v>2019</v>
      </c>
      <c r="B911" t="s">
        <v>59</v>
      </c>
      <c r="C911" t="s">
        <v>46</v>
      </c>
      <c r="D911" s="1">
        <v>4658</v>
      </c>
      <c r="E911" s="1">
        <v>75027</v>
      </c>
      <c r="F911" s="2">
        <v>18256</v>
      </c>
    </row>
    <row r="912" spans="1:6" x14ac:dyDescent="0.3">
      <c r="A912">
        <v>2019</v>
      </c>
      <c r="B912" t="s">
        <v>59</v>
      </c>
      <c r="C912" t="s">
        <v>47</v>
      </c>
      <c r="D912" s="1">
        <v>17015</v>
      </c>
      <c r="E912" s="1">
        <v>285279</v>
      </c>
      <c r="F912" s="2">
        <v>18758</v>
      </c>
    </row>
    <row r="913" spans="1:6" x14ac:dyDescent="0.3">
      <c r="A913">
        <v>2019</v>
      </c>
      <c r="B913" t="s">
        <v>59</v>
      </c>
      <c r="C913" t="s">
        <v>48</v>
      </c>
      <c r="D913" s="1">
        <v>2398</v>
      </c>
      <c r="E913" s="1">
        <v>37041</v>
      </c>
      <c r="F913" s="2">
        <v>21994</v>
      </c>
    </row>
    <row r="914" spans="1:6" x14ac:dyDescent="0.3">
      <c r="A914">
        <v>2019</v>
      </c>
      <c r="B914" t="s">
        <v>60</v>
      </c>
      <c r="C914" t="s">
        <v>1</v>
      </c>
      <c r="D914" s="1">
        <v>10189</v>
      </c>
      <c r="E914" s="1">
        <v>46816</v>
      </c>
      <c r="F914" s="2">
        <v>38607</v>
      </c>
    </row>
    <row r="915" spans="1:6" x14ac:dyDescent="0.3">
      <c r="A915">
        <v>2019</v>
      </c>
      <c r="B915" t="s">
        <v>60</v>
      </c>
      <c r="C915" t="s">
        <v>2</v>
      </c>
      <c r="D915" s="1">
        <v>10674</v>
      </c>
      <c r="E915" s="1">
        <v>75782</v>
      </c>
      <c r="F915" s="2">
        <v>39965</v>
      </c>
    </row>
    <row r="916" spans="1:6" x14ac:dyDescent="0.3">
      <c r="A916">
        <v>2019</v>
      </c>
      <c r="B916" t="s">
        <v>60</v>
      </c>
      <c r="C916" t="s">
        <v>3</v>
      </c>
      <c r="D916" s="1">
        <v>5359</v>
      </c>
      <c r="E916" s="1">
        <v>25279</v>
      </c>
      <c r="F916" s="2">
        <v>36115</v>
      </c>
    </row>
    <row r="917" spans="1:6" x14ac:dyDescent="0.3">
      <c r="A917">
        <v>2019</v>
      </c>
      <c r="B917" t="s">
        <v>60</v>
      </c>
      <c r="C917" t="s">
        <v>4</v>
      </c>
      <c r="D917" s="1">
        <v>97442</v>
      </c>
      <c r="E917" s="1">
        <v>547972</v>
      </c>
      <c r="F917" s="2">
        <v>42293</v>
      </c>
    </row>
    <row r="918" spans="1:6" x14ac:dyDescent="0.3">
      <c r="A918">
        <v>2019</v>
      </c>
      <c r="B918" t="s">
        <v>60</v>
      </c>
      <c r="C918" t="s">
        <v>5</v>
      </c>
      <c r="D918" s="1">
        <v>17008</v>
      </c>
      <c r="E918" s="1">
        <v>84571</v>
      </c>
      <c r="F918" s="2">
        <v>42381</v>
      </c>
    </row>
    <row r="919" spans="1:6" x14ac:dyDescent="0.3">
      <c r="A919">
        <v>2019</v>
      </c>
      <c r="B919" t="s">
        <v>60</v>
      </c>
      <c r="C919" t="s">
        <v>6</v>
      </c>
      <c r="D919" s="1">
        <v>18146</v>
      </c>
      <c r="E919" s="1">
        <v>66497</v>
      </c>
      <c r="F919" s="2">
        <v>34861</v>
      </c>
    </row>
    <row r="920" spans="1:6" x14ac:dyDescent="0.3">
      <c r="A920">
        <v>2019</v>
      </c>
      <c r="B920" t="s">
        <v>60</v>
      </c>
      <c r="C920" t="s">
        <v>7</v>
      </c>
      <c r="D920" s="1">
        <v>2052</v>
      </c>
      <c r="E920" s="1">
        <v>12125</v>
      </c>
      <c r="F920" s="2">
        <v>35636</v>
      </c>
    </row>
    <row r="921" spans="1:6" x14ac:dyDescent="0.3">
      <c r="A921">
        <v>2019</v>
      </c>
      <c r="B921" t="s">
        <v>60</v>
      </c>
      <c r="C921" t="s">
        <v>8</v>
      </c>
      <c r="D921" s="1">
        <v>56765</v>
      </c>
      <c r="E921" s="1">
        <v>281975</v>
      </c>
      <c r="F921" s="2">
        <v>37969</v>
      </c>
    </row>
    <row r="922" spans="1:6" x14ac:dyDescent="0.3">
      <c r="A922">
        <v>2019</v>
      </c>
      <c r="B922" t="s">
        <v>60</v>
      </c>
      <c r="C922" t="s">
        <v>9</v>
      </c>
      <c r="D922" s="1">
        <v>18227</v>
      </c>
      <c r="E922" s="1">
        <v>111902</v>
      </c>
      <c r="F922" s="2">
        <v>37971</v>
      </c>
    </row>
    <row r="923" spans="1:6" x14ac:dyDescent="0.3">
      <c r="A923">
        <v>2019</v>
      </c>
      <c r="B923" t="s">
        <v>60</v>
      </c>
      <c r="C923" t="s">
        <v>10</v>
      </c>
      <c r="D923" s="1">
        <v>3845</v>
      </c>
      <c r="E923" s="1">
        <v>19414</v>
      </c>
      <c r="F923" s="2">
        <v>32615</v>
      </c>
    </row>
    <row r="924" spans="1:6" x14ac:dyDescent="0.3">
      <c r="A924">
        <v>2019</v>
      </c>
      <c r="B924" t="s">
        <v>60</v>
      </c>
      <c r="C924" t="s">
        <v>11</v>
      </c>
      <c r="D924" s="1">
        <v>39884</v>
      </c>
      <c r="E924" s="1">
        <v>209967</v>
      </c>
      <c r="F924" s="2">
        <v>43714</v>
      </c>
    </row>
    <row r="925" spans="1:6" x14ac:dyDescent="0.3">
      <c r="A925">
        <v>2019</v>
      </c>
      <c r="B925" t="s">
        <v>60</v>
      </c>
      <c r="C925" t="s">
        <v>12</v>
      </c>
      <c r="D925" s="1">
        <v>12916</v>
      </c>
      <c r="E925" s="1">
        <v>89273</v>
      </c>
      <c r="F925" s="2">
        <v>33759</v>
      </c>
    </row>
    <row r="926" spans="1:6" x14ac:dyDescent="0.3">
      <c r="A926">
        <v>2019</v>
      </c>
      <c r="B926" t="s">
        <v>60</v>
      </c>
      <c r="C926" t="s">
        <v>13</v>
      </c>
      <c r="D926" s="1">
        <v>8547</v>
      </c>
      <c r="E926" s="1">
        <v>42519</v>
      </c>
      <c r="F926" s="2">
        <v>36534</v>
      </c>
    </row>
    <row r="927" spans="1:6" x14ac:dyDescent="0.3">
      <c r="A927">
        <v>2019</v>
      </c>
      <c r="B927" t="s">
        <v>60</v>
      </c>
      <c r="C927" t="s">
        <v>14</v>
      </c>
      <c r="D927" s="1">
        <v>5938</v>
      </c>
      <c r="E927" s="1">
        <v>34833</v>
      </c>
      <c r="F927" s="2">
        <v>35624</v>
      </c>
    </row>
    <row r="928" spans="1:6" x14ac:dyDescent="0.3">
      <c r="A928">
        <v>2019</v>
      </c>
      <c r="B928" t="s">
        <v>60</v>
      </c>
      <c r="C928" t="s">
        <v>15</v>
      </c>
      <c r="D928" s="1">
        <v>10404</v>
      </c>
      <c r="E928" s="1">
        <v>46571</v>
      </c>
      <c r="F928" s="2">
        <v>34846</v>
      </c>
    </row>
    <row r="929" spans="1:6" x14ac:dyDescent="0.3">
      <c r="A929">
        <v>2019</v>
      </c>
      <c r="B929" t="s">
        <v>60</v>
      </c>
      <c r="C929" t="s">
        <v>16</v>
      </c>
      <c r="D929" s="1">
        <v>9280</v>
      </c>
      <c r="E929" s="1">
        <v>46391</v>
      </c>
      <c r="F929" s="2">
        <v>38963</v>
      </c>
    </row>
    <row r="930" spans="1:6" x14ac:dyDescent="0.3">
      <c r="A930">
        <v>2019</v>
      </c>
      <c r="B930" t="s">
        <v>60</v>
      </c>
      <c r="C930" t="s">
        <v>17</v>
      </c>
      <c r="D930" s="1">
        <v>3777</v>
      </c>
      <c r="E930" s="1">
        <v>17863</v>
      </c>
      <c r="F930" s="2">
        <v>35322</v>
      </c>
    </row>
    <row r="931" spans="1:6" x14ac:dyDescent="0.3">
      <c r="A931">
        <v>2019</v>
      </c>
      <c r="B931" t="s">
        <v>60</v>
      </c>
      <c r="C931" t="s">
        <v>18</v>
      </c>
      <c r="D931" s="1">
        <v>19358</v>
      </c>
      <c r="E931" s="1">
        <v>91545</v>
      </c>
      <c r="F931" s="2">
        <v>44150</v>
      </c>
    </row>
    <row r="932" spans="1:6" x14ac:dyDescent="0.3">
      <c r="A932">
        <v>2019</v>
      </c>
      <c r="B932" t="s">
        <v>60</v>
      </c>
      <c r="C932" t="s">
        <v>19</v>
      </c>
      <c r="D932" s="1">
        <v>22046</v>
      </c>
      <c r="E932" s="1">
        <v>121404</v>
      </c>
      <c r="F932" s="2">
        <v>40421</v>
      </c>
    </row>
    <row r="933" spans="1:6" x14ac:dyDescent="0.3">
      <c r="A933">
        <v>2019</v>
      </c>
      <c r="B933" t="s">
        <v>60</v>
      </c>
      <c r="C933" t="s">
        <v>20</v>
      </c>
      <c r="D933" s="1">
        <v>32480</v>
      </c>
      <c r="E933" s="1">
        <v>140352</v>
      </c>
      <c r="F933" s="2">
        <v>34330</v>
      </c>
    </row>
    <row r="934" spans="1:6" x14ac:dyDescent="0.3">
      <c r="A934">
        <v>2019</v>
      </c>
      <c r="B934" t="s">
        <v>60</v>
      </c>
      <c r="C934" t="s">
        <v>21</v>
      </c>
      <c r="D934" s="1">
        <v>17266</v>
      </c>
      <c r="E934" s="1">
        <v>91238</v>
      </c>
      <c r="F934" s="2">
        <v>35478</v>
      </c>
    </row>
    <row r="935" spans="1:6" x14ac:dyDescent="0.3">
      <c r="A935">
        <v>2019</v>
      </c>
      <c r="B935" t="s">
        <v>60</v>
      </c>
      <c r="C935" t="s">
        <v>22</v>
      </c>
      <c r="D935" s="1">
        <v>4589</v>
      </c>
      <c r="E935" s="1">
        <v>21043</v>
      </c>
      <c r="F935" s="2">
        <v>36243</v>
      </c>
    </row>
    <row r="936" spans="1:6" x14ac:dyDescent="0.3">
      <c r="A936">
        <v>2019</v>
      </c>
      <c r="B936" t="s">
        <v>60</v>
      </c>
      <c r="C936" t="s">
        <v>23</v>
      </c>
      <c r="D936" s="1">
        <v>13240</v>
      </c>
      <c r="E936" s="1">
        <v>75829</v>
      </c>
      <c r="F936" s="2">
        <v>35224</v>
      </c>
    </row>
    <row r="937" spans="1:6" x14ac:dyDescent="0.3">
      <c r="A937">
        <v>2019</v>
      </c>
      <c r="B937" t="s">
        <v>60</v>
      </c>
      <c r="C937" t="s">
        <v>24</v>
      </c>
      <c r="D937" s="1">
        <v>4153</v>
      </c>
      <c r="E937" s="1">
        <v>18442</v>
      </c>
      <c r="F937" s="2">
        <v>31791</v>
      </c>
    </row>
    <row r="938" spans="1:6" x14ac:dyDescent="0.3">
      <c r="A938">
        <v>2019</v>
      </c>
      <c r="B938" t="s">
        <v>60</v>
      </c>
      <c r="C938" t="s">
        <v>25</v>
      </c>
      <c r="D938" s="1">
        <v>4572</v>
      </c>
      <c r="E938" s="1">
        <v>25509</v>
      </c>
      <c r="F938" s="2">
        <v>33587</v>
      </c>
    </row>
    <row r="939" spans="1:6" x14ac:dyDescent="0.3">
      <c r="A939">
        <v>2019</v>
      </c>
      <c r="B939" t="s">
        <v>60</v>
      </c>
      <c r="C939" t="s">
        <v>26</v>
      </c>
      <c r="D939" s="1">
        <v>5140</v>
      </c>
      <c r="E939" s="1">
        <v>35449</v>
      </c>
      <c r="F939" s="2">
        <v>38479</v>
      </c>
    </row>
    <row r="940" spans="1:6" x14ac:dyDescent="0.3">
      <c r="A940">
        <v>2019</v>
      </c>
      <c r="B940" t="s">
        <v>60</v>
      </c>
      <c r="C940" t="s">
        <v>27</v>
      </c>
      <c r="D940" s="1">
        <v>4011</v>
      </c>
      <c r="E940" s="1">
        <v>21600</v>
      </c>
      <c r="F940" s="2">
        <v>39236</v>
      </c>
    </row>
    <row r="941" spans="1:6" x14ac:dyDescent="0.3">
      <c r="A941">
        <v>2019</v>
      </c>
      <c r="B941" t="s">
        <v>60</v>
      </c>
      <c r="C941" t="s">
        <v>28</v>
      </c>
      <c r="D941" s="1">
        <v>24469</v>
      </c>
      <c r="E941" s="1">
        <v>138255</v>
      </c>
      <c r="F941" s="2">
        <v>37373</v>
      </c>
    </row>
    <row r="942" spans="1:6" x14ac:dyDescent="0.3">
      <c r="A942">
        <v>2019</v>
      </c>
      <c r="B942" t="s">
        <v>60</v>
      </c>
      <c r="C942" t="s">
        <v>29</v>
      </c>
      <c r="D942" s="1">
        <v>4216</v>
      </c>
      <c r="E942" s="1">
        <v>21214</v>
      </c>
      <c r="F942" s="2">
        <v>35417</v>
      </c>
    </row>
    <row r="943" spans="1:6" x14ac:dyDescent="0.3">
      <c r="A943">
        <v>2019</v>
      </c>
      <c r="B943" t="s">
        <v>60</v>
      </c>
      <c r="C943" t="s">
        <v>30</v>
      </c>
      <c r="D943" s="1">
        <v>72430</v>
      </c>
      <c r="E943" s="1">
        <v>371218</v>
      </c>
      <c r="F943" s="2">
        <v>43410</v>
      </c>
    </row>
    <row r="944" spans="1:6" x14ac:dyDescent="0.3">
      <c r="A944">
        <v>2019</v>
      </c>
      <c r="B944" t="s">
        <v>60</v>
      </c>
      <c r="C944" t="s">
        <v>31</v>
      </c>
      <c r="D944" s="1">
        <v>24457</v>
      </c>
      <c r="E944" s="1">
        <v>115119</v>
      </c>
      <c r="F944" s="2">
        <v>36624</v>
      </c>
    </row>
    <row r="945" spans="1:6" x14ac:dyDescent="0.3">
      <c r="A945">
        <v>2019</v>
      </c>
      <c r="B945" t="s">
        <v>60</v>
      </c>
      <c r="C945" t="s">
        <v>32</v>
      </c>
      <c r="D945" s="1">
        <v>2047</v>
      </c>
      <c r="E945" s="1">
        <v>11337</v>
      </c>
      <c r="F945" s="2">
        <v>38696</v>
      </c>
    </row>
    <row r="946" spans="1:6" x14ac:dyDescent="0.3">
      <c r="A946">
        <v>2019</v>
      </c>
      <c r="B946" t="s">
        <v>60</v>
      </c>
      <c r="C946" t="s">
        <v>33</v>
      </c>
      <c r="D946" s="1">
        <v>23639</v>
      </c>
      <c r="E946" s="1">
        <v>157001</v>
      </c>
      <c r="F946" s="2">
        <v>35006</v>
      </c>
    </row>
    <row r="947" spans="1:6" x14ac:dyDescent="0.3">
      <c r="A947">
        <v>2019</v>
      </c>
      <c r="B947" t="s">
        <v>60</v>
      </c>
      <c r="C947" t="s">
        <v>34</v>
      </c>
      <c r="D947" s="1">
        <v>6589</v>
      </c>
      <c r="E947" s="1">
        <v>36706</v>
      </c>
      <c r="F947" s="2">
        <v>36151</v>
      </c>
    </row>
    <row r="948" spans="1:6" x14ac:dyDescent="0.3">
      <c r="A948">
        <v>2019</v>
      </c>
      <c r="B948" t="s">
        <v>60</v>
      </c>
      <c r="C948" t="s">
        <v>35</v>
      </c>
      <c r="D948" s="1">
        <v>25468</v>
      </c>
      <c r="E948" s="1">
        <v>78423</v>
      </c>
      <c r="F948" s="2">
        <v>35467</v>
      </c>
    </row>
    <row r="949" spans="1:6" x14ac:dyDescent="0.3">
      <c r="A949">
        <v>2019</v>
      </c>
      <c r="B949" t="s">
        <v>60</v>
      </c>
      <c r="C949" t="s">
        <v>36</v>
      </c>
      <c r="D949" s="1">
        <v>33082</v>
      </c>
      <c r="E949" s="1">
        <v>202171</v>
      </c>
      <c r="F949" s="2">
        <v>35131</v>
      </c>
    </row>
    <row r="950" spans="1:6" x14ac:dyDescent="0.3">
      <c r="A950">
        <v>2019</v>
      </c>
      <c r="B950" t="s">
        <v>60</v>
      </c>
      <c r="C950" t="s">
        <v>37</v>
      </c>
      <c r="D950" s="1">
        <v>3537</v>
      </c>
      <c r="E950" s="1">
        <v>18157</v>
      </c>
      <c r="F950" s="2">
        <v>34466</v>
      </c>
    </row>
    <row r="951" spans="1:6" x14ac:dyDescent="0.3">
      <c r="A951">
        <v>2019</v>
      </c>
      <c r="B951" t="s">
        <v>60</v>
      </c>
      <c r="C951" t="s">
        <v>38</v>
      </c>
      <c r="D951" s="1">
        <v>12142</v>
      </c>
      <c r="E951" s="1">
        <v>54906</v>
      </c>
      <c r="F951" s="2">
        <v>34386</v>
      </c>
    </row>
    <row r="952" spans="1:6" x14ac:dyDescent="0.3">
      <c r="A952">
        <v>2019</v>
      </c>
      <c r="B952" t="s">
        <v>60</v>
      </c>
      <c r="C952" t="s">
        <v>39</v>
      </c>
      <c r="D952" s="1">
        <v>2223</v>
      </c>
      <c r="E952" s="1">
        <v>11326</v>
      </c>
      <c r="F952" s="2">
        <v>34233</v>
      </c>
    </row>
    <row r="953" spans="1:6" x14ac:dyDescent="0.3">
      <c r="A953">
        <v>2019</v>
      </c>
      <c r="B953" t="s">
        <v>60</v>
      </c>
      <c r="C953" t="s">
        <v>40</v>
      </c>
      <c r="D953" s="1">
        <v>15931</v>
      </c>
      <c r="E953" s="1">
        <v>80484</v>
      </c>
      <c r="F953" s="2">
        <v>36227</v>
      </c>
    </row>
    <row r="954" spans="1:6" x14ac:dyDescent="0.3">
      <c r="A954">
        <v>2019</v>
      </c>
      <c r="B954" t="s">
        <v>60</v>
      </c>
      <c r="C954" t="s">
        <v>41</v>
      </c>
      <c r="D954" s="1">
        <v>57504</v>
      </c>
      <c r="E954" s="1">
        <v>343287</v>
      </c>
      <c r="F954" s="2">
        <v>41110</v>
      </c>
    </row>
    <row r="955" spans="1:6" x14ac:dyDescent="0.3">
      <c r="A955">
        <v>2019</v>
      </c>
      <c r="B955" t="s">
        <v>60</v>
      </c>
      <c r="C955" t="s">
        <v>42</v>
      </c>
      <c r="D955" s="1">
        <v>6492</v>
      </c>
      <c r="E955" s="1">
        <v>37200</v>
      </c>
      <c r="F955" s="2">
        <v>37389</v>
      </c>
    </row>
    <row r="956" spans="1:6" x14ac:dyDescent="0.3">
      <c r="A956">
        <v>2019</v>
      </c>
      <c r="B956" t="s">
        <v>60</v>
      </c>
      <c r="C956" t="s">
        <v>43</v>
      </c>
      <c r="D956" s="1">
        <v>1990</v>
      </c>
      <c r="E956" s="1">
        <v>8772</v>
      </c>
      <c r="F956" s="2">
        <v>37394</v>
      </c>
    </row>
    <row r="957" spans="1:6" x14ac:dyDescent="0.3">
      <c r="A957">
        <v>2019</v>
      </c>
      <c r="B957" t="s">
        <v>60</v>
      </c>
      <c r="C957" t="s">
        <v>44</v>
      </c>
      <c r="D957" s="1">
        <v>29777</v>
      </c>
      <c r="E957" s="1">
        <v>140456</v>
      </c>
      <c r="F957" s="2">
        <v>45136</v>
      </c>
    </row>
    <row r="958" spans="1:6" x14ac:dyDescent="0.3">
      <c r="A958">
        <v>2019</v>
      </c>
      <c r="B958" t="s">
        <v>60</v>
      </c>
      <c r="C958" t="s">
        <v>45</v>
      </c>
      <c r="D958" s="1">
        <v>19915</v>
      </c>
      <c r="E958" s="1">
        <v>102632</v>
      </c>
      <c r="F958" s="2">
        <v>42585</v>
      </c>
    </row>
    <row r="959" spans="1:6" x14ac:dyDescent="0.3">
      <c r="A959">
        <v>2019</v>
      </c>
      <c r="B959" t="s">
        <v>60</v>
      </c>
      <c r="C959" t="s">
        <v>46</v>
      </c>
      <c r="D959" s="1">
        <v>5797</v>
      </c>
      <c r="E959" s="1">
        <v>20164</v>
      </c>
      <c r="F959" s="2">
        <v>32080</v>
      </c>
    </row>
    <row r="960" spans="1:6" x14ac:dyDescent="0.3">
      <c r="A960">
        <v>2019</v>
      </c>
      <c r="B960" t="s">
        <v>60</v>
      </c>
      <c r="C960" t="s">
        <v>47</v>
      </c>
      <c r="D960" s="1">
        <v>13757</v>
      </c>
      <c r="E960" s="1">
        <v>84267</v>
      </c>
      <c r="F960" s="2">
        <v>31908</v>
      </c>
    </row>
    <row r="961" spans="1:6" x14ac:dyDescent="0.3">
      <c r="A961">
        <v>2019</v>
      </c>
      <c r="B961" t="s">
        <v>60</v>
      </c>
      <c r="C961" t="s">
        <v>48</v>
      </c>
      <c r="D961" s="1">
        <v>1655</v>
      </c>
      <c r="E961" s="1">
        <v>7188</v>
      </c>
      <c r="F961" s="2">
        <v>39255</v>
      </c>
    </row>
    <row r="962" spans="1:6" x14ac:dyDescent="0.3">
      <c r="A962">
        <v>2018</v>
      </c>
      <c r="B962" t="s">
        <v>55</v>
      </c>
      <c r="C962" t="s">
        <v>1</v>
      </c>
      <c r="D962" s="1">
        <v>1843</v>
      </c>
      <c r="E962" s="1">
        <v>18397</v>
      </c>
      <c r="F962" s="2">
        <v>56388</v>
      </c>
    </row>
    <row r="963" spans="1:6" x14ac:dyDescent="0.3">
      <c r="A963">
        <v>2018</v>
      </c>
      <c r="B963" t="s">
        <v>55</v>
      </c>
      <c r="C963" t="s">
        <v>2</v>
      </c>
      <c r="D963" s="1">
        <v>1328</v>
      </c>
      <c r="E963" s="1">
        <v>38653</v>
      </c>
      <c r="F963" s="2">
        <v>50854</v>
      </c>
    </row>
    <row r="964" spans="1:6" x14ac:dyDescent="0.3">
      <c r="A964">
        <v>2018</v>
      </c>
      <c r="B964" t="s">
        <v>55</v>
      </c>
      <c r="C964" t="s">
        <v>3</v>
      </c>
      <c r="D964" s="1">
        <v>2525</v>
      </c>
      <c r="E964" s="1">
        <v>16334</v>
      </c>
      <c r="F964" s="2">
        <v>47616</v>
      </c>
    </row>
    <row r="965" spans="1:6" x14ac:dyDescent="0.3">
      <c r="A965">
        <v>2018</v>
      </c>
      <c r="B965" t="s">
        <v>55</v>
      </c>
      <c r="C965" t="s">
        <v>4</v>
      </c>
      <c r="D965" s="1">
        <v>17605</v>
      </c>
      <c r="E965" s="1">
        <v>443542</v>
      </c>
      <c r="F965" s="2">
        <v>38595</v>
      </c>
    </row>
    <row r="966" spans="1:6" x14ac:dyDescent="0.3">
      <c r="A966">
        <v>2018</v>
      </c>
      <c r="B966" t="s">
        <v>55</v>
      </c>
      <c r="C966" t="s">
        <v>5</v>
      </c>
      <c r="D966" s="1">
        <v>3256</v>
      </c>
      <c r="E966" s="1">
        <v>46357</v>
      </c>
      <c r="F966" s="2">
        <v>88489</v>
      </c>
    </row>
    <row r="967" spans="1:6" x14ac:dyDescent="0.3">
      <c r="A967">
        <v>2018</v>
      </c>
      <c r="B967" t="s">
        <v>55</v>
      </c>
      <c r="C967" t="s">
        <v>6</v>
      </c>
      <c r="D967">
        <v>441</v>
      </c>
      <c r="E967" s="1">
        <v>5272</v>
      </c>
      <c r="F967" s="2">
        <v>40054</v>
      </c>
    </row>
    <row r="968" spans="1:6" x14ac:dyDescent="0.3">
      <c r="A968">
        <v>2018</v>
      </c>
      <c r="B968" t="s">
        <v>55</v>
      </c>
      <c r="C968" t="s">
        <v>7</v>
      </c>
      <c r="D968">
        <v>177</v>
      </c>
      <c r="E968" s="1">
        <v>1535</v>
      </c>
      <c r="F968" s="2">
        <v>39987</v>
      </c>
    </row>
    <row r="969" spans="1:6" x14ac:dyDescent="0.3">
      <c r="A969">
        <v>2018</v>
      </c>
      <c r="B969" t="s">
        <v>55</v>
      </c>
      <c r="C969" t="s">
        <v>8</v>
      </c>
      <c r="D969" s="1">
        <v>5289</v>
      </c>
      <c r="E969" s="1">
        <v>72507</v>
      </c>
      <c r="F969" s="2">
        <v>34681</v>
      </c>
    </row>
    <row r="970" spans="1:6" x14ac:dyDescent="0.3">
      <c r="A970">
        <v>2018</v>
      </c>
      <c r="B970" t="s">
        <v>55</v>
      </c>
      <c r="C970" t="s">
        <v>9</v>
      </c>
      <c r="D970" s="1">
        <v>2630</v>
      </c>
      <c r="E970" s="1">
        <v>29395</v>
      </c>
      <c r="F970" s="2">
        <v>42010</v>
      </c>
    </row>
    <row r="971" spans="1:6" x14ac:dyDescent="0.3">
      <c r="A971">
        <v>2018</v>
      </c>
      <c r="B971" t="s">
        <v>55</v>
      </c>
      <c r="C971" t="s">
        <v>10</v>
      </c>
      <c r="D971" s="1">
        <v>2500</v>
      </c>
      <c r="E971" s="1">
        <v>26636</v>
      </c>
      <c r="F971" s="2">
        <v>39998</v>
      </c>
    </row>
    <row r="972" spans="1:6" x14ac:dyDescent="0.3">
      <c r="A972">
        <v>2018</v>
      </c>
      <c r="B972" t="s">
        <v>55</v>
      </c>
      <c r="C972" t="s">
        <v>11</v>
      </c>
      <c r="D972" s="1">
        <v>2785</v>
      </c>
      <c r="E972" s="1">
        <v>26452</v>
      </c>
      <c r="F972" s="2">
        <v>50101</v>
      </c>
    </row>
    <row r="973" spans="1:6" x14ac:dyDescent="0.3">
      <c r="A973">
        <v>2018</v>
      </c>
      <c r="B973" t="s">
        <v>55</v>
      </c>
      <c r="C973" t="s">
        <v>12</v>
      </c>
      <c r="D973" s="1">
        <v>2217</v>
      </c>
      <c r="E973" s="1">
        <v>21236</v>
      </c>
      <c r="F973" s="2">
        <v>48605</v>
      </c>
    </row>
    <row r="974" spans="1:6" x14ac:dyDescent="0.3">
      <c r="A974">
        <v>2018</v>
      </c>
      <c r="B974" t="s">
        <v>55</v>
      </c>
      <c r="C974" t="s">
        <v>13</v>
      </c>
      <c r="D974" s="1">
        <v>2830</v>
      </c>
      <c r="E974" s="1">
        <v>23077</v>
      </c>
      <c r="F974" s="2">
        <v>42989</v>
      </c>
    </row>
    <row r="975" spans="1:6" x14ac:dyDescent="0.3">
      <c r="A975">
        <v>2018</v>
      </c>
      <c r="B975" t="s">
        <v>55</v>
      </c>
      <c r="C975" t="s">
        <v>14</v>
      </c>
      <c r="D975" s="1">
        <v>2658</v>
      </c>
      <c r="E975" s="1">
        <v>19284</v>
      </c>
      <c r="F975" s="2">
        <v>47004</v>
      </c>
    </row>
    <row r="976" spans="1:6" x14ac:dyDescent="0.3">
      <c r="A976">
        <v>2018</v>
      </c>
      <c r="B976" t="s">
        <v>55</v>
      </c>
      <c r="C976" t="s">
        <v>15</v>
      </c>
      <c r="D976" s="1">
        <v>1559</v>
      </c>
      <c r="E976" s="1">
        <v>18569</v>
      </c>
      <c r="F976" s="2">
        <v>56223</v>
      </c>
    </row>
    <row r="977" spans="1:6" x14ac:dyDescent="0.3">
      <c r="A977">
        <v>2018</v>
      </c>
      <c r="B977" t="s">
        <v>55</v>
      </c>
      <c r="C977" t="s">
        <v>16</v>
      </c>
      <c r="D977" s="1">
        <v>3089</v>
      </c>
      <c r="E977" s="1">
        <v>43598</v>
      </c>
      <c r="F977" s="2">
        <v>84277</v>
      </c>
    </row>
    <row r="978" spans="1:6" x14ac:dyDescent="0.3">
      <c r="A978">
        <v>2018</v>
      </c>
      <c r="B978" t="s">
        <v>55</v>
      </c>
      <c r="C978" t="s">
        <v>17</v>
      </c>
      <c r="D978" s="1">
        <v>1372</v>
      </c>
      <c r="E978" s="1">
        <v>7143</v>
      </c>
      <c r="F978" s="2">
        <v>41187</v>
      </c>
    </row>
    <row r="979" spans="1:6" x14ac:dyDescent="0.3">
      <c r="A979">
        <v>2018</v>
      </c>
      <c r="B979" t="s">
        <v>55</v>
      </c>
      <c r="C979" t="s">
        <v>18</v>
      </c>
      <c r="D979">
        <v>723</v>
      </c>
      <c r="E979" s="1">
        <v>6447</v>
      </c>
      <c r="F979" s="2">
        <v>43100</v>
      </c>
    </row>
    <row r="980" spans="1:6" x14ac:dyDescent="0.3">
      <c r="A980">
        <v>2018</v>
      </c>
      <c r="B980" t="s">
        <v>55</v>
      </c>
      <c r="C980" t="s">
        <v>19</v>
      </c>
      <c r="D980">
        <v>985</v>
      </c>
      <c r="E980" s="1">
        <v>9626</v>
      </c>
      <c r="F980" s="2">
        <v>61244</v>
      </c>
    </row>
    <row r="981" spans="1:6" x14ac:dyDescent="0.3">
      <c r="A981">
        <v>2018</v>
      </c>
      <c r="B981" t="s">
        <v>55</v>
      </c>
      <c r="C981" t="s">
        <v>20</v>
      </c>
      <c r="D981" s="1">
        <v>3282</v>
      </c>
      <c r="E981" s="1">
        <v>35874</v>
      </c>
      <c r="F981" s="2">
        <v>40516</v>
      </c>
    </row>
    <row r="982" spans="1:6" x14ac:dyDescent="0.3">
      <c r="A982">
        <v>2018</v>
      </c>
      <c r="B982" t="s">
        <v>55</v>
      </c>
      <c r="C982" t="s">
        <v>21</v>
      </c>
      <c r="D982" s="1">
        <v>3071</v>
      </c>
      <c r="E982" s="1">
        <v>27642</v>
      </c>
      <c r="F982" s="2">
        <v>50521</v>
      </c>
    </row>
    <row r="983" spans="1:6" x14ac:dyDescent="0.3">
      <c r="A983">
        <v>2018</v>
      </c>
      <c r="B983" t="s">
        <v>55</v>
      </c>
      <c r="C983" t="s">
        <v>22</v>
      </c>
      <c r="D983" s="1">
        <v>2153</v>
      </c>
      <c r="E983" s="1">
        <v>16234</v>
      </c>
      <c r="F983" s="2">
        <v>47028</v>
      </c>
    </row>
    <row r="984" spans="1:6" x14ac:dyDescent="0.3">
      <c r="A984">
        <v>2018</v>
      </c>
      <c r="B984" t="s">
        <v>55</v>
      </c>
      <c r="C984" t="s">
        <v>23</v>
      </c>
      <c r="D984" s="1">
        <v>1935</v>
      </c>
      <c r="E984" s="1">
        <v>16642</v>
      </c>
      <c r="F984" s="2">
        <v>43331</v>
      </c>
    </row>
    <row r="985" spans="1:6" x14ac:dyDescent="0.3">
      <c r="A985">
        <v>2018</v>
      </c>
      <c r="B985" t="s">
        <v>55</v>
      </c>
      <c r="C985" t="s">
        <v>24</v>
      </c>
      <c r="D985" s="1">
        <v>1771</v>
      </c>
      <c r="E985" s="1">
        <v>12503</v>
      </c>
      <c r="F985" s="2">
        <v>67090</v>
      </c>
    </row>
    <row r="986" spans="1:6" x14ac:dyDescent="0.3">
      <c r="A986">
        <v>2018</v>
      </c>
      <c r="B986" t="s">
        <v>55</v>
      </c>
      <c r="C986" t="s">
        <v>25</v>
      </c>
      <c r="D986" s="1">
        <v>2378</v>
      </c>
      <c r="E986" s="1">
        <v>15823</v>
      </c>
      <c r="F986" s="2">
        <v>41084</v>
      </c>
    </row>
    <row r="987" spans="1:6" x14ac:dyDescent="0.3">
      <c r="A987">
        <v>2018</v>
      </c>
      <c r="B987" t="s">
        <v>55</v>
      </c>
      <c r="C987" t="s">
        <v>26</v>
      </c>
      <c r="D987">
        <v>641</v>
      </c>
      <c r="E987" s="1">
        <v>19336</v>
      </c>
      <c r="F987" s="2">
        <v>82872</v>
      </c>
    </row>
    <row r="988" spans="1:6" x14ac:dyDescent="0.3">
      <c r="A988">
        <v>2018</v>
      </c>
      <c r="B988" t="s">
        <v>55</v>
      </c>
      <c r="C988" t="s">
        <v>27</v>
      </c>
      <c r="D988">
        <v>344</v>
      </c>
      <c r="E988" s="1">
        <v>2619</v>
      </c>
      <c r="F988" s="2">
        <v>42081</v>
      </c>
    </row>
    <row r="989" spans="1:6" x14ac:dyDescent="0.3">
      <c r="A989">
        <v>2018</v>
      </c>
      <c r="B989" t="s">
        <v>55</v>
      </c>
      <c r="C989" t="s">
        <v>28</v>
      </c>
      <c r="D989" s="1">
        <v>1003</v>
      </c>
      <c r="E989" s="1">
        <v>12165</v>
      </c>
      <c r="F989" s="2">
        <v>39981</v>
      </c>
    </row>
    <row r="990" spans="1:6" x14ac:dyDescent="0.3">
      <c r="A990">
        <v>2018</v>
      </c>
      <c r="B990" t="s">
        <v>55</v>
      </c>
      <c r="C990" t="s">
        <v>29</v>
      </c>
      <c r="D990" s="1">
        <v>2007</v>
      </c>
      <c r="E990" s="1">
        <v>35856</v>
      </c>
      <c r="F990" s="2">
        <v>64393</v>
      </c>
    </row>
    <row r="991" spans="1:6" x14ac:dyDescent="0.3">
      <c r="A991">
        <v>2018</v>
      </c>
      <c r="B991" t="s">
        <v>55</v>
      </c>
      <c r="C991" t="s">
        <v>30</v>
      </c>
      <c r="D991" s="1">
        <v>3062</v>
      </c>
      <c r="E991" s="1">
        <v>31787</v>
      </c>
      <c r="F991" s="2">
        <v>41230</v>
      </c>
    </row>
    <row r="992" spans="1:6" x14ac:dyDescent="0.3">
      <c r="A992">
        <v>2018</v>
      </c>
      <c r="B992" t="s">
        <v>55</v>
      </c>
      <c r="C992" t="s">
        <v>31</v>
      </c>
      <c r="D992" s="1">
        <v>3330</v>
      </c>
      <c r="E992" s="1">
        <v>30208</v>
      </c>
      <c r="F992" s="2">
        <v>39062</v>
      </c>
    </row>
    <row r="993" spans="1:6" x14ac:dyDescent="0.3">
      <c r="A993">
        <v>2018</v>
      </c>
      <c r="B993" t="s">
        <v>55</v>
      </c>
      <c r="C993" t="s">
        <v>32</v>
      </c>
      <c r="D993" s="1">
        <v>1766</v>
      </c>
      <c r="E993" s="1">
        <v>25422</v>
      </c>
      <c r="F993" s="2">
        <v>95073</v>
      </c>
    </row>
    <row r="994" spans="1:6" x14ac:dyDescent="0.3">
      <c r="A994">
        <v>2018</v>
      </c>
      <c r="B994" t="s">
        <v>55</v>
      </c>
      <c r="C994" t="s">
        <v>33</v>
      </c>
      <c r="D994" s="1">
        <v>2470</v>
      </c>
      <c r="E994" s="1">
        <v>28520</v>
      </c>
      <c r="F994" s="2">
        <v>51145</v>
      </c>
    </row>
    <row r="995" spans="1:6" x14ac:dyDescent="0.3">
      <c r="A995">
        <v>2018</v>
      </c>
      <c r="B995" t="s">
        <v>55</v>
      </c>
      <c r="C995" t="s">
        <v>34</v>
      </c>
      <c r="D995" s="1">
        <v>4348</v>
      </c>
      <c r="E995" s="1">
        <v>64020</v>
      </c>
      <c r="F995" s="2">
        <v>91135</v>
      </c>
    </row>
    <row r="996" spans="1:6" x14ac:dyDescent="0.3">
      <c r="A996">
        <v>2018</v>
      </c>
      <c r="B996" t="s">
        <v>55</v>
      </c>
      <c r="C996" t="s">
        <v>35</v>
      </c>
      <c r="D996" s="1">
        <v>4560</v>
      </c>
      <c r="E996" s="1">
        <v>53530</v>
      </c>
      <c r="F996" s="2">
        <v>37495</v>
      </c>
    </row>
    <row r="997" spans="1:6" x14ac:dyDescent="0.3">
      <c r="A997">
        <v>2018</v>
      </c>
      <c r="B997" t="s">
        <v>55</v>
      </c>
      <c r="C997" t="s">
        <v>36</v>
      </c>
      <c r="D997" s="1">
        <v>3585</v>
      </c>
      <c r="E997" s="1">
        <v>52523</v>
      </c>
      <c r="F997" s="2">
        <v>62951</v>
      </c>
    </row>
    <row r="998" spans="1:6" x14ac:dyDescent="0.3">
      <c r="A998">
        <v>2018</v>
      </c>
      <c r="B998" t="s">
        <v>55</v>
      </c>
      <c r="C998" t="s">
        <v>37</v>
      </c>
      <c r="D998">
        <v>194</v>
      </c>
      <c r="E998" s="1">
        <v>1056</v>
      </c>
      <c r="F998" s="2">
        <v>39071</v>
      </c>
    </row>
    <row r="999" spans="1:6" x14ac:dyDescent="0.3">
      <c r="A999">
        <v>2018</v>
      </c>
      <c r="B999" t="s">
        <v>55</v>
      </c>
      <c r="C999" t="s">
        <v>38</v>
      </c>
      <c r="D999" s="1">
        <v>1286</v>
      </c>
      <c r="E999" s="1">
        <v>12662</v>
      </c>
      <c r="F999" s="2">
        <v>40536</v>
      </c>
    </row>
    <row r="1000" spans="1:6" x14ac:dyDescent="0.3">
      <c r="A1000">
        <v>2018</v>
      </c>
      <c r="B1000" t="s">
        <v>55</v>
      </c>
      <c r="C1000" t="s">
        <v>39</v>
      </c>
      <c r="D1000" s="1">
        <v>1047</v>
      </c>
      <c r="E1000" s="1">
        <v>6831</v>
      </c>
      <c r="F1000" s="2">
        <v>42904</v>
      </c>
    </row>
    <row r="1001" spans="1:6" x14ac:dyDescent="0.3">
      <c r="A1001">
        <v>2018</v>
      </c>
      <c r="B1001" t="s">
        <v>55</v>
      </c>
      <c r="C1001" t="s">
        <v>40</v>
      </c>
      <c r="D1001" s="1">
        <v>1099</v>
      </c>
      <c r="E1001" s="1">
        <v>11051</v>
      </c>
      <c r="F1001" s="2">
        <v>46634</v>
      </c>
    </row>
    <row r="1002" spans="1:6" x14ac:dyDescent="0.3">
      <c r="A1002">
        <v>2018</v>
      </c>
      <c r="B1002" t="s">
        <v>55</v>
      </c>
      <c r="C1002" t="s">
        <v>41</v>
      </c>
      <c r="D1002" s="1">
        <v>19761</v>
      </c>
      <c r="E1002" s="1">
        <v>304275</v>
      </c>
      <c r="F1002" s="2">
        <v>109449</v>
      </c>
    </row>
    <row r="1003" spans="1:6" x14ac:dyDescent="0.3">
      <c r="A1003">
        <v>2018</v>
      </c>
      <c r="B1003" t="s">
        <v>55</v>
      </c>
      <c r="C1003" t="s">
        <v>42</v>
      </c>
      <c r="D1003" s="1">
        <v>1002</v>
      </c>
      <c r="E1003" s="1">
        <v>15159</v>
      </c>
      <c r="F1003" s="2">
        <v>61171</v>
      </c>
    </row>
    <row r="1004" spans="1:6" x14ac:dyDescent="0.3">
      <c r="A1004">
        <v>2018</v>
      </c>
      <c r="B1004" t="s">
        <v>55</v>
      </c>
      <c r="C1004" t="s">
        <v>43</v>
      </c>
      <c r="D1004">
        <v>548</v>
      </c>
      <c r="E1004" s="1">
        <v>3930</v>
      </c>
      <c r="F1004" s="2">
        <v>38605</v>
      </c>
    </row>
    <row r="1005" spans="1:6" x14ac:dyDescent="0.3">
      <c r="A1005">
        <v>2018</v>
      </c>
      <c r="B1005" t="s">
        <v>55</v>
      </c>
      <c r="C1005" t="s">
        <v>44</v>
      </c>
      <c r="D1005" s="1">
        <v>2101</v>
      </c>
      <c r="E1005" s="1">
        <v>19281</v>
      </c>
      <c r="F1005" s="2">
        <v>47043</v>
      </c>
    </row>
    <row r="1006" spans="1:6" x14ac:dyDescent="0.3">
      <c r="A1006">
        <v>2018</v>
      </c>
      <c r="B1006" t="s">
        <v>55</v>
      </c>
      <c r="C1006" t="s">
        <v>45</v>
      </c>
      <c r="D1006" s="1">
        <v>7317</v>
      </c>
      <c r="E1006" s="1">
        <v>109210</v>
      </c>
      <c r="F1006" s="2">
        <v>33346</v>
      </c>
    </row>
    <row r="1007" spans="1:6" x14ac:dyDescent="0.3">
      <c r="A1007">
        <v>2018</v>
      </c>
      <c r="B1007" t="s">
        <v>55</v>
      </c>
      <c r="C1007" t="s">
        <v>46</v>
      </c>
      <c r="D1007" s="1">
        <v>1199</v>
      </c>
      <c r="E1007" s="1">
        <v>23481</v>
      </c>
      <c r="F1007" s="2">
        <v>80012</v>
      </c>
    </row>
    <row r="1008" spans="1:6" x14ac:dyDescent="0.3">
      <c r="A1008">
        <v>2018</v>
      </c>
      <c r="B1008" t="s">
        <v>55</v>
      </c>
      <c r="C1008" t="s">
        <v>47</v>
      </c>
      <c r="D1008" s="1">
        <v>2926</v>
      </c>
      <c r="E1008" s="1">
        <v>32257</v>
      </c>
      <c r="F1008" s="2">
        <v>39437</v>
      </c>
    </row>
    <row r="1009" spans="1:6" x14ac:dyDescent="0.3">
      <c r="A1009">
        <v>2018</v>
      </c>
      <c r="B1009" t="s">
        <v>55</v>
      </c>
      <c r="C1009" t="s">
        <v>48</v>
      </c>
      <c r="D1009" s="1">
        <v>1438</v>
      </c>
      <c r="E1009" s="1">
        <v>23488</v>
      </c>
      <c r="F1009" s="2">
        <v>83751</v>
      </c>
    </row>
    <row r="1010" spans="1:6" x14ac:dyDescent="0.3">
      <c r="A1010">
        <v>2018</v>
      </c>
      <c r="B1010" t="s">
        <v>51</v>
      </c>
      <c r="C1010" t="s">
        <v>1</v>
      </c>
      <c r="D1010" s="1">
        <v>9897</v>
      </c>
      <c r="E1010" s="1">
        <v>89207</v>
      </c>
      <c r="F1010" s="2">
        <v>53957</v>
      </c>
    </row>
    <row r="1011" spans="1:6" x14ac:dyDescent="0.3">
      <c r="A1011">
        <v>2018</v>
      </c>
      <c r="B1011" t="s">
        <v>51</v>
      </c>
      <c r="C1011" t="s">
        <v>2</v>
      </c>
      <c r="D1011" s="1">
        <v>12867</v>
      </c>
      <c r="E1011" s="1">
        <v>158251</v>
      </c>
      <c r="F1011" s="2">
        <v>55989</v>
      </c>
    </row>
    <row r="1012" spans="1:6" x14ac:dyDescent="0.3">
      <c r="A1012">
        <v>2018</v>
      </c>
      <c r="B1012" t="s">
        <v>51</v>
      </c>
      <c r="C1012" t="s">
        <v>3</v>
      </c>
      <c r="D1012" s="1">
        <v>6945</v>
      </c>
      <c r="E1012" s="1">
        <v>50848</v>
      </c>
      <c r="F1012" s="2">
        <v>47988</v>
      </c>
    </row>
    <row r="1013" spans="1:6" x14ac:dyDescent="0.3">
      <c r="A1013">
        <v>2018</v>
      </c>
      <c r="B1013" t="s">
        <v>51</v>
      </c>
      <c r="C1013" t="s">
        <v>4</v>
      </c>
      <c r="D1013" s="1">
        <v>80657</v>
      </c>
      <c r="E1013" s="1">
        <v>860278</v>
      </c>
      <c r="F1013" s="2">
        <v>70084</v>
      </c>
    </row>
    <row r="1014" spans="1:6" x14ac:dyDescent="0.3">
      <c r="A1014">
        <v>2018</v>
      </c>
      <c r="B1014" t="s">
        <v>51</v>
      </c>
      <c r="C1014" t="s">
        <v>5</v>
      </c>
      <c r="D1014" s="1">
        <v>19884</v>
      </c>
      <c r="E1014" s="1">
        <v>173096</v>
      </c>
      <c r="F1014" s="2">
        <v>62414</v>
      </c>
    </row>
    <row r="1015" spans="1:6" x14ac:dyDescent="0.3">
      <c r="A1015">
        <v>2018</v>
      </c>
      <c r="B1015" t="s">
        <v>51</v>
      </c>
      <c r="C1015" t="s">
        <v>6</v>
      </c>
      <c r="D1015" s="1">
        <v>9399</v>
      </c>
      <c r="E1015" s="1">
        <v>58769</v>
      </c>
      <c r="F1015" s="2">
        <v>69727</v>
      </c>
    </row>
    <row r="1016" spans="1:6" x14ac:dyDescent="0.3">
      <c r="A1016">
        <v>2018</v>
      </c>
      <c r="B1016" t="s">
        <v>51</v>
      </c>
      <c r="C1016" t="s">
        <v>7</v>
      </c>
      <c r="D1016" s="1">
        <v>2871</v>
      </c>
      <c r="E1016" s="1">
        <v>22192</v>
      </c>
      <c r="F1016" s="2">
        <v>59797</v>
      </c>
    </row>
    <row r="1017" spans="1:6" x14ac:dyDescent="0.3">
      <c r="A1017">
        <v>2018</v>
      </c>
      <c r="B1017" t="s">
        <v>51</v>
      </c>
      <c r="C1017" t="s">
        <v>8</v>
      </c>
      <c r="D1017" s="1">
        <v>70819</v>
      </c>
      <c r="E1017" s="1">
        <v>541083</v>
      </c>
      <c r="F1017" s="2">
        <v>51286</v>
      </c>
    </row>
    <row r="1018" spans="1:6" x14ac:dyDescent="0.3">
      <c r="A1018">
        <v>2018</v>
      </c>
      <c r="B1018" t="s">
        <v>51</v>
      </c>
      <c r="C1018" t="s">
        <v>9</v>
      </c>
      <c r="D1018" s="1">
        <v>20577</v>
      </c>
      <c r="E1018" s="1">
        <v>195221</v>
      </c>
      <c r="F1018" s="2">
        <v>61018</v>
      </c>
    </row>
    <row r="1019" spans="1:6" x14ac:dyDescent="0.3">
      <c r="A1019">
        <v>2018</v>
      </c>
      <c r="B1019" t="s">
        <v>51</v>
      </c>
      <c r="C1019" t="s">
        <v>10</v>
      </c>
      <c r="D1019" s="1">
        <v>8174</v>
      </c>
      <c r="E1019" s="1">
        <v>46827</v>
      </c>
      <c r="F1019" s="2">
        <v>44285</v>
      </c>
    </row>
    <row r="1020" spans="1:6" x14ac:dyDescent="0.3">
      <c r="A1020">
        <v>2018</v>
      </c>
      <c r="B1020" t="s">
        <v>51</v>
      </c>
      <c r="C1020" t="s">
        <v>11</v>
      </c>
      <c r="D1020" s="1">
        <v>32305</v>
      </c>
      <c r="E1020" s="1">
        <v>225991</v>
      </c>
      <c r="F1020" s="2">
        <v>71957</v>
      </c>
    </row>
    <row r="1021" spans="1:6" x14ac:dyDescent="0.3">
      <c r="A1021">
        <v>2018</v>
      </c>
      <c r="B1021" t="s">
        <v>51</v>
      </c>
      <c r="C1021" t="s">
        <v>12</v>
      </c>
      <c r="D1021" s="1">
        <v>15176</v>
      </c>
      <c r="E1021" s="1">
        <v>141028</v>
      </c>
      <c r="F1021" s="2">
        <v>58404</v>
      </c>
    </row>
    <row r="1022" spans="1:6" x14ac:dyDescent="0.3">
      <c r="A1022">
        <v>2018</v>
      </c>
      <c r="B1022" t="s">
        <v>51</v>
      </c>
      <c r="C1022" t="s">
        <v>13</v>
      </c>
      <c r="D1022" s="1">
        <v>9447</v>
      </c>
      <c r="E1022" s="1">
        <v>77230</v>
      </c>
      <c r="F1022" s="2">
        <v>57435</v>
      </c>
    </row>
    <row r="1023" spans="1:6" x14ac:dyDescent="0.3">
      <c r="A1023">
        <v>2018</v>
      </c>
      <c r="B1023" t="s">
        <v>51</v>
      </c>
      <c r="C1023" t="s">
        <v>14</v>
      </c>
      <c r="D1023" s="1">
        <v>7555</v>
      </c>
      <c r="E1023" s="1">
        <v>61206</v>
      </c>
      <c r="F1023" s="2">
        <v>54735</v>
      </c>
    </row>
    <row r="1024" spans="1:6" x14ac:dyDescent="0.3">
      <c r="A1024">
        <v>2018</v>
      </c>
      <c r="B1024" t="s">
        <v>51</v>
      </c>
      <c r="C1024" t="s">
        <v>15</v>
      </c>
      <c r="D1024" s="1">
        <v>9466</v>
      </c>
      <c r="E1024" s="1">
        <v>77934</v>
      </c>
      <c r="F1024" s="2">
        <v>53957</v>
      </c>
    </row>
    <row r="1025" spans="1:6" x14ac:dyDescent="0.3">
      <c r="A1025">
        <v>2018</v>
      </c>
      <c r="B1025" t="s">
        <v>51</v>
      </c>
      <c r="C1025" t="s">
        <v>16</v>
      </c>
      <c r="D1025" s="1">
        <v>10844</v>
      </c>
      <c r="E1025" s="1">
        <v>151993</v>
      </c>
      <c r="F1025" s="2">
        <v>63892</v>
      </c>
    </row>
    <row r="1026" spans="1:6" x14ac:dyDescent="0.3">
      <c r="A1026">
        <v>2018</v>
      </c>
      <c r="B1026" t="s">
        <v>51</v>
      </c>
      <c r="C1026" t="s">
        <v>17</v>
      </c>
      <c r="D1026" s="1">
        <v>5475</v>
      </c>
      <c r="E1026" s="1">
        <v>29285</v>
      </c>
      <c r="F1026" s="2">
        <v>49575</v>
      </c>
    </row>
    <row r="1027" spans="1:6" x14ac:dyDescent="0.3">
      <c r="A1027">
        <v>2018</v>
      </c>
      <c r="B1027" t="s">
        <v>51</v>
      </c>
      <c r="C1027" t="s">
        <v>18</v>
      </c>
      <c r="D1027" s="1">
        <v>16487</v>
      </c>
      <c r="E1027" s="1">
        <v>163210</v>
      </c>
      <c r="F1027" s="2">
        <v>65971</v>
      </c>
    </row>
    <row r="1028" spans="1:6" x14ac:dyDescent="0.3">
      <c r="A1028">
        <v>2018</v>
      </c>
      <c r="B1028" t="s">
        <v>51</v>
      </c>
      <c r="C1028" t="s">
        <v>19</v>
      </c>
      <c r="D1028" s="1">
        <v>21120</v>
      </c>
      <c r="E1028" s="1">
        <v>158656</v>
      </c>
      <c r="F1028" s="2">
        <v>78802</v>
      </c>
    </row>
    <row r="1029" spans="1:6" x14ac:dyDescent="0.3">
      <c r="A1029">
        <v>2018</v>
      </c>
      <c r="B1029" t="s">
        <v>51</v>
      </c>
      <c r="C1029" t="s">
        <v>20</v>
      </c>
      <c r="D1029" s="1">
        <v>19952</v>
      </c>
      <c r="E1029" s="1">
        <v>168632</v>
      </c>
      <c r="F1029" s="2">
        <v>62378</v>
      </c>
    </row>
    <row r="1030" spans="1:6" x14ac:dyDescent="0.3">
      <c r="A1030">
        <v>2018</v>
      </c>
      <c r="B1030" t="s">
        <v>51</v>
      </c>
      <c r="C1030" t="s">
        <v>21</v>
      </c>
      <c r="D1030" s="1">
        <v>16480</v>
      </c>
      <c r="E1030" s="1">
        <v>121665</v>
      </c>
      <c r="F1030" s="2">
        <v>67248</v>
      </c>
    </row>
    <row r="1031" spans="1:6" x14ac:dyDescent="0.3">
      <c r="A1031">
        <v>2018</v>
      </c>
      <c r="B1031" t="s">
        <v>51</v>
      </c>
      <c r="C1031" t="s">
        <v>22</v>
      </c>
      <c r="D1031" s="1">
        <v>5760</v>
      </c>
      <c r="E1031" s="1">
        <v>43911</v>
      </c>
      <c r="F1031" s="2">
        <v>50325</v>
      </c>
    </row>
    <row r="1032" spans="1:6" x14ac:dyDescent="0.3">
      <c r="A1032">
        <v>2018</v>
      </c>
      <c r="B1032" t="s">
        <v>51</v>
      </c>
      <c r="C1032" t="s">
        <v>23</v>
      </c>
      <c r="D1032" s="1">
        <v>14591</v>
      </c>
      <c r="E1032" s="1">
        <v>122662</v>
      </c>
      <c r="F1032" s="2">
        <v>59442</v>
      </c>
    </row>
    <row r="1033" spans="1:6" x14ac:dyDescent="0.3">
      <c r="A1033">
        <v>2018</v>
      </c>
      <c r="B1033" t="s">
        <v>51</v>
      </c>
      <c r="C1033" t="s">
        <v>24</v>
      </c>
      <c r="D1033" s="1">
        <v>6514</v>
      </c>
      <c r="E1033" s="1">
        <v>29077</v>
      </c>
      <c r="F1033" s="2">
        <v>52969</v>
      </c>
    </row>
    <row r="1034" spans="1:6" x14ac:dyDescent="0.3">
      <c r="A1034">
        <v>2018</v>
      </c>
      <c r="B1034" t="s">
        <v>51</v>
      </c>
      <c r="C1034" t="s">
        <v>25</v>
      </c>
      <c r="D1034" s="1">
        <v>7068</v>
      </c>
      <c r="E1034" s="1">
        <v>52320</v>
      </c>
      <c r="F1034" s="2">
        <v>51657</v>
      </c>
    </row>
    <row r="1035" spans="1:6" x14ac:dyDescent="0.3">
      <c r="A1035">
        <v>2018</v>
      </c>
      <c r="B1035" t="s">
        <v>51</v>
      </c>
      <c r="C1035" t="s">
        <v>26</v>
      </c>
      <c r="D1035" s="1">
        <v>5898</v>
      </c>
      <c r="E1035" s="1">
        <v>89125</v>
      </c>
      <c r="F1035" s="2">
        <v>61123</v>
      </c>
    </row>
    <row r="1036" spans="1:6" x14ac:dyDescent="0.3">
      <c r="A1036">
        <v>2018</v>
      </c>
      <c r="B1036" t="s">
        <v>51</v>
      </c>
      <c r="C1036" t="s">
        <v>27</v>
      </c>
      <c r="D1036" s="1">
        <v>4498</v>
      </c>
      <c r="E1036" s="1">
        <v>26890</v>
      </c>
      <c r="F1036" s="2">
        <v>62661</v>
      </c>
    </row>
    <row r="1037" spans="1:6" x14ac:dyDescent="0.3">
      <c r="A1037">
        <v>2018</v>
      </c>
      <c r="B1037" t="s">
        <v>51</v>
      </c>
      <c r="C1037" t="s">
        <v>28</v>
      </c>
      <c r="D1037" s="1">
        <v>22416</v>
      </c>
      <c r="E1037" s="1">
        <v>157147</v>
      </c>
      <c r="F1037" s="2">
        <v>72658</v>
      </c>
    </row>
    <row r="1038" spans="1:6" x14ac:dyDescent="0.3">
      <c r="A1038">
        <v>2018</v>
      </c>
      <c r="B1038" t="s">
        <v>51</v>
      </c>
      <c r="C1038" t="s">
        <v>29</v>
      </c>
      <c r="D1038" s="1">
        <v>5337</v>
      </c>
      <c r="E1038" s="1">
        <v>47224</v>
      </c>
      <c r="F1038" s="2">
        <v>49350</v>
      </c>
    </row>
    <row r="1039" spans="1:6" x14ac:dyDescent="0.3">
      <c r="A1039">
        <v>2018</v>
      </c>
      <c r="B1039" t="s">
        <v>51</v>
      </c>
      <c r="C1039" t="s">
        <v>30</v>
      </c>
      <c r="D1039" s="1">
        <v>50281</v>
      </c>
      <c r="E1039" s="1">
        <v>399629</v>
      </c>
      <c r="F1039" s="2">
        <v>73248</v>
      </c>
    </row>
    <row r="1040" spans="1:6" x14ac:dyDescent="0.3">
      <c r="A1040">
        <v>2018</v>
      </c>
      <c r="B1040" t="s">
        <v>51</v>
      </c>
      <c r="C1040" t="s">
        <v>31</v>
      </c>
      <c r="D1040" s="1">
        <v>26741</v>
      </c>
      <c r="E1040" s="1">
        <v>220692</v>
      </c>
      <c r="F1040" s="2">
        <v>54587</v>
      </c>
    </row>
    <row r="1041" spans="1:6" x14ac:dyDescent="0.3">
      <c r="A1041">
        <v>2018</v>
      </c>
      <c r="B1041" t="s">
        <v>51</v>
      </c>
      <c r="C1041" t="s">
        <v>32</v>
      </c>
      <c r="D1041" s="1">
        <v>3798</v>
      </c>
      <c r="E1041" s="1">
        <v>26002</v>
      </c>
      <c r="F1041" s="2">
        <v>64586</v>
      </c>
    </row>
    <row r="1042" spans="1:6" x14ac:dyDescent="0.3">
      <c r="A1042">
        <v>2018</v>
      </c>
      <c r="B1042" t="s">
        <v>51</v>
      </c>
      <c r="C1042" t="s">
        <v>33</v>
      </c>
      <c r="D1042" s="1">
        <v>23076</v>
      </c>
      <c r="E1042" s="1">
        <v>220709</v>
      </c>
      <c r="F1042" s="2">
        <v>61194</v>
      </c>
    </row>
    <row r="1043" spans="1:6" x14ac:dyDescent="0.3">
      <c r="A1043">
        <v>2018</v>
      </c>
      <c r="B1043" t="s">
        <v>51</v>
      </c>
      <c r="C1043" t="s">
        <v>34</v>
      </c>
      <c r="D1043" s="1">
        <v>9765</v>
      </c>
      <c r="E1043" s="1">
        <v>80295</v>
      </c>
      <c r="F1043" s="2">
        <v>52777</v>
      </c>
    </row>
    <row r="1044" spans="1:6" x14ac:dyDescent="0.3">
      <c r="A1044">
        <v>2018</v>
      </c>
      <c r="B1044" t="s">
        <v>51</v>
      </c>
      <c r="C1044" t="s">
        <v>35</v>
      </c>
      <c r="D1044" s="1">
        <v>14244</v>
      </c>
      <c r="E1044" s="1">
        <v>104561</v>
      </c>
      <c r="F1044" s="2">
        <v>60523</v>
      </c>
    </row>
    <row r="1045" spans="1:6" x14ac:dyDescent="0.3">
      <c r="A1045">
        <v>2018</v>
      </c>
      <c r="B1045" t="s">
        <v>51</v>
      </c>
      <c r="C1045" t="s">
        <v>36</v>
      </c>
      <c r="D1045" s="1">
        <v>28749</v>
      </c>
      <c r="E1045" s="1">
        <v>255910</v>
      </c>
      <c r="F1045" s="2">
        <v>66852</v>
      </c>
    </row>
    <row r="1046" spans="1:6" x14ac:dyDescent="0.3">
      <c r="A1046">
        <v>2018</v>
      </c>
      <c r="B1046" t="s">
        <v>51</v>
      </c>
      <c r="C1046" t="s">
        <v>37</v>
      </c>
      <c r="D1046" s="1">
        <v>3743</v>
      </c>
      <c r="E1046" s="1">
        <v>19229</v>
      </c>
      <c r="F1046" s="2">
        <v>61579</v>
      </c>
    </row>
    <row r="1047" spans="1:6" x14ac:dyDescent="0.3">
      <c r="A1047">
        <v>2018</v>
      </c>
      <c r="B1047" t="s">
        <v>51</v>
      </c>
      <c r="C1047" t="s">
        <v>38</v>
      </c>
      <c r="D1047" s="1">
        <v>12124</v>
      </c>
      <c r="E1047" s="1">
        <v>104324</v>
      </c>
      <c r="F1047" s="2">
        <v>52634</v>
      </c>
    </row>
    <row r="1048" spans="1:6" x14ac:dyDescent="0.3">
      <c r="A1048">
        <v>2018</v>
      </c>
      <c r="B1048" t="s">
        <v>51</v>
      </c>
      <c r="C1048" t="s">
        <v>39</v>
      </c>
      <c r="D1048" s="1">
        <v>3884</v>
      </c>
      <c r="E1048" s="1">
        <v>22971</v>
      </c>
      <c r="F1048" s="2">
        <v>48981</v>
      </c>
    </row>
    <row r="1049" spans="1:6" x14ac:dyDescent="0.3">
      <c r="A1049">
        <v>2018</v>
      </c>
      <c r="B1049" t="s">
        <v>51</v>
      </c>
      <c r="C1049" t="s">
        <v>40</v>
      </c>
      <c r="D1049" s="1">
        <v>12110</v>
      </c>
      <c r="E1049" s="1">
        <v>124488</v>
      </c>
      <c r="F1049" s="2">
        <v>57033</v>
      </c>
    </row>
    <row r="1050" spans="1:6" x14ac:dyDescent="0.3">
      <c r="A1050">
        <v>2018</v>
      </c>
      <c r="B1050" t="s">
        <v>51</v>
      </c>
      <c r="C1050" t="s">
        <v>41</v>
      </c>
      <c r="D1050" s="1">
        <v>51405</v>
      </c>
      <c r="E1050" s="1">
        <v>739156</v>
      </c>
      <c r="F1050" s="2">
        <v>65554</v>
      </c>
    </row>
    <row r="1051" spans="1:6" x14ac:dyDescent="0.3">
      <c r="A1051">
        <v>2018</v>
      </c>
      <c r="B1051" t="s">
        <v>51</v>
      </c>
      <c r="C1051" t="s">
        <v>42</v>
      </c>
      <c r="D1051" s="1">
        <v>11572</v>
      </c>
      <c r="E1051" s="1">
        <v>104339</v>
      </c>
      <c r="F1051" s="2">
        <v>51052</v>
      </c>
    </row>
    <row r="1052" spans="1:6" x14ac:dyDescent="0.3">
      <c r="A1052">
        <v>2018</v>
      </c>
      <c r="B1052" t="s">
        <v>51</v>
      </c>
      <c r="C1052" t="s">
        <v>43</v>
      </c>
      <c r="D1052" s="1">
        <v>2878</v>
      </c>
      <c r="E1052" s="1">
        <v>15262</v>
      </c>
      <c r="F1052" s="2">
        <v>51025</v>
      </c>
    </row>
    <row r="1053" spans="1:6" x14ac:dyDescent="0.3">
      <c r="A1053">
        <v>2018</v>
      </c>
      <c r="B1053" t="s">
        <v>51</v>
      </c>
      <c r="C1053" t="s">
        <v>44</v>
      </c>
      <c r="D1053" s="1">
        <v>21508</v>
      </c>
      <c r="E1053" s="1">
        <v>197292</v>
      </c>
      <c r="F1053" s="2">
        <v>58050</v>
      </c>
    </row>
    <row r="1054" spans="1:6" x14ac:dyDescent="0.3">
      <c r="A1054">
        <v>2018</v>
      </c>
      <c r="B1054" t="s">
        <v>51</v>
      </c>
      <c r="C1054" t="s">
        <v>45</v>
      </c>
      <c r="D1054" s="1">
        <v>26015</v>
      </c>
      <c r="E1054" s="1">
        <v>199867</v>
      </c>
      <c r="F1054" s="2">
        <v>64432</v>
      </c>
    </row>
    <row r="1055" spans="1:6" x14ac:dyDescent="0.3">
      <c r="A1055">
        <v>2018</v>
      </c>
      <c r="B1055" t="s">
        <v>51</v>
      </c>
      <c r="C1055" t="s">
        <v>46</v>
      </c>
      <c r="D1055" s="1">
        <v>4435</v>
      </c>
      <c r="E1055" s="1">
        <v>40126</v>
      </c>
      <c r="F1055" s="2">
        <v>72255</v>
      </c>
    </row>
    <row r="1056" spans="1:6" x14ac:dyDescent="0.3">
      <c r="A1056">
        <v>2018</v>
      </c>
      <c r="B1056" t="s">
        <v>51</v>
      </c>
      <c r="C1056" t="s">
        <v>47</v>
      </c>
      <c r="D1056" s="1">
        <v>14814</v>
      </c>
      <c r="E1056" s="1">
        <v>122396</v>
      </c>
      <c r="F1056" s="2">
        <v>62063</v>
      </c>
    </row>
    <row r="1057" spans="1:6" x14ac:dyDescent="0.3">
      <c r="A1057">
        <v>2018</v>
      </c>
      <c r="B1057" t="s">
        <v>51</v>
      </c>
      <c r="C1057" t="s">
        <v>48</v>
      </c>
      <c r="D1057" s="1">
        <v>3375</v>
      </c>
      <c r="E1057" s="1">
        <v>20253</v>
      </c>
      <c r="F1057" s="2">
        <v>53554</v>
      </c>
    </row>
    <row r="1058" spans="1:6" x14ac:dyDescent="0.3">
      <c r="A1058">
        <v>2018</v>
      </c>
      <c r="B1058" t="s">
        <v>52</v>
      </c>
      <c r="C1058" t="s">
        <v>1</v>
      </c>
      <c r="D1058" s="1">
        <v>5566</v>
      </c>
      <c r="E1058" s="1">
        <v>266798</v>
      </c>
      <c r="F1058" s="2">
        <v>57068</v>
      </c>
    </row>
    <row r="1059" spans="1:6" x14ac:dyDescent="0.3">
      <c r="A1059">
        <v>2018</v>
      </c>
      <c r="B1059" t="s">
        <v>52</v>
      </c>
      <c r="C1059" t="s">
        <v>2</v>
      </c>
      <c r="D1059" s="1">
        <v>4926</v>
      </c>
      <c r="E1059" s="1">
        <v>169675</v>
      </c>
      <c r="F1059" s="2">
        <v>76139</v>
      </c>
    </row>
    <row r="1060" spans="1:6" x14ac:dyDescent="0.3">
      <c r="A1060">
        <v>2018</v>
      </c>
      <c r="B1060" t="s">
        <v>52</v>
      </c>
      <c r="C1060" t="s">
        <v>3</v>
      </c>
      <c r="D1060" s="1">
        <v>2918</v>
      </c>
      <c r="E1060" s="1">
        <v>160597</v>
      </c>
      <c r="F1060" s="2">
        <v>47984</v>
      </c>
    </row>
    <row r="1061" spans="1:6" x14ac:dyDescent="0.3">
      <c r="A1061">
        <v>2018</v>
      </c>
      <c r="B1061" t="s">
        <v>52</v>
      </c>
      <c r="C1061" t="s">
        <v>4</v>
      </c>
      <c r="D1061" s="1">
        <v>44706</v>
      </c>
      <c r="E1061" s="1">
        <v>1320068</v>
      </c>
      <c r="F1061" s="2">
        <v>95627</v>
      </c>
    </row>
    <row r="1062" spans="1:6" x14ac:dyDescent="0.3">
      <c r="A1062">
        <v>2018</v>
      </c>
      <c r="B1062" t="s">
        <v>52</v>
      </c>
      <c r="C1062" t="s">
        <v>5</v>
      </c>
      <c r="D1062" s="1">
        <v>5804</v>
      </c>
      <c r="E1062" s="1">
        <v>147285</v>
      </c>
      <c r="F1062" s="2">
        <v>70677</v>
      </c>
    </row>
    <row r="1063" spans="1:6" x14ac:dyDescent="0.3">
      <c r="A1063">
        <v>2018</v>
      </c>
      <c r="B1063" t="s">
        <v>52</v>
      </c>
      <c r="C1063" t="s">
        <v>6</v>
      </c>
      <c r="D1063" s="1">
        <v>4408</v>
      </c>
      <c r="E1063" s="1">
        <v>160500</v>
      </c>
      <c r="F1063" s="2">
        <v>82569</v>
      </c>
    </row>
    <row r="1064" spans="1:6" x14ac:dyDescent="0.3">
      <c r="A1064">
        <v>2018</v>
      </c>
      <c r="B1064" t="s">
        <v>52</v>
      </c>
      <c r="C1064" t="s">
        <v>7</v>
      </c>
      <c r="D1064">
        <v>661</v>
      </c>
      <c r="E1064" s="1">
        <v>27077</v>
      </c>
      <c r="F1064" s="2">
        <v>64153</v>
      </c>
    </row>
    <row r="1065" spans="1:6" x14ac:dyDescent="0.3">
      <c r="A1065">
        <v>2018</v>
      </c>
      <c r="B1065" t="s">
        <v>52</v>
      </c>
      <c r="C1065" t="s">
        <v>8</v>
      </c>
      <c r="D1065" s="1">
        <v>20548</v>
      </c>
      <c r="E1065" s="1">
        <v>371590</v>
      </c>
      <c r="F1065" s="2">
        <v>61740</v>
      </c>
    </row>
    <row r="1066" spans="1:6" x14ac:dyDescent="0.3">
      <c r="A1066">
        <v>2018</v>
      </c>
      <c r="B1066" t="s">
        <v>52</v>
      </c>
      <c r="C1066" t="s">
        <v>9</v>
      </c>
      <c r="D1066" s="1">
        <v>9884</v>
      </c>
      <c r="E1066" s="1">
        <v>406818</v>
      </c>
      <c r="F1066" s="2">
        <v>59168</v>
      </c>
    </row>
    <row r="1067" spans="1:6" x14ac:dyDescent="0.3">
      <c r="A1067">
        <v>2018</v>
      </c>
      <c r="B1067" t="s">
        <v>52</v>
      </c>
      <c r="C1067" t="s">
        <v>10</v>
      </c>
      <c r="D1067" s="1">
        <v>2807</v>
      </c>
      <c r="E1067" s="1">
        <v>67792</v>
      </c>
      <c r="F1067" s="2">
        <v>63932</v>
      </c>
    </row>
    <row r="1068" spans="1:6" x14ac:dyDescent="0.3">
      <c r="A1068">
        <v>2018</v>
      </c>
      <c r="B1068" t="s">
        <v>52</v>
      </c>
      <c r="C1068" t="s">
        <v>11</v>
      </c>
      <c r="D1068" s="1">
        <v>17883</v>
      </c>
      <c r="E1068" s="1">
        <v>586130</v>
      </c>
      <c r="F1068" s="2">
        <v>71895</v>
      </c>
    </row>
    <row r="1069" spans="1:6" x14ac:dyDescent="0.3">
      <c r="A1069">
        <v>2018</v>
      </c>
      <c r="B1069" t="s">
        <v>52</v>
      </c>
      <c r="C1069" t="s">
        <v>12</v>
      </c>
      <c r="D1069" s="1">
        <v>8825</v>
      </c>
      <c r="E1069" s="1">
        <v>541836</v>
      </c>
      <c r="F1069" s="2">
        <v>62680</v>
      </c>
    </row>
    <row r="1070" spans="1:6" x14ac:dyDescent="0.3">
      <c r="A1070">
        <v>2018</v>
      </c>
      <c r="B1070" t="s">
        <v>52</v>
      </c>
      <c r="C1070" t="s">
        <v>13</v>
      </c>
      <c r="D1070" s="1">
        <v>4142</v>
      </c>
      <c r="E1070" s="1">
        <v>222586</v>
      </c>
      <c r="F1070" s="2">
        <v>60257</v>
      </c>
    </row>
    <row r="1071" spans="1:6" x14ac:dyDescent="0.3">
      <c r="A1071">
        <v>2018</v>
      </c>
      <c r="B1071" t="s">
        <v>52</v>
      </c>
      <c r="C1071" t="s">
        <v>14</v>
      </c>
      <c r="D1071" s="1">
        <v>3143</v>
      </c>
      <c r="E1071" s="1">
        <v>165056</v>
      </c>
      <c r="F1071" s="2">
        <v>59206</v>
      </c>
    </row>
    <row r="1072" spans="1:6" x14ac:dyDescent="0.3">
      <c r="A1072">
        <v>2018</v>
      </c>
      <c r="B1072" t="s">
        <v>52</v>
      </c>
      <c r="C1072" t="s">
        <v>15</v>
      </c>
      <c r="D1072" s="1">
        <v>4443</v>
      </c>
      <c r="E1072" s="1">
        <v>251454</v>
      </c>
      <c r="F1072" s="2">
        <v>59208</v>
      </c>
    </row>
    <row r="1073" spans="1:6" x14ac:dyDescent="0.3">
      <c r="A1073">
        <v>2018</v>
      </c>
      <c r="B1073" t="s">
        <v>52</v>
      </c>
      <c r="C1073" t="s">
        <v>16</v>
      </c>
      <c r="D1073" s="1">
        <v>4428</v>
      </c>
      <c r="E1073" s="1">
        <v>135510</v>
      </c>
      <c r="F1073" s="2">
        <v>75881</v>
      </c>
    </row>
    <row r="1074" spans="1:6" x14ac:dyDescent="0.3">
      <c r="A1074">
        <v>2018</v>
      </c>
      <c r="B1074" t="s">
        <v>52</v>
      </c>
      <c r="C1074" t="s">
        <v>17</v>
      </c>
      <c r="D1074" s="1">
        <v>1856</v>
      </c>
      <c r="E1074" s="1">
        <v>51836</v>
      </c>
      <c r="F1074" s="2">
        <v>55894</v>
      </c>
    </row>
    <row r="1075" spans="1:6" x14ac:dyDescent="0.3">
      <c r="A1075">
        <v>2018</v>
      </c>
      <c r="B1075" t="s">
        <v>52</v>
      </c>
      <c r="C1075" t="s">
        <v>18</v>
      </c>
      <c r="D1075" s="1">
        <v>4035</v>
      </c>
      <c r="E1075" s="1">
        <v>109683</v>
      </c>
      <c r="F1075" s="2">
        <v>78350</v>
      </c>
    </row>
    <row r="1076" spans="1:6" x14ac:dyDescent="0.3">
      <c r="A1076">
        <v>2018</v>
      </c>
      <c r="B1076" t="s">
        <v>52</v>
      </c>
      <c r="C1076" t="s">
        <v>19</v>
      </c>
      <c r="D1076" s="1">
        <v>6711</v>
      </c>
      <c r="E1076" s="1">
        <v>245091</v>
      </c>
      <c r="F1076" s="2">
        <v>88576</v>
      </c>
    </row>
    <row r="1077" spans="1:6" x14ac:dyDescent="0.3">
      <c r="A1077">
        <v>2018</v>
      </c>
      <c r="B1077" t="s">
        <v>52</v>
      </c>
      <c r="C1077" t="s">
        <v>20</v>
      </c>
      <c r="D1077" s="1">
        <v>16070</v>
      </c>
      <c r="E1077" s="1">
        <v>627751</v>
      </c>
      <c r="F1077" s="2">
        <v>67537</v>
      </c>
    </row>
    <row r="1078" spans="1:6" x14ac:dyDescent="0.3">
      <c r="A1078">
        <v>2018</v>
      </c>
      <c r="B1078" t="s">
        <v>52</v>
      </c>
      <c r="C1078" t="s">
        <v>21</v>
      </c>
      <c r="D1078" s="1">
        <v>8487</v>
      </c>
      <c r="E1078" s="1">
        <v>321908</v>
      </c>
      <c r="F1078" s="2">
        <v>67096</v>
      </c>
    </row>
    <row r="1079" spans="1:6" x14ac:dyDescent="0.3">
      <c r="A1079">
        <v>2018</v>
      </c>
      <c r="B1079" t="s">
        <v>52</v>
      </c>
      <c r="C1079" t="s">
        <v>22</v>
      </c>
      <c r="D1079" s="1">
        <v>2421</v>
      </c>
      <c r="E1079" s="1">
        <v>144816</v>
      </c>
      <c r="F1079" s="2">
        <v>49254</v>
      </c>
    </row>
    <row r="1080" spans="1:6" x14ac:dyDescent="0.3">
      <c r="A1080">
        <v>2018</v>
      </c>
      <c r="B1080" t="s">
        <v>52</v>
      </c>
      <c r="C1080" t="s">
        <v>23</v>
      </c>
      <c r="D1080" s="1">
        <v>6476</v>
      </c>
      <c r="E1080" s="1">
        <v>273163</v>
      </c>
      <c r="F1080" s="2">
        <v>58359</v>
      </c>
    </row>
    <row r="1081" spans="1:6" x14ac:dyDescent="0.3">
      <c r="A1081">
        <v>2018</v>
      </c>
      <c r="B1081" t="s">
        <v>52</v>
      </c>
      <c r="C1081" t="s">
        <v>24</v>
      </c>
      <c r="D1081" s="1">
        <v>1634</v>
      </c>
      <c r="E1081" s="1">
        <v>20560</v>
      </c>
      <c r="F1081" s="2">
        <v>50194</v>
      </c>
    </row>
    <row r="1082" spans="1:6" x14ac:dyDescent="0.3">
      <c r="A1082">
        <v>2018</v>
      </c>
      <c r="B1082" t="s">
        <v>52</v>
      </c>
      <c r="C1082" t="s">
        <v>25</v>
      </c>
      <c r="D1082" s="1">
        <v>1988</v>
      </c>
      <c r="E1082" s="1">
        <v>99807</v>
      </c>
      <c r="F1082" s="2">
        <v>51566</v>
      </c>
    </row>
    <row r="1083" spans="1:6" x14ac:dyDescent="0.3">
      <c r="A1083">
        <v>2018</v>
      </c>
      <c r="B1083" t="s">
        <v>52</v>
      </c>
      <c r="C1083" t="s">
        <v>26</v>
      </c>
      <c r="D1083" s="1">
        <v>2066</v>
      </c>
      <c r="E1083" s="1">
        <v>55405</v>
      </c>
      <c r="F1083" s="2">
        <v>58543</v>
      </c>
    </row>
    <row r="1084" spans="1:6" x14ac:dyDescent="0.3">
      <c r="A1084">
        <v>2018</v>
      </c>
      <c r="B1084" t="s">
        <v>52</v>
      </c>
      <c r="C1084" t="s">
        <v>27</v>
      </c>
      <c r="D1084" s="1">
        <v>2032</v>
      </c>
      <c r="E1084" s="1">
        <v>70582</v>
      </c>
      <c r="F1084" s="2">
        <v>71722</v>
      </c>
    </row>
    <row r="1085" spans="1:6" x14ac:dyDescent="0.3">
      <c r="A1085">
        <v>2018</v>
      </c>
      <c r="B1085" t="s">
        <v>52</v>
      </c>
      <c r="C1085" t="s">
        <v>28</v>
      </c>
      <c r="D1085" s="1">
        <v>8976</v>
      </c>
      <c r="E1085" s="1">
        <v>245593</v>
      </c>
      <c r="F1085" s="2">
        <v>80088</v>
      </c>
    </row>
    <row r="1086" spans="1:6" x14ac:dyDescent="0.3">
      <c r="A1086">
        <v>2018</v>
      </c>
      <c r="B1086" t="s">
        <v>52</v>
      </c>
      <c r="C1086" t="s">
        <v>29</v>
      </c>
      <c r="D1086" s="1">
        <v>1768</v>
      </c>
      <c r="E1086" s="1">
        <v>27145</v>
      </c>
      <c r="F1086" s="2">
        <v>53139</v>
      </c>
    </row>
    <row r="1087" spans="1:6" x14ac:dyDescent="0.3">
      <c r="A1087">
        <v>2018</v>
      </c>
      <c r="B1087" t="s">
        <v>52</v>
      </c>
      <c r="C1087" t="s">
        <v>30</v>
      </c>
      <c r="D1087" s="1">
        <v>16910</v>
      </c>
      <c r="E1087" s="1">
        <v>441590</v>
      </c>
      <c r="F1087" s="2">
        <v>67614</v>
      </c>
    </row>
    <row r="1088" spans="1:6" x14ac:dyDescent="0.3">
      <c r="A1088">
        <v>2018</v>
      </c>
      <c r="B1088" t="s">
        <v>52</v>
      </c>
      <c r="C1088" t="s">
        <v>31</v>
      </c>
      <c r="D1088" s="1">
        <v>10219</v>
      </c>
      <c r="E1088" s="1">
        <v>474932</v>
      </c>
      <c r="F1088" s="2">
        <v>59827</v>
      </c>
    </row>
    <row r="1089" spans="1:6" x14ac:dyDescent="0.3">
      <c r="A1089">
        <v>2018</v>
      </c>
      <c r="B1089" t="s">
        <v>52</v>
      </c>
      <c r="C1089" t="s">
        <v>32</v>
      </c>
      <c r="D1089">
        <v>807</v>
      </c>
      <c r="E1089" s="1">
        <v>25906</v>
      </c>
      <c r="F1089" s="2">
        <v>53882</v>
      </c>
    </row>
    <row r="1090" spans="1:6" x14ac:dyDescent="0.3">
      <c r="A1090">
        <v>2018</v>
      </c>
      <c r="B1090" t="s">
        <v>52</v>
      </c>
      <c r="C1090" t="s">
        <v>33</v>
      </c>
      <c r="D1090" s="1">
        <v>15409</v>
      </c>
      <c r="E1090" s="1">
        <v>698950</v>
      </c>
      <c r="F1090" s="2">
        <v>61487</v>
      </c>
    </row>
    <row r="1091" spans="1:6" x14ac:dyDescent="0.3">
      <c r="A1091">
        <v>2018</v>
      </c>
      <c r="B1091" t="s">
        <v>52</v>
      </c>
      <c r="C1091" t="s">
        <v>34</v>
      </c>
      <c r="D1091" s="1">
        <v>4164</v>
      </c>
      <c r="E1091" s="1">
        <v>137739</v>
      </c>
      <c r="F1091" s="2">
        <v>58770</v>
      </c>
    </row>
    <row r="1092" spans="1:6" x14ac:dyDescent="0.3">
      <c r="A1092">
        <v>2018</v>
      </c>
      <c r="B1092" t="s">
        <v>52</v>
      </c>
      <c r="C1092" t="s">
        <v>35</v>
      </c>
      <c r="D1092" s="1">
        <v>6240</v>
      </c>
      <c r="E1092" s="1">
        <v>194693</v>
      </c>
      <c r="F1092" s="2">
        <v>70641</v>
      </c>
    </row>
    <row r="1093" spans="1:6" x14ac:dyDescent="0.3">
      <c r="A1093">
        <v>2018</v>
      </c>
      <c r="B1093" t="s">
        <v>52</v>
      </c>
      <c r="C1093" t="s">
        <v>36</v>
      </c>
      <c r="D1093" s="1">
        <v>14407</v>
      </c>
      <c r="E1093" s="1">
        <v>569811</v>
      </c>
      <c r="F1093" s="2">
        <v>62561</v>
      </c>
    </row>
    <row r="1094" spans="1:6" x14ac:dyDescent="0.3">
      <c r="A1094">
        <v>2018</v>
      </c>
      <c r="B1094" t="s">
        <v>52</v>
      </c>
      <c r="C1094" t="s">
        <v>37</v>
      </c>
      <c r="D1094" s="1">
        <v>1572</v>
      </c>
      <c r="E1094" s="1">
        <v>40340</v>
      </c>
      <c r="F1094" s="2">
        <v>58468</v>
      </c>
    </row>
    <row r="1095" spans="1:6" x14ac:dyDescent="0.3">
      <c r="A1095">
        <v>2018</v>
      </c>
      <c r="B1095" t="s">
        <v>52</v>
      </c>
      <c r="C1095" t="s">
        <v>38</v>
      </c>
      <c r="D1095" s="1">
        <v>6087</v>
      </c>
      <c r="E1095" s="1">
        <v>249719</v>
      </c>
      <c r="F1095" s="2">
        <v>59522</v>
      </c>
    </row>
    <row r="1096" spans="1:6" x14ac:dyDescent="0.3">
      <c r="A1096">
        <v>2018</v>
      </c>
      <c r="B1096" t="s">
        <v>52</v>
      </c>
      <c r="C1096" t="s">
        <v>39</v>
      </c>
      <c r="D1096" s="1">
        <v>1084</v>
      </c>
      <c r="E1096" s="1">
        <v>44442</v>
      </c>
      <c r="F1096" s="2">
        <v>49320</v>
      </c>
    </row>
    <row r="1097" spans="1:6" x14ac:dyDescent="0.3">
      <c r="A1097">
        <v>2018</v>
      </c>
      <c r="B1097" t="s">
        <v>52</v>
      </c>
      <c r="C1097" t="s">
        <v>40</v>
      </c>
      <c r="D1097" s="1">
        <v>7051</v>
      </c>
      <c r="E1097" s="1">
        <v>351073</v>
      </c>
      <c r="F1097" s="2">
        <v>59495</v>
      </c>
    </row>
    <row r="1098" spans="1:6" x14ac:dyDescent="0.3">
      <c r="A1098">
        <v>2018</v>
      </c>
      <c r="B1098" t="s">
        <v>52</v>
      </c>
      <c r="C1098" t="s">
        <v>41</v>
      </c>
      <c r="D1098" s="1">
        <v>24758</v>
      </c>
      <c r="E1098" s="1">
        <v>879509</v>
      </c>
      <c r="F1098" s="2">
        <v>77648</v>
      </c>
    </row>
    <row r="1099" spans="1:6" x14ac:dyDescent="0.3">
      <c r="A1099">
        <v>2018</v>
      </c>
      <c r="B1099" t="s">
        <v>52</v>
      </c>
      <c r="C1099" t="s">
        <v>42</v>
      </c>
      <c r="D1099" s="1">
        <v>4386</v>
      </c>
      <c r="E1099" s="1">
        <v>132149</v>
      </c>
      <c r="F1099" s="2">
        <v>58006</v>
      </c>
    </row>
    <row r="1100" spans="1:6" x14ac:dyDescent="0.3">
      <c r="A1100">
        <v>2018</v>
      </c>
      <c r="B1100" t="s">
        <v>52</v>
      </c>
      <c r="C1100" t="s">
        <v>43</v>
      </c>
      <c r="D1100" s="1">
        <v>1108</v>
      </c>
      <c r="E1100" s="1">
        <v>29827</v>
      </c>
      <c r="F1100" s="2">
        <v>59390</v>
      </c>
    </row>
    <row r="1101" spans="1:6" x14ac:dyDescent="0.3">
      <c r="A1101">
        <v>2018</v>
      </c>
      <c r="B1101" t="s">
        <v>52</v>
      </c>
      <c r="C1101" t="s">
        <v>44</v>
      </c>
      <c r="D1101" s="1">
        <v>6750</v>
      </c>
      <c r="E1101" s="1">
        <v>238645</v>
      </c>
      <c r="F1101" s="2">
        <v>59974</v>
      </c>
    </row>
    <row r="1102" spans="1:6" x14ac:dyDescent="0.3">
      <c r="A1102">
        <v>2018</v>
      </c>
      <c r="B1102" t="s">
        <v>52</v>
      </c>
      <c r="C1102" t="s">
        <v>45</v>
      </c>
      <c r="D1102" s="1">
        <v>7798</v>
      </c>
      <c r="E1102" s="1">
        <v>284112</v>
      </c>
      <c r="F1102" s="2">
        <v>79321</v>
      </c>
    </row>
    <row r="1103" spans="1:6" x14ac:dyDescent="0.3">
      <c r="A1103">
        <v>2018</v>
      </c>
      <c r="B1103" t="s">
        <v>52</v>
      </c>
      <c r="C1103" t="s">
        <v>46</v>
      </c>
      <c r="D1103" s="1">
        <v>1268</v>
      </c>
      <c r="E1103" s="1">
        <v>46952</v>
      </c>
      <c r="F1103" s="2">
        <v>60459</v>
      </c>
    </row>
    <row r="1104" spans="1:6" x14ac:dyDescent="0.3">
      <c r="A1104">
        <v>2018</v>
      </c>
      <c r="B1104" t="s">
        <v>52</v>
      </c>
      <c r="C1104" t="s">
        <v>47</v>
      </c>
      <c r="D1104" s="1">
        <v>9432</v>
      </c>
      <c r="E1104" s="1">
        <v>475510</v>
      </c>
      <c r="F1104" s="2">
        <v>58047</v>
      </c>
    </row>
    <row r="1105" spans="1:6" x14ac:dyDescent="0.3">
      <c r="A1105">
        <v>2018</v>
      </c>
      <c r="B1105" t="s">
        <v>52</v>
      </c>
      <c r="C1105" t="s">
        <v>48</v>
      </c>
      <c r="D1105">
        <v>600</v>
      </c>
      <c r="E1105" s="1">
        <v>9721</v>
      </c>
      <c r="F1105" s="2">
        <v>67060</v>
      </c>
    </row>
    <row r="1106" spans="1:6" x14ac:dyDescent="0.3">
      <c r="A1106">
        <v>2018</v>
      </c>
      <c r="B1106" t="s">
        <v>54</v>
      </c>
      <c r="C1106" t="s">
        <v>1</v>
      </c>
      <c r="D1106" s="1">
        <v>32481</v>
      </c>
      <c r="E1106" s="1">
        <v>377561</v>
      </c>
      <c r="F1106" s="2">
        <v>41970</v>
      </c>
    </row>
    <row r="1107" spans="1:6" x14ac:dyDescent="0.3">
      <c r="A1107">
        <v>2018</v>
      </c>
      <c r="B1107" t="s">
        <v>54</v>
      </c>
      <c r="C1107" t="s">
        <v>2</v>
      </c>
      <c r="D1107" s="1">
        <v>31775</v>
      </c>
      <c r="E1107" s="1">
        <v>532318</v>
      </c>
      <c r="F1107" s="2">
        <v>46734</v>
      </c>
    </row>
    <row r="1108" spans="1:6" x14ac:dyDescent="0.3">
      <c r="A1108">
        <v>2018</v>
      </c>
      <c r="B1108" t="s">
        <v>54</v>
      </c>
      <c r="C1108" t="s">
        <v>3</v>
      </c>
      <c r="D1108" s="1">
        <v>21642</v>
      </c>
      <c r="E1108" s="1">
        <v>248584</v>
      </c>
      <c r="F1108" s="2">
        <v>41450</v>
      </c>
    </row>
    <row r="1109" spans="1:6" x14ac:dyDescent="0.3">
      <c r="A1109">
        <v>2018</v>
      </c>
      <c r="B1109" t="s">
        <v>54</v>
      </c>
      <c r="C1109" t="s">
        <v>4</v>
      </c>
      <c r="D1109" s="1">
        <v>196511</v>
      </c>
      <c r="E1109" s="1">
        <v>3033009</v>
      </c>
      <c r="F1109" s="2">
        <v>52020</v>
      </c>
    </row>
    <row r="1110" spans="1:6" x14ac:dyDescent="0.3">
      <c r="A1110">
        <v>2018</v>
      </c>
      <c r="B1110" t="s">
        <v>54</v>
      </c>
      <c r="C1110" t="s">
        <v>5</v>
      </c>
      <c r="D1110" s="1">
        <v>35891</v>
      </c>
      <c r="E1110" s="1">
        <v>466602</v>
      </c>
      <c r="F1110" s="2">
        <v>50043</v>
      </c>
    </row>
    <row r="1111" spans="1:6" x14ac:dyDescent="0.3">
      <c r="A1111">
        <v>2018</v>
      </c>
      <c r="B1111" t="s">
        <v>54</v>
      </c>
      <c r="C1111" t="s">
        <v>6</v>
      </c>
      <c r="D1111" s="1">
        <v>24902</v>
      </c>
      <c r="E1111" s="1">
        <v>296173</v>
      </c>
      <c r="F1111" s="2">
        <v>51041</v>
      </c>
    </row>
    <row r="1112" spans="1:6" x14ac:dyDescent="0.3">
      <c r="A1112">
        <v>2018</v>
      </c>
      <c r="B1112" t="s">
        <v>54</v>
      </c>
      <c r="C1112" t="s">
        <v>7</v>
      </c>
      <c r="D1112" s="1">
        <v>6850</v>
      </c>
      <c r="E1112" s="1">
        <v>79300</v>
      </c>
      <c r="F1112" s="2">
        <v>40843</v>
      </c>
    </row>
    <row r="1113" spans="1:6" x14ac:dyDescent="0.3">
      <c r="A1113">
        <v>2018</v>
      </c>
      <c r="B1113" t="s">
        <v>54</v>
      </c>
      <c r="C1113" t="s">
        <v>8</v>
      </c>
      <c r="D1113" s="1">
        <v>139486</v>
      </c>
      <c r="E1113" s="1">
        <v>1772605</v>
      </c>
      <c r="F1113" s="2">
        <v>44766</v>
      </c>
    </row>
    <row r="1114" spans="1:6" x14ac:dyDescent="0.3">
      <c r="A1114">
        <v>2018</v>
      </c>
      <c r="B1114" t="s">
        <v>54</v>
      </c>
      <c r="C1114" t="s">
        <v>9</v>
      </c>
      <c r="D1114" s="1">
        <v>60996</v>
      </c>
      <c r="E1114" s="1">
        <v>934259</v>
      </c>
      <c r="F1114" s="2">
        <v>49352</v>
      </c>
    </row>
    <row r="1115" spans="1:6" x14ac:dyDescent="0.3">
      <c r="A1115">
        <v>2018</v>
      </c>
      <c r="B1115" t="s">
        <v>54</v>
      </c>
      <c r="C1115" t="s">
        <v>10</v>
      </c>
      <c r="D1115" s="1">
        <v>11969</v>
      </c>
      <c r="E1115" s="1">
        <v>139473</v>
      </c>
      <c r="F1115" s="2">
        <v>39972</v>
      </c>
    </row>
    <row r="1116" spans="1:6" x14ac:dyDescent="0.3">
      <c r="A1116">
        <v>2018</v>
      </c>
      <c r="B1116" t="s">
        <v>54</v>
      </c>
      <c r="C1116" t="s">
        <v>11</v>
      </c>
      <c r="D1116" s="1">
        <v>78063</v>
      </c>
      <c r="E1116" s="1">
        <v>1192654</v>
      </c>
      <c r="F1116" s="2">
        <v>51570</v>
      </c>
    </row>
    <row r="1117" spans="1:6" x14ac:dyDescent="0.3">
      <c r="A1117">
        <v>2018</v>
      </c>
      <c r="B1117" t="s">
        <v>54</v>
      </c>
      <c r="C1117" t="s">
        <v>12</v>
      </c>
      <c r="D1117" s="1">
        <v>40681</v>
      </c>
      <c r="E1117" s="1">
        <v>591234</v>
      </c>
      <c r="F1117" s="2">
        <v>42092</v>
      </c>
    </row>
    <row r="1118" spans="1:6" x14ac:dyDescent="0.3">
      <c r="A1118">
        <v>2018</v>
      </c>
      <c r="B1118" t="s">
        <v>54</v>
      </c>
      <c r="C1118" t="s">
        <v>13</v>
      </c>
      <c r="D1118" s="1">
        <v>23521</v>
      </c>
      <c r="E1118" s="1">
        <v>309603</v>
      </c>
      <c r="F1118" s="2">
        <v>40539</v>
      </c>
    </row>
    <row r="1119" spans="1:6" x14ac:dyDescent="0.3">
      <c r="A1119">
        <v>2018</v>
      </c>
      <c r="B1119" t="s">
        <v>54</v>
      </c>
      <c r="C1119" t="s">
        <v>14</v>
      </c>
      <c r="D1119" s="1">
        <v>20370</v>
      </c>
      <c r="E1119" s="1">
        <v>263858</v>
      </c>
      <c r="F1119" s="2">
        <v>42235</v>
      </c>
    </row>
    <row r="1120" spans="1:6" x14ac:dyDescent="0.3">
      <c r="A1120">
        <v>2018</v>
      </c>
      <c r="B1120" t="s">
        <v>54</v>
      </c>
      <c r="C1120" t="s">
        <v>15</v>
      </c>
      <c r="D1120" s="1">
        <v>28056</v>
      </c>
      <c r="E1120" s="1">
        <v>399946</v>
      </c>
      <c r="F1120" s="2">
        <v>42623</v>
      </c>
    </row>
    <row r="1121" spans="1:6" x14ac:dyDescent="0.3">
      <c r="A1121">
        <v>2018</v>
      </c>
      <c r="B1121" t="s">
        <v>54</v>
      </c>
      <c r="C1121" t="s">
        <v>16</v>
      </c>
      <c r="D1121" s="1">
        <v>30545</v>
      </c>
      <c r="E1121" s="1">
        <v>377555</v>
      </c>
      <c r="F1121" s="2">
        <v>42196</v>
      </c>
    </row>
    <row r="1122" spans="1:6" x14ac:dyDescent="0.3">
      <c r="A1122">
        <v>2018</v>
      </c>
      <c r="B1122" t="s">
        <v>54</v>
      </c>
      <c r="C1122" t="s">
        <v>17</v>
      </c>
      <c r="D1122" s="1">
        <v>10761</v>
      </c>
      <c r="E1122" s="1">
        <v>118191</v>
      </c>
      <c r="F1122" s="2">
        <v>37589</v>
      </c>
    </row>
    <row r="1123" spans="1:6" x14ac:dyDescent="0.3">
      <c r="A1123">
        <v>2018</v>
      </c>
      <c r="B1123" t="s">
        <v>54</v>
      </c>
      <c r="C1123" t="s">
        <v>18</v>
      </c>
      <c r="D1123" s="1">
        <v>32767</v>
      </c>
      <c r="E1123" s="1">
        <v>462590</v>
      </c>
      <c r="F1123" s="2">
        <v>46648</v>
      </c>
    </row>
    <row r="1124" spans="1:6" x14ac:dyDescent="0.3">
      <c r="A1124">
        <v>2018</v>
      </c>
      <c r="B1124" t="s">
        <v>54</v>
      </c>
      <c r="C1124" t="s">
        <v>19</v>
      </c>
      <c r="D1124" s="1">
        <v>42171</v>
      </c>
      <c r="E1124" s="1">
        <v>577061</v>
      </c>
      <c r="F1124" s="2">
        <v>52937</v>
      </c>
    </row>
    <row r="1125" spans="1:6" x14ac:dyDescent="0.3">
      <c r="A1125">
        <v>2018</v>
      </c>
      <c r="B1125" t="s">
        <v>54</v>
      </c>
      <c r="C1125" t="s">
        <v>20</v>
      </c>
      <c r="D1125" s="1">
        <v>52459</v>
      </c>
      <c r="E1125" s="1">
        <v>786892</v>
      </c>
      <c r="F1125" s="2">
        <v>47200</v>
      </c>
    </row>
    <row r="1126" spans="1:6" x14ac:dyDescent="0.3">
      <c r="A1126">
        <v>2018</v>
      </c>
      <c r="B1126" t="s">
        <v>54</v>
      </c>
      <c r="C1126" t="s">
        <v>21</v>
      </c>
      <c r="D1126" s="1">
        <v>37272</v>
      </c>
      <c r="E1126" s="1">
        <v>531669</v>
      </c>
      <c r="F1126" s="2">
        <v>49570</v>
      </c>
    </row>
    <row r="1127" spans="1:6" x14ac:dyDescent="0.3">
      <c r="A1127">
        <v>2018</v>
      </c>
      <c r="B1127" t="s">
        <v>54</v>
      </c>
      <c r="C1127" t="s">
        <v>22</v>
      </c>
      <c r="D1127" s="1">
        <v>19763</v>
      </c>
      <c r="E1127" s="1">
        <v>229107</v>
      </c>
      <c r="F1127" s="2">
        <v>36497</v>
      </c>
    </row>
    <row r="1128" spans="1:6" x14ac:dyDescent="0.3">
      <c r="A1128">
        <v>2018</v>
      </c>
      <c r="B1128" t="s">
        <v>54</v>
      </c>
      <c r="C1128" t="s">
        <v>23</v>
      </c>
      <c r="D1128" s="1">
        <v>38808</v>
      </c>
      <c r="E1128" s="1">
        <v>537150</v>
      </c>
      <c r="F1128" s="2">
        <v>42469</v>
      </c>
    </row>
    <row r="1129" spans="1:6" x14ac:dyDescent="0.3">
      <c r="A1129">
        <v>2018</v>
      </c>
      <c r="B1129" t="s">
        <v>54</v>
      </c>
      <c r="C1129" t="s">
        <v>24</v>
      </c>
      <c r="D1129" s="1">
        <v>9250</v>
      </c>
      <c r="E1129" s="1">
        <v>91355</v>
      </c>
      <c r="F1129" s="2">
        <v>39170</v>
      </c>
    </row>
    <row r="1130" spans="1:6" x14ac:dyDescent="0.3">
      <c r="A1130">
        <v>2018</v>
      </c>
      <c r="B1130" t="s">
        <v>54</v>
      </c>
      <c r="C1130" t="s">
        <v>25</v>
      </c>
      <c r="D1130" s="1">
        <v>14923</v>
      </c>
      <c r="E1130" s="1">
        <v>189793</v>
      </c>
      <c r="F1130" s="2">
        <v>39891</v>
      </c>
    </row>
    <row r="1131" spans="1:6" x14ac:dyDescent="0.3">
      <c r="A1131">
        <v>2018</v>
      </c>
      <c r="B1131" t="s">
        <v>54</v>
      </c>
      <c r="C1131" t="s">
        <v>26</v>
      </c>
      <c r="D1131" s="1">
        <v>15829</v>
      </c>
      <c r="E1131" s="1">
        <v>254417</v>
      </c>
      <c r="F1131" s="2">
        <v>44190</v>
      </c>
    </row>
    <row r="1132" spans="1:6" x14ac:dyDescent="0.3">
      <c r="A1132">
        <v>2018</v>
      </c>
      <c r="B1132" t="s">
        <v>54</v>
      </c>
      <c r="C1132" t="s">
        <v>27</v>
      </c>
      <c r="D1132" s="1">
        <v>12509</v>
      </c>
      <c r="E1132" s="1">
        <v>139183</v>
      </c>
      <c r="F1132" s="2">
        <v>47777</v>
      </c>
    </row>
    <row r="1133" spans="1:6" x14ac:dyDescent="0.3">
      <c r="A1133">
        <v>2018</v>
      </c>
      <c r="B1133" t="s">
        <v>54</v>
      </c>
      <c r="C1133" t="s">
        <v>28</v>
      </c>
      <c r="D1133" s="1">
        <v>54238</v>
      </c>
      <c r="E1133" s="1">
        <v>876344</v>
      </c>
      <c r="F1133" s="2">
        <v>53723</v>
      </c>
    </row>
    <row r="1134" spans="1:6" x14ac:dyDescent="0.3">
      <c r="A1134">
        <v>2018</v>
      </c>
      <c r="B1134" t="s">
        <v>54</v>
      </c>
      <c r="C1134" t="s">
        <v>29</v>
      </c>
      <c r="D1134" s="1">
        <v>10758</v>
      </c>
      <c r="E1134" s="1">
        <v>135970</v>
      </c>
      <c r="F1134" s="2">
        <v>38078</v>
      </c>
    </row>
    <row r="1135" spans="1:6" x14ac:dyDescent="0.3">
      <c r="A1135">
        <v>2018</v>
      </c>
      <c r="B1135" t="s">
        <v>54</v>
      </c>
      <c r="C1135" t="s">
        <v>30</v>
      </c>
      <c r="D1135" s="1">
        <v>123741</v>
      </c>
      <c r="E1135" s="1">
        <v>1554768</v>
      </c>
      <c r="F1135" s="2">
        <v>51832</v>
      </c>
    </row>
    <row r="1136" spans="1:6" x14ac:dyDescent="0.3">
      <c r="A1136">
        <v>2018</v>
      </c>
      <c r="B1136" t="s">
        <v>54</v>
      </c>
      <c r="C1136" t="s">
        <v>31</v>
      </c>
      <c r="D1136" s="1">
        <v>61525</v>
      </c>
      <c r="E1136" s="1">
        <v>830550</v>
      </c>
      <c r="F1136" s="2">
        <v>43092</v>
      </c>
    </row>
    <row r="1137" spans="1:6" x14ac:dyDescent="0.3">
      <c r="A1137">
        <v>2018</v>
      </c>
      <c r="B1137" t="s">
        <v>54</v>
      </c>
      <c r="C1137" t="s">
        <v>32</v>
      </c>
      <c r="D1137" s="1">
        <v>7753</v>
      </c>
      <c r="E1137" s="1">
        <v>91635</v>
      </c>
      <c r="F1137" s="2">
        <v>49819</v>
      </c>
    </row>
    <row r="1138" spans="1:6" x14ac:dyDescent="0.3">
      <c r="A1138">
        <v>2018</v>
      </c>
      <c r="B1138" t="s">
        <v>54</v>
      </c>
      <c r="C1138" t="s">
        <v>33</v>
      </c>
      <c r="D1138" s="1">
        <v>68615</v>
      </c>
      <c r="E1138" s="1">
        <v>1017249</v>
      </c>
      <c r="F1138" s="2">
        <v>44247</v>
      </c>
    </row>
    <row r="1139" spans="1:6" x14ac:dyDescent="0.3">
      <c r="A1139">
        <v>2018</v>
      </c>
      <c r="B1139" t="s">
        <v>54</v>
      </c>
      <c r="C1139" t="s">
        <v>34</v>
      </c>
      <c r="D1139" s="1">
        <v>23748</v>
      </c>
      <c r="E1139" s="1">
        <v>297631</v>
      </c>
      <c r="F1139" s="2">
        <v>41554</v>
      </c>
    </row>
    <row r="1140" spans="1:6" x14ac:dyDescent="0.3">
      <c r="A1140">
        <v>2018</v>
      </c>
      <c r="B1140" t="s">
        <v>54</v>
      </c>
      <c r="C1140" t="s">
        <v>35</v>
      </c>
      <c r="D1140" s="1">
        <v>26503</v>
      </c>
      <c r="E1140" s="1">
        <v>349656</v>
      </c>
      <c r="F1140" s="2">
        <v>44347</v>
      </c>
    </row>
    <row r="1141" spans="1:6" x14ac:dyDescent="0.3">
      <c r="A1141">
        <v>2018</v>
      </c>
      <c r="B1141" t="s">
        <v>54</v>
      </c>
      <c r="C1141" t="s">
        <v>36</v>
      </c>
      <c r="D1141" s="1">
        <v>74845</v>
      </c>
      <c r="E1141" s="1">
        <v>1117054</v>
      </c>
      <c r="F1141" s="2">
        <v>45000</v>
      </c>
    </row>
    <row r="1142" spans="1:6" x14ac:dyDescent="0.3">
      <c r="A1142">
        <v>2018</v>
      </c>
      <c r="B1142" t="s">
        <v>54</v>
      </c>
      <c r="C1142" t="s">
        <v>37</v>
      </c>
      <c r="D1142" s="1">
        <v>7658</v>
      </c>
      <c r="E1142" s="1">
        <v>76762</v>
      </c>
      <c r="F1142" s="2">
        <v>43902</v>
      </c>
    </row>
    <row r="1143" spans="1:6" x14ac:dyDescent="0.3">
      <c r="A1143">
        <v>2018</v>
      </c>
      <c r="B1143" t="s">
        <v>54</v>
      </c>
      <c r="C1143" t="s">
        <v>38</v>
      </c>
      <c r="D1143" s="1">
        <v>30013</v>
      </c>
      <c r="E1143" s="1">
        <v>402308</v>
      </c>
      <c r="F1143" s="2">
        <v>39429</v>
      </c>
    </row>
    <row r="1144" spans="1:6" x14ac:dyDescent="0.3">
      <c r="A1144">
        <v>2018</v>
      </c>
      <c r="B1144" t="s">
        <v>54</v>
      </c>
      <c r="C1144" t="s">
        <v>39</v>
      </c>
      <c r="D1144" s="1">
        <v>8059</v>
      </c>
      <c r="E1144" s="1">
        <v>85734</v>
      </c>
      <c r="F1144" s="2">
        <v>39650</v>
      </c>
    </row>
    <row r="1145" spans="1:6" x14ac:dyDescent="0.3">
      <c r="A1145">
        <v>2018</v>
      </c>
      <c r="B1145" t="s">
        <v>54</v>
      </c>
      <c r="C1145" t="s">
        <v>40</v>
      </c>
      <c r="D1145" s="1">
        <v>40040</v>
      </c>
      <c r="E1145" s="1">
        <v>623566</v>
      </c>
      <c r="F1145" s="2">
        <v>46137</v>
      </c>
    </row>
    <row r="1146" spans="1:6" x14ac:dyDescent="0.3">
      <c r="A1146">
        <v>2018</v>
      </c>
      <c r="B1146" t="s">
        <v>54</v>
      </c>
      <c r="C1146" t="s">
        <v>41</v>
      </c>
      <c r="D1146" s="1">
        <v>147447</v>
      </c>
      <c r="E1146" s="1">
        <v>2465009</v>
      </c>
      <c r="F1146" s="2">
        <v>52337</v>
      </c>
    </row>
    <row r="1147" spans="1:6" x14ac:dyDescent="0.3">
      <c r="A1147">
        <v>2018</v>
      </c>
      <c r="B1147" t="s">
        <v>54</v>
      </c>
      <c r="C1147" t="s">
        <v>42</v>
      </c>
      <c r="D1147" s="1">
        <v>19531</v>
      </c>
      <c r="E1147" s="1">
        <v>284283</v>
      </c>
      <c r="F1147" s="2">
        <v>44163</v>
      </c>
    </row>
    <row r="1148" spans="1:6" x14ac:dyDescent="0.3">
      <c r="A1148">
        <v>2018</v>
      </c>
      <c r="B1148" t="s">
        <v>54</v>
      </c>
      <c r="C1148" t="s">
        <v>43</v>
      </c>
      <c r="D1148" s="1">
        <v>5084</v>
      </c>
      <c r="E1148" s="1">
        <v>54476</v>
      </c>
      <c r="F1148" s="2">
        <v>40351</v>
      </c>
    </row>
    <row r="1149" spans="1:6" x14ac:dyDescent="0.3">
      <c r="A1149">
        <v>2018</v>
      </c>
      <c r="B1149" t="s">
        <v>54</v>
      </c>
      <c r="C1149" t="s">
        <v>44</v>
      </c>
      <c r="D1149" s="1">
        <v>43180</v>
      </c>
      <c r="E1149" s="1">
        <v>650233</v>
      </c>
      <c r="F1149" s="2">
        <v>43886</v>
      </c>
    </row>
    <row r="1150" spans="1:6" x14ac:dyDescent="0.3">
      <c r="A1150">
        <v>2018</v>
      </c>
      <c r="B1150" t="s">
        <v>54</v>
      </c>
      <c r="C1150" t="s">
        <v>45</v>
      </c>
      <c r="D1150" s="1">
        <v>39324</v>
      </c>
      <c r="E1150" s="1">
        <v>621384</v>
      </c>
      <c r="F1150" s="2">
        <v>63994</v>
      </c>
    </row>
    <row r="1151" spans="1:6" x14ac:dyDescent="0.3">
      <c r="A1151">
        <v>2018</v>
      </c>
      <c r="B1151" t="s">
        <v>54</v>
      </c>
      <c r="C1151" t="s">
        <v>46</v>
      </c>
      <c r="D1151" s="1">
        <v>10925</v>
      </c>
      <c r="E1151" s="1">
        <v>128211</v>
      </c>
      <c r="F1151" s="2">
        <v>38698</v>
      </c>
    </row>
    <row r="1152" spans="1:6" x14ac:dyDescent="0.3">
      <c r="A1152">
        <v>2018</v>
      </c>
      <c r="B1152" t="s">
        <v>54</v>
      </c>
      <c r="C1152" t="s">
        <v>47</v>
      </c>
      <c r="D1152" s="1">
        <v>36496</v>
      </c>
      <c r="E1152" s="1">
        <v>541333</v>
      </c>
      <c r="F1152" s="2">
        <v>41512</v>
      </c>
    </row>
    <row r="1153" spans="1:6" x14ac:dyDescent="0.3">
      <c r="A1153">
        <v>2018</v>
      </c>
      <c r="B1153" t="s">
        <v>54</v>
      </c>
      <c r="C1153" t="s">
        <v>48</v>
      </c>
      <c r="D1153" s="1">
        <v>4830</v>
      </c>
      <c r="E1153" s="1">
        <v>49819</v>
      </c>
      <c r="F1153" s="2">
        <v>42737</v>
      </c>
    </row>
    <row r="1154" spans="1:6" x14ac:dyDescent="0.3">
      <c r="A1154">
        <v>2018</v>
      </c>
      <c r="B1154" t="s">
        <v>53</v>
      </c>
      <c r="C1154" t="s">
        <v>1</v>
      </c>
      <c r="D1154" s="1">
        <v>2168</v>
      </c>
      <c r="E1154" s="1">
        <v>21030</v>
      </c>
      <c r="F1154" s="2">
        <v>60025</v>
      </c>
    </row>
    <row r="1155" spans="1:6" x14ac:dyDescent="0.3">
      <c r="A1155">
        <v>2018</v>
      </c>
      <c r="B1155" t="s">
        <v>53</v>
      </c>
      <c r="C1155" t="s">
        <v>2</v>
      </c>
      <c r="D1155" s="1">
        <v>3113</v>
      </c>
      <c r="E1155" s="1">
        <v>47340</v>
      </c>
      <c r="F1155" s="2">
        <v>75499</v>
      </c>
    </row>
    <row r="1156" spans="1:6" x14ac:dyDescent="0.3">
      <c r="A1156">
        <v>2018</v>
      </c>
      <c r="B1156" t="s">
        <v>53</v>
      </c>
      <c r="C1156" t="s">
        <v>3</v>
      </c>
      <c r="D1156" s="1">
        <v>1210</v>
      </c>
      <c r="E1156" s="1">
        <v>10913</v>
      </c>
      <c r="F1156" s="2">
        <v>53828</v>
      </c>
    </row>
    <row r="1157" spans="1:6" x14ac:dyDescent="0.3">
      <c r="A1157">
        <v>2018</v>
      </c>
      <c r="B1157" t="s">
        <v>53</v>
      </c>
      <c r="C1157" t="s">
        <v>4</v>
      </c>
      <c r="D1157" s="1">
        <v>26592</v>
      </c>
      <c r="E1157" s="1">
        <v>525771</v>
      </c>
      <c r="F1157" s="2">
        <v>188173</v>
      </c>
    </row>
    <row r="1158" spans="1:6" x14ac:dyDescent="0.3">
      <c r="A1158">
        <v>2018</v>
      </c>
      <c r="B1158" t="s">
        <v>53</v>
      </c>
      <c r="C1158" t="s">
        <v>5</v>
      </c>
      <c r="D1158" s="1">
        <v>4173</v>
      </c>
      <c r="E1158" s="1">
        <v>75076</v>
      </c>
      <c r="F1158" s="2">
        <v>100735</v>
      </c>
    </row>
    <row r="1159" spans="1:6" x14ac:dyDescent="0.3">
      <c r="A1159">
        <v>2018</v>
      </c>
      <c r="B1159" t="s">
        <v>53</v>
      </c>
      <c r="C1159" t="s">
        <v>6</v>
      </c>
      <c r="D1159" s="1">
        <v>2306</v>
      </c>
      <c r="E1159" s="1">
        <v>31734</v>
      </c>
      <c r="F1159" s="2">
        <v>110642</v>
      </c>
    </row>
    <row r="1160" spans="1:6" x14ac:dyDescent="0.3">
      <c r="A1160">
        <v>2018</v>
      </c>
      <c r="B1160" t="s">
        <v>53</v>
      </c>
      <c r="C1160" t="s">
        <v>7</v>
      </c>
      <c r="D1160">
        <v>433</v>
      </c>
      <c r="E1160" s="1">
        <v>4065</v>
      </c>
      <c r="F1160" s="2">
        <v>65782</v>
      </c>
    </row>
    <row r="1161" spans="1:6" x14ac:dyDescent="0.3">
      <c r="A1161">
        <v>2018</v>
      </c>
      <c r="B1161" t="s">
        <v>53</v>
      </c>
      <c r="C1161" t="s">
        <v>8</v>
      </c>
      <c r="D1161" s="1">
        <v>11205</v>
      </c>
      <c r="E1161" s="1">
        <v>138995</v>
      </c>
      <c r="F1161" s="2">
        <v>81168</v>
      </c>
    </row>
    <row r="1162" spans="1:6" x14ac:dyDescent="0.3">
      <c r="A1162">
        <v>2018</v>
      </c>
      <c r="B1162" t="s">
        <v>53</v>
      </c>
      <c r="C1162" t="s">
        <v>9</v>
      </c>
      <c r="D1162" s="1">
        <v>5113</v>
      </c>
      <c r="E1162" s="1">
        <v>114231</v>
      </c>
      <c r="F1162" s="2">
        <v>96613</v>
      </c>
    </row>
    <row r="1163" spans="1:6" x14ac:dyDescent="0.3">
      <c r="A1163">
        <v>2018</v>
      </c>
      <c r="B1163" t="s">
        <v>53</v>
      </c>
      <c r="C1163" t="s">
        <v>10</v>
      </c>
      <c r="D1163" s="1">
        <v>1223</v>
      </c>
      <c r="E1163" s="1">
        <v>8798</v>
      </c>
      <c r="F1163" s="2">
        <v>52761</v>
      </c>
    </row>
    <row r="1164" spans="1:6" x14ac:dyDescent="0.3">
      <c r="A1164">
        <v>2018</v>
      </c>
      <c r="B1164" t="s">
        <v>53</v>
      </c>
      <c r="C1164" t="s">
        <v>11</v>
      </c>
      <c r="D1164" s="1">
        <v>6688</v>
      </c>
      <c r="E1164" s="1">
        <v>94330</v>
      </c>
      <c r="F1164" s="2">
        <v>91164</v>
      </c>
    </row>
    <row r="1165" spans="1:6" x14ac:dyDescent="0.3">
      <c r="A1165">
        <v>2018</v>
      </c>
      <c r="B1165" t="s">
        <v>53</v>
      </c>
      <c r="C1165" t="s">
        <v>12</v>
      </c>
      <c r="D1165" s="1">
        <v>2123</v>
      </c>
      <c r="E1165" s="1">
        <v>29375</v>
      </c>
      <c r="F1165" s="2">
        <v>60371</v>
      </c>
    </row>
    <row r="1166" spans="1:6" x14ac:dyDescent="0.3">
      <c r="A1166">
        <v>2018</v>
      </c>
      <c r="B1166" t="s">
        <v>53</v>
      </c>
      <c r="C1166" t="s">
        <v>13</v>
      </c>
      <c r="D1166" s="1">
        <v>1742</v>
      </c>
      <c r="E1166" s="1">
        <v>22018</v>
      </c>
      <c r="F1166" s="2">
        <v>58519</v>
      </c>
    </row>
    <row r="1167" spans="1:6" x14ac:dyDescent="0.3">
      <c r="A1167">
        <v>2018</v>
      </c>
      <c r="B1167" t="s">
        <v>53</v>
      </c>
      <c r="C1167" t="s">
        <v>14</v>
      </c>
      <c r="D1167" s="1">
        <v>1308</v>
      </c>
      <c r="E1167" s="1">
        <v>18664</v>
      </c>
      <c r="F1167" s="2">
        <v>63399</v>
      </c>
    </row>
    <row r="1168" spans="1:6" x14ac:dyDescent="0.3">
      <c r="A1168">
        <v>2018</v>
      </c>
      <c r="B1168" t="s">
        <v>53</v>
      </c>
      <c r="C1168" t="s">
        <v>15</v>
      </c>
      <c r="D1168" s="1">
        <v>1785</v>
      </c>
      <c r="E1168" s="1">
        <v>21989</v>
      </c>
      <c r="F1168" s="2">
        <v>54629</v>
      </c>
    </row>
    <row r="1169" spans="1:6" x14ac:dyDescent="0.3">
      <c r="A1169">
        <v>2018</v>
      </c>
      <c r="B1169" t="s">
        <v>53</v>
      </c>
      <c r="C1169" t="s">
        <v>16</v>
      </c>
      <c r="D1169" s="1">
        <v>1716</v>
      </c>
      <c r="E1169" s="1">
        <v>22869</v>
      </c>
      <c r="F1169" s="2">
        <v>58223</v>
      </c>
    </row>
    <row r="1170" spans="1:6" x14ac:dyDescent="0.3">
      <c r="A1170">
        <v>2018</v>
      </c>
      <c r="B1170" t="s">
        <v>53</v>
      </c>
      <c r="C1170" t="s">
        <v>17</v>
      </c>
      <c r="D1170">
        <v>849</v>
      </c>
      <c r="E1170" s="1">
        <v>7397</v>
      </c>
      <c r="F1170" s="2">
        <v>54502</v>
      </c>
    </row>
    <row r="1171" spans="1:6" x14ac:dyDescent="0.3">
      <c r="A1171">
        <v>2018</v>
      </c>
      <c r="B1171" t="s">
        <v>53</v>
      </c>
      <c r="C1171" t="s">
        <v>18</v>
      </c>
      <c r="D1171" s="1">
        <v>2737</v>
      </c>
      <c r="E1171" s="1">
        <v>36210</v>
      </c>
      <c r="F1171" s="2">
        <v>92844</v>
      </c>
    </row>
    <row r="1172" spans="1:6" x14ac:dyDescent="0.3">
      <c r="A1172">
        <v>2018</v>
      </c>
      <c r="B1172" t="s">
        <v>53</v>
      </c>
      <c r="C1172" t="s">
        <v>19</v>
      </c>
      <c r="D1172" s="1">
        <v>5379</v>
      </c>
      <c r="E1172" s="1">
        <v>91783</v>
      </c>
      <c r="F1172" s="2">
        <v>123118</v>
      </c>
    </row>
    <row r="1173" spans="1:6" x14ac:dyDescent="0.3">
      <c r="A1173">
        <v>2018</v>
      </c>
      <c r="B1173" t="s">
        <v>53</v>
      </c>
      <c r="C1173" t="s">
        <v>20</v>
      </c>
      <c r="D1173" s="1">
        <v>6287</v>
      </c>
      <c r="E1173" s="1">
        <v>56247</v>
      </c>
      <c r="F1173" s="2">
        <v>73556</v>
      </c>
    </row>
    <row r="1174" spans="1:6" x14ac:dyDescent="0.3">
      <c r="A1174">
        <v>2018</v>
      </c>
      <c r="B1174" t="s">
        <v>53</v>
      </c>
      <c r="C1174" t="s">
        <v>21</v>
      </c>
      <c r="D1174" s="1">
        <v>3977</v>
      </c>
      <c r="E1174" s="1">
        <v>49170</v>
      </c>
      <c r="F1174" s="2">
        <v>78903</v>
      </c>
    </row>
    <row r="1175" spans="1:6" x14ac:dyDescent="0.3">
      <c r="A1175">
        <v>2018</v>
      </c>
      <c r="B1175" t="s">
        <v>53</v>
      </c>
      <c r="C1175" t="s">
        <v>22</v>
      </c>
      <c r="D1175">
        <v>940</v>
      </c>
      <c r="E1175" s="1">
        <v>10980</v>
      </c>
      <c r="F1175" s="2">
        <v>49173</v>
      </c>
    </row>
    <row r="1176" spans="1:6" x14ac:dyDescent="0.3">
      <c r="A1176">
        <v>2018</v>
      </c>
      <c r="B1176" t="s">
        <v>53</v>
      </c>
      <c r="C1176" t="s">
        <v>23</v>
      </c>
      <c r="D1176" s="1">
        <v>3049</v>
      </c>
      <c r="E1176" s="1">
        <v>47666</v>
      </c>
      <c r="F1176" s="2">
        <v>81842</v>
      </c>
    </row>
    <row r="1177" spans="1:6" x14ac:dyDescent="0.3">
      <c r="A1177">
        <v>2018</v>
      </c>
      <c r="B1177" t="s">
        <v>53</v>
      </c>
      <c r="C1177" t="s">
        <v>24</v>
      </c>
      <c r="D1177">
        <v>801</v>
      </c>
      <c r="E1177" s="1">
        <v>6350</v>
      </c>
      <c r="F1177" s="2">
        <v>54475</v>
      </c>
    </row>
    <row r="1178" spans="1:6" x14ac:dyDescent="0.3">
      <c r="A1178">
        <v>2018</v>
      </c>
      <c r="B1178" t="s">
        <v>53</v>
      </c>
      <c r="C1178" t="s">
        <v>25</v>
      </c>
      <c r="D1178">
        <v>973</v>
      </c>
      <c r="E1178" s="1">
        <v>17653</v>
      </c>
      <c r="F1178" s="2">
        <v>64407</v>
      </c>
    </row>
    <row r="1179" spans="1:6" x14ac:dyDescent="0.3">
      <c r="A1179">
        <v>2018</v>
      </c>
      <c r="B1179" t="s">
        <v>53</v>
      </c>
      <c r="C1179" t="s">
        <v>26</v>
      </c>
      <c r="D1179" s="1">
        <v>1541</v>
      </c>
      <c r="E1179" s="1">
        <v>15646</v>
      </c>
      <c r="F1179" s="2">
        <v>70292</v>
      </c>
    </row>
    <row r="1180" spans="1:6" x14ac:dyDescent="0.3">
      <c r="A1180">
        <v>2018</v>
      </c>
      <c r="B1180" t="s">
        <v>53</v>
      </c>
      <c r="C1180" t="s">
        <v>27</v>
      </c>
      <c r="D1180">
        <v>892</v>
      </c>
      <c r="E1180" s="1">
        <v>12351</v>
      </c>
      <c r="F1180" s="2">
        <v>93599</v>
      </c>
    </row>
    <row r="1181" spans="1:6" x14ac:dyDescent="0.3">
      <c r="A1181">
        <v>2018</v>
      </c>
      <c r="B1181" t="s">
        <v>53</v>
      </c>
      <c r="C1181" t="s">
        <v>28</v>
      </c>
      <c r="D1181" s="1">
        <v>3722</v>
      </c>
      <c r="E1181" s="1">
        <v>69519</v>
      </c>
      <c r="F1181" s="2">
        <v>114630</v>
      </c>
    </row>
    <row r="1182" spans="1:6" x14ac:dyDescent="0.3">
      <c r="A1182">
        <v>2018</v>
      </c>
      <c r="B1182" t="s">
        <v>53</v>
      </c>
      <c r="C1182" t="s">
        <v>29</v>
      </c>
      <c r="D1182">
        <v>987</v>
      </c>
      <c r="E1182" s="1">
        <v>12015</v>
      </c>
      <c r="F1182" s="2">
        <v>53204</v>
      </c>
    </row>
    <row r="1183" spans="1:6" x14ac:dyDescent="0.3">
      <c r="A1183">
        <v>2018</v>
      </c>
      <c r="B1183" t="s">
        <v>53</v>
      </c>
      <c r="C1183" t="s">
        <v>30</v>
      </c>
      <c r="D1183" s="1">
        <v>12672</v>
      </c>
      <c r="E1183" s="1">
        <v>275598</v>
      </c>
      <c r="F1183" s="2">
        <v>129853</v>
      </c>
    </row>
    <row r="1184" spans="1:6" x14ac:dyDescent="0.3">
      <c r="A1184">
        <v>2018</v>
      </c>
      <c r="B1184" t="s">
        <v>53</v>
      </c>
      <c r="C1184" t="s">
        <v>31</v>
      </c>
      <c r="D1184" s="1">
        <v>5238</v>
      </c>
      <c r="E1184" s="1">
        <v>79945</v>
      </c>
      <c r="F1184" s="2">
        <v>83920</v>
      </c>
    </row>
    <row r="1185" spans="1:6" x14ac:dyDescent="0.3">
      <c r="A1185">
        <v>2018</v>
      </c>
      <c r="B1185" t="s">
        <v>53</v>
      </c>
      <c r="C1185" t="s">
        <v>32</v>
      </c>
      <c r="D1185">
        <v>395</v>
      </c>
      <c r="E1185" s="1">
        <v>6221</v>
      </c>
      <c r="F1185" s="2">
        <v>70208</v>
      </c>
    </row>
    <row r="1186" spans="1:6" x14ac:dyDescent="0.3">
      <c r="A1186">
        <v>2018</v>
      </c>
      <c r="B1186" t="s">
        <v>53</v>
      </c>
      <c r="C1186" t="s">
        <v>33</v>
      </c>
      <c r="D1186" s="1">
        <v>4616</v>
      </c>
      <c r="E1186" s="1">
        <v>70930</v>
      </c>
      <c r="F1186" s="2">
        <v>70006</v>
      </c>
    </row>
    <row r="1187" spans="1:6" x14ac:dyDescent="0.3">
      <c r="A1187">
        <v>2018</v>
      </c>
      <c r="B1187" t="s">
        <v>53</v>
      </c>
      <c r="C1187" t="s">
        <v>34</v>
      </c>
      <c r="D1187" s="1">
        <v>1469</v>
      </c>
      <c r="E1187" s="1">
        <v>19859</v>
      </c>
      <c r="F1187" s="2">
        <v>58997</v>
      </c>
    </row>
    <row r="1188" spans="1:6" x14ac:dyDescent="0.3">
      <c r="A1188">
        <v>2018</v>
      </c>
      <c r="B1188" t="s">
        <v>53</v>
      </c>
      <c r="C1188" t="s">
        <v>35</v>
      </c>
      <c r="D1188" s="1">
        <v>3768</v>
      </c>
      <c r="E1188" s="1">
        <v>34277</v>
      </c>
      <c r="F1188" s="2">
        <v>87733</v>
      </c>
    </row>
    <row r="1189" spans="1:6" x14ac:dyDescent="0.3">
      <c r="A1189">
        <v>2018</v>
      </c>
      <c r="B1189" t="s">
        <v>53</v>
      </c>
      <c r="C1189" t="s">
        <v>36</v>
      </c>
      <c r="D1189" s="1">
        <v>4896</v>
      </c>
      <c r="E1189" s="1">
        <v>85970</v>
      </c>
      <c r="F1189" s="2">
        <v>87091</v>
      </c>
    </row>
    <row r="1190" spans="1:6" x14ac:dyDescent="0.3">
      <c r="A1190">
        <v>2018</v>
      </c>
      <c r="B1190" t="s">
        <v>53</v>
      </c>
      <c r="C1190" t="s">
        <v>37</v>
      </c>
      <c r="D1190">
        <v>715</v>
      </c>
      <c r="E1190" s="1">
        <v>5930</v>
      </c>
      <c r="F1190" s="2">
        <v>74327</v>
      </c>
    </row>
    <row r="1191" spans="1:6" x14ac:dyDescent="0.3">
      <c r="A1191">
        <v>2018</v>
      </c>
      <c r="B1191" t="s">
        <v>53</v>
      </c>
      <c r="C1191" t="s">
        <v>38</v>
      </c>
      <c r="D1191" s="1">
        <v>2548</v>
      </c>
      <c r="E1191" s="1">
        <v>28067</v>
      </c>
      <c r="F1191" s="2">
        <v>61977</v>
      </c>
    </row>
    <row r="1192" spans="1:6" x14ac:dyDescent="0.3">
      <c r="A1192">
        <v>2018</v>
      </c>
      <c r="B1192" t="s">
        <v>53</v>
      </c>
      <c r="C1192" t="s">
        <v>39</v>
      </c>
      <c r="D1192">
        <v>561</v>
      </c>
      <c r="E1192" s="1">
        <v>5589</v>
      </c>
      <c r="F1192" s="2">
        <v>49334</v>
      </c>
    </row>
    <row r="1193" spans="1:6" x14ac:dyDescent="0.3">
      <c r="A1193">
        <v>2018</v>
      </c>
      <c r="B1193" t="s">
        <v>53</v>
      </c>
      <c r="C1193" t="s">
        <v>40</v>
      </c>
      <c r="D1193" s="1">
        <v>3519</v>
      </c>
      <c r="E1193" s="1">
        <v>44851</v>
      </c>
      <c r="F1193" s="2">
        <v>73821</v>
      </c>
    </row>
    <row r="1194" spans="1:6" x14ac:dyDescent="0.3">
      <c r="A1194">
        <v>2018</v>
      </c>
      <c r="B1194" t="s">
        <v>53</v>
      </c>
      <c r="C1194" t="s">
        <v>41</v>
      </c>
      <c r="D1194" s="1">
        <v>9828</v>
      </c>
      <c r="E1194" s="1">
        <v>203822</v>
      </c>
      <c r="F1194" s="2">
        <v>87085</v>
      </c>
    </row>
    <row r="1195" spans="1:6" x14ac:dyDescent="0.3">
      <c r="A1195">
        <v>2018</v>
      </c>
      <c r="B1195" t="s">
        <v>53</v>
      </c>
      <c r="C1195" t="s">
        <v>42</v>
      </c>
      <c r="D1195" s="1">
        <v>2489</v>
      </c>
      <c r="E1195" s="1">
        <v>36783</v>
      </c>
      <c r="F1195" s="2">
        <v>78404</v>
      </c>
    </row>
    <row r="1196" spans="1:6" x14ac:dyDescent="0.3">
      <c r="A1196">
        <v>2018</v>
      </c>
      <c r="B1196" t="s">
        <v>53</v>
      </c>
      <c r="C1196" t="s">
        <v>43</v>
      </c>
      <c r="D1196">
        <v>505</v>
      </c>
      <c r="E1196" s="1">
        <v>4280</v>
      </c>
      <c r="F1196" s="2">
        <v>59800</v>
      </c>
    </row>
    <row r="1197" spans="1:6" x14ac:dyDescent="0.3">
      <c r="A1197">
        <v>2018</v>
      </c>
      <c r="B1197" t="s">
        <v>53</v>
      </c>
      <c r="C1197" t="s">
        <v>44</v>
      </c>
      <c r="D1197" s="1">
        <v>4379</v>
      </c>
      <c r="E1197" s="1">
        <v>66998</v>
      </c>
      <c r="F1197" s="2">
        <v>100731</v>
      </c>
    </row>
    <row r="1198" spans="1:6" x14ac:dyDescent="0.3">
      <c r="A1198">
        <v>2018</v>
      </c>
      <c r="B1198" t="s">
        <v>53</v>
      </c>
      <c r="C1198" t="s">
        <v>45</v>
      </c>
      <c r="D1198" s="1">
        <v>4629</v>
      </c>
      <c r="E1198" s="1">
        <v>133126</v>
      </c>
      <c r="F1198" s="2">
        <v>194631</v>
      </c>
    </row>
    <row r="1199" spans="1:6" x14ac:dyDescent="0.3">
      <c r="A1199">
        <v>2018</v>
      </c>
      <c r="B1199" t="s">
        <v>53</v>
      </c>
      <c r="C1199" t="s">
        <v>46</v>
      </c>
      <c r="D1199">
        <v>789</v>
      </c>
      <c r="E1199" s="1">
        <v>8288</v>
      </c>
      <c r="F1199" s="2">
        <v>52508</v>
      </c>
    </row>
    <row r="1200" spans="1:6" x14ac:dyDescent="0.3">
      <c r="A1200">
        <v>2018</v>
      </c>
      <c r="B1200" t="s">
        <v>53</v>
      </c>
      <c r="C1200" t="s">
        <v>47</v>
      </c>
      <c r="D1200" s="1">
        <v>2298</v>
      </c>
      <c r="E1200" s="1">
        <v>47152</v>
      </c>
      <c r="F1200" s="2">
        <v>75414</v>
      </c>
    </row>
    <row r="1201" spans="1:6" x14ac:dyDescent="0.3">
      <c r="A1201">
        <v>2018</v>
      </c>
      <c r="B1201" t="s">
        <v>53</v>
      </c>
      <c r="C1201" t="s">
        <v>48</v>
      </c>
      <c r="D1201">
        <v>398</v>
      </c>
      <c r="E1201" s="1">
        <v>3554</v>
      </c>
      <c r="F1201" s="2">
        <v>47401</v>
      </c>
    </row>
    <row r="1202" spans="1:6" x14ac:dyDescent="0.3">
      <c r="A1202">
        <v>2018</v>
      </c>
      <c r="B1202" t="s">
        <v>56</v>
      </c>
      <c r="C1202" t="s">
        <v>1</v>
      </c>
      <c r="D1202" s="1">
        <v>13364</v>
      </c>
      <c r="E1202" s="1">
        <v>94561</v>
      </c>
      <c r="F1202" s="2">
        <v>69240</v>
      </c>
    </row>
    <row r="1203" spans="1:6" x14ac:dyDescent="0.3">
      <c r="A1203">
        <v>2018</v>
      </c>
      <c r="B1203" t="s">
        <v>56</v>
      </c>
      <c r="C1203" t="s">
        <v>2</v>
      </c>
      <c r="D1203" s="1">
        <v>17978</v>
      </c>
      <c r="E1203" s="1">
        <v>214637</v>
      </c>
      <c r="F1203" s="2">
        <v>70877</v>
      </c>
    </row>
    <row r="1204" spans="1:6" x14ac:dyDescent="0.3">
      <c r="A1204">
        <v>2018</v>
      </c>
      <c r="B1204" t="s">
        <v>56</v>
      </c>
      <c r="C1204" t="s">
        <v>3</v>
      </c>
      <c r="D1204" s="1">
        <v>8418</v>
      </c>
      <c r="E1204" s="1">
        <v>50647</v>
      </c>
      <c r="F1204" s="2">
        <v>58119</v>
      </c>
    </row>
    <row r="1205" spans="1:6" x14ac:dyDescent="0.3">
      <c r="A1205">
        <v>2018</v>
      </c>
      <c r="B1205" t="s">
        <v>56</v>
      </c>
      <c r="C1205" t="s">
        <v>4</v>
      </c>
      <c r="D1205" s="1">
        <v>106953</v>
      </c>
      <c r="E1205" s="1">
        <v>835896</v>
      </c>
      <c r="F1205" s="2">
        <v>107228</v>
      </c>
    </row>
    <row r="1206" spans="1:6" x14ac:dyDescent="0.3">
      <c r="A1206">
        <v>2018</v>
      </c>
      <c r="B1206" t="s">
        <v>56</v>
      </c>
      <c r="C1206" t="s">
        <v>5</v>
      </c>
      <c r="D1206" s="1">
        <v>23326</v>
      </c>
      <c r="E1206" s="1">
        <v>164801</v>
      </c>
      <c r="F1206" s="2">
        <v>84615</v>
      </c>
    </row>
    <row r="1207" spans="1:6" x14ac:dyDescent="0.3">
      <c r="A1207">
        <v>2018</v>
      </c>
      <c r="B1207" t="s">
        <v>56</v>
      </c>
      <c r="C1207" t="s">
        <v>6</v>
      </c>
      <c r="D1207" s="1">
        <v>10879</v>
      </c>
      <c r="E1207" s="1">
        <v>123655</v>
      </c>
      <c r="F1207" s="2">
        <v>155433</v>
      </c>
    </row>
    <row r="1208" spans="1:6" x14ac:dyDescent="0.3">
      <c r="A1208">
        <v>2018</v>
      </c>
      <c r="B1208" t="s">
        <v>56</v>
      </c>
      <c r="C1208" t="s">
        <v>7</v>
      </c>
      <c r="D1208" s="1">
        <v>2859</v>
      </c>
      <c r="E1208" s="1">
        <v>47609</v>
      </c>
      <c r="F1208" s="2">
        <v>95574</v>
      </c>
    </row>
    <row r="1209" spans="1:6" x14ac:dyDescent="0.3">
      <c r="A1209">
        <v>2018</v>
      </c>
      <c r="B1209" t="s">
        <v>56</v>
      </c>
      <c r="C1209" t="s">
        <v>8</v>
      </c>
      <c r="D1209" s="1">
        <v>73412</v>
      </c>
      <c r="E1209" s="1">
        <v>570645</v>
      </c>
      <c r="F1209" s="2">
        <v>75337</v>
      </c>
    </row>
    <row r="1210" spans="1:6" x14ac:dyDescent="0.3">
      <c r="A1210">
        <v>2018</v>
      </c>
      <c r="B1210" t="s">
        <v>56</v>
      </c>
      <c r="C1210" t="s">
        <v>9</v>
      </c>
      <c r="D1210" s="1">
        <v>26225</v>
      </c>
      <c r="E1210" s="1">
        <v>237900</v>
      </c>
      <c r="F1210" s="2">
        <v>84587</v>
      </c>
    </row>
    <row r="1211" spans="1:6" x14ac:dyDescent="0.3">
      <c r="A1211">
        <v>2018</v>
      </c>
      <c r="B1211" t="s">
        <v>56</v>
      </c>
      <c r="C1211" t="s">
        <v>10</v>
      </c>
      <c r="D1211" s="1">
        <v>5824</v>
      </c>
      <c r="E1211" s="1">
        <v>32493</v>
      </c>
      <c r="F1211" s="2">
        <v>56024</v>
      </c>
    </row>
    <row r="1212" spans="1:6" x14ac:dyDescent="0.3">
      <c r="A1212">
        <v>2018</v>
      </c>
      <c r="B1212" t="s">
        <v>56</v>
      </c>
      <c r="C1212" t="s">
        <v>11</v>
      </c>
      <c r="D1212" s="1">
        <v>32448</v>
      </c>
      <c r="E1212" s="1">
        <v>373685</v>
      </c>
      <c r="F1212" s="2">
        <v>109598</v>
      </c>
    </row>
    <row r="1213" spans="1:6" x14ac:dyDescent="0.3">
      <c r="A1213">
        <v>2018</v>
      </c>
      <c r="B1213" t="s">
        <v>56</v>
      </c>
      <c r="C1213" t="s">
        <v>12</v>
      </c>
      <c r="D1213" s="1">
        <v>16542</v>
      </c>
      <c r="E1213" s="1">
        <v>133603</v>
      </c>
      <c r="F1213" s="2">
        <v>65167</v>
      </c>
    </row>
    <row r="1214" spans="1:6" x14ac:dyDescent="0.3">
      <c r="A1214">
        <v>2018</v>
      </c>
      <c r="B1214" t="s">
        <v>56</v>
      </c>
      <c r="C1214" t="s">
        <v>13</v>
      </c>
      <c r="D1214" s="1">
        <v>10213</v>
      </c>
      <c r="E1214" s="1">
        <v>109030</v>
      </c>
      <c r="F1214" s="2">
        <v>73894</v>
      </c>
    </row>
    <row r="1215" spans="1:6" x14ac:dyDescent="0.3">
      <c r="A1215">
        <v>2018</v>
      </c>
      <c r="B1215" t="s">
        <v>56</v>
      </c>
      <c r="C1215" t="s">
        <v>14</v>
      </c>
      <c r="D1215" s="1">
        <v>8870</v>
      </c>
      <c r="E1215" s="1">
        <v>73500</v>
      </c>
      <c r="F1215" s="2">
        <v>67710</v>
      </c>
    </row>
    <row r="1216" spans="1:6" x14ac:dyDescent="0.3">
      <c r="A1216">
        <v>2018</v>
      </c>
      <c r="B1216" t="s">
        <v>56</v>
      </c>
      <c r="C1216" t="s">
        <v>15</v>
      </c>
      <c r="D1216" s="1">
        <v>11035</v>
      </c>
      <c r="E1216" s="1">
        <v>92881</v>
      </c>
      <c r="F1216" s="2">
        <v>67733</v>
      </c>
    </row>
    <row r="1217" spans="1:6" x14ac:dyDescent="0.3">
      <c r="A1217">
        <v>2018</v>
      </c>
      <c r="B1217" t="s">
        <v>56</v>
      </c>
      <c r="C1217" t="s">
        <v>16</v>
      </c>
      <c r="D1217" s="1">
        <v>13754</v>
      </c>
      <c r="E1217" s="1">
        <v>85071</v>
      </c>
      <c r="F1217" s="2">
        <v>62731</v>
      </c>
    </row>
    <row r="1218" spans="1:6" x14ac:dyDescent="0.3">
      <c r="A1218">
        <v>2018</v>
      </c>
      <c r="B1218" t="s">
        <v>56</v>
      </c>
      <c r="C1218" t="s">
        <v>17</v>
      </c>
      <c r="D1218" s="1">
        <v>3804</v>
      </c>
      <c r="E1218" s="1">
        <v>29811</v>
      </c>
      <c r="F1218" s="2">
        <v>68174</v>
      </c>
    </row>
    <row r="1219" spans="1:6" x14ac:dyDescent="0.3">
      <c r="A1219">
        <v>2018</v>
      </c>
      <c r="B1219" t="s">
        <v>56</v>
      </c>
      <c r="C1219" t="s">
        <v>18</v>
      </c>
      <c r="D1219" s="1">
        <v>15277</v>
      </c>
      <c r="E1219" s="1">
        <v>138261</v>
      </c>
      <c r="F1219" s="2">
        <v>94201</v>
      </c>
    </row>
    <row r="1220" spans="1:6" x14ac:dyDescent="0.3">
      <c r="A1220">
        <v>2018</v>
      </c>
      <c r="B1220" t="s">
        <v>56</v>
      </c>
      <c r="C1220" t="s">
        <v>19</v>
      </c>
      <c r="D1220" s="1">
        <v>17504</v>
      </c>
      <c r="E1220" s="1">
        <v>217151</v>
      </c>
      <c r="F1220" s="2">
        <v>144514</v>
      </c>
    </row>
    <row r="1221" spans="1:6" x14ac:dyDescent="0.3">
      <c r="A1221">
        <v>2018</v>
      </c>
      <c r="B1221" t="s">
        <v>56</v>
      </c>
      <c r="C1221" t="s">
        <v>20</v>
      </c>
      <c r="D1221" s="1">
        <v>19082</v>
      </c>
      <c r="E1221" s="1">
        <v>203261</v>
      </c>
      <c r="F1221" s="2">
        <v>71568</v>
      </c>
    </row>
    <row r="1222" spans="1:6" x14ac:dyDescent="0.3">
      <c r="A1222">
        <v>2018</v>
      </c>
      <c r="B1222" t="s">
        <v>56</v>
      </c>
      <c r="C1222" t="s">
        <v>21</v>
      </c>
      <c r="D1222" s="1">
        <v>15877</v>
      </c>
      <c r="E1222" s="1">
        <v>178309</v>
      </c>
      <c r="F1222" s="2">
        <v>95604</v>
      </c>
    </row>
    <row r="1223" spans="1:6" x14ac:dyDescent="0.3">
      <c r="A1223">
        <v>2018</v>
      </c>
      <c r="B1223" t="s">
        <v>56</v>
      </c>
      <c r="C1223" t="s">
        <v>22</v>
      </c>
      <c r="D1223" s="1">
        <v>7959</v>
      </c>
      <c r="E1223" s="1">
        <v>42911</v>
      </c>
      <c r="F1223" s="2">
        <v>53281</v>
      </c>
    </row>
    <row r="1224" spans="1:6" x14ac:dyDescent="0.3">
      <c r="A1224">
        <v>2018</v>
      </c>
      <c r="B1224" t="s">
        <v>56</v>
      </c>
      <c r="C1224" t="s">
        <v>23</v>
      </c>
      <c r="D1224" s="1">
        <v>17251</v>
      </c>
      <c r="E1224" s="1">
        <v>162755</v>
      </c>
      <c r="F1224" s="2">
        <v>72947</v>
      </c>
    </row>
    <row r="1225" spans="1:6" x14ac:dyDescent="0.3">
      <c r="A1225">
        <v>2018</v>
      </c>
      <c r="B1225" t="s">
        <v>56</v>
      </c>
      <c r="C1225" t="s">
        <v>24</v>
      </c>
      <c r="D1225" s="1">
        <v>4297</v>
      </c>
      <c r="E1225" s="1">
        <v>21204</v>
      </c>
      <c r="F1225" s="2">
        <v>59315</v>
      </c>
    </row>
    <row r="1226" spans="1:6" x14ac:dyDescent="0.3">
      <c r="A1226">
        <v>2018</v>
      </c>
      <c r="B1226" t="s">
        <v>56</v>
      </c>
      <c r="C1226" t="s">
        <v>25</v>
      </c>
      <c r="D1226" s="1">
        <v>6683</v>
      </c>
      <c r="E1226" s="1">
        <v>66245</v>
      </c>
      <c r="F1226" s="2">
        <v>66817</v>
      </c>
    </row>
    <row r="1227" spans="1:6" x14ac:dyDescent="0.3">
      <c r="A1227">
        <v>2018</v>
      </c>
      <c r="B1227" t="s">
        <v>56</v>
      </c>
      <c r="C1227" t="s">
        <v>26</v>
      </c>
      <c r="D1227" s="1">
        <v>9082</v>
      </c>
      <c r="E1227" s="1">
        <v>63303</v>
      </c>
      <c r="F1227" s="2">
        <v>66612</v>
      </c>
    </row>
    <row r="1228" spans="1:6" x14ac:dyDescent="0.3">
      <c r="A1228">
        <v>2018</v>
      </c>
      <c r="B1228" t="s">
        <v>56</v>
      </c>
      <c r="C1228" t="s">
        <v>27</v>
      </c>
      <c r="D1228" s="1">
        <v>3838</v>
      </c>
      <c r="E1228" s="1">
        <v>33486</v>
      </c>
      <c r="F1228" s="2">
        <v>94889</v>
      </c>
    </row>
    <row r="1229" spans="1:6" x14ac:dyDescent="0.3">
      <c r="A1229">
        <v>2018</v>
      </c>
      <c r="B1229" t="s">
        <v>56</v>
      </c>
      <c r="C1229" t="s">
        <v>28</v>
      </c>
      <c r="D1229" s="1">
        <v>19963</v>
      </c>
      <c r="E1229" s="1">
        <v>242994</v>
      </c>
      <c r="F1229" s="2">
        <v>115066</v>
      </c>
    </row>
    <row r="1230" spans="1:6" x14ac:dyDescent="0.3">
      <c r="A1230">
        <v>2018</v>
      </c>
      <c r="B1230" t="s">
        <v>56</v>
      </c>
      <c r="C1230" t="s">
        <v>29</v>
      </c>
      <c r="D1230" s="1">
        <v>5293</v>
      </c>
      <c r="E1230" s="1">
        <v>32955</v>
      </c>
      <c r="F1230" s="2">
        <v>56048</v>
      </c>
    </row>
    <row r="1231" spans="1:6" x14ac:dyDescent="0.3">
      <c r="A1231">
        <v>2018</v>
      </c>
      <c r="B1231" t="s">
        <v>56</v>
      </c>
      <c r="C1231" t="s">
        <v>30</v>
      </c>
      <c r="D1231" s="1">
        <v>64317</v>
      </c>
      <c r="E1231" s="1">
        <v>714540</v>
      </c>
      <c r="F1231" s="2">
        <v>186871</v>
      </c>
    </row>
    <row r="1232" spans="1:6" x14ac:dyDescent="0.3">
      <c r="A1232">
        <v>2018</v>
      </c>
      <c r="B1232" t="s">
        <v>56</v>
      </c>
      <c r="C1232" t="s">
        <v>31</v>
      </c>
      <c r="D1232" s="1">
        <v>27776</v>
      </c>
      <c r="E1232" s="1">
        <v>233277</v>
      </c>
      <c r="F1232" s="2">
        <v>87311</v>
      </c>
    </row>
    <row r="1233" spans="1:6" x14ac:dyDescent="0.3">
      <c r="A1233">
        <v>2018</v>
      </c>
      <c r="B1233" t="s">
        <v>56</v>
      </c>
      <c r="C1233" t="s">
        <v>32</v>
      </c>
      <c r="D1233" s="1">
        <v>2995</v>
      </c>
      <c r="E1233" s="1">
        <v>23145</v>
      </c>
      <c r="F1233" s="2">
        <v>63251</v>
      </c>
    </row>
    <row r="1234" spans="1:6" x14ac:dyDescent="0.3">
      <c r="A1234">
        <v>2018</v>
      </c>
      <c r="B1234" t="s">
        <v>56</v>
      </c>
      <c r="C1234" t="s">
        <v>33</v>
      </c>
      <c r="D1234" s="1">
        <v>28783</v>
      </c>
      <c r="E1234" s="1">
        <v>293549</v>
      </c>
      <c r="F1234" s="2">
        <v>72736</v>
      </c>
    </row>
    <row r="1235" spans="1:6" x14ac:dyDescent="0.3">
      <c r="A1235">
        <v>2018</v>
      </c>
      <c r="B1235" t="s">
        <v>56</v>
      </c>
      <c r="C1235" t="s">
        <v>34</v>
      </c>
      <c r="D1235" s="1">
        <v>11458</v>
      </c>
      <c r="E1235" s="1">
        <v>77052</v>
      </c>
      <c r="F1235" s="2">
        <v>58044</v>
      </c>
    </row>
    <row r="1236" spans="1:6" x14ac:dyDescent="0.3">
      <c r="A1236">
        <v>2018</v>
      </c>
      <c r="B1236" t="s">
        <v>56</v>
      </c>
      <c r="C1236" t="s">
        <v>35</v>
      </c>
      <c r="D1236" s="1">
        <v>13030</v>
      </c>
      <c r="E1236" s="1">
        <v>84865</v>
      </c>
      <c r="F1236" s="2">
        <v>69649</v>
      </c>
    </row>
    <row r="1237" spans="1:6" x14ac:dyDescent="0.3">
      <c r="A1237">
        <v>2018</v>
      </c>
      <c r="B1237" t="s">
        <v>56</v>
      </c>
      <c r="C1237" t="s">
        <v>36</v>
      </c>
      <c r="D1237" s="1">
        <v>28823</v>
      </c>
      <c r="E1237" s="1">
        <v>325130</v>
      </c>
      <c r="F1237" s="2">
        <v>88831</v>
      </c>
    </row>
    <row r="1238" spans="1:6" x14ac:dyDescent="0.3">
      <c r="A1238">
        <v>2018</v>
      </c>
      <c r="B1238" t="s">
        <v>56</v>
      </c>
      <c r="C1238" t="s">
        <v>37</v>
      </c>
      <c r="D1238" s="1">
        <v>2869</v>
      </c>
      <c r="E1238" s="1">
        <v>32305</v>
      </c>
      <c r="F1238" s="2">
        <v>88061</v>
      </c>
    </row>
    <row r="1239" spans="1:6" x14ac:dyDescent="0.3">
      <c r="A1239">
        <v>2018</v>
      </c>
      <c r="B1239" t="s">
        <v>56</v>
      </c>
      <c r="C1239" t="s">
        <v>38</v>
      </c>
      <c r="D1239" s="1">
        <v>13166</v>
      </c>
      <c r="E1239" s="1">
        <v>100794</v>
      </c>
      <c r="F1239" s="2">
        <v>61713</v>
      </c>
    </row>
    <row r="1240" spans="1:6" x14ac:dyDescent="0.3">
      <c r="A1240">
        <v>2018</v>
      </c>
      <c r="B1240" t="s">
        <v>56</v>
      </c>
      <c r="C1240" t="s">
        <v>39</v>
      </c>
      <c r="D1240" s="1">
        <v>3259</v>
      </c>
      <c r="E1240" s="1">
        <v>28739</v>
      </c>
      <c r="F1240" s="2">
        <v>60160</v>
      </c>
    </row>
    <row r="1241" spans="1:6" x14ac:dyDescent="0.3">
      <c r="A1241">
        <v>2018</v>
      </c>
      <c r="B1241" t="s">
        <v>56</v>
      </c>
      <c r="C1241" t="s">
        <v>40</v>
      </c>
      <c r="D1241" s="1">
        <v>15698</v>
      </c>
      <c r="E1241" s="1">
        <v>150833</v>
      </c>
      <c r="F1241" s="2">
        <v>76718</v>
      </c>
    </row>
    <row r="1242" spans="1:6" x14ac:dyDescent="0.3">
      <c r="A1242">
        <v>2018</v>
      </c>
      <c r="B1242" t="s">
        <v>56</v>
      </c>
      <c r="C1242" t="s">
        <v>41</v>
      </c>
      <c r="D1242" s="1">
        <v>73679</v>
      </c>
      <c r="E1242" s="1">
        <v>756318</v>
      </c>
      <c r="F1242" s="2">
        <v>83356</v>
      </c>
    </row>
    <row r="1243" spans="1:6" x14ac:dyDescent="0.3">
      <c r="A1243">
        <v>2018</v>
      </c>
      <c r="B1243" t="s">
        <v>56</v>
      </c>
      <c r="C1243" t="s">
        <v>42</v>
      </c>
      <c r="D1243" s="1">
        <v>11520</v>
      </c>
      <c r="E1243" s="1">
        <v>87530</v>
      </c>
      <c r="F1243" s="2">
        <v>67933</v>
      </c>
    </row>
    <row r="1244" spans="1:6" x14ac:dyDescent="0.3">
      <c r="A1244">
        <v>2018</v>
      </c>
      <c r="B1244" t="s">
        <v>56</v>
      </c>
      <c r="C1244" t="s">
        <v>43</v>
      </c>
      <c r="D1244" s="1">
        <v>1694</v>
      </c>
      <c r="E1244" s="1">
        <v>11814</v>
      </c>
      <c r="F1244" s="2">
        <v>72078</v>
      </c>
    </row>
    <row r="1245" spans="1:6" x14ac:dyDescent="0.3">
      <c r="A1245">
        <v>2018</v>
      </c>
      <c r="B1245" t="s">
        <v>56</v>
      </c>
      <c r="C1245" t="s">
        <v>44</v>
      </c>
      <c r="D1245" s="1">
        <v>21938</v>
      </c>
      <c r="E1245" s="1">
        <v>194731</v>
      </c>
      <c r="F1245" s="2">
        <v>85723</v>
      </c>
    </row>
    <row r="1246" spans="1:6" x14ac:dyDescent="0.3">
      <c r="A1246">
        <v>2018</v>
      </c>
      <c r="B1246" t="s">
        <v>56</v>
      </c>
      <c r="C1246" t="s">
        <v>45</v>
      </c>
      <c r="D1246" s="1">
        <v>17577</v>
      </c>
      <c r="E1246" s="1">
        <v>147871</v>
      </c>
      <c r="F1246" s="2">
        <v>80466</v>
      </c>
    </row>
    <row r="1247" spans="1:6" x14ac:dyDescent="0.3">
      <c r="A1247">
        <v>2018</v>
      </c>
      <c r="B1247" t="s">
        <v>56</v>
      </c>
      <c r="C1247" t="s">
        <v>46</v>
      </c>
      <c r="D1247" s="1">
        <v>4029</v>
      </c>
      <c r="E1247" s="1">
        <v>24510</v>
      </c>
      <c r="F1247" s="2">
        <v>53206</v>
      </c>
    </row>
    <row r="1248" spans="1:6" x14ac:dyDescent="0.3">
      <c r="A1248">
        <v>2018</v>
      </c>
      <c r="B1248" t="s">
        <v>56</v>
      </c>
      <c r="C1248" t="s">
        <v>47</v>
      </c>
      <c r="D1248" s="1">
        <v>13917</v>
      </c>
      <c r="E1248" s="1">
        <v>148837</v>
      </c>
      <c r="F1248" s="2">
        <v>71561</v>
      </c>
    </row>
    <row r="1249" spans="1:6" x14ac:dyDescent="0.3">
      <c r="A1249">
        <v>2018</v>
      </c>
      <c r="B1249" t="s">
        <v>56</v>
      </c>
      <c r="C1249" t="s">
        <v>48</v>
      </c>
      <c r="D1249" s="1">
        <v>2283</v>
      </c>
      <c r="E1249" s="1">
        <v>11124</v>
      </c>
      <c r="F1249" s="2">
        <v>57486</v>
      </c>
    </row>
    <row r="1250" spans="1:6" x14ac:dyDescent="0.3">
      <c r="A1250">
        <v>2018</v>
      </c>
      <c r="B1250" t="s">
        <v>57</v>
      </c>
      <c r="C1250" t="s">
        <v>1</v>
      </c>
      <c r="D1250" s="1">
        <v>21888</v>
      </c>
      <c r="E1250" s="1">
        <v>245234</v>
      </c>
      <c r="F1250" s="2">
        <v>55653</v>
      </c>
    </row>
    <row r="1251" spans="1:6" x14ac:dyDescent="0.3">
      <c r="A1251">
        <v>2018</v>
      </c>
      <c r="B1251" t="s">
        <v>57</v>
      </c>
      <c r="C1251" t="s">
        <v>2</v>
      </c>
      <c r="D1251" s="1">
        <v>35993</v>
      </c>
      <c r="E1251" s="1">
        <v>430516</v>
      </c>
      <c r="F1251" s="2">
        <v>56745</v>
      </c>
    </row>
    <row r="1252" spans="1:6" x14ac:dyDescent="0.3">
      <c r="A1252">
        <v>2018</v>
      </c>
      <c r="B1252" t="s">
        <v>57</v>
      </c>
      <c r="C1252" t="s">
        <v>3</v>
      </c>
      <c r="D1252" s="1">
        <v>14308</v>
      </c>
      <c r="E1252" s="1">
        <v>146700</v>
      </c>
      <c r="F1252" s="2">
        <v>60316</v>
      </c>
    </row>
    <row r="1253" spans="1:6" x14ac:dyDescent="0.3">
      <c r="A1253">
        <v>2018</v>
      </c>
      <c r="B1253" t="s">
        <v>57</v>
      </c>
      <c r="C1253" t="s">
        <v>4</v>
      </c>
      <c r="D1253" s="1">
        <v>208425</v>
      </c>
      <c r="E1253" s="1">
        <v>2667839</v>
      </c>
      <c r="F1253" s="2">
        <v>91070</v>
      </c>
    </row>
    <row r="1254" spans="1:6" x14ac:dyDescent="0.3">
      <c r="A1254">
        <v>2018</v>
      </c>
      <c r="B1254" t="s">
        <v>57</v>
      </c>
      <c r="C1254" t="s">
        <v>5</v>
      </c>
      <c r="D1254" s="1">
        <v>52525</v>
      </c>
      <c r="E1254" s="1">
        <v>423946</v>
      </c>
      <c r="F1254" s="2">
        <v>81401</v>
      </c>
    </row>
    <row r="1255" spans="1:6" x14ac:dyDescent="0.3">
      <c r="A1255">
        <v>2018</v>
      </c>
      <c r="B1255" t="s">
        <v>57</v>
      </c>
      <c r="C1255" t="s">
        <v>6</v>
      </c>
      <c r="D1255" s="1">
        <v>23279</v>
      </c>
      <c r="E1255" s="1">
        <v>221029</v>
      </c>
      <c r="F1255" s="2">
        <v>87958</v>
      </c>
    </row>
    <row r="1256" spans="1:6" x14ac:dyDescent="0.3">
      <c r="A1256">
        <v>2018</v>
      </c>
      <c r="B1256" t="s">
        <v>57</v>
      </c>
      <c r="C1256" t="s">
        <v>7</v>
      </c>
      <c r="D1256" s="1">
        <v>8956</v>
      </c>
      <c r="E1256" s="1">
        <v>63405</v>
      </c>
      <c r="F1256" s="2">
        <v>80066</v>
      </c>
    </row>
    <row r="1257" spans="1:6" x14ac:dyDescent="0.3">
      <c r="A1257">
        <v>2018</v>
      </c>
      <c r="B1257" t="s">
        <v>57</v>
      </c>
      <c r="C1257" t="s">
        <v>8</v>
      </c>
      <c r="D1257" s="1">
        <v>161890</v>
      </c>
      <c r="E1257" s="1">
        <v>1365136</v>
      </c>
      <c r="F1257" s="2">
        <v>60914</v>
      </c>
    </row>
    <row r="1258" spans="1:6" x14ac:dyDescent="0.3">
      <c r="A1258">
        <v>2018</v>
      </c>
      <c r="B1258" t="s">
        <v>57</v>
      </c>
      <c r="C1258" t="s">
        <v>9</v>
      </c>
      <c r="D1258" s="1">
        <v>54714</v>
      </c>
      <c r="E1258" s="1">
        <v>687321</v>
      </c>
      <c r="F1258" s="2">
        <v>66989</v>
      </c>
    </row>
    <row r="1259" spans="1:6" x14ac:dyDescent="0.3">
      <c r="A1259">
        <v>2018</v>
      </c>
      <c r="B1259" t="s">
        <v>57</v>
      </c>
      <c r="C1259" t="s">
        <v>10</v>
      </c>
      <c r="D1259" s="1">
        <v>11562</v>
      </c>
      <c r="E1259" s="1">
        <v>91631</v>
      </c>
      <c r="F1259" s="2">
        <v>51695</v>
      </c>
    </row>
    <row r="1260" spans="1:6" x14ac:dyDescent="0.3">
      <c r="A1260">
        <v>2018</v>
      </c>
      <c r="B1260" t="s">
        <v>57</v>
      </c>
      <c r="C1260" t="s">
        <v>11</v>
      </c>
      <c r="D1260" s="1">
        <v>74587</v>
      </c>
      <c r="E1260" s="1">
        <v>948766</v>
      </c>
      <c r="F1260" s="2">
        <v>76586</v>
      </c>
    </row>
    <row r="1261" spans="1:6" x14ac:dyDescent="0.3">
      <c r="A1261">
        <v>2018</v>
      </c>
      <c r="B1261" t="s">
        <v>57</v>
      </c>
      <c r="C1261" t="s">
        <v>12</v>
      </c>
      <c r="D1261" s="1">
        <v>29755</v>
      </c>
      <c r="E1261" s="1">
        <v>342835</v>
      </c>
      <c r="F1261" s="2">
        <v>52468</v>
      </c>
    </row>
    <row r="1262" spans="1:6" x14ac:dyDescent="0.3">
      <c r="A1262">
        <v>2018</v>
      </c>
      <c r="B1262" t="s">
        <v>57</v>
      </c>
      <c r="C1262" t="s">
        <v>13</v>
      </c>
      <c r="D1262" s="1">
        <v>15839</v>
      </c>
      <c r="E1262" s="1">
        <v>140535</v>
      </c>
      <c r="F1262" s="2">
        <v>54071</v>
      </c>
    </row>
    <row r="1263" spans="1:6" x14ac:dyDescent="0.3">
      <c r="A1263">
        <v>2018</v>
      </c>
      <c r="B1263" t="s">
        <v>57</v>
      </c>
      <c r="C1263" t="s">
        <v>14</v>
      </c>
      <c r="D1263" s="1">
        <v>16731</v>
      </c>
      <c r="E1263" s="1">
        <v>179413</v>
      </c>
      <c r="F1263" s="2">
        <v>61288</v>
      </c>
    </row>
    <row r="1264" spans="1:6" x14ac:dyDescent="0.3">
      <c r="A1264">
        <v>2018</v>
      </c>
      <c r="B1264" t="s">
        <v>57</v>
      </c>
      <c r="C1264" t="s">
        <v>15</v>
      </c>
      <c r="D1264" s="1">
        <v>20542</v>
      </c>
      <c r="E1264" s="1">
        <v>217081</v>
      </c>
      <c r="F1264" s="2">
        <v>50087</v>
      </c>
    </row>
    <row r="1265" spans="1:6" x14ac:dyDescent="0.3">
      <c r="A1265">
        <v>2018</v>
      </c>
      <c r="B1265" t="s">
        <v>57</v>
      </c>
      <c r="C1265" t="s">
        <v>16</v>
      </c>
      <c r="D1265" s="1">
        <v>24537</v>
      </c>
      <c r="E1265" s="1">
        <v>213171</v>
      </c>
      <c r="F1265" s="2">
        <v>56446</v>
      </c>
    </row>
    <row r="1266" spans="1:6" x14ac:dyDescent="0.3">
      <c r="A1266">
        <v>2018</v>
      </c>
      <c r="B1266" t="s">
        <v>57</v>
      </c>
      <c r="C1266" t="s">
        <v>17</v>
      </c>
      <c r="D1266" s="1">
        <v>9940</v>
      </c>
      <c r="E1266" s="1">
        <v>69285</v>
      </c>
      <c r="F1266" s="2">
        <v>57328</v>
      </c>
    </row>
    <row r="1267" spans="1:6" x14ac:dyDescent="0.3">
      <c r="A1267">
        <v>2018</v>
      </c>
      <c r="B1267" t="s">
        <v>57</v>
      </c>
      <c r="C1267" t="s">
        <v>18</v>
      </c>
      <c r="D1267" s="1">
        <v>42809</v>
      </c>
      <c r="E1267" s="1">
        <v>452753</v>
      </c>
      <c r="F1267" s="2">
        <v>79500</v>
      </c>
    </row>
    <row r="1268" spans="1:6" x14ac:dyDescent="0.3">
      <c r="A1268">
        <v>2018</v>
      </c>
      <c r="B1268" t="s">
        <v>57</v>
      </c>
      <c r="C1268" t="s">
        <v>19</v>
      </c>
      <c r="D1268" s="1">
        <v>47416</v>
      </c>
      <c r="E1268" s="1">
        <v>587518</v>
      </c>
      <c r="F1268" s="2">
        <v>107875</v>
      </c>
    </row>
    <row r="1269" spans="1:6" x14ac:dyDescent="0.3">
      <c r="A1269">
        <v>2018</v>
      </c>
      <c r="B1269" t="s">
        <v>57</v>
      </c>
      <c r="C1269" t="s">
        <v>20</v>
      </c>
      <c r="D1269" s="1">
        <v>42545</v>
      </c>
      <c r="E1269" s="1">
        <v>657930</v>
      </c>
      <c r="F1269" s="2">
        <v>69377</v>
      </c>
    </row>
    <row r="1270" spans="1:6" x14ac:dyDescent="0.3">
      <c r="A1270">
        <v>2018</v>
      </c>
      <c r="B1270" t="s">
        <v>57</v>
      </c>
      <c r="C1270" t="s">
        <v>21</v>
      </c>
      <c r="D1270" s="1">
        <v>32020</v>
      </c>
      <c r="E1270" s="1">
        <v>378493</v>
      </c>
      <c r="F1270" s="2">
        <v>82535</v>
      </c>
    </row>
    <row r="1271" spans="1:6" x14ac:dyDescent="0.3">
      <c r="A1271">
        <v>2018</v>
      </c>
      <c r="B1271" t="s">
        <v>57</v>
      </c>
      <c r="C1271" t="s">
        <v>22</v>
      </c>
      <c r="D1271" s="1">
        <v>12259</v>
      </c>
      <c r="E1271" s="1">
        <v>109842</v>
      </c>
      <c r="F1271" s="2">
        <v>42132</v>
      </c>
    </row>
    <row r="1272" spans="1:6" x14ac:dyDescent="0.3">
      <c r="A1272">
        <v>2018</v>
      </c>
      <c r="B1272" t="s">
        <v>57</v>
      </c>
      <c r="C1272" t="s">
        <v>23</v>
      </c>
      <c r="D1272" s="1">
        <v>32577</v>
      </c>
      <c r="E1272" s="1">
        <v>385727</v>
      </c>
      <c r="F1272" s="2">
        <v>66429</v>
      </c>
    </row>
    <row r="1273" spans="1:6" x14ac:dyDescent="0.3">
      <c r="A1273">
        <v>2018</v>
      </c>
      <c r="B1273" t="s">
        <v>57</v>
      </c>
      <c r="C1273" t="s">
        <v>24</v>
      </c>
      <c r="D1273" s="1">
        <v>9359</v>
      </c>
      <c r="E1273" s="1">
        <v>42410</v>
      </c>
      <c r="F1273" s="2">
        <v>52271</v>
      </c>
    </row>
    <row r="1274" spans="1:6" x14ac:dyDescent="0.3">
      <c r="A1274">
        <v>2018</v>
      </c>
      <c r="B1274" t="s">
        <v>57</v>
      </c>
      <c r="C1274" t="s">
        <v>25</v>
      </c>
      <c r="D1274" s="1">
        <v>11582</v>
      </c>
      <c r="E1274" s="1">
        <v>119167</v>
      </c>
      <c r="F1274" s="2">
        <v>58836</v>
      </c>
    </row>
    <row r="1275" spans="1:6" x14ac:dyDescent="0.3">
      <c r="A1275">
        <v>2018</v>
      </c>
      <c r="B1275" t="s">
        <v>57</v>
      </c>
      <c r="C1275" t="s">
        <v>26</v>
      </c>
      <c r="D1275" s="1">
        <v>19970</v>
      </c>
      <c r="E1275" s="1">
        <v>190736</v>
      </c>
      <c r="F1275" s="2">
        <v>61821</v>
      </c>
    </row>
    <row r="1276" spans="1:6" x14ac:dyDescent="0.3">
      <c r="A1276">
        <v>2018</v>
      </c>
      <c r="B1276" t="s">
        <v>57</v>
      </c>
      <c r="C1276" t="s">
        <v>27</v>
      </c>
      <c r="D1276" s="1">
        <v>12323</v>
      </c>
      <c r="E1276" s="1">
        <v>82831</v>
      </c>
      <c r="F1276" s="2">
        <v>77486</v>
      </c>
    </row>
    <row r="1277" spans="1:6" x14ac:dyDescent="0.3">
      <c r="A1277">
        <v>2018</v>
      </c>
      <c r="B1277" t="s">
        <v>57</v>
      </c>
      <c r="C1277" t="s">
        <v>28</v>
      </c>
      <c r="D1277" s="1">
        <v>51837</v>
      </c>
      <c r="E1277" s="1">
        <v>671419</v>
      </c>
      <c r="F1277" s="2">
        <v>90784</v>
      </c>
    </row>
    <row r="1278" spans="1:6" x14ac:dyDescent="0.3">
      <c r="A1278">
        <v>2018</v>
      </c>
      <c r="B1278" t="s">
        <v>57</v>
      </c>
      <c r="C1278" t="s">
        <v>29</v>
      </c>
      <c r="D1278" s="1">
        <v>10669</v>
      </c>
      <c r="E1278" s="1">
        <v>106930</v>
      </c>
      <c r="F1278" s="2">
        <v>61899</v>
      </c>
    </row>
    <row r="1279" spans="1:6" x14ac:dyDescent="0.3">
      <c r="A1279">
        <v>2018</v>
      </c>
      <c r="B1279" t="s">
        <v>57</v>
      </c>
      <c r="C1279" t="s">
        <v>30</v>
      </c>
      <c r="D1279" s="1">
        <v>112471</v>
      </c>
      <c r="E1279" s="1">
        <v>1339421</v>
      </c>
      <c r="F1279" s="2">
        <v>95057</v>
      </c>
    </row>
    <row r="1280" spans="1:6" x14ac:dyDescent="0.3">
      <c r="A1280">
        <v>2018</v>
      </c>
      <c r="B1280" t="s">
        <v>57</v>
      </c>
      <c r="C1280" t="s">
        <v>31</v>
      </c>
      <c r="D1280" s="1">
        <v>58892</v>
      </c>
      <c r="E1280" s="1">
        <v>635554</v>
      </c>
      <c r="F1280" s="2">
        <v>65609</v>
      </c>
    </row>
    <row r="1281" spans="1:6" x14ac:dyDescent="0.3">
      <c r="A1281">
        <v>2018</v>
      </c>
      <c r="B1281" t="s">
        <v>57</v>
      </c>
      <c r="C1281" t="s">
        <v>32</v>
      </c>
      <c r="D1281" s="1">
        <v>5130</v>
      </c>
      <c r="E1281" s="1">
        <v>34560</v>
      </c>
      <c r="F1281" s="2">
        <v>61774</v>
      </c>
    </row>
    <row r="1282" spans="1:6" x14ac:dyDescent="0.3">
      <c r="A1282">
        <v>2018</v>
      </c>
      <c r="B1282" t="s">
        <v>57</v>
      </c>
      <c r="C1282" t="s">
        <v>33</v>
      </c>
      <c r="D1282" s="1">
        <v>53280</v>
      </c>
      <c r="E1282" s="1">
        <v>729430</v>
      </c>
      <c r="F1282" s="2">
        <v>64006</v>
      </c>
    </row>
    <row r="1283" spans="1:6" x14ac:dyDescent="0.3">
      <c r="A1283">
        <v>2018</v>
      </c>
      <c r="B1283" t="s">
        <v>57</v>
      </c>
      <c r="C1283" t="s">
        <v>34</v>
      </c>
      <c r="D1283" s="1">
        <v>20594</v>
      </c>
      <c r="E1283" s="1">
        <v>191261</v>
      </c>
      <c r="F1283" s="2">
        <v>52227</v>
      </c>
    </row>
    <row r="1284" spans="1:6" x14ac:dyDescent="0.3">
      <c r="A1284">
        <v>2018</v>
      </c>
      <c r="B1284" t="s">
        <v>57</v>
      </c>
      <c r="C1284" t="s">
        <v>35</v>
      </c>
      <c r="D1284" s="1">
        <v>25462</v>
      </c>
      <c r="E1284" s="1">
        <v>248627</v>
      </c>
      <c r="F1284" s="2">
        <v>69806</v>
      </c>
    </row>
    <row r="1285" spans="1:6" x14ac:dyDescent="0.3">
      <c r="A1285">
        <v>2018</v>
      </c>
      <c r="B1285" t="s">
        <v>57</v>
      </c>
      <c r="C1285" t="s">
        <v>36</v>
      </c>
      <c r="D1285" s="1">
        <v>63415</v>
      </c>
      <c r="E1285" s="1">
        <v>806555</v>
      </c>
      <c r="F1285" s="2">
        <v>78092</v>
      </c>
    </row>
    <row r="1286" spans="1:6" x14ac:dyDescent="0.3">
      <c r="A1286">
        <v>2018</v>
      </c>
      <c r="B1286" t="s">
        <v>57</v>
      </c>
      <c r="C1286" t="s">
        <v>37</v>
      </c>
      <c r="D1286" s="1">
        <v>8651</v>
      </c>
      <c r="E1286" s="1">
        <v>68430</v>
      </c>
      <c r="F1286" s="2">
        <v>68957</v>
      </c>
    </row>
    <row r="1287" spans="1:6" x14ac:dyDescent="0.3">
      <c r="A1287">
        <v>2018</v>
      </c>
      <c r="B1287" t="s">
        <v>57</v>
      </c>
      <c r="C1287" t="s">
        <v>38</v>
      </c>
      <c r="D1287" s="1">
        <v>26993</v>
      </c>
      <c r="E1287" s="1">
        <v>293499</v>
      </c>
      <c r="F1287" s="2">
        <v>50391</v>
      </c>
    </row>
    <row r="1288" spans="1:6" x14ac:dyDescent="0.3">
      <c r="A1288">
        <v>2018</v>
      </c>
      <c r="B1288" t="s">
        <v>57</v>
      </c>
      <c r="C1288" t="s">
        <v>39</v>
      </c>
      <c r="D1288" s="1">
        <v>5205</v>
      </c>
      <c r="E1288" s="1">
        <v>32354</v>
      </c>
      <c r="F1288" s="2">
        <v>56384</v>
      </c>
    </row>
    <row r="1289" spans="1:6" x14ac:dyDescent="0.3">
      <c r="A1289">
        <v>2018</v>
      </c>
      <c r="B1289" t="s">
        <v>57</v>
      </c>
      <c r="C1289" t="s">
        <v>40</v>
      </c>
      <c r="D1289" s="1">
        <v>29519</v>
      </c>
      <c r="E1289" s="1">
        <v>417345</v>
      </c>
      <c r="F1289" s="2">
        <v>59851</v>
      </c>
    </row>
    <row r="1290" spans="1:6" x14ac:dyDescent="0.3">
      <c r="A1290">
        <v>2018</v>
      </c>
      <c r="B1290" t="s">
        <v>57</v>
      </c>
      <c r="C1290" t="s">
        <v>41</v>
      </c>
      <c r="D1290" s="1">
        <v>134025</v>
      </c>
      <c r="E1290" s="1">
        <v>1736415</v>
      </c>
      <c r="F1290" s="2">
        <v>74443</v>
      </c>
    </row>
    <row r="1291" spans="1:6" x14ac:dyDescent="0.3">
      <c r="A1291">
        <v>2018</v>
      </c>
      <c r="B1291" t="s">
        <v>57</v>
      </c>
      <c r="C1291" t="s">
        <v>42</v>
      </c>
      <c r="D1291" s="1">
        <v>23036</v>
      </c>
      <c r="E1291" s="1">
        <v>215564</v>
      </c>
      <c r="F1291" s="2">
        <v>59543</v>
      </c>
    </row>
    <row r="1292" spans="1:6" x14ac:dyDescent="0.3">
      <c r="A1292">
        <v>2018</v>
      </c>
      <c r="B1292" t="s">
        <v>57</v>
      </c>
      <c r="C1292" t="s">
        <v>43</v>
      </c>
      <c r="D1292" s="1">
        <v>5661</v>
      </c>
      <c r="E1292" s="1">
        <v>28976</v>
      </c>
      <c r="F1292" s="2">
        <v>64917</v>
      </c>
    </row>
    <row r="1293" spans="1:6" x14ac:dyDescent="0.3">
      <c r="A1293">
        <v>2018</v>
      </c>
      <c r="B1293" t="s">
        <v>57</v>
      </c>
      <c r="C1293" t="s">
        <v>44</v>
      </c>
      <c r="D1293" s="1">
        <v>58849</v>
      </c>
      <c r="E1293" s="1">
        <v>746452</v>
      </c>
      <c r="F1293" s="2">
        <v>87511</v>
      </c>
    </row>
    <row r="1294" spans="1:6" x14ac:dyDescent="0.3">
      <c r="A1294">
        <v>2018</v>
      </c>
      <c r="B1294" t="s">
        <v>57</v>
      </c>
      <c r="C1294" t="s">
        <v>45</v>
      </c>
      <c r="D1294" s="1">
        <v>40209</v>
      </c>
      <c r="E1294" s="1">
        <v>414712</v>
      </c>
      <c r="F1294" s="2">
        <v>82245</v>
      </c>
    </row>
    <row r="1295" spans="1:6" x14ac:dyDescent="0.3">
      <c r="A1295">
        <v>2018</v>
      </c>
      <c r="B1295" t="s">
        <v>57</v>
      </c>
      <c r="C1295" t="s">
        <v>46</v>
      </c>
      <c r="D1295" s="1">
        <v>8323</v>
      </c>
      <c r="E1295" s="1">
        <v>68965</v>
      </c>
      <c r="F1295" s="2">
        <v>51745</v>
      </c>
    </row>
    <row r="1296" spans="1:6" x14ac:dyDescent="0.3">
      <c r="A1296">
        <v>2018</v>
      </c>
      <c r="B1296" t="s">
        <v>57</v>
      </c>
      <c r="C1296" t="s">
        <v>47</v>
      </c>
      <c r="D1296" s="1">
        <v>25856</v>
      </c>
      <c r="E1296" s="1">
        <v>327719</v>
      </c>
      <c r="F1296" s="2">
        <v>60773</v>
      </c>
    </row>
    <row r="1297" spans="1:6" x14ac:dyDescent="0.3">
      <c r="A1297">
        <v>2018</v>
      </c>
      <c r="B1297" t="s">
        <v>57</v>
      </c>
      <c r="C1297" t="s">
        <v>48</v>
      </c>
      <c r="D1297" s="1">
        <v>4559</v>
      </c>
      <c r="E1297" s="1">
        <v>18733</v>
      </c>
      <c r="F1297" s="2">
        <v>52783</v>
      </c>
    </row>
    <row r="1298" spans="1:6" x14ac:dyDescent="0.3">
      <c r="A1298">
        <v>2018</v>
      </c>
      <c r="B1298" t="s">
        <v>58</v>
      </c>
      <c r="C1298" t="s">
        <v>1</v>
      </c>
      <c r="D1298" s="1">
        <v>12678</v>
      </c>
      <c r="E1298" s="1">
        <v>233306</v>
      </c>
      <c r="F1298" s="2">
        <v>46432</v>
      </c>
    </row>
    <row r="1299" spans="1:6" x14ac:dyDescent="0.3">
      <c r="A1299">
        <v>2018</v>
      </c>
      <c r="B1299" t="s">
        <v>58</v>
      </c>
      <c r="C1299" t="s">
        <v>2</v>
      </c>
      <c r="D1299" s="1">
        <v>18037</v>
      </c>
      <c r="E1299" s="1">
        <v>440616</v>
      </c>
      <c r="F1299" s="2">
        <v>51125</v>
      </c>
    </row>
    <row r="1300" spans="1:6" x14ac:dyDescent="0.3">
      <c r="A1300">
        <v>2018</v>
      </c>
      <c r="B1300" t="s">
        <v>58</v>
      </c>
      <c r="C1300" t="s">
        <v>3</v>
      </c>
      <c r="D1300" s="1">
        <v>15788</v>
      </c>
      <c r="E1300" s="1">
        <v>186119</v>
      </c>
      <c r="F1300" s="2">
        <v>42468</v>
      </c>
    </row>
    <row r="1301" spans="1:6" x14ac:dyDescent="0.3">
      <c r="A1301">
        <v>2018</v>
      </c>
      <c r="B1301" t="s">
        <v>58</v>
      </c>
      <c r="C1301" t="s">
        <v>4</v>
      </c>
      <c r="D1301" s="1">
        <v>618901</v>
      </c>
      <c r="E1301" s="1">
        <v>2649228</v>
      </c>
      <c r="F1301" s="2">
        <v>52187</v>
      </c>
    </row>
    <row r="1302" spans="1:6" x14ac:dyDescent="0.3">
      <c r="A1302">
        <v>2018</v>
      </c>
      <c r="B1302" t="s">
        <v>58</v>
      </c>
      <c r="C1302" t="s">
        <v>5</v>
      </c>
      <c r="D1302" s="1">
        <v>21666</v>
      </c>
      <c r="E1302" s="1">
        <v>335274</v>
      </c>
      <c r="F1302" s="2">
        <v>50156</v>
      </c>
    </row>
    <row r="1303" spans="1:6" x14ac:dyDescent="0.3">
      <c r="A1303">
        <v>2018</v>
      </c>
      <c r="B1303" t="s">
        <v>58</v>
      </c>
      <c r="C1303" t="s">
        <v>6</v>
      </c>
      <c r="D1303" s="1">
        <v>13090</v>
      </c>
      <c r="E1303" s="1">
        <v>326866</v>
      </c>
      <c r="F1303" s="2">
        <v>55369</v>
      </c>
    </row>
    <row r="1304" spans="1:6" x14ac:dyDescent="0.3">
      <c r="A1304">
        <v>2018</v>
      </c>
      <c r="B1304" t="s">
        <v>58</v>
      </c>
      <c r="C1304" t="s">
        <v>7</v>
      </c>
      <c r="D1304" s="1">
        <v>5063</v>
      </c>
      <c r="E1304" s="1">
        <v>75524</v>
      </c>
      <c r="F1304" s="2">
        <v>53795</v>
      </c>
    </row>
    <row r="1305" spans="1:6" x14ac:dyDescent="0.3">
      <c r="A1305">
        <v>2018</v>
      </c>
      <c r="B1305" t="s">
        <v>58</v>
      </c>
      <c r="C1305" t="s">
        <v>8</v>
      </c>
      <c r="D1305" s="1">
        <v>73761</v>
      </c>
      <c r="E1305" s="1">
        <v>1287814</v>
      </c>
      <c r="F1305" s="2">
        <v>50781</v>
      </c>
    </row>
    <row r="1306" spans="1:6" x14ac:dyDescent="0.3">
      <c r="A1306">
        <v>2018</v>
      </c>
      <c r="B1306" t="s">
        <v>58</v>
      </c>
      <c r="C1306" t="s">
        <v>9</v>
      </c>
      <c r="D1306" s="1">
        <v>28952</v>
      </c>
      <c r="E1306" s="1">
        <v>562436</v>
      </c>
      <c r="F1306" s="2">
        <v>52062</v>
      </c>
    </row>
    <row r="1307" spans="1:6" x14ac:dyDescent="0.3">
      <c r="A1307">
        <v>2018</v>
      </c>
      <c r="B1307" t="s">
        <v>58</v>
      </c>
      <c r="C1307" t="s">
        <v>10</v>
      </c>
      <c r="D1307" s="1">
        <v>7824</v>
      </c>
      <c r="E1307" s="1">
        <v>100212</v>
      </c>
      <c r="F1307" s="2">
        <v>42047</v>
      </c>
    </row>
    <row r="1308" spans="1:6" x14ac:dyDescent="0.3">
      <c r="A1308">
        <v>2018</v>
      </c>
      <c r="B1308" t="s">
        <v>58</v>
      </c>
      <c r="C1308" t="s">
        <v>11</v>
      </c>
      <c r="D1308" s="1">
        <v>34720</v>
      </c>
      <c r="E1308" s="1">
        <v>919288</v>
      </c>
      <c r="F1308" s="2">
        <v>50959</v>
      </c>
    </row>
    <row r="1309" spans="1:6" x14ac:dyDescent="0.3">
      <c r="A1309">
        <v>2018</v>
      </c>
      <c r="B1309" t="s">
        <v>58</v>
      </c>
      <c r="C1309" t="s">
        <v>12</v>
      </c>
      <c r="D1309" s="1">
        <v>15692</v>
      </c>
      <c r="E1309" s="1">
        <v>459398</v>
      </c>
      <c r="F1309" s="2">
        <v>47681</v>
      </c>
    </row>
    <row r="1310" spans="1:6" x14ac:dyDescent="0.3">
      <c r="A1310">
        <v>2018</v>
      </c>
      <c r="B1310" t="s">
        <v>58</v>
      </c>
      <c r="C1310" t="s">
        <v>13</v>
      </c>
      <c r="D1310" s="1">
        <v>11589</v>
      </c>
      <c r="E1310" s="1">
        <v>219674</v>
      </c>
      <c r="F1310" s="2">
        <v>43022</v>
      </c>
    </row>
    <row r="1311" spans="1:6" x14ac:dyDescent="0.3">
      <c r="A1311">
        <v>2018</v>
      </c>
      <c r="B1311" t="s">
        <v>58</v>
      </c>
      <c r="C1311" t="s">
        <v>14</v>
      </c>
      <c r="D1311" s="1">
        <v>10277</v>
      </c>
      <c r="E1311" s="1">
        <v>195132</v>
      </c>
      <c r="F1311" s="2">
        <v>42586</v>
      </c>
    </row>
    <row r="1312" spans="1:6" x14ac:dyDescent="0.3">
      <c r="A1312">
        <v>2018</v>
      </c>
      <c r="B1312" t="s">
        <v>58</v>
      </c>
      <c r="C1312" t="s">
        <v>15</v>
      </c>
      <c r="D1312" s="1">
        <v>18161</v>
      </c>
      <c r="E1312" s="1">
        <v>267486</v>
      </c>
      <c r="F1312" s="2">
        <v>48210</v>
      </c>
    </row>
    <row r="1313" spans="1:6" x14ac:dyDescent="0.3">
      <c r="A1313">
        <v>2018</v>
      </c>
      <c r="B1313" t="s">
        <v>58</v>
      </c>
      <c r="C1313" t="s">
        <v>16</v>
      </c>
      <c r="D1313" s="1">
        <v>15480</v>
      </c>
      <c r="E1313" s="1">
        <v>300015</v>
      </c>
      <c r="F1313" s="2">
        <v>43339</v>
      </c>
    </row>
    <row r="1314" spans="1:6" x14ac:dyDescent="0.3">
      <c r="A1314">
        <v>2018</v>
      </c>
      <c r="B1314" t="s">
        <v>58</v>
      </c>
      <c r="C1314" t="s">
        <v>17</v>
      </c>
      <c r="D1314" s="1">
        <v>5483</v>
      </c>
      <c r="E1314" s="1">
        <v>118009</v>
      </c>
      <c r="F1314" s="2">
        <v>47535</v>
      </c>
    </row>
    <row r="1315" spans="1:6" x14ac:dyDescent="0.3">
      <c r="A1315">
        <v>2018</v>
      </c>
      <c r="B1315" t="s">
        <v>58</v>
      </c>
      <c r="C1315" t="s">
        <v>18</v>
      </c>
      <c r="D1315" s="1">
        <v>20856</v>
      </c>
      <c r="E1315" s="1">
        <v>445328</v>
      </c>
      <c r="F1315" s="2">
        <v>54310</v>
      </c>
    </row>
    <row r="1316" spans="1:6" x14ac:dyDescent="0.3">
      <c r="A1316">
        <v>2018</v>
      </c>
      <c r="B1316" t="s">
        <v>58</v>
      </c>
      <c r="C1316" t="s">
        <v>19</v>
      </c>
      <c r="D1316" s="1">
        <v>66364</v>
      </c>
      <c r="E1316" s="1">
        <v>773683</v>
      </c>
      <c r="F1316" s="2">
        <v>58448</v>
      </c>
    </row>
    <row r="1317" spans="1:6" x14ac:dyDescent="0.3">
      <c r="A1317">
        <v>2018</v>
      </c>
      <c r="B1317" t="s">
        <v>58</v>
      </c>
      <c r="C1317" t="s">
        <v>20</v>
      </c>
      <c r="D1317" s="1">
        <v>24822</v>
      </c>
      <c r="E1317" s="1">
        <v>659230</v>
      </c>
      <c r="F1317" s="2">
        <v>49739</v>
      </c>
    </row>
    <row r="1318" spans="1:6" x14ac:dyDescent="0.3">
      <c r="A1318">
        <v>2018</v>
      </c>
      <c r="B1318" t="s">
        <v>58</v>
      </c>
      <c r="C1318" t="s">
        <v>21</v>
      </c>
      <c r="D1318" s="1">
        <v>19210</v>
      </c>
      <c r="E1318" s="1">
        <v>526556</v>
      </c>
      <c r="F1318" s="2">
        <v>51469</v>
      </c>
    </row>
    <row r="1319" spans="1:6" x14ac:dyDescent="0.3">
      <c r="A1319">
        <v>2018</v>
      </c>
      <c r="B1319" t="s">
        <v>58</v>
      </c>
      <c r="C1319" t="s">
        <v>22</v>
      </c>
      <c r="D1319" s="1">
        <v>7531</v>
      </c>
      <c r="E1319" s="1">
        <v>144105</v>
      </c>
      <c r="F1319" s="2">
        <v>41620</v>
      </c>
    </row>
    <row r="1320" spans="1:6" x14ac:dyDescent="0.3">
      <c r="A1320">
        <v>2018</v>
      </c>
      <c r="B1320" t="s">
        <v>58</v>
      </c>
      <c r="C1320" t="s">
        <v>23</v>
      </c>
      <c r="D1320" s="1">
        <v>48555</v>
      </c>
      <c r="E1320" s="1">
        <v>454728</v>
      </c>
      <c r="F1320" s="2">
        <v>46127</v>
      </c>
    </row>
    <row r="1321" spans="1:6" x14ac:dyDescent="0.3">
      <c r="A1321">
        <v>2018</v>
      </c>
      <c r="B1321" t="s">
        <v>58</v>
      </c>
      <c r="C1321" t="s">
        <v>24</v>
      </c>
      <c r="D1321" s="1">
        <v>4637</v>
      </c>
      <c r="E1321" s="1">
        <v>73530</v>
      </c>
      <c r="F1321" s="2">
        <v>47539</v>
      </c>
    </row>
    <row r="1322" spans="1:6" x14ac:dyDescent="0.3">
      <c r="A1322">
        <v>2018</v>
      </c>
      <c r="B1322" t="s">
        <v>58</v>
      </c>
      <c r="C1322" t="s">
        <v>25</v>
      </c>
      <c r="D1322" s="1">
        <v>12205</v>
      </c>
      <c r="E1322" s="1">
        <v>138155</v>
      </c>
      <c r="F1322" s="2">
        <v>46678</v>
      </c>
    </row>
    <row r="1323" spans="1:6" x14ac:dyDescent="0.3">
      <c r="A1323">
        <v>2018</v>
      </c>
      <c r="B1323" t="s">
        <v>58</v>
      </c>
      <c r="C1323" t="s">
        <v>26</v>
      </c>
      <c r="D1323" s="1">
        <v>8913</v>
      </c>
      <c r="E1323" s="1">
        <v>139036</v>
      </c>
      <c r="F1323" s="2">
        <v>54167</v>
      </c>
    </row>
    <row r="1324" spans="1:6" x14ac:dyDescent="0.3">
      <c r="A1324">
        <v>2018</v>
      </c>
      <c r="B1324" t="s">
        <v>58</v>
      </c>
      <c r="C1324" t="s">
        <v>27</v>
      </c>
      <c r="D1324" s="1">
        <v>4700</v>
      </c>
      <c r="E1324" s="1">
        <v>112567</v>
      </c>
      <c r="F1324" s="2">
        <v>56317</v>
      </c>
    </row>
    <row r="1325" spans="1:6" x14ac:dyDescent="0.3">
      <c r="A1325">
        <v>2018</v>
      </c>
      <c r="B1325" t="s">
        <v>58</v>
      </c>
      <c r="C1325" t="s">
        <v>28</v>
      </c>
      <c r="D1325" s="1">
        <v>37328</v>
      </c>
      <c r="E1325" s="1">
        <v>656716</v>
      </c>
      <c r="F1325" s="2">
        <v>53402</v>
      </c>
    </row>
    <row r="1326" spans="1:6" x14ac:dyDescent="0.3">
      <c r="A1326">
        <v>2018</v>
      </c>
      <c r="B1326" t="s">
        <v>58</v>
      </c>
      <c r="C1326" t="s">
        <v>29</v>
      </c>
      <c r="D1326" s="1">
        <v>10221</v>
      </c>
      <c r="E1326" s="1">
        <v>128590</v>
      </c>
      <c r="F1326" s="2">
        <v>41645</v>
      </c>
    </row>
    <row r="1327" spans="1:6" x14ac:dyDescent="0.3">
      <c r="A1327">
        <v>2018</v>
      </c>
      <c r="B1327" t="s">
        <v>58</v>
      </c>
      <c r="C1327" t="s">
        <v>30</v>
      </c>
      <c r="D1327" s="1">
        <v>67399</v>
      </c>
      <c r="E1327" s="1">
        <v>1914153</v>
      </c>
      <c r="F1327" s="2">
        <v>53467</v>
      </c>
    </row>
    <row r="1328" spans="1:6" x14ac:dyDescent="0.3">
      <c r="A1328">
        <v>2018</v>
      </c>
      <c r="B1328" t="s">
        <v>58</v>
      </c>
      <c r="C1328" t="s">
        <v>31</v>
      </c>
      <c r="D1328" s="1">
        <v>27210</v>
      </c>
      <c r="E1328" s="1">
        <v>592067</v>
      </c>
      <c r="F1328" s="2">
        <v>48381</v>
      </c>
    </row>
    <row r="1329" spans="1:6" x14ac:dyDescent="0.3">
      <c r="A1329">
        <v>2018</v>
      </c>
      <c r="B1329" t="s">
        <v>58</v>
      </c>
      <c r="C1329" t="s">
        <v>32</v>
      </c>
      <c r="D1329" s="1">
        <v>2558</v>
      </c>
      <c r="E1329" s="1">
        <v>62184</v>
      </c>
      <c r="F1329" s="2">
        <v>51404</v>
      </c>
    </row>
    <row r="1330" spans="1:6" x14ac:dyDescent="0.3">
      <c r="A1330">
        <v>2018</v>
      </c>
      <c r="B1330" t="s">
        <v>58</v>
      </c>
      <c r="C1330" t="s">
        <v>33</v>
      </c>
      <c r="D1330" s="1">
        <v>34508</v>
      </c>
      <c r="E1330" s="1">
        <v>904140</v>
      </c>
      <c r="F1330" s="2">
        <v>46408</v>
      </c>
    </row>
    <row r="1331" spans="1:6" x14ac:dyDescent="0.3">
      <c r="A1331">
        <v>2018</v>
      </c>
      <c r="B1331" t="s">
        <v>58</v>
      </c>
      <c r="C1331" t="s">
        <v>34</v>
      </c>
      <c r="D1331" s="1">
        <v>13563</v>
      </c>
      <c r="E1331" s="1">
        <v>209863</v>
      </c>
      <c r="F1331" s="2">
        <v>45570</v>
      </c>
    </row>
    <row r="1332" spans="1:6" x14ac:dyDescent="0.3">
      <c r="A1332">
        <v>2018</v>
      </c>
      <c r="B1332" t="s">
        <v>58</v>
      </c>
      <c r="C1332" t="s">
        <v>35</v>
      </c>
      <c r="D1332" s="1">
        <v>15708</v>
      </c>
      <c r="E1332" s="1">
        <v>288939</v>
      </c>
      <c r="F1332" s="2">
        <v>50107</v>
      </c>
    </row>
    <row r="1333" spans="1:6" x14ac:dyDescent="0.3">
      <c r="A1333">
        <v>2018</v>
      </c>
      <c r="B1333" t="s">
        <v>58</v>
      </c>
      <c r="C1333" t="s">
        <v>36</v>
      </c>
      <c r="D1333" s="1">
        <v>57768</v>
      </c>
      <c r="E1333" s="1">
        <v>1209344</v>
      </c>
      <c r="F1333" s="2">
        <v>51808</v>
      </c>
    </row>
    <row r="1334" spans="1:6" x14ac:dyDescent="0.3">
      <c r="A1334">
        <v>2018</v>
      </c>
      <c r="B1334" t="s">
        <v>58</v>
      </c>
      <c r="C1334" t="s">
        <v>37</v>
      </c>
      <c r="D1334" s="1">
        <v>4545</v>
      </c>
      <c r="E1334" s="1">
        <v>100506</v>
      </c>
      <c r="F1334" s="2">
        <v>48716</v>
      </c>
    </row>
    <row r="1335" spans="1:6" x14ac:dyDescent="0.3">
      <c r="A1335">
        <v>2018</v>
      </c>
      <c r="B1335" t="s">
        <v>58</v>
      </c>
      <c r="C1335" t="s">
        <v>38</v>
      </c>
      <c r="D1335" s="1">
        <v>11971</v>
      </c>
      <c r="E1335" s="1">
        <v>234487</v>
      </c>
      <c r="F1335" s="2">
        <v>45993</v>
      </c>
    </row>
    <row r="1336" spans="1:6" x14ac:dyDescent="0.3">
      <c r="A1336">
        <v>2018</v>
      </c>
      <c r="B1336" t="s">
        <v>58</v>
      </c>
      <c r="C1336" t="s">
        <v>39</v>
      </c>
      <c r="D1336" s="1">
        <v>2839</v>
      </c>
      <c r="E1336" s="1">
        <v>67868</v>
      </c>
      <c r="F1336" s="2">
        <v>50399</v>
      </c>
    </row>
    <row r="1337" spans="1:6" x14ac:dyDescent="0.3">
      <c r="A1337">
        <v>2018</v>
      </c>
      <c r="B1337" t="s">
        <v>58</v>
      </c>
      <c r="C1337" t="s">
        <v>40</v>
      </c>
      <c r="D1337" s="1">
        <v>16127</v>
      </c>
      <c r="E1337" s="1">
        <v>420817</v>
      </c>
      <c r="F1337" s="2">
        <v>52099</v>
      </c>
    </row>
    <row r="1338" spans="1:6" x14ac:dyDescent="0.3">
      <c r="A1338">
        <v>2018</v>
      </c>
      <c r="B1338" t="s">
        <v>58</v>
      </c>
      <c r="C1338" t="s">
        <v>41</v>
      </c>
      <c r="D1338" s="1">
        <v>90552</v>
      </c>
      <c r="E1338" s="1">
        <v>1641637</v>
      </c>
      <c r="F1338" s="2">
        <v>48036</v>
      </c>
    </row>
    <row r="1339" spans="1:6" x14ac:dyDescent="0.3">
      <c r="A1339">
        <v>2018</v>
      </c>
      <c r="B1339" t="s">
        <v>58</v>
      </c>
      <c r="C1339" t="s">
        <v>42</v>
      </c>
      <c r="D1339" s="1">
        <v>12264</v>
      </c>
      <c r="E1339" s="1">
        <v>186785</v>
      </c>
      <c r="F1339" s="2">
        <v>43696</v>
      </c>
    </row>
    <row r="1340" spans="1:6" x14ac:dyDescent="0.3">
      <c r="A1340">
        <v>2018</v>
      </c>
      <c r="B1340" t="s">
        <v>58</v>
      </c>
      <c r="C1340" t="s">
        <v>43</v>
      </c>
      <c r="D1340" s="1">
        <v>2463</v>
      </c>
      <c r="E1340" s="1">
        <v>62630</v>
      </c>
      <c r="F1340" s="2">
        <v>46699</v>
      </c>
    </row>
    <row r="1341" spans="1:6" x14ac:dyDescent="0.3">
      <c r="A1341">
        <v>2018</v>
      </c>
      <c r="B1341" t="s">
        <v>58</v>
      </c>
      <c r="C1341" t="s">
        <v>44</v>
      </c>
      <c r="D1341" s="1">
        <v>43566</v>
      </c>
      <c r="E1341" s="1">
        <v>505487</v>
      </c>
      <c r="F1341" s="2">
        <v>49627</v>
      </c>
    </row>
    <row r="1342" spans="1:6" x14ac:dyDescent="0.3">
      <c r="A1342">
        <v>2018</v>
      </c>
      <c r="B1342" t="s">
        <v>58</v>
      </c>
      <c r="C1342" t="s">
        <v>45</v>
      </c>
      <c r="D1342" s="1">
        <v>61026</v>
      </c>
      <c r="E1342" s="1">
        <v>465717</v>
      </c>
      <c r="F1342" s="2">
        <v>51354</v>
      </c>
    </row>
    <row r="1343" spans="1:6" x14ac:dyDescent="0.3">
      <c r="A1343">
        <v>2018</v>
      </c>
      <c r="B1343" t="s">
        <v>58</v>
      </c>
      <c r="C1343" t="s">
        <v>46</v>
      </c>
      <c r="D1343" s="1">
        <v>5765</v>
      </c>
      <c r="E1343" s="1">
        <v>124431</v>
      </c>
      <c r="F1343" s="2">
        <v>46182</v>
      </c>
    </row>
    <row r="1344" spans="1:6" x14ac:dyDescent="0.3">
      <c r="A1344">
        <v>2018</v>
      </c>
      <c r="B1344" t="s">
        <v>58</v>
      </c>
      <c r="C1344" t="s">
        <v>47</v>
      </c>
      <c r="D1344" s="1">
        <v>28013</v>
      </c>
      <c r="E1344" s="1">
        <v>434143</v>
      </c>
      <c r="F1344" s="2">
        <v>49195</v>
      </c>
    </row>
    <row r="1345" spans="1:6" x14ac:dyDescent="0.3">
      <c r="A1345">
        <v>2018</v>
      </c>
      <c r="B1345" t="s">
        <v>58</v>
      </c>
      <c r="C1345" t="s">
        <v>48</v>
      </c>
      <c r="D1345" s="1">
        <v>3338</v>
      </c>
      <c r="E1345" s="1">
        <v>26972</v>
      </c>
      <c r="F1345" s="2">
        <v>42906</v>
      </c>
    </row>
    <row r="1346" spans="1:6" x14ac:dyDescent="0.3">
      <c r="A1346">
        <v>2018</v>
      </c>
      <c r="B1346" t="s">
        <v>59</v>
      </c>
      <c r="C1346" t="s">
        <v>1</v>
      </c>
      <c r="D1346" s="1">
        <v>10993</v>
      </c>
      <c r="E1346" s="1">
        <v>205942</v>
      </c>
      <c r="F1346" s="2">
        <v>16798</v>
      </c>
    </row>
    <row r="1347" spans="1:6" x14ac:dyDescent="0.3">
      <c r="A1347">
        <v>2018</v>
      </c>
      <c r="B1347" t="s">
        <v>59</v>
      </c>
      <c r="C1347" t="s">
        <v>2</v>
      </c>
      <c r="D1347" s="1">
        <v>13627</v>
      </c>
      <c r="E1347" s="1">
        <v>325897</v>
      </c>
      <c r="F1347" s="2">
        <v>24580</v>
      </c>
    </row>
    <row r="1348" spans="1:6" x14ac:dyDescent="0.3">
      <c r="A1348">
        <v>2018</v>
      </c>
      <c r="B1348" t="s">
        <v>59</v>
      </c>
      <c r="C1348" t="s">
        <v>3</v>
      </c>
      <c r="D1348" s="1">
        <v>7168</v>
      </c>
      <c r="E1348" s="1">
        <v>118405</v>
      </c>
      <c r="F1348" s="2">
        <v>16536</v>
      </c>
    </row>
    <row r="1349" spans="1:6" x14ac:dyDescent="0.3">
      <c r="A1349">
        <v>2018</v>
      </c>
      <c r="B1349" t="s">
        <v>59</v>
      </c>
      <c r="C1349" t="s">
        <v>4</v>
      </c>
      <c r="D1349" s="1">
        <v>111455</v>
      </c>
      <c r="E1349" s="1">
        <v>1988750</v>
      </c>
      <c r="F1349" s="2">
        <v>30527</v>
      </c>
    </row>
    <row r="1350" spans="1:6" x14ac:dyDescent="0.3">
      <c r="A1350">
        <v>2018</v>
      </c>
      <c r="B1350" t="s">
        <v>59</v>
      </c>
      <c r="C1350" t="s">
        <v>5</v>
      </c>
      <c r="D1350" s="1">
        <v>16939</v>
      </c>
      <c r="E1350" s="1">
        <v>339407</v>
      </c>
      <c r="F1350" s="2">
        <v>25878</v>
      </c>
    </row>
    <row r="1351" spans="1:6" x14ac:dyDescent="0.3">
      <c r="A1351">
        <v>2018</v>
      </c>
      <c r="B1351" t="s">
        <v>59</v>
      </c>
      <c r="C1351" t="s">
        <v>6</v>
      </c>
      <c r="D1351" s="1">
        <v>10668</v>
      </c>
      <c r="E1351" s="1">
        <v>157709</v>
      </c>
      <c r="F1351" s="2">
        <v>23705</v>
      </c>
    </row>
    <row r="1352" spans="1:6" x14ac:dyDescent="0.3">
      <c r="A1352">
        <v>2018</v>
      </c>
      <c r="B1352" t="s">
        <v>59</v>
      </c>
      <c r="C1352" t="s">
        <v>7</v>
      </c>
      <c r="D1352" s="1">
        <v>2637</v>
      </c>
      <c r="E1352" s="1">
        <v>51696</v>
      </c>
      <c r="F1352" s="2">
        <v>20414</v>
      </c>
    </row>
    <row r="1353" spans="1:6" x14ac:dyDescent="0.3">
      <c r="A1353">
        <v>2018</v>
      </c>
      <c r="B1353" t="s">
        <v>59</v>
      </c>
      <c r="C1353" t="s">
        <v>8</v>
      </c>
      <c r="D1353" s="1">
        <v>56587</v>
      </c>
      <c r="E1353" s="1">
        <v>1226786</v>
      </c>
      <c r="F1353" s="2">
        <v>25881</v>
      </c>
    </row>
    <row r="1354" spans="1:6" x14ac:dyDescent="0.3">
      <c r="A1354">
        <v>2018</v>
      </c>
      <c r="B1354" t="s">
        <v>59</v>
      </c>
      <c r="C1354" t="s">
        <v>9</v>
      </c>
      <c r="D1354" s="1">
        <v>24275</v>
      </c>
      <c r="E1354" s="1">
        <v>487598</v>
      </c>
      <c r="F1354" s="2">
        <v>20604</v>
      </c>
    </row>
    <row r="1355" spans="1:6" x14ac:dyDescent="0.3">
      <c r="A1355">
        <v>2018</v>
      </c>
      <c r="B1355" t="s">
        <v>59</v>
      </c>
      <c r="C1355" t="s">
        <v>10</v>
      </c>
      <c r="D1355" s="1">
        <v>5008</v>
      </c>
      <c r="E1355" s="1">
        <v>78912</v>
      </c>
      <c r="F1355" s="2">
        <v>17141</v>
      </c>
    </row>
    <row r="1356" spans="1:6" x14ac:dyDescent="0.3">
      <c r="A1356">
        <v>2018</v>
      </c>
      <c r="B1356" t="s">
        <v>59</v>
      </c>
      <c r="C1356" t="s">
        <v>11</v>
      </c>
      <c r="D1356" s="1">
        <v>32619</v>
      </c>
      <c r="E1356" s="1">
        <v>617101</v>
      </c>
      <c r="F1356" s="2">
        <v>23765</v>
      </c>
    </row>
    <row r="1357" spans="1:6" x14ac:dyDescent="0.3">
      <c r="A1357">
        <v>2018</v>
      </c>
      <c r="B1357" t="s">
        <v>59</v>
      </c>
      <c r="C1357" t="s">
        <v>12</v>
      </c>
      <c r="D1357" s="1">
        <v>15564</v>
      </c>
      <c r="E1357" s="1">
        <v>310335</v>
      </c>
      <c r="F1357" s="2">
        <v>18981</v>
      </c>
    </row>
    <row r="1358" spans="1:6" x14ac:dyDescent="0.3">
      <c r="A1358">
        <v>2018</v>
      </c>
      <c r="B1358" t="s">
        <v>59</v>
      </c>
      <c r="C1358" t="s">
        <v>13</v>
      </c>
      <c r="D1358" s="1">
        <v>8670</v>
      </c>
      <c r="E1358" s="1">
        <v>143729</v>
      </c>
      <c r="F1358" s="2">
        <v>16799</v>
      </c>
    </row>
    <row r="1359" spans="1:6" x14ac:dyDescent="0.3">
      <c r="A1359">
        <v>2018</v>
      </c>
      <c r="B1359" t="s">
        <v>59</v>
      </c>
      <c r="C1359" t="s">
        <v>14</v>
      </c>
      <c r="D1359" s="1">
        <v>6895</v>
      </c>
      <c r="E1359" s="1">
        <v>129372</v>
      </c>
      <c r="F1359" s="2">
        <v>16764</v>
      </c>
    </row>
    <row r="1360" spans="1:6" x14ac:dyDescent="0.3">
      <c r="A1360">
        <v>2018</v>
      </c>
      <c r="B1360" t="s">
        <v>59</v>
      </c>
      <c r="C1360" t="s">
        <v>15</v>
      </c>
      <c r="D1360" s="1">
        <v>10080</v>
      </c>
      <c r="E1360" s="1">
        <v>197894</v>
      </c>
      <c r="F1360" s="2">
        <v>17719</v>
      </c>
    </row>
    <row r="1361" spans="1:6" x14ac:dyDescent="0.3">
      <c r="A1361">
        <v>2018</v>
      </c>
      <c r="B1361" t="s">
        <v>59</v>
      </c>
      <c r="C1361" t="s">
        <v>16</v>
      </c>
      <c r="D1361" s="1">
        <v>12415</v>
      </c>
      <c r="E1361" s="1">
        <v>236357</v>
      </c>
      <c r="F1361" s="2">
        <v>21264</v>
      </c>
    </row>
    <row r="1362" spans="1:6" x14ac:dyDescent="0.3">
      <c r="A1362">
        <v>2018</v>
      </c>
      <c r="B1362" t="s">
        <v>59</v>
      </c>
      <c r="C1362" t="s">
        <v>17</v>
      </c>
      <c r="D1362" s="1">
        <v>5047</v>
      </c>
      <c r="E1362" s="1">
        <v>68406</v>
      </c>
      <c r="F1362" s="2">
        <v>22087</v>
      </c>
    </row>
    <row r="1363" spans="1:6" x14ac:dyDescent="0.3">
      <c r="A1363">
        <v>2018</v>
      </c>
      <c r="B1363" t="s">
        <v>59</v>
      </c>
      <c r="C1363" t="s">
        <v>18</v>
      </c>
      <c r="D1363" s="1">
        <v>14772</v>
      </c>
      <c r="E1363" s="1">
        <v>282009</v>
      </c>
      <c r="F1363" s="2">
        <v>24012</v>
      </c>
    </row>
    <row r="1364" spans="1:6" x14ac:dyDescent="0.3">
      <c r="A1364">
        <v>2018</v>
      </c>
      <c r="B1364" t="s">
        <v>59</v>
      </c>
      <c r="C1364" t="s">
        <v>19</v>
      </c>
      <c r="D1364" s="1">
        <v>20642</v>
      </c>
      <c r="E1364" s="1">
        <v>375767</v>
      </c>
      <c r="F1364" s="2">
        <v>27758</v>
      </c>
    </row>
    <row r="1365" spans="1:6" x14ac:dyDescent="0.3">
      <c r="A1365">
        <v>2018</v>
      </c>
      <c r="B1365" t="s">
        <v>59</v>
      </c>
      <c r="C1365" t="s">
        <v>20</v>
      </c>
      <c r="D1365" s="1">
        <v>22025</v>
      </c>
      <c r="E1365" s="1">
        <v>432290</v>
      </c>
      <c r="F1365" s="2">
        <v>20566</v>
      </c>
    </row>
    <row r="1366" spans="1:6" x14ac:dyDescent="0.3">
      <c r="A1366">
        <v>2018</v>
      </c>
      <c r="B1366" t="s">
        <v>59</v>
      </c>
      <c r="C1366" t="s">
        <v>21</v>
      </c>
      <c r="D1366" s="1">
        <v>15294</v>
      </c>
      <c r="E1366" s="1">
        <v>272821</v>
      </c>
      <c r="F1366" s="2">
        <v>22507</v>
      </c>
    </row>
    <row r="1367" spans="1:6" x14ac:dyDescent="0.3">
      <c r="A1367">
        <v>2018</v>
      </c>
      <c r="B1367" t="s">
        <v>59</v>
      </c>
      <c r="C1367" t="s">
        <v>22</v>
      </c>
      <c r="D1367" s="1">
        <v>6464</v>
      </c>
      <c r="E1367" s="1">
        <v>134785</v>
      </c>
      <c r="F1367" s="2">
        <v>17523</v>
      </c>
    </row>
    <row r="1368" spans="1:6" x14ac:dyDescent="0.3">
      <c r="A1368">
        <v>2018</v>
      </c>
      <c r="B1368" t="s">
        <v>59</v>
      </c>
      <c r="C1368" t="s">
        <v>23</v>
      </c>
      <c r="D1368" s="1">
        <v>14797</v>
      </c>
      <c r="E1368" s="1">
        <v>305418</v>
      </c>
      <c r="F1368" s="2">
        <v>20892</v>
      </c>
    </row>
    <row r="1369" spans="1:6" x14ac:dyDescent="0.3">
      <c r="A1369">
        <v>2018</v>
      </c>
      <c r="B1369" t="s">
        <v>59</v>
      </c>
      <c r="C1369" t="s">
        <v>24</v>
      </c>
      <c r="D1369" s="1">
        <v>5071</v>
      </c>
      <c r="E1369" s="1">
        <v>66044</v>
      </c>
      <c r="F1369" s="2">
        <v>19150</v>
      </c>
    </row>
    <row r="1370" spans="1:6" x14ac:dyDescent="0.3">
      <c r="A1370">
        <v>2018</v>
      </c>
      <c r="B1370" t="s">
        <v>59</v>
      </c>
      <c r="C1370" t="s">
        <v>25</v>
      </c>
      <c r="D1370" s="1">
        <v>5561</v>
      </c>
      <c r="E1370" s="1">
        <v>92581</v>
      </c>
      <c r="F1370" s="2">
        <v>16715</v>
      </c>
    </row>
    <row r="1371" spans="1:6" x14ac:dyDescent="0.3">
      <c r="A1371">
        <v>2018</v>
      </c>
      <c r="B1371" t="s">
        <v>59</v>
      </c>
      <c r="C1371" t="s">
        <v>26</v>
      </c>
      <c r="D1371" s="1">
        <v>8499</v>
      </c>
      <c r="E1371" s="1">
        <v>352051</v>
      </c>
      <c r="F1371" s="2">
        <v>33688</v>
      </c>
    </row>
    <row r="1372" spans="1:6" x14ac:dyDescent="0.3">
      <c r="A1372">
        <v>2018</v>
      </c>
      <c r="B1372" t="s">
        <v>59</v>
      </c>
      <c r="C1372" t="s">
        <v>27</v>
      </c>
      <c r="D1372" s="1">
        <v>4595</v>
      </c>
      <c r="E1372" s="1">
        <v>71975</v>
      </c>
      <c r="F1372" s="2">
        <v>21945</v>
      </c>
    </row>
    <row r="1373" spans="1:6" x14ac:dyDescent="0.3">
      <c r="A1373">
        <v>2018</v>
      </c>
      <c r="B1373" t="s">
        <v>59</v>
      </c>
      <c r="C1373" t="s">
        <v>28</v>
      </c>
      <c r="D1373" s="1">
        <v>24132</v>
      </c>
      <c r="E1373" s="1">
        <v>385616</v>
      </c>
      <c r="F1373" s="2">
        <v>26316</v>
      </c>
    </row>
    <row r="1374" spans="1:6" x14ac:dyDescent="0.3">
      <c r="A1374">
        <v>2018</v>
      </c>
      <c r="B1374" t="s">
        <v>59</v>
      </c>
      <c r="C1374" t="s">
        <v>29</v>
      </c>
      <c r="D1374" s="1">
        <v>5107</v>
      </c>
      <c r="E1374" s="1">
        <v>97785</v>
      </c>
      <c r="F1374" s="2">
        <v>18651</v>
      </c>
    </row>
    <row r="1375" spans="1:6" x14ac:dyDescent="0.3">
      <c r="A1375">
        <v>2018</v>
      </c>
      <c r="B1375" t="s">
        <v>59</v>
      </c>
      <c r="C1375" t="s">
        <v>30</v>
      </c>
      <c r="D1375" s="1">
        <v>66285</v>
      </c>
      <c r="E1375" s="1">
        <v>957343</v>
      </c>
      <c r="F1375" s="2">
        <v>33850</v>
      </c>
    </row>
    <row r="1376" spans="1:6" x14ac:dyDescent="0.3">
      <c r="A1376">
        <v>2018</v>
      </c>
      <c r="B1376" t="s">
        <v>59</v>
      </c>
      <c r="C1376" t="s">
        <v>31</v>
      </c>
      <c r="D1376" s="1">
        <v>25859</v>
      </c>
      <c r="E1376" s="1">
        <v>502877</v>
      </c>
      <c r="F1376" s="2">
        <v>19767</v>
      </c>
    </row>
    <row r="1377" spans="1:6" x14ac:dyDescent="0.3">
      <c r="A1377">
        <v>2018</v>
      </c>
      <c r="B1377" t="s">
        <v>59</v>
      </c>
      <c r="C1377" t="s">
        <v>32</v>
      </c>
      <c r="D1377" s="1">
        <v>2627</v>
      </c>
      <c r="E1377" s="1">
        <v>40375</v>
      </c>
      <c r="F1377" s="2">
        <v>17889</v>
      </c>
    </row>
    <row r="1378" spans="1:6" x14ac:dyDescent="0.3">
      <c r="A1378">
        <v>2018</v>
      </c>
      <c r="B1378" t="s">
        <v>59</v>
      </c>
      <c r="C1378" t="s">
        <v>33</v>
      </c>
      <c r="D1378" s="1">
        <v>28523</v>
      </c>
      <c r="E1378" s="1">
        <v>566681</v>
      </c>
      <c r="F1378" s="2">
        <v>19459</v>
      </c>
    </row>
    <row r="1379" spans="1:6" x14ac:dyDescent="0.3">
      <c r="A1379">
        <v>2018</v>
      </c>
      <c r="B1379" t="s">
        <v>59</v>
      </c>
      <c r="C1379" t="s">
        <v>34</v>
      </c>
      <c r="D1379" s="1">
        <v>9140</v>
      </c>
      <c r="E1379" s="1">
        <v>171567</v>
      </c>
      <c r="F1379" s="2">
        <v>18204</v>
      </c>
    </row>
    <row r="1380" spans="1:6" x14ac:dyDescent="0.3">
      <c r="A1380">
        <v>2018</v>
      </c>
      <c r="B1380" t="s">
        <v>59</v>
      </c>
      <c r="C1380" t="s">
        <v>35</v>
      </c>
      <c r="D1380" s="1">
        <v>13794</v>
      </c>
      <c r="E1380" s="1">
        <v>210781</v>
      </c>
      <c r="F1380" s="2">
        <v>22754</v>
      </c>
    </row>
    <row r="1381" spans="1:6" x14ac:dyDescent="0.3">
      <c r="A1381">
        <v>2018</v>
      </c>
      <c r="B1381" t="s">
        <v>59</v>
      </c>
      <c r="C1381" t="s">
        <v>36</v>
      </c>
      <c r="D1381" s="1">
        <v>33471</v>
      </c>
      <c r="E1381" s="1">
        <v>571799</v>
      </c>
      <c r="F1381" s="2">
        <v>21102</v>
      </c>
    </row>
    <row r="1382" spans="1:6" x14ac:dyDescent="0.3">
      <c r="A1382">
        <v>2018</v>
      </c>
      <c r="B1382" t="s">
        <v>59</v>
      </c>
      <c r="C1382" t="s">
        <v>37</v>
      </c>
      <c r="D1382" s="1">
        <v>3748</v>
      </c>
      <c r="E1382" s="1">
        <v>59154</v>
      </c>
      <c r="F1382" s="2">
        <v>22818</v>
      </c>
    </row>
    <row r="1383" spans="1:6" x14ac:dyDescent="0.3">
      <c r="A1383">
        <v>2018</v>
      </c>
      <c r="B1383" t="s">
        <v>59</v>
      </c>
      <c r="C1383" t="s">
        <v>38</v>
      </c>
      <c r="D1383" s="1">
        <v>12841</v>
      </c>
      <c r="E1383" s="1">
        <v>263743</v>
      </c>
      <c r="F1383" s="2">
        <v>17991</v>
      </c>
    </row>
    <row r="1384" spans="1:6" x14ac:dyDescent="0.3">
      <c r="A1384">
        <v>2018</v>
      </c>
      <c r="B1384" t="s">
        <v>59</v>
      </c>
      <c r="C1384" t="s">
        <v>39</v>
      </c>
      <c r="D1384" s="1">
        <v>3149</v>
      </c>
      <c r="E1384" s="1">
        <v>47321</v>
      </c>
      <c r="F1384" s="2">
        <v>16954</v>
      </c>
    </row>
    <row r="1385" spans="1:6" x14ac:dyDescent="0.3">
      <c r="A1385">
        <v>2018</v>
      </c>
      <c r="B1385" t="s">
        <v>59</v>
      </c>
      <c r="C1385" t="s">
        <v>40</v>
      </c>
      <c r="D1385" s="1">
        <v>16427</v>
      </c>
      <c r="E1385" s="1">
        <v>337857</v>
      </c>
      <c r="F1385" s="2">
        <v>23524</v>
      </c>
    </row>
    <row r="1386" spans="1:6" x14ac:dyDescent="0.3">
      <c r="A1386">
        <v>2018</v>
      </c>
      <c r="B1386" t="s">
        <v>59</v>
      </c>
      <c r="C1386" t="s">
        <v>41</v>
      </c>
      <c r="D1386" s="1">
        <v>62760</v>
      </c>
      <c r="E1386" s="1">
        <v>1354468</v>
      </c>
      <c r="F1386" s="2">
        <v>21861</v>
      </c>
    </row>
    <row r="1387" spans="1:6" x14ac:dyDescent="0.3">
      <c r="A1387">
        <v>2018</v>
      </c>
      <c r="B1387" t="s">
        <v>59</v>
      </c>
      <c r="C1387" t="s">
        <v>42</v>
      </c>
      <c r="D1387" s="1">
        <v>7374</v>
      </c>
      <c r="E1387" s="1">
        <v>148446</v>
      </c>
      <c r="F1387" s="2">
        <v>20121</v>
      </c>
    </row>
    <row r="1388" spans="1:6" x14ac:dyDescent="0.3">
      <c r="A1388">
        <v>2018</v>
      </c>
      <c r="B1388" t="s">
        <v>59</v>
      </c>
      <c r="C1388" t="s">
        <v>43</v>
      </c>
      <c r="D1388" s="1">
        <v>2279</v>
      </c>
      <c r="E1388" s="1">
        <v>37198</v>
      </c>
      <c r="F1388" s="2">
        <v>23107</v>
      </c>
    </row>
    <row r="1389" spans="1:6" x14ac:dyDescent="0.3">
      <c r="A1389">
        <v>2018</v>
      </c>
      <c r="B1389" t="s">
        <v>59</v>
      </c>
      <c r="C1389" t="s">
        <v>44</v>
      </c>
      <c r="D1389" s="1">
        <v>20479</v>
      </c>
      <c r="E1389" s="1">
        <v>406321</v>
      </c>
      <c r="F1389" s="2">
        <v>20678</v>
      </c>
    </row>
    <row r="1390" spans="1:6" x14ac:dyDescent="0.3">
      <c r="A1390">
        <v>2018</v>
      </c>
      <c r="B1390" t="s">
        <v>59</v>
      </c>
      <c r="C1390" t="s">
        <v>45</v>
      </c>
      <c r="D1390" s="1">
        <v>20431</v>
      </c>
      <c r="E1390" s="1">
        <v>335635</v>
      </c>
      <c r="F1390" s="2">
        <v>25357</v>
      </c>
    </row>
    <row r="1391" spans="1:6" x14ac:dyDescent="0.3">
      <c r="A1391">
        <v>2018</v>
      </c>
      <c r="B1391" t="s">
        <v>59</v>
      </c>
      <c r="C1391" t="s">
        <v>46</v>
      </c>
      <c r="D1391" s="1">
        <v>4722</v>
      </c>
      <c r="E1391" s="1">
        <v>74133</v>
      </c>
      <c r="F1391" s="2">
        <v>17916</v>
      </c>
    </row>
    <row r="1392" spans="1:6" x14ac:dyDescent="0.3">
      <c r="A1392">
        <v>2018</v>
      </c>
      <c r="B1392" t="s">
        <v>59</v>
      </c>
      <c r="C1392" t="s">
        <v>47</v>
      </c>
      <c r="D1392" s="1">
        <v>16931</v>
      </c>
      <c r="E1392" s="1">
        <v>282313</v>
      </c>
      <c r="F1392" s="2">
        <v>18305</v>
      </c>
    </row>
    <row r="1393" spans="1:6" x14ac:dyDescent="0.3">
      <c r="A1393">
        <v>2018</v>
      </c>
      <c r="B1393" t="s">
        <v>59</v>
      </c>
      <c r="C1393" t="s">
        <v>48</v>
      </c>
      <c r="D1393" s="1">
        <v>2383</v>
      </c>
      <c r="E1393" s="1">
        <v>36403</v>
      </c>
      <c r="F1393" s="2">
        <v>21270</v>
      </c>
    </row>
    <row r="1394" spans="1:6" x14ac:dyDescent="0.3">
      <c r="A1394">
        <v>2018</v>
      </c>
      <c r="B1394" t="s">
        <v>60</v>
      </c>
      <c r="C1394" t="s">
        <v>1</v>
      </c>
      <c r="D1394" s="1">
        <v>10102</v>
      </c>
      <c r="E1394" s="1">
        <v>46094</v>
      </c>
      <c r="F1394" s="2">
        <v>37839</v>
      </c>
    </row>
    <row r="1395" spans="1:6" x14ac:dyDescent="0.3">
      <c r="A1395">
        <v>2018</v>
      </c>
      <c r="B1395" t="s">
        <v>60</v>
      </c>
      <c r="C1395" t="s">
        <v>2</v>
      </c>
      <c r="D1395" s="1">
        <v>11119</v>
      </c>
      <c r="E1395" s="1">
        <v>75319</v>
      </c>
      <c r="F1395" s="2">
        <v>37697</v>
      </c>
    </row>
    <row r="1396" spans="1:6" x14ac:dyDescent="0.3">
      <c r="A1396">
        <v>2018</v>
      </c>
      <c r="B1396" t="s">
        <v>60</v>
      </c>
      <c r="C1396" t="s">
        <v>3</v>
      </c>
      <c r="D1396" s="1">
        <v>5345</v>
      </c>
      <c r="E1396" s="1">
        <v>24966</v>
      </c>
      <c r="F1396" s="2">
        <v>34843</v>
      </c>
    </row>
    <row r="1397" spans="1:6" x14ac:dyDescent="0.3">
      <c r="A1397">
        <v>2018</v>
      </c>
      <c r="B1397" t="s">
        <v>60</v>
      </c>
      <c r="C1397" t="s">
        <v>4</v>
      </c>
      <c r="D1397" s="1">
        <v>95398</v>
      </c>
      <c r="E1397" s="1">
        <v>541832</v>
      </c>
      <c r="F1397" s="2">
        <v>40668</v>
      </c>
    </row>
    <row r="1398" spans="1:6" x14ac:dyDescent="0.3">
      <c r="A1398">
        <v>2018</v>
      </c>
      <c r="B1398" t="s">
        <v>60</v>
      </c>
      <c r="C1398" t="s">
        <v>5</v>
      </c>
      <c r="D1398" s="1">
        <v>16405</v>
      </c>
      <c r="E1398" s="1">
        <v>82040</v>
      </c>
      <c r="F1398" s="2">
        <v>40987</v>
      </c>
    </row>
    <row r="1399" spans="1:6" x14ac:dyDescent="0.3">
      <c r="A1399">
        <v>2018</v>
      </c>
      <c r="B1399" t="s">
        <v>60</v>
      </c>
      <c r="C1399" t="s">
        <v>6</v>
      </c>
      <c r="D1399" s="1">
        <v>17517</v>
      </c>
      <c r="E1399" s="1">
        <v>66913</v>
      </c>
      <c r="F1399" s="2">
        <v>33615</v>
      </c>
    </row>
    <row r="1400" spans="1:6" x14ac:dyDescent="0.3">
      <c r="A1400">
        <v>2018</v>
      </c>
      <c r="B1400" t="s">
        <v>60</v>
      </c>
      <c r="C1400" t="s">
        <v>7</v>
      </c>
      <c r="D1400" s="1">
        <v>2054</v>
      </c>
      <c r="E1400" s="1">
        <v>11930</v>
      </c>
      <c r="F1400" s="2">
        <v>34259</v>
      </c>
    </row>
    <row r="1401" spans="1:6" x14ac:dyDescent="0.3">
      <c r="A1401">
        <v>2018</v>
      </c>
      <c r="B1401" t="s">
        <v>60</v>
      </c>
      <c r="C1401" t="s">
        <v>8</v>
      </c>
      <c r="D1401" s="1">
        <v>55687</v>
      </c>
      <c r="E1401" s="1">
        <v>279269</v>
      </c>
      <c r="F1401" s="2">
        <v>36402</v>
      </c>
    </row>
    <row r="1402" spans="1:6" x14ac:dyDescent="0.3">
      <c r="A1402">
        <v>2018</v>
      </c>
      <c r="B1402" t="s">
        <v>60</v>
      </c>
      <c r="C1402" t="s">
        <v>9</v>
      </c>
      <c r="D1402" s="1">
        <v>17999</v>
      </c>
      <c r="E1402" s="1">
        <v>108656</v>
      </c>
      <c r="F1402" s="2">
        <v>36377</v>
      </c>
    </row>
    <row r="1403" spans="1:6" x14ac:dyDescent="0.3">
      <c r="A1403">
        <v>2018</v>
      </c>
      <c r="B1403" t="s">
        <v>60</v>
      </c>
      <c r="C1403" t="s">
        <v>10</v>
      </c>
      <c r="D1403" s="1">
        <v>3985</v>
      </c>
      <c r="E1403" s="1">
        <v>18622</v>
      </c>
      <c r="F1403" s="2">
        <v>31284</v>
      </c>
    </row>
    <row r="1404" spans="1:6" x14ac:dyDescent="0.3">
      <c r="A1404">
        <v>2018</v>
      </c>
      <c r="B1404" t="s">
        <v>60</v>
      </c>
      <c r="C1404" t="s">
        <v>11</v>
      </c>
      <c r="D1404" s="1">
        <v>39449</v>
      </c>
      <c r="E1404" s="1">
        <v>208655</v>
      </c>
      <c r="F1404" s="2">
        <v>42392</v>
      </c>
    </row>
    <row r="1405" spans="1:6" x14ac:dyDescent="0.3">
      <c r="A1405">
        <v>2018</v>
      </c>
      <c r="B1405" t="s">
        <v>60</v>
      </c>
      <c r="C1405" t="s">
        <v>12</v>
      </c>
      <c r="D1405" s="1">
        <v>13122</v>
      </c>
      <c r="E1405" s="1">
        <v>87997</v>
      </c>
      <c r="F1405" s="2">
        <v>32900</v>
      </c>
    </row>
    <row r="1406" spans="1:6" x14ac:dyDescent="0.3">
      <c r="A1406">
        <v>2018</v>
      </c>
      <c r="B1406" t="s">
        <v>60</v>
      </c>
      <c r="C1406" t="s">
        <v>13</v>
      </c>
      <c r="D1406" s="1">
        <v>8669</v>
      </c>
      <c r="E1406" s="1">
        <v>42339</v>
      </c>
      <c r="F1406" s="2">
        <v>34313</v>
      </c>
    </row>
    <row r="1407" spans="1:6" x14ac:dyDescent="0.3">
      <c r="A1407">
        <v>2018</v>
      </c>
      <c r="B1407" t="s">
        <v>60</v>
      </c>
      <c r="C1407" t="s">
        <v>14</v>
      </c>
      <c r="D1407" s="1">
        <v>5983</v>
      </c>
      <c r="E1407" s="1">
        <v>33757</v>
      </c>
      <c r="F1407" s="2">
        <v>34478</v>
      </c>
    </row>
    <row r="1408" spans="1:6" x14ac:dyDescent="0.3">
      <c r="A1408">
        <v>2018</v>
      </c>
      <c r="B1408" t="s">
        <v>60</v>
      </c>
      <c r="C1408" t="s">
        <v>15</v>
      </c>
      <c r="D1408" s="1">
        <v>10697</v>
      </c>
      <c r="E1408" s="1">
        <v>46476</v>
      </c>
      <c r="F1408" s="2">
        <v>33616</v>
      </c>
    </row>
    <row r="1409" spans="1:6" x14ac:dyDescent="0.3">
      <c r="A1409">
        <v>2018</v>
      </c>
      <c r="B1409" t="s">
        <v>60</v>
      </c>
      <c r="C1409" t="s">
        <v>16</v>
      </c>
      <c r="D1409" s="1">
        <v>9230</v>
      </c>
      <c r="E1409" s="1">
        <v>45904</v>
      </c>
      <c r="F1409" s="2">
        <v>37854</v>
      </c>
    </row>
    <row r="1410" spans="1:6" x14ac:dyDescent="0.3">
      <c r="A1410">
        <v>2018</v>
      </c>
      <c r="B1410" t="s">
        <v>60</v>
      </c>
      <c r="C1410" t="s">
        <v>17</v>
      </c>
      <c r="D1410" s="1">
        <v>3832</v>
      </c>
      <c r="E1410" s="1">
        <v>18021</v>
      </c>
      <c r="F1410" s="2">
        <v>33967</v>
      </c>
    </row>
    <row r="1411" spans="1:6" x14ac:dyDescent="0.3">
      <c r="A1411">
        <v>2018</v>
      </c>
      <c r="B1411" t="s">
        <v>60</v>
      </c>
      <c r="C1411" t="s">
        <v>18</v>
      </c>
      <c r="D1411" s="1">
        <v>19354</v>
      </c>
      <c r="E1411" s="1">
        <v>91803</v>
      </c>
      <c r="F1411" s="2">
        <v>43222</v>
      </c>
    </row>
    <row r="1412" spans="1:6" x14ac:dyDescent="0.3">
      <c r="A1412">
        <v>2018</v>
      </c>
      <c r="B1412" t="s">
        <v>60</v>
      </c>
      <c r="C1412" t="s">
        <v>19</v>
      </c>
      <c r="D1412" s="1">
        <v>21621</v>
      </c>
      <c r="E1412" s="1">
        <v>119963</v>
      </c>
      <c r="F1412" s="2">
        <v>38569</v>
      </c>
    </row>
    <row r="1413" spans="1:6" x14ac:dyDescent="0.3">
      <c r="A1413">
        <v>2018</v>
      </c>
      <c r="B1413" t="s">
        <v>60</v>
      </c>
      <c r="C1413" t="s">
        <v>20</v>
      </c>
      <c r="D1413" s="1">
        <v>31024</v>
      </c>
      <c r="E1413" s="1">
        <v>139968</v>
      </c>
      <c r="F1413" s="2">
        <v>33275</v>
      </c>
    </row>
    <row r="1414" spans="1:6" x14ac:dyDescent="0.3">
      <c r="A1414">
        <v>2018</v>
      </c>
      <c r="B1414" t="s">
        <v>60</v>
      </c>
      <c r="C1414" t="s">
        <v>21</v>
      </c>
      <c r="D1414" s="1">
        <v>17099</v>
      </c>
      <c r="E1414" s="1">
        <v>90096</v>
      </c>
      <c r="F1414" s="2">
        <v>34221</v>
      </c>
    </row>
    <row r="1415" spans="1:6" x14ac:dyDescent="0.3">
      <c r="A1415">
        <v>2018</v>
      </c>
      <c r="B1415" t="s">
        <v>60</v>
      </c>
      <c r="C1415" t="s">
        <v>22</v>
      </c>
      <c r="D1415" s="1">
        <v>4645</v>
      </c>
      <c r="E1415" s="1">
        <v>21202</v>
      </c>
      <c r="F1415" s="2">
        <v>34491</v>
      </c>
    </row>
    <row r="1416" spans="1:6" x14ac:dyDescent="0.3">
      <c r="A1416">
        <v>2018</v>
      </c>
      <c r="B1416" t="s">
        <v>60</v>
      </c>
      <c r="C1416" t="s">
        <v>23</v>
      </c>
      <c r="D1416" s="1">
        <v>12996</v>
      </c>
      <c r="E1416" s="1">
        <v>75350</v>
      </c>
      <c r="F1416" s="2">
        <v>34075</v>
      </c>
    </row>
    <row r="1417" spans="1:6" x14ac:dyDescent="0.3">
      <c r="A1417">
        <v>2018</v>
      </c>
      <c r="B1417" t="s">
        <v>60</v>
      </c>
      <c r="C1417" t="s">
        <v>24</v>
      </c>
      <c r="D1417" s="1">
        <v>4285</v>
      </c>
      <c r="E1417" s="1">
        <v>18301</v>
      </c>
      <c r="F1417" s="2">
        <v>30293</v>
      </c>
    </row>
    <row r="1418" spans="1:6" x14ac:dyDescent="0.3">
      <c r="A1418">
        <v>2018</v>
      </c>
      <c r="B1418" t="s">
        <v>60</v>
      </c>
      <c r="C1418" t="s">
        <v>25</v>
      </c>
      <c r="D1418" s="1">
        <v>4614</v>
      </c>
      <c r="E1418" s="1">
        <v>25333</v>
      </c>
      <c r="F1418" s="2">
        <v>32212</v>
      </c>
    </row>
    <row r="1419" spans="1:6" x14ac:dyDescent="0.3">
      <c r="A1419">
        <v>2018</v>
      </c>
      <c r="B1419" t="s">
        <v>60</v>
      </c>
      <c r="C1419" t="s">
        <v>26</v>
      </c>
      <c r="D1419" s="1">
        <v>5080</v>
      </c>
      <c r="E1419" s="1">
        <v>34964</v>
      </c>
      <c r="F1419" s="2">
        <v>37484</v>
      </c>
    </row>
    <row r="1420" spans="1:6" x14ac:dyDescent="0.3">
      <c r="A1420">
        <v>2018</v>
      </c>
      <c r="B1420" t="s">
        <v>60</v>
      </c>
      <c r="C1420" t="s">
        <v>27</v>
      </c>
      <c r="D1420" s="1">
        <v>3934</v>
      </c>
      <c r="E1420" s="1">
        <v>20991</v>
      </c>
      <c r="F1420" s="2">
        <v>37927</v>
      </c>
    </row>
    <row r="1421" spans="1:6" x14ac:dyDescent="0.3">
      <c r="A1421">
        <v>2018</v>
      </c>
      <c r="B1421" t="s">
        <v>60</v>
      </c>
      <c r="C1421" t="s">
        <v>28</v>
      </c>
      <c r="D1421" s="1">
        <v>24105</v>
      </c>
      <c r="E1421" s="1">
        <v>135824</v>
      </c>
      <c r="F1421" s="2">
        <v>36518</v>
      </c>
    </row>
    <row r="1422" spans="1:6" x14ac:dyDescent="0.3">
      <c r="A1422">
        <v>2018</v>
      </c>
      <c r="B1422" t="s">
        <v>60</v>
      </c>
      <c r="C1422" t="s">
        <v>29</v>
      </c>
      <c r="D1422" s="1">
        <v>4073</v>
      </c>
      <c r="E1422" s="1">
        <v>20964</v>
      </c>
      <c r="F1422" s="2">
        <v>34365</v>
      </c>
    </row>
    <row r="1423" spans="1:6" x14ac:dyDescent="0.3">
      <c r="A1423">
        <v>2018</v>
      </c>
      <c r="B1423" t="s">
        <v>60</v>
      </c>
      <c r="C1423" t="s">
        <v>30</v>
      </c>
      <c r="D1423" s="1">
        <v>73275</v>
      </c>
      <c r="E1423" s="1">
        <v>370268</v>
      </c>
      <c r="F1423" s="2">
        <v>41910</v>
      </c>
    </row>
    <row r="1424" spans="1:6" x14ac:dyDescent="0.3">
      <c r="A1424">
        <v>2018</v>
      </c>
      <c r="B1424" t="s">
        <v>60</v>
      </c>
      <c r="C1424" t="s">
        <v>31</v>
      </c>
      <c r="D1424" s="1">
        <v>23444</v>
      </c>
      <c r="E1424" s="1">
        <v>109986</v>
      </c>
      <c r="F1424" s="2">
        <v>35102</v>
      </c>
    </row>
    <row r="1425" spans="1:6" x14ac:dyDescent="0.3">
      <c r="A1425">
        <v>2018</v>
      </c>
      <c r="B1425" t="s">
        <v>60</v>
      </c>
      <c r="C1425" t="s">
        <v>32</v>
      </c>
      <c r="D1425" s="1">
        <v>2051</v>
      </c>
      <c r="E1425" s="1">
        <v>11307</v>
      </c>
      <c r="F1425" s="2">
        <v>37216</v>
      </c>
    </row>
    <row r="1426" spans="1:6" x14ac:dyDescent="0.3">
      <c r="A1426">
        <v>2018</v>
      </c>
      <c r="B1426" t="s">
        <v>60</v>
      </c>
      <c r="C1426" t="s">
        <v>33</v>
      </c>
      <c r="D1426" s="1">
        <v>23542</v>
      </c>
      <c r="E1426" s="1">
        <v>156685</v>
      </c>
      <c r="F1426" s="2">
        <v>34001</v>
      </c>
    </row>
    <row r="1427" spans="1:6" x14ac:dyDescent="0.3">
      <c r="A1427">
        <v>2018</v>
      </c>
      <c r="B1427" t="s">
        <v>60</v>
      </c>
      <c r="C1427" t="s">
        <v>34</v>
      </c>
      <c r="D1427" s="1">
        <v>6640</v>
      </c>
      <c r="E1427" s="1">
        <v>36417</v>
      </c>
      <c r="F1427" s="2">
        <v>35221</v>
      </c>
    </row>
    <row r="1428" spans="1:6" x14ac:dyDescent="0.3">
      <c r="A1428">
        <v>2018</v>
      </c>
      <c r="B1428" t="s">
        <v>60</v>
      </c>
      <c r="C1428" t="s">
        <v>35</v>
      </c>
      <c r="D1428" s="1">
        <v>24302</v>
      </c>
      <c r="E1428" s="1">
        <v>77296</v>
      </c>
      <c r="F1428" s="2">
        <v>34031</v>
      </c>
    </row>
    <row r="1429" spans="1:6" x14ac:dyDescent="0.3">
      <c r="A1429">
        <v>2018</v>
      </c>
      <c r="B1429" t="s">
        <v>60</v>
      </c>
      <c r="C1429" t="s">
        <v>36</v>
      </c>
      <c r="D1429" s="1">
        <v>32530</v>
      </c>
      <c r="E1429" s="1">
        <v>199883</v>
      </c>
      <c r="F1429" s="2">
        <v>33988</v>
      </c>
    </row>
    <row r="1430" spans="1:6" x14ac:dyDescent="0.3">
      <c r="A1430">
        <v>2018</v>
      </c>
      <c r="B1430" t="s">
        <v>60</v>
      </c>
      <c r="C1430" t="s">
        <v>37</v>
      </c>
      <c r="D1430" s="1">
        <v>3459</v>
      </c>
      <c r="E1430" s="1">
        <v>17990</v>
      </c>
      <c r="F1430" s="2">
        <v>33322</v>
      </c>
    </row>
    <row r="1431" spans="1:6" x14ac:dyDescent="0.3">
      <c r="A1431">
        <v>2018</v>
      </c>
      <c r="B1431" t="s">
        <v>60</v>
      </c>
      <c r="C1431" t="s">
        <v>38</v>
      </c>
      <c r="D1431" s="1">
        <v>11329</v>
      </c>
      <c r="E1431" s="1">
        <v>53632</v>
      </c>
      <c r="F1431" s="2">
        <v>32985</v>
      </c>
    </row>
    <row r="1432" spans="1:6" x14ac:dyDescent="0.3">
      <c r="A1432">
        <v>2018</v>
      </c>
      <c r="B1432" t="s">
        <v>60</v>
      </c>
      <c r="C1432" t="s">
        <v>39</v>
      </c>
      <c r="D1432" s="1">
        <v>2201</v>
      </c>
      <c r="E1432" s="1">
        <v>11149</v>
      </c>
      <c r="F1432" s="2">
        <v>32874</v>
      </c>
    </row>
    <row r="1433" spans="1:6" x14ac:dyDescent="0.3">
      <c r="A1433">
        <v>2018</v>
      </c>
      <c r="B1433" t="s">
        <v>60</v>
      </c>
      <c r="C1433" t="s">
        <v>40</v>
      </c>
      <c r="D1433" s="1">
        <v>15494</v>
      </c>
      <c r="E1433" s="1">
        <v>78706</v>
      </c>
      <c r="F1433" s="2">
        <v>35137</v>
      </c>
    </row>
    <row r="1434" spans="1:6" x14ac:dyDescent="0.3">
      <c r="A1434">
        <v>2018</v>
      </c>
      <c r="B1434" t="s">
        <v>60</v>
      </c>
      <c r="C1434" t="s">
        <v>41</v>
      </c>
      <c r="D1434" s="1">
        <v>56598</v>
      </c>
      <c r="E1434" s="1">
        <v>334126</v>
      </c>
      <c r="F1434" s="2">
        <v>39429</v>
      </c>
    </row>
    <row r="1435" spans="1:6" x14ac:dyDescent="0.3">
      <c r="A1435">
        <v>2018</v>
      </c>
      <c r="B1435" t="s">
        <v>60</v>
      </c>
      <c r="C1435" t="s">
        <v>42</v>
      </c>
      <c r="D1435" s="1">
        <v>6320</v>
      </c>
      <c r="E1435" s="1">
        <v>36120</v>
      </c>
      <c r="F1435" s="2">
        <v>35627</v>
      </c>
    </row>
    <row r="1436" spans="1:6" x14ac:dyDescent="0.3">
      <c r="A1436">
        <v>2018</v>
      </c>
      <c r="B1436" t="s">
        <v>60</v>
      </c>
      <c r="C1436" t="s">
        <v>43</v>
      </c>
      <c r="D1436" s="1">
        <v>1954</v>
      </c>
      <c r="E1436" s="1">
        <v>8748</v>
      </c>
      <c r="F1436" s="2">
        <v>36288</v>
      </c>
    </row>
    <row r="1437" spans="1:6" x14ac:dyDescent="0.3">
      <c r="A1437">
        <v>2018</v>
      </c>
      <c r="B1437" t="s">
        <v>60</v>
      </c>
      <c r="C1437" t="s">
        <v>44</v>
      </c>
      <c r="D1437" s="1">
        <v>36204</v>
      </c>
      <c r="E1437" s="1">
        <v>145640</v>
      </c>
      <c r="F1437" s="2">
        <v>42804</v>
      </c>
    </row>
    <row r="1438" spans="1:6" x14ac:dyDescent="0.3">
      <c r="A1438">
        <v>2018</v>
      </c>
      <c r="B1438" t="s">
        <v>60</v>
      </c>
      <c r="C1438" t="s">
        <v>45</v>
      </c>
      <c r="D1438" s="1">
        <v>19893</v>
      </c>
      <c r="E1438" s="1">
        <v>99054</v>
      </c>
      <c r="F1438" s="2">
        <v>40310</v>
      </c>
    </row>
    <row r="1439" spans="1:6" x14ac:dyDescent="0.3">
      <c r="A1439">
        <v>2018</v>
      </c>
      <c r="B1439" t="s">
        <v>60</v>
      </c>
      <c r="C1439" t="s">
        <v>46</v>
      </c>
      <c r="D1439" s="1">
        <v>5536</v>
      </c>
      <c r="E1439" s="1">
        <v>19873</v>
      </c>
      <c r="F1439" s="2">
        <v>31425</v>
      </c>
    </row>
    <row r="1440" spans="1:6" x14ac:dyDescent="0.3">
      <c r="A1440">
        <v>2018</v>
      </c>
      <c r="B1440" t="s">
        <v>60</v>
      </c>
      <c r="C1440" t="s">
        <v>47</v>
      </c>
      <c r="D1440" s="1">
        <v>14009</v>
      </c>
      <c r="E1440" s="1">
        <v>84183</v>
      </c>
      <c r="F1440" s="2">
        <v>30593</v>
      </c>
    </row>
    <row r="1441" spans="1:6" x14ac:dyDescent="0.3">
      <c r="A1441">
        <v>2018</v>
      </c>
      <c r="B1441" t="s">
        <v>60</v>
      </c>
      <c r="C1441" t="s">
        <v>48</v>
      </c>
      <c r="D1441" s="1">
        <v>1664</v>
      </c>
      <c r="E1441" s="1">
        <v>7261</v>
      </c>
      <c r="F1441" s="2">
        <v>37155</v>
      </c>
    </row>
    <row r="1442" spans="1:6" x14ac:dyDescent="0.3">
      <c r="A1442">
        <v>2017</v>
      </c>
      <c r="B1442" t="s">
        <v>55</v>
      </c>
      <c r="C1442" t="s">
        <v>1</v>
      </c>
      <c r="D1442" s="1">
        <v>1815</v>
      </c>
      <c r="E1442" s="1">
        <v>17999</v>
      </c>
      <c r="F1442" s="2">
        <v>52748</v>
      </c>
    </row>
    <row r="1443" spans="1:6" x14ac:dyDescent="0.3">
      <c r="A1443">
        <v>2017</v>
      </c>
      <c r="B1443" t="s">
        <v>55</v>
      </c>
      <c r="C1443" t="s">
        <v>2</v>
      </c>
      <c r="D1443" s="1">
        <v>1257</v>
      </c>
      <c r="E1443" s="1">
        <v>37216</v>
      </c>
      <c r="F1443" s="2">
        <v>47116</v>
      </c>
    </row>
    <row r="1444" spans="1:6" x14ac:dyDescent="0.3">
      <c r="A1444">
        <v>2017</v>
      </c>
      <c r="B1444" t="s">
        <v>55</v>
      </c>
      <c r="C1444" t="s">
        <v>3</v>
      </c>
      <c r="D1444" s="1">
        <v>2551</v>
      </c>
      <c r="E1444" s="1">
        <v>16476</v>
      </c>
      <c r="F1444" s="2">
        <v>46191</v>
      </c>
    </row>
    <row r="1445" spans="1:6" x14ac:dyDescent="0.3">
      <c r="A1445">
        <v>2017</v>
      </c>
      <c r="B1445" t="s">
        <v>55</v>
      </c>
      <c r="C1445" t="s">
        <v>4</v>
      </c>
      <c r="D1445" s="1">
        <v>17021</v>
      </c>
      <c r="E1445" s="1">
        <v>441460</v>
      </c>
      <c r="F1445" s="2">
        <v>37249</v>
      </c>
    </row>
    <row r="1446" spans="1:6" x14ac:dyDescent="0.3">
      <c r="A1446">
        <v>2017</v>
      </c>
      <c r="B1446" t="s">
        <v>55</v>
      </c>
      <c r="C1446" t="s">
        <v>5</v>
      </c>
      <c r="D1446" s="1">
        <v>3202</v>
      </c>
      <c r="E1446" s="1">
        <v>43394</v>
      </c>
      <c r="F1446" s="2">
        <v>84161</v>
      </c>
    </row>
    <row r="1447" spans="1:6" x14ac:dyDescent="0.3">
      <c r="A1447">
        <v>2017</v>
      </c>
      <c r="B1447" t="s">
        <v>55</v>
      </c>
      <c r="C1447" t="s">
        <v>6</v>
      </c>
      <c r="D1447">
        <v>433</v>
      </c>
      <c r="E1447" s="1">
        <v>5305</v>
      </c>
      <c r="F1447" s="2">
        <v>40017</v>
      </c>
    </row>
    <row r="1448" spans="1:6" x14ac:dyDescent="0.3">
      <c r="A1448">
        <v>2017</v>
      </c>
      <c r="B1448" t="s">
        <v>55</v>
      </c>
      <c r="C1448" t="s">
        <v>7</v>
      </c>
      <c r="D1448">
        <v>177</v>
      </c>
      <c r="E1448" s="1">
        <v>1538</v>
      </c>
      <c r="F1448" s="2">
        <v>39651</v>
      </c>
    </row>
    <row r="1449" spans="1:6" x14ac:dyDescent="0.3">
      <c r="A1449">
        <v>2017</v>
      </c>
      <c r="B1449" t="s">
        <v>55</v>
      </c>
      <c r="C1449" t="s">
        <v>8</v>
      </c>
      <c r="D1449" s="1">
        <v>5285</v>
      </c>
      <c r="E1449" s="1">
        <v>75471</v>
      </c>
      <c r="F1449" s="2">
        <v>32773</v>
      </c>
    </row>
    <row r="1450" spans="1:6" x14ac:dyDescent="0.3">
      <c r="A1450">
        <v>2017</v>
      </c>
      <c r="B1450" t="s">
        <v>55</v>
      </c>
      <c r="C1450" t="s">
        <v>9</v>
      </c>
      <c r="D1450" s="1">
        <v>2594</v>
      </c>
      <c r="E1450" s="1">
        <v>29299</v>
      </c>
      <c r="F1450" s="2">
        <v>41048</v>
      </c>
    </row>
    <row r="1451" spans="1:6" x14ac:dyDescent="0.3">
      <c r="A1451">
        <v>2017</v>
      </c>
      <c r="B1451" t="s">
        <v>55</v>
      </c>
      <c r="C1451" t="s">
        <v>10</v>
      </c>
      <c r="D1451" s="1">
        <v>2448</v>
      </c>
      <c r="E1451" s="1">
        <v>26790</v>
      </c>
      <c r="F1451" s="2">
        <v>38417</v>
      </c>
    </row>
    <row r="1452" spans="1:6" x14ac:dyDescent="0.3">
      <c r="A1452">
        <v>2017</v>
      </c>
      <c r="B1452" t="s">
        <v>55</v>
      </c>
      <c r="C1452" t="s">
        <v>11</v>
      </c>
      <c r="D1452" s="1">
        <v>2730</v>
      </c>
      <c r="E1452" s="1">
        <v>26665</v>
      </c>
      <c r="F1452" s="2">
        <v>48549</v>
      </c>
    </row>
    <row r="1453" spans="1:6" x14ac:dyDescent="0.3">
      <c r="A1453">
        <v>2017</v>
      </c>
      <c r="B1453" t="s">
        <v>55</v>
      </c>
      <c r="C1453" t="s">
        <v>12</v>
      </c>
      <c r="D1453" s="1">
        <v>2183</v>
      </c>
      <c r="E1453" s="1">
        <v>21072</v>
      </c>
      <c r="F1453" s="2">
        <v>47269</v>
      </c>
    </row>
    <row r="1454" spans="1:6" x14ac:dyDescent="0.3">
      <c r="A1454">
        <v>2017</v>
      </c>
      <c r="B1454" t="s">
        <v>55</v>
      </c>
      <c r="C1454" t="s">
        <v>13</v>
      </c>
      <c r="D1454" s="1">
        <v>2766</v>
      </c>
      <c r="E1454" s="1">
        <v>22503</v>
      </c>
      <c r="F1454" s="2">
        <v>41388</v>
      </c>
    </row>
    <row r="1455" spans="1:6" x14ac:dyDescent="0.3">
      <c r="A1455">
        <v>2017</v>
      </c>
      <c r="B1455" t="s">
        <v>55</v>
      </c>
      <c r="C1455" t="s">
        <v>14</v>
      </c>
      <c r="D1455" s="1">
        <v>2686</v>
      </c>
      <c r="E1455" s="1">
        <v>19024</v>
      </c>
      <c r="F1455" s="2">
        <v>45105</v>
      </c>
    </row>
    <row r="1456" spans="1:6" x14ac:dyDescent="0.3">
      <c r="A1456">
        <v>2017</v>
      </c>
      <c r="B1456" t="s">
        <v>55</v>
      </c>
      <c r="C1456" t="s">
        <v>15</v>
      </c>
      <c r="D1456" s="1">
        <v>1584</v>
      </c>
      <c r="E1456" s="1">
        <v>18306</v>
      </c>
      <c r="F1456" s="2">
        <v>54943</v>
      </c>
    </row>
    <row r="1457" spans="1:6" x14ac:dyDescent="0.3">
      <c r="A1457">
        <v>2017</v>
      </c>
      <c r="B1457" t="s">
        <v>55</v>
      </c>
      <c r="C1457" t="s">
        <v>16</v>
      </c>
      <c r="D1457" s="1">
        <v>3082</v>
      </c>
      <c r="E1457" s="1">
        <v>42251</v>
      </c>
      <c r="F1457" s="2">
        <v>80128</v>
      </c>
    </row>
    <row r="1458" spans="1:6" x14ac:dyDescent="0.3">
      <c r="A1458">
        <v>2017</v>
      </c>
      <c r="B1458" t="s">
        <v>55</v>
      </c>
      <c r="C1458" t="s">
        <v>17</v>
      </c>
      <c r="D1458" s="1">
        <v>1370</v>
      </c>
      <c r="E1458" s="1">
        <v>6817</v>
      </c>
      <c r="F1458" s="2">
        <v>40118</v>
      </c>
    </row>
    <row r="1459" spans="1:6" x14ac:dyDescent="0.3">
      <c r="A1459">
        <v>2017</v>
      </c>
      <c r="B1459" t="s">
        <v>55</v>
      </c>
      <c r="C1459" t="s">
        <v>18</v>
      </c>
      <c r="D1459">
        <v>723</v>
      </c>
      <c r="E1459" s="1">
        <v>6432</v>
      </c>
      <c r="F1459" s="2">
        <v>42478</v>
      </c>
    </row>
    <row r="1460" spans="1:6" x14ac:dyDescent="0.3">
      <c r="A1460">
        <v>2017</v>
      </c>
      <c r="B1460" t="s">
        <v>55</v>
      </c>
      <c r="C1460" t="s">
        <v>19</v>
      </c>
      <c r="D1460" s="1">
        <v>1030</v>
      </c>
      <c r="E1460" s="1">
        <v>9290</v>
      </c>
      <c r="F1460" s="2">
        <v>61286</v>
      </c>
    </row>
    <row r="1461" spans="1:6" x14ac:dyDescent="0.3">
      <c r="A1461">
        <v>2017</v>
      </c>
      <c r="B1461" t="s">
        <v>55</v>
      </c>
      <c r="C1461" t="s">
        <v>20</v>
      </c>
      <c r="D1461" s="1">
        <v>3203</v>
      </c>
      <c r="E1461" s="1">
        <v>36801</v>
      </c>
      <c r="F1461" s="2">
        <v>38160</v>
      </c>
    </row>
    <row r="1462" spans="1:6" x14ac:dyDescent="0.3">
      <c r="A1462">
        <v>2017</v>
      </c>
      <c r="B1462" t="s">
        <v>55</v>
      </c>
      <c r="C1462" t="s">
        <v>21</v>
      </c>
      <c r="D1462" s="1">
        <v>2992</v>
      </c>
      <c r="E1462" s="1">
        <v>27804</v>
      </c>
      <c r="F1462" s="2">
        <v>47599</v>
      </c>
    </row>
    <row r="1463" spans="1:6" x14ac:dyDescent="0.3">
      <c r="A1463">
        <v>2017</v>
      </c>
      <c r="B1463" t="s">
        <v>55</v>
      </c>
      <c r="C1463" t="s">
        <v>22</v>
      </c>
      <c r="D1463" s="1">
        <v>2168</v>
      </c>
      <c r="E1463" s="1">
        <v>16360</v>
      </c>
      <c r="F1463" s="2">
        <v>45681</v>
      </c>
    </row>
    <row r="1464" spans="1:6" x14ac:dyDescent="0.3">
      <c r="A1464">
        <v>2017</v>
      </c>
      <c r="B1464" t="s">
        <v>55</v>
      </c>
      <c r="C1464" t="s">
        <v>23</v>
      </c>
      <c r="D1464" s="1">
        <v>1950</v>
      </c>
      <c r="E1464" s="1">
        <v>16365</v>
      </c>
      <c r="F1464" s="2">
        <v>42894</v>
      </c>
    </row>
    <row r="1465" spans="1:6" x14ac:dyDescent="0.3">
      <c r="A1465">
        <v>2017</v>
      </c>
      <c r="B1465" t="s">
        <v>55</v>
      </c>
      <c r="C1465" t="s">
        <v>24</v>
      </c>
      <c r="D1465" s="1">
        <v>1753</v>
      </c>
      <c r="E1465" s="1">
        <v>11976</v>
      </c>
      <c r="F1465" s="2">
        <v>64781</v>
      </c>
    </row>
    <row r="1466" spans="1:6" x14ac:dyDescent="0.3">
      <c r="A1466">
        <v>2017</v>
      </c>
      <c r="B1466" t="s">
        <v>55</v>
      </c>
      <c r="C1466" t="s">
        <v>25</v>
      </c>
      <c r="D1466" s="1">
        <v>2337</v>
      </c>
      <c r="E1466" s="1">
        <v>15500</v>
      </c>
      <c r="F1466" s="2">
        <v>39544</v>
      </c>
    </row>
    <row r="1467" spans="1:6" x14ac:dyDescent="0.3">
      <c r="A1467">
        <v>2017</v>
      </c>
      <c r="B1467" t="s">
        <v>55</v>
      </c>
      <c r="C1467" t="s">
        <v>26</v>
      </c>
      <c r="D1467">
        <v>612</v>
      </c>
      <c r="E1467" s="1">
        <v>17902</v>
      </c>
      <c r="F1467" s="2">
        <v>82999</v>
      </c>
    </row>
    <row r="1468" spans="1:6" x14ac:dyDescent="0.3">
      <c r="A1468">
        <v>2017</v>
      </c>
      <c r="B1468" t="s">
        <v>55</v>
      </c>
      <c r="C1468" t="s">
        <v>27</v>
      </c>
      <c r="D1468">
        <v>350</v>
      </c>
      <c r="E1468" s="1">
        <v>2556</v>
      </c>
      <c r="F1468" s="2">
        <v>41972</v>
      </c>
    </row>
    <row r="1469" spans="1:6" x14ac:dyDescent="0.3">
      <c r="A1469">
        <v>2017</v>
      </c>
      <c r="B1469" t="s">
        <v>55</v>
      </c>
      <c r="C1469" t="s">
        <v>28</v>
      </c>
      <c r="D1469" s="1">
        <v>1018</v>
      </c>
      <c r="E1469" s="1">
        <v>12853</v>
      </c>
      <c r="F1469" s="2">
        <v>37279</v>
      </c>
    </row>
    <row r="1470" spans="1:6" x14ac:dyDescent="0.3">
      <c r="A1470">
        <v>2017</v>
      </c>
      <c r="B1470" t="s">
        <v>55</v>
      </c>
      <c r="C1470" t="s">
        <v>29</v>
      </c>
      <c r="D1470" s="1">
        <v>1991</v>
      </c>
      <c r="E1470" s="1">
        <v>32275</v>
      </c>
      <c r="F1470" s="2">
        <v>59989</v>
      </c>
    </row>
    <row r="1471" spans="1:6" x14ac:dyDescent="0.3">
      <c r="A1471">
        <v>2017</v>
      </c>
      <c r="B1471" t="s">
        <v>55</v>
      </c>
      <c r="C1471" t="s">
        <v>30</v>
      </c>
      <c r="D1471" s="1">
        <v>3023</v>
      </c>
      <c r="E1471" s="1">
        <v>30834</v>
      </c>
      <c r="F1471" s="2">
        <v>39487</v>
      </c>
    </row>
    <row r="1472" spans="1:6" x14ac:dyDescent="0.3">
      <c r="A1472">
        <v>2017</v>
      </c>
      <c r="B1472" t="s">
        <v>55</v>
      </c>
      <c r="C1472" t="s">
        <v>31</v>
      </c>
      <c r="D1472" s="1">
        <v>3306</v>
      </c>
      <c r="E1472" s="1">
        <v>30981</v>
      </c>
      <c r="F1472" s="2">
        <v>37636</v>
      </c>
    </row>
    <row r="1473" spans="1:6" x14ac:dyDescent="0.3">
      <c r="A1473">
        <v>2017</v>
      </c>
      <c r="B1473" t="s">
        <v>55</v>
      </c>
      <c r="C1473" t="s">
        <v>32</v>
      </c>
      <c r="D1473" s="1">
        <v>1771</v>
      </c>
      <c r="E1473" s="1">
        <v>22394</v>
      </c>
      <c r="F1473" s="2">
        <v>89578</v>
      </c>
    </row>
    <row r="1474" spans="1:6" x14ac:dyDescent="0.3">
      <c r="A1474">
        <v>2017</v>
      </c>
      <c r="B1474" t="s">
        <v>55</v>
      </c>
      <c r="C1474" t="s">
        <v>33</v>
      </c>
      <c r="D1474" s="1">
        <v>2483</v>
      </c>
      <c r="E1474" s="1">
        <v>27504</v>
      </c>
      <c r="F1474" s="2">
        <v>48849</v>
      </c>
    </row>
    <row r="1475" spans="1:6" x14ac:dyDescent="0.3">
      <c r="A1475">
        <v>2017</v>
      </c>
      <c r="B1475" t="s">
        <v>55</v>
      </c>
      <c r="C1475" t="s">
        <v>34</v>
      </c>
      <c r="D1475" s="1">
        <v>4333</v>
      </c>
      <c r="E1475" s="1">
        <v>58716</v>
      </c>
      <c r="F1475" s="2">
        <v>88899</v>
      </c>
    </row>
    <row r="1476" spans="1:6" x14ac:dyDescent="0.3">
      <c r="A1476">
        <v>2017</v>
      </c>
      <c r="B1476" t="s">
        <v>55</v>
      </c>
      <c r="C1476" t="s">
        <v>35</v>
      </c>
      <c r="D1476" s="1">
        <v>4453</v>
      </c>
      <c r="E1476" s="1">
        <v>52439</v>
      </c>
      <c r="F1476" s="2">
        <v>35362</v>
      </c>
    </row>
    <row r="1477" spans="1:6" x14ac:dyDescent="0.3">
      <c r="A1477">
        <v>2017</v>
      </c>
      <c r="B1477" t="s">
        <v>55</v>
      </c>
      <c r="C1477" t="s">
        <v>36</v>
      </c>
      <c r="D1477" s="1">
        <v>3498</v>
      </c>
      <c r="E1477" s="1">
        <v>50197</v>
      </c>
      <c r="F1477" s="2">
        <v>63021</v>
      </c>
    </row>
    <row r="1478" spans="1:6" x14ac:dyDescent="0.3">
      <c r="A1478">
        <v>2017</v>
      </c>
      <c r="B1478" t="s">
        <v>55</v>
      </c>
      <c r="C1478" t="s">
        <v>38</v>
      </c>
      <c r="D1478" s="1">
        <v>1230</v>
      </c>
      <c r="E1478" s="1">
        <v>12432</v>
      </c>
      <c r="F1478" s="2">
        <v>40520</v>
      </c>
    </row>
    <row r="1479" spans="1:6" x14ac:dyDescent="0.3">
      <c r="A1479">
        <v>2017</v>
      </c>
      <c r="B1479" t="s">
        <v>55</v>
      </c>
      <c r="C1479" t="s">
        <v>39</v>
      </c>
      <c r="D1479" s="1">
        <v>1026</v>
      </c>
      <c r="E1479" s="1">
        <v>6646</v>
      </c>
      <c r="F1479" s="2">
        <v>41459</v>
      </c>
    </row>
    <row r="1480" spans="1:6" x14ac:dyDescent="0.3">
      <c r="A1480">
        <v>2017</v>
      </c>
      <c r="B1480" t="s">
        <v>55</v>
      </c>
      <c r="C1480" t="s">
        <v>40</v>
      </c>
      <c r="D1480" s="1">
        <v>1071</v>
      </c>
      <c r="E1480" s="1">
        <v>10750</v>
      </c>
      <c r="F1480" s="2">
        <v>43908</v>
      </c>
    </row>
    <row r="1481" spans="1:6" x14ac:dyDescent="0.3">
      <c r="A1481">
        <v>2017</v>
      </c>
      <c r="B1481" t="s">
        <v>55</v>
      </c>
      <c r="C1481" t="s">
        <v>41</v>
      </c>
      <c r="D1481" s="1">
        <v>19580</v>
      </c>
      <c r="E1481" s="1">
        <v>281110</v>
      </c>
      <c r="F1481" s="2">
        <v>107415</v>
      </c>
    </row>
    <row r="1482" spans="1:6" x14ac:dyDescent="0.3">
      <c r="A1482">
        <v>2017</v>
      </c>
      <c r="B1482" t="s">
        <v>55</v>
      </c>
      <c r="C1482" t="s">
        <v>42</v>
      </c>
      <c r="D1482" s="1">
        <v>1034</v>
      </c>
      <c r="E1482" s="1">
        <v>14217</v>
      </c>
      <c r="F1482" s="2">
        <v>59120</v>
      </c>
    </row>
    <row r="1483" spans="1:6" x14ac:dyDescent="0.3">
      <c r="A1483">
        <v>2017</v>
      </c>
      <c r="B1483" t="s">
        <v>55</v>
      </c>
      <c r="C1483" t="s">
        <v>43</v>
      </c>
      <c r="D1483">
        <v>551</v>
      </c>
      <c r="E1483" s="1">
        <v>3901</v>
      </c>
      <c r="F1483" s="2">
        <v>37223</v>
      </c>
    </row>
    <row r="1484" spans="1:6" x14ac:dyDescent="0.3">
      <c r="A1484">
        <v>2017</v>
      </c>
      <c r="B1484" t="s">
        <v>55</v>
      </c>
      <c r="C1484" t="s">
        <v>44</v>
      </c>
      <c r="D1484" s="1">
        <v>2061</v>
      </c>
      <c r="E1484" s="1">
        <v>19558</v>
      </c>
      <c r="F1484" s="2">
        <v>44371</v>
      </c>
    </row>
    <row r="1485" spans="1:6" x14ac:dyDescent="0.3">
      <c r="A1485">
        <v>2017</v>
      </c>
      <c r="B1485" t="s">
        <v>55</v>
      </c>
      <c r="C1485" t="s">
        <v>45</v>
      </c>
      <c r="D1485" s="1">
        <v>7493</v>
      </c>
      <c r="E1485" s="1">
        <v>107674</v>
      </c>
      <c r="F1485" s="2">
        <v>32082</v>
      </c>
    </row>
    <row r="1486" spans="1:6" x14ac:dyDescent="0.3">
      <c r="A1486">
        <v>2017</v>
      </c>
      <c r="B1486" t="s">
        <v>55</v>
      </c>
      <c r="C1486" t="s">
        <v>46</v>
      </c>
      <c r="D1486" s="1">
        <v>1221</v>
      </c>
      <c r="E1486" s="1">
        <v>22793</v>
      </c>
      <c r="F1486" s="2">
        <v>76848</v>
      </c>
    </row>
    <row r="1487" spans="1:6" x14ac:dyDescent="0.3">
      <c r="A1487">
        <v>2017</v>
      </c>
      <c r="B1487" t="s">
        <v>55</v>
      </c>
      <c r="C1487" t="s">
        <v>47</v>
      </c>
      <c r="D1487" s="1">
        <v>2865</v>
      </c>
      <c r="E1487" s="1">
        <v>31986</v>
      </c>
      <c r="F1487" s="2">
        <v>37981</v>
      </c>
    </row>
    <row r="1488" spans="1:6" x14ac:dyDescent="0.3">
      <c r="A1488">
        <v>2017</v>
      </c>
      <c r="B1488" t="s">
        <v>55</v>
      </c>
      <c r="C1488" t="s">
        <v>48</v>
      </c>
      <c r="D1488" s="1">
        <v>1442</v>
      </c>
      <c r="E1488" s="1">
        <v>22390</v>
      </c>
      <c r="F1488" s="2">
        <v>81163</v>
      </c>
    </row>
    <row r="1489" spans="1:6" x14ac:dyDescent="0.3">
      <c r="A1489">
        <v>2017</v>
      </c>
      <c r="B1489" t="s">
        <v>51</v>
      </c>
      <c r="C1489" t="s">
        <v>1</v>
      </c>
      <c r="D1489" s="1">
        <v>9645</v>
      </c>
      <c r="E1489" s="1">
        <v>85262</v>
      </c>
      <c r="F1489" s="2">
        <v>52230</v>
      </c>
    </row>
    <row r="1490" spans="1:6" x14ac:dyDescent="0.3">
      <c r="A1490">
        <v>2017</v>
      </c>
      <c r="B1490" t="s">
        <v>51</v>
      </c>
      <c r="C1490" t="s">
        <v>2</v>
      </c>
      <c r="D1490" s="1">
        <v>11368</v>
      </c>
      <c r="E1490" s="1">
        <v>144747</v>
      </c>
      <c r="F1490" s="2">
        <v>53440</v>
      </c>
    </row>
    <row r="1491" spans="1:6" x14ac:dyDescent="0.3">
      <c r="A1491">
        <v>2017</v>
      </c>
      <c r="B1491" t="s">
        <v>51</v>
      </c>
      <c r="C1491" t="s">
        <v>3</v>
      </c>
      <c r="D1491" s="1">
        <v>6817</v>
      </c>
      <c r="E1491" s="1">
        <v>51130</v>
      </c>
      <c r="F1491" s="2">
        <v>47283</v>
      </c>
    </row>
    <row r="1492" spans="1:6" x14ac:dyDescent="0.3">
      <c r="A1492">
        <v>2017</v>
      </c>
      <c r="B1492" t="s">
        <v>51</v>
      </c>
      <c r="C1492" t="s">
        <v>4</v>
      </c>
      <c r="D1492" s="1">
        <v>72972</v>
      </c>
      <c r="E1492" s="1">
        <v>805942</v>
      </c>
      <c r="F1492" s="2">
        <v>67561</v>
      </c>
    </row>
    <row r="1493" spans="1:6" x14ac:dyDescent="0.3">
      <c r="A1493">
        <v>2017</v>
      </c>
      <c r="B1493" t="s">
        <v>51</v>
      </c>
      <c r="C1493" t="s">
        <v>5</v>
      </c>
      <c r="D1493" s="1">
        <v>19243</v>
      </c>
      <c r="E1493" s="1">
        <v>163473</v>
      </c>
      <c r="F1493" s="2">
        <v>59444</v>
      </c>
    </row>
    <row r="1494" spans="1:6" x14ac:dyDescent="0.3">
      <c r="A1494">
        <v>2017</v>
      </c>
      <c r="B1494" t="s">
        <v>51</v>
      </c>
      <c r="C1494" t="s">
        <v>6</v>
      </c>
      <c r="D1494" s="1">
        <v>9351</v>
      </c>
      <c r="E1494" s="1">
        <v>58327</v>
      </c>
      <c r="F1494" s="2">
        <v>68641</v>
      </c>
    </row>
    <row r="1495" spans="1:6" x14ac:dyDescent="0.3">
      <c r="A1495">
        <v>2017</v>
      </c>
      <c r="B1495" t="s">
        <v>51</v>
      </c>
      <c r="C1495" t="s">
        <v>7</v>
      </c>
      <c r="D1495" s="1">
        <v>2777</v>
      </c>
      <c r="E1495" s="1">
        <v>21591</v>
      </c>
      <c r="F1495" s="2">
        <v>59040</v>
      </c>
    </row>
    <row r="1496" spans="1:6" x14ac:dyDescent="0.3">
      <c r="A1496">
        <v>2017</v>
      </c>
      <c r="B1496" t="s">
        <v>51</v>
      </c>
      <c r="C1496" t="s">
        <v>8</v>
      </c>
      <c r="D1496" s="1">
        <v>67384</v>
      </c>
      <c r="E1496" s="1">
        <v>503704</v>
      </c>
      <c r="F1496" s="2">
        <v>49256</v>
      </c>
    </row>
    <row r="1497" spans="1:6" x14ac:dyDescent="0.3">
      <c r="A1497">
        <v>2017</v>
      </c>
      <c r="B1497" t="s">
        <v>51</v>
      </c>
      <c r="C1497" t="s">
        <v>9</v>
      </c>
      <c r="D1497" s="1">
        <v>20135</v>
      </c>
      <c r="E1497" s="1">
        <v>182259</v>
      </c>
      <c r="F1497" s="2">
        <v>58213</v>
      </c>
    </row>
    <row r="1498" spans="1:6" x14ac:dyDescent="0.3">
      <c r="A1498">
        <v>2017</v>
      </c>
      <c r="B1498" t="s">
        <v>51</v>
      </c>
      <c r="C1498" t="s">
        <v>10</v>
      </c>
      <c r="D1498" s="1">
        <v>7660</v>
      </c>
      <c r="E1498" s="1">
        <v>42668</v>
      </c>
      <c r="F1498" s="2">
        <v>42865</v>
      </c>
    </row>
    <row r="1499" spans="1:6" x14ac:dyDescent="0.3">
      <c r="A1499">
        <v>2017</v>
      </c>
      <c r="B1499" t="s">
        <v>51</v>
      </c>
      <c r="C1499" t="s">
        <v>11</v>
      </c>
      <c r="D1499" s="1">
        <v>31422</v>
      </c>
      <c r="E1499" s="1">
        <v>220019</v>
      </c>
      <c r="F1499" s="2">
        <v>70893</v>
      </c>
    </row>
    <row r="1500" spans="1:6" x14ac:dyDescent="0.3">
      <c r="A1500">
        <v>2017</v>
      </c>
      <c r="B1500" t="s">
        <v>51</v>
      </c>
      <c r="C1500" t="s">
        <v>12</v>
      </c>
      <c r="D1500" s="1">
        <v>14839</v>
      </c>
      <c r="E1500" s="1">
        <v>138040</v>
      </c>
      <c r="F1500" s="2">
        <v>57099</v>
      </c>
    </row>
    <row r="1501" spans="1:6" x14ac:dyDescent="0.3">
      <c r="A1501">
        <v>2017</v>
      </c>
      <c r="B1501" t="s">
        <v>51</v>
      </c>
      <c r="C1501" t="s">
        <v>13</v>
      </c>
      <c r="D1501" s="1">
        <v>9417</v>
      </c>
      <c r="E1501" s="1">
        <v>76086</v>
      </c>
      <c r="F1501" s="2">
        <v>55415</v>
      </c>
    </row>
    <row r="1502" spans="1:6" x14ac:dyDescent="0.3">
      <c r="A1502">
        <v>2017</v>
      </c>
      <c r="B1502" t="s">
        <v>51</v>
      </c>
      <c r="C1502" t="s">
        <v>14</v>
      </c>
      <c r="D1502" s="1">
        <v>7584</v>
      </c>
      <c r="E1502" s="1">
        <v>60238</v>
      </c>
      <c r="F1502" s="2">
        <v>52807</v>
      </c>
    </row>
    <row r="1503" spans="1:6" x14ac:dyDescent="0.3">
      <c r="A1503">
        <v>2017</v>
      </c>
      <c r="B1503" t="s">
        <v>51</v>
      </c>
      <c r="C1503" t="s">
        <v>15</v>
      </c>
      <c r="D1503" s="1">
        <v>9339</v>
      </c>
      <c r="E1503" s="1">
        <v>77332</v>
      </c>
      <c r="F1503" s="2">
        <v>53194</v>
      </c>
    </row>
    <row r="1504" spans="1:6" x14ac:dyDescent="0.3">
      <c r="A1504">
        <v>2017</v>
      </c>
      <c r="B1504" t="s">
        <v>51</v>
      </c>
      <c r="C1504" t="s">
        <v>16</v>
      </c>
      <c r="D1504" s="1">
        <v>10825</v>
      </c>
      <c r="E1504" s="1">
        <v>147021</v>
      </c>
      <c r="F1504" s="2">
        <v>61781</v>
      </c>
    </row>
    <row r="1505" spans="1:6" x14ac:dyDescent="0.3">
      <c r="A1505">
        <v>2017</v>
      </c>
      <c r="B1505" t="s">
        <v>51</v>
      </c>
      <c r="C1505" t="s">
        <v>17</v>
      </c>
      <c r="D1505" s="1">
        <v>5502</v>
      </c>
      <c r="E1505" s="1">
        <v>28253</v>
      </c>
      <c r="F1505" s="2">
        <v>47930</v>
      </c>
    </row>
    <row r="1506" spans="1:6" x14ac:dyDescent="0.3">
      <c r="A1506">
        <v>2017</v>
      </c>
      <c r="B1506" t="s">
        <v>51</v>
      </c>
      <c r="C1506" t="s">
        <v>18</v>
      </c>
      <c r="D1506" s="1">
        <v>16463</v>
      </c>
      <c r="E1506" s="1">
        <v>162140</v>
      </c>
      <c r="F1506" s="2">
        <v>65027</v>
      </c>
    </row>
    <row r="1507" spans="1:6" x14ac:dyDescent="0.3">
      <c r="A1507">
        <v>2017</v>
      </c>
      <c r="B1507" t="s">
        <v>51</v>
      </c>
      <c r="C1507" t="s">
        <v>19</v>
      </c>
      <c r="D1507" s="1">
        <v>21055</v>
      </c>
      <c r="E1507" s="1">
        <v>152131</v>
      </c>
      <c r="F1507" s="2">
        <v>75405</v>
      </c>
    </row>
    <row r="1508" spans="1:6" x14ac:dyDescent="0.3">
      <c r="A1508">
        <v>2017</v>
      </c>
      <c r="B1508" t="s">
        <v>51</v>
      </c>
      <c r="C1508" t="s">
        <v>20</v>
      </c>
      <c r="D1508" s="1">
        <v>19544</v>
      </c>
      <c r="E1508" s="1">
        <v>161903</v>
      </c>
      <c r="F1508" s="2">
        <v>61511</v>
      </c>
    </row>
    <row r="1509" spans="1:6" x14ac:dyDescent="0.3">
      <c r="A1509">
        <v>2017</v>
      </c>
      <c r="B1509" t="s">
        <v>51</v>
      </c>
      <c r="C1509" t="s">
        <v>21</v>
      </c>
      <c r="D1509" s="1">
        <v>15746</v>
      </c>
      <c r="E1509" s="1">
        <v>119642</v>
      </c>
      <c r="F1509" s="2">
        <v>65464</v>
      </c>
    </row>
    <row r="1510" spans="1:6" x14ac:dyDescent="0.3">
      <c r="A1510">
        <v>2017</v>
      </c>
      <c r="B1510" t="s">
        <v>51</v>
      </c>
      <c r="C1510" t="s">
        <v>22</v>
      </c>
      <c r="D1510" s="1">
        <v>5670</v>
      </c>
      <c r="E1510" s="1">
        <v>43467</v>
      </c>
      <c r="F1510" s="2">
        <v>48782</v>
      </c>
    </row>
    <row r="1511" spans="1:6" x14ac:dyDescent="0.3">
      <c r="A1511">
        <v>2017</v>
      </c>
      <c r="B1511" t="s">
        <v>51</v>
      </c>
      <c r="C1511" t="s">
        <v>23</v>
      </c>
      <c r="D1511" s="1">
        <v>15141</v>
      </c>
      <c r="E1511" s="1">
        <v>123034</v>
      </c>
      <c r="F1511" s="2">
        <v>57823</v>
      </c>
    </row>
    <row r="1512" spans="1:6" x14ac:dyDescent="0.3">
      <c r="A1512">
        <v>2017</v>
      </c>
      <c r="B1512" t="s">
        <v>51</v>
      </c>
      <c r="C1512" t="s">
        <v>24</v>
      </c>
      <c r="D1512" s="1">
        <v>6287</v>
      </c>
      <c r="E1512" s="1">
        <v>27712</v>
      </c>
      <c r="F1512" s="2">
        <v>50369</v>
      </c>
    </row>
    <row r="1513" spans="1:6" x14ac:dyDescent="0.3">
      <c r="A1513">
        <v>2017</v>
      </c>
      <c r="B1513" t="s">
        <v>51</v>
      </c>
      <c r="C1513" t="s">
        <v>25</v>
      </c>
      <c r="D1513" s="1">
        <v>7053</v>
      </c>
      <c r="E1513" s="1">
        <v>51174</v>
      </c>
      <c r="F1513" s="2">
        <v>49634</v>
      </c>
    </row>
    <row r="1514" spans="1:6" x14ac:dyDescent="0.3">
      <c r="A1514">
        <v>2017</v>
      </c>
      <c r="B1514" t="s">
        <v>51</v>
      </c>
      <c r="C1514" t="s">
        <v>26</v>
      </c>
      <c r="D1514" s="1">
        <v>5859</v>
      </c>
      <c r="E1514" s="1">
        <v>82998</v>
      </c>
      <c r="F1514" s="2">
        <v>58071</v>
      </c>
    </row>
    <row r="1515" spans="1:6" x14ac:dyDescent="0.3">
      <c r="A1515">
        <v>2017</v>
      </c>
      <c r="B1515" t="s">
        <v>51</v>
      </c>
      <c r="C1515" t="s">
        <v>27</v>
      </c>
      <c r="D1515" s="1">
        <v>4363</v>
      </c>
      <c r="E1515" s="1">
        <v>26466</v>
      </c>
      <c r="F1515" s="2">
        <v>61497</v>
      </c>
    </row>
    <row r="1516" spans="1:6" x14ac:dyDescent="0.3">
      <c r="A1516">
        <v>2017</v>
      </c>
      <c r="B1516" t="s">
        <v>51</v>
      </c>
      <c r="C1516" t="s">
        <v>28</v>
      </c>
      <c r="D1516" s="1">
        <v>21672</v>
      </c>
      <c r="E1516" s="1">
        <v>154907</v>
      </c>
      <c r="F1516" s="2">
        <v>71145</v>
      </c>
    </row>
    <row r="1517" spans="1:6" x14ac:dyDescent="0.3">
      <c r="A1517">
        <v>2017</v>
      </c>
      <c r="B1517" t="s">
        <v>51</v>
      </c>
      <c r="C1517" t="s">
        <v>29</v>
      </c>
      <c r="D1517" s="1">
        <v>5141</v>
      </c>
      <c r="E1517" s="1">
        <v>45511</v>
      </c>
      <c r="F1517" s="2">
        <v>46369</v>
      </c>
    </row>
    <row r="1518" spans="1:6" x14ac:dyDescent="0.3">
      <c r="A1518">
        <v>2017</v>
      </c>
      <c r="B1518" t="s">
        <v>51</v>
      </c>
      <c r="C1518" t="s">
        <v>30</v>
      </c>
      <c r="D1518" s="1">
        <v>50064</v>
      </c>
      <c r="E1518" s="1">
        <v>386615</v>
      </c>
      <c r="F1518" s="2">
        <v>71408</v>
      </c>
    </row>
    <row r="1519" spans="1:6" x14ac:dyDescent="0.3">
      <c r="A1519">
        <v>2017</v>
      </c>
      <c r="B1519" t="s">
        <v>51</v>
      </c>
      <c r="C1519" t="s">
        <v>31</v>
      </c>
      <c r="D1519" s="1">
        <v>26057</v>
      </c>
      <c r="E1519" s="1">
        <v>208662</v>
      </c>
      <c r="F1519" s="2">
        <v>52372</v>
      </c>
    </row>
    <row r="1520" spans="1:6" x14ac:dyDescent="0.3">
      <c r="A1520">
        <v>2017</v>
      </c>
      <c r="B1520" t="s">
        <v>51</v>
      </c>
      <c r="C1520" t="s">
        <v>32</v>
      </c>
      <c r="D1520" s="1">
        <v>4035</v>
      </c>
      <c r="E1520" s="1">
        <v>26732</v>
      </c>
      <c r="F1520" s="2">
        <v>63029</v>
      </c>
    </row>
    <row r="1521" spans="1:6" x14ac:dyDescent="0.3">
      <c r="A1521">
        <v>2017</v>
      </c>
      <c r="B1521" t="s">
        <v>51</v>
      </c>
      <c r="C1521" t="s">
        <v>33</v>
      </c>
      <c r="D1521" s="1">
        <v>23022</v>
      </c>
      <c r="E1521" s="1">
        <v>217025</v>
      </c>
      <c r="F1521" s="2">
        <v>60831</v>
      </c>
    </row>
    <row r="1522" spans="1:6" x14ac:dyDescent="0.3">
      <c r="A1522">
        <v>2017</v>
      </c>
      <c r="B1522" t="s">
        <v>51</v>
      </c>
      <c r="C1522" t="s">
        <v>34</v>
      </c>
      <c r="D1522" s="1">
        <v>9823</v>
      </c>
      <c r="E1522" s="1">
        <v>77247</v>
      </c>
      <c r="F1522" s="2">
        <v>50585</v>
      </c>
    </row>
    <row r="1523" spans="1:6" x14ac:dyDescent="0.3">
      <c r="A1523">
        <v>2017</v>
      </c>
      <c r="B1523" t="s">
        <v>51</v>
      </c>
      <c r="C1523" t="s">
        <v>35</v>
      </c>
      <c r="D1523" s="1">
        <v>13468</v>
      </c>
      <c r="E1523" s="1">
        <v>96991</v>
      </c>
      <c r="F1523" s="2">
        <v>57987</v>
      </c>
    </row>
    <row r="1524" spans="1:6" x14ac:dyDescent="0.3">
      <c r="A1524">
        <v>2017</v>
      </c>
      <c r="B1524" t="s">
        <v>51</v>
      </c>
      <c r="C1524" t="s">
        <v>36</v>
      </c>
      <c r="D1524" s="1">
        <v>28397</v>
      </c>
      <c r="E1524" s="1">
        <v>248932</v>
      </c>
      <c r="F1524" s="2">
        <v>64769</v>
      </c>
    </row>
    <row r="1525" spans="1:6" x14ac:dyDescent="0.3">
      <c r="A1525">
        <v>2017</v>
      </c>
      <c r="B1525" t="s">
        <v>51</v>
      </c>
      <c r="C1525" t="s">
        <v>38</v>
      </c>
      <c r="D1525" s="1">
        <v>11635</v>
      </c>
      <c r="E1525" s="1">
        <v>100817</v>
      </c>
      <c r="F1525" s="2">
        <v>53542</v>
      </c>
    </row>
    <row r="1526" spans="1:6" x14ac:dyDescent="0.3">
      <c r="A1526">
        <v>2017</v>
      </c>
      <c r="B1526" t="s">
        <v>51</v>
      </c>
      <c r="C1526" t="s">
        <v>39</v>
      </c>
      <c r="D1526" s="1">
        <v>3883</v>
      </c>
      <c r="E1526" s="1">
        <v>22351</v>
      </c>
      <c r="F1526" s="2">
        <v>47385</v>
      </c>
    </row>
    <row r="1527" spans="1:6" x14ac:dyDescent="0.3">
      <c r="A1527">
        <v>2017</v>
      </c>
      <c r="B1527" t="s">
        <v>51</v>
      </c>
      <c r="C1527" t="s">
        <v>40</v>
      </c>
      <c r="D1527" s="1">
        <v>11745</v>
      </c>
      <c r="E1527" s="1">
        <v>119968</v>
      </c>
      <c r="F1527" s="2">
        <v>56642</v>
      </c>
    </row>
    <row r="1528" spans="1:6" x14ac:dyDescent="0.3">
      <c r="A1528">
        <v>2017</v>
      </c>
      <c r="B1528" t="s">
        <v>51</v>
      </c>
      <c r="C1528" t="s">
        <v>41</v>
      </c>
      <c r="D1528" s="1">
        <v>49310</v>
      </c>
      <c r="E1528" s="1">
        <v>711119</v>
      </c>
      <c r="F1528" s="2">
        <v>63219</v>
      </c>
    </row>
    <row r="1529" spans="1:6" x14ac:dyDescent="0.3">
      <c r="A1529">
        <v>2017</v>
      </c>
      <c r="B1529" t="s">
        <v>51</v>
      </c>
      <c r="C1529" t="s">
        <v>42</v>
      </c>
      <c r="D1529" s="1">
        <v>10886</v>
      </c>
      <c r="E1529" s="1">
        <v>97495</v>
      </c>
      <c r="F1529" s="2">
        <v>49132</v>
      </c>
    </row>
    <row r="1530" spans="1:6" x14ac:dyDescent="0.3">
      <c r="A1530">
        <v>2017</v>
      </c>
      <c r="B1530" t="s">
        <v>51</v>
      </c>
      <c r="C1530" t="s">
        <v>43</v>
      </c>
      <c r="D1530" s="1">
        <v>2865</v>
      </c>
      <c r="E1530" s="1">
        <v>15187</v>
      </c>
      <c r="F1530" s="2">
        <v>50125</v>
      </c>
    </row>
    <row r="1531" spans="1:6" x14ac:dyDescent="0.3">
      <c r="A1531">
        <v>2017</v>
      </c>
      <c r="B1531" t="s">
        <v>51</v>
      </c>
      <c r="C1531" t="s">
        <v>44</v>
      </c>
      <c r="D1531" s="1">
        <v>21256</v>
      </c>
      <c r="E1531" s="1">
        <v>192576</v>
      </c>
      <c r="F1531" s="2">
        <v>56166</v>
      </c>
    </row>
    <row r="1532" spans="1:6" x14ac:dyDescent="0.3">
      <c r="A1532">
        <v>2017</v>
      </c>
      <c r="B1532" t="s">
        <v>51</v>
      </c>
      <c r="C1532" t="s">
        <v>45</v>
      </c>
      <c r="D1532" s="1">
        <v>25279</v>
      </c>
      <c r="E1532" s="1">
        <v>187247</v>
      </c>
      <c r="F1532" s="2">
        <v>61249</v>
      </c>
    </row>
    <row r="1533" spans="1:6" x14ac:dyDescent="0.3">
      <c r="A1533">
        <v>2017</v>
      </c>
      <c r="B1533" t="s">
        <v>51</v>
      </c>
      <c r="C1533" t="s">
        <v>46</v>
      </c>
      <c r="D1533" s="1">
        <v>4402</v>
      </c>
      <c r="E1533" s="1">
        <v>31522</v>
      </c>
      <c r="F1533" s="2">
        <v>57987</v>
      </c>
    </row>
    <row r="1534" spans="1:6" x14ac:dyDescent="0.3">
      <c r="A1534">
        <v>2017</v>
      </c>
      <c r="B1534" t="s">
        <v>51</v>
      </c>
      <c r="C1534" t="s">
        <v>47</v>
      </c>
      <c r="D1534" s="1">
        <v>14158</v>
      </c>
      <c r="E1534" s="1">
        <v>117226</v>
      </c>
      <c r="F1534" s="2">
        <v>60136</v>
      </c>
    </row>
    <row r="1535" spans="1:6" x14ac:dyDescent="0.3">
      <c r="A1535">
        <v>2017</v>
      </c>
      <c r="B1535" t="s">
        <v>51</v>
      </c>
      <c r="C1535" t="s">
        <v>48</v>
      </c>
      <c r="D1535" s="1">
        <v>3427</v>
      </c>
      <c r="E1535" s="1">
        <v>19573</v>
      </c>
      <c r="F1535" s="2">
        <v>50877</v>
      </c>
    </row>
    <row r="1536" spans="1:6" x14ac:dyDescent="0.3">
      <c r="A1536">
        <v>2017</v>
      </c>
      <c r="B1536" t="s">
        <v>52</v>
      </c>
      <c r="C1536" t="s">
        <v>1</v>
      </c>
      <c r="D1536" s="1">
        <v>5447</v>
      </c>
      <c r="E1536" s="1">
        <v>263487</v>
      </c>
      <c r="F1536" s="2">
        <v>55197</v>
      </c>
    </row>
    <row r="1537" spans="1:6" x14ac:dyDescent="0.3">
      <c r="A1537">
        <v>2017</v>
      </c>
      <c r="B1537" t="s">
        <v>52</v>
      </c>
      <c r="C1537" t="s">
        <v>2</v>
      </c>
      <c r="D1537" s="1">
        <v>4657</v>
      </c>
      <c r="E1537" s="1">
        <v>162399</v>
      </c>
      <c r="F1537" s="2">
        <v>73528</v>
      </c>
    </row>
    <row r="1538" spans="1:6" x14ac:dyDescent="0.3">
      <c r="A1538">
        <v>2017</v>
      </c>
      <c r="B1538" t="s">
        <v>52</v>
      </c>
      <c r="C1538" t="s">
        <v>3</v>
      </c>
      <c r="D1538" s="1">
        <v>2928</v>
      </c>
      <c r="E1538" s="1">
        <v>157305</v>
      </c>
      <c r="F1538" s="2">
        <v>46766</v>
      </c>
    </row>
    <row r="1539" spans="1:6" x14ac:dyDescent="0.3">
      <c r="A1539">
        <v>2017</v>
      </c>
      <c r="B1539" t="s">
        <v>52</v>
      </c>
      <c r="C1539" t="s">
        <v>4</v>
      </c>
      <c r="D1539" s="1">
        <v>42215</v>
      </c>
      <c r="E1539" s="1">
        <v>1303550</v>
      </c>
      <c r="F1539" s="2">
        <v>92246</v>
      </c>
    </row>
    <row r="1540" spans="1:6" x14ac:dyDescent="0.3">
      <c r="A1540">
        <v>2017</v>
      </c>
      <c r="B1540" t="s">
        <v>52</v>
      </c>
      <c r="C1540" t="s">
        <v>5</v>
      </c>
      <c r="D1540" s="1">
        <v>5750</v>
      </c>
      <c r="E1540" s="1">
        <v>144067</v>
      </c>
      <c r="F1540" s="2">
        <v>69446</v>
      </c>
    </row>
    <row r="1541" spans="1:6" x14ac:dyDescent="0.3">
      <c r="A1541">
        <v>2017</v>
      </c>
      <c r="B1541" t="s">
        <v>52</v>
      </c>
      <c r="C1541" t="s">
        <v>6</v>
      </c>
      <c r="D1541" s="1">
        <v>4460</v>
      </c>
      <c r="E1541" s="1">
        <v>158891</v>
      </c>
      <c r="F1541" s="2">
        <v>81864</v>
      </c>
    </row>
    <row r="1542" spans="1:6" x14ac:dyDescent="0.3">
      <c r="A1542">
        <v>2017</v>
      </c>
      <c r="B1542" t="s">
        <v>52</v>
      </c>
      <c r="C1542" t="s">
        <v>7</v>
      </c>
      <c r="D1542">
        <v>688</v>
      </c>
      <c r="E1542" s="1">
        <v>25928</v>
      </c>
      <c r="F1542" s="2">
        <v>62417</v>
      </c>
    </row>
    <row r="1543" spans="1:6" x14ac:dyDescent="0.3">
      <c r="A1543">
        <v>2017</v>
      </c>
      <c r="B1543" t="s">
        <v>52</v>
      </c>
      <c r="C1543" t="s">
        <v>8</v>
      </c>
      <c r="D1543" s="1">
        <v>20513</v>
      </c>
      <c r="E1543" s="1">
        <v>363137</v>
      </c>
      <c r="F1543" s="2">
        <v>59389</v>
      </c>
    </row>
    <row r="1544" spans="1:6" x14ac:dyDescent="0.3">
      <c r="A1544">
        <v>2017</v>
      </c>
      <c r="B1544" t="s">
        <v>52</v>
      </c>
      <c r="C1544" t="s">
        <v>9</v>
      </c>
      <c r="D1544" s="1">
        <v>9745</v>
      </c>
      <c r="E1544" s="1">
        <v>395916</v>
      </c>
      <c r="F1544" s="2">
        <v>57889</v>
      </c>
    </row>
    <row r="1545" spans="1:6" x14ac:dyDescent="0.3">
      <c r="A1545">
        <v>2017</v>
      </c>
      <c r="B1545" t="s">
        <v>52</v>
      </c>
      <c r="C1545" t="s">
        <v>10</v>
      </c>
      <c r="D1545" s="1">
        <v>2750</v>
      </c>
      <c r="E1545" s="1">
        <v>66056</v>
      </c>
      <c r="F1545" s="2">
        <v>61543</v>
      </c>
    </row>
    <row r="1546" spans="1:6" x14ac:dyDescent="0.3">
      <c r="A1546">
        <v>2017</v>
      </c>
      <c r="B1546" t="s">
        <v>52</v>
      </c>
      <c r="C1546" t="s">
        <v>11</v>
      </c>
      <c r="D1546" s="1">
        <v>17979</v>
      </c>
      <c r="E1546" s="1">
        <v>574692</v>
      </c>
      <c r="F1546" s="2">
        <v>70174</v>
      </c>
    </row>
    <row r="1547" spans="1:6" x14ac:dyDescent="0.3">
      <c r="A1547">
        <v>2017</v>
      </c>
      <c r="B1547" t="s">
        <v>52</v>
      </c>
      <c r="C1547" t="s">
        <v>12</v>
      </c>
      <c r="D1547" s="1">
        <v>8554</v>
      </c>
      <c r="E1547" s="1">
        <v>531312</v>
      </c>
      <c r="F1547" s="2">
        <v>61118</v>
      </c>
    </row>
    <row r="1548" spans="1:6" x14ac:dyDescent="0.3">
      <c r="A1548">
        <v>2017</v>
      </c>
      <c r="B1548" t="s">
        <v>52</v>
      </c>
      <c r="C1548" t="s">
        <v>13</v>
      </c>
      <c r="D1548" s="1">
        <v>4125</v>
      </c>
      <c r="E1548" s="1">
        <v>215910</v>
      </c>
      <c r="F1548" s="2">
        <v>58617</v>
      </c>
    </row>
    <row r="1549" spans="1:6" x14ac:dyDescent="0.3">
      <c r="A1549">
        <v>2017</v>
      </c>
      <c r="B1549" t="s">
        <v>52</v>
      </c>
      <c r="C1549" t="s">
        <v>14</v>
      </c>
      <c r="D1549" s="1">
        <v>3164</v>
      </c>
      <c r="E1549" s="1">
        <v>161517</v>
      </c>
      <c r="F1549" s="2">
        <v>57532</v>
      </c>
    </row>
    <row r="1550" spans="1:6" x14ac:dyDescent="0.3">
      <c r="A1550">
        <v>2017</v>
      </c>
      <c r="B1550" t="s">
        <v>52</v>
      </c>
      <c r="C1550" t="s">
        <v>15</v>
      </c>
      <c r="D1550" s="1">
        <v>4368</v>
      </c>
      <c r="E1550" s="1">
        <v>250180</v>
      </c>
      <c r="F1550" s="2">
        <v>58143</v>
      </c>
    </row>
    <row r="1551" spans="1:6" x14ac:dyDescent="0.3">
      <c r="A1551">
        <v>2017</v>
      </c>
      <c r="B1551" t="s">
        <v>52</v>
      </c>
      <c r="C1551" t="s">
        <v>16</v>
      </c>
      <c r="D1551" s="1">
        <v>4464</v>
      </c>
      <c r="E1551" s="1">
        <v>134680</v>
      </c>
      <c r="F1551" s="2">
        <v>72604</v>
      </c>
    </row>
    <row r="1552" spans="1:6" x14ac:dyDescent="0.3">
      <c r="A1552">
        <v>2017</v>
      </c>
      <c r="B1552" t="s">
        <v>52</v>
      </c>
      <c r="C1552" t="s">
        <v>17</v>
      </c>
      <c r="D1552" s="1">
        <v>1877</v>
      </c>
      <c r="E1552" s="1">
        <v>50911</v>
      </c>
      <c r="F1552" s="2">
        <v>55458</v>
      </c>
    </row>
    <row r="1553" spans="1:6" x14ac:dyDescent="0.3">
      <c r="A1553">
        <v>2017</v>
      </c>
      <c r="B1553" t="s">
        <v>52</v>
      </c>
      <c r="C1553" t="s">
        <v>18</v>
      </c>
      <c r="D1553" s="1">
        <v>3901</v>
      </c>
      <c r="E1553" s="1">
        <v>106864</v>
      </c>
      <c r="F1553" s="2">
        <v>77289</v>
      </c>
    </row>
    <row r="1554" spans="1:6" x14ac:dyDescent="0.3">
      <c r="A1554">
        <v>2017</v>
      </c>
      <c r="B1554" t="s">
        <v>52</v>
      </c>
      <c r="C1554" t="s">
        <v>19</v>
      </c>
      <c r="D1554" s="1">
        <v>6850</v>
      </c>
      <c r="E1554" s="1">
        <v>244647</v>
      </c>
      <c r="F1554" s="2">
        <v>88132</v>
      </c>
    </row>
    <row r="1555" spans="1:6" x14ac:dyDescent="0.3">
      <c r="A1555">
        <v>2017</v>
      </c>
      <c r="B1555" t="s">
        <v>52</v>
      </c>
      <c r="C1555" t="s">
        <v>20</v>
      </c>
      <c r="D1555" s="1">
        <v>15721</v>
      </c>
      <c r="E1555" s="1">
        <v>615106</v>
      </c>
      <c r="F1555" s="2">
        <v>66395</v>
      </c>
    </row>
    <row r="1556" spans="1:6" x14ac:dyDescent="0.3">
      <c r="A1556">
        <v>2017</v>
      </c>
      <c r="B1556" t="s">
        <v>52</v>
      </c>
      <c r="C1556" t="s">
        <v>21</v>
      </c>
      <c r="D1556" s="1">
        <v>8369</v>
      </c>
      <c r="E1556" s="1">
        <v>319035</v>
      </c>
      <c r="F1556" s="2">
        <v>65734</v>
      </c>
    </row>
    <row r="1557" spans="1:6" x14ac:dyDescent="0.3">
      <c r="A1557">
        <v>2017</v>
      </c>
      <c r="B1557" t="s">
        <v>52</v>
      </c>
      <c r="C1557" t="s">
        <v>22</v>
      </c>
      <c r="D1557" s="1">
        <v>2441</v>
      </c>
      <c r="E1557" s="1">
        <v>144047</v>
      </c>
      <c r="F1557" s="2">
        <v>48199</v>
      </c>
    </row>
    <row r="1558" spans="1:6" x14ac:dyDescent="0.3">
      <c r="A1558">
        <v>2017</v>
      </c>
      <c r="B1558" t="s">
        <v>52</v>
      </c>
      <c r="C1558" t="s">
        <v>23</v>
      </c>
      <c r="D1558" s="1">
        <v>6636</v>
      </c>
      <c r="E1558" s="1">
        <v>265863</v>
      </c>
      <c r="F1558" s="2">
        <v>57139</v>
      </c>
    </row>
    <row r="1559" spans="1:6" x14ac:dyDescent="0.3">
      <c r="A1559">
        <v>2017</v>
      </c>
      <c r="B1559" t="s">
        <v>52</v>
      </c>
      <c r="C1559" t="s">
        <v>24</v>
      </c>
      <c r="D1559" s="1">
        <v>1572</v>
      </c>
      <c r="E1559" s="1">
        <v>19893</v>
      </c>
      <c r="F1559" s="2">
        <v>48758</v>
      </c>
    </row>
    <row r="1560" spans="1:6" x14ac:dyDescent="0.3">
      <c r="A1560">
        <v>2017</v>
      </c>
      <c r="B1560" t="s">
        <v>52</v>
      </c>
      <c r="C1560" t="s">
        <v>25</v>
      </c>
      <c r="D1560" s="1">
        <v>1977</v>
      </c>
      <c r="E1560" s="1">
        <v>98082</v>
      </c>
      <c r="F1560" s="2">
        <v>49568</v>
      </c>
    </row>
    <row r="1561" spans="1:6" x14ac:dyDescent="0.3">
      <c r="A1561">
        <v>2017</v>
      </c>
      <c r="B1561" t="s">
        <v>52</v>
      </c>
      <c r="C1561" t="s">
        <v>26</v>
      </c>
      <c r="D1561" s="1">
        <v>2043</v>
      </c>
      <c r="E1561" s="1">
        <v>47800</v>
      </c>
      <c r="F1561" s="2">
        <v>56486</v>
      </c>
    </row>
    <row r="1562" spans="1:6" x14ac:dyDescent="0.3">
      <c r="A1562">
        <v>2017</v>
      </c>
      <c r="B1562" t="s">
        <v>52</v>
      </c>
      <c r="C1562" t="s">
        <v>27</v>
      </c>
      <c r="D1562" s="1">
        <v>2011</v>
      </c>
      <c r="E1562" s="1">
        <v>68971</v>
      </c>
      <c r="F1562" s="2">
        <v>70482</v>
      </c>
    </row>
    <row r="1563" spans="1:6" x14ac:dyDescent="0.3">
      <c r="A1563">
        <v>2017</v>
      </c>
      <c r="B1563" t="s">
        <v>52</v>
      </c>
      <c r="C1563" t="s">
        <v>28</v>
      </c>
      <c r="D1563" s="1">
        <v>8962</v>
      </c>
      <c r="E1563" s="1">
        <v>242476</v>
      </c>
      <c r="F1563" s="2">
        <v>78813</v>
      </c>
    </row>
    <row r="1564" spans="1:6" x14ac:dyDescent="0.3">
      <c r="A1564">
        <v>2017</v>
      </c>
      <c r="B1564" t="s">
        <v>52</v>
      </c>
      <c r="C1564" t="s">
        <v>29</v>
      </c>
      <c r="D1564" s="1">
        <v>1724</v>
      </c>
      <c r="E1564" s="1">
        <v>26398</v>
      </c>
      <c r="F1564" s="2">
        <v>53328</v>
      </c>
    </row>
    <row r="1565" spans="1:6" x14ac:dyDescent="0.3">
      <c r="A1565">
        <v>2017</v>
      </c>
      <c r="B1565" t="s">
        <v>52</v>
      </c>
      <c r="C1565" t="s">
        <v>30</v>
      </c>
      <c r="D1565" s="1">
        <v>17319</v>
      </c>
      <c r="E1565" s="1">
        <v>444182</v>
      </c>
      <c r="F1565" s="2">
        <v>65899</v>
      </c>
    </row>
    <row r="1566" spans="1:6" x14ac:dyDescent="0.3">
      <c r="A1566">
        <v>2017</v>
      </c>
      <c r="B1566" t="s">
        <v>52</v>
      </c>
      <c r="C1566" t="s">
        <v>31</v>
      </c>
      <c r="D1566" s="1">
        <v>10287</v>
      </c>
      <c r="E1566" s="1">
        <v>467306</v>
      </c>
      <c r="F1566" s="2">
        <v>58368</v>
      </c>
    </row>
    <row r="1567" spans="1:6" x14ac:dyDescent="0.3">
      <c r="A1567">
        <v>2017</v>
      </c>
      <c r="B1567" t="s">
        <v>52</v>
      </c>
      <c r="C1567" t="s">
        <v>32</v>
      </c>
      <c r="D1567">
        <v>810</v>
      </c>
      <c r="E1567" s="1">
        <v>24680</v>
      </c>
      <c r="F1567" s="2">
        <v>52594</v>
      </c>
    </row>
    <row r="1568" spans="1:6" x14ac:dyDescent="0.3">
      <c r="A1568">
        <v>2017</v>
      </c>
      <c r="B1568" t="s">
        <v>52</v>
      </c>
      <c r="C1568" t="s">
        <v>33</v>
      </c>
      <c r="D1568" s="1">
        <v>15430</v>
      </c>
      <c r="E1568" s="1">
        <v>685942</v>
      </c>
      <c r="F1568" s="2">
        <v>60002</v>
      </c>
    </row>
    <row r="1569" spans="1:6" x14ac:dyDescent="0.3">
      <c r="A1569">
        <v>2017</v>
      </c>
      <c r="B1569" t="s">
        <v>52</v>
      </c>
      <c r="C1569" t="s">
        <v>34</v>
      </c>
      <c r="D1569" s="1">
        <v>4230</v>
      </c>
      <c r="E1569" s="1">
        <v>128122</v>
      </c>
      <c r="F1569" s="2">
        <v>55496</v>
      </c>
    </row>
    <row r="1570" spans="1:6" x14ac:dyDescent="0.3">
      <c r="A1570">
        <v>2017</v>
      </c>
      <c r="B1570" t="s">
        <v>52</v>
      </c>
      <c r="C1570" t="s">
        <v>35</v>
      </c>
      <c r="D1570" s="1">
        <v>6175</v>
      </c>
      <c r="E1570" s="1">
        <v>189318</v>
      </c>
      <c r="F1570" s="2">
        <v>68161</v>
      </c>
    </row>
    <row r="1571" spans="1:6" x14ac:dyDescent="0.3">
      <c r="A1571">
        <v>2017</v>
      </c>
      <c r="B1571" t="s">
        <v>52</v>
      </c>
      <c r="C1571" t="s">
        <v>36</v>
      </c>
      <c r="D1571" s="1">
        <v>14414</v>
      </c>
      <c r="E1571" s="1">
        <v>561774</v>
      </c>
      <c r="F1571" s="2">
        <v>61111</v>
      </c>
    </row>
    <row r="1572" spans="1:6" x14ac:dyDescent="0.3">
      <c r="A1572">
        <v>2017</v>
      </c>
      <c r="B1572" t="s">
        <v>52</v>
      </c>
      <c r="C1572" t="s">
        <v>37</v>
      </c>
      <c r="D1572" s="1">
        <v>1567</v>
      </c>
      <c r="E1572" s="1">
        <v>40341</v>
      </c>
      <c r="F1572" s="2">
        <v>57616</v>
      </c>
    </row>
    <row r="1573" spans="1:6" x14ac:dyDescent="0.3">
      <c r="A1573">
        <v>2017</v>
      </c>
      <c r="B1573" t="s">
        <v>52</v>
      </c>
      <c r="C1573" t="s">
        <v>38</v>
      </c>
      <c r="D1573" s="1">
        <v>5906</v>
      </c>
      <c r="E1573" s="1">
        <v>240456</v>
      </c>
      <c r="F1573" s="2">
        <v>58927</v>
      </c>
    </row>
    <row r="1574" spans="1:6" x14ac:dyDescent="0.3">
      <c r="A1574">
        <v>2017</v>
      </c>
      <c r="B1574" t="s">
        <v>52</v>
      </c>
      <c r="C1574" t="s">
        <v>39</v>
      </c>
      <c r="D1574" s="1">
        <v>1091</v>
      </c>
      <c r="E1574" s="1">
        <v>43081</v>
      </c>
      <c r="F1574" s="2">
        <v>47877</v>
      </c>
    </row>
    <row r="1575" spans="1:6" x14ac:dyDescent="0.3">
      <c r="A1575">
        <v>2017</v>
      </c>
      <c r="B1575" t="s">
        <v>52</v>
      </c>
      <c r="C1575" t="s">
        <v>40</v>
      </c>
      <c r="D1575" s="1">
        <v>6835</v>
      </c>
      <c r="E1575" s="1">
        <v>348417</v>
      </c>
      <c r="F1575" s="2">
        <v>59526</v>
      </c>
    </row>
    <row r="1576" spans="1:6" x14ac:dyDescent="0.3">
      <c r="A1576">
        <v>2017</v>
      </c>
      <c r="B1576" t="s">
        <v>52</v>
      </c>
      <c r="C1576" t="s">
        <v>41</v>
      </c>
      <c r="D1576" s="1">
        <v>24275</v>
      </c>
      <c r="E1576" s="1">
        <v>851513</v>
      </c>
      <c r="F1576" s="2">
        <v>75813</v>
      </c>
    </row>
    <row r="1577" spans="1:6" x14ac:dyDescent="0.3">
      <c r="A1577">
        <v>2017</v>
      </c>
      <c r="B1577" t="s">
        <v>52</v>
      </c>
      <c r="C1577" t="s">
        <v>42</v>
      </c>
      <c r="D1577" s="1">
        <v>4248</v>
      </c>
      <c r="E1577" s="1">
        <v>128365</v>
      </c>
      <c r="F1577" s="2">
        <v>56723</v>
      </c>
    </row>
    <row r="1578" spans="1:6" x14ac:dyDescent="0.3">
      <c r="A1578">
        <v>2017</v>
      </c>
      <c r="B1578" t="s">
        <v>52</v>
      </c>
      <c r="C1578" t="s">
        <v>43</v>
      </c>
      <c r="D1578" s="1">
        <v>1105</v>
      </c>
      <c r="E1578" s="1">
        <v>29550</v>
      </c>
      <c r="F1578" s="2">
        <v>58004</v>
      </c>
    </row>
    <row r="1579" spans="1:6" x14ac:dyDescent="0.3">
      <c r="A1579">
        <v>2017</v>
      </c>
      <c r="B1579" t="s">
        <v>52</v>
      </c>
      <c r="C1579" t="s">
        <v>44</v>
      </c>
      <c r="D1579" s="1">
        <v>6475</v>
      </c>
      <c r="E1579" s="1">
        <v>232927</v>
      </c>
      <c r="F1579" s="2">
        <v>57894</v>
      </c>
    </row>
    <row r="1580" spans="1:6" x14ac:dyDescent="0.3">
      <c r="A1580">
        <v>2017</v>
      </c>
      <c r="B1580" t="s">
        <v>52</v>
      </c>
      <c r="C1580" t="s">
        <v>45</v>
      </c>
      <c r="D1580" s="1">
        <v>7671</v>
      </c>
      <c r="E1580" s="1">
        <v>280368</v>
      </c>
      <c r="F1580" s="2">
        <v>76290</v>
      </c>
    </row>
    <row r="1581" spans="1:6" x14ac:dyDescent="0.3">
      <c r="A1581">
        <v>2017</v>
      </c>
      <c r="B1581" t="s">
        <v>52</v>
      </c>
      <c r="C1581" t="s">
        <v>46</v>
      </c>
      <c r="D1581" s="1">
        <v>1272</v>
      </c>
      <c r="E1581" s="1">
        <v>46575</v>
      </c>
      <c r="F1581" s="2">
        <v>58624</v>
      </c>
    </row>
    <row r="1582" spans="1:6" x14ac:dyDescent="0.3">
      <c r="A1582">
        <v>2017</v>
      </c>
      <c r="B1582" t="s">
        <v>52</v>
      </c>
      <c r="C1582" t="s">
        <v>47</v>
      </c>
      <c r="D1582" s="1">
        <v>9356</v>
      </c>
      <c r="E1582" s="1">
        <v>466595</v>
      </c>
      <c r="F1582" s="2">
        <v>57001</v>
      </c>
    </row>
    <row r="1583" spans="1:6" x14ac:dyDescent="0.3">
      <c r="A1583">
        <v>2017</v>
      </c>
      <c r="B1583" t="s">
        <v>52</v>
      </c>
      <c r="C1583" t="s">
        <v>48</v>
      </c>
      <c r="D1583">
        <v>598</v>
      </c>
      <c r="E1583" s="1">
        <v>9378</v>
      </c>
      <c r="F1583" s="2">
        <v>65834</v>
      </c>
    </row>
    <row r="1584" spans="1:6" x14ac:dyDescent="0.3">
      <c r="A1584">
        <v>2017</v>
      </c>
      <c r="B1584" t="s">
        <v>54</v>
      </c>
      <c r="C1584" t="s">
        <v>1</v>
      </c>
      <c r="D1584" s="1">
        <v>32410</v>
      </c>
      <c r="E1584" s="1">
        <v>375653</v>
      </c>
      <c r="F1584" s="2">
        <v>40518</v>
      </c>
    </row>
    <row r="1585" spans="1:6" x14ac:dyDescent="0.3">
      <c r="A1585">
        <v>2017</v>
      </c>
      <c r="B1585" t="s">
        <v>54</v>
      </c>
      <c r="C1585" t="s">
        <v>2</v>
      </c>
      <c r="D1585" s="1">
        <v>29489</v>
      </c>
      <c r="E1585" s="1">
        <v>518475</v>
      </c>
      <c r="F1585" s="2">
        <v>45126</v>
      </c>
    </row>
    <row r="1586" spans="1:6" x14ac:dyDescent="0.3">
      <c r="A1586">
        <v>2017</v>
      </c>
      <c r="B1586" t="s">
        <v>54</v>
      </c>
      <c r="C1586" t="s">
        <v>3</v>
      </c>
      <c r="D1586" s="1">
        <v>21486</v>
      </c>
      <c r="E1586" s="1">
        <v>247661</v>
      </c>
      <c r="F1586" s="2">
        <v>40275</v>
      </c>
    </row>
    <row r="1587" spans="1:6" x14ac:dyDescent="0.3">
      <c r="A1587">
        <v>2017</v>
      </c>
      <c r="B1587" t="s">
        <v>54</v>
      </c>
      <c r="C1587" t="s">
        <v>4</v>
      </c>
      <c r="D1587" s="1">
        <v>185826</v>
      </c>
      <c r="E1587" s="1">
        <v>3010983</v>
      </c>
      <c r="F1587" s="2">
        <v>51095</v>
      </c>
    </row>
    <row r="1588" spans="1:6" x14ac:dyDescent="0.3">
      <c r="A1588">
        <v>2017</v>
      </c>
      <c r="B1588" t="s">
        <v>54</v>
      </c>
      <c r="C1588" t="s">
        <v>5</v>
      </c>
      <c r="D1588" s="1">
        <v>35715</v>
      </c>
      <c r="E1588" s="1">
        <v>458174</v>
      </c>
      <c r="F1588" s="2">
        <v>48601</v>
      </c>
    </row>
    <row r="1589" spans="1:6" x14ac:dyDescent="0.3">
      <c r="A1589">
        <v>2017</v>
      </c>
      <c r="B1589" t="s">
        <v>54</v>
      </c>
      <c r="C1589" t="s">
        <v>6</v>
      </c>
      <c r="D1589" s="1">
        <v>25027</v>
      </c>
      <c r="E1589" s="1">
        <v>297198</v>
      </c>
      <c r="F1589" s="2">
        <v>50064</v>
      </c>
    </row>
    <row r="1590" spans="1:6" x14ac:dyDescent="0.3">
      <c r="A1590">
        <v>2017</v>
      </c>
      <c r="B1590" t="s">
        <v>54</v>
      </c>
      <c r="C1590" t="s">
        <v>7</v>
      </c>
      <c r="D1590" s="1">
        <v>6681</v>
      </c>
      <c r="E1590" s="1">
        <v>79724</v>
      </c>
      <c r="F1590" s="2">
        <v>39700</v>
      </c>
    </row>
    <row r="1591" spans="1:6" x14ac:dyDescent="0.3">
      <c r="A1591">
        <v>2017</v>
      </c>
      <c r="B1591" t="s">
        <v>54</v>
      </c>
      <c r="C1591" t="s">
        <v>8</v>
      </c>
      <c r="D1591" s="1">
        <v>139501</v>
      </c>
      <c r="E1591" s="1">
        <v>1739867</v>
      </c>
      <c r="F1591" s="2">
        <v>43229</v>
      </c>
    </row>
    <row r="1592" spans="1:6" x14ac:dyDescent="0.3">
      <c r="A1592">
        <v>2017</v>
      </c>
      <c r="B1592" t="s">
        <v>54</v>
      </c>
      <c r="C1592" t="s">
        <v>9</v>
      </c>
      <c r="D1592" s="1">
        <v>60382</v>
      </c>
      <c r="E1592" s="1">
        <v>930943</v>
      </c>
      <c r="F1592" s="2">
        <v>48763</v>
      </c>
    </row>
    <row r="1593" spans="1:6" x14ac:dyDescent="0.3">
      <c r="A1593">
        <v>2017</v>
      </c>
      <c r="B1593" t="s">
        <v>54</v>
      </c>
      <c r="C1593" t="s">
        <v>10</v>
      </c>
      <c r="D1593" s="1">
        <v>11706</v>
      </c>
      <c r="E1593" s="1">
        <v>136606</v>
      </c>
      <c r="F1593" s="2">
        <v>38856</v>
      </c>
    </row>
    <row r="1594" spans="1:6" x14ac:dyDescent="0.3">
      <c r="A1594">
        <v>2017</v>
      </c>
      <c r="B1594" t="s">
        <v>54</v>
      </c>
      <c r="C1594" t="s">
        <v>11</v>
      </c>
      <c r="D1594" s="1">
        <v>77273</v>
      </c>
      <c r="E1594" s="1">
        <v>1192805</v>
      </c>
      <c r="F1594" s="2">
        <v>50025</v>
      </c>
    </row>
    <row r="1595" spans="1:6" x14ac:dyDescent="0.3">
      <c r="A1595">
        <v>2017</v>
      </c>
      <c r="B1595" t="s">
        <v>54</v>
      </c>
      <c r="C1595" t="s">
        <v>12</v>
      </c>
      <c r="D1595" s="1">
        <v>40630</v>
      </c>
      <c r="E1595" s="1">
        <v>588381</v>
      </c>
      <c r="F1595" s="2">
        <v>40479</v>
      </c>
    </row>
    <row r="1596" spans="1:6" x14ac:dyDescent="0.3">
      <c r="A1596">
        <v>2017</v>
      </c>
      <c r="B1596" t="s">
        <v>54</v>
      </c>
      <c r="C1596" t="s">
        <v>13</v>
      </c>
      <c r="D1596" s="1">
        <v>23446</v>
      </c>
      <c r="E1596" s="1">
        <v>311763</v>
      </c>
      <c r="F1596" s="2">
        <v>39025</v>
      </c>
    </row>
    <row r="1597" spans="1:6" x14ac:dyDescent="0.3">
      <c r="A1597">
        <v>2017</v>
      </c>
      <c r="B1597" t="s">
        <v>54</v>
      </c>
      <c r="C1597" t="s">
        <v>14</v>
      </c>
      <c r="D1597" s="1">
        <v>20676</v>
      </c>
      <c r="E1597" s="1">
        <v>263529</v>
      </c>
      <c r="F1597" s="2">
        <v>40705</v>
      </c>
    </row>
    <row r="1598" spans="1:6" x14ac:dyDescent="0.3">
      <c r="A1598">
        <v>2017</v>
      </c>
      <c r="B1598" t="s">
        <v>54</v>
      </c>
      <c r="C1598" t="s">
        <v>15</v>
      </c>
      <c r="D1598" s="1">
        <v>27941</v>
      </c>
      <c r="E1598" s="1">
        <v>398217</v>
      </c>
      <c r="F1598" s="2">
        <v>41261</v>
      </c>
    </row>
    <row r="1599" spans="1:6" x14ac:dyDescent="0.3">
      <c r="A1599">
        <v>2017</v>
      </c>
      <c r="B1599" t="s">
        <v>54</v>
      </c>
      <c r="C1599" t="s">
        <v>16</v>
      </c>
      <c r="D1599" s="1">
        <v>30444</v>
      </c>
      <c r="E1599" s="1">
        <v>378830</v>
      </c>
      <c r="F1599" s="2">
        <v>40938</v>
      </c>
    </row>
    <row r="1600" spans="1:6" x14ac:dyDescent="0.3">
      <c r="A1600">
        <v>2017</v>
      </c>
      <c r="B1600" t="s">
        <v>54</v>
      </c>
      <c r="C1600" t="s">
        <v>17</v>
      </c>
      <c r="D1600" s="1">
        <v>11060</v>
      </c>
      <c r="E1600" s="1">
        <v>119329</v>
      </c>
      <c r="F1600" s="2">
        <v>36287</v>
      </c>
    </row>
    <row r="1601" spans="1:6" x14ac:dyDescent="0.3">
      <c r="A1601">
        <v>2017</v>
      </c>
      <c r="B1601" t="s">
        <v>54</v>
      </c>
      <c r="C1601" t="s">
        <v>18</v>
      </c>
      <c r="D1601" s="1">
        <v>33064</v>
      </c>
      <c r="E1601" s="1">
        <v>462131</v>
      </c>
      <c r="F1601" s="2">
        <v>45367</v>
      </c>
    </row>
    <row r="1602" spans="1:6" x14ac:dyDescent="0.3">
      <c r="A1602">
        <v>2017</v>
      </c>
      <c r="B1602" t="s">
        <v>54</v>
      </c>
      <c r="C1602" t="s">
        <v>19</v>
      </c>
      <c r="D1602" s="1">
        <v>42906</v>
      </c>
      <c r="E1602" s="1">
        <v>577319</v>
      </c>
      <c r="F1602" s="2">
        <v>51500</v>
      </c>
    </row>
    <row r="1603" spans="1:6" x14ac:dyDescent="0.3">
      <c r="A1603">
        <v>2017</v>
      </c>
      <c r="B1603" t="s">
        <v>54</v>
      </c>
      <c r="C1603" t="s">
        <v>20</v>
      </c>
      <c r="D1603" s="1">
        <v>52149</v>
      </c>
      <c r="E1603" s="1">
        <v>784393</v>
      </c>
      <c r="F1603" s="2">
        <v>45628</v>
      </c>
    </row>
    <row r="1604" spans="1:6" x14ac:dyDescent="0.3">
      <c r="A1604">
        <v>2017</v>
      </c>
      <c r="B1604" t="s">
        <v>54</v>
      </c>
      <c r="C1604" t="s">
        <v>21</v>
      </c>
      <c r="D1604" s="1">
        <v>36334</v>
      </c>
      <c r="E1604" s="1">
        <v>531926</v>
      </c>
      <c r="F1604" s="2">
        <v>48273</v>
      </c>
    </row>
    <row r="1605" spans="1:6" x14ac:dyDescent="0.3">
      <c r="A1605">
        <v>2017</v>
      </c>
      <c r="B1605" t="s">
        <v>54</v>
      </c>
      <c r="C1605" t="s">
        <v>22</v>
      </c>
      <c r="D1605" s="1">
        <v>19589</v>
      </c>
      <c r="E1605" s="1">
        <v>229775</v>
      </c>
      <c r="F1605" s="2">
        <v>35324</v>
      </c>
    </row>
    <row r="1606" spans="1:6" x14ac:dyDescent="0.3">
      <c r="A1606">
        <v>2017</v>
      </c>
      <c r="B1606" t="s">
        <v>54</v>
      </c>
      <c r="C1606" t="s">
        <v>23</v>
      </c>
      <c r="D1606" s="1">
        <v>40324</v>
      </c>
      <c r="E1606" s="1">
        <v>538185</v>
      </c>
      <c r="F1606" s="2">
        <v>41095</v>
      </c>
    </row>
    <row r="1607" spans="1:6" x14ac:dyDescent="0.3">
      <c r="A1607">
        <v>2017</v>
      </c>
      <c r="B1607" t="s">
        <v>54</v>
      </c>
      <c r="C1607" t="s">
        <v>24</v>
      </c>
      <c r="D1607" s="1">
        <v>9270</v>
      </c>
      <c r="E1607" s="1">
        <v>91194</v>
      </c>
      <c r="F1607" s="2">
        <v>38067</v>
      </c>
    </row>
    <row r="1608" spans="1:6" x14ac:dyDescent="0.3">
      <c r="A1608">
        <v>2017</v>
      </c>
      <c r="B1608" t="s">
        <v>54</v>
      </c>
      <c r="C1608" t="s">
        <v>25</v>
      </c>
      <c r="D1608" s="1">
        <v>15024</v>
      </c>
      <c r="E1608" s="1">
        <v>190930</v>
      </c>
      <c r="F1608" s="2">
        <v>38493</v>
      </c>
    </row>
    <row r="1609" spans="1:6" x14ac:dyDescent="0.3">
      <c r="A1609">
        <v>2017</v>
      </c>
      <c r="B1609" t="s">
        <v>54</v>
      </c>
      <c r="C1609" t="s">
        <v>26</v>
      </c>
      <c r="D1609" s="1">
        <v>15910</v>
      </c>
      <c r="E1609" s="1">
        <v>247973</v>
      </c>
      <c r="F1609" s="2">
        <v>42847</v>
      </c>
    </row>
    <row r="1610" spans="1:6" x14ac:dyDescent="0.3">
      <c r="A1610">
        <v>2017</v>
      </c>
      <c r="B1610" t="s">
        <v>54</v>
      </c>
      <c r="C1610" t="s">
        <v>27</v>
      </c>
      <c r="D1610" s="1">
        <v>12612</v>
      </c>
      <c r="E1610" s="1">
        <v>139876</v>
      </c>
      <c r="F1610" s="2">
        <v>46101</v>
      </c>
    </row>
    <row r="1611" spans="1:6" x14ac:dyDescent="0.3">
      <c r="A1611">
        <v>2017</v>
      </c>
      <c r="B1611" t="s">
        <v>54</v>
      </c>
      <c r="C1611" t="s">
        <v>28</v>
      </c>
      <c r="D1611" s="1">
        <v>53977</v>
      </c>
      <c r="E1611" s="1">
        <v>872180</v>
      </c>
      <c r="F1611" s="2">
        <v>52631</v>
      </c>
    </row>
    <row r="1612" spans="1:6" x14ac:dyDescent="0.3">
      <c r="A1612">
        <v>2017</v>
      </c>
      <c r="B1612" t="s">
        <v>54</v>
      </c>
      <c r="C1612" t="s">
        <v>29</v>
      </c>
      <c r="D1612" s="1">
        <v>10538</v>
      </c>
      <c r="E1612" s="1">
        <v>134696</v>
      </c>
      <c r="F1612" s="2">
        <v>36519</v>
      </c>
    </row>
    <row r="1613" spans="1:6" x14ac:dyDescent="0.3">
      <c r="A1613">
        <v>2017</v>
      </c>
      <c r="B1613" t="s">
        <v>54</v>
      </c>
      <c r="C1613" t="s">
        <v>30</v>
      </c>
      <c r="D1613" s="1">
        <v>126549</v>
      </c>
      <c r="E1613" s="1">
        <v>1562385</v>
      </c>
      <c r="F1613" s="2">
        <v>50389</v>
      </c>
    </row>
    <row r="1614" spans="1:6" x14ac:dyDescent="0.3">
      <c r="A1614">
        <v>2017</v>
      </c>
      <c r="B1614" t="s">
        <v>54</v>
      </c>
      <c r="C1614" t="s">
        <v>31</v>
      </c>
      <c r="D1614" s="1">
        <v>61042</v>
      </c>
      <c r="E1614" s="1">
        <v>824989</v>
      </c>
      <c r="F1614" s="2">
        <v>41845</v>
      </c>
    </row>
    <row r="1615" spans="1:6" x14ac:dyDescent="0.3">
      <c r="A1615">
        <v>2017</v>
      </c>
      <c r="B1615" t="s">
        <v>54</v>
      </c>
      <c r="C1615" t="s">
        <v>32</v>
      </c>
      <c r="D1615" s="1">
        <v>7819</v>
      </c>
      <c r="E1615" s="1">
        <v>92052</v>
      </c>
      <c r="F1615" s="2">
        <v>47910</v>
      </c>
    </row>
    <row r="1616" spans="1:6" x14ac:dyDescent="0.3">
      <c r="A1616">
        <v>2017</v>
      </c>
      <c r="B1616" t="s">
        <v>54</v>
      </c>
      <c r="C1616" t="s">
        <v>33</v>
      </c>
      <c r="D1616" s="1">
        <v>68763</v>
      </c>
      <c r="E1616" s="1">
        <v>1018161</v>
      </c>
      <c r="F1616" s="2">
        <v>42564</v>
      </c>
    </row>
    <row r="1617" spans="1:6" x14ac:dyDescent="0.3">
      <c r="A1617">
        <v>2017</v>
      </c>
      <c r="B1617" t="s">
        <v>54</v>
      </c>
      <c r="C1617" t="s">
        <v>34</v>
      </c>
      <c r="D1617" s="1">
        <v>23838</v>
      </c>
      <c r="E1617" s="1">
        <v>301165</v>
      </c>
      <c r="F1617" s="2">
        <v>41040</v>
      </c>
    </row>
    <row r="1618" spans="1:6" x14ac:dyDescent="0.3">
      <c r="A1618">
        <v>2017</v>
      </c>
      <c r="B1618" t="s">
        <v>54</v>
      </c>
      <c r="C1618" t="s">
        <v>35</v>
      </c>
      <c r="D1618" s="1">
        <v>26684</v>
      </c>
      <c r="E1618" s="1">
        <v>347515</v>
      </c>
      <c r="F1618" s="2">
        <v>42870</v>
      </c>
    </row>
    <row r="1619" spans="1:6" x14ac:dyDescent="0.3">
      <c r="A1619">
        <v>2017</v>
      </c>
      <c r="B1619" t="s">
        <v>54</v>
      </c>
      <c r="C1619" t="s">
        <v>36</v>
      </c>
      <c r="D1619" s="1">
        <v>75374</v>
      </c>
      <c r="E1619" s="1">
        <v>1115565</v>
      </c>
      <c r="F1619" s="2">
        <v>43972</v>
      </c>
    </row>
    <row r="1620" spans="1:6" x14ac:dyDescent="0.3">
      <c r="A1620">
        <v>2017</v>
      </c>
      <c r="B1620" t="s">
        <v>54</v>
      </c>
      <c r="C1620" t="s">
        <v>37</v>
      </c>
      <c r="D1620" s="1">
        <v>7674</v>
      </c>
      <c r="E1620" s="1">
        <v>76263</v>
      </c>
      <c r="F1620" s="2">
        <v>42503</v>
      </c>
    </row>
    <row r="1621" spans="1:6" x14ac:dyDescent="0.3">
      <c r="A1621">
        <v>2017</v>
      </c>
      <c r="B1621" t="s">
        <v>54</v>
      </c>
      <c r="C1621" t="s">
        <v>38</v>
      </c>
      <c r="D1621" s="1">
        <v>29784</v>
      </c>
      <c r="E1621" s="1">
        <v>395329</v>
      </c>
      <c r="F1621" s="2">
        <v>38973</v>
      </c>
    </row>
    <row r="1622" spans="1:6" x14ac:dyDescent="0.3">
      <c r="A1622">
        <v>2017</v>
      </c>
      <c r="B1622" t="s">
        <v>54</v>
      </c>
      <c r="C1622" t="s">
        <v>39</v>
      </c>
      <c r="D1622" s="1">
        <v>8036</v>
      </c>
      <c r="E1622" s="1">
        <v>86427</v>
      </c>
      <c r="F1622" s="2">
        <v>38278</v>
      </c>
    </row>
    <row r="1623" spans="1:6" x14ac:dyDescent="0.3">
      <c r="A1623">
        <v>2017</v>
      </c>
      <c r="B1623" t="s">
        <v>54</v>
      </c>
      <c r="C1623" t="s">
        <v>40</v>
      </c>
      <c r="D1623" s="1">
        <v>39250</v>
      </c>
      <c r="E1623" s="1">
        <v>618046</v>
      </c>
      <c r="F1623" s="2">
        <v>44773</v>
      </c>
    </row>
    <row r="1624" spans="1:6" x14ac:dyDescent="0.3">
      <c r="A1624">
        <v>2017</v>
      </c>
      <c r="B1624" t="s">
        <v>54</v>
      </c>
      <c r="C1624" t="s">
        <v>41</v>
      </c>
      <c r="D1624" s="1">
        <v>145842</v>
      </c>
      <c r="E1624" s="1">
        <v>2432880</v>
      </c>
      <c r="F1624" s="2">
        <v>50316</v>
      </c>
    </row>
    <row r="1625" spans="1:6" x14ac:dyDescent="0.3">
      <c r="A1625">
        <v>2017</v>
      </c>
      <c r="B1625" t="s">
        <v>54</v>
      </c>
      <c r="C1625" t="s">
        <v>42</v>
      </c>
      <c r="D1625" s="1">
        <v>19048</v>
      </c>
      <c r="E1625" s="1">
        <v>276552</v>
      </c>
      <c r="F1625" s="2">
        <v>42378</v>
      </c>
    </row>
    <row r="1626" spans="1:6" x14ac:dyDescent="0.3">
      <c r="A1626">
        <v>2017</v>
      </c>
      <c r="B1626" t="s">
        <v>54</v>
      </c>
      <c r="C1626" t="s">
        <v>43</v>
      </c>
      <c r="D1626" s="1">
        <v>5138</v>
      </c>
      <c r="E1626" s="1">
        <v>55012</v>
      </c>
      <c r="F1626" s="2">
        <v>38650</v>
      </c>
    </row>
    <row r="1627" spans="1:6" x14ac:dyDescent="0.3">
      <c r="A1627">
        <v>2017</v>
      </c>
      <c r="B1627" t="s">
        <v>54</v>
      </c>
      <c r="C1627" t="s">
        <v>44</v>
      </c>
      <c r="D1627" s="1">
        <v>42996</v>
      </c>
      <c r="E1627" s="1">
        <v>652711</v>
      </c>
      <c r="F1627" s="2">
        <v>42291</v>
      </c>
    </row>
    <row r="1628" spans="1:6" x14ac:dyDescent="0.3">
      <c r="A1628">
        <v>2017</v>
      </c>
      <c r="B1628" t="s">
        <v>54</v>
      </c>
      <c r="C1628" t="s">
        <v>45</v>
      </c>
      <c r="D1628" s="1">
        <v>39715</v>
      </c>
      <c r="E1628" s="1">
        <v>610599</v>
      </c>
      <c r="F1628" s="2">
        <v>58924</v>
      </c>
    </row>
    <row r="1629" spans="1:6" x14ac:dyDescent="0.3">
      <c r="A1629">
        <v>2017</v>
      </c>
      <c r="B1629" t="s">
        <v>54</v>
      </c>
      <c r="C1629" t="s">
        <v>46</v>
      </c>
      <c r="D1629" s="1">
        <v>10925</v>
      </c>
      <c r="E1629" s="1">
        <v>129300</v>
      </c>
      <c r="F1629" s="2">
        <v>37489</v>
      </c>
    </row>
    <row r="1630" spans="1:6" x14ac:dyDescent="0.3">
      <c r="A1630">
        <v>2017</v>
      </c>
      <c r="B1630" t="s">
        <v>54</v>
      </c>
      <c r="C1630" t="s">
        <v>47</v>
      </c>
      <c r="D1630" s="1">
        <v>35433</v>
      </c>
      <c r="E1630" s="1">
        <v>539603</v>
      </c>
      <c r="F1630" s="2">
        <v>39831</v>
      </c>
    </row>
    <row r="1631" spans="1:6" x14ac:dyDescent="0.3">
      <c r="A1631">
        <v>2017</v>
      </c>
      <c r="B1631" t="s">
        <v>54</v>
      </c>
      <c r="C1631" t="s">
        <v>48</v>
      </c>
      <c r="D1631" s="1">
        <v>4822</v>
      </c>
      <c r="E1631" s="1">
        <v>49799</v>
      </c>
      <c r="F1631" s="2">
        <v>40999</v>
      </c>
    </row>
    <row r="1632" spans="1:6" x14ac:dyDescent="0.3">
      <c r="A1632">
        <v>2017</v>
      </c>
      <c r="B1632" t="s">
        <v>53</v>
      </c>
      <c r="C1632" t="s">
        <v>1</v>
      </c>
      <c r="D1632" s="1">
        <v>1969</v>
      </c>
      <c r="E1632" s="1">
        <v>20807</v>
      </c>
      <c r="F1632" s="2">
        <v>58932</v>
      </c>
    </row>
    <row r="1633" spans="1:6" x14ac:dyDescent="0.3">
      <c r="A1633">
        <v>2017</v>
      </c>
      <c r="B1633" t="s">
        <v>53</v>
      </c>
      <c r="C1633" t="s">
        <v>2</v>
      </c>
      <c r="D1633" s="1">
        <v>2461</v>
      </c>
      <c r="E1633" s="1">
        <v>44962</v>
      </c>
      <c r="F1633" s="2">
        <v>71171</v>
      </c>
    </row>
    <row r="1634" spans="1:6" x14ac:dyDescent="0.3">
      <c r="A1634">
        <v>2017</v>
      </c>
      <c r="B1634" t="s">
        <v>53</v>
      </c>
      <c r="C1634" t="s">
        <v>3</v>
      </c>
      <c r="D1634" s="1">
        <v>1123</v>
      </c>
      <c r="E1634" s="1">
        <v>12766</v>
      </c>
      <c r="F1634" s="2">
        <v>56682</v>
      </c>
    </row>
    <row r="1635" spans="1:6" x14ac:dyDescent="0.3">
      <c r="A1635">
        <v>2017</v>
      </c>
      <c r="B1635" t="s">
        <v>53</v>
      </c>
      <c r="C1635" t="s">
        <v>4</v>
      </c>
      <c r="D1635" s="1">
        <v>22519</v>
      </c>
      <c r="E1635" s="1">
        <v>513029</v>
      </c>
      <c r="F1635" s="2">
        <v>172309</v>
      </c>
    </row>
    <row r="1636" spans="1:6" x14ac:dyDescent="0.3">
      <c r="A1636">
        <v>2017</v>
      </c>
      <c r="B1636" t="s">
        <v>53</v>
      </c>
      <c r="C1636" t="s">
        <v>5</v>
      </c>
      <c r="D1636" s="1">
        <v>3891</v>
      </c>
      <c r="E1636" s="1">
        <v>71641</v>
      </c>
      <c r="F1636" s="2">
        <v>100781</v>
      </c>
    </row>
    <row r="1637" spans="1:6" x14ac:dyDescent="0.3">
      <c r="A1637">
        <v>2017</v>
      </c>
      <c r="B1637" t="s">
        <v>53</v>
      </c>
      <c r="C1637" t="s">
        <v>6</v>
      </c>
      <c r="D1637" s="1">
        <v>2146</v>
      </c>
      <c r="E1637" s="1">
        <v>31542</v>
      </c>
      <c r="F1637" s="2">
        <v>103094</v>
      </c>
    </row>
    <row r="1638" spans="1:6" x14ac:dyDescent="0.3">
      <c r="A1638">
        <v>2017</v>
      </c>
      <c r="B1638" t="s">
        <v>53</v>
      </c>
      <c r="C1638" t="s">
        <v>7</v>
      </c>
      <c r="D1638">
        <v>409</v>
      </c>
      <c r="E1638" s="1">
        <v>4560</v>
      </c>
      <c r="F1638" s="2">
        <v>64686</v>
      </c>
    </row>
    <row r="1639" spans="1:6" x14ac:dyDescent="0.3">
      <c r="A1639">
        <v>2017</v>
      </c>
      <c r="B1639" t="s">
        <v>53</v>
      </c>
      <c r="C1639" t="s">
        <v>8</v>
      </c>
      <c r="D1639" s="1">
        <v>10983</v>
      </c>
      <c r="E1639" s="1">
        <v>138039</v>
      </c>
      <c r="F1639" s="2">
        <v>80305</v>
      </c>
    </row>
    <row r="1640" spans="1:6" x14ac:dyDescent="0.3">
      <c r="A1640">
        <v>2017</v>
      </c>
      <c r="B1640" t="s">
        <v>53</v>
      </c>
      <c r="C1640" t="s">
        <v>9</v>
      </c>
      <c r="D1640" s="1">
        <v>4911</v>
      </c>
      <c r="E1640" s="1">
        <v>116074</v>
      </c>
      <c r="F1640" s="2">
        <v>96306</v>
      </c>
    </row>
    <row r="1641" spans="1:6" x14ac:dyDescent="0.3">
      <c r="A1641">
        <v>2017</v>
      </c>
      <c r="B1641" t="s">
        <v>53</v>
      </c>
      <c r="C1641" t="s">
        <v>10</v>
      </c>
      <c r="D1641" s="1">
        <v>1175</v>
      </c>
      <c r="E1641" s="1">
        <v>8923</v>
      </c>
      <c r="F1641" s="2">
        <v>51032</v>
      </c>
    </row>
    <row r="1642" spans="1:6" x14ac:dyDescent="0.3">
      <c r="A1642">
        <v>2017</v>
      </c>
      <c r="B1642" t="s">
        <v>53</v>
      </c>
      <c r="C1642" t="s">
        <v>11</v>
      </c>
      <c r="D1642" s="1">
        <v>6534</v>
      </c>
      <c r="E1642" s="1">
        <v>96181</v>
      </c>
      <c r="F1642" s="2">
        <v>85328</v>
      </c>
    </row>
    <row r="1643" spans="1:6" x14ac:dyDescent="0.3">
      <c r="A1643">
        <v>2017</v>
      </c>
      <c r="B1643" t="s">
        <v>53</v>
      </c>
      <c r="C1643" t="s">
        <v>12</v>
      </c>
      <c r="D1643" s="1">
        <v>2019</v>
      </c>
      <c r="E1643" s="1">
        <v>31465</v>
      </c>
      <c r="F1643" s="2">
        <v>59391</v>
      </c>
    </row>
    <row r="1644" spans="1:6" x14ac:dyDescent="0.3">
      <c r="A1644">
        <v>2017</v>
      </c>
      <c r="B1644" t="s">
        <v>53</v>
      </c>
      <c r="C1644" t="s">
        <v>13</v>
      </c>
      <c r="D1644" s="1">
        <v>1698</v>
      </c>
      <c r="E1644" s="1">
        <v>21891</v>
      </c>
      <c r="F1644" s="2">
        <v>55957</v>
      </c>
    </row>
    <row r="1645" spans="1:6" x14ac:dyDescent="0.3">
      <c r="A1645">
        <v>2017</v>
      </c>
      <c r="B1645" t="s">
        <v>53</v>
      </c>
      <c r="C1645" t="s">
        <v>14</v>
      </c>
      <c r="D1645" s="1">
        <v>1260</v>
      </c>
      <c r="E1645" s="1">
        <v>19279</v>
      </c>
      <c r="F1645" s="2">
        <v>61084</v>
      </c>
    </row>
    <row r="1646" spans="1:6" x14ac:dyDescent="0.3">
      <c r="A1646">
        <v>2017</v>
      </c>
      <c r="B1646" t="s">
        <v>53</v>
      </c>
      <c r="C1646" t="s">
        <v>15</v>
      </c>
      <c r="D1646" s="1">
        <v>1697</v>
      </c>
      <c r="E1646" s="1">
        <v>22698</v>
      </c>
      <c r="F1646" s="2">
        <v>54857</v>
      </c>
    </row>
    <row r="1647" spans="1:6" x14ac:dyDescent="0.3">
      <c r="A1647">
        <v>2017</v>
      </c>
      <c r="B1647" t="s">
        <v>53</v>
      </c>
      <c r="C1647" t="s">
        <v>16</v>
      </c>
      <c r="D1647" s="1">
        <v>1650</v>
      </c>
      <c r="E1647" s="1">
        <v>22941</v>
      </c>
      <c r="F1647" s="2">
        <v>55038</v>
      </c>
    </row>
    <row r="1648" spans="1:6" x14ac:dyDescent="0.3">
      <c r="A1648">
        <v>2017</v>
      </c>
      <c r="B1648" t="s">
        <v>53</v>
      </c>
      <c r="C1648" t="s">
        <v>17</v>
      </c>
      <c r="D1648">
        <v>843</v>
      </c>
      <c r="E1648" s="1">
        <v>7340</v>
      </c>
      <c r="F1648" s="2">
        <v>52561</v>
      </c>
    </row>
    <row r="1649" spans="1:6" x14ac:dyDescent="0.3">
      <c r="A1649">
        <v>2017</v>
      </c>
      <c r="B1649" t="s">
        <v>53</v>
      </c>
      <c r="C1649" t="s">
        <v>18</v>
      </c>
      <c r="D1649" s="1">
        <v>2719</v>
      </c>
      <c r="E1649" s="1">
        <v>37583</v>
      </c>
      <c r="F1649" s="2">
        <v>88009</v>
      </c>
    </row>
    <row r="1650" spans="1:6" x14ac:dyDescent="0.3">
      <c r="A1650">
        <v>2017</v>
      </c>
      <c r="B1650" t="s">
        <v>53</v>
      </c>
      <c r="C1650" t="s">
        <v>19</v>
      </c>
      <c r="D1650" s="1">
        <v>5143</v>
      </c>
      <c r="E1650" s="1">
        <v>91861</v>
      </c>
      <c r="F1650" s="2">
        <v>114166</v>
      </c>
    </row>
    <row r="1651" spans="1:6" x14ac:dyDescent="0.3">
      <c r="A1651">
        <v>2017</v>
      </c>
      <c r="B1651" t="s">
        <v>53</v>
      </c>
      <c r="C1651" t="s">
        <v>20</v>
      </c>
      <c r="D1651" s="1">
        <v>5934</v>
      </c>
      <c r="E1651" s="1">
        <v>56524</v>
      </c>
      <c r="F1651" s="2">
        <v>70884</v>
      </c>
    </row>
    <row r="1652" spans="1:6" x14ac:dyDescent="0.3">
      <c r="A1652">
        <v>2017</v>
      </c>
      <c r="B1652" t="s">
        <v>53</v>
      </c>
      <c r="C1652" t="s">
        <v>21</v>
      </c>
      <c r="D1652" s="1">
        <v>3663</v>
      </c>
      <c r="E1652" s="1">
        <v>50310</v>
      </c>
      <c r="F1652" s="2">
        <v>75459</v>
      </c>
    </row>
    <row r="1653" spans="1:6" x14ac:dyDescent="0.3">
      <c r="A1653">
        <v>2017</v>
      </c>
      <c r="B1653" t="s">
        <v>53</v>
      </c>
      <c r="C1653" t="s">
        <v>22</v>
      </c>
      <c r="D1653">
        <v>962</v>
      </c>
      <c r="E1653" s="1">
        <v>11593</v>
      </c>
      <c r="F1653" s="2">
        <v>48002</v>
      </c>
    </row>
    <row r="1654" spans="1:6" x14ac:dyDescent="0.3">
      <c r="A1654">
        <v>2017</v>
      </c>
      <c r="B1654" t="s">
        <v>53</v>
      </c>
      <c r="C1654" t="s">
        <v>23</v>
      </c>
      <c r="D1654" s="1">
        <v>3051</v>
      </c>
      <c r="E1654" s="1">
        <v>48249</v>
      </c>
      <c r="F1654" s="2">
        <v>73665</v>
      </c>
    </row>
    <row r="1655" spans="1:6" x14ac:dyDescent="0.3">
      <c r="A1655">
        <v>2017</v>
      </c>
      <c r="B1655" t="s">
        <v>53</v>
      </c>
      <c r="C1655" t="s">
        <v>24</v>
      </c>
      <c r="D1655">
        <v>759</v>
      </c>
      <c r="E1655" s="1">
        <v>6394</v>
      </c>
      <c r="F1655" s="2">
        <v>51903</v>
      </c>
    </row>
    <row r="1656" spans="1:6" x14ac:dyDescent="0.3">
      <c r="A1656">
        <v>2017</v>
      </c>
      <c r="B1656" t="s">
        <v>53</v>
      </c>
      <c r="C1656" t="s">
        <v>25</v>
      </c>
      <c r="D1656">
        <v>964</v>
      </c>
      <c r="E1656" s="1">
        <v>18204</v>
      </c>
      <c r="F1656" s="2">
        <v>61365</v>
      </c>
    </row>
    <row r="1657" spans="1:6" x14ac:dyDescent="0.3">
      <c r="A1657">
        <v>2017</v>
      </c>
      <c r="B1657" t="s">
        <v>53</v>
      </c>
      <c r="C1657" t="s">
        <v>26</v>
      </c>
      <c r="D1657" s="1">
        <v>1440</v>
      </c>
      <c r="E1657" s="1">
        <v>14735</v>
      </c>
      <c r="F1657" s="2">
        <v>65866</v>
      </c>
    </row>
    <row r="1658" spans="1:6" x14ac:dyDescent="0.3">
      <c r="A1658">
        <v>2017</v>
      </c>
      <c r="B1658" t="s">
        <v>53</v>
      </c>
      <c r="C1658" t="s">
        <v>27</v>
      </c>
      <c r="D1658">
        <v>843</v>
      </c>
      <c r="E1658" s="1">
        <v>12554</v>
      </c>
      <c r="F1658" s="2">
        <v>88119</v>
      </c>
    </row>
    <row r="1659" spans="1:6" x14ac:dyDescent="0.3">
      <c r="A1659">
        <v>2017</v>
      </c>
      <c r="B1659" t="s">
        <v>53</v>
      </c>
      <c r="C1659" t="s">
        <v>28</v>
      </c>
      <c r="D1659" s="1">
        <v>3595</v>
      </c>
      <c r="E1659" s="1">
        <v>70379</v>
      </c>
      <c r="F1659" s="2">
        <v>108638</v>
      </c>
    </row>
    <row r="1660" spans="1:6" x14ac:dyDescent="0.3">
      <c r="A1660">
        <v>2017</v>
      </c>
      <c r="B1660" t="s">
        <v>53</v>
      </c>
      <c r="C1660" t="s">
        <v>29</v>
      </c>
      <c r="D1660">
        <v>929</v>
      </c>
      <c r="E1660" s="1">
        <v>12398</v>
      </c>
      <c r="F1660" s="2">
        <v>51009</v>
      </c>
    </row>
    <row r="1661" spans="1:6" x14ac:dyDescent="0.3">
      <c r="A1661">
        <v>2017</v>
      </c>
      <c r="B1661" t="s">
        <v>53</v>
      </c>
      <c r="C1661" t="s">
        <v>30</v>
      </c>
      <c r="D1661" s="1">
        <v>12397</v>
      </c>
      <c r="E1661" s="1">
        <v>269233</v>
      </c>
      <c r="F1661" s="2">
        <v>119508</v>
      </c>
    </row>
    <row r="1662" spans="1:6" x14ac:dyDescent="0.3">
      <c r="A1662">
        <v>2017</v>
      </c>
      <c r="B1662" t="s">
        <v>53</v>
      </c>
      <c r="C1662" t="s">
        <v>31</v>
      </c>
      <c r="D1662" s="1">
        <v>5042</v>
      </c>
      <c r="E1662" s="1">
        <v>78826</v>
      </c>
      <c r="F1662" s="2">
        <v>80496</v>
      </c>
    </row>
    <row r="1663" spans="1:6" x14ac:dyDescent="0.3">
      <c r="A1663">
        <v>2017</v>
      </c>
      <c r="B1663" t="s">
        <v>53</v>
      </c>
      <c r="C1663" t="s">
        <v>32</v>
      </c>
      <c r="D1663">
        <v>396</v>
      </c>
      <c r="E1663" s="1">
        <v>6502</v>
      </c>
      <c r="F1663" s="2">
        <v>65114</v>
      </c>
    </row>
    <row r="1664" spans="1:6" x14ac:dyDescent="0.3">
      <c r="A1664">
        <v>2017</v>
      </c>
      <c r="B1664" t="s">
        <v>53</v>
      </c>
      <c r="C1664" t="s">
        <v>33</v>
      </c>
      <c r="D1664" s="1">
        <v>4456</v>
      </c>
      <c r="E1664" s="1">
        <v>71562</v>
      </c>
      <c r="F1664" s="2">
        <v>67912</v>
      </c>
    </row>
    <row r="1665" spans="1:6" x14ac:dyDescent="0.3">
      <c r="A1665">
        <v>2017</v>
      </c>
      <c r="B1665" t="s">
        <v>53</v>
      </c>
      <c r="C1665" t="s">
        <v>34</v>
      </c>
      <c r="D1665" s="1">
        <v>1491</v>
      </c>
      <c r="E1665" s="1">
        <v>20417</v>
      </c>
      <c r="F1665" s="2">
        <v>57922</v>
      </c>
    </row>
    <row r="1666" spans="1:6" x14ac:dyDescent="0.3">
      <c r="A1666">
        <v>2017</v>
      </c>
      <c r="B1666" t="s">
        <v>53</v>
      </c>
      <c r="C1666" t="s">
        <v>35</v>
      </c>
      <c r="D1666" s="1">
        <v>3521</v>
      </c>
      <c r="E1666" s="1">
        <v>34177</v>
      </c>
      <c r="F1666" s="2">
        <v>80210</v>
      </c>
    </row>
    <row r="1667" spans="1:6" x14ac:dyDescent="0.3">
      <c r="A1667">
        <v>2017</v>
      </c>
      <c r="B1667" t="s">
        <v>53</v>
      </c>
      <c r="C1667" t="s">
        <v>36</v>
      </c>
      <c r="D1667" s="1">
        <v>4664</v>
      </c>
      <c r="E1667" s="1">
        <v>83352</v>
      </c>
      <c r="F1667" s="2">
        <v>78987</v>
      </c>
    </row>
    <row r="1668" spans="1:6" x14ac:dyDescent="0.3">
      <c r="A1668">
        <v>2017</v>
      </c>
      <c r="B1668" t="s">
        <v>53</v>
      </c>
      <c r="C1668" t="s">
        <v>37</v>
      </c>
      <c r="D1668">
        <v>745</v>
      </c>
      <c r="E1668" s="1">
        <v>6125</v>
      </c>
      <c r="F1668" s="2">
        <v>70660</v>
      </c>
    </row>
    <row r="1669" spans="1:6" x14ac:dyDescent="0.3">
      <c r="A1669">
        <v>2017</v>
      </c>
      <c r="B1669" t="s">
        <v>53</v>
      </c>
      <c r="C1669" t="s">
        <v>38</v>
      </c>
      <c r="D1669" s="1">
        <v>2430</v>
      </c>
      <c r="E1669" s="1">
        <v>27428</v>
      </c>
      <c r="F1669" s="2">
        <v>61428</v>
      </c>
    </row>
    <row r="1670" spans="1:6" x14ac:dyDescent="0.3">
      <c r="A1670">
        <v>2017</v>
      </c>
      <c r="B1670" t="s">
        <v>53</v>
      </c>
      <c r="C1670" t="s">
        <v>39</v>
      </c>
      <c r="D1670">
        <v>561</v>
      </c>
      <c r="E1670" s="1">
        <v>5720</v>
      </c>
      <c r="F1670" s="2">
        <v>47231</v>
      </c>
    </row>
    <row r="1671" spans="1:6" x14ac:dyDescent="0.3">
      <c r="A1671">
        <v>2017</v>
      </c>
      <c r="B1671" t="s">
        <v>53</v>
      </c>
      <c r="C1671" t="s">
        <v>40</v>
      </c>
      <c r="D1671" s="1">
        <v>3260</v>
      </c>
      <c r="E1671" s="1">
        <v>45482</v>
      </c>
      <c r="F1671" s="2">
        <v>68381</v>
      </c>
    </row>
    <row r="1672" spans="1:6" x14ac:dyDescent="0.3">
      <c r="A1672">
        <v>2017</v>
      </c>
      <c r="B1672" t="s">
        <v>53</v>
      </c>
      <c r="C1672" t="s">
        <v>41</v>
      </c>
      <c r="D1672" s="1">
        <v>9521</v>
      </c>
      <c r="E1672" s="1">
        <v>201873</v>
      </c>
      <c r="F1672" s="2">
        <v>84394</v>
      </c>
    </row>
    <row r="1673" spans="1:6" x14ac:dyDescent="0.3">
      <c r="A1673">
        <v>2017</v>
      </c>
      <c r="B1673" t="s">
        <v>53</v>
      </c>
      <c r="C1673" t="s">
        <v>42</v>
      </c>
      <c r="D1673" s="1">
        <v>2347</v>
      </c>
      <c r="E1673" s="1">
        <v>37185</v>
      </c>
      <c r="F1673" s="2">
        <v>71167</v>
      </c>
    </row>
    <row r="1674" spans="1:6" x14ac:dyDescent="0.3">
      <c r="A1674">
        <v>2017</v>
      </c>
      <c r="B1674" t="s">
        <v>53</v>
      </c>
      <c r="C1674" t="s">
        <v>43</v>
      </c>
      <c r="D1674">
        <v>503</v>
      </c>
      <c r="E1674" s="1">
        <v>4478</v>
      </c>
      <c r="F1674" s="2">
        <v>58372</v>
      </c>
    </row>
    <row r="1675" spans="1:6" x14ac:dyDescent="0.3">
      <c r="A1675">
        <v>2017</v>
      </c>
      <c r="B1675" t="s">
        <v>53</v>
      </c>
      <c r="C1675" t="s">
        <v>44</v>
      </c>
      <c r="D1675" s="1">
        <v>4222</v>
      </c>
      <c r="E1675" s="1">
        <v>67623</v>
      </c>
      <c r="F1675" s="2">
        <v>98219</v>
      </c>
    </row>
    <row r="1676" spans="1:6" x14ac:dyDescent="0.3">
      <c r="A1676">
        <v>2017</v>
      </c>
      <c r="B1676" t="s">
        <v>53</v>
      </c>
      <c r="C1676" t="s">
        <v>45</v>
      </c>
      <c r="D1676" s="1">
        <v>4271</v>
      </c>
      <c r="E1676" s="1">
        <v>125798</v>
      </c>
      <c r="F1676" s="2">
        <v>172513</v>
      </c>
    </row>
    <row r="1677" spans="1:6" x14ac:dyDescent="0.3">
      <c r="A1677">
        <v>2017</v>
      </c>
      <c r="B1677" t="s">
        <v>53</v>
      </c>
      <c r="C1677" t="s">
        <v>46</v>
      </c>
      <c r="D1677">
        <v>764</v>
      </c>
      <c r="E1677" s="1">
        <v>8615</v>
      </c>
      <c r="F1677" s="2">
        <v>50474</v>
      </c>
    </row>
    <row r="1678" spans="1:6" x14ac:dyDescent="0.3">
      <c r="A1678">
        <v>2017</v>
      </c>
      <c r="B1678" t="s">
        <v>53</v>
      </c>
      <c r="C1678" t="s">
        <v>47</v>
      </c>
      <c r="D1678" s="1">
        <v>2126</v>
      </c>
      <c r="E1678" s="1">
        <v>47658</v>
      </c>
      <c r="F1678" s="2">
        <v>71912</v>
      </c>
    </row>
    <row r="1679" spans="1:6" x14ac:dyDescent="0.3">
      <c r="A1679">
        <v>2017</v>
      </c>
      <c r="B1679" t="s">
        <v>53</v>
      </c>
      <c r="C1679" t="s">
        <v>48</v>
      </c>
      <c r="D1679">
        <v>389</v>
      </c>
      <c r="E1679" s="1">
        <v>3680</v>
      </c>
      <c r="F1679" s="2">
        <v>46375</v>
      </c>
    </row>
    <row r="1680" spans="1:6" x14ac:dyDescent="0.3">
      <c r="A1680">
        <v>2017</v>
      </c>
      <c r="B1680" t="s">
        <v>56</v>
      </c>
      <c r="C1680" t="s">
        <v>1</v>
      </c>
      <c r="D1680" s="1">
        <v>13089</v>
      </c>
      <c r="E1680" s="1">
        <v>94756</v>
      </c>
      <c r="F1680" s="2">
        <v>66324</v>
      </c>
    </row>
    <row r="1681" spans="1:6" x14ac:dyDescent="0.3">
      <c r="A1681">
        <v>2017</v>
      </c>
      <c r="B1681" t="s">
        <v>56</v>
      </c>
      <c r="C1681" t="s">
        <v>2</v>
      </c>
      <c r="D1681" s="1">
        <v>15754</v>
      </c>
      <c r="E1681" s="1">
        <v>206540</v>
      </c>
      <c r="F1681" s="2">
        <v>68059</v>
      </c>
    </row>
    <row r="1682" spans="1:6" x14ac:dyDescent="0.3">
      <c r="A1682">
        <v>2017</v>
      </c>
      <c r="B1682" t="s">
        <v>56</v>
      </c>
      <c r="C1682" t="s">
        <v>3</v>
      </c>
      <c r="D1682" s="1">
        <v>8251</v>
      </c>
      <c r="E1682" s="1">
        <v>49596</v>
      </c>
      <c r="F1682" s="2">
        <v>55939</v>
      </c>
    </row>
    <row r="1683" spans="1:6" x14ac:dyDescent="0.3">
      <c r="A1683">
        <v>2017</v>
      </c>
      <c r="B1683" t="s">
        <v>56</v>
      </c>
      <c r="C1683" t="s">
        <v>4</v>
      </c>
      <c r="D1683" s="1">
        <v>98024</v>
      </c>
      <c r="E1683" s="1">
        <v>827494</v>
      </c>
      <c r="F1683" s="2">
        <v>104466</v>
      </c>
    </row>
    <row r="1684" spans="1:6" x14ac:dyDescent="0.3">
      <c r="A1684">
        <v>2017</v>
      </c>
      <c r="B1684" t="s">
        <v>56</v>
      </c>
      <c r="C1684" t="s">
        <v>5</v>
      </c>
      <c r="D1684" s="1">
        <v>22552</v>
      </c>
      <c r="E1684" s="1">
        <v>161870</v>
      </c>
      <c r="F1684" s="2">
        <v>81536</v>
      </c>
    </row>
    <row r="1685" spans="1:6" x14ac:dyDescent="0.3">
      <c r="A1685">
        <v>2017</v>
      </c>
      <c r="B1685" t="s">
        <v>56</v>
      </c>
      <c r="C1685" t="s">
        <v>6</v>
      </c>
      <c r="D1685" s="1">
        <v>10779</v>
      </c>
      <c r="E1685" s="1">
        <v>126051</v>
      </c>
      <c r="F1685" s="2">
        <v>152598</v>
      </c>
    </row>
    <row r="1686" spans="1:6" x14ac:dyDescent="0.3">
      <c r="A1686">
        <v>2017</v>
      </c>
      <c r="B1686" t="s">
        <v>56</v>
      </c>
      <c r="C1686" t="s">
        <v>7</v>
      </c>
      <c r="D1686" s="1">
        <v>2800</v>
      </c>
      <c r="E1686" s="1">
        <v>47894</v>
      </c>
      <c r="F1686" s="2">
        <v>92267</v>
      </c>
    </row>
    <row r="1687" spans="1:6" x14ac:dyDescent="0.3">
      <c r="A1687">
        <v>2017</v>
      </c>
      <c r="B1687" t="s">
        <v>56</v>
      </c>
      <c r="C1687" t="s">
        <v>8</v>
      </c>
      <c r="D1687" s="1">
        <v>71616</v>
      </c>
      <c r="E1687" s="1">
        <v>556510</v>
      </c>
      <c r="F1687" s="2">
        <v>72708</v>
      </c>
    </row>
    <row r="1688" spans="1:6" x14ac:dyDescent="0.3">
      <c r="A1688">
        <v>2017</v>
      </c>
      <c r="B1688" t="s">
        <v>56</v>
      </c>
      <c r="C1688" t="s">
        <v>9</v>
      </c>
      <c r="D1688" s="1">
        <v>25978</v>
      </c>
      <c r="E1688" s="1">
        <v>233995</v>
      </c>
      <c r="F1688" s="2">
        <v>81197</v>
      </c>
    </row>
    <row r="1689" spans="1:6" x14ac:dyDescent="0.3">
      <c r="A1689">
        <v>2017</v>
      </c>
      <c r="B1689" t="s">
        <v>56</v>
      </c>
      <c r="C1689" t="s">
        <v>10</v>
      </c>
      <c r="D1689" s="1">
        <v>5522</v>
      </c>
      <c r="E1689" s="1">
        <v>31064</v>
      </c>
      <c r="F1689" s="2">
        <v>53820</v>
      </c>
    </row>
    <row r="1690" spans="1:6" x14ac:dyDescent="0.3">
      <c r="A1690">
        <v>2017</v>
      </c>
      <c r="B1690" t="s">
        <v>56</v>
      </c>
      <c r="C1690" t="s">
        <v>11</v>
      </c>
      <c r="D1690" s="1">
        <v>32114</v>
      </c>
      <c r="E1690" s="1">
        <v>370517</v>
      </c>
      <c r="F1690" s="2">
        <v>104689</v>
      </c>
    </row>
    <row r="1691" spans="1:6" x14ac:dyDescent="0.3">
      <c r="A1691">
        <v>2017</v>
      </c>
      <c r="B1691" t="s">
        <v>56</v>
      </c>
      <c r="C1691" t="s">
        <v>12</v>
      </c>
      <c r="D1691" s="1">
        <v>16124</v>
      </c>
      <c r="E1691" s="1">
        <v>131758</v>
      </c>
      <c r="F1691" s="2">
        <v>62518</v>
      </c>
    </row>
    <row r="1692" spans="1:6" x14ac:dyDescent="0.3">
      <c r="A1692">
        <v>2017</v>
      </c>
      <c r="B1692" t="s">
        <v>56</v>
      </c>
      <c r="C1692" t="s">
        <v>13</v>
      </c>
      <c r="D1692" s="1">
        <v>9983</v>
      </c>
      <c r="E1692" s="1">
        <v>108983</v>
      </c>
      <c r="F1692" s="2">
        <v>71597</v>
      </c>
    </row>
    <row r="1693" spans="1:6" x14ac:dyDescent="0.3">
      <c r="A1693">
        <v>2017</v>
      </c>
      <c r="B1693" t="s">
        <v>56</v>
      </c>
      <c r="C1693" t="s">
        <v>14</v>
      </c>
      <c r="D1693" s="1">
        <v>8858</v>
      </c>
      <c r="E1693" s="1">
        <v>74321</v>
      </c>
      <c r="F1693" s="2">
        <v>65845</v>
      </c>
    </row>
    <row r="1694" spans="1:6" x14ac:dyDescent="0.3">
      <c r="A1694">
        <v>2017</v>
      </c>
      <c r="B1694" t="s">
        <v>56</v>
      </c>
      <c r="C1694" t="s">
        <v>15</v>
      </c>
      <c r="D1694" s="1">
        <v>10845</v>
      </c>
      <c r="E1694" s="1">
        <v>93126</v>
      </c>
      <c r="F1694" s="2">
        <v>64967</v>
      </c>
    </row>
    <row r="1695" spans="1:6" x14ac:dyDescent="0.3">
      <c r="A1695">
        <v>2017</v>
      </c>
      <c r="B1695" t="s">
        <v>56</v>
      </c>
      <c r="C1695" t="s">
        <v>16</v>
      </c>
      <c r="D1695" s="1">
        <v>13618</v>
      </c>
      <c r="E1695" s="1">
        <v>85771</v>
      </c>
      <c r="F1695" s="2">
        <v>59758</v>
      </c>
    </row>
    <row r="1696" spans="1:6" x14ac:dyDescent="0.3">
      <c r="A1696">
        <v>2017</v>
      </c>
      <c r="B1696" t="s">
        <v>56</v>
      </c>
      <c r="C1696" t="s">
        <v>17</v>
      </c>
      <c r="D1696" s="1">
        <v>3827</v>
      </c>
      <c r="E1696" s="1">
        <v>29417</v>
      </c>
      <c r="F1696" s="2">
        <v>65934</v>
      </c>
    </row>
    <row r="1697" spans="1:6" x14ac:dyDescent="0.3">
      <c r="A1697">
        <v>2017</v>
      </c>
      <c r="B1697" t="s">
        <v>56</v>
      </c>
      <c r="C1697" t="s">
        <v>18</v>
      </c>
      <c r="D1697" s="1">
        <v>15099</v>
      </c>
      <c r="E1697" s="1">
        <v>140287</v>
      </c>
      <c r="F1697" s="2">
        <v>90791</v>
      </c>
    </row>
    <row r="1698" spans="1:6" x14ac:dyDescent="0.3">
      <c r="A1698">
        <v>2017</v>
      </c>
      <c r="B1698" t="s">
        <v>56</v>
      </c>
      <c r="C1698" t="s">
        <v>19</v>
      </c>
      <c r="D1698" s="1">
        <v>17270</v>
      </c>
      <c r="E1698" s="1">
        <v>216567</v>
      </c>
      <c r="F1698" s="2">
        <v>136040</v>
      </c>
    </row>
    <row r="1699" spans="1:6" x14ac:dyDescent="0.3">
      <c r="A1699">
        <v>2017</v>
      </c>
      <c r="B1699" t="s">
        <v>56</v>
      </c>
      <c r="C1699" t="s">
        <v>20</v>
      </c>
      <c r="D1699" s="1">
        <v>18942</v>
      </c>
      <c r="E1699" s="1">
        <v>202358</v>
      </c>
      <c r="F1699" s="2">
        <v>69275</v>
      </c>
    </row>
    <row r="1700" spans="1:6" x14ac:dyDescent="0.3">
      <c r="A1700">
        <v>2017</v>
      </c>
      <c r="B1700" t="s">
        <v>56</v>
      </c>
      <c r="C1700" t="s">
        <v>21</v>
      </c>
      <c r="D1700" s="1">
        <v>15467</v>
      </c>
      <c r="E1700" s="1">
        <v>175945</v>
      </c>
      <c r="F1700" s="2">
        <v>91036</v>
      </c>
    </row>
    <row r="1701" spans="1:6" x14ac:dyDescent="0.3">
      <c r="A1701">
        <v>2017</v>
      </c>
      <c r="B1701" t="s">
        <v>56</v>
      </c>
      <c r="C1701" t="s">
        <v>22</v>
      </c>
      <c r="D1701" s="1">
        <v>7854</v>
      </c>
      <c r="E1701" s="1">
        <v>42981</v>
      </c>
      <c r="F1701" s="2">
        <v>51222</v>
      </c>
    </row>
    <row r="1702" spans="1:6" x14ac:dyDescent="0.3">
      <c r="A1702">
        <v>2017</v>
      </c>
      <c r="B1702" t="s">
        <v>56</v>
      </c>
      <c r="C1702" t="s">
        <v>23</v>
      </c>
      <c r="D1702" s="1">
        <v>17661</v>
      </c>
      <c r="E1702" s="1">
        <v>163353</v>
      </c>
      <c r="F1702" s="2">
        <v>68974</v>
      </c>
    </row>
    <row r="1703" spans="1:6" x14ac:dyDescent="0.3">
      <c r="A1703">
        <v>2017</v>
      </c>
      <c r="B1703" t="s">
        <v>56</v>
      </c>
      <c r="C1703" t="s">
        <v>24</v>
      </c>
      <c r="D1703" s="1">
        <v>4178</v>
      </c>
      <c r="E1703" s="1">
        <v>20935</v>
      </c>
      <c r="F1703" s="2">
        <v>56708</v>
      </c>
    </row>
    <row r="1704" spans="1:6" x14ac:dyDescent="0.3">
      <c r="A1704">
        <v>2017</v>
      </c>
      <c r="B1704" t="s">
        <v>56</v>
      </c>
      <c r="C1704" t="s">
        <v>25</v>
      </c>
      <c r="D1704" s="1">
        <v>6481</v>
      </c>
      <c r="E1704" s="1">
        <v>66237</v>
      </c>
      <c r="F1704" s="2">
        <v>63484</v>
      </c>
    </row>
    <row r="1705" spans="1:6" x14ac:dyDescent="0.3">
      <c r="A1705">
        <v>2017</v>
      </c>
      <c r="B1705" t="s">
        <v>56</v>
      </c>
      <c r="C1705" t="s">
        <v>26</v>
      </c>
      <c r="D1705" s="1">
        <v>8856</v>
      </c>
      <c r="E1705" s="1">
        <v>61375</v>
      </c>
      <c r="F1705" s="2">
        <v>63979</v>
      </c>
    </row>
    <row r="1706" spans="1:6" x14ac:dyDescent="0.3">
      <c r="A1706">
        <v>2017</v>
      </c>
      <c r="B1706" t="s">
        <v>56</v>
      </c>
      <c r="C1706" t="s">
        <v>27</v>
      </c>
      <c r="D1706" s="1">
        <v>3835</v>
      </c>
      <c r="E1706" s="1">
        <v>33894</v>
      </c>
      <c r="F1706" s="2">
        <v>91139</v>
      </c>
    </row>
    <row r="1707" spans="1:6" x14ac:dyDescent="0.3">
      <c r="A1707">
        <v>2017</v>
      </c>
      <c r="B1707" t="s">
        <v>56</v>
      </c>
      <c r="C1707" t="s">
        <v>28</v>
      </c>
      <c r="D1707" s="1">
        <v>19625</v>
      </c>
      <c r="E1707" s="1">
        <v>241026</v>
      </c>
      <c r="F1707" s="2">
        <v>111862</v>
      </c>
    </row>
    <row r="1708" spans="1:6" x14ac:dyDescent="0.3">
      <c r="A1708">
        <v>2017</v>
      </c>
      <c r="B1708" t="s">
        <v>56</v>
      </c>
      <c r="C1708" t="s">
        <v>29</v>
      </c>
      <c r="D1708" s="1">
        <v>5092</v>
      </c>
      <c r="E1708" s="1">
        <v>32604</v>
      </c>
      <c r="F1708" s="2">
        <v>53932</v>
      </c>
    </row>
    <row r="1709" spans="1:6" x14ac:dyDescent="0.3">
      <c r="A1709">
        <v>2017</v>
      </c>
      <c r="B1709" t="s">
        <v>56</v>
      </c>
      <c r="C1709" t="s">
        <v>30</v>
      </c>
      <c r="D1709" s="1">
        <v>65326</v>
      </c>
      <c r="E1709" s="1">
        <v>708995</v>
      </c>
      <c r="F1709" s="2">
        <v>189559</v>
      </c>
    </row>
    <row r="1710" spans="1:6" x14ac:dyDescent="0.3">
      <c r="A1710">
        <v>2017</v>
      </c>
      <c r="B1710" t="s">
        <v>56</v>
      </c>
      <c r="C1710" t="s">
        <v>31</v>
      </c>
      <c r="D1710" s="1">
        <v>27332</v>
      </c>
      <c r="E1710" s="1">
        <v>226679</v>
      </c>
      <c r="F1710" s="2">
        <v>82975</v>
      </c>
    </row>
    <row r="1711" spans="1:6" x14ac:dyDescent="0.3">
      <c r="A1711">
        <v>2017</v>
      </c>
      <c r="B1711" t="s">
        <v>56</v>
      </c>
      <c r="C1711" t="s">
        <v>32</v>
      </c>
      <c r="D1711" s="1">
        <v>2979</v>
      </c>
      <c r="E1711" s="1">
        <v>23135</v>
      </c>
      <c r="F1711" s="2">
        <v>60044</v>
      </c>
    </row>
    <row r="1712" spans="1:6" x14ac:dyDescent="0.3">
      <c r="A1712">
        <v>2017</v>
      </c>
      <c r="B1712" t="s">
        <v>56</v>
      </c>
      <c r="C1712" t="s">
        <v>33</v>
      </c>
      <c r="D1712" s="1">
        <v>28537</v>
      </c>
      <c r="E1712" s="1">
        <v>288615</v>
      </c>
      <c r="F1712" s="2">
        <v>69967</v>
      </c>
    </row>
    <row r="1713" spans="1:6" x14ac:dyDescent="0.3">
      <c r="A1713">
        <v>2017</v>
      </c>
      <c r="B1713" t="s">
        <v>56</v>
      </c>
      <c r="C1713" t="s">
        <v>34</v>
      </c>
      <c r="D1713" s="1">
        <v>11379</v>
      </c>
      <c r="E1713" s="1">
        <v>76757</v>
      </c>
      <c r="F1713" s="2">
        <v>56323</v>
      </c>
    </row>
    <row r="1714" spans="1:6" x14ac:dyDescent="0.3">
      <c r="A1714">
        <v>2017</v>
      </c>
      <c r="B1714" t="s">
        <v>56</v>
      </c>
      <c r="C1714" t="s">
        <v>35</v>
      </c>
      <c r="D1714" s="1">
        <v>12686</v>
      </c>
      <c r="E1714" s="1">
        <v>83715</v>
      </c>
      <c r="F1714" s="2">
        <v>67638</v>
      </c>
    </row>
    <row r="1715" spans="1:6" x14ac:dyDescent="0.3">
      <c r="A1715">
        <v>2017</v>
      </c>
      <c r="B1715" t="s">
        <v>56</v>
      </c>
      <c r="C1715" t="s">
        <v>36</v>
      </c>
      <c r="D1715" s="1">
        <v>28479</v>
      </c>
      <c r="E1715" s="1">
        <v>321121</v>
      </c>
      <c r="F1715" s="2">
        <v>85405</v>
      </c>
    </row>
    <row r="1716" spans="1:6" x14ac:dyDescent="0.3">
      <c r="A1716">
        <v>2017</v>
      </c>
      <c r="B1716" t="s">
        <v>56</v>
      </c>
      <c r="C1716" t="s">
        <v>37</v>
      </c>
      <c r="D1716" s="1">
        <v>2802</v>
      </c>
      <c r="E1716" s="1">
        <v>32758</v>
      </c>
      <c r="F1716" s="2">
        <v>89570</v>
      </c>
    </row>
    <row r="1717" spans="1:6" x14ac:dyDescent="0.3">
      <c r="A1717">
        <v>2017</v>
      </c>
      <c r="B1717" t="s">
        <v>56</v>
      </c>
      <c r="C1717" t="s">
        <v>38</v>
      </c>
      <c r="D1717" s="1">
        <v>12653</v>
      </c>
      <c r="E1717" s="1">
        <v>98790</v>
      </c>
      <c r="F1717" s="2">
        <v>59859</v>
      </c>
    </row>
    <row r="1718" spans="1:6" x14ac:dyDescent="0.3">
      <c r="A1718">
        <v>2017</v>
      </c>
      <c r="B1718" t="s">
        <v>56</v>
      </c>
      <c r="C1718" t="s">
        <v>39</v>
      </c>
      <c r="D1718" s="1">
        <v>3221</v>
      </c>
      <c r="E1718" s="1">
        <v>28761</v>
      </c>
      <c r="F1718" s="2">
        <v>57506</v>
      </c>
    </row>
    <row r="1719" spans="1:6" x14ac:dyDescent="0.3">
      <c r="A1719">
        <v>2017</v>
      </c>
      <c r="B1719" t="s">
        <v>56</v>
      </c>
      <c r="C1719" t="s">
        <v>40</v>
      </c>
      <c r="D1719" s="1">
        <v>15531</v>
      </c>
      <c r="E1719" s="1">
        <v>148433</v>
      </c>
      <c r="F1719" s="2">
        <v>71601</v>
      </c>
    </row>
    <row r="1720" spans="1:6" x14ac:dyDescent="0.3">
      <c r="A1720">
        <v>2017</v>
      </c>
      <c r="B1720" t="s">
        <v>56</v>
      </c>
      <c r="C1720" t="s">
        <v>41</v>
      </c>
      <c r="D1720" s="1">
        <v>71279</v>
      </c>
      <c r="E1720" s="1">
        <v>740328</v>
      </c>
      <c r="F1720" s="2">
        <v>80242</v>
      </c>
    </row>
    <row r="1721" spans="1:6" x14ac:dyDescent="0.3">
      <c r="A1721">
        <v>2017</v>
      </c>
      <c r="B1721" t="s">
        <v>56</v>
      </c>
      <c r="C1721" t="s">
        <v>42</v>
      </c>
      <c r="D1721" s="1">
        <v>11066</v>
      </c>
      <c r="E1721" s="1">
        <v>84072</v>
      </c>
      <c r="F1721" s="2">
        <v>64760</v>
      </c>
    </row>
    <row r="1722" spans="1:6" x14ac:dyDescent="0.3">
      <c r="A1722">
        <v>2017</v>
      </c>
      <c r="B1722" t="s">
        <v>56</v>
      </c>
      <c r="C1722" t="s">
        <v>43</v>
      </c>
      <c r="D1722" s="1">
        <v>1700</v>
      </c>
      <c r="E1722" s="1">
        <v>11731</v>
      </c>
      <c r="F1722" s="2">
        <v>70768</v>
      </c>
    </row>
    <row r="1723" spans="1:6" x14ac:dyDescent="0.3">
      <c r="A1723">
        <v>2017</v>
      </c>
      <c r="B1723" t="s">
        <v>56</v>
      </c>
      <c r="C1723" t="s">
        <v>44</v>
      </c>
      <c r="D1723" s="1">
        <v>21609</v>
      </c>
      <c r="E1723" s="1">
        <v>192079</v>
      </c>
      <c r="F1723" s="2">
        <v>82201</v>
      </c>
    </row>
    <row r="1724" spans="1:6" x14ac:dyDescent="0.3">
      <c r="A1724">
        <v>2017</v>
      </c>
      <c r="B1724" t="s">
        <v>56</v>
      </c>
      <c r="C1724" t="s">
        <v>45</v>
      </c>
      <c r="D1724" s="1">
        <v>17184</v>
      </c>
      <c r="E1724" s="1">
        <v>144458</v>
      </c>
      <c r="F1724" s="2">
        <v>76957</v>
      </c>
    </row>
    <row r="1725" spans="1:6" x14ac:dyDescent="0.3">
      <c r="A1725">
        <v>2017</v>
      </c>
      <c r="B1725" t="s">
        <v>56</v>
      </c>
      <c r="C1725" t="s">
        <v>46</v>
      </c>
      <c r="D1725" s="1">
        <v>3992</v>
      </c>
      <c r="E1725" s="1">
        <v>24123</v>
      </c>
      <c r="F1725" s="2">
        <v>50354</v>
      </c>
    </row>
    <row r="1726" spans="1:6" x14ac:dyDescent="0.3">
      <c r="A1726">
        <v>2017</v>
      </c>
      <c r="B1726" t="s">
        <v>56</v>
      </c>
      <c r="C1726" t="s">
        <v>47</v>
      </c>
      <c r="D1726" s="1">
        <v>13244</v>
      </c>
      <c r="E1726" s="1">
        <v>148873</v>
      </c>
      <c r="F1726" s="2">
        <v>68759</v>
      </c>
    </row>
    <row r="1727" spans="1:6" x14ac:dyDescent="0.3">
      <c r="A1727">
        <v>2017</v>
      </c>
      <c r="B1727" t="s">
        <v>56</v>
      </c>
      <c r="C1727" t="s">
        <v>48</v>
      </c>
      <c r="D1727" s="1">
        <v>2248</v>
      </c>
      <c r="E1727" s="1">
        <v>10938</v>
      </c>
      <c r="F1727" s="2">
        <v>54692</v>
      </c>
    </row>
    <row r="1728" spans="1:6" x14ac:dyDescent="0.3">
      <c r="A1728">
        <v>2017</v>
      </c>
      <c r="B1728" t="s">
        <v>57</v>
      </c>
      <c r="C1728" t="s">
        <v>1</v>
      </c>
      <c r="D1728" s="1">
        <v>21426</v>
      </c>
      <c r="E1728" s="1">
        <v>239356</v>
      </c>
      <c r="F1728" s="2">
        <v>53774</v>
      </c>
    </row>
    <row r="1729" spans="1:6" x14ac:dyDescent="0.3">
      <c r="A1729">
        <v>2017</v>
      </c>
      <c r="B1729" t="s">
        <v>57</v>
      </c>
      <c r="C1729" t="s">
        <v>2</v>
      </c>
      <c r="D1729" s="1">
        <v>31059</v>
      </c>
      <c r="E1729" s="1">
        <v>417456</v>
      </c>
      <c r="F1729" s="2">
        <v>55334</v>
      </c>
    </row>
    <row r="1730" spans="1:6" x14ac:dyDescent="0.3">
      <c r="A1730">
        <v>2017</v>
      </c>
      <c r="B1730" t="s">
        <v>57</v>
      </c>
      <c r="C1730" t="s">
        <v>3</v>
      </c>
      <c r="D1730" s="1">
        <v>13845</v>
      </c>
      <c r="E1730" s="1">
        <v>144215</v>
      </c>
      <c r="F1730" s="2">
        <v>59263</v>
      </c>
    </row>
    <row r="1731" spans="1:6" x14ac:dyDescent="0.3">
      <c r="A1731">
        <v>2017</v>
      </c>
      <c r="B1731" t="s">
        <v>57</v>
      </c>
      <c r="C1731" t="s">
        <v>4</v>
      </c>
      <c r="D1731" s="1">
        <v>188712</v>
      </c>
      <c r="E1731" s="1">
        <v>2551444</v>
      </c>
      <c r="F1731" s="2">
        <v>86955</v>
      </c>
    </row>
    <row r="1732" spans="1:6" x14ac:dyDescent="0.3">
      <c r="A1732">
        <v>2017</v>
      </c>
      <c r="B1732" t="s">
        <v>57</v>
      </c>
      <c r="C1732" t="s">
        <v>5</v>
      </c>
      <c r="D1732" s="1">
        <v>50576</v>
      </c>
      <c r="E1732" s="1">
        <v>412889</v>
      </c>
      <c r="F1732" s="2">
        <v>78698</v>
      </c>
    </row>
    <row r="1733" spans="1:6" x14ac:dyDescent="0.3">
      <c r="A1733">
        <v>2017</v>
      </c>
      <c r="B1733" t="s">
        <v>57</v>
      </c>
      <c r="C1733" t="s">
        <v>6</v>
      </c>
      <c r="D1733" s="1">
        <v>22807</v>
      </c>
      <c r="E1733" s="1">
        <v>218450</v>
      </c>
      <c r="F1733" s="2">
        <v>87307</v>
      </c>
    </row>
    <row r="1734" spans="1:6" x14ac:dyDescent="0.3">
      <c r="A1734">
        <v>2017</v>
      </c>
      <c r="B1734" t="s">
        <v>57</v>
      </c>
      <c r="C1734" t="s">
        <v>7</v>
      </c>
      <c r="D1734" s="1">
        <v>8644</v>
      </c>
      <c r="E1734" s="1">
        <v>61956</v>
      </c>
      <c r="F1734" s="2">
        <v>80600</v>
      </c>
    </row>
    <row r="1735" spans="1:6" x14ac:dyDescent="0.3">
      <c r="A1735">
        <v>2017</v>
      </c>
      <c r="B1735" t="s">
        <v>57</v>
      </c>
      <c r="C1735" t="s">
        <v>8</v>
      </c>
      <c r="D1735" s="1">
        <v>156978</v>
      </c>
      <c r="E1735" s="1">
        <v>1322562</v>
      </c>
      <c r="F1735" s="2">
        <v>58653</v>
      </c>
    </row>
    <row r="1736" spans="1:6" x14ac:dyDescent="0.3">
      <c r="A1736">
        <v>2017</v>
      </c>
      <c r="B1736" t="s">
        <v>57</v>
      </c>
      <c r="C1736" t="s">
        <v>9</v>
      </c>
      <c r="D1736" s="1">
        <v>54102</v>
      </c>
      <c r="E1736" s="1">
        <v>668820</v>
      </c>
      <c r="F1736" s="2">
        <v>64724</v>
      </c>
    </row>
    <row r="1737" spans="1:6" x14ac:dyDescent="0.3">
      <c r="A1737">
        <v>2017</v>
      </c>
      <c r="B1737" t="s">
        <v>57</v>
      </c>
      <c r="C1737" t="s">
        <v>10</v>
      </c>
      <c r="D1737" s="1">
        <v>11075</v>
      </c>
      <c r="E1737" s="1">
        <v>88110</v>
      </c>
      <c r="F1737" s="2">
        <v>48653</v>
      </c>
    </row>
    <row r="1738" spans="1:6" x14ac:dyDescent="0.3">
      <c r="A1738">
        <v>2017</v>
      </c>
      <c r="B1738" t="s">
        <v>57</v>
      </c>
      <c r="C1738" t="s">
        <v>11</v>
      </c>
      <c r="D1738" s="1">
        <v>73447</v>
      </c>
      <c r="E1738" s="1">
        <v>942202</v>
      </c>
      <c r="F1738" s="2">
        <v>73829</v>
      </c>
    </row>
    <row r="1739" spans="1:6" x14ac:dyDescent="0.3">
      <c r="A1739">
        <v>2017</v>
      </c>
      <c r="B1739" t="s">
        <v>57</v>
      </c>
      <c r="C1739" t="s">
        <v>12</v>
      </c>
      <c r="D1739" s="1">
        <v>29045</v>
      </c>
      <c r="E1739" s="1">
        <v>336985</v>
      </c>
      <c r="F1739" s="2">
        <v>50796</v>
      </c>
    </row>
    <row r="1740" spans="1:6" x14ac:dyDescent="0.3">
      <c r="A1740">
        <v>2017</v>
      </c>
      <c r="B1740" t="s">
        <v>57</v>
      </c>
      <c r="C1740" t="s">
        <v>13</v>
      </c>
      <c r="D1740" s="1">
        <v>15401</v>
      </c>
      <c r="E1740" s="1">
        <v>139096</v>
      </c>
      <c r="F1740" s="2">
        <v>52293</v>
      </c>
    </row>
    <row r="1741" spans="1:6" x14ac:dyDescent="0.3">
      <c r="A1741">
        <v>2017</v>
      </c>
      <c r="B1741" t="s">
        <v>57</v>
      </c>
      <c r="C1741" t="s">
        <v>14</v>
      </c>
      <c r="D1741" s="1">
        <v>16569</v>
      </c>
      <c r="E1741" s="1">
        <v>177353</v>
      </c>
      <c r="F1741" s="2">
        <v>59048</v>
      </c>
    </row>
    <row r="1742" spans="1:6" x14ac:dyDescent="0.3">
      <c r="A1742">
        <v>2017</v>
      </c>
      <c r="B1742" t="s">
        <v>57</v>
      </c>
      <c r="C1742" t="s">
        <v>15</v>
      </c>
      <c r="D1742" s="1">
        <v>20206</v>
      </c>
      <c r="E1742" s="1">
        <v>214141</v>
      </c>
      <c r="F1742" s="2">
        <v>48829</v>
      </c>
    </row>
    <row r="1743" spans="1:6" x14ac:dyDescent="0.3">
      <c r="A1743">
        <v>2017</v>
      </c>
      <c r="B1743" t="s">
        <v>57</v>
      </c>
      <c r="C1743" t="s">
        <v>16</v>
      </c>
      <c r="D1743" s="1">
        <v>24001</v>
      </c>
      <c r="E1743" s="1">
        <v>209874</v>
      </c>
      <c r="F1743" s="2">
        <v>55218</v>
      </c>
    </row>
    <row r="1744" spans="1:6" x14ac:dyDescent="0.3">
      <c r="A1744">
        <v>2017</v>
      </c>
      <c r="B1744" t="s">
        <v>57</v>
      </c>
      <c r="C1744" t="s">
        <v>17</v>
      </c>
      <c r="D1744" s="1">
        <v>9912</v>
      </c>
      <c r="E1744" s="1">
        <v>66736</v>
      </c>
      <c r="F1744" s="2">
        <v>55405</v>
      </c>
    </row>
    <row r="1745" spans="1:6" x14ac:dyDescent="0.3">
      <c r="A1745">
        <v>2017</v>
      </c>
      <c r="B1745" t="s">
        <v>57</v>
      </c>
      <c r="C1745" t="s">
        <v>18</v>
      </c>
      <c r="D1745" s="1">
        <v>42175</v>
      </c>
      <c r="E1745" s="1">
        <v>443764</v>
      </c>
      <c r="F1745" s="2">
        <v>77259</v>
      </c>
    </row>
    <row r="1746" spans="1:6" x14ac:dyDescent="0.3">
      <c r="A1746">
        <v>2017</v>
      </c>
      <c r="B1746" t="s">
        <v>57</v>
      </c>
      <c r="C1746" t="s">
        <v>19</v>
      </c>
      <c r="D1746" s="1">
        <v>47186</v>
      </c>
      <c r="E1746" s="1">
        <v>566190</v>
      </c>
      <c r="F1746" s="2">
        <v>102580</v>
      </c>
    </row>
    <row r="1747" spans="1:6" x14ac:dyDescent="0.3">
      <c r="A1747">
        <v>2017</v>
      </c>
      <c r="B1747" t="s">
        <v>57</v>
      </c>
      <c r="C1747" t="s">
        <v>20</v>
      </c>
      <c r="D1747" s="1">
        <v>42271</v>
      </c>
      <c r="E1747" s="1">
        <v>645279</v>
      </c>
      <c r="F1747" s="2">
        <v>68677</v>
      </c>
    </row>
    <row r="1748" spans="1:6" x14ac:dyDescent="0.3">
      <c r="A1748">
        <v>2017</v>
      </c>
      <c r="B1748" t="s">
        <v>57</v>
      </c>
      <c r="C1748" t="s">
        <v>21</v>
      </c>
      <c r="D1748" s="1">
        <v>29916</v>
      </c>
      <c r="E1748" s="1">
        <v>373603</v>
      </c>
      <c r="F1748" s="2">
        <v>80794</v>
      </c>
    </row>
    <row r="1749" spans="1:6" x14ac:dyDescent="0.3">
      <c r="A1749">
        <v>2017</v>
      </c>
      <c r="B1749" t="s">
        <v>57</v>
      </c>
      <c r="C1749" t="s">
        <v>22</v>
      </c>
      <c r="D1749" s="1">
        <v>11953</v>
      </c>
      <c r="E1749" s="1">
        <v>107737</v>
      </c>
      <c r="F1749" s="2">
        <v>41461</v>
      </c>
    </row>
    <row r="1750" spans="1:6" x14ac:dyDescent="0.3">
      <c r="A1750">
        <v>2017</v>
      </c>
      <c r="B1750" t="s">
        <v>57</v>
      </c>
      <c r="C1750" t="s">
        <v>23</v>
      </c>
      <c r="D1750" s="1">
        <v>33699</v>
      </c>
      <c r="E1750" s="1">
        <v>381525</v>
      </c>
      <c r="F1750" s="2">
        <v>63932</v>
      </c>
    </row>
    <row r="1751" spans="1:6" x14ac:dyDescent="0.3">
      <c r="A1751">
        <v>2017</v>
      </c>
      <c r="B1751" t="s">
        <v>57</v>
      </c>
      <c r="C1751" t="s">
        <v>24</v>
      </c>
      <c r="D1751" s="1">
        <v>8994</v>
      </c>
      <c r="E1751" s="1">
        <v>41010</v>
      </c>
      <c r="F1751" s="2">
        <v>50921</v>
      </c>
    </row>
    <row r="1752" spans="1:6" x14ac:dyDescent="0.3">
      <c r="A1752">
        <v>2017</v>
      </c>
      <c r="B1752" t="s">
        <v>57</v>
      </c>
      <c r="C1752" t="s">
        <v>25</v>
      </c>
      <c r="D1752" s="1">
        <v>11395</v>
      </c>
      <c r="E1752" s="1">
        <v>117542</v>
      </c>
      <c r="F1752" s="2">
        <v>59204</v>
      </c>
    </row>
    <row r="1753" spans="1:6" x14ac:dyDescent="0.3">
      <c r="A1753">
        <v>2017</v>
      </c>
      <c r="B1753" t="s">
        <v>57</v>
      </c>
      <c r="C1753" t="s">
        <v>26</v>
      </c>
      <c r="D1753" s="1">
        <v>19521</v>
      </c>
      <c r="E1753" s="1">
        <v>181485</v>
      </c>
      <c r="F1753" s="2">
        <v>58283</v>
      </c>
    </row>
    <row r="1754" spans="1:6" x14ac:dyDescent="0.3">
      <c r="A1754">
        <v>2017</v>
      </c>
      <c r="B1754" t="s">
        <v>57</v>
      </c>
      <c r="C1754" t="s">
        <v>27</v>
      </c>
      <c r="D1754" s="1">
        <v>11938</v>
      </c>
      <c r="E1754" s="1">
        <v>81761</v>
      </c>
      <c r="F1754" s="2">
        <v>75584</v>
      </c>
    </row>
    <row r="1755" spans="1:6" x14ac:dyDescent="0.3">
      <c r="A1755">
        <v>2017</v>
      </c>
      <c r="B1755" t="s">
        <v>57</v>
      </c>
      <c r="C1755" t="s">
        <v>28</v>
      </c>
      <c r="D1755" s="1">
        <v>50907</v>
      </c>
      <c r="E1755" s="1">
        <v>663584</v>
      </c>
      <c r="F1755" s="2">
        <v>88404</v>
      </c>
    </row>
    <row r="1756" spans="1:6" x14ac:dyDescent="0.3">
      <c r="A1756">
        <v>2017</v>
      </c>
      <c r="B1756" t="s">
        <v>57</v>
      </c>
      <c r="C1756" t="s">
        <v>29</v>
      </c>
      <c r="D1756" s="1">
        <v>10062</v>
      </c>
      <c r="E1756" s="1">
        <v>104434</v>
      </c>
      <c r="F1756" s="2">
        <v>60086</v>
      </c>
    </row>
    <row r="1757" spans="1:6" x14ac:dyDescent="0.3">
      <c r="A1757">
        <v>2017</v>
      </c>
      <c r="B1757" t="s">
        <v>57</v>
      </c>
      <c r="C1757" t="s">
        <v>30</v>
      </c>
      <c r="D1757" s="1">
        <v>111646</v>
      </c>
      <c r="E1757" s="1">
        <v>1314408</v>
      </c>
      <c r="F1757" s="2">
        <v>92549</v>
      </c>
    </row>
    <row r="1758" spans="1:6" x14ac:dyDescent="0.3">
      <c r="A1758">
        <v>2017</v>
      </c>
      <c r="B1758" t="s">
        <v>57</v>
      </c>
      <c r="C1758" t="s">
        <v>31</v>
      </c>
      <c r="D1758" s="1">
        <v>57179</v>
      </c>
      <c r="E1758" s="1">
        <v>616193</v>
      </c>
      <c r="F1758" s="2">
        <v>62617</v>
      </c>
    </row>
    <row r="1759" spans="1:6" x14ac:dyDescent="0.3">
      <c r="A1759">
        <v>2017</v>
      </c>
      <c r="B1759" t="s">
        <v>57</v>
      </c>
      <c r="C1759" t="s">
        <v>32</v>
      </c>
      <c r="D1759" s="1">
        <v>4917</v>
      </c>
      <c r="E1759" s="1">
        <v>34300</v>
      </c>
      <c r="F1759" s="2">
        <v>59438</v>
      </c>
    </row>
    <row r="1760" spans="1:6" x14ac:dyDescent="0.3">
      <c r="A1760">
        <v>2017</v>
      </c>
      <c r="B1760" t="s">
        <v>57</v>
      </c>
      <c r="C1760" t="s">
        <v>33</v>
      </c>
      <c r="D1760" s="1">
        <v>52650</v>
      </c>
      <c r="E1760" s="1">
        <v>724748</v>
      </c>
      <c r="F1760" s="2">
        <v>62445</v>
      </c>
    </row>
    <row r="1761" spans="1:6" x14ac:dyDescent="0.3">
      <c r="A1761">
        <v>2017</v>
      </c>
      <c r="B1761" t="s">
        <v>57</v>
      </c>
      <c r="C1761" t="s">
        <v>34</v>
      </c>
      <c r="D1761" s="1">
        <v>20434</v>
      </c>
      <c r="E1761" s="1">
        <v>185534</v>
      </c>
      <c r="F1761" s="2">
        <v>50640</v>
      </c>
    </row>
    <row r="1762" spans="1:6" x14ac:dyDescent="0.3">
      <c r="A1762">
        <v>2017</v>
      </c>
      <c r="B1762" t="s">
        <v>57</v>
      </c>
      <c r="C1762" t="s">
        <v>35</v>
      </c>
      <c r="D1762" s="1">
        <v>24942</v>
      </c>
      <c r="E1762" s="1">
        <v>242708</v>
      </c>
      <c r="F1762" s="2">
        <v>67873</v>
      </c>
    </row>
    <row r="1763" spans="1:6" x14ac:dyDescent="0.3">
      <c r="A1763">
        <v>2017</v>
      </c>
      <c r="B1763" t="s">
        <v>57</v>
      </c>
      <c r="C1763" t="s">
        <v>36</v>
      </c>
      <c r="D1763" s="1">
        <v>61779</v>
      </c>
      <c r="E1763" s="1">
        <v>799939</v>
      </c>
      <c r="F1763" s="2">
        <v>76029</v>
      </c>
    </row>
    <row r="1764" spans="1:6" x14ac:dyDescent="0.3">
      <c r="A1764">
        <v>2017</v>
      </c>
      <c r="B1764" t="s">
        <v>57</v>
      </c>
      <c r="C1764" t="s">
        <v>37</v>
      </c>
      <c r="D1764" s="1">
        <v>8350</v>
      </c>
      <c r="E1764" s="1">
        <v>67366</v>
      </c>
      <c r="F1764" s="2">
        <v>67763</v>
      </c>
    </row>
    <row r="1765" spans="1:6" x14ac:dyDescent="0.3">
      <c r="A1765">
        <v>2017</v>
      </c>
      <c r="B1765" t="s">
        <v>57</v>
      </c>
      <c r="C1765" t="s">
        <v>38</v>
      </c>
      <c r="D1765" s="1">
        <v>25902</v>
      </c>
      <c r="E1765" s="1">
        <v>280711</v>
      </c>
      <c r="F1765" s="2">
        <v>49505</v>
      </c>
    </row>
    <row r="1766" spans="1:6" x14ac:dyDescent="0.3">
      <c r="A1766">
        <v>2017</v>
      </c>
      <c r="B1766" t="s">
        <v>57</v>
      </c>
      <c r="C1766" t="s">
        <v>39</v>
      </c>
      <c r="D1766" s="1">
        <v>5030</v>
      </c>
      <c r="E1766" s="1">
        <v>31264</v>
      </c>
      <c r="F1766" s="2">
        <v>55293</v>
      </c>
    </row>
    <row r="1767" spans="1:6" x14ac:dyDescent="0.3">
      <c r="A1767">
        <v>2017</v>
      </c>
      <c r="B1767" t="s">
        <v>57</v>
      </c>
      <c r="C1767" t="s">
        <v>40</v>
      </c>
      <c r="D1767" s="1">
        <v>28315</v>
      </c>
      <c r="E1767" s="1">
        <v>407133</v>
      </c>
      <c r="F1767" s="2">
        <v>56172</v>
      </c>
    </row>
    <row r="1768" spans="1:6" x14ac:dyDescent="0.3">
      <c r="A1768">
        <v>2017</v>
      </c>
      <c r="B1768" t="s">
        <v>57</v>
      </c>
      <c r="C1768" t="s">
        <v>41</v>
      </c>
      <c r="D1768" s="1">
        <v>129242</v>
      </c>
      <c r="E1768" s="1">
        <v>1666865</v>
      </c>
      <c r="F1768" s="2">
        <v>71507</v>
      </c>
    </row>
    <row r="1769" spans="1:6" x14ac:dyDescent="0.3">
      <c r="A1769">
        <v>2017</v>
      </c>
      <c r="B1769" t="s">
        <v>57</v>
      </c>
      <c r="C1769" t="s">
        <v>42</v>
      </c>
      <c r="D1769" s="1">
        <v>21911</v>
      </c>
      <c r="E1769" s="1">
        <v>205052</v>
      </c>
      <c r="F1769" s="2">
        <v>56815</v>
      </c>
    </row>
    <row r="1770" spans="1:6" x14ac:dyDescent="0.3">
      <c r="A1770">
        <v>2017</v>
      </c>
      <c r="B1770" t="s">
        <v>57</v>
      </c>
      <c r="C1770" t="s">
        <v>43</v>
      </c>
      <c r="D1770" s="1">
        <v>5488</v>
      </c>
      <c r="E1770" s="1">
        <v>28484</v>
      </c>
      <c r="F1770" s="2">
        <v>63457</v>
      </c>
    </row>
    <row r="1771" spans="1:6" x14ac:dyDescent="0.3">
      <c r="A1771">
        <v>2017</v>
      </c>
      <c r="B1771" t="s">
        <v>57</v>
      </c>
      <c r="C1771" t="s">
        <v>44</v>
      </c>
      <c r="D1771" s="1">
        <v>57146</v>
      </c>
      <c r="E1771" s="1">
        <v>725936</v>
      </c>
      <c r="F1771" s="2">
        <v>84971</v>
      </c>
    </row>
    <row r="1772" spans="1:6" x14ac:dyDescent="0.3">
      <c r="A1772">
        <v>2017</v>
      </c>
      <c r="B1772" t="s">
        <v>57</v>
      </c>
      <c r="C1772" t="s">
        <v>45</v>
      </c>
      <c r="D1772" s="1">
        <v>39177</v>
      </c>
      <c r="E1772" s="1">
        <v>404782</v>
      </c>
      <c r="F1772" s="2">
        <v>76348</v>
      </c>
    </row>
    <row r="1773" spans="1:6" x14ac:dyDescent="0.3">
      <c r="A1773">
        <v>2017</v>
      </c>
      <c r="B1773" t="s">
        <v>57</v>
      </c>
      <c r="C1773" t="s">
        <v>46</v>
      </c>
      <c r="D1773" s="1">
        <v>8077</v>
      </c>
      <c r="E1773" s="1">
        <v>66420</v>
      </c>
      <c r="F1773" s="2">
        <v>48213</v>
      </c>
    </row>
    <row r="1774" spans="1:6" x14ac:dyDescent="0.3">
      <c r="A1774">
        <v>2017</v>
      </c>
      <c r="B1774" t="s">
        <v>57</v>
      </c>
      <c r="C1774" t="s">
        <v>47</v>
      </c>
      <c r="D1774" s="1">
        <v>23769</v>
      </c>
      <c r="E1774" s="1">
        <v>324012</v>
      </c>
      <c r="F1774" s="2">
        <v>57868</v>
      </c>
    </row>
    <row r="1775" spans="1:6" x14ac:dyDescent="0.3">
      <c r="A1775">
        <v>2017</v>
      </c>
      <c r="B1775" t="s">
        <v>57</v>
      </c>
      <c r="C1775" t="s">
        <v>48</v>
      </c>
      <c r="D1775" s="1">
        <v>4417</v>
      </c>
      <c r="E1775" s="1">
        <v>18050</v>
      </c>
      <c r="F1775" s="2">
        <v>50226</v>
      </c>
    </row>
    <row r="1776" spans="1:6" x14ac:dyDescent="0.3">
      <c r="A1776">
        <v>2017</v>
      </c>
      <c r="B1776" t="s">
        <v>58</v>
      </c>
      <c r="C1776" t="s">
        <v>1</v>
      </c>
      <c r="D1776" s="1">
        <v>12429</v>
      </c>
      <c r="E1776" s="1">
        <v>229821</v>
      </c>
      <c r="F1776" s="2">
        <v>45641</v>
      </c>
    </row>
    <row r="1777" spans="1:6" x14ac:dyDescent="0.3">
      <c r="A1777">
        <v>2017</v>
      </c>
      <c r="B1777" t="s">
        <v>58</v>
      </c>
      <c r="C1777" t="s">
        <v>2</v>
      </c>
      <c r="D1777" s="1">
        <v>16509</v>
      </c>
      <c r="E1777" s="1">
        <v>420129</v>
      </c>
      <c r="F1777" s="2">
        <v>50240</v>
      </c>
    </row>
    <row r="1778" spans="1:6" x14ac:dyDescent="0.3">
      <c r="A1778">
        <v>2017</v>
      </c>
      <c r="B1778" t="s">
        <v>58</v>
      </c>
      <c r="C1778" t="s">
        <v>3</v>
      </c>
      <c r="D1778" s="1">
        <v>15762</v>
      </c>
      <c r="E1778" s="1">
        <v>183433</v>
      </c>
      <c r="F1778" s="2">
        <v>41521</v>
      </c>
    </row>
    <row r="1779" spans="1:6" x14ac:dyDescent="0.3">
      <c r="A1779">
        <v>2017</v>
      </c>
      <c r="B1779" t="s">
        <v>58</v>
      </c>
      <c r="C1779" t="s">
        <v>4</v>
      </c>
      <c r="D1779" s="1">
        <v>593987</v>
      </c>
      <c r="E1779" s="1">
        <v>2560907</v>
      </c>
      <c r="F1779" s="2">
        <v>50766</v>
      </c>
    </row>
    <row r="1780" spans="1:6" x14ac:dyDescent="0.3">
      <c r="A1780">
        <v>2017</v>
      </c>
      <c r="B1780" t="s">
        <v>58</v>
      </c>
      <c r="C1780" t="s">
        <v>5</v>
      </c>
      <c r="D1780" s="1">
        <v>21356</v>
      </c>
      <c r="E1780" s="1">
        <v>328843</v>
      </c>
      <c r="F1780" s="2">
        <v>48754</v>
      </c>
    </row>
    <row r="1781" spans="1:6" x14ac:dyDescent="0.3">
      <c r="A1781">
        <v>2017</v>
      </c>
      <c r="B1781" t="s">
        <v>58</v>
      </c>
      <c r="C1781" t="s">
        <v>6</v>
      </c>
      <c r="D1781" s="1">
        <v>12701</v>
      </c>
      <c r="E1781" s="1">
        <v>325348</v>
      </c>
      <c r="F1781" s="2">
        <v>53993</v>
      </c>
    </row>
    <row r="1782" spans="1:6" x14ac:dyDescent="0.3">
      <c r="A1782">
        <v>2017</v>
      </c>
      <c r="B1782" t="s">
        <v>58</v>
      </c>
      <c r="C1782" t="s">
        <v>7</v>
      </c>
      <c r="D1782" s="1">
        <v>4626</v>
      </c>
      <c r="E1782" s="1">
        <v>73879</v>
      </c>
      <c r="F1782" s="2">
        <v>53083</v>
      </c>
    </row>
    <row r="1783" spans="1:6" x14ac:dyDescent="0.3">
      <c r="A1783">
        <v>2017</v>
      </c>
      <c r="B1783" t="s">
        <v>58</v>
      </c>
      <c r="C1783" t="s">
        <v>8</v>
      </c>
      <c r="D1783" s="1">
        <v>71929</v>
      </c>
      <c r="E1783" s="1">
        <v>1258710</v>
      </c>
      <c r="F1783" s="2">
        <v>49450</v>
      </c>
    </row>
    <row r="1784" spans="1:6" x14ac:dyDescent="0.3">
      <c r="A1784">
        <v>2017</v>
      </c>
      <c r="B1784" t="s">
        <v>58</v>
      </c>
      <c r="C1784" t="s">
        <v>9</v>
      </c>
      <c r="D1784" s="1">
        <v>28426</v>
      </c>
      <c r="E1784" s="1">
        <v>546707</v>
      </c>
      <c r="F1784" s="2">
        <v>50819</v>
      </c>
    </row>
    <row r="1785" spans="1:6" x14ac:dyDescent="0.3">
      <c r="A1785">
        <v>2017</v>
      </c>
      <c r="B1785" t="s">
        <v>58</v>
      </c>
      <c r="C1785" t="s">
        <v>10</v>
      </c>
      <c r="D1785" s="1">
        <v>7292</v>
      </c>
      <c r="E1785" s="1">
        <v>96246</v>
      </c>
      <c r="F1785" s="2">
        <v>40927</v>
      </c>
    </row>
    <row r="1786" spans="1:6" x14ac:dyDescent="0.3">
      <c r="A1786">
        <v>2017</v>
      </c>
      <c r="B1786" t="s">
        <v>58</v>
      </c>
      <c r="C1786" t="s">
        <v>11</v>
      </c>
      <c r="D1786" s="1">
        <v>34414</v>
      </c>
      <c r="E1786" s="1">
        <v>910288</v>
      </c>
      <c r="F1786" s="2">
        <v>49347</v>
      </c>
    </row>
    <row r="1787" spans="1:6" x14ac:dyDescent="0.3">
      <c r="A1787">
        <v>2017</v>
      </c>
      <c r="B1787" t="s">
        <v>58</v>
      </c>
      <c r="C1787" t="s">
        <v>12</v>
      </c>
      <c r="D1787" s="1">
        <v>15254</v>
      </c>
      <c r="E1787" s="1">
        <v>452646</v>
      </c>
      <c r="F1787" s="2">
        <v>46791</v>
      </c>
    </row>
    <row r="1788" spans="1:6" x14ac:dyDescent="0.3">
      <c r="A1788">
        <v>2017</v>
      </c>
      <c r="B1788" t="s">
        <v>58</v>
      </c>
      <c r="C1788" t="s">
        <v>13</v>
      </c>
      <c r="D1788" s="1">
        <v>11324</v>
      </c>
      <c r="E1788" s="1">
        <v>219362</v>
      </c>
      <c r="F1788" s="2">
        <v>42092</v>
      </c>
    </row>
    <row r="1789" spans="1:6" x14ac:dyDescent="0.3">
      <c r="A1789">
        <v>2017</v>
      </c>
      <c r="B1789" t="s">
        <v>58</v>
      </c>
      <c r="C1789" t="s">
        <v>14</v>
      </c>
      <c r="D1789" s="1">
        <v>10129</v>
      </c>
      <c r="E1789" s="1">
        <v>192638</v>
      </c>
      <c r="F1789" s="2">
        <v>41465</v>
      </c>
    </row>
    <row r="1790" spans="1:6" x14ac:dyDescent="0.3">
      <c r="A1790">
        <v>2017</v>
      </c>
      <c r="B1790" t="s">
        <v>58</v>
      </c>
      <c r="C1790" t="s">
        <v>15</v>
      </c>
      <c r="D1790" s="1">
        <v>17849</v>
      </c>
      <c r="E1790" s="1">
        <v>262151</v>
      </c>
      <c r="F1790" s="2">
        <v>47340</v>
      </c>
    </row>
    <row r="1791" spans="1:6" x14ac:dyDescent="0.3">
      <c r="A1791">
        <v>2017</v>
      </c>
      <c r="B1791" t="s">
        <v>58</v>
      </c>
      <c r="C1791" t="s">
        <v>16</v>
      </c>
      <c r="D1791" s="1">
        <v>15003</v>
      </c>
      <c r="E1791" s="1">
        <v>297694</v>
      </c>
      <c r="F1791" s="2">
        <v>42305</v>
      </c>
    </row>
    <row r="1792" spans="1:6" x14ac:dyDescent="0.3">
      <c r="A1792">
        <v>2017</v>
      </c>
      <c r="B1792" t="s">
        <v>58</v>
      </c>
      <c r="C1792" t="s">
        <v>17</v>
      </c>
      <c r="D1792" s="1">
        <v>6292</v>
      </c>
      <c r="E1792" s="1">
        <v>118412</v>
      </c>
      <c r="F1792" s="2">
        <v>45937</v>
      </c>
    </row>
    <row r="1793" spans="1:6" x14ac:dyDescent="0.3">
      <c r="A1793">
        <v>2017</v>
      </c>
      <c r="B1793" t="s">
        <v>58</v>
      </c>
      <c r="C1793" t="s">
        <v>18</v>
      </c>
      <c r="D1793" s="1">
        <v>20270</v>
      </c>
      <c r="E1793" s="1">
        <v>436185</v>
      </c>
      <c r="F1793" s="2">
        <v>53201</v>
      </c>
    </row>
    <row r="1794" spans="1:6" x14ac:dyDescent="0.3">
      <c r="A1794">
        <v>2017</v>
      </c>
      <c r="B1794" t="s">
        <v>58</v>
      </c>
      <c r="C1794" t="s">
        <v>19</v>
      </c>
      <c r="D1794" s="1">
        <v>61589</v>
      </c>
      <c r="E1794" s="1">
        <v>769824</v>
      </c>
      <c r="F1794" s="2">
        <v>57794</v>
      </c>
    </row>
    <row r="1795" spans="1:6" x14ac:dyDescent="0.3">
      <c r="A1795">
        <v>2017</v>
      </c>
      <c r="B1795" t="s">
        <v>58</v>
      </c>
      <c r="C1795" t="s">
        <v>20</v>
      </c>
      <c r="D1795" s="1">
        <v>24957</v>
      </c>
      <c r="E1795" s="1">
        <v>656020</v>
      </c>
      <c r="F1795" s="2">
        <v>48406</v>
      </c>
    </row>
    <row r="1796" spans="1:6" x14ac:dyDescent="0.3">
      <c r="A1796">
        <v>2017</v>
      </c>
      <c r="B1796" t="s">
        <v>58</v>
      </c>
      <c r="C1796" t="s">
        <v>21</v>
      </c>
      <c r="D1796" s="1">
        <v>17543</v>
      </c>
      <c r="E1796" s="1">
        <v>514711</v>
      </c>
      <c r="F1796" s="2">
        <v>49720</v>
      </c>
    </row>
    <row r="1797" spans="1:6" x14ac:dyDescent="0.3">
      <c r="A1797">
        <v>2017</v>
      </c>
      <c r="B1797" t="s">
        <v>58</v>
      </c>
      <c r="C1797" t="s">
        <v>22</v>
      </c>
      <c r="D1797" s="1">
        <v>7420</v>
      </c>
      <c r="E1797" s="1">
        <v>142412</v>
      </c>
      <c r="F1797" s="2">
        <v>40426</v>
      </c>
    </row>
    <row r="1798" spans="1:6" x14ac:dyDescent="0.3">
      <c r="A1798">
        <v>2017</v>
      </c>
      <c r="B1798" t="s">
        <v>58</v>
      </c>
      <c r="C1798" t="s">
        <v>23</v>
      </c>
      <c r="D1798" s="1">
        <v>48626</v>
      </c>
      <c r="E1798" s="1">
        <v>450671</v>
      </c>
      <c r="F1798" s="2">
        <v>44800</v>
      </c>
    </row>
    <row r="1799" spans="1:6" x14ac:dyDescent="0.3">
      <c r="A1799">
        <v>2017</v>
      </c>
      <c r="B1799" t="s">
        <v>58</v>
      </c>
      <c r="C1799" t="s">
        <v>24</v>
      </c>
      <c r="D1799" s="1">
        <v>4448</v>
      </c>
      <c r="E1799" s="1">
        <v>73262</v>
      </c>
      <c r="F1799" s="2">
        <v>46171</v>
      </c>
    </row>
    <row r="1800" spans="1:6" x14ac:dyDescent="0.3">
      <c r="A1800">
        <v>2017</v>
      </c>
      <c r="B1800" t="s">
        <v>58</v>
      </c>
      <c r="C1800" t="s">
        <v>25</v>
      </c>
      <c r="D1800" s="1">
        <v>13241</v>
      </c>
      <c r="E1800" s="1">
        <v>136970</v>
      </c>
      <c r="F1800" s="2">
        <v>44565</v>
      </c>
    </row>
    <row r="1801" spans="1:6" x14ac:dyDescent="0.3">
      <c r="A1801">
        <v>2017</v>
      </c>
      <c r="B1801" t="s">
        <v>58</v>
      </c>
      <c r="C1801" t="s">
        <v>26</v>
      </c>
      <c r="D1801" s="1">
        <v>8681</v>
      </c>
      <c r="E1801" s="1">
        <v>131756</v>
      </c>
      <c r="F1801" s="2">
        <v>53119</v>
      </c>
    </row>
    <row r="1802" spans="1:6" x14ac:dyDescent="0.3">
      <c r="A1802">
        <v>2017</v>
      </c>
      <c r="B1802" t="s">
        <v>58</v>
      </c>
      <c r="C1802" t="s">
        <v>27</v>
      </c>
      <c r="D1802" s="1">
        <v>4635</v>
      </c>
      <c r="E1802" s="1">
        <v>111212</v>
      </c>
      <c r="F1802" s="2">
        <v>54599</v>
      </c>
    </row>
    <row r="1803" spans="1:6" x14ac:dyDescent="0.3">
      <c r="A1803">
        <v>2017</v>
      </c>
      <c r="B1803" t="s">
        <v>58</v>
      </c>
      <c r="C1803" t="s">
        <v>28</v>
      </c>
      <c r="D1803" s="1">
        <v>33411</v>
      </c>
      <c r="E1803" s="1">
        <v>644049</v>
      </c>
      <c r="F1803" s="2">
        <v>52138</v>
      </c>
    </row>
    <row r="1804" spans="1:6" x14ac:dyDescent="0.3">
      <c r="A1804">
        <v>2017</v>
      </c>
      <c r="B1804" t="s">
        <v>58</v>
      </c>
      <c r="C1804" t="s">
        <v>29</v>
      </c>
      <c r="D1804" s="1">
        <v>9629</v>
      </c>
      <c r="E1804" s="1">
        <v>127804</v>
      </c>
      <c r="F1804" s="2">
        <v>40621</v>
      </c>
    </row>
    <row r="1805" spans="1:6" x14ac:dyDescent="0.3">
      <c r="A1805">
        <v>2017</v>
      </c>
      <c r="B1805" t="s">
        <v>58</v>
      </c>
      <c r="C1805" t="s">
        <v>30</v>
      </c>
      <c r="D1805" s="1">
        <v>67533</v>
      </c>
      <c r="E1805" s="1">
        <v>1847585</v>
      </c>
      <c r="F1805" s="2">
        <v>51932</v>
      </c>
    </row>
    <row r="1806" spans="1:6" x14ac:dyDescent="0.3">
      <c r="A1806">
        <v>2017</v>
      </c>
      <c r="B1806" t="s">
        <v>58</v>
      </c>
      <c r="C1806" t="s">
        <v>31</v>
      </c>
      <c r="D1806" s="1">
        <v>26885</v>
      </c>
      <c r="E1806" s="1">
        <v>578637</v>
      </c>
      <c r="F1806" s="2">
        <v>47135</v>
      </c>
    </row>
    <row r="1807" spans="1:6" x14ac:dyDescent="0.3">
      <c r="A1807">
        <v>2017</v>
      </c>
      <c r="B1807" t="s">
        <v>58</v>
      </c>
      <c r="C1807" t="s">
        <v>32</v>
      </c>
      <c r="D1807" s="1">
        <v>2484</v>
      </c>
      <c r="E1807" s="1">
        <v>61847</v>
      </c>
      <c r="F1807" s="2">
        <v>49915</v>
      </c>
    </row>
    <row r="1808" spans="1:6" x14ac:dyDescent="0.3">
      <c r="A1808">
        <v>2017</v>
      </c>
      <c r="B1808" t="s">
        <v>58</v>
      </c>
      <c r="C1808" t="s">
        <v>33</v>
      </c>
      <c r="D1808" s="1">
        <v>34090</v>
      </c>
      <c r="E1808" s="1">
        <v>897244</v>
      </c>
      <c r="F1808" s="2">
        <v>45314</v>
      </c>
    </row>
    <row r="1809" spans="1:6" x14ac:dyDescent="0.3">
      <c r="A1809">
        <v>2017</v>
      </c>
      <c r="B1809" t="s">
        <v>58</v>
      </c>
      <c r="C1809" t="s">
        <v>34</v>
      </c>
      <c r="D1809" s="1">
        <v>13367</v>
      </c>
      <c r="E1809" s="1">
        <v>208934</v>
      </c>
      <c r="F1809" s="2">
        <v>44167</v>
      </c>
    </row>
    <row r="1810" spans="1:6" x14ac:dyDescent="0.3">
      <c r="A1810">
        <v>2017</v>
      </c>
      <c r="B1810" t="s">
        <v>58</v>
      </c>
      <c r="C1810" t="s">
        <v>35</v>
      </c>
      <c r="D1810" s="1">
        <v>15363</v>
      </c>
      <c r="E1810" s="1">
        <v>266489</v>
      </c>
      <c r="F1810" s="2">
        <v>50908</v>
      </c>
    </row>
    <row r="1811" spans="1:6" x14ac:dyDescent="0.3">
      <c r="A1811">
        <v>2017</v>
      </c>
      <c r="B1811" t="s">
        <v>58</v>
      </c>
      <c r="C1811" t="s">
        <v>36</v>
      </c>
      <c r="D1811" s="1">
        <v>58709</v>
      </c>
      <c r="E1811" s="1">
        <v>1179271</v>
      </c>
      <c r="F1811" s="2">
        <v>50500</v>
      </c>
    </row>
    <row r="1812" spans="1:6" x14ac:dyDescent="0.3">
      <c r="A1812">
        <v>2017</v>
      </c>
      <c r="B1812" t="s">
        <v>58</v>
      </c>
      <c r="C1812" t="s">
        <v>37</v>
      </c>
      <c r="D1812" s="1">
        <v>4485</v>
      </c>
      <c r="E1812" s="1">
        <v>99581</v>
      </c>
      <c r="F1812" s="2">
        <v>47941</v>
      </c>
    </row>
    <row r="1813" spans="1:6" x14ac:dyDescent="0.3">
      <c r="A1813">
        <v>2017</v>
      </c>
      <c r="B1813" t="s">
        <v>58</v>
      </c>
      <c r="C1813" t="s">
        <v>38</v>
      </c>
      <c r="D1813" s="1">
        <v>11574</v>
      </c>
      <c r="E1813" s="1">
        <v>226255</v>
      </c>
      <c r="F1813" s="2">
        <v>45624</v>
      </c>
    </row>
    <row r="1814" spans="1:6" x14ac:dyDescent="0.3">
      <c r="A1814">
        <v>2017</v>
      </c>
      <c r="B1814" t="s">
        <v>58</v>
      </c>
      <c r="C1814" t="s">
        <v>39</v>
      </c>
      <c r="D1814" s="1">
        <v>2732</v>
      </c>
      <c r="E1814" s="1">
        <v>66629</v>
      </c>
      <c r="F1814" s="2">
        <v>49512</v>
      </c>
    </row>
    <row r="1815" spans="1:6" x14ac:dyDescent="0.3">
      <c r="A1815">
        <v>2017</v>
      </c>
      <c r="B1815" t="s">
        <v>58</v>
      </c>
      <c r="C1815" t="s">
        <v>40</v>
      </c>
      <c r="D1815" s="1">
        <v>15761</v>
      </c>
      <c r="E1815" s="1">
        <v>416511</v>
      </c>
      <c r="F1815" s="2">
        <v>50938</v>
      </c>
    </row>
    <row r="1816" spans="1:6" x14ac:dyDescent="0.3">
      <c r="A1816">
        <v>2017</v>
      </c>
      <c r="B1816" t="s">
        <v>58</v>
      </c>
      <c r="C1816" t="s">
        <v>41</v>
      </c>
      <c r="D1816" s="1">
        <v>87635</v>
      </c>
      <c r="E1816" s="1">
        <v>1607487</v>
      </c>
      <c r="F1816" s="2">
        <v>47096</v>
      </c>
    </row>
    <row r="1817" spans="1:6" x14ac:dyDescent="0.3">
      <c r="A1817">
        <v>2017</v>
      </c>
      <c r="B1817" t="s">
        <v>58</v>
      </c>
      <c r="C1817" t="s">
        <v>42</v>
      </c>
      <c r="D1817" s="1">
        <v>11679</v>
      </c>
      <c r="E1817" s="1">
        <v>181402</v>
      </c>
      <c r="F1817" s="2">
        <v>42492</v>
      </c>
    </row>
    <row r="1818" spans="1:6" x14ac:dyDescent="0.3">
      <c r="A1818">
        <v>2017</v>
      </c>
      <c r="B1818" t="s">
        <v>58</v>
      </c>
      <c r="C1818" t="s">
        <v>43</v>
      </c>
      <c r="D1818" s="1">
        <v>2460</v>
      </c>
      <c r="E1818" s="1">
        <v>62109</v>
      </c>
      <c r="F1818" s="2">
        <v>45259</v>
      </c>
    </row>
    <row r="1819" spans="1:6" x14ac:dyDescent="0.3">
      <c r="A1819">
        <v>2017</v>
      </c>
      <c r="B1819" t="s">
        <v>58</v>
      </c>
      <c r="C1819" t="s">
        <v>44</v>
      </c>
      <c r="D1819" s="1">
        <v>42910</v>
      </c>
      <c r="E1819" s="1">
        <v>496944</v>
      </c>
      <c r="F1819" s="2">
        <v>48573</v>
      </c>
    </row>
    <row r="1820" spans="1:6" x14ac:dyDescent="0.3">
      <c r="A1820">
        <v>2017</v>
      </c>
      <c r="B1820" t="s">
        <v>58</v>
      </c>
      <c r="C1820" t="s">
        <v>45</v>
      </c>
      <c r="D1820" s="1">
        <v>56689</v>
      </c>
      <c r="E1820" s="1">
        <v>451563</v>
      </c>
      <c r="F1820" s="2">
        <v>49782</v>
      </c>
    </row>
    <row r="1821" spans="1:6" x14ac:dyDescent="0.3">
      <c r="A1821">
        <v>2017</v>
      </c>
      <c r="B1821" t="s">
        <v>58</v>
      </c>
      <c r="C1821" t="s">
        <v>46</v>
      </c>
      <c r="D1821" s="1">
        <v>5679</v>
      </c>
      <c r="E1821" s="1">
        <v>123772</v>
      </c>
      <c r="F1821" s="2">
        <v>44732</v>
      </c>
    </row>
    <row r="1822" spans="1:6" x14ac:dyDescent="0.3">
      <c r="A1822">
        <v>2017</v>
      </c>
      <c r="B1822" t="s">
        <v>58</v>
      </c>
      <c r="C1822" t="s">
        <v>47</v>
      </c>
      <c r="D1822" s="1">
        <v>25989</v>
      </c>
      <c r="E1822" s="1">
        <v>428367</v>
      </c>
      <c r="F1822" s="2">
        <v>47663</v>
      </c>
    </row>
    <row r="1823" spans="1:6" x14ac:dyDescent="0.3">
      <c r="A1823">
        <v>2017</v>
      </c>
      <c r="B1823" t="s">
        <v>58</v>
      </c>
      <c r="C1823" t="s">
        <v>48</v>
      </c>
      <c r="D1823" s="1">
        <v>3268</v>
      </c>
      <c r="E1823" s="1">
        <v>26479</v>
      </c>
      <c r="F1823" s="2">
        <v>41913</v>
      </c>
    </row>
    <row r="1824" spans="1:6" x14ac:dyDescent="0.3">
      <c r="A1824">
        <v>2017</v>
      </c>
      <c r="B1824" t="s">
        <v>59</v>
      </c>
      <c r="C1824" t="s">
        <v>1</v>
      </c>
      <c r="D1824" s="1">
        <v>10741</v>
      </c>
      <c r="E1824" s="1">
        <v>202336</v>
      </c>
      <c r="F1824" s="2">
        <v>16222</v>
      </c>
    </row>
    <row r="1825" spans="1:6" x14ac:dyDescent="0.3">
      <c r="A1825">
        <v>2017</v>
      </c>
      <c r="B1825" t="s">
        <v>59</v>
      </c>
      <c r="C1825" t="s">
        <v>2</v>
      </c>
      <c r="D1825" s="1">
        <v>12771</v>
      </c>
      <c r="E1825" s="1">
        <v>317076</v>
      </c>
      <c r="F1825" s="2">
        <v>23505</v>
      </c>
    </row>
    <row r="1826" spans="1:6" x14ac:dyDescent="0.3">
      <c r="A1826">
        <v>2017</v>
      </c>
      <c r="B1826" t="s">
        <v>59</v>
      </c>
      <c r="C1826" t="s">
        <v>3</v>
      </c>
      <c r="D1826" s="1">
        <v>7024</v>
      </c>
      <c r="E1826" s="1">
        <v>116690</v>
      </c>
      <c r="F1826" s="2">
        <v>16181</v>
      </c>
    </row>
    <row r="1827" spans="1:6" x14ac:dyDescent="0.3">
      <c r="A1827">
        <v>2017</v>
      </c>
      <c r="B1827" t="s">
        <v>59</v>
      </c>
      <c r="C1827" t="s">
        <v>4</v>
      </c>
      <c r="D1827" s="1">
        <v>103495</v>
      </c>
      <c r="E1827" s="1">
        <v>1935980</v>
      </c>
      <c r="F1827" s="2">
        <v>29214</v>
      </c>
    </row>
    <row r="1828" spans="1:6" x14ac:dyDescent="0.3">
      <c r="A1828">
        <v>2017</v>
      </c>
      <c r="B1828" t="s">
        <v>59</v>
      </c>
      <c r="C1828" t="s">
        <v>5</v>
      </c>
      <c r="D1828" s="1">
        <v>16627</v>
      </c>
      <c r="E1828" s="1">
        <v>333190</v>
      </c>
      <c r="F1828" s="2">
        <v>24462</v>
      </c>
    </row>
    <row r="1829" spans="1:6" x14ac:dyDescent="0.3">
      <c r="A1829">
        <v>2017</v>
      </c>
      <c r="B1829" t="s">
        <v>59</v>
      </c>
      <c r="C1829" t="s">
        <v>6</v>
      </c>
      <c r="D1829" s="1">
        <v>10338</v>
      </c>
      <c r="E1829" s="1">
        <v>156514</v>
      </c>
      <c r="F1829" s="2">
        <v>23066</v>
      </c>
    </row>
    <row r="1830" spans="1:6" x14ac:dyDescent="0.3">
      <c r="A1830">
        <v>2017</v>
      </c>
      <c r="B1830" t="s">
        <v>59</v>
      </c>
      <c r="C1830" t="s">
        <v>7</v>
      </c>
      <c r="D1830" s="1">
        <v>2565</v>
      </c>
      <c r="E1830" s="1">
        <v>50272</v>
      </c>
      <c r="F1830" s="2">
        <v>19997</v>
      </c>
    </row>
    <row r="1831" spans="1:6" x14ac:dyDescent="0.3">
      <c r="A1831">
        <v>2017</v>
      </c>
      <c r="B1831" t="s">
        <v>59</v>
      </c>
      <c r="C1831" t="s">
        <v>8</v>
      </c>
      <c r="D1831" s="1">
        <v>55396</v>
      </c>
      <c r="E1831" s="1">
        <v>1198478</v>
      </c>
      <c r="F1831" s="2">
        <v>24953</v>
      </c>
    </row>
    <row r="1832" spans="1:6" x14ac:dyDescent="0.3">
      <c r="A1832">
        <v>2017</v>
      </c>
      <c r="B1832" t="s">
        <v>59</v>
      </c>
      <c r="C1832" t="s">
        <v>9</v>
      </c>
      <c r="D1832" s="1">
        <v>23538</v>
      </c>
      <c r="E1832" s="1">
        <v>476035</v>
      </c>
      <c r="F1832" s="2">
        <v>20142</v>
      </c>
    </row>
    <row r="1833" spans="1:6" x14ac:dyDescent="0.3">
      <c r="A1833">
        <v>2017</v>
      </c>
      <c r="B1833" t="s">
        <v>59</v>
      </c>
      <c r="C1833" t="s">
        <v>10</v>
      </c>
      <c r="D1833" s="1">
        <v>4906</v>
      </c>
      <c r="E1833" s="1">
        <v>74928</v>
      </c>
      <c r="F1833" s="2">
        <v>16382</v>
      </c>
    </row>
    <row r="1834" spans="1:6" x14ac:dyDescent="0.3">
      <c r="A1834">
        <v>2017</v>
      </c>
      <c r="B1834" t="s">
        <v>59</v>
      </c>
      <c r="C1834" t="s">
        <v>11</v>
      </c>
      <c r="D1834" s="1">
        <v>32076</v>
      </c>
      <c r="E1834" s="1">
        <v>610100</v>
      </c>
      <c r="F1834" s="2">
        <v>22930</v>
      </c>
    </row>
    <row r="1835" spans="1:6" x14ac:dyDescent="0.3">
      <c r="A1835">
        <v>2017</v>
      </c>
      <c r="B1835" t="s">
        <v>59</v>
      </c>
      <c r="C1835" t="s">
        <v>12</v>
      </c>
      <c r="D1835" s="1">
        <v>15273</v>
      </c>
      <c r="E1835" s="1">
        <v>308506</v>
      </c>
      <c r="F1835" s="2">
        <v>18223</v>
      </c>
    </row>
    <row r="1836" spans="1:6" x14ac:dyDescent="0.3">
      <c r="A1836">
        <v>2017</v>
      </c>
      <c r="B1836" t="s">
        <v>59</v>
      </c>
      <c r="C1836" t="s">
        <v>13</v>
      </c>
      <c r="D1836" s="1">
        <v>8532</v>
      </c>
      <c r="E1836" s="1">
        <v>143101</v>
      </c>
      <c r="F1836" s="2">
        <v>16280</v>
      </c>
    </row>
    <row r="1837" spans="1:6" x14ac:dyDescent="0.3">
      <c r="A1837">
        <v>2017</v>
      </c>
      <c r="B1837" t="s">
        <v>59</v>
      </c>
      <c r="C1837" t="s">
        <v>14</v>
      </c>
      <c r="D1837" s="1">
        <v>6839</v>
      </c>
      <c r="E1837" s="1">
        <v>128449</v>
      </c>
      <c r="F1837" s="2">
        <v>16257</v>
      </c>
    </row>
    <row r="1838" spans="1:6" x14ac:dyDescent="0.3">
      <c r="A1838">
        <v>2017</v>
      </c>
      <c r="B1838" t="s">
        <v>59</v>
      </c>
      <c r="C1838" t="s">
        <v>15</v>
      </c>
      <c r="D1838" s="1">
        <v>10063</v>
      </c>
      <c r="E1838" s="1">
        <v>196846</v>
      </c>
      <c r="F1838" s="2">
        <v>17160</v>
      </c>
    </row>
    <row r="1839" spans="1:6" x14ac:dyDescent="0.3">
      <c r="A1839">
        <v>2017</v>
      </c>
      <c r="B1839" t="s">
        <v>59</v>
      </c>
      <c r="C1839" t="s">
        <v>16</v>
      </c>
      <c r="D1839" s="1">
        <v>12015</v>
      </c>
      <c r="E1839" s="1">
        <v>233109</v>
      </c>
      <c r="F1839" s="2">
        <v>20623</v>
      </c>
    </row>
    <row r="1840" spans="1:6" x14ac:dyDescent="0.3">
      <c r="A1840">
        <v>2017</v>
      </c>
      <c r="B1840" t="s">
        <v>59</v>
      </c>
      <c r="C1840" t="s">
        <v>17</v>
      </c>
      <c r="D1840" s="1">
        <v>5119</v>
      </c>
      <c r="E1840" s="1">
        <v>67354</v>
      </c>
      <c r="F1840" s="2">
        <v>21119</v>
      </c>
    </row>
    <row r="1841" spans="1:6" x14ac:dyDescent="0.3">
      <c r="A1841">
        <v>2017</v>
      </c>
      <c r="B1841" t="s">
        <v>59</v>
      </c>
      <c r="C1841" t="s">
        <v>18</v>
      </c>
      <c r="D1841" s="1">
        <v>14733</v>
      </c>
      <c r="E1841" s="1">
        <v>280195</v>
      </c>
      <c r="F1841" s="2">
        <v>23436</v>
      </c>
    </row>
    <row r="1842" spans="1:6" x14ac:dyDescent="0.3">
      <c r="A1842">
        <v>2017</v>
      </c>
      <c r="B1842" t="s">
        <v>59</v>
      </c>
      <c r="C1842" t="s">
        <v>19</v>
      </c>
      <c r="D1842" s="1">
        <v>20695</v>
      </c>
      <c r="E1842" s="1">
        <v>369350</v>
      </c>
      <c r="F1842" s="2">
        <v>26779</v>
      </c>
    </row>
    <row r="1843" spans="1:6" x14ac:dyDescent="0.3">
      <c r="A1843">
        <v>2017</v>
      </c>
      <c r="B1843" t="s">
        <v>59</v>
      </c>
      <c r="C1843" t="s">
        <v>20</v>
      </c>
      <c r="D1843" s="1">
        <v>21783</v>
      </c>
      <c r="E1843" s="1">
        <v>431316</v>
      </c>
      <c r="F1843" s="2">
        <v>19834</v>
      </c>
    </row>
    <row r="1844" spans="1:6" x14ac:dyDescent="0.3">
      <c r="A1844">
        <v>2017</v>
      </c>
      <c r="B1844" t="s">
        <v>59</v>
      </c>
      <c r="C1844" t="s">
        <v>21</v>
      </c>
      <c r="D1844" s="1">
        <v>14729</v>
      </c>
      <c r="E1844" s="1">
        <v>270490</v>
      </c>
      <c r="F1844" s="2">
        <v>21386</v>
      </c>
    </row>
    <row r="1845" spans="1:6" x14ac:dyDescent="0.3">
      <c r="A1845">
        <v>2017</v>
      </c>
      <c r="B1845" t="s">
        <v>59</v>
      </c>
      <c r="C1845" t="s">
        <v>22</v>
      </c>
      <c r="D1845" s="1">
        <v>6381</v>
      </c>
      <c r="E1845" s="1">
        <v>134613</v>
      </c>
      <c r="F1845" s="2">
        <v>17011</v>
      </c>
    </row>
    <row r="1846" spans="1:6" x14ac:dyDescent="0.3">
      <c r="A1846">
        <v>2017</v>
      </c>
      <c r="B1846" t="s">
        <v>59</v>
      </c>
      <c r="C1846" t="s">
        <v>23</v>
      </c>
      <c r="D1846" s="1">
        <v>14797</v>
      </c>
      <c r="E1846" s="1">
        <v>303022</v>
      </c>
      <c r="F1846" s="2">
        <v>20276</v>
      </c>
    </row>
    <row r="1847" spans="1:6" x14ac:dyDescent="0.3">
      <c r="A1847">
        <v>2017</v>
      </c>
      <c r="B1847" t="s">
        <v>59</v>
      </c>
      <c r="C1847" t="s">
        <v>24</v>
      </c>
      <c r="D1847" s="1">
        <v>4978</v>
      </c>
      <c r="E1847" s="1">
        <v>64958</v>
      </c>
      <c r="F1847" s="2">
        <v>18625</v>
      </c>
    </row>
    <row r="1848" spans="1:6" x14ac:dyDescent="0.3">
      <c r="A1848">
        <v>2017</v>
      </c>
      <c r="B1848" t="s">
        <v>59</v>
      </c>
      <c r="C1848" t="s">
        <v>25</v>
      </c>
      <c r="D1848" s="1">
        <v>5508</v>
      </c>
      <c r="E1848" s="1">
        <v>91776</v>
      </c>
      <c r="F1848" s="2">
        <v>16253</v>
      </c>
    </row>
    <row r="1849" spans="1:6" x14ac:dyDescent="0.3">
      <c r="A1849">
        <v>2017</v>
      </c>
      <c r="B1849" t="s">
        <v>59</v>
      </c>
      <c r="C1849" t="s">
        <v>26</v>
      </c>
      <c r="D1849" s="1">
        <v>8246</v>
      </c>
      <c r="E1849" s="1">
        <v>348888</v>
      </c>
      <c r="F1849" s="2">
        <v>33048</v>
      </c>
    </row>
    <row r="1850" spans="1:6" x14ac:dyDescent="0.3">
      <c r="A1850">
        <v>2017</v>
      </c>
      <c r="B1850" t="s">
        <v>59</v>
      </c>
      <c r="C1850" t="s">
        <v>27</v>
      </c>
      <c r="D1850" s="1">
        <v>4512</v>
      </c>
      <c r="E1850" s="1">
        <v>70729</v>
      </c>
      <c r="F1850" s="2">
        <v>21058</v>
      </c>
    </row>
    <row r="1851" spans="1:6" x14ac:dyDescent="0.3">
      <c r="A1851">
        <v>2017</v>
      </c>
      <c r="B1851" t="s">
        <v>59</v>
      </c>
      <c r="C1851" t="s">
        <v>28</v>
      </c>
      <c r="D1851" s="1">
        <v>23501</v>
      </c>
      <c r="E1851" s="1">
        <v>372798</v>
      </c>
      <c r="F1851" s="2">
        <v>24851</v>
      </c>
    </row>
    <row r="1852" spans="1:6" x14ac:dyDescent="0.3">
      <c r="A1852">
        <v>2017</v>
      </c>
      <c r="B1852" t="s">
        <v>59</v>
      </c>
      <c r="C1852" t="s">
        <v>29</v>
      </c>
      <c r="D1852" s="1">
        <v>4929</v>
      </c>
      <c r="E1852" s="1">
        <v>96321</v>
      </c>
      <c r="F1852" s="2">
        <v>17901</v>
      </c>
    </row>
    <row r="1853" spans="1:6" x14ac:dyDescent="0.3">
      <c r="A1853">
        <v>2017</v>
      </c>
      <c r="B1853" t="s">
        <v>59</v>
      </c>
      <c r="C1853" t="s">
        <v>30</v>
      </c>
      <c r="D1853" s="1">
        <v>66166</v>
      </c>
      <c r="E1853" s="1">
        <v>944545</v>
      </c>
      <c r="F1853" s="2">
        <v>32365</v>
      </c>
    </row>
    <row r="1854" spans="1:6" x14ac:dyDescent="0.3">
      <c r="A1854">
        <v>2017</v>
      </c>
      <c r="B1854" t="s">
        <v>59</v>
      </c>
      <c r="C1854" t="s">
        <v>31</v>
      </c>
      <c r="D1854" s="1">
        <v>25235</v>
      </c>
      <c r="E1854" s="1">
        <v>493758</v>
      </c>
      <c r="F1854" s="2">
        <v>19111</v>
      </c>
    </row>
    <row r="1855" spans="1:6" x14ac:dyDescent="0.3">
      <c r="A1855">
        <v>2017</v>
      </c>
      <c r="B1855" t="s">
        <v>59</v>
      </c>
      <c r="C1855" t="s">
        <v>32</v>
      </c>
      <c r="D1855" s="1">
        <v>2600</v>
      </c>
      <c r="E1855" s="1">
        <v>39316</v>
      </c>
      <c r="F1855" s="2">
        <v>17400</v>
      </c>
    </row>
    <row r="1856" spans="1:6" x14ac:dyDescent="0.3">
      <c r="A1856">
        <v>2017</v>
      </c>
      <c r="B1856" t="s">
        <v>59</v>
      </c>
      <c r="C1856" t="s">
        <v>33</v>
      </c>
      <c r="D1856" s="1">
        <v>28218</v>
      </c>
      <c r="E1856" s="1">
        <v>560257</v>
      </c>
      <c r="F1856" s="2">
        <v>18856</v>
      </c>
    </row>
    <row r="1857" spans="1:6" x14ac:dyDescent="0.3">
      <c r="A1857">
        <v>2017</v>
      </c>
      <c r="B1857" t="s">
        <v>59</v>
      </c>
      <c r="C1857" t="s">
        <v>34</v>
      </c>
      <c r="D1857" s="1">
        <v>8969</v>
      </c>
      <c r="E1857" s="1">
        <v>167540</v>
      </c>
      <c r="F1857" s="2">
        <v>17729</v>
      </c>
    </row>
    <row r="1858" spans="1:6" x14ac:dyDescent="0.3">
      <c r="A1858">
        <v>2017</v>
      </c>
      <c r="B1858" t="s">
        <v>59</v>
      </c>
      <c r="C1858" t="s">
        <v>35</v>
      </c>
      <c r="D1858" s="1">
        <v>13588</v>
      </c>
      <c r="E1858" s="1">
        <v>205823</v>
      </c>
      <c r="F1858" s="2">
        <v>21379</v>
      </c>
    </row>
    <row r="1859" spans="1:6" x14ac:dyDescent="0.3">
      <c r="A1859">
        <v>2017</v>
      </c>
      <c r="B1859" t="s">
        <v>59</v>
      </c>
      <c r="C1859" t="s">
        <v>36</v>
      </c>
      <c r="D1859" s="1">
        <v>33146</v>
      </c>
      <c r="E1859" s="1">
        <v>566779</v>
      </c>
      <c r="F1859" s="2">
        <v>20389</v>
      </c>
    </row>
    <row r="1860" spans="1:6" x14ac:dyDescent="0.3">
      <c r="A1860">
        <v>2017</v>
      </c>
      <c r="B1860" t="s">
        <v>59</v>
      </c>
      <c r="C1860" t="s">
        <v>37</v>
      </c>
      <c r="D1860" s="1">
        <v>3683</v>
      </c>
      <c r="E1860" s="1">
        <v>58183</v>
      </c>
      <c r="F1860" s="2">
        <v>22353</v>
      </c>
    </row>
    <row r="1861" spans="1:6" x14ac:dyDescent="0.3">
      <c r="A1861">
        <v>2017</v>
      </c>
      <c r="B1861" t="s">
        <v>59</v>
      </c>
      <c r="C1861" t="s">
        <v>38</v>
      </c>
      <c r="D1861" s="1">
        <v>12337</v>
      </c>
      <c r="E1861" s="1">
        <v>254069</v>
      </c>
      <c r="F1861" s="2">
        <v>17885</v>
      </c>
    </row>
    <row r="1862" spans="1:6" x14ac:dyDescent="0.3">
      <c r="A1862">
        <v>2017</v>
      </c>
      <c r="B1862" t="s">
        <v>59</v>
      </c>
      <c r="C1862" t="s">
        <v>39</v>
      </c>
      <c r="D1862" s="1">
        <v>3109</v>
      </c>
      <c r="E1862" s="1">
        <v>46967</v>
      </c>
      <c r="F1862" s="2">
        <v>16460</v>
      </c>
    </row>
    <row r="1863" spans="1:6" x14ac:dyDescent="0.3">
      <c r="A1863">
        <v>2017</v>
      </c>
      <c r="B1863" t="s">
        <v>59</v>
      </c>
      <c r="C1863" t="s">
        <v>40</v>
      </c>
      <c r="D1863" s="1">
        <v>15932</v>
      </c>
      <c r="E1863" s="1">
        <v>328856</v>
      </c>
      <c r="F1863" s="2">
        <v>22398</v>
      </c>
    </row>
    <row r="1864" spans="1:6" x14ac:dyDescent="0.3">
      <c r="A1864">
        <v>2017</v>
      </c>
      <c r="B1864" t="s">
        <v>59</v>
      </c>
      <c r="C1864" t="s">
        <v>41</v>
      </c>
      <c r="D1864" s="1">
        <v>60744</v>
      </c>
      <c r="E1864" s="1">
        <v>1317762</v>
      </c>
      <c r="F1864" s="2">
        <v>21234</v>
      </c>
    </row>
    <row r="1865" spans="1:6" x14ac:dyDescent="0.3">
      <c r="A1865">
        <v>2017</v>
      </c>
      <c r="B1865" t="s">
        <v>59</v>
      </c>
      <c r="C1865" t="s">
        <v>42</v>
      </c>
      <c r="D1865" s="1">
        <v>7068</v>
      </c>
      <c r="E1865" s="1">
        <v>142985</v>
      </c>
      <c r="F1865" s="2">
        <v>19510</v>
      </c>
    </row>
    <row r="1866" spans="1:6" x14ac:dyDescent="0.3">
      <c r="A1866">
        <v>2017</v>
      </c>
      <c r="B1866" t="s">
        <v>59</v>
      </c>
      <c r="C1866" t="s">
        <v>43</v>
      </c>
      <c r="D1866" s="1">
        <v>2266</v>
      </c>
      <c r="E1866" s="1">
        <v>37337</v>
      </c>
      <c r="F1866" s="2">
        <v>22375</v>
      </c>
    </row>
    <row r="1867" spans="1:6" x14ac:dyDescent="0.3">
      <c r="A1867">
        <v>2017</v>
      </c>
      <c r="B1867" t="s">
        <v>59</v>
      </c>
      <c r="C1867" t="s">
        <v>44</v>
      </c>
      <c r="D1867" s="1">
        <v>20269</v>
      </c>
      <c r="E1867" s="1">
        <v>402475</v>
      </c>
      <c r="F1867" s="2">
        <v>20078</v>
      </c>
    </row>
    <row r="1868" spans="1:6" x14ac:dyDescent="0.3">
      <c r="A1868">
        <v>2017</v>
      </c>
      <c r="B1868" t="s">
        <v>59</v>
      </c>
      <c r="C1868" t="s">
        <v>45</v>
      </c>
      <c r="D1868" s="1">
        <v>20065</v>
      </c>
      <c r="E1868" s="1">
        <v>325141</v>
      </c>
      <c r="F1868" s="2">
        <v>24250</v>
      </c>
    </row>
    <row r="1869" spans="1:6" x14ac:dyDescent="0.3">
      <c r="A1869">
        <v>2017</v>
      </c>
      <c r="B1869" t="s">
        <v>59</v>
      </c>
      <c r="C1869" t="s">
        <v>46</v>
      </c>
      <c r="D1869" s="1">
        <v>4646</v>
      </c>
      <c r="E1869" s="1">
        <v>74275</v>
      </c>
      <c r="F1869" s="2">
        <v>17335</v>
      </c>
    </row>
    <row r="1870" spans="1:6" x14ac:dyDescent="0.3">
      <c r="A1870">
        <v>2017</v>
      </c>
      <c r="B1870" t="s">
        <v>59</v>
      </c>
      <c r="C1870" t="s">
        <v>47</v>
      </c>
      <c r="D1870" s="1">
        <v>16599</v>
      </c>
      <c r="E1870" s="1">
        <v>279749</v>
      </c>
      <c r="F1870" s="2">
        <v>17248</v>
      </c>
    </row>
    <row r="1871" spans="1:6" x14ac:dyDescent="0.3">
      <c r="A1871">
        <v>2017</v>
      </c>
      <c r="B1871" t="s">
        <v>59</v>
      </c>
      <c r="C1871" t="s">
        <v>48</v>
      </c>
      <c r="D1871" s="1">
        <v>2355</v>
      </c>
      <c r="E1871" s="1">
        <v>36297</v>
      </c>
      <c r="F1871" s="2">
        <v>19867</v>
      </c>
    </row>
    <row r="1872" spans="1:6" x14ac:dyDescent="0.3">
      <c r="A1872">
        <v>2017</v>
      </c>
      <c r="B1872" t="s">
        <v>60</v>
      </c>
      <c r="C1872" t="s">
        <v>1</v>
      </c>
      <c r="D1872" s="1">
        <v>9603</v>
      </c>
      <c r="E1872" s="1">
        <v>45296</v>
      </c>
      <c r="F1872" s="2">
        <v>36539</v>
      </c>
    </row>
    <row r="1873" spans="1:6" x14ac:dyDescent="0.3">
      <c r="A1873">
        <v>2017</v>
      </c>
      <c r="B1873" t="s">
        <v>60</v>
      </c>
      <c r="C1873" t="s">
        <v>2</v>
      </c>
      <c r="D1873" s="1">
        <v>10297</v>
      </c>
      <c r="E1873" s="1">
        <v>71320</v>
      </c>
      <c r="F1873" s="2">
        <v>37061</v>
      </c>
    </row>
    <row r="1874" spans="1:6" x14ac:dyDescent="0.3">
      <c r="A1874">
        <v>2017</v>
      </c>
      <c r="B1874" t="s">
        <v>60</v>
      </c>
      <c r="C1874" t="s">
        <v>3</v>
      </c>
      <c r="D1874" s="1">
        <v>5315</v>
      </c>
      <c r="E1874" s="1">
        <v>24804</v>
      </c>
      <c r="F1874" s="2">
        <v>33179</v>
      </c>
    </row>
    <row r="1875" spans="1:6" x14ac:dyDescent="0.3">
      <c r="A1875">
        <v>2017</v>
      </c>
      <c r="B1875" t="s">
        <v>60</v>
      </c>
      <c r="C1875" t="s">
        <v>4</v>
      </c>
      <c r="D1875" s="1">
        <v>88470</v>
      </c>
      <c r="E1875" s="1">
        <v>527915</v>
      </c>
      <c r="F1875" s="2">
        <v>40412</v>
      </c>
    </row>
    <row r="1876" spans="1:6" x14ac:dyDescent="0.3">
      <c r="A1876">
        <v>2017</v>
      </c>
      <c r="B1876" t="s">
        <v>60</v>
      </c>
      <c r="C1876" t="s">
        <v>5</v>
      </c>
      <c r="D1876" s="1">
        <v>15777</v>
      </c>
      <c r="E1876" s="1">
        <v>80034</v>
      </c>
      <c r="F1876" s="2">
        <v>39558</v>
      </c>
    </row>
    <row r="1877" spans="1:6" x14ac:dyDescent="0.3">
      <c r="A1877">
        <v>2017</v>
      </c>
      <c r="B1877" t="s">
        <v>60</v>
      </c>
      <c r="C1877" t="s">
        <v>6</v>
      </c>
      <c r="D1877" s="1">
        <v>16529</v>
      </c>
      <c r="E1877" s="1">
        <v>64279</v>
      </c>
      <c r="F1877" s="2">
        <v>33397</v>
      </c>
    </row>
    <row r="1878" spans="1:6" x14ac:dyDescent="0.3">
      <c r="A1878">
        <v>2017</v>
      </c>
      <c r="B1878" t="s">
        <v>60</v>
      </c>
      <c r="C1878" t="s">
        <v>7</v>
      </c>
      <c r="D1878" s="1">
        <v>2003</v>
      </c>
      <c r="E1878" s="1">
        <v>11881</v>
      </c>
      <c r="F1878" s="2">
        <v>33610</v>
      </c>
    </row>
    <row r="1879" spans="1:6" x14ac:dyDescent="0.3">
      <c r="A1879">
        <v>2017</v>
      </c>
      <c r="B1879" t="s">
        <v>60</v>
      </c>
      <c r="C1879" t="s">
        <v>8</v>
      </c>
      <c r="D1879" s="1">
        <v>54928</v>
      </c>
      <c r="E1879" s="1">
        <v>273903</v>
      </c>
      <c r="F1879" s="2">
        <v>35319</v>
      </c>
    </row>
    <row r="1880" spans="1:6" x14ac:dyDescent="0.3">
      <c r="A1880">
        <v>2017</v>
      </c>
      <c r="B1880" t="s">
        <v>60</v>
      </c>
      <c r="C1880" t="s">
        <v>9</v>
      </c>
      <c r="D1880" s="1">
        <v>18097</v>
      </c>
      <c r="E1880" s="1">
        <v>106445</v>
      </c>
      <c r="F1880" s="2">
        <v>35520</v>
      </c>
    </row>
    <row r="1881" spans="1:6" x14ac:dyDescent="0.3">
      <c r="A1881">
        <v>2017</v>
      </c>
      <c r="B1881" t="s">
        <v>60</v>
      </c>
      <c r="C1881" t="s">
        <v>10</v>
      </c>
      <c r="D1881" s="1">
        <v>3888</v>
      </c>
      <c r="E1881" s="1">
        <v>17915</v>
      </c>
      <c r="F1881" s="2">
        <v>30056</v>
      </c>
    </row>
    <row r="1882" spans="1:6" x14ac:dyDescent="0.3">
      <c r="A1882">
        <v>2017</v>
      </c>
      <c r="B1882" t="s">
        <v>60</v>
      </c>
      <c r="C1882" t="s">
        <v>11</v>
      </c>
      <c r="D1882" s="1">
        <v>39500</v>
      </c>
      <c r="E1882" s="1">
        <v>206494</v>
      </c>
      <c r="F1882" s="2">
        <v>41240</v>
      </c>
    </row>
    <row r="1883" spans="1:6" x14ac:dyDescent="0.3">
      <c r="A1883">
        <v>2017</v>
      </c>
      <c r="B1883" t="s">
        <v>60</v>
      </c>
      <c r="C1883" t="s">
        <v>12</v>
      </c>
      <c r="D1883" s="1">
        <v>13113</v>
      </c>
      <c r="E1883" s="1">
        <v>86944</v>
      </c>
      <c r="F1883" s="2">
        <v>31882</v>
      </c>
    </row>
    <row r="1884" spans="1:6" x14ac:dyDescent="0.3">
      <c r="A1884">
        <v>2017</v>
      </c>
      <c r="B1884" t="s">
        <v>60</v>
      </c>
      <c r="C1884" t="s">
        <v>13</v>
      </c>
      <c r="D1884" s="1">
        <v>8710</v>
      </c>
      <c r="E1884" s="1">
        <v>42498</v>
      </c>
      <c r="F1884" s="2">
        <v>33069</v>
      </c>
    </row>
    <row r="1885" spans="1:6" x14ac:dyDescent="0.3">
      <c r="A1885">
        <v>2017</v>
      </c>
      <c r="B1885" t="s">
        <v>60</v>
      </c>
      <c r="C1885" t="s">
        <v>14</v>
      </c>
      <c r="D1885" s="1">
        <v>6031</v>
      </c>
      <c r="E1885" s="1">
        <v>33578</v>
      </c>
      <c r="F1885" s="2">
        <v>33575</v>
      </c>
    </row>
    <row r="1886" spans="1:6" x14ac:dyDescent="0.3">
      <c r="A1886">
        <v>2017</v>
      </c>
      <c r="B1886" t="s">
        <v>60</v>
      </c>
      <c r="C1886" t="s">
        <v>15</v>
      </c>
      <c r="D1886" s="1">
        <v>10912</v>
      </c>
      <c r="E1886" s="1">
        <v>46382</v>
      </c>
      <c r="F1886" s="2">
        <v>32330</v>
      </c>
    </row>
    <row r="1887" spans="1:6" x14ac:dyDescent="0.3">
      <c r="A1887">
        <v>2017</v>
      </c>
      <c r="B1887" t="s">
        <v>60</v>
      </c>
      <c r="C1887" t="s">
        <v>16</v>
      </c>
      <c r="D1887" s="1">
        <v>9250</v>
      </c>
      <c r="E1887" s="1">
        <v>45963</v>
      </c>
      <c r="F1887" s="2">
        <v>36468</v>
      </c>
    </row>
    <row r="1888" spans="1:6" x14ac:dyDescent="0.3">
      <c r="A1888">
        <v>2017</v>
      </c>
      <c r="B1888" t="s">
        <v>60</v>
      </c>
      <c r="C1888" t="s">
        <v>17</v>
      </c>
      <c r="D1888" s="1">
        <v>4028</v>
      </c>
      <c r="E1888" s="1">
        <v>17774</v>
      </c>
      <c r="F1888" s="2">
        <v>32993</v>
      </c>
    </row>
    <row r="1889" spans="1:6" x14ac:dyDescent="0.3">
      <c r="A1889">
        <v>2017</v>
      </c>
      <c r="B1889" t="s">
        <v>60</v>
      </c>
      <c r="C1889" t="s">
        <v>18</v>
      </c>
      <c r="D1889" s="1">
        <v>19506</v>
      </c>
      <c r="E1889" s="1">
        <v>91492</v>
      </c>
      <c r="F1889" s="2">
        <v>41793</v>
      </c>
    </row>
    <row r="1890" spans="1:6" x14ac:dyDescent="0.3">
      <c r="A1890">
        <v>2017</v>
      </c>
      <c r="B1890" t="s">
        <v>60</v>
      </c>
      <c r="C1890" t="s">
        <v>19</v>
      </c>
      <c r="D1890" s="1">
        <v>21677</v>
      </c>
      <c r="E1890" s="1">
        <v>118160</v>
      </c>
      <c r="F1890" s="2">
        <v>37032</v>
      </c>
    </row>
    <row r="1891" spans="1:6" x14ac:dyDescent="0.3">
      <c r="A1891">
        <v>2017</v>
      </c>
      <c r="B1891" t="s">
        <v>60</v>
      </c>
      <c r="C1891" t="s">
        <v>20</v>
      </c>
      <c r="D1891" s="1">
        <v>29930</v>
      </c>
      <c r="E1891" s="1">
        <v>137568</v>
      </c>
      <c r="F1891" s="2">
        <v>32157</v>
      </c>
    </row>
    <row r="1892" spans="1:6" x14ac:dyDescent="0.3">
      <c r="A1892">
        <v>2017</v>
      </c>
      <c r="B1892" t="s">
        <v>60</v>
      </c>
      <c r="C1892" t="s">
        <v>21</v>
      </c>
      <c r="D1892" s="1">
        <v>16226</v>
      </c>
      <c r="E1892" s="1">
        <v>90138</v>
      </c>
      <c r="F1892" s="2">
        <v>33237</v>
      </c>
    </row>
    <row r="1893" spans="1:6" x14ac:dyDescent="0.3">
      <c r="A1893">
        <v>2017</v>
      </c>
      <c r="B1893" t="s">
        <v>60</v>
      </c>
      <c r="C1893" t="s">
        <v>22</v>
      </c>
      <c r="D1893" s="1">
        <v>4726</v>
      </c>
      <c r="E1893" s="1">
        <v>21154</v>
      </c>
      <c r="F1893" s="2">
        <v>33958</v>
      </c>
    </row>
    <row r="1894" spans="1:6" x14ac:dyDescent="0.3">
      <c r="A1894">
        <v>2017</v>
      </c>
      <c r="B1894" t="s">
        <v>60</v>
      </c>
      <c r="C1894" t="s">
        <v>23</v>
      </c>
      <c r="D1894" s="1">
        <v>13734</v>
      </c>
      <c r="E1894" s="1">
        <v>76037</v>
      </c>
      <c r="F1894" s="2">
        <v>32705</v>
      </c>
    </row>
    <row r="1895" spans="1:6" x14ac:dyDescent="0.3">
      <c r="A1895">
        <v>2017</v>
      </c>
      <c r="B1895" t="s">
        <v>60</v>
      </c>
      <c r="C1895" t="s">
        <v>24</v>
      </c>
      <c r="D1895" s="1">
        <v>4094</v>
      </c>
      <c r="E1895" s="1">
        <v>17909</v>
      </c>
      <c r="F1895" s="2">
        <v>29177</v>
      </c>
    </row>
    <row r="1896" spans="1:6" x14ac:dyDescent="0.3">
      <c r="A1896">
        <v>2017</v>
      </c>
      <c r="B1896" t="s">
        <v>60</v>
      </c>
      <c r="C1896" t="s">
        <v>25</v>
      </c>
      <c r="D1896" s="1">
        <v>4671</v>
      </c>
      <c r="E1896" s="1">
        <v>25082</v>
      </c>
      <c r="F1896" s="2">
        <v>31310</v>
      </c>
    </row>
    <row r="1897" spans="1:6" x14ac:dyDescent="0.3">
      <c r="A1897">
        <v>2017</v>
      </c>
      <c r="B1897" t="s">
        <v>60</v>
      </c>
      <c r="C1897" t="s">
        <v>26</v>
      </c>
      <c r="D1897" s="1">
        <v>4959</v>
      </c>
      <c r="E1897" s="1">
        <v>33667</v>
      </c>
      <c r="F1897" s="2">
        <v>36336</v>
      </c>
    </row>
    <row r="1898" spans="1:6" x14ac:dyDescent="0.3">
      <c r="A1898">
        <v>2017</v>
      </c>
      <c r="B1898" t="s">
        <v>60</v>
      </c>
      <c r="C1898" t="s">
        <v>27</v>
      </c>
      <c r="D1898" s="1">
        <v>3871</v>
      </c>
      <c r="E1898" s="1">
        <v>20493</v>
      </c>
      <c r="F1898" s="2">
        <v>36646</v>
      </c>
    </row>
    <row r="1899" spans="1:6" x14ac:dyDescent="0.3">
      <c r="A1899">
        <v>2017</v>
      </c>
      <c r="B1899" t="s">
        <v>60</v>
      </c>
      <c r="C1899" t="s">
        <v>28</v>
      </c>
      <c r="D1899" s="1">
        <v>25881</v>
      </c>
      <c r="E1899" s="1">
        <v>136480</v>
      </c>
      <c r="F1899" s="2">
        <v>35059</v>
      </c>
    </row>
    <row r="1900" spans="1:6" x14ac:dyDescent="0.3">
      <c r="A1900">
        <v>2017</v>
      </c>
      <c r="B1900" t="s">
        <v>60</v>
      </c>
      <c r="C1900" t="s">
        <v>29</v>
      </c>
      <c r="D1900" s="1">
        <v>3961</v>
      </c>
      <c r="E1900" s="1">
        <v>20593</v>
      </c>
      <c r="F1900" s="2">
        <v>32578</v>
      </c>
    </row>
    <row r="1901" spans="1:6" x14ac:dyDescent="0.3">
      <c r="A1901">
        <v>2017</v>
      </c>
      <c r="B1901" t="s">
        <v>60</v>
      </c>
      <c r="C1901" t="s">
        <v>30</v>
      </c>
      <c r="D1901" s="1">
        <v>74536</v>
      </c>
      <c r="E1901" s="1">
        <v>369805</v>
      </c>
      <c r="F1901" s="2">
        <v>40436</v>
      </c>
    </row>
    <row r="1902" spans="1:6" x14ac:dyDescent="0.3">
      <c r="A1902">
        <v>2017</v>
      </c>
      <c r="B1902" t="s">
        <v>60</v>
      </c>
      <c r="C1902" t="s">
        <v>31</v>
      </c>
      <c r="D1902" s="1">
        <v>23024</v>
      </c>
      <c r="E1902" s="1">
        <v>107404</v>
      </c>
      <c r="F1902" s="2">
        <v>33978</v>
      </c>
    </row>
    <row r="1903" spans="1:6" x14ac:dyDescent="0.3">
      <c r="A1903">
        <v>2017</v>
      </c>
      <c r="B1903" t="s">
        <v>60</v>
      </c>
      <c r="C1903" t="s">
        <v>32</v>
      </c>
      <c r="D1903" s="1">
        <v>2040</v>
      </c>
      <c r="E1903" s="1">
        <v>12231</v>
      </c>
      <c r="F1903" s="2">
        <v>34167</v>
      </c>
    </row>
    <row r="1904" spans="1:6" x14ac:dyDescent="0.3">
      <c r="A1904">
        <v>2017</v>
      </c>
      <c r="B1904" t="s">
        <v>60</v>
      </c>
      <c r="C1904" t="s">
        <v>33</v>
      </c>
      <c r="D1904" s="1">
        <v>23601</v>
      </c>
      <c r="E1904" s="1">
        <v>155257</v>
      </c>
      <c r="F1904" s="2">
        <v>33039</v>
      </c>
    </row>
    <row r="1905" spans="1:6" x14ac:dyDescent="0.3">
      <c r="A1905">
        <v>2017</v>
      </c>
      <c r="B1905" t="s">
        <v>60</v>
      </c>
      <c r="C1905" t="s">
        <v>34</v>
      </c>
      <c r="D1905" s="1">
        <v>6751</v>
      </c>
      <c r="E1905" s="1">
        <v>35772</v>
      </c>
      <c r="F1905" s="2">
        <v>34306</v>
      </c>
    </row>
    <row r="1906" spans="1:6" x14ac:dyDescent="0.3">
      <c r="A1906">
        <v>2017</v>
      </c>
      <c r="B1906" t="s">
        <v>60</v>
      </c>
      <c r="C1906" t="s">
        <v>35</v>
      </c>
      <c r="D1906" s="1">
        <v>22753</v>
      </c>
      <c r="E1906" s="1">
        <v>77028</v>
      </c>
      <c r="F1906" s="2">
        <v>31901</v>
      </c>
    </row>
    <row r="1907" spans="1:6" x14ac:dyDescent="0.3">
      <c r="A1907">
        <v>2017</v>
      </c>
      <c r="B1907" t="s">
        <v>60</v>
      </c>
      <c r="C1907" t="s">
        <v>36</v>
      </c>
      <c r="D1907" s="1">
        <v>32259</v>
      </c>
      <c r="E1907" s="1">
        <v>197527</v>
      </c>
      <c r="F1907" s="2">
        <v>32593</v>
      </c>
    </row>
    <row r="1908" spans="1:6" x14ac:dyDescent="0.3">
      <c r="A1908">
        <v>2017</v>
      </c>
      <c r="B1908" t="s">
        <v>60</v>
      </c>
      <c r="C1908" t="s">
        <v>37</v>
      </c>
      <c r="D1908" s="1">
        <v>3395</v>
      </c>
      <c r="E1908" s="1">
        <v>17959</v>
      </c>
      <c r="F1908" s="2">
        <v>32566</v>
      </c>
    </row>
    <row r="1909" spans="1:6" x14ac:dyDescent="0.3">
      <c r="A1909">
        <v>2017</v>
      </c>
      <c r="B1909" t="s">
        <v>60</v>
      </c>
      <c r="C1909" t="s">
        <v>38</v>
      </c>
      <c r="D1909" s="1">
        <v>11490</v>
      </c>
      <c r="E1909" s="1">
        <v>51779</v>
      </c>
      <c r="F1909" s="2">
        <v>32842</v>
      </c>
    </row>
    <row r="1910" spans="1:6" x14ac:dyDescent="0.3">
      <c r="A1910">
        <v>2017</v>
      </c>
      <c r="B1910" t="s">
        <v>60</v>
      </c>
      <c r="C1910" t="s">
        <v>39</v>
      </c>
      <c r="D1910" s="1">
        <v>2171</v>
      </c>
      <c r="E1910" s="1">
        <v>11078</v>
      </c>
      <c r="F1910" s="2">
        <v>31403</v>
      </c>
    </row>
    <row r="1911" spans="1:6" x14ac:dyDescent="0.3">
      <c r="A1911">
        <v>2017</v>
      </c>
      <c r="B1911" t="s">
        <v>60</v>
      </c>
      <c r="C1911" t="s">
        <v>40</v>
      </c>
      <c r="D1911" s="1">
        <v>14618</v>
      </c>
      <c r="E1911" s="1">
        <v>76045</v>
      </c>
      <c r="F1911" s="2">
        <v>34443</v>
      </c>
    </row>
    <row r="1912" spans="1:6" x14ac:dyDescent="0.3">
      <c r="A1912">
        <v>2017</v>
      </c>
      <c r="B1912" t="s">
        <v>60</v>
      </c>
      <c r="C1912" t="s">
        <v>41</v>
      </c>
      <c r="D1912" s="1">
        <v>56060</v>
      </c>
      <c r="E1912" s="1">
        <v>328026</v>
      </c>
      <c r="F1912" s="2">
        <v>37841</v>
      </c>
    </row>
    <row r="1913" spans="1:6" x14ac:dyDescent="0.3">
      <c r="A1913">
        <v>2017</v>
      </c>
      <c r="B1913" t="s">
        <v>60</v>
      </c>
      <c r="C1913" t="s">
        <v>42</v>
      </c>
      <c r="D1913" s="1">
        <v>6084</v>
      </c>
      <c r="E1913" s="1">
        <v>35143</v>
      </c>
      <c r="F1913" s="2">
        <v>34421</v>
      </c>
    </row>
    <row r="1914" spans="1:6" x14ac:dyDescent="0.3">
      <c r="A1914">
        <v>2017</v>
      </c>
      <c r="B1914" t="s">
        <v>60</v>
      </c>
      <c r="C1914" t="s">
        <v>43</v>
      </c>
      <c r="D1914" s="1">
        <v>1958</v>
      </c>
      <c r="E1914" s="1">
        <v>8658</v>
      </c>
      <c r="F1914" s="2">
        <v>34757</v>
      </c>
    </row>
    <row r="1915" spans="1:6" x14ac:dyDescent="0.3">
      <c r="A1915">
        <v>2017</v>
      </c>
      <c r="B1915" t="s">
        <v>60</v>
      </c>
      <c r="C1915" t="s">
        <v>44</v>
      </c>
      <c r="D1915" s="1">
        <v>32154</v>
      </c>
      <c r="E1915" s="1">
        <v>141985</v>
      </c>
      <c r="F1915" s="2">
        <v>42290</v>
      </c>
    </row>
    <row r="1916" spans="1:6" x14ac:dyDescent="0.3">
      <c r="A1916">
        <v>2017</v>
      </c>
      <c r="B1916" t="s">
        <v>60</v>
      </c>
      <c r="C1916" t="s">
        <v>45</v>
      </c>
      <c r="D1916" s="1">
        <v>19701</v>
      </c>
      <c r="E1916" s="1">
        <v>97492</v>
      </c>
      <c r="F1916" s="2">
        <v>38822</v>
      </c>
    </row>
    <row r="1917" spans="1:6" x14ac:dyDescent="0.3">
      <c r="A1917">
        <v>2017</v>
      </c>
      <c r="B1917" t="s">
        <v>60</v>
      </c>
      <c r="C1917" t="s">
        <v>46</v>
      </c>
      <c r="D1917" s="1">
        <v>5237</v>
      </c>
      <c r="E1917" s="1">
        <v>19979</v>
      </c>
      <c r="F1917" s="2">
        <v>29927</v>
      </c>
    </row>
    <row r="1918" spans="1:6" x14ac:dyDescent="0.3">
      <c r="A1918">
        <v>2017</v>
      </c>
      <c r="B1918" t="s">
        <v>60</v>
      </c>
      <c r="C1918" t="s">
        <v>47</v>
      </c>
      <c r="D1918" s="1">
        <v>14001</v>
      </c>
      <c r="E1918" s="1">
        <v>84153</v>
      </c>
      <c r="F1918" s="2">
        <v>29242</v>
      </c>
    </row>
    <row r="1919" spans="1:6" x14ac:dyDescent="0.3">
      <c r="A1919">
        <v>2017</v>
      </c>
      <c r="B1919" t="s">
        <v>60</v>
      </c>
      <c r="C1919" t="s">
        <v>48</v>
      </c>
      <c r="D1919" s="1">
        <v>1656</v>
      </c>
      <c r="E1919" s="1">
        <v>7231</v>
      </c>
      <c r="F1919" s="2">
        <v>35035</v>
      </c>
    </row>
  </sheetData>
  <customSheetViews>
    <customSheetView guid="{A1F01C08-243B-48FC-94A8-F102AEB1706D}">
      <selection activeCell="F150" sqref="F150"/>
      <pageMargins left="0.7" right="0.7" top="0.75" bottom="0.75" header="0.3" footer="0.3"/>
      <pageSetup orientation="portrait" r:id="rId1"/>
    </customSheetView>
    <customSheetView guid="{948164EF-B902-4A6C-8E3C-A935061C5153}" state="hidden">
      <selection activeCell="F150" sqref="F150"/>
      <pageMargins left="0.7" right="0.7" top="0.75" bottom="0.75" header="0.3" footer="0.3"/>
      <pageSetup orientation="portrait" r:id="rId2"/>
    </customSheetView>
  </customSheetView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C499-42BF-4741-BDBB-456CCBCF186F}">
  <dimension ref="A1:T52"/>
  <sheetViews>
    <sheetView tabSelected="1" zoomScale="84" zoomScaleNormal="55" workbookViewId="0">
      <selection activeCell="H6" sqref="H6"/>
    </sheetView>
  </sheetViews>
  <sheetFormatPr defaultRowHeight="14.4" x14ac:dyDescent="0.3"/>
  <cols>
    <col min="1" max="1" width="21.6640625" customWidth="1"/>
    <col min="2" max="2" width="25.6640625" bestFit="1" customWidth="1"/>
    <col min="4" max="4" width="20.21875" bestFit="1" customWidth="1"/>
    <col min="5" max="5" width="20.21875" customWidth="1"/>
    <col min="6" max="6" width="15.5546875" bestFit="1" customWidth="1"/>
    <col min="8" max="8" width="20.21875" bestFit="1" customWidth="1"/>
    <col min="9" max="9" width="23.5546875" customWidth="1"/>
    <col min="11" max="11" width="7.88671875" customWidth="1"/>
    <col min="12" max="12" width="10.33203125" bestFit="1" customWidth="1"/>
    <col min="13" max="13" width="10.6640625" bestFit="1" customWidth="1"/>
    <col min="15" max="15" width="12.109375" customWidth="1"/>
    <col min="16" max="16" width="18.44140625" customWidth="1"/>
    <col min="17" max="17" width="10.33203125" customWidth="1"/>
    <col min="18" max="18" width="24.109375" bestFit="1" customWidth="1"/>
    <col min="19" max="19" width="32" customWidth="1"/>
    <col min="20" max="20" width="16.21875" bestFit="1" customWidth="1"/>
  </cols>
  <sheetData>
    <row r="1" spans="1:20" x14ac:dyDescent="0.3">
      <c r="A1" s="6" t="s">
        <v>65</v>
      </c>
      <c r="B1" s="6"/>
      <c r="D1" s="5" t="s">
        <v>68</v>
      </c>
      <c r="E1" s="5"/>
      <c r="F1" s="5"/>
      <c r="H1" s="5" t="s">
        <v>70</v>
      </c>
      <c r="I1" s="5"/>
      <c r="K1" s="5" t="s">
        <v>72</v>
      </c>
      <c r="L1" s="5"/>
      <c r="M1" s="5"/>
      <c r="O1" s="5" t="s">
        <v>74</v>
      </c>
      <c r="P1" s="5"/>
      <c r="Q1" s="5"/>
      <c r="R1" s="5"/>
      <c r="S1" s="5"/>
    </row>
    <row r="2" spans="1:20" x14ac:dyDescent="0.3">
      <c r="A2" s="7" t="s">
        <v>49</v>
      </c>
      <c r="B2" s="7" t="s">
        <v>66</v>
      </c>
      <c r="D2" s="4" t="s">
        <v>49</v>
      </c>
      <c r="E2" s="4" t="s">
        <v>66</v>
      </c>
      <c r="F2" s="4" t="s">
        <v>69</v>
      </c>
      <c r="H2" s="4" t="s">
        <v>49</v>
      </c>
      <c r="I2" s="4" t="s">
        <v>62</v>
      </c>
      <c r="K2" s="4" t="s">
        <v>50</v>
      </c>
      <c r="L2" s="4" t="s">
        <v>73</v>
      </c>
      <c r="M2" s="4" t="s">
        <v>62</v>
      </c>
      <c r="O2" s="4" t="s">
        <v>75</v>
      </c>
      <c r="P2" s="4" t="s">
        <v>62</v>
      </c>
      <c r="Q2" s="4" t="s">
        <v>76</v>
      </c>
      <c r="R2" s="4" t="s">
        <v>77</v>
      </c>
      <c r="S2" s="4" t="s">
        <v>78</v>
      </c>
      <c r="T2" t="str">
        <f>B18</f>
        <v>Employees per 1000 capita</v>
      </c>
    </row>
    <row r="3" spans="1:20" x14ac:dyDescent="0.3">
      <c r="A3" t="s">
        <v>57</v>
      </c>
      <c r="B3" t="str">
        <f>Dashbord!B5</f>
        <v>Business Services</v>
      </c>
      <c r="D3" t="s">
        <v>53</v>
      </c>
      <c r="E3" s="2">
        <f>IF(D3=$B$3,F3,0)</f>
        <v>0</v>
      </c>
      <c r="F3" s="2">
        <f>AVERAGEIFS(Data!F:F,Data!B:B,D3,Data!A:A,$B$15)</f>
        <v>93586.333333333328</v>
      </c>
      <c r="H3" t="s">
        <v>54</v>
      </c>
      <c r="I3" s="1">
        <f>SUMIFS(Data!E:E,Data!B:B,H3,Data!A:A,'Data Prep'!$B$15)</f>
        <v>26277342</v>
      </c>
      <c r="K3">
        <v>2017</v>
      </c>
      <c r="L3" s="2">
        <f>AVERAGEIFS(Data!F:F,Data!B:B,'Data Prep'!$B$3,Data!A:A,'Data Prep'!K3)</f>
        <v>64714.4375</v>
      </c>
      <c r="M3" s="1">
        <f>SUMIFS(Data!E:E,Data!B:B,'Data Prep'!$B$3,Data!A:A,'Data Prep'!K3)</f>
        <v>20063464</v>
      </c>
      <c r="O3" t="str" cm="1">
        <f t="array" ref="O3:O52">_xlfn.UNIQUE(Data!C:C)</f>
        <v>State</v>
      </c>
    </row>
    <row r="4" spans="1:20" x14ac:dyDescent="0.3">
      <c r="A4" t="s">
        <v>51</v>
      </c>
      <c r="D4" t="s">
        <v>56</v>
      </c>
      <c r="E4" s="2">
        <f t="shared" ref="E4:E12" si="0">IF(D4=$B$3,F4,0)</f>
        <v>0</v>
      </c>
      <c r="F4" s="2">
        <f>AVERAGEIFS(Data!F:F,Data!B:B,D4,Data!A:A,$B$15)</f>
        <v>90040.666666666672</v>
      </c>
      <c r="H4" t="s">
        <v>58</v>
      </c>
      <c r="I4" s="1">
        <f>SUMIFS(Data!E:E,Data!B:B,H4,Data!A:A,'Data Prep'!$B$15)</f>
        <v>22035033</v>
      </c>
      <c r="K4">
        <v>2018</v>
      </c>
      <c r="L4" s="2">
        <f>AVERAGEIFS(Data!F:F,Data!B:B,'Data Prep'!$B$3,Data!A:A,'Data Prep'!K4)</f>
        <v>66836.25</v>
      </c>
      <c r="M4" s="1">
        <f>SUMIFS(Data!E:E,Data!B:B,'Data Prep'!$B$3,Data!A:A,'Data Prep'!K4)</f>
        <v>20594171</v>
      </c>
      <c r="O4" t="str">
        <v>Alabama</v>
      </c>
      <c r="P4">
        <f>SUMIFS(Data!E:E,Data!B:B,'Data Prep'!$B$3,Data!A:A,'Data Prep'!$B$15,Data!C:C,'Data Prep'!O4)</f>
        <v>242419</v>
      </c>
      <c r="Q4" vm="1">
        <v>4887871</v>
      </c>
      <c r="R4" s="9">
        <f>P4/Q4*1000</f>
        <v>49.596030664475393</v>
      </c>
      <c r="S4" s="2">
        <f>AVERAGEIFS(Data!F:F,Data!B:B,'Data Prep'!$B$3,Data!A:A,'Data Prep'!$B$15,Data!C:C,'Data Prep'!O4)</f>
        <v>62111</v>
      </c>
      <c r="T4" s="10">
        <f>IF($T$2=$S$2,-S4,R4)</f>
        <v>49.596030664475393</v>
      </c>
    </row>
    <row r="5" spans="1:20" x14ac:dyDescent="0.3">
      <c r="A5" t="s">
        <v>58</v>
      </c>
      <c r="D5" t="s">
        <v>57</v>
      </c>
      <c r="E5" s="2">
        <f t="shared" si="0"/>
        <v>74713.0625</v>
      </c>
      <c r="F5" s="2">
        <f>AVERAGEIFS(Data!F:F,Data!B:B,D5,Data!A:A,$B$15)</f>
        <v>74713.0625</v>
      </c>
      <c r="H5" t="s">
        <v>57</v>
      </c>
      <c r="I5" s="1">
        <f>SUMIFS(Data!E:E,Data!B:B,H5,Data!A:A,'Data Prep'!$B$15)</f>
        <v>20065896</v>
      </c>
      <c r="K5">
        <v>2019</v>
      </c>
      <c r="L5" s="2">
        <f>AVERAGEIFS(Data!F:F,Data!B:B,'Data Prep'!$B$3,Data!A:A,'Data Prep'!K5)</f>
        <v>69592.166666666672</v>
      </c>
      <c r="M5" s="1">
        <f>SUMIFS(Data!E:E,Data!B:B,'Data Prep'!$B$3,Data!A:A,'Data Prep'!K5)</f>
        <v>20961286</v>
      </c>
      <c r="O5" t="str">
        <v>Arizona</v>
      </c>
      <c r="P5">
        <f>SUMIFS(Data!E:E,Data!B:B,'Data Prep'!$B$3,Data!A:A,'Data Prep'!$B$15,Data!C:C,'Data Prep'!O5)</f>
        <v>431379</v>
      </c>
      <c r="Q5" vm="2">
        <v>7171646</v>
      </c>
      <c r="R5" s="9">
        <f t="shared" ref="R5:R51" si="1">P5/Q5*1000</f>
        <v>60.150626508893495</v>
      </c>
      <c r="S5" s="2">
        <f>AVERAGEIFS(Data!F:F,Data!B:B,'Data Prep'!$B$3,Data!A:A,'Data Prep'!$B$15,Data!C:C,'Data Prep'!O5)</f>
        <v>63180</v>
      </c>
      <c r="T5" s="10">
        <f>IF($T$2=$S$2,-S5,R5)</f>
        <v>60.150626508893495</v>
      </c>
    </row>
    <row r="6" spans="1:20" x14ac:dyDescent="0.3">
      <c r="A6" t="s">
        <v>56</v>
      </c>
      <c r="D6" t="s">
        <v>52</v>
      </c>
      <c r="E6" s="2">
        <f t="shared" si="0"/>
        <v>0</v>
      </c>
      <c r="F6" s="2">
        <f>AVERAGEIFS(Data!F:F,Data!B:B,D6,Data!A:A,$B$15)</f>
        <v>68427.875</v>
      </c>
      <c r="H6" t="s">
        <v>59</v>
      </c>
      <c r="I6" s="1">
        <f>SUMIFS(Data!E:E,Data!B:B,H6,Data!A:A,'Data Prep'!$B$15)</f>
        <v>12649500</v>
      </c>
      <c r="K6">
        <v>2020</v>
      </c>
      <c r="L6" s="2">
        <f>AVERAGEIFS(Data!F:F,Data!B:B,'Data Prep'!$B$3,Data!A:A,'Data Prep'!K6)</f>
        <v>74713.0625</v>
      </c>
      <c r="M6" s="1">
        <f>SUMIFS(Data!E:E,Data!B:B,'Data Prep'!$B$3,Data!A:A,'Data Prep'!K6)</f>
        <v>20065896</v>
      </c>
      <c r="O6" t="str">
        <v>Arkansas</v>
      </c>
      <c r="P6">
        <f>SUMIFS(Data!E:E,Data!B:B,'Data Prep'!$B$3,Data!A:A,'Data Prep'!$B$15,Data!C:C,'Data Prep'!O6)</f>
        <v>139300</v>
      </c>
      <c r="Q6" vm="3">
        <v>3013825</v>
      </c>
      <c r="R6" s="9">
        <f t="shared" si="1"/>
        <v>46.220334624604945</v>
      </c>
      <c r="S6" s="2">
        <f>AVERAGEIFS(Data!F:F,Data!B:B,'Data Prep'!$B$3,Data!A:A,'Data Prep'!$B$15,Data!C:C,'Data Prep'!O6)</f>
        <v>68067</v>
      </c>
      <c r="T6" s="10">
        <f t="shared" ref="T6:T51" si="2">IF($T$2=$S$2,-S6,R6)</f>
        <v>46.220334624604945</v>
      </c>
    </row>
    <row r="7" spans="1:20" x14ac:dyDescent="0.3">
      <c r="A7" t="s">
        <v>53</v>
      </c>
      <c r="D7" t="s">
        <v>51</v>
      </c>
      <c r="E7" s="2">
        <f t="shared" si="0"/>
        <v>0</v>
      </c>
      <c r="F7" s="2">
        <f>AVERAGEIFS(Data!F:F,Data!B:B,D7,Data!A:A,$B$15)</f>
        <v>63896.895833333336</v>
      </c>
      <c r="H7" t="s">
        <v>52</v>
      </c>
      <c r="I7" s="1">
        <f>SUMIFS(Data!E:E,Data!B:B,H7,Data!A:A,'Data Prep'!$B$15)</f>
        <v>12058694</v>
      </c>
      <c r="O7" t="str">
        <v>California</v>
      </c>
      <c r="P7">
        <f>SUMIFS(Data!E:E,Data!B:B,'Data Prep'!$B$3,Data!A:A,'Data Prep'!$B$15,Data!C:C,'Data Prep'!O7)</f>
        <v>2600604</v>
      </c>
      <c r="Q7" vm="4">
        <v>39557045</v>
      </c>
      <c r="R7" s="9">
        <f t="shared" si="1"/>
        <v>65.74313121720796</v>
      </c>
      <c r="S7" s="2">
        <f>AVERAGEIFS(Data!F:F,Data!B:B,'Data Prep'!$B$3,Data!A:A,'Data Prep'!$B$15,Data!C:C,'Data Prep'!O7)</f>
        <v>106486</v>
      </c>
      <c r="T7" s="10">
        <f t="shared" si="2"/>
        <v>65.74313121720796</v>
      </c>
    </row>
    <row r="8" spans="1:20" x14ac:dyDescent="0.3">
      <c r="A8" t="s">
        <v>59</v>
      </c>
      <c r="D8" t="s">
        <v>55</v>
      </c>
      <c r="E8" s="2">
        <f t="shared" si="0"/>
        <v>0</v>
      </c>
      <c r="F8" s="2">
        <f>AVERAGEIFS(Data!F:F,Data!B:B,D8,Data!A:A,$B$15)</f>
        <v>55605.9375</v>
      </c>
      <c r="H8" t="s">
        <v>56</v>
      </c>
      <c r="I8" s="1">
        <f>SUMIFS(Data!E:E,Data!B:B,H8,Data!A:A,'Data Prep'!$B$15)</f>
        <v>8142043</v>
      </c>
      <c r="O8" t="str">
        <v>Colorado</v>
      </c>
      <c r="P8">
        <f>SUMIFS(Data!E:E,Data!B:B,'Data Prep'!$B$3,Data!A:A,'Data Prep'!$B$15,Data!C:C,'Data Prep'!O8)</f>
        <v>430367</v>
      </c>
      <c r="Q8" vm="5">
        <v>5695564</v>
      </c>
      <c r="R8" s="9">
        <f t="shared" si="1"/>
        <v>75.561788086307175</v>
      </c>
      <c r="S8" s="2">
        <f>AVERAGEIFS(Data!F:F,Data!B:B,'Data Prep'!$B$3,Data!A:A,'Data Prep'!$B$15,Data!C:C,'Data Prep'!O8)</f>
        <v>90744</v>
      </c>
      <c r="T8" s="10">
        <f t="shared" si="2"/>
        <v>75.561788086307175</v>
      </c>
    </row>
    <row r="9" spans="1:20" x14ac:dyDescent="0.3">
      <c r="A9" t="s">
        <v>52</v>
      </c>
      <c r="D9" t="s">
        <v>58</v>
      </c>
      <c r="E9" s="2">
        <f t="shared" si="0"/>
        <v>0</v>
      </c>
      <c r="F9" s="2">
        <f>AVERAGEIFS(Data!F:F,Data!B:B,D9,Data!A:A,$B$15)</f>
        <v>53607.208333333336</v>
      </c>
      <c r="H9" t="s">
        <v>51</v>
      </c>
      <c r="I9" s="1">
        <f>SUMIFS(Data!E:E,Data!B:B,H9,Data!A:A,'Data Prep'!$B$15)</f>
        <v>7136444</v>
      </c>
      <c r="O9" t="str">
        <v>Connecticut</v>
      </c>
      <c r="P9">
        <f>SUMIFS(Data!E:E,Data!B:B,'Data Prep'!$B$3,Data!A:A,'Data Prep'!$B$15,Data!C:C,'Data Prep'!O9)</f>
        <v>206629</v>
      </c>
      <c r="Q9" vm="6">
        <v>3572665</v>
      </c>
      <c r="R9" s="9">
        <f t="shared" si="1"/>
        <v>57.836097143169034</v>
      </c>
      <c r="S9" s="2">
        <f>AVERAGEIFS(Data!F:F,Data!B:B,'Data Prep'!$B$3,Data!A:A,'Data Prep'!$B$15,Data!C:C,'Data Prep'!O9)</f>
        <v>95714</v>
      </c>
      <c r="T9" s="10">
        <f t="shared" si="2"/>
        <v>57.836097143169034</v>
      </c>
    </row>
    <row r="10" spans="1:20" x14ac:dyDescent="0.3">
      <c r="A10" t="s">
        <v>55</v>
      </c>
      <c r="D10" t="s">
        <v>54</v>
      </c>
      <c r="E10" s="2">
        <f t="shared" si="0"/>
        <v>0</v>
      </c>
      <c r="F10" s="2">
        <f>AVERAGEIFS(Data!F:F,Data!B:B,D10,Data!A:A,$B$15)</f>
        <v>49366.8125</v>
      </c>
      <c r="H10" t="s">
        <v>60</v>
      </c>
      <c r="I10" s="1">
        <f>SUMIFS(Data!E:E,Data!B:B,H10,Data!A:A,'Data Prep'!$B$15)</f>
        <v>3843699</v>
      </c>
      <c r="O10" t="str">
        <v>Delaware</v>
      </c>
      <c r="P10">
        <f>SUMIFS(Data!E:E,Data!B:B,'Data Prep'!$B$3,Data!A:A,'Data Prep'!$B$15,Data!C:C,'Data Prep'!O10)</f>
        <v>61669</v>
      </c>
      <c r="Q10" vm="7">
        <v>967171</v>
      </c>
      <c r="R10" s="9">
        <f t="shared" si="1"/>
        <v>63.762250935977193</v>
      </c>
      <c r="S10" s="2">
        <f>AVERAGEIFS(Data!F:F,Data!B:B,'Data Prep'!$B$3,Data!A:A,'Data Prep'!$B$15,Data!C:C,'Data Prep'!O10)</f>
        <v>85651</v>
      </c>
      <c r="T10" s="10">
        <f t="shared" si="2"/>
        <v>63.762250935977193</v>
      </c>
    </row>
    <row r="11" spans="1:20" x14ac:dyDescent="0.3">
      <c r="A11" t="s">
        <v>60</v>
      </c>
      <c r="D11" t="s">
        <v>60</v>
      </c>
      <c r="E11" s="2">
        <f t="shared" si="0"/>
        <v>0</v>
      </c>
      <c r="F11" s="2">
        <f>AVERAGEIFS(Data!F:F,Data!B:B,D11,Data!A:A,$B$15)</f>
        <v>40790.1875</v>
      </c>
      <c r="H11" t="s">
        <v>53</v>
      </c>
      <c r="I11" s="1">
        <f>SUMIFS(Data!E:E,Data!B:B,H11,Data!A:A,'Data Prep'!$B$15)</f>
        <v>2677815</v>
      </c>
      <c r="O11" t="str">
        <v>Florida</v>
      </c>
      <c r="P11">
        <f>SUMIFS(Data!E:E,Data!B:B,'Data Prep'!$B$3,Data!A:A,'Data Prep'!$B$15,Data!C:C,'Data Prep'!O11)</f>
        <v>1358317</v>
      </c>
      <c r="Q11" vm="8">
        <v>21670000</v>
      </c>
      <c r="R11" s="9">
        <f t="shared" si="1"/>
        <v>62.68191047531149</v>
      </c>
      <c r="S11" s="2">
        <f>AVERAGEIFS(Data!F:F,Data!B:B,'Data Prep'!$B$3,Data!A:A,'Data Prep'!$B$15,Data!C:C,'Data Prep'!O11)</f>
        <v>68223</v>
      </c>
      <c r="T11" s="10">
        <f t="shared" si="2"/>
        <v>62.68191047531149</v>
      </c>
    </row>
    <row r="12" spans="1:20" x14ac:dyDescent="0.3">
      <c r="A12" t="s">
        <v>54</v>
      </c>
      <c r="D12" t="s">
        <v>59</v>
      </c>
      <c r="E12" s="2">
        <f t="shared" si="0"/>
        <v>0</v>
      </c>
      <c r="F12" s="2">
        <f>AVERAGEIFS(Data!F:F,Data!B:B,D12,Data!A:A,$B$15)</f>
        <v>23286.416666666668</v>
      </c>
      <c r="H12" t="s">
        <v>55</v>
      </c>
      <c r="I12" s="1">
        <f>SUMIFS(Data!E:E,Data!B:B,H12,Data!A:A,'Data Prep'!$B$15)</f>
        <v>1762873</v>
      </c>
      <c r="O12" t="str">
        <v>Georgia</v>
      </c>
      <c r="P12">
        <f>SUMIFS(Data!E:E,Data!B:B,'Data Prep'!$B$3,Data!A:A,'Data Prep'!$B$15,Data!C:C,'Data Prep'!O12)</f>
        <v>692452</v>
      </c>
      <c r="Q12" vm="9">
        <v>10519475</v>
      </c>
      <c r="R12" s="9">
        <f t="shared" si="1"/>
        <v>65.825718488802906</v>
      </c>
      <c r="S12" s="2">
        <f>AVERAGEIFS(Data!F:F,Data!B:B,'Data Prep'!$B$3,Data!A:A,'Data Prep'!$B$15,Data!C:C,'Data Prep'!O12)</f>
        <v>76331</v>
      </c>
      <c r="T12" s="10">
        <f t="shared" si="2"/>
        <v>65.825718488802906</v>
      </c>
    </row>
    <row r="13" spans="1:20" x14ac:dyDescent="0.3">
      <c r="O13" t="str">
        <v>Idaho</v>
      </c>
      <c r="P13">
        <f>SUMIFS(Data!E:E,Data!B:B,'Data Prep'!$B$3,Data!A:A,'Data Prep'!$B$15,Data!C:C,'Data Prep'!O13)</f>
        <v>97097</v>
      </c>
      <c r="Q13" vm="10">
        <v>1754208</v>
      </c>
      <c r="R13" s="9">
        <f t="shared" si="1"/>
        <v>55.350904795782483</v>
      </c>
      <c r="S13" s="2">
        <f>AVERAGEIFS(Data!F:F,Data!B:B,'Data Prep'!$B$3,Data!A:A,'Data Prep'!$B$15,Data!C:C,'Data Prep'!O13)</f>
        <v>59743</v>
      </c>
      <c r="T13" s="10">
        <f t="shared" si="2"/>
        <v>55.350904795782483</v>
      </c>
    </row>
    <row r="14" spans="1:20" x14ac:dyDescent="0.3">
      <c r="A14" s="6" t="s">
        <v>67</v>
      </c>
      <c r="B14" s="6"/>
      <c r="H14" s="5" t="s">
        <v>70</v>
      </c>
      <c r="I14" s="5"/>
      <c r="O14" t="str">
        <v>Illinois</v>
      </c>
      <c r="P14">
        <f>SUMIFS(Data!E:E,Data!B:B,'Data Prep'!$B$3,Data!A:A,'Data Prep'!$B$15,Data!C:C,'Data Prep'!O14)</f>
        <v>892150</v>
      </c>
      <c r="Q14" vm="11">
        <v>12741080</v>
      </c>
      <c r="R14" s="9">
        <f t="shared" si="1"/>
        <v>70.021536635826791</v>
      </c>
      <c r="S14" s="2">
        <f>AVERAGEIFS(Data!F:F,Data!B:B,'Data Prep'!$B$3,Data!A:A,'Data Prep'!$B$15,Data!C:C,'Data Prep'!O14)</f>
        <v>83889</v>
      </c>
      <c r="T14" s="10">
        <f t="shared" si="2"/>
        <v>70.021536635826791</v>
      </c>
    </row>
    <row r="15" spans="1:20" x14ac:dyDescent="0.3">
      <c r="A15" s="8" t="s">
        <v>64</v>
      </c>
      <c r="B15">
        <v>2020</v>
      </c>
      <c r="H15" s="4" t="s">
        <v>49</v>
      </c>
      <c r="I15" s="4" t="s">
        <v>62</v>
      </c>
      <c r="O15" t="str">
        <v>Indiana</v>
      </c>
      <c r="P15">
        <f>SUMIFS(Data!E:E,Data!B:B,'Data Prep'!$B$3,Data!A:A,'Data Prep'!$B$15,Data!C:C,'Data Prep'!O15)</f>
        <v>326745</v>
      </c>
      <c r="Q15" vm="12">
        <v>6691878</v>
      </c>
      <c r="R15" s="9">
        <f t="shared" si="1"/>
        <v>48.827100553835557</v>
      </c>
      <c r="S15" s="2">
        <f>AVERAGEIFS(Data!F:F,Data!B:B,'Data Prep'!$B$3,Data!A:A,'Data Prep'!$B$15,Data!C:C,'Data Prep'!O15)</f>
        <v>58578</v>
      </c>
      <c r="T15" s="10">
        <f t="shared" si="2"/>
        <v>48.827100553835557</v>
      </c>
    </row>
    <row r="16" spans="1:20" x14ac:dyDescent="0.3">
      <c r="H16" t="str">
        <f>B3</f>
        <v>Business Services</v>
      </c>
      <c r="I16">
        <f>VLOOKUP(B3,H3:I12,2,0)</f>
        <v>20065896</v>
      </c>
      <c r="O16" t="str">
        <v>Iowa</v>
      </c>
      <c r="P16">
        <f>SUMIFS(Data!E:E,Data!B:B,'Data Prep'!$B$3,Data!A:A,'Data Prep'!$B$15,Data!C:C,'Data Prep'!O16)</f>
        <v>134822</v>
      </c>
      <c r="Q16" vm="13">
        <v>3156145</v>
      </c>
      <c r="R16" s="9">
        <f t="shared" si="1"/>
        <v>42.717302278570855</v>
      </c>
      <c r="S16" s="2">
        <f>AVERAGEIFS(Data!F:F,Data!B:B,'Data Prep'!$B$3,Data!A:A,'Data Prep'!$B$15,Data!C:C,'Data Prep'!O16)</f>
        <v>61793</v>
      </c>
      <c r="T16" s="10">
        <f t="shared" si="2"/>
        <v>42.717302278570855</v>
      </c>
    </row>
    <row r="17" spans="1:20" x14ac:dyDescent="0.3">
      <c r="A17" s="6" t="s">
        <v>79</v>
      </c>
      <c r="B17" s="6"/>
      <c r="H17" t="s">
        <v>71</v>
      </c>
      <c r="I17" s="1">
        <f>SUM(I3:I12)-I16</f>
        <v>96583443</v>
      </c>
      <c r="O17" t="str">
        <v>Kansas</v>
      </c>
      <c r="P17">
        <f>SUMIFS(Data!E:E,Data!B:B,'Data Prep'!$B$3,Data!A:A,'Data Prep'!$B$15,Data!C:C,'Data Prep'!O17)</f>
        <v>168813</v>
      </c>
      <c r="Q17" vm="14">
        <v>2911505</v>
      </c>
      <c r="R17" s="9">
        <f t="shared" si="1"/>
        <v>57.981353286358775</v>
      </c>
      <c r="S17" s="2">
        <f>AVERAGEIFS(Data!F:F,Data!B:B,'Data Prep'!$B$3,Data!A:A,'Data Prep'!$B$15,Data!C:C,'Data Prep'!O17)</f>
        <v>69538</v>
      </c>
      <c r="T17" s="10">
        <f t="shared" si="2"/>
        <v>57.981353286358775</v>
      </c>
    </row>
    <row r="18" spans="1:20" x14ac:dyDescent="0.3">
      <c r="A18" s="8" t="s">
        <v>80</v>
      </c>
      <c r="B18" t="str">
        <f>IF(Dashbord!$H$5=1,'Data Prep'!S2,'Data Prep'!R2)</f>
        <v>Employees per 1000 capita</v>
      </c>
      <c r="O18" t="str">
        <v>Kentucky</v>
      </c>
      <c r="P18">
        <f>SUMIFS(Data!E:E,Data!B:B,'Data Prep'!$B$3,Data!A:A,'Data Prep'!$B$15,Data!C:C,'Data Prep'!O18)</f>
        <v>207575</v>
      </c>
      <c r="Q18" vm="15">
        <v>4468402</v>
      </c>
      <c r="R18" s="9">
        <f t="shared" si="1"/>
        <v>46.4539672124397</v>
      </c>
      <c r="S18" s="2">
        <f>AVERAGEIFS(Data!F:F,Data!B:B,'Data Prep'!$B$3,Data!A:A,'Data Prep'!$B$15,Data!C:C,'Data Prep'!O18)</f>
        <v>55987</v>
      </c>
      <c r="T18" s="10">
        <f t="shared" si="2"/>
        <v>46.4539672124397</v>
      </c>
    </row>
    <row r="19" spans="1:20" x14ac:dyDescent="0.3">
      <c r="H19" t="s">
        <v>81</v>
      </c>
      <c r="I19" s="11">
        <f>I16/SUM(I16:I17)</f>
        <v>0.17201894303061588</v>
      </c>
      <c r="O19" t="str">
        <v>Louisiana</v>
      </c>
      <c r="P19">
        <f>SUMIFS(Data!E:E,Data!B:B,'Data Prep'!$B$3,Data!A:A,'Data Prep'!$B$15,Data!C:C,'Data Prep'!O19)</f>
        <v>204729</v>
      </c>
      <c r="Q19" vm="16">
        <v>4659978</v>
      </c>
      <c r="R19" s="9">
        <f t="shared" si="1"/>
        <v>43.933469213803157</v>
      </c>
      <c r="S19" s="2">
        <f>AVERAGEIFS(Data!F:F,Data!B:B,'Data Prep'!$B$3,Data!A:A,'Data Prep'!$B$15,Data!C:C,'Data Prep'!O19)</f>
        <v>60136</v>
      </c>
      <c r="T19" s="10">
        <f t="shared" si="2"/>
        <v>43.933469213803157</v>
      </c>
    </row>
    <row r="20" spans="1:20" x14ac:dyDescent="0.3">
      <c r="O20" t="str">
        <v>Maine</v>
      </c>
      <c r="P20">
        <f>SUMIFS(Data!E:E,Data!B:B,'Data Prep'!$B$3,Data!A:A,'Data Prep'!$B$15,Data!C:C,'Data Prep'!O20)</f>
        <v>68952</v>
      </c>
      <c r="Q20" vm="17">
        <v>1338404</v>
      </c>
      <c r="R20" s="9">
        <f t="shared" si="1"/>
        <v>51.518076754104143</v>
      </c>
      <c r="S20" s="2">
        <f>AVERAGEIFS(Data!F:F,Data!B:B,'Data Prep'!$B$3,Data!A:A,'Data Prep'!$B$15,Data!C:C,'Data Prep'!O20)</f>
        <v>66178</v>
      </c>
      <c r="T20" s="10">
        <f t="shared" si="2"/>
        <v>51.518076754104143</v>
      </c>
    </row>
    <row r="21" spans="1:20" x14ac:dyDescent="0.3">
      <c r="O21" t="str">
        <v>Maryland</v>
      </c>
      <c r="P21">
        <f>SUMIFS(Data!E:E,Data!B:B,'Data Prep'!$B$3,Data!A:A,'Data Prep'!$B$15,Data!C:C,'Data Prep'!O21)</f>
        <v>441860</v>
      </c>
      <c r="Q21" vm="18">
        <v>6042718</v>
      </c>
      <c r="R21" s="9">
        <f t="shared" si="1"/>
        <v>73.122723913311859</v>
      </c>
      <c r="S21" s="2">
        <f>AVERAGEIFS(Data!F:F,Data!B:B,'Data Prep'!$B$3,Data!A:A,'Data Prep'!$B$15,Data!C:C,'Data Prep'!O21)</f>
        <v>88391</v>
      </c>
      <c r="T21" s="10">
        <f t="shared" si="2"/>
        <v>73.122723913311859</v>
      </c>
    </row>
    <row r="22" spans="1:20" x14ac:dyDescent="0.3">
      <c r="O22" t="str">
        <v>Massachusetts</v>
      </c>
      <c r="P22">
        <f>SUMIFS(Data!E:E,Data!B:B,'Data Prep'!$B$3,Data!A:A,'Data Prep'!$B$15,Data!C:C,'Data Prep'!O22)</f>
        <v>583792</v>
      </c>
      <c r="Q22" vm="19">
        <v>6902149</v>
      </c>
      <c r="R22" s="9">
        <f t="shared" si="1"/>
        <v>84.581193480465288</v>
      </c>
      <c r="S22" s="2">
        <f>AVERAGEIFS(Data!F:F,Data!B:B,'Data Prep'!$B$3,Data!A:A,'Data Prep'!$B$15,Data!C:C,'Data Prep'!O22)</f>
        <v>124638</v>
      </c>
      <c r="T22" s="10">
        <f t="shared" si="2"/>
        <v>84.581193480465288</v>
      </c>
    </row>
    <row r="23" spans="1:20" x14ac:dyDescent="0.3">
      <c r="O23" t="str">
        <v>Michigan</v>
      </c>
      <c r="P23">
        <f>SUMIFS(Data!E:E,Data!B:B,'Data Prep'!$B$3,Data!A:A,'Data Prep'!$B$15,Data!C:C,'Data Prep'!O23)</f>
        <v>599657</v>
      </c>
      <c r="Q23" vm="20">
        <v>9995915</v>
      </c>
      <c r="R23" s="9">
        <f t="shared" si="1"/>
        <v>59.990205999150653</v>
      </c>
      <c r="S23" s="2">
        <f>AVERAGEIFS(Data!F:F,Data!B:B,'Data Prep'!$B$3,Data!A:A,'Data Prep'!$B$15,Data!C:C,'Data Prep'!O23)</f>
        <v>76432</v>
      </c>
      <c r="T23" s="10">
        <f t="shared" si="2"/>
        <v>59.990205999150653</v>
      </c>
    </row>
    <row r="24" spans="1:20" x14ac:dyDescent="0.3">
      <c r="O24" t="str">
        <v>Minnesota</v>
      </c>
      <c r="P24">
        <f>SUMIFS(Data!E:E,Data!B:B,'Data Prep'!$B$3,Data!A:A,'Data Prep'!$B$15,Data!C:C,'Data Prep'!O24)</f>
        <v>361183</v>
      </c>
      <c r="Q24" vm="21">
        <v>5611179</v>
      </c>
      <c r="R24" s="9">
        <f t="shared" si="1"/>
        <v>64.368468730011998</v>
      </c>
      <c r="S24" s="2">
        <f>AVERAGEIFS(Data!F:F,Data!B:B,'Data Prep'!$B$3,Data!A:A,'Data Prep'!$B$15,Data!C:C,'Data Prep'!O24)</f>
        <v>91033</v>
      </c>
      <c r="T24" s="10">
        <f t="shared" si="2"/>
        <v>64.368468730011998</v>
      </c>
    </row>
    <row r="25" spans="1:20" x14ac:dyDescent="0.3">
      <c r="O25" t="str">
        <v>Mississippi</v>
      </c>
      <c r="P25">
        <f>SUMIFS(Data!E:E,Data!B:B,'Data Prep'!$B$3,Data!A:A,'Data Prep'!$B$15,Data!C:C,'Data Prep'!O25)</f>
        <v>107758</v>
      </c>
      <c r="Q25" vm="22">
        <v>2963914</v>
      </c>
      <c r="R25" s="9">
        <f t="shared" si="1"/>
        <v>36.356655422525755</v>
      </c>
      <c r="S25" s="2">
        <f>AVERAGEIFS(Data!F:F,Data!B:B,'Data Prep'!$B$3,Data!A:A,'Data Prep'!$B$15,Data!C:C,'Data Prep'!O25)</f>
        <v>45573</v>
      </c>
      <c r="T25" s="10">
        <f t="shared" si="2"/>
        <v>36.356655422525755</v>
      </c>
    </row>
    <row r="26" spans="1:20" x14ac:dyDescent="0.3">
      <c r="O26" t="str">
        <v>Missouri</v>
      </c>
      <c r="P26">
        <f>SUMIFS(Data!E:E,Data!B:B,'Data Prep'!$B$3,Data!A:A,'Data Prep'!$B$15,Data!C:C,'Data Prep'!O26)</f>
        <v>365657</v>
      </c>
      <c r="Q26" vm="23">
        <v>6126452</v>
      </c>
      <c r="R26" s="9">
        <f t="shared" si="1"/>
        <v>59.684953052762026</v>
      </c>
      <c r="S26" s="2">
        <f>AVERAGEIFS(Data!F:F,Data!B:B,'Data Prep'!$B$3,Data!A:A,'Data Prep'!$B$15,Data!C:C,'Data Prep'!O26)</f>
        <v>72666</v>
      </c>
      <c r="T26" s="10">
        <f t="shared" si="2"/>
        <v>59.684953052762026</v>
      </c>
    </row>
    <row r="27" spans="1:20" x14ac:dyDescent="0.3">
      <c r="O27" t="str">
        <v>Montana</v>
      </c>
      <c r="P27">
        <f>SUMIFS(Data!E:E,Data!B:B,'Data Prep'!$B$3,Data!A:A,'Data Prep'!$B$15,Data!C:C,'Data Prep'!O27)</f>
        <v>43549</v>
      </c>
      <c r="Q27" vm="24">
        <v>1062305</v>
      </c>
      <c r="R27" s="9">
        <f t="shared" si="1"/>
        <v>40.994817872456586</v>
      </c>
      <c r="S27" s="2">
        <f>AVERAGEIFS(Data!F:F,Data!B:B,'Data Prep'!$B$3,Data!A:A,'Data Prep'!$B$15,Data!C:C,'Data Prep'!O27)</f>
        <v>59785</v>
      </c>
      <c r="T27" s="10">
        <f t="shared" si="2"/>
        <v>40.994817872456586</v>
      </c>
    </row>
    <row r="28" spans="1:20" x14ac:dyDescent="0.3">
      <c r="O28" t="str">
        <v>Nebraska</v>
      </c>
      <c r="P28">
        <f>SUMIFS(Data!E:E,Data!B:B,'Data Prep'!$B$3,Data!A:A,'Data Prep'!$B$15,Data!C:C,'Data Prep'!O28)</f>
        <v>117288</v>
      </c>
      <c r="Q28" vm="25">
        <v>1929268</v>
      </c>
      <c r="R28" s="9">
        <f t="shared" si="1"/>
        <v>60.79404209264861</v>
      </c>
      <c r="S28" s="2">
        <f>AVERAGEIFS(Data!F:F,Data!B:B,'Data Prep'!$B$3,Data!A:A,'Data Prep'!$B$15,Data!C:C,'Data Prep'!O28)</f>
        <v>65292</v>
      </c>
      <c r="T28" s="10">
        <f t="shared" si="2"/>
        <v>60.79404209264861</v>
      </c>
    </row>
    <row r="29" spans="1:20" x14ac:dyDescent="0.3">
      <c r="O29" t="str">
        <v>Nevada</v>
      </c>
      <c r="P29">
        <f>SUMIFS(Data!E:E,Data!B:B,'Data Prep'!$B$3,Data!A:A,'Data Prep'!$B$15,Data!C:C,'Data Prep'!O29)</f>
        <v>179092</v>
      </c>
      <c r="Q29" vm="26">
        <v>3034392</v>
      </c>
      <c r="R29" s="9">
        <f t="shared" si="1"/>
        <v>59.020719801528607</v>
      </c>
      <c r="S29" s="2">
        <f>AVERAGEIFS(Data!F:F,Data!B:B,'Data Prep'!$B$3,Data!A:A,'Data Prep'!$B$15,Data!C:C,'Data Prep'!O29)</f>
        <v>67081</v>
      </c>
      <c r="T29" s="10">
        <f t="shared" si="2"/>
        <v>59.020719801528607</v>
      </c>
    </row>
    <row r="30" spans="1:20" x14ac:dyDescent="0.3">
      <c r="O30" t="str">
        <v>New Hampshire</v>
      </c>
      <c r="P30">
        <f>SUMIFS(Data!E:E,Data!B:B,'Data Prep'!$B$3,Data!A:A,'Data Prep'!$B$15,Data!C:C,'Data Prep'!O30)</f>
        <v>81639</v>
      </c>
      <c r="Q30" vm="27">
        <v>1356458</v>
      </c>
      <c r="R30" s="9">
        <f t="shared" si="1"/>
        <v>60.185424097170717</v>
      </c>
      <c r="S30" s="2">
        <f>AVERAGEIFS(Data!F:F,Data!B:B,'Data Prep'!$B$3,Data!A:A,'Data Prep'!$B$15,Data!C:C,'Data Prep'!O30)</f>
        <v>88167</v>
      </c>
      <c r="T30" s="10">
        <f t="shared" si="2"/>
        <v>60.185424097170717</v>
      </c>
    </row>
    <row r="31" spans="1:20" x14ac:dyDescent="0.3">
      <c r="O31" t="str">
        <v>New Jersey</v>
      </c>
      <c r="P31">
        <f>SUMIFS(Data!E:E,Data!B:B,'Data Prep'!$B$3,Data!A:A,'Data Prep'!$B$15,Data!C:C,'Data Prep'!O31)</f>
        <v>643507</v>
      </c>
      <c r="Q31" vm="28">
        <v>8908520</v>
      </c>
      <c r="R31" s="9">
        <f t="shared" si="1"/>
        <v>72.235006488170868</v>
      </c>
      <c r="S31" s="2">
        <f>AVERAGEIFS(Data!F:F,Data!B:B,'Data Prep'!$B$3,Data!A:A,'Data Prep'!$B$15,Data!C:C,'Data Prep'!O31)</f>
        <v>102666</v>
      </c>
      <c r="T31" s="10">
        <f t="shared" si="2"/>
        <v>72.235006488170868</v>
      </c>
    </row>
    <row r="32" spans="1:20" x14ac:dyDescent="0.3">
      <c r="O32" t="str">
        <v>New Mexico</v>
      </c>
      <c r="P32">
        <f>SUMIFS(Data!E:E,Data!B:B,'Data Prep'!$B$3,Data!A:A,'Data Prep'!$B$15,Data!C:C,'Data Prep'!O32)</f>
        <v>107707</v>
      </c>
      <c r="Q32" vm="29">
        <v>2095428</v>
      </c>
      <c r="R32" s="9">
        <f t="shared" si="1"/>
        <v>51.400954840729433</v>
      </c>
      <c r="S32" s="2">
        <f>AVERAGEIFS(Data!F:F,Data!B:B,'Data Prep'!$B$3,Data!A:A,'Data Prep'!$B$15,Data!C:C,'Data Prep'!O32)</f>
        <v>69938</v>
      </c>
      <c r="T32" s="10">
        <f t="shared" si="2"/>
        <v>51.400954840729433</v>
      </c>
    </row>
    <row r="33" spans="15:20" x14ac:dyDescent="0.3">
      <c r="O33" t="str">
        <v>New York</v>
      </c>
      <c r="P33">
        <f>SUMIFS(Data!E:E,Data!B:B,'Data Prep'!$B$3,Data!A:A,'Data Prep'!$B$15,Data!C:C,'Data Prep'!O33)</f>
        <v>1242471</v>
      </c>
      <c r="Q33" vm="30">
        <v>19542209</v>
      </c>
      <c r="R33" s="9">
        <f t="shared" si="1"/>
        <v>63.578841061417371</v>
      </c>
      <c r="S33" s="2">
        <f>AVERAGEIFS(Data!F:F,Data!B:B,'Data Prep'!$B$3,Data!A:A,'Data Prep'!$B$15,Data!C:C,'Data Prep'!O33)</f>
        <v>109413</v>
      </c>
      <c r="T33" s="10">
        <f t="shared" si="2"/>
        <v>63.578841061417371</v>
      </c>
    </row>
    <row r="34" spans="15:20" x14ac:dyDescent="0.3">
      <c r="O34" t="str">
        <v>North Carolina</v>
      </c>
      <c r="P34">
        <f>SUMIFS(Data!E:E,Data!B:B,'Data Prep'!$B$3,Data!A:A,'Data Prep'!$B$15,Data!C:C,'Data Prep'!O34)</f>
        <v>637719</v>
      </c>
      <c r="Q34" vm="31">
        <v>10383620</v>
      </c>
      <c r="R34" s="9">
        <f t="shared" si="1"/>
        <v>61.415864602132977</v>
      </c>
      <c r="S34" s="2">
        <f>AVERAGEIFS(Data!F:F,Data!B:B,'Data Prep'!$B$3,Data!A:A,'Data Prep'!$B$15,Data!C:C,'Data Prep'!O34)</f>
        <v>72078</v>
      </c>
      <c r="T34" s="10">
        <f t="shared" si="2"/>
        <v>61.415864602132977</v>
      </c>
    </row>
    <row r="35" spans="15:20" x14ac:dyDescent="0.3">
      <c r="O35" t="str">
        <v>North Dakota</v>
      </c>
      <c r="P35">
        <f>SUMIFS(Data!E:E,Data!B:B,'Data Prep'!$B$3,Data!A:A,'Data Prep'!$B$15,Data!C:C,'Data Prep'!O35)</f>
        <v>31642</v>
      </c>
      <c r="Q35" vm="32">
        <v>760077</v>
      </c>
      <c r="R35" s="9">
        <f t="shared" si="1"/>
        <v>41.629992750734466</v>
      </c>
      <c r="S35" s="2">
        <f>AVERAGEIFS(Data!F:F,Data!B:B,'Data Prep'!$B$3,Data!A:A,'Data Prep'!$B$15,Data!C:C,'Data Prep'!O35)</f>
        <v>65877</v>
      </c>
      <c r="T35" s="10">
        <f t="shared" si="2"/>
        <v>41.629992750734466</v>
      </c>
    </row>
    <row r="36" spans="15:20" x14ac:dyDescent="0.3">
      <c r="O36" t="str">
        <v>Ohio</v>
      </c>
      <c r="P36">
        <f>SUMIFS(Data!E:E,Data!B:B,'Data Prep'!$B$3,Data!A:A,'Data Prep'!$B$15,Data!C:C,'Data Prep'!O36)</f>
        <v>697244</v>
      </c>
      <c r="Q36" vm="33">
        <v>11689442</v>
      </c>
      <c r="R36" s="9">
        <f t="shared" si="1"/>
        <v>59.647329615904681</v>
      </c>
      <c r="S36" s="2">
        <f>AVERAGEIFS(Data!F:F,Data!B:B,'Data Prep'!$B$3,Data!A:A,'Data Prep'!$B$15,Data!C:C,'Data Prep'!O36)</f>
        <v>71920</v>
      </c>
      <c r="T36" s="10">
        <f t="shared" si="2"/>
        <v>59.647329615904681</v>
      </c>
    </row>
    <row r="37" spans="15:20" x14ac:dyDescent="0.3">
      <c r="O37" t="str">
        <v>Oklahoma</v>
      </c>
      <c r="P37">
        <f>SUMIFS(Data!E:E,Data!B:B,'Data Prep'!$B$3,Data!A:A,'Data Prep'!$B$15,Data!C:C,'Data Prep'!O37)</f>
        <v>185307</v>
      </c>
      <c r="Q37" vm="34">
        <v>3943079</v>
      </c>
      <c r="R37" s="9">
        <f t="shared" si="1"/>
        <v>46.995507825229978</v>
      </c>
      <c r="S37" s="2">
        <f>AVERAGEIFS(Data!F:F,Data!B:B,'Data Prep'!$B$3,Data!A:A,'Data Prep'!$B$15,Data!C:C,'Data Prep'!O37)</f>
        <v>58539</v>
      </c>
      <c r="T37" s="10">
        <f t="shared" si="2"/>
        <v>46.995507825229978</v>
      </c>
    </row>
    <row r="38" spans="15:20" x14ac:dyDescent="0.3">
      <c r="O38" t="str">
        <v>Oregon</v>
      </c>
      <c r="P38">
        <f>SUMIFS(Data!E:E,Data!B:B,'Data Prep'!$B$3,Data!A:A,'Data Prep'!$B$15,Data!C:C,'Data Prep'!O38)</f>
        <v>242218</v>
      </c>
      <c r="Q38" vm="35">
        <v>4190713</v>
      </c>
      <c r="R38" s="9">
        <f t="shared" si="1"/>
        <v>57.798756440729775</v>
      </c>
      <c r="S38" s="2">
        <f>AVERAGEIFS(Data!F:F,Data!B:B,'Data Prep'!$B$3,Data!A:A,'Data Prep'!$B$15,Data!C:C,'Data Prep'!O38)</f>
        <v>81224</v>
      </c>
      <c r="T38" s="10">
        <f t="shared" si="2"/>
        <v>57.798756440729775</v>
      </c>
    </row>
    <row r="39" spans="15:20" x14ac:dyDescent="0.3">
      <c r="O39" t="str">
        <v>Pennsylvania</v>
      </c>
      <c r="P39">
        <f>SUMIFS(Data!E:E,Data!B:B,'Data Prep'!$B$3,Data!A:A,'Data Prep'!$B$15,Data!C:C,'Data Prep'!O39)</f>
        <v>766122</v>
      </c>
      <c r="Q39" vm="36">
        <v>12807060</v>
      </c>
      <c r="R39" s="9">
        <f t="shared" si="1"/>
        <v>59.820286623159411</v>
      </c>
      <c r="S39" s="2">
        <f>AVERAGEIFS(Data!F:F,Data!B:B,'Data Prep'!$B$3,Data!A:A,'Data Prep'!$B$15,Data!C:C,'Data Prep'!O39)</f>
        <v>86971</v>
      </c>
      <c r="T39" s="10">
        <f t="shared" si="2"/>
        <v>59.820286623159411</v>
      </c>
    </row>
    <row r="40" spans="15:20" x14ac:dyDescent="0.3">
      <c r="O40" t="str">
        <v>Rhode Island</v>
      </c>
      <c r="P40">
        <f>SUMIFS(Data!E:E,Data!B:B,'Data Prep'!$B$3,Data!A:A,'Data Prep'!$B$15,Data!C:C,'Data Prep'!O40)</f>
        <v>65232</v>
      </c>
      <c r="Q40" vm="37">
        <v>1057315</v>
      </c>
      <c r="R40" s="9">
        <f t="shared" si="1"/>
        <v>61.695899519064803</v>
      </c>
      <c r="S40" s="2">
        <f>AVERAGEIFS(Data!F:F,Data!B:B,'Data Prep'!$B$3,Data!A:A,'Data Prep'!$B$15,Data!C:C,'Data Prep'!O40)</f>
        <v>75829</v>
      </c>
      <c r="T40" s="10">
        <f t="shared" si="2"/>
        <v>61.695899519064803</v>
      </c>
    </row>
    <row r="41" spans="15:20" x14ac:dyDescent="0.3">
      <c r="O41" t="str">
        <v>South Carolina</v>
      </c>
      <c r="P41">
        <f>SUMIFS(Data!E:E,Data!B:B,'Data Prep'!$B$3,Data!A:A,'Data Prep'!$B$15,Data!C:C,'Data Prep'!O41)</f>
        <v>281874</v>
      </c>
      <c r="Q41" vm="38">
        <v>5084127</v>
      </c>
      <c r="R41" s="9">
        <f t="shared" si="1"/>
        <v>55.441966732931732</v>
      </c>
      <c r="S41" s="2">
        <f>AVERAGEIFS(Data!F:F,Data!B:B,'Data Prep'!$B$3,Data!A:A,'Data Prep'!$B$15,Data!C:C,'Data Prep'!O41)</f>
        <v>56907</v>
      </c>
      <c r="T41" s="10">
        <f t="shared" si="2"/>
        <v>55.441966732931732</v>
      </c>
    </row>
    <row r="42" spans="15:20" x14ac:dyDescent="0.3">
      <c r="O42" t="str">
        <v>South Dakota</v>
      </c>
      <c r="P42">
        <f>SUMIFS(Data!E:E,Data!B:B,'Data Prep'!$B$3,Data!A:A,'Data Prep'!$B$15,Data!C:C,'Data Prep'!O42)</f>
        <v>32771</v>
      </c>
      <c r="Q42" vm="39">
        <v>882235</v>
      </c>
      <c r="R42" s="9">
        <f t="shared" si="1"/>
        <v>37.145431772713621</v>
      </c>
      <c r="S42" s="2">
        <f>AVERAGEIFS(Data!F:F,Data!B:B,'Data Prep'!$B$3,Data!A:A,'Data Prep'!$B$15,Data!C:C,'Data Prep'!O42)</f>
        <v>63709</v>
      </c>
      <c r="T42" s="10">
        <f t="shared" si="2"/>
        <v>37.145431772713621</v>
      </c>
    </row>
    <row r="43" spans="15:20" x14ac:dyDescent="0.3">
      <c r="O43" t="str">
        <v>Tennessee</v>
      </c>
      <c r="P43">
        <f>SUMIFS(Data!E:E,Data!B:B,'Data Prep'!$B$3,Data!A:A,'Data Prep'!$B$15,Data!C:C,'Data Prep'!O43)</f>
        <v>414644</v>
      </c>
      <c r="Q43" vm="40">
        <v>6770010</v>
      </c>
      <c r="R43" s="9">
        <f t="shared" si="1"/>
        <v>61.247176887478751</v>
      </c>
      <c r="S43" s="2">
        <f>AVERAGEIFS(Data!F:F,Data!B:B,'Data Prep'!$B$3,Data!A:A,'Data Prep'!$B$15,Data!C:C,'Data Prep'!O43)</f>
        <v>66460</v>
      </c>
      <c r="T43" s="10">
        <f t="shared" si="2"/>
        <v>61.247176887478751</v>
      </c>
    </row>
    <row r="44" spans="15:20" x14ac:dyDescent="0.3">
      <c r="O44" t="str">
        <v>Texas</v>
      </c>
      <c r="P44">
        <f>SUMIFS(Data!E:E,Data!B:B,'Data Prep'!$B$3,Data!A:A,'Data Prep'!$B$15,Data!C:C,'Data Prep'!O44)</f>
        <v>1758991</v>
      </c>
      <c r="Q44" vm="41">
        <v>29145505</v>
      </c>
      <c r="R44" s="9">
        <f t="shared" si="1"/>
        <v>60.352050856555756</v>
      </c>
      <c r="S44" s="2">
        <f>AVERAGEIFS(Data!F:F,Data!B:B,'Data Prep'!$B$3,Data!A:A,'Data Prep'!$B$15,Data!C:C,'Data Prep'!O44)</f>
        <v>81123</v>
      </c>
      <c r="T44" s="10">
        <f t="shared" si="2"/>
        <v>60.352050856555756</v>
      </c>
    </row>
    <row r="45" spans="15:20" x14ac:dyDescent="0.3">
      <c r="O45" t="str">
        <v>Utah</v>
      </c>
      <c r="P45">
        <f>SUMIFS(Data!E:E,Data!B:B,'Data Prep'!$B$3,Data!A:A,'Data Prep'!$B$15,Data!C:C,'Data Prep'!O45)</f>
        <v>223284</v>
      </c>
      <c r="Q45" vm="42">
        <v>3161105</v>
      </c>
      <c r="R45" s="9">
        <f t="shared" si="1"/>
        <v>70.634793845822898</v>
      </c>
      <c r="S45" s="2">
        <f>AVERAGEIFS(Data!F:F,Data!B:B,'Data Prep'!$B$3,Data!A:A,'Data Prep'!$B$15,Data!C:C,'Data Prep'!O45)</f>
        <v>68355</v>
      </c>
      <c r="T45" s="10">
        <f t="shared" si="2"/>
        <v>70.634793845822898</v>
      </c>
    </row>
    <row r="46" spans="15:20" x14ac:dyDescent="0.3">
      <c r="O46" t="str">
        <v>Vermont</v>
      </c>
      <c r="P46">
        <f>SUMIFS(Data!E:E,Data!B:B,'Data Prep'!$B$3,Data!A:A,'Data Prep'!$B$15,Data!C:C,'Data Prep'!O46)</f>
        <v>28512</v>
      </c>
      <c r="Q46" vm="43">
        <v>626299</v>
      </c>
      <c r="R46" s="9">
        <f t="shared" si="1"/>
        <v>45.524581709375234</v>
      </c>
      <c r="S46" s="2">
        <f>AVERAGEIFS(Data!F:F,Data!B:B,'Data Prep'!$B$3,Data!A:A,'Data Prep'!$B$15,Data!C:C,'Data Prep'!O46)</f>
        <v>74442</v>
      </c>
      <c r="T46" s="10">
        <f t="shared" si="2"/>
        <v>45.524581709375234</v>
      </c>
    </row>
    <row r="47" spans="15:20" x14ac:dyDescent="0.3">
      <c r="O47" t="str">
        <v>Virginia</v>
      </c>
      <c r="P47">
        <f>SUMIFS(Data!E:E,Data!B:B,'Data Prep'!$B$3,Data!A:A,'Data Prep'!$B$15,Data!C:C,'Data Prep'!O47)</f>
        <v>752090</v>
      </c>
      <c r="Q47" vm="44">
        <v>8517685</v>
      </c>
      <c r="R47" s="9">
        <f t="shared" si="1"/>
        <v>88.297465802034239</v>
      </c>
      <c r="S47" s="2">
        <f>AVERAGEIFS(Data!F:F,Data!B:B,'Data Prep'!$B$3,Data!A:A,'Data Prep'!$B$15,Data!C:C,'Data Prep'!O47)</f>
        <v>96046</v>
      </c>
      <c r="T47" s="10">
        <f t="shared" si="2"/>
        <v>88.297465802034239</v>
      </c>
    </row>
    <row r="48" spans="15:20" x14ac:dyDescent="0.3">
      <c r="O48" t="str">
        <v>Washington</v>
      </c>
      <c r="P48">
        <f>SUMIFS(Data!E:E,Data!B:B,'Data Prep'!$B$3,Data!A:A,'Data Prep'!$B$15,Data!C:C,'Data Prep'!O48)</f>
        <v>415190</v>
      </c>
      <c r="Q48" vm="45">
        <v>7614893</v>
      </c>
      <c r="R48" s="9">
        <f t="shared" si="1"/>
        <v>54.523418779489091</v>
      </c>
      <c r="S48" s="2">
        <f>AVERAGEIFS(Data!F:F,Data!B:B,'Data Prep'!$B$3,Data!A:A,'Data Prep'!$B$15,Data!C:C,'Data Prep'!O48)</f>
        <v>92279</v>
      </c>
      <c r="T48" s="10">
        <f t="shared" si="2"/>
        <v>54.523418779489091</v>
      </c>
    </row>
    <row r="49" spans="15:20" x14ac:dyDescent="0.3">
      <c r="O49" t="str">
        <v>West Virginia</v>
      </c>
      <c r="P49">
        <f>SUMIFS(Data!E:E,Data!B:B,'Data Prep'!$B$3,Data!A:A,'Data Prep'!$B$15,Data!C:C,'Data Prep'!O49)</f>
        <v>65715</v>
      </c>
      <c r="Q49" vm="46">
        <v>1805832</v>
      </c>
      <c r="R49" s="9">
        <f t="shared" si="1"/>
        <v>36.390428345493937</v>
      </c>
      <c r="S49" s="2">
        <f>AVERAGEIFS(Data!F:F,Data!B:B,'Data Prep'!$B$3,Data!A:A,'Data Prep'!$B$15,Data!C:C,'Data Prep'!O49)</f>
        <v>53557</v>
      </c>
      <c r="T49" s="10">
        <f t="shared" si="2"/>
        <v>36.390428345493937</v>
      </c>
    </row>
    <row r="50" spans="15:20" x14ac:dyDescent="0.3">
      <c r="O50" t="str">
        <v>Wisconsin</v>
      </c>
      <c r="P50">
        <f>SUMIFS(Data!E:E,Data!B:B,'Data Prep'!$B$3,Data!A:A,'Data Prep'!$B$15,Data!C:C,'Data Prep'!O50)</f>
        <v>309780</v>
      </c>
      <c r="Q50" vm="47">
        <v>5813568</v>
      </c>
      <c r="R50" s="9">
        <f t="shared" si="1"/>
        <v>53.285693054592294</v>
      </c>
      <c r="S50" s="2">
        <f>AVERAGEIFS(Data!F:F,Data!B:B,'Data Prep'!$B$3,Data!A:A,'Data Prep'!$B$15,Data!C:C,'Data Prep'!O50)</f>
        <v>67254</v>
      </c>
      <c r="T50" s="10">
        <f t="shared" si="2"/>
        <v>53.285693054592294</v>
      </c>
    </row>
    <row r="51" spans="15:20" x14ac:dyDescent="0.3">
      <c r="O51" t="str">
        <v>Wyoming</v>
      </c>
      <c r="P51">
        <f>SUMIFS(Data!E:E,Data!B:B,'Data Prep'!$B$3,Data!A:A,'Data Prep'!$B$15,Data!C:C,'Data Prep'!O51)</f>
        <v>18382</v>
      </c>
      <c r="Q51" vm="48">
        <v>577737</v>
      </c>
      <c r="R51" s="9">
        <f t="shared" si="1"/>
        <v>31.817245563292644</v>
      </c>
      <c r="S51" s="2">
        <f>AVERAGEIFS(Data!F:F,Data!B:B,'Data Prep'!$B$3,Data!A:A,'Data Prep'!$B$15,Data!C:C,'Data Prep'!O51)</f>
        <v>60233</v>
      </c>
      <c r="T51" s="10">
        <f t="shared" si="2"/>
        <v>31.817245563292644</v>
      </c>
    </row>
    <row r="52" spans="15:20" x14ac:dyDescent="0.3">
      <c r="O52">
        <v>0</v>
      </c>
    </row>
  </sheetData>
  <sortState xmlns:xlrd2="http://schemas.microsoft.com/office/spreadsheetml/2017/richdata2" ref="H2:I12">
    <sortCondition descending="1" ref="I3:I12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1B1AC-9B74-4DE2-B5E1-18D20A31126A}">
  <dimension ref="A1:P63"/>
  <sheetViews>
    <sheetView showGridLines="0" showRowColHeaders="0" zoomScale="70" zoomScaleNormal="100" workbookViewId="0">
      <selection activeCell="H5" activeCellId="1" sqref="A1 H5"/>
    </sheetView>
  </sheetViews>
  <sheetFormatPr defaultColWidth="0" defaultRowHeight="14.4" zeroHeight="1" x14ac:dyDescent="0.3"/>
  <cols>
    <col min="1" max="1" width="4.21875" customWidth="1"/>
    <col min="2" max="2" width="49.44140625" customWidth="1"/>
    <col min="3" max="3" width="8.88671875" customWidth="1"/>
    <col min="4" max="4" width="6.109375" customWidth="1"/>
    <col min="5" max="5" width="44" customWidth="1"/>
    <col min="6" max="6" width="8.88671875" customWidth="1"/>
    <col min="7" max="7" width="60" customWidth="1"/>
    <col min="8" max="8" width="8.77734375" customWidth="1"/>
    <col min="9" max="15" width="8.88671875" hidden="1" customWidth="1"/>
    <col min="16" max="16" width="35" hidden="1" customWidth="1"/>
    <col min="17" max="16384" width="8.88671875" hidden="1"/>
  </cols>
  <sheetData>
    <row r="1" spans="1:8" x14ac:dyDescent="0.3">
      <c r="A1" s="15">
        <v>8</v>
      </c>
    </row>
    <row r="2" spans="1:8" x14ac:dyDescent="0.3"/>
    <row r="3" spans="1:8" x14ac:dyDescent="0.3"/>
    <row r="4" spans="1:8" x14ac:dyDescent="0.3"/>
    <row r="5" spans="1:8" ht="31.2" x14ac:dyDescent="0.3">
      <c r="B5" s="13" t="str" cm="1">
        <f t="array" ref="B5">INDEX('Data Prep'!D3:D12,11-Dashbord!A1)</f>
        <v>Business Services</v>
      </c>
      <c r="H5" s="15">
        <v>2</v>
      </c>
    </row>
    <row r="6" spans="1:8" x14ac:dyDescent="0.3">
      <c r="H6" s="14"/>
    </row>
    <row r="7" spans="1:8" ht="23.4" x14ac:dyDescent="0.3">
      <c r="G7" s="12"/>
      <c r="H7" s="14"/>
    </row>
    <row r="8" spans="1:8" x14ac:dyDescent="0.3">
      <c r="H8" s="14"/>
    </row>
    <row r="9" spans="1:8" x14ac:dyDescent="0.3">
      <c r="H9" s="14"/>
    </row>
    <row r="10" spans="1:8" x14ac:dyDescent="0.3">
      <c r="H10" s="14"/>
    </row>
    <row r="11" spans="1:8" x14ac:dyDescent="0.3">
      <c r="H11" s="14"/>
    </row>
    <row r="12" spans="1:8" x14ac:dyDescent="0.3">
      <c r="H12" s="14"/>
    </row>
    <row r="13" spans="1:8" x14ac:dyDescent="0.3"/>
    <row r="14" spans="1:8" x14ac:dyDescent="0.3"/>
    <row r="15" spans="1:8" x14ac:dyDescent="0.3"/>
    <row r="16" spans="1:8" x14ac:dyDescent="0.3"/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ht="5.4" customHeight="1" x14ac:dyDescent="0.3"/>
    <row r="33" customFormat="1" x14ac:dyDescent="0.3"/>
    <row r="34" customFormat="1" hidden="1" x14ac:dyDescent="0.3"/>
    <row r="35" customFormat="1" hidden="1" x14ac:dyDescent="0.3"/>
    <row r="36" customFormat="1" hidden="1" x14ac:dyDescent="0.3"/>
    <row r="37" customFormat="1" hidden="1" x14ac:dyDescent="0.3"/>
    <row r="38" customFormat="1" hidden="1" x14ac:dyDescent="0.3"/>
    <row r="39" customFormat="1" hidden="1" x14ac:dyDescent="0.3"/>
    <row r="40" customFormat="1" hidden="1" x14ac:dyDescent="0.3"/>
    <row r="41" customFormat="1" hidden="1" x14ac:dyDescent="0.3"/>
    <row r="42" customFormat="1" hidden="1" x14ac:dyDescent="0.3"/>
    <row r="43" customFormat="1" hidden="1" x14ac:dyDescent="0.3"/>
    <row r="44" customFormat="1" hidden="1" x14ac:dyDescent="0.3"/>
    <row r="45" customFormat="1" hidden="1" x14ac:dyDescent="0.3"/>
    <row r="46" customFormat="1" hidden="1" x14ac:dyDescent="0.3"/>
    <row r="47" customFormat="1" hidden="1" x14ac:dyDescent="0.3"/>
    <row r="48" customFormat="1" hidden="1" x14ac:dyDescent="0.3"/>
    <row r="49" customFormat="1" hidden="1" x14ac:dyDescent="0.3"/>
    <row r="50" customFormat="1" hidden="1" x14ac:dyDescent="0.3"/>
    <row r="51" customFormat="1" hidden="1" x14ac:dyDescent="0.3"/>
    <row r="52" customFormat="1" hidden="1" x14ac:dyDescent="0.3"/>
    <row r="53" customFormat="1" hidden="1" x14ac:dyDescent="0.3"/>
    <row r="54" customFormat="1" hidden="1" x14ac:dyDescent="0.3"/>
    <row r="55" customFormat="1" hidden="1" x14ac:dyDescent="0.3"/>
    <row r="56" customFormat="1" hidden="1" x14ac:dyDescent="0.3"/>
    <row r="57" customFormat="1" hidden="1" x14ac:dyDescent="0.3"/>
    <row r="58" customFormat="1" hidden="1" x14ac:dyDescent="0.3"/>
    <row r="59" customFormat="1" hidden="1" x14ac:dyDescent="0.3"/>
    <row r="60" customFormat="1" hidden="1" x14ac:dyDescent="0.3"/>
    <row r="61" customFormat="1" hidden="1" x14ac:dyDescent="0.3"/>
    <row r="62" customFormat="1" hidden="1" x14ac:dyDescent="0.3"/>
    <row r="63" customFormat="1" hidden="1" x14ac:dyDescent="0.3"/>
  </sheetData>
  <sheetProtection selectLockedCells="1" selectUnlockedCells="1"/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1" r:id="rId4" name="Spinner 3">
              <controlPr defaultSize="0" autoPict="0">
                <anchor moveWithCells="1" sizeWithCells="1">
                  <from>
                    <xdr:col>2</xdr:col>
                    <xdr:colOff>22860</xdr:colOff>
                    <xdr:row>4</xdr:row>
                    <xdr:rowOff>0</xdr:rowOff>
                  </from>
                  <to>
                    <xdr:col>2</xdr:col>
                    <xdr:colOff>396240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5" name="Option Button 8">
              <controlPr defaultSize="0" autoFill="0" autoLine="0" autoPict="0">
                <anchor moveWithCells="1">
                  <from>
                    <xdr:col>5</xdr:col>
                    <xdr:colOff>76200</xdr:colOff>
                    <xdr:row>5</xdr:row>
                    <xdr:rowOff>129540</xdr:rowOff>
                  </from>
                  <to>
                    <xdr:col>6</xdr:col>
                    <xdr:colOff>1546860</xdr:colOff>
                    <xdr:row>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6" name="Option Button 9">
              <controlPr defaultSize="0" autoFill="0" autoLine="0" autoPict="0">
                <anchor moveWithCells="1">
                  <from>
                    <xdr:col>6</xdr:col>
                    <xdr:colOff>1478280</xdr:colOff>
                    <xdr:row>5</xdr:row>
                    <xdr:rowOff>121920</xdr:rowOff>
                  </from>
                  <to>
                    <xdr:col>6</xdr:col>
                    <xdr:colOff>3078480</xdr:colOff>
                    <xdr:row>7</xdr:row>
                    <xdr:rowOff>53340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FC31726-B85D-40A6-8B10-BBEB6FAE8043}">
          <x14:formula1>
            <xm:f>'Data Prep'!$A$3:$A$12</xm:f>
          </x14:formula1>
          <xm:sqref>B5</xm:sqref>
        </x14:dataValidation>
        <x14:dataValidation type="list" allowBlank="1" showInputMessage="1" showErrorMessage="1" xr:uid="{9DD0F7BC-9E90-4C1D-AA70-C4BAFFFCAF8B}">
          <x14:formula1>
            <xm:f>'Data Prep'!$R$2:$S$2</xm:f>
          </x14:formula1>
          <xm:sqref>G7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Data Prep</vt:lpstr>
      <vt:lpstr>Dashbord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Enrique Ruiz</dc:creator>
  <cp:lastModifiedBy>Erica Thompson-Becker</cp:lastModifiedBy>
  <cp:lastPrinted>2023-03-22T00:35:12Z</cp:lastPrinted>
  <dcterms:created xsi:type="dcterms:W3CDTF">2021-09-21T20:47:02Z</dcterms:created>
  <dcterms:modified xsi:type="dcterms:W3CDTF">2023-03-22T00:35:57Z</dcterms:modified>
</cp:coreProperties>
</file>