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publishItems="1"/>
  <mc:AlternateContent xmlns:mc="http://schemas.openxmlformats.org/markup-compatibility/2006">
    <mc:Choice Requires="x15">
      <x15ac:absPath xmlns:x15ac="http://schemas.microsoft.com/office/spreadsheetml/2010/11/ac" url="https://d.docs.live.net/b7f94a189e52b82e/Desktop/ExcelUdemyCourse/Excel^MDashboard^MDatasets/MAven careers/"/>
    </mc:Choice>
  </mc:AlternateContent>
  <xr:revisionPtr revIDLastSave="2" documentId="8_{3B0CDEDC-8E36-42EE-8D82-3E9BB3A1BF72}" xr6:coauthVersionLast="47" xr6:coauthVersionMax="47" xr10:uidLastSave="{FB0D5121-FB98-46C3-B728-EAF17902C6F0}"/>
  <workbookProtection lockStructure="1"/>
  <bookViews>
    <workbookView xWindow="0" yWindow="168" windowWidth="15036" windowHeight="10092" firstSheet="2" activeTab="2" xr2:uid="{DB438AB8-0F60-4224-9C67-97043B861F24}"/>
  </bookViews>
  <sheets>
    <sheet name="Data" sheetId="1" state="hidden" r:id="rId1"/>
    <sheet name="Data Prep" sheetId="3" state="hidden" r:id="rId2"/>
    <sheet name="Dashbord" sheetId="4" r:id="rId3"/>
  </sheets>
  <definedNames>
    <definedName name="_xlnm._FilterDatabase" localSheetId="0" hidden="1">Data!$A$1:$F$1919</definedName>
    <definedName name="_xlnm._FilterDatabase" localSheetId="1" hidden="1">'Data Prep'!#REF!</definedName>
    <definedName name="_xlchart.v5.0" hidden="1">'Data Prep'!$O$3</definedName>
    <definedName name="_xlchart.v5.1" hidden="1">'Data Prep'!$O$4:$O$51</definedName>
    <definedName name="_xlchart.v5.10" hidden="1">'Data Prep'!$T$3</definedName>
    <definedName name="_xlchart.v5.11" hidden="1">'Data Prep'!$T$4:$T$51</definedName>
    <definedName name="_xlchart.v5.2" hidden="1">'Data Prep'!$T$3</definedName>
    <definedName name="_xlchart.v5.3" hidden="1">'Data Prep'!$T$4:$T$51</definedName>
    <definedName name="_xlchart.v5.4" hidden="1">'Data Prep'!$O$3</definedName>
    <definedName name="_xlchart.v5.5" hidden="1">'Data Prep'!$O$4:$O$51</definedName>
    <definedName name="_xlchart.v5.6" hidden="1">'Data Prep'!$P$3</definedName>
    <definedName name="_xlchart.v5.7" hidden="1">'Data Prep'!$P$4:$P$51</definedName>
    <definedName name="_xlchart.v5.8" hidden="1">'Data Prep'!$O$3</definedName>
    <definedName name="_xlchart.v5.9" hidden="1">'Data Prep'!$O$4:$O$51</definedName>
    <definedName name="Z_948164EF_B902_4A6C_8E3C_A935061C5153_.wvu.FilterData" localSheetId="0" hidden="1">Data!$A$1:$F$1919</definedName>
    <definedName name="Z_A1F01C08_243B_48FC_94A8_F102AEB1706D_.wvu.FilterData" localSheetId="0" hidden="1">Data!$A$1:$F$1919</definedName>
  </definedNames>
  <calcPr calcId="191029"/>
  <customWorkbookViews>
    <customWorkbookView name="Dashboard" guid="{948164EF-B902-4A6C-8E3C-A935061C5153}" maximized="1" xWindow="-8" yWindow="-8" windowWidth="1936" windowHeight="1056" activeSheetId="8" showFormulaBar="0"/>
    <customWorkbookView name="ShowAllWorksheets" guid="{A1F01C08-243B-48FC-94A8-F102AEB1706D}" maximized="1" xWindow="-8" yWindow="-8" windowWidth="1936" windowHeight="1056" activeSheetId="8" showFormulaBar="0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8" i="3" l="1"/>
  <c r="T2" i="3" s="1"/>
  <c r="F4" i="3"/>
  <c r="B5" i="4" a="1"/>
  <c r="B5" i="4" s="1"/>
  <c r="B3" i="3" s="1"/>
  <c r="E4" i="3" s="1"/>
  <c r="O3" i="3" a="1"/>
  <c r="O3" i="3" s="1"/>
  <c r="I9" i="3"/>
  <c r="I4" i="3"/>
  <c r="I8" i="3"/>
  <c r="I11" i="3"/>
  <c r="I6" i="3"/>
  <c r="I7" i="3"/>
  <c r="I12" i="3"/>
  <c r="I10" i="3"/>
  <c r="I3" i="3"/>
  <c r="I5" i="3"/>
  <c r="F9" i="3"/>
  <c r="F7" i="3"/>
  <c r="F3" i="3"/>
  <c r="F12" i="3"/>
  <c r="F6" i="3"/>
  <c r="F8" i="3"/>
  <c r="F11" i="3"/>
  <c r="F10" i="3"/>
  <c r="F5" i="3"/>
  <c r="E7" i="3" l="1"/>
  <c r="E6" i="3"/>
  <c r="E3" i="3"/>
  <c r="E5" i="3"/>
  <c r="E12" i="3"/>
  <c r="E11" i="3"/>
  <c r="E10" i="3"/>
  <c r="E9" i="3"/>
  <c r="E8" i="3"/>
  <c r="S5" i="3"/>
  <c r="L5" i="3"/>
  <c r="S28" i="3"/>
  <c r="S43" i="3"/>
  <c r="L6" i="3"/>
  <c r="S35" i="3"/>
  <c r="S27" i="3"/>
  <c r="S4" i="3"/>
  <c r="S20" i="3"/>
  <c r="S51" i="3"/>
  <c r="S19" i="3"/>
  <c r="S44" i="3"/>
  <c r="S12" i="3"/>
  <c r="S36" i="3"/>
  <c r="S11" i="3"/>
  <c r="L4" i="3"/>
  <c r="S50" i="3"/>
  <c r="S42" i="3"/>
  <c r="S34" i="3"/>
  <c r="S26" i="3"/>
  <c r="S18" i="3"/>
  <c r="S10" i="3"/>
  <c r="M3" i="3"/>
  <c r="S49" i="3"/>
  <c r="S41" i="3"/>
  <c r="S33" i="3"/>
  <c r="S25" i="3"/>
  <c r="S17" i="3"/>
  <c r="S9" i="3"/>
  <c r="M6" i="3"/>
  <c r="S48" i="3"/>
  <c r="S40" i="3"/>
  <c r="S32" i="3"/>
  <c r="S24" i="3"/>
  <c r="S16" i="3"/>
  <c r="S8" i="3"/>
  <c r="M5" i="3"/>
  <c r="S47" i="3"/>
  <c r="S39" i="3"/>
  <c r="S31" i="3"/>
  <c r="S23" i="3"/>
  <c r="S15" i="3"/>
  <c r="S7" i="3"/>
  <c r="H16" i="3"/>
  <c r="M4" i="3"/>
  <c r="S46" i="3"/>
  <c r="S38" i="3"/>
  <c r="S30" i="3"/>
  <c r="S22" i="3"/>
  <c r="S14" i="3"/>
  <c r="S6" i="3"/>
  <c r="I16" i="3"/>
  <c r="L3" i="3"/>
  <c r="S45" i="3"/>
  <c r="S37" i="3"/>
  <c r="S29" i="3"/>
  <c r="S21" i="3"/>
  <c r="S13" i="3"/>
  <c r="P27" i="3"/>
  <c r="R27" i="3" s="1"/>
  <c r="P50" i="3"/>
  <c r="R50" i="3" s="1"/>
  <c r="P42" i="3"/>
  <c r="R42" i="3" s="1"/>
  <c r="P34" i="3"/>
  <c r="R34" i="3" s="1"/>
  <c r="P26" i="3"/>
  <c r="R26" i="3" s="1"/>
  <c r="P18" i="3"/>
  <c r="R18" i="3" s="1"/>
  <c r="P10" i="3"/>
  <c r="R10" i="3" s="1"/>
  <c r="P49" i="3"/>
  <c r="R49" i="3" s="1"/>
  <c r="P41" i="3"/>
  <c r="R41" i="3" s="1"/>
  <c r="P33" i="3"/>
  <c r="R33" i="3" s="1"/>
  <c r="P25" i="3"/>
  <c r="R25" i="3" s="1"/>
  <c r="P17" i="3"/>
  <c r="R17" i="3" s="1"/>
  <c r="P9" i="3"/>
  <c r="R9" i="3" s="1"/>
  <c r="P48" i="3"/>
  <c r="R48" i="3" s="1"/>
  <c r="P40" i="3"/>
  <c r="R40" i="3" s="1"/>
  <c r="P32" i="3"/>
  <c r="R32" i="3" s="1"/>
  <c r="P24" i="3"/>
  <c r="R24" i="3" s="1"/>
  <c r="P16" i="3"/>
  <c r="R16" i="3" s="1"/>
  <c r="P8" i="3"/>
  <c r="R8" i="3" s="1"/>
  <c r="P46" i="3"/>
  <c r="R46" i="3" s="1"/>
  <c r="P38" i="3"/>
  <c r="R38" i="3" s="1"/>
  <c r="P30" i="3"/>
  <c r="R30" i="3" s="1"/>
  <c r="P22" i="3"/>
  <c r="R22" i="3" s="1"/>
  <c r="P14" i="3"/>
  <c r="R14" i="3" s="1"/>
  <c r="P6" i="3"/>
  <c r="R6" i="3" s="1"/>
  <c r="T6" i="3" s="1"/>
  <c r="P51" i="3"/>
  <c r="R51" i="3" s="1"/>
  <c r="P43" i="3"/>
  <c r="R43" i="3" s="1"/>
  <c r="T43" i="3" s="1"/>
  <c r="P35" i="3"/>
  <c r="R35" i="3" s="1"/>
  <c r="T35" i="3" s="1"/>
  <c r="P19" i="3"/>
  <c r="R19" i="3" s="1"/>
  <c r="P11" i="3"/>
  <c r="R11" i="3" s="1"/>
  <c r="P47" i="3"/>
  <c r="R47" i="3" s="1"/>
  <c r="P39" i="3"/>
  <c r="R39" i="3" s="1"/>
  <c r="P31" i="3"/>
  <c r="R31" i="3" s="1"/>
  <c r="P23" i="3"/>
  <c r="R23" i="3" s="1"/>
  <c r="P15" i="3"/>
  <c r="R15" i="3" s="1"/>
  <c r="P7" i="3"/>
  <c r="R7" i="3" s="1"/>
  <c r="P45" i="3"/>
  <c r="R45" i="3" s="1"/>
  <c r="P37" i="3"/>
  <c r="R37" i="3" s="1"/>
  <c r="P29" i="3"/>
  <c r="R29" i="3" s="1"/>
  <c r="P21" i="3"/>
  <c r="R21" i="3" s="1"/>
  <c r="P13" i="3"/>
  <c r="R13" i="3" s="1"/>
  <c r="P5" i="3"/>
  <c r="R5" i="3" s="1"/>
  <c r="T5" i="3" s="1"/>
  <c r="P44" i="3"/>
  <c r="R44" i="3" s="1"/>
  <c r="T44" i="3" s="1"/>
  <c r="P36" i="3"/>
  <c r="R36" i="3" s="1"/>
  <c r="P28" i="3"/>
  <c r="R28" i="3" s="1"/>
  <c r="P20" i="3"/>
  <c r="R20" i="3" s="1"/>
  <c r="P12" i="3"/>
  <c r="R12" i="3" s="1"/>
  <c r="P4" i="3"/>
  <c r="R4" i="3" s="1"/>
  <c r="T4" i="3" s="1"/>
  <c r="T12" i="3" l="1"/>
  <c r="T50" i="3"/>
  <c r="T23" i="3"/>
  <c r="T41" i="3"/>
  <c r="T20" i="3"/>
  <c r="I17" i="3"/>
  <c r="I19" i="3" s="1"/>
  <c r="T27" i="3"/>
  <c r="T22" i="3"/>
  <c r="T30" i="3"/>
  <c r="T31" i="3"/>
  <c r="T38" i="3"/>
  <c r="T46" i="3"/>
  <c r="T36" i="3"/>
  <c r="T8" i="3"/>
  <c r="T7" i="3"/>
  <c r="T34" i="3"/>
  <c r="T21" i="3"/>
  <c r="T32" i="3"/>
  <c r="T45" i="3"/>
  <c r="T47" i="3"/>
  <c r="T10" i="3"/>
  <c r="T9" i="3"/>
  <c r="T18" i="3"/>
  <c r="T17" i="3"/>
  <c r="T26" i="3"/>
  <c r="T29" i="3"/>
  <c r="T49" i="3"/>
  <c r="T39" i="3"/>
  <c r="T11" i="3"/>
  <c r="T16" i="3"/>
  <c r="T25" i="3"/>
  <c r="T19" i="3"/>
  <c r="T28" i="3"/>
  <c r="T40" i="3"/>
  <c r="T37" i="3"/>
  <c r="T48" i="3"/>
  <c r="T13" i="3"/>
  <c r="T14" i="3"/>
  <c r="T15" i="3"/>
  <c r="T24" i="3"/>
  <c r="T33" i="3"/>
  <c r="T42" i="3"/>
  <c r="T51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</futureMetadata>
  <cellMetadata count="1">
    <bk>
      <rc t="1" v="0"/>
    </bk>
  </cellMetadata>
  <valueMetadata count="4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</valueMetadata>
</metadata>
</file>

<file path=xl/sharedStrings.xml><?xml version="1.0" encoding="utf-8"?>
<sst xmlns="http://schemas.openxmlformats.org/spreadsheetml/2006/main" count="3901" uniqueCount="82">
  <si>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</si>
  <si>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</si>
  <si>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</si>
  <si>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</si>
  <si>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</si>
  <si>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</si>
  <si>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</si>
  <si>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</si>
  <si>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</si>
  <si>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</si>
  <si>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</si>
  <si>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</si>
  <si>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</si>
  <si>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</si>
  <si>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</si>
  <si>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</si>
  <si>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</si>
  <si>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</si>
  <si>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</si>
  <si>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</si>
  <si>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</si>
  <si>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</si>
  <si>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</si>
  <si>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</si>
  <si>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</si>
  <si>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</si>
  <si>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</si>
  <si>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</si>
  <si>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</si>
  <si>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</si>
  <si>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</si>
  <si>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</si>
  <si>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</si>
  <si>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</si>
  <si>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</si>
  <si>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</si>
  <si>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</si>
  <si>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</si>
  <si>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</si>
  <si>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</si>
  <si>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</si>
  <si>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</si>
  <si>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</si>
  <si>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</si>
  <si>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</si>
  <si>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</si>
  <si>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</si>
  <si>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</si>
  <si>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</si>
  <si>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Industry</t>
  </si>
  <si>
    <t>Year</t>
  </si>
  <si>
    <t>Construction</t>
  </si>
  <si>
    <t>Manufacturing</t>
  </si>
  <si>
    <t>Information</t>
  </si>
  <si>
    <t>Trade &amp; Transportation</t>
  </si>
  <si>
    <t>Natural Resources</t>
  </si>
  <si>
    <t>Finance</t>
  </si>
  <si>
    <t>Business Services</t>
  </si>
  <si>
    <t>Education &amp; Health</t>
  </si>
  <si>
    <t>Leisure &amp; Hospitality</t>
  </si>
  <si>
    <t>Other Services</t>
  </si>
  <si>
    <t>Establishments</t>
  </si>
  <si>
    <t>Employees</t>
  </si>
  <si>
    <t>Avg Annual Wage</t>
  </si>
  <si>
    <t>Current Year:</t>
  </si>
  <si>
    <t>industry Filter</t>
  </si>
  <si>
    <t>Selection</t>
  </si>
  <si>
    <t>DATE FILTER</t>
  </si>
  <si>
    <t>AVG WAGE BY INDUSTRY</t>
  </si>
  <si>
    <t>AvgAnnual Wage</t>
  </si>
  <si>
    <t>EMPLOYEES BY INDUSTRY</t>
  </si>
  <si>
    <t>Others</t>
  </si>
  <si>
    <t>WAGE &amp; EMPLOYEE TRENDS</t>
  </si>
  <si>
    <t>AVG Wage</t>
  </si>
  <si>
    <t>COMPARISONS BY STATE</t>
  </si>
  <si>
    <t xml:space="preserve">State </t>
  </si>
  <si>
    <t>Population</t>
  </si>
  <si>
    <t>Employees per 1000 capita</t>
  </si>
  <si>
    <t>Average Wages</t>
  </si>
  <si>
    <t>MAP FILTER</t>
  </si>
  <si>
    <t>Metric: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</si>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</sst>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#,##0;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1" tint="0.249977111117893"/>
      <name val="Calibri"/>
      <family val="2"/>
      <scheme val="minor"/>
    </font>
    <font>
      <b/>
      <sz val="18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000000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2DBD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3" fontId="0" fillId="0" borderId="0" xfId="0" applyNumberFormat="1"/>
    <xf numFmtId="164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2" fillId="4" borderId="0" xfId="0" applyFont="1" applyFill="1" applyAlignment="1">
      <alignment horizontal="centerContinuous"/>
    </xf>
    <xf numFmtId="0" fontId="2" fillId="5" borderId="0" xfId="0" applyFont="1" applyFill="1" applyAlignment="1">
      <alignment horizontal="centerContinuous"/>
    </xf>
    <xf numFmtId="0" fontId="1" fillId="6" borderId="0" xfId="0" applyFont="1" applyFill="1"/>
    <xf numFmtId="0" fontId="1" fillId="6" borderId="0" xfId="0" applyFont="1" applyFill="1" applyAlignment="1">
      <alignment horizontal="right"/>
    </xf>
    <xf numFmtId="2" fontId="0" fillId="0" borderId="0" xfId="0" applyNumberFormat="1"/>
    <xf numFmtId="165" fontId="0" fillId="0" borderId="0" xfId="0" applyNumberFormat="1"/>
    <xf numFmtId="9" fontId="0" fillId="0" borderId="0" xfId="1" applyFont="1"/>
    <xf numFmtId="0" fontId="5" fillId="0" borderId="0" xfId="0" applyFont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7" fillId="0" borderId="0" xfId="0" applyFont="1"/>
    <xf numFmtId="0" fontId="6" fillId="0" borderId="0" xfId="0" applyFont="1" applyProtection="1">
      <protection locked="0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269999"/>
      <color rgb="FFB2DBD5"/>
      <color rgb="FFEE0000"/>
      <color rgb="FFFF74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tyles" Target="styles.xml"/><Relationship Id="rId15" Type="http://schemas.openxmlformats.org/officeDocument/2006/relationships/calcChain" Target="calcChain.xml"/><Relationship Id="rId10" Type="http://schemas.microsoft.com/office/2017/06/relationships/richStyles" Target="richData/richStyl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Avg</a:t>
            </a:r>
            <a:r>
              <a:rPr lang="en-US" b="1" baseline="0"/>
              <a:t> Annual Wages by Industry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634398432835464"/>
          <c:y val="8.4925235969779106E-2"/>
          <c:w val="0.7856462090177655"/>
          <c:h val="0.718654794962499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Prep'!$F$1:$F$2</c:f>
              <c:strCache>
                <c:ptCount val="2"/>
                <c:pt idx="0">
                  <c:v>AVG WAGE BY INDUSTRY</c:v>
                </c:pt>
                <c:pt idx="1">
                  <c:v>AvgAnnual Wage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Prep'!$D$3:$D$12</c:f>
              <c:strCache>
                <c:ptCount val="10"/>
                <c:pt idx="0">
                  <c:v>Information</c:v>
                </c:pt>
                <c:pt idx="1">
                  <c:v>Finance</c:v>
                </c:pt>
                <c:pt idx="2">
                  <c:v>Business Services</c:v>
                </c:pt>
                <c:pt idx="3">
                  <c:v>Manufacturing</c:v>
                </c:pt>
                <c:pt idx="4">
                  <c:v>Construction</c:v>
                </c:pt>
                <c:pt idx="5">
                  <c:v>Natural Resources</c:v>
                </c:pt>
                <c:pt idx="6">
                  <c:v>Education &amp; Health</c:v>
                </c:pt>
                <c:pt idx="7">
                  <c:v>Trade &amp; Transportation</c:v>
                </c:pt>
                <c:pt idx="8">
                  <c:v>Other Services</c:v>
                </c:pt>
                <c:pt idx="9">
                  <c:v>Leisure &amp; Hospitality</c:v>
                </c:pt>
              </c:strCache>
            </c:strRef>
          </c:cat>
          <c:val>
            <c:numRef>
              <c:f>'Data Prep'!$F$3:$F$12</c:f>
              <c:numCache>
                <c:formatCode>"$"#,##0</c:formatCode>
                <c:ptCount val="10"/>
                <c:pt idx="0">
                  <c:v>93586.333333333328</c:v>
                </c:pt>
                <c:pt idx="1">
                  <c:v>90040.666666666672</c:v>
                </c:pt>
                <c:pt idx="2">
                  <c:v>74713.0625</c:v>
                </c:pt>
                <c:pt idx="3">
                  <c:v>68427.875</c:v>
                </c:pt>
                <c:pt idx="4">
                  <c:v>63896.895833333336</c:v>
                </c:pt>
                <c:pt idx="5">
                  <c:v>55605.9375</c:v>
                </c:pt>
                <c:pt idx="6">
                  <c:v>53607.208333333336</c:v>
                </c:pt>
                <c:pt idx="7">
                  <c:v>49366.8125</c:v>
                </c:pt>
                <c:pt idx="8">
                  <c:v>40790.1875</c:v>
                </c:pt>
                <c:pt idx="9">
                  <c:v>23286.416666666668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A6-492B-B952-847682BC6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339230303"/>
        <c:axId val="1142605295"/>
      </c:barChart>
      <c:catAx>
        <c:axId val="133923030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605295"/>
        <c:crosses val="autoZero"/>
        <c:auto val="1"/>
        <c:lblAlgn val="ctr"/>
        <c:lblOffset val="100"/>
        <c:noMultiLvlLbl val="0"/>
      </c:catAx>
      <c:valAx>
        <c:axId val="1142605295"/>
        <c:scaling>
          <c:orientation val="minMax"/>
        </c:scaling>
        <c:delete val="0"/>
        <c:axPos val="t"/>
        <c:numFmt formatCode="&quot;$&quot;#,##0,&quot;K&quot;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3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Share</a:t>
            </a:r>
            <a:r>
              <a:rPr lang="en-US" baseline="0"/>
              <a:t> of Employees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'Data Prep'!$I$1:$I$2</c:f>
              <c:strCache>
                <c:ptCount val="2"/>
                <c:pt idx="0">
                  <c:v>EMPLOYEES BY INDUSTRY</c:v>
                </c:pt>
                <c:pt idx="1">
                  <c:v>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D8-4A15-ABFA-3AE6E90811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D8-4A15-ABFA-3AE6E90811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D8-4A15-ABFA-3AE6E90811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D8-4A15-ABFA-3AE6E908116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BD8-4A15-ABFA-3AE6E908116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BD8-4A15-ABFA-3AE6E908116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BD8-4A15-ABFA-3AE6E908116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BD8-4A15-ABFA-3AE6E908116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BD8-4A15-ABFA-3AE6E908116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BD8-4A15-ABFA-3AE6E9081160}"/>
              </c:ext>
            </c:extLst>
          </c:dPt>
          <c:cat>
            <c:strRef>
              <c:f>'Data Prep'!$H$3:$H$12</c:f>
              <c:strCache>
                <c:ptCount val="10"/>
                <c:pt idx="0">
                  <c:v>Trade &amp; Transportation</c:v>
                </c:pt>
                <c:pt idx="1">
                  <c:v>Education &amp; Health</c:v>
                </c:pt>
                <c:pt idx="2">
                  <c:v>Business Services</c:v>
                </c:pt>
                <c:pt idx="3">
                  <c:v>Leisure &amp; Hospitality</c:v>
                </c:pt>
                <c:pt idx="4">
                  <c:v>Manufacturing</c:v>
                </c:pt>
                <c:pt idx="5">
                  <c:v>Finance</c:v>
                </c:pt>
                <c:pt idx="6">
                  <c:v>Construction</c:v>
                </c:pt>
                <c:pt idx="7">
                  <c:v>Other Services</c:v>
                </c:pt>
                <c:pt idx="8">
                  <c:v>Information</c:v>
                </c:pt>
                <c:pt idx="9">
                  <c:v>Natural Resources</c:v>
                </c:pt>
              </c:strCache>
            </c:strRef>
          </c:cat>
          <c:val>
            <c:numRef>
              <c:f>'Data Prep'!$I$3:$I$12</c:f>
              <c:numCache>
                <c:formatCode>#,##0</c:formatCode>
                <c:ptCount val="10"/>
                <c:pt idx="0">
                  <c:v>26277342</c:v>
                </c:pt>
                <c:pt idx="1">
                  <c:v>22035033</c:v>
                </c:pt>
                <c:pt idx="2">
                  <c:v>20065896</c:v>
                </c:pt>
                <c:pt idx="3">
                  <c:v>12649500</c:v>
                </c:pt>
                <c:pt idx="4">
                  <c:v>12058694</c:v>
                </c:pt>
                <c:pt idx="5">
                  <c:v>8142043</c:v>
                </c:pt>
                <c:pt idx="6">
                  <c:v>7136444</c:v>
                </c:pt>
                <c:pt idx="7">
                  <c:v>3843699</c:v>
                </c:pt>
                <c:pt idx="8">
                  <c:v>2677815</c:v>
                </c:pt>
                <c:pt idx="9">
                  <c:v>1762873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5-4CCD-8635-3B97D648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Share</a:t>
            </a:r>
            <a:r>
              <a:rPr lang="en-CA" b="1" baseline="0"/>
              <a:t> of Employees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'Data Prep'!$I$14:$I$15</c:f>
              <c:strCache>
                <c:ptCount val="2"/>
                <c:pt idx="0">
                  <c:v>EMPLOYEES BY INDUSTRY</c:v>
                </c:pt>
                <c:pt idx="1">
                  <c:v>Employees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F6-43A7-AC12-8178BE5527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F6-43A7-AC12-8178BE5527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Prep'!$H$16:$H$17</c:f>
              <c:strCache>
                <c:ptCount val="2"/>
                <c:pt idx="0">
                  <c:v>Business Services</c:v>
                </c:pt>
                <c:pt idx="1">
                  <c:v>Others</c:v>
                </c:pt>
              </c:strCache>
            </c:strRef>
          </c:cat>
          <c:val>
            <c:numRef>
              <c:f>'Data Prep'!$I$16:$I$17</c:f>
              <c:numCache>
                <c:formatCode>#,##0</c:formatCode>
                <c:ptCount val="2"/>
                <c:pt idx="0" formatCode="General">
                  <c:v>20065896</c:v>
                </c:pt>
                <c:pt idx="1">
                  <c:v>96583443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D-4FEB-92B0-8926DD97AF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Wage</a:t>
            </a:r>
            <a:r>
              <a:rPr lang="en-CA" baseline="0"/>
              <a:t> &amp; Employee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'Data Prep'!$M$1:$M$2</c:f>
              <c:strCache>
                <c:ptCount val="2"/>
                <c:pt idx="0">
                  <c:v>WAGE &amp; EMPLOYEE TRENDS</c:v>
                </c:pt>
                <c:pt idx="1">
                  <c:v>Employees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Prep'!$M$3:$M$6</c:f>
              <c:numCache>
                <c:formatCode>#,##0</c:formatCode>
                <c:ptCount val="4"/>
                <c:pt idx="0">
                  <c:v>20063464</c:v>
                </c:pt>
                <c:pt idx="1">
                  <c:v>20594171</c:v>
                </c:pt>
                <c:pt idx="2">
                  <c:v>20961286</c:v>
                </c:pt>
                <c:pt idx="3">
                  <c:v>20065896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C-4708-9BA4-745E106B2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6539359"/>
        <c:axId val="1472310671"/>
      </c:barChart>
      <c:lineChart>
        <c:grouping val="standard"/>
        <c:varyColors val="0"/>
        <c:ser>
          <c:idx val="1"/>
          <c:order val="1"/>
          <c:tx>
            <c:strRef>
              <c:f>'Data Prep'!$L$1:$L$2</c:f>
              <c:strCache>
                <c:ptCount val="2"/>
                <c:pt idx="0">
                  <c:v>WAGE &amp; EMPLOYEE TRENDS</c:v>
                </c:pt>
                <c:pt idx="1">
                  <c:v>AVG Wage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Prep'!$L$3:$L$6</c:f>
              <c:numCache>
                <c:formatCode>"$"#,##0</c:formatCode>
                <c:ptCount val="4"/>
                <c:pt idx="0">
                  <c:v>64714.4375</c:v>
                </c:pt>
                <c:pt idx="1">
                  <c:v>66836.25</c:v>
                </c:pt>
                <c:pt idx="2">
                  <c:v>69592.166666666672</c:v>
                </c:pt>
                <c:pt idx="3">
                  <c:v>74713.0625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C-4708-9BA4-745E106B2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335455"/>
        <c:axId val="14723245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'Data Prep'!$K$1:$K$2</c15:sqref>
                        </c15:formulaRef>
                      </c:ext>
                    </c:extLst>
                    <c:strCache>
                      <c:ptCount val="2"/>
                      <c:pt idx="0">
                        <c:v>WAGE &amp; EMPLOYEE TRENDS</c:v>
                      </c:pt>
                      <c:pt idx="1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'Data Prep'!$K$3:$K$6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'Data Prep'!$K$3:$K$6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C7C-4708-9BA4-745E106B2A35}"/>
                  </c:ext>
                </c:extLst>
              </c15:ser>
            </c15:filteredLineSeries>
          </c:ext>
        </c:extLst>
      </c:lineChart>
      <c:catAx>
        <c:axId val="13903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24591"/>
        <c:crosses val="autoZero"/>
        <c:auto val="1"/>
        <c:lblAlgn val="ctr"/>
        <c:lblOffset val="100"/>
        <c:noMultiLvlLbl val="0"/>
      </c:catAx>
      <c:valAx>
        <c:axId val="14723245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Annual Wages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5455"/>
        <c:crosses val="autoZero"/>
        <c:crossBetween val="between"/>
      </c:valAx>
      <c:valAx>
        <c:axId val="14723106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Employees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539359"/>
        <c:crosses val="max"/>
        <c:crossBetween val="between"/>
      </c:valAx>
      <c:catAx>
        <c:axId val="13565393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2310671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Wage</a:t>
            </a:r>
            <a:r>
              <a:rPr lang="en-CA" baseline="0"/>
              <a:t> &amp; Employee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'Data Prep'!$L$1:$L$2</c:f>
              <c:strCache>
                <c:ptCount val="2"/>
                <c:pt idx="0">
                  <c:v>WAGE &amp; EMPLOYEE TRENDS</c:v>
                </c:pt>
                <c:pt idx="1">
                  <c:v>AVG Wage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15875">
                <a:solidFill>
                  <a:schemeClr val="accent2"/>
                </a:solidFill>
              </a:ln>
              <a:effectLst/>
            </c:spPr>
          </c:marker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Prep'!$L$3:$L$6</c:f>
              <c:numCache>
                <c:formatCode>"$"#,##0</c:formatCode>
                <c:ptCount val="4"/>
                <c:pt idx="0">
                  <c:v>64714.4375</c:v>
                </c:pt>
                <c:pt idx="1">
                  <c:v>66836.25</c:v>
                </c:pt>
                <c:pt idx="2">
                  <c:v>69592.166666666672</c:v>
                </c:pt>
                <c:pt idx="3">
                  <c:v>74713.0625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0-433A-851D-F2D5AD5C574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90335455"/>
        <c:axId val="1472324591"/>
        <c:extLst/>
      </c:lineChart>
      <c:catAx>
        <c:axId val="13903354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72324591"/>
        <c:crosses val="autoZero"/>
        <c:auto val="1"/>
        <c:lblAlgn val="ctr"/>
        <c:lblOffset val="100"/>
        <c:noMultiLvlLbl val="0"/>
      </c:catAx>
      <c:valAx>
        <c:axId val="14723245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Annual Wages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545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'Data Prep'!$M$1:$M$2</c:f>
              <c:strCache>
                <c:ptCount val="2"/>
                <c:pt idx="0">
                  <c:v>WAGE &amp; EMPLOYEE TRENDS</c:v>
                </c:pt>
                <c:pt idx="1">
                  <c:v>Employees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Prep'!$M$3:$M$6</c:f>
              <c:numCache>
                <c:formatCode>#,##0</c:formatCode>
                <c:ptCount val="4"/>
                <c:pt idx="0">
                  <c:v>20063464</c:v>
                </c:pt>
                <c:pt idx="1">
                  <c:v>20594171</c:v>
                </c:pt>
                <c:pt idx="2">
                  <c:v>20961286</c:v>
                </c:pt>
                <c:pt idx="3">
                  <c:v>20065896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0-4C03-9CD4-79B611B12F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5"/>
        <c:axId val="1390335455"/>
        <c:axId val="1472324591"/>
      </c:barChart>
      <c:catAx>
        <c:axId val="13903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24591"/>
        <c:crosses val="autoZero"/>
        <c:auto val="1"/>
        <c:lblAlgn val="ctr"/>
        <c:lblOffset val="100"/>
        <c:noMultiLvlLbl val="0"/>
      </c:catAx>
      <c:valAx>
        <c:axId val="1472324591"/>
        <c:scaling>
          <c:orientation val="minMax"/>
          <c:max val="30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Employees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545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Prep'!$F$1:$F$2</c:f>
              <c:strCache>
                <c:ptCount val="2"/>
                <c:pt idx="0">
                  <c:v>AVG WAGE BY INDUSTRY</c:v>
                </c:pt>
                <c:pt idx="1">
                  <c:v>AvgAnnual Wage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'Data Prep'!$D$3:$D$12</c:f>
              <c:strCache>
                <c:ptCount val="10"/>
                <c:pt idx="0">
                  <c:v>Information</c:v>
                </c:pt>
                <c:pt idx="1">
                  <c:v>Finance</c:v>
                </c:pt>
                <c:pt idx="2">
                  <c:v>Business Services</c:v>
                </c:pt>
                <c:pt idx="3">
                  <c:v>Manufacturing</c:v>
                </c:pt>
                <c:pt idx="4">
                  <c:v>Construction</c:v>
                </c:pt>
                <c:pt idx="5">
                  <c:v>Natural Resources</c:v>
                </c:pt>
                <c:pt idx="6">
                  <c:v>Education &amp; Health</c:v>
                </c:pt>
                <c:pt idx="7">
                  <c:v>Trade &amp; Transportation</c:v>
                </c:pt>
                <c:pt idx="8">
                  <c:v>Other Services</c:v>
                </c:pt>
                <c:pt idx="9">
                  <c:v>Leisure &amp; Hospitality</c:v>
                </c:pt>
              </c:strCache>
            </c:strRef>
          </c:cat>
          <c:val>
            <c:numRef>
              <c:f>'Data Prep'!$F$3:$F$12</c:f>
              <c:numCache>
                <c:formatCode>"$"#,##0</c:formatCode>
                <c:ptCount val="10"/>
                <c:pt idx="0">
                  <c:v>93586.333333333328</c:v>
                </c:pt>
                <c:pt idx="1">
                  <c:v>90040.666666666672</c:v>
                </c:pt>
                <c:pt idx="2">
                  <c:v>74713.0625</c:v>
                </c:pt>
                <c:pt idx="3">
                  <c:v>68427.875</c:v>
                </c:pt>
                <c:pt idx="4">
                  <c:v>63896.895833333336</c:v>
                </c:pt>
                <c:pt idx="5">
                  <c:v>55605.9375</c:v>
                </c:pt>
                <c:pt idx="6">
                  <c:v>53607.208333333336</c:v>
                </c:pt>
                <c:pt idx="7">
                  <c:v>49366.8125</c:v>
                </c:pt>
                <c:pt idx="8">
                  <c:v>40790.1875</c:v>
                </c:pt>
                <c:pt idx="9">
                  <c:v>23286.416666666668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F-4578-8C33-0F62933AB4D5}"/>
            </c:ext>
          </c:extLst>
        </c:ser>
        <c:ser>
          <c:idx val="1"/>
          <c:order val="1"/>
          <c:tx>
            <c:v>Selection</c:v>
          </c:tx>
          <c:spPr>
            <a:solidFill>
              <a:srgbClr val="269999"/>
            </a:solidFill>
            <a:ln>
              <a:noFill/>
            </a:ln>
            <a:effectLst/>
          </c:spPr>
          <c:invertIfNegative val="0"/>
          <c:dLbls>
            <c:numFmt formatCode="&quot;$&quot;#,##0,&quot;K&quot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'Data Prep'!$E$3:$E$12</c:f>
              <c:numCache>
                <c:formatCode>"$"#,##0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74713.0625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1-426C-8399-9A554B09C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1339230303"/>
        <c:axId val="1142605295"/>
      </c:barChart>
      <c:catAx>
        <c:axId val="133923030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605295"/>
        <c:crosses val="autoZero"/>
        <c:auto val="1"/>
        <c:lblAlgn val="ctr"/>
        <c:lblOffset val="100"/>
        <c:noMultiLvlLbl val="0"/>
      </c:catAx>
      <c:valAx>
        <c:axId val="1142605295"/>
        <c:scaling>
          <c:orientation val="minMax"/>
        </c:scaling>
        <c:delete val="0"/>
        <c:axPos val="t"/>
        <c:numFmt formatCode="&quot;$&quot;#,##0,&quot;K&quot;" sourceLinked="0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3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'Data Prep'!$I$14:$I$15</c:f>
              <c:strCache>
                <c:ptCount val="2"/>
                <c:pt idx="0">
                  <c:v>EMPLOYEES BY INDUSTRY</c:v>
                </c:pt>
                <c:pt idx="1">
                  <c:v>Employees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A3-46F9-81FF-DDF666B3A57A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A3-46F9-81FF-DDF666B3A57A}"/>
              </c:ext>
            </c:extLst>
          </c:dPt>
          <c:dLbls>
            <c:delete val="1"/>
          </c:dLbls>
          <c:cat>
            <c:strRef>
              <c:f>'Data Prep'!$H$16:$H$17</c:f>
              <c:strCache>
                <c:ptCount val="2"/>
                <c:pt idx="0">
                  <c:v>Business Services</c:v>
                </c:pt>
                <c:pt idx="1">
                  <c:v>Others</c:v>
                </c:pt>
              </c:strCache>
            </c:strRef>
          </c:cat>
          <c:val>
            <c:numRef>
              <c:f>'Data Prep'!$I$16:$I$17</c:f>
              <c:numCache>
                <c:formatCode>#,##0</c:formatCode>
                <c:ptCount val="2"/>
                <c:pt idx="0" formatCode="General">
                  <c:v>20065896</c:v>
                </c:pt>
                <c:pt idx="1">
                  <c:v>96583443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A3-46F9-81FF-DDF666B3A57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'Data Prep'!$L$1:$L$2</c:f>
              <c:strCache>
                <c:ptCount val="2"/>
                <c:pt idx="0">
                  <c:v>WAGE &amp; EMPLOYEE TRENDS</c:v>
                </c:pt>
                <c:pt idx="1">
                  <c:v>AVG Wage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15875">
                <a:solidFill>
                  <a:srgbClr val="269999"/>
                </a:solidFill>
              </a:ln>
              <a:effectLst/>
            </c:spPr>
          </c:marker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Prep'!$L$3:$L$6</c:f>
              <c:numCache>
                <c:formatCode>"$"#,##0</c:formatCode>
                <c:ptCount val="4"/>
                <c:pt idx="0">
                  <c:v>64714.4375</c:v>
                </c:pt>
                <c:pt idx="1">
                  <c:v>66836.25</c:v>
                </c:pt>
                <c:pt idx="2">
                  <c:v>69592.166666666672</c:v>
                </c:pt>
                <c:pt idx="3">
                  <c:v>74713.0625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9-4A20-B4CB-7FB3C73C596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90335455"/>
        <c:axId val="1472324591"/>
        <c:extLst/>
      </c:lineChart>
      <c:catAx>
        <c:axId val="13903354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72324591"/>
        <c:crosses val="autoZero"/>
        <c:auto val="1"/>
        <c:lblAlgn val="ctr"/>
        <c:lblOffset val="100"/>
        <c:noMultiLvlLbl val="0"/>
      </c:catAx>
      <c:valAx>
        <c:axId val="14723245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Annual Wages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545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'Data Prep'!$M$1:$M$2</c:f>
              <c:strCache>
                <c:ptCount val="2"/>
                <c:pt idx="0">
                  <c:v>WAGE &amp; EMPLOYEE TRENDS</c:v>
                </c:pt>
                <c:pt idx="1">
                  <c:v>Employees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Prep'!$M$3:$M$6</c:f>
              <c:numCache>
                <c:formatCode>#,##0</c:formatCode>
                <c:ptCount val="4"/>
                <c:pt idx="0">
                  <c:v>20063464</c:v>
                </c:pt>
                <c:pt idx="1">
                  <c:v>20594171</c:v>
                </c:pt>
                <c:pt idx="2">
                  <c:v>20961286</c:v>
                </c:pt>
                <c:pt idx="3">
                  <c:v>20065896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3-4D9A-9E37-928229A917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5"/>
        <c:axId val="1390335455"/>
        <c:axId val="1472324591"/>
      </c:barChart>
      <c:catAx>
        <c:axId val="13903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24591"/>
        <c:crosses val="autoZero"/>
        <c:auto val="1"/>
        <c:lblAlgn val="ctr"/>
        <c:lblOffset val="100"/>
        <c:noMultiLvlLbl val="0"/>
      </c:catAx>
      <c:valAx>
        <c:axId val="1472324591"/>
        <c:scaling>
          <c:orientation val="minMax"/>
          <c:max val="30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Employees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545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Employees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Employees per state</a:t>
          </a:r>
        </a:p>
      </cx:txPr>
    </cx:title>
    <cx:plotArea>
      <cx:plotAreaRegion>
        <cx:series layoutId="regionMap" uniqueId="{70CD1AE6-BFD2-4F84-BF4F-588D44C572FD}">
          <cx:dataId val="0"/>
          <cx:layoutPr>
            <cx:geography cultureLanguage="en-US" cultureRegion="CA" attribution="Powered by Bing">
              <cx:geoCache provider="{E9337A44-BEBE-4D9F-B70C-5C5E7DAFC167}">
                <cx:binary>1F3bctu4sv2VVJ4PPQABEMCuPbtqSFFXS1ZkR/bkhaUoNu/3O7/+NC3bsRk59q7xOVXSJJ7YMqQm
F7p79WoA+ve++dc+uN1ln5owiPJ/7Zs/PztFkfzrjz/yvXMb7vKz0N1ncR7fFWf7OPwjvrtz97d/
/Mh2tRvZf6gI0z/2zi4rbpvP//k3vJp9G5/H+13hxtGX8jZrN7d5GRT5b547+tSn3Y/QjUZuXmTu
vsB/fv4r2H3fhbvPn26jwi3aqza5/fPzi1/6/OmP4Uv98rafArCsKH/AWKKecU2jqoYkun+Qz5+C
OLIfnlaEdiYoIkRFqjw8Ht97tQth/DsMujdn9+NHdpvncEH3/3828IX18PPzz5/2cRkV/U2z4f79
+flr5Ba3Pz5dFrviNv/8yc1j4/ALRtxfwtfL+2v+4+Vt/8+/Bz+AuzD4yTNkhrfsrad+AWZ0G+zq
XXb7eHc+ABl5hpDgmkrY051/jgxnZ1QTGiVYHJ5nj+99QOY9Fh2H5ufIATYj8ySx+Stzuzj6SKeh
Z6okqiowPdx6/tJpMMZn4FRMaky7dyr8Epp3GHQcmaeBA2D++naSwFy7+T6Ocjd6vD3/3GsoPdOI
lIxAQDs8XkIj5BknqmRMkqd4d4ilB695l0nHwXk2dADP9ewk4fkr83dRvoOQ+2HZhp5BsBKI4IeY
Jl6iI9UzSiRmjIkDOoOY9h6LjoPzc+QAm782J4mNsQvcuziL3I8Ma/xMZVTTJH7gAhC2nmccjOWZ
hrnKJXqIe48z4+A777PpOD7Pxw4QMv46SYTGQZy5Pz4QHlWcMQhcWCXyJS4CvEZwQlVxPKa9w5Lj
oDwNHCAyPk2ONot+uLsP5QHyDHxFgj885JohMNoZcASBNMkO4Yy+dJh3GHQcmKeBA2Bmq5N0FSMG
X9n9iB/vzj+nAUScQZ5hDFH1cOeHoQyxM0a5IBrUO8/z/3tMOY7Jz5EDUIyLkwRl6UbRbR4XHxjB
qHZGqMSQ4h/S+wAVSc+whCAG1PolKu+y5Tgsz4YOcFmeqrMALvvC3ZfF40365/5C8RnjDDNCHiLV
ABkOMgEREMzUASMz4ndZcxybF4MH6BhXJ+k117d58WnrZrb7sdRMnIFIwzgAcLTiFAiYGeFEIny8
rHmvWceBGlzVAKrr7UlCNbmNAaYPDG+gpWkUnETwV0AiZ5RSwil6CH+D3PMOg47D8zRwAMzkr5ME
ZvZj53wgFwBJgAiJuEqBq/WPQdGJMWgGoAdwIAuPEfVQ0LxpyHE4HoYNwJiNThOMIHCj2P1AEYCi
MwxYUGBnR/EAiQZToREmfgqfzyna7B0WvQLM08ghNqdZ0FzGZeF8MnZZDBh9ZCAjZxIRSVX8M5s8
FwIg2wgJUQx0zgOC2ku/eb9dx3Eajh+gdWmcpifF9QdiRNUzxKnGOKVPGf85RpKc9VROw+jh+QFG
szesOY7MYdQAj9lpppnFR4ubAmQYCrmf86M1pxSQhxDIAY8NHegaPI9rb9tzHJPHcQNUFpcn6SVf
i53zeF/+eV1D5BlRCQe+9ZBLjnVquFBVVRv4x1t2HMfiMGqAxNfTLGWubpsP1f4x9CuJoJA1jrsH
QAV9ZvCeB/YMNO25e7xpznFEHoYNILm6OUnnWMANKfd++3hnPsBB+BlToSMm6IPmDxT4eRoRDCRM
CGiUaodUTx/f+0CR32PRcWB+jhxgs/j7JLE5j0s3/2B9GZ1JAd4iGFSKz1GRGAgYhrAlHij0AJV3
2XIclmdDB7icn2aaX8XZ/w1JBgWZQNXIyAMGg9TCoYwRjGIOGf/+MSgu32/XcaCG4wdorU6TJC93
bnT7GGL+eXijDBTnfinGM8713JE0eaZiDVOg0kfD25vmHMfmYdgAkuVpLp9Z7rI22EU/Pg6VvjvT
Zx026Jdx7YwjUDih9DygAWHvOQV4jyWvAfJ4DUNMRieZbJa7PN/tnTK/LYr88SZ9gLuoZ9DfJ4xp
IPM/9xMOC5oQ1JPQHzggMyBn77bnNXheXM4Qo9NMPEt377j27mMXNwlOuYQ2wBMKz1ECssYhG3HZ
d6X7x6CmeY9FrwD0dC1DbGan6T9xVHzoUgDKz3rnwBLU/fvHgLFhBGtnKCze0MiAqy3fNuUVTB4H
DiG5Ok1I3Dzv/ySJ+3EBrV/erMIq2icpeZBxQGuGNZoqKP8P6wR+8Zh3GfUKQM+vaAjS5cmCFJfZ
RyIEqpjGYb0ffZAFBgVovySQc1inwR6WOR9B6C2LXofnMHKIzWku2Fjdfs92uf+RGjOsClA59JX5
YRkzGmIjz6A87fWahxJnsDjgPRYdx+bnyAE2q9Pk0KvbaveRawF7XZNpFBbTPCz5wy/5GsYaBDao
T2G94H06guefM+m37XkNl8N1DFHZnmQ0W93Wn6a7MMkd9yN3blBypgmmYfm4mGbABYBMM3ApFZYN
HrjCUBl4r1mvYfTiqoZQTU8Wqvltlt+2jxP5A6odaETDihnYLHA89XBYFwDMAXZ3Hdi0HDC3fvq8
bdPrID2OHSI0P1mElreNu//ApRuEnkETmnBMHxLQwJMw0s4wEgCi+CXA1Z/etuZ1bB7HDrFZniw2
f8eZ/4G+o56BTKPC5rOh7MnOgE8jKqAWun8Mupy907xlyuuwHEYOQfn7NEG5F6ZHO/9j19hyWGSm
EXAI2AZ1/xgwA4SgD9fvXnuMao+T4tDQOcjKb1v1CkYvrmmI02lqbReO+4EhDVY/UdjgBOugH1YJ
DEIabObgCJiDeAWft6w5jsth1ACPi9OkAhd+AOsDP3QTNLRyBAG3eVj8jAZsWkKTFLIMQhyktQef
es6m32PRK7g8XcsQm8VJxrSL7NaOP1LxhJVoRMA2Z/LQfh7oN1hFZ7BZEGMyyP9vG/IKIA8XMIRj
c5JwrG+jKG+Davehi9EhhAkJ2wQfin40dBfOzwQRol8HdfCWQbPgvVYdR+jl6AFO679OEqeNAycZ
fJrlH9tmg00dmipgs/ODcjZc+NzXoVjA9jTYqX7/gFT0PKy916rjOL0cPcBpMztJnA4LU98mR//d
GRywQJ0SaEKDKHDAYUCpoTo9UwnsucXaoAJ9rz3HEXo5eoDQ5WmStSuIeHDOyO3t41T+5zIBYXAE
CmiccNrGUzh70XXrd7UR2Dn9ipzzLpOOI/Rs6ACeq9PcvPZ/sDMKuBksGUD9gvRjjTcOO6ckiG2g
IxyeHxCF91h0HJyfIwfYbE8zCW1vsxBaih/nOBDXEGcq/DeocWA3oaapmtRAubl/DPoG77DkFUge
L2GIyNVJppvrHSjTkV18KKMGfQDoMiew6On+MejpHBg1LNSFcwYep8JBGXifNceBeT52gM31aXrL
dRvD0Vz24y3652kGNnSAL4BbvHI2CjTaoNTBlEKRevCax/d+gOdtg17B5nHgEJjTkNX2vz0s7MBn
D+i8+M3/9pw0CRIAtNw02GN7/xhwNAmndWGQCNRXlt4MzjB73azjGA2Gv7iS/6cD0l4/PO3pfLnR
rtiZ9wfTPTs/7ffP3l8unJY3GPpQhxz1qsO9m/3487PaH133DMj+Rd6sYJ4NvN3lxZ+fFaiDIOrB
OlAQGaBgkgiWGNSwYfrwFBALYHaYQ7bikKeiXuH883O//Qq2x8E+RQGsHGn9vvi8344HT8HLgZPi
vq8EP368wnUctKCNPN2Oh+8/RWW4jt2oyP/8rHH0+VNy+L3eTEYFPID5w4JICnYRDsE62e82EHjg
1/H/pJldZqGU8VTheaSrtvOtnTsaumpFoU6QFa+zHBVmS7LKqKIi1GvZaOM48maZxHhcBnzlGaUd
rkVaXYm4W7gquxG25ujEPRe55xsM67nv70LLX/IYjWuF6sJbOmE8y+MVYe6XNOKr2pOJwepmUuFM
l7Iq9DQWYsKtbuM2mpjj5EtR03HYOf6oi2tfx5Y9tcNgFaCqGBUiLnSVBKGR+l2tByXalt2SZ4KO
3KZERqrQuU+C1lC8PNURCfUKs7siRYtI+Rb7TqMHDtoqnraSUdHpaVfoURFh3XN9Pa5814hU785r
m1oXOV8lQeXraoPXfhBMC8p/VC0fZTKsdDevVUPL6VSScKnaheGrdESUepJm5VVB4b29fCR5eFu3
7UZJM7Nz7NuWjTgpIt1iqc7KWueucsm1wtIttVr6Vrywc7ibvFFGUVR9qVGwdIsAlnzRaRnFMCQZ
0RTNlLpduxlfKS5auKhbxBKtpYW2jsKmJGrXVlrqtTrOQrzNlHzM/MzM83biasEyK9w7nMS6VNxr
K283riivVIfdlL5thvPcyk0eixUnzSRs/KXmezvMukVbw2X60bLG1cZB1ky1Z9IvxtQtx1T1l2Xb
ranXLjytnsjMn9fSnWeeoledt3QFglnhLhNs0MAf86ocF7QYuTGfqkE9YYU/x6Fc1SoyYq7dpG0+
5kq7Rp22LNprFHS+LqlzR0KYB7YWLxrmzCwNL6yUTuvINlsvtHWFokIHDjIt4Z3j3Or0oMEjt0hG
uCA3fhXsbBac27UJ+yPWicOmSeHMvSjXsWrPUeYve4SxVW/LXNX9zv9O/eCO2c5dWjSb/jYmSrdN
BUxq2l3hdJL5aN+i0tFxYASombSRpmcCj4LIn6V+adik3sgoi/Qsrhedlli6rTp6TuS8wfW66bRp
2brzkOg+Zqu4YyvVgTuYNAvs0KlttwvXCe6EXRQ6akrDbcgYUX9JWLft52SXsilwMYMyd26xZi8S
dSmE2fjNlea0mzqhNw7x512NDZL4yyz1dvfv0Za+3rRknbupbtdKYJSpfWflQtODqJnYTbDjqFlo
NDcpoOLwaORXRkRh/hXtuiK17iL3hpXeXebnECSKcci9OWqDpUL9OQE/D1t3asX+KM7abdOlRliJ
UeN1a7fzl35djFMP5qqSXfqxWXnNJEurDQ3Kq0wJl1UfDsT3xum2sis3NdFju9moAEmmBbu8+lu2
xbyouy1Pu22PYInahRL4S+qEu/7G9PMR2/WGu/VIibtt3pajCrd6Vat6f0kWKUcNy3Q4T2HKVIBG
Sbt1naN1odaT2B6rTTizSQavl40kXI8vuekJT69rdpM3uSk7NnWp+C6x0TkQEyxaXpaKM+rntu83
i962wIZYVlfFlYsbw+vUiedFS8+FUFA63UJj5aizwNfLsByHeXDXUGq67k1d5SZ2mysVF+N+Msk0
H6euurUKe6SG2wLuFKn4TZOkMF9Qt0V0livy0k7ycca8ueJl45iUEKa7Nc+atcOaqxCxURGZSdis
lbLdcq+eiKiEKBO7O2Er15W0v5znDVvRDO2dLDFcyx5Vqu0aBGkrwpu9ZNbXiNW6ZN5dEbULtcRG
CpNZsV2zaOexra2waSfK2qrjcxJXI63G41YtpmnnzwOhrSirrroUrROqp03/TzZlpFuQ75rnf0Gx
Ny8yMk3VYBmmYHsD7tE6MCXgTmsBMrJvOckuyrJbyKS4yvNu3AVc96xm0YEj9H8V1x3H6VwhML0a
jY+ZjRcpK/e51awbmJsZLa9SFVzMo8nEcjoz42zaBys4HbfQO1xGemEHc8yrqz5g0yYb2bF3ISGz
FV63xV64K9L0q2pty7C5IhZ2dJc2e9W5zV05sxtt1btkHxNgBfXK8QA7cKJcBR/D2HWNyhY3ZZmk
Oo4g00h6k5ZsCjnR0StUbEBDXakQqHS/WjuFtyvgPYIIopssl07DNb0mGrhauPNkDf7hnGfOqn+v
UOWre4/DzQqrmW1YCv1WKMoKR1ZoIsW5qNzM0zWvDnSnJV87lbm6najevFEKoqstmQaNbRmIFdfC
S3etLKop8/DeszV7lkqm88JKzklJGkOttbkHIfbcd9rAdNsWmVqjE59rc0h3XwO3a6delY9CJ82N
oPRvwqZZy9hvF1AhLAqcfyMKozqxRGH6vgJJL6rbCPJsoRgRa6QOGks3C9BVUzvVHHt1OXc1Wh7+
df+ztnPbSR0Ws5JrX1zHU8edp5F5aLl0fv+v+y8KzR6+paQ3W0dRmM+lKPN508psLrl9XdG2GVWk
OOelY82RtBQ9UALL4MxxiSGzDs/vv9RtiuehR4ux1bFrLFK9a0trbolo3MTBteOquWkXVj0XMrFn
YeUbZVCl4xa5W9i55czasDaF00EIKdE0LbQxForZRdWo6nwzoopZl7kOOUCPlRuR32mZNvabwGwj
ZnhtMWr0lKejlsNPCvVcSZzaDPMo0tNSyRdJGxeHL6XaFAswrpt2PF9xJ2vGQIo8vYgsQN0dB4qz
jmIam8C/tkKXAdt1TE4dyAJm6ohdFmFhpmUl5m5UfnMbYUSK55jQ4ddLj7t6qTWQjQO61RpejJKk
joxQ0XwIN0jHBSt0O4KJ3XnqPlD8eRWxlaBJoTsVMvxMTOOkvSkT4ugduLmXQfAAF4jachPKbmNn
rQHOZrYWEB3KxN8BCosL5JkSgg2Oc1NA+GvU1NJbn99wRVuxsL5Ss/bKp/Eq0Cw9tcSkY+7OpVOl
zhZU82EF1NMp1kd4Mv6VJks4lRIOQxYqrCXmGAj8c5rsejANvdqPpyX371J/VuPgKuL1lSWaVeYY
ndIuUuBRDU/NN94Z1MMBQZdQ8qlQGlJYwSy03rJnBF3Suoy0lkdTy8brliSR3gbaLBhpIcQXIDqu
lxtNYOmK1FY9VXrj7aHaGb497DoQHCyA0hNWFLx8+5rzhnhWEk/VAkg8xJrIKcZKmkwk2vi43mjE
3eXxrGi+uCxcZBSiGhBbx2snbxgCLb1fDRFQkAFpk/3/Xxpik0g6IreiaQ8+a6oNA2YSKAvB0UWb
ADEIig3nkS5SZpQ4M6Og3ERtakYYsk8AhFXSqRtRM+HXv7esr9F+tQxOYobmPWaY097yZwglvl13
XiuiqSyhhELRgjjki5K7odHUNZBQppnUL7/fT+8kB34etHtgYld2vo6Zt0Oy2RMHAsA9PRSsW9sT
VVOuk6DbFpC6iNcaWgs0BLidFrYTnjaTnoJosp74Hps64AA9S0cFeErQbELHm4sQrTvCphlgUdti
FMSp4TjVxiszE9ObQKBxCsnPEuUkKttJJvJN2tbToGCGTy3gsC64rjWOtGyM7NxMSWY2ob1V7Hbv
d+haa+hKtsTgJFsLXG6sJLxLZQkv78FRMmkEOcxQKa90DrNGD5AFnBjqvzBufL2sqysniyP99ygc
mx6wwF9lsNkSMdhs8RIENXBlGKs0mjpqPqYxWpcymIfB93tm3WxxkUHD8LchgRzDnWLSV+2Cgo8M
cJc1FlCbgmfaWrvIA+/SC8eaR7ZeXG9ySHxjQf1d20BQ6xRLR2V1BeXuPKXhnACvDyo2w92lk0ez
KF52YbWRsjQaNbqA1YowGRAQ0qBq16S2oJBQL3J14Rai07WohZsIqaOOzjuIhyVQsf51a5GMiaKz
SptSIKB9VRDATJBOOMdqs5A1MlrebSuoqkKWmdJzjDb8puXYUMp6AvX9hHrBMnKrsZt/F04NNMUv
R1LjyajB/kjlydRtVc1sasFmHmbKiCaKbuuhrSZmmQUlzCJraQmr1KHW3+Oi1BEwKTVNzLC0LyK/
2dbcunLd0qigBAMGTm7UANhxFpsBI39nUI7CKUS7nrQWST3xWLAK2/w6K9t9pQIdi1wo2Z1Nms1c
Fyple1bBPbaZt/RRuHQEvVFjNq2reUjb80bx7hQ1mao2Gwm7HLdJsMOBNefqqCDrJiFTp2XTFqJ2
VYgbrcLrvtwDxrJoTQXclfFDnRRrU7XsIOw68zT60qiQtOA6lBr4m2avahIbmJcjjqtFLdDeEnTF
McgEv59psALll/gCJ4lKDgtRuQobWV5O7Y4rcUoVEk378q0v6RqAHW+5lVz3lxxpyTR6I9oei/qs
b9vDUXMcdtL2zz8LaZnaujygLQRbHwqyHArT+O2UesRluQYHddH+q4QDIl6+ieukfhEgFE2pqCK9
ZjmIOEF3lTX+JLWlwUEK+uKjdNN1wA1EbjYYLXLHv+tZdia7hVdopkukKRnulZapVNSVD2VPpdIb
DoGQR8Hcc2BMnBm5530XGrxNWvlLAYyOBoHeB2I/bLalrW4rD0J1lvm2rnZm0obLXJN6w8sNAfxL
y9+psl0URbGABpfe12WcdFtH0pWf0GlDgJLn0ZLxTVc3UwaFTm8kAx6SatqqJdpVDKKFZpuVSL4m
oDAIqXdus/aJt5R1eYU5u7HDZiE0bxllZOmotqnk7aIvmwrHXaKOj3yWncP0WHT2hbBA+shBL1Az
qJJA3dObKr7GJU91y4nMsgHqhVT3jkG6UFqoSVx/WTX+XFWlHgCSIiDTXlfo3w5lEGgqj91EWnkV
5pnpp/wGRcjoixLZBIYCtlhWfdVHcAr12u8nN+7X8gynN0wxSeGkif4UEDZQICM1KZq4DaMpDiB9
RmFlxKmX6fD5Ib6ewQFVuuKjRRwohYEdwEhp3EmdJzOnUS5VaQQj2lWrDMq8CkrDkmqrkop5XmxZ
3BkpVOh96VZV6zxsNo5in+dCPU+F97csEj2JCpDk0Moj7nUr/J2nwutzFW5pHZUz6lrjGIS/iJV6
qULMS0ECqMDzgY32pKLMmk1psVUfVdOu2sdWrisoX7hWvecQ+UMIZpzES5rAO7VirlAG5KOZYBAX
QL2zlGYjRbXBZTkqWTMO4299kcp9b54pzYR1xTgBcSQn5SRkwHZAf9GSZps6aA0FXlNTg4BY1rMx
y69GNhRzus1WUTG2cTmnWb4Jq3rfls2kJ0Es7yULciO9RtcI/LX4pIzrrcbgiksbXIJYXxKQ6Arx
3WfKBrh7Mfo90Eei2MOm4n5LhIoHMNd2yoOirqJpLaJRLiudJhx0zbqe9JOcFM2aanMrsd+YX/et
4OH8EkCfIUNjrIpfwmdKSUtUWkbTwmHbMAuWfZ4TuV4FpVkjACMIl1ZdjHr9zPeqkUXoNAPCk7Qg
vIDCqYKjkJzpZaeOohIkKyDZPsiaGcJGz8Ww9l0DIYXGmd7zJQFCKW/WvboR+eKmkvm4Tr15HzJq
d1kqyiSvtEnhwqVDPRRIYGFhu7ctbeWoZERB3PPaTE+TYMlCtO3jrgeTzotAQoxqPQuZWaZm7oXL
VpajzK83NpAe4BNx2u3VPhlFgKZHz7W6M6vCX0YE6nGv2zRBuwg5xI3eh23i7/prJh3adhhtvQ4t
0xJw8b8rPFi2FMo+GOu7henwzFQ1iL5ZMO+JDm/QooBpn0Pl2tFRmQarIhsJZt2AHggeW4mbXqGw
K6QXjgPplq6SLrzr5RBRNRcRMPMfcSonVdgscRGPcH2XBd64qMOlRoF1tF23D5FJLIhEvmJokaG4
zaorwCt7WtexaNch6CnU7YXtWBpEvzrSnRTrXSDHOZS7nh/MW0R1R6BlEoAS6/FV2fi7suWrXrXG
oNf1alOb2mOlpWYvwkHtte8vWhJgLD5ep4o7RxzUNK/c9BneBd+oK7ayrXbdf5+o7QKVugtyUVa6
ywjk5KrRlk7u67XTNbrr50ZsOa1RBHTaR99eWYuhXqRFdYFr876Ibcsr0dZ7HHuXHYgzuESXyryP
uiWI5Mjyliq0DnDn7ajrLXFUQrHp7CgFqxQGERrU17Bqjdby2Ni3F/CRFze90hZG8AvgvRFiN5DC
F14A6QPYZeJceql23hMmHLRbGtAbz3bM2FJN7Hf7yoFUB2yiisK5UnlzR4KOKLOxqnWGzeeusMe9
1lYUAciLqWnHU2C38yRpF/cTHpoePY10IQ03NdxPiF4UVAEaRWZfjQcJX8mgGIGGaKhhPeuTT0QL
qCDZqsqrUWTvkQK6fj/hevXVg6SaNFA75CmoNU0ILQiQF3JebYMOOjxOB5k0heDfVZMqBdUZwnGv
E3aJdfv7qAXrFn5NT1Btwse5IAY762Hbw0uWErTES1XKwmnO232Uw43s6hmxvoLOBYJHSR29L0ZF
GZ6DjAk9mlr3wZF67bmfWLkjNV0UUAMUEiTiuA42gc/uw/b9C3D1e+oBwc3gszhku/eEAi2dZgXJ
+1L6coQ0YetB7WfnoAfVZv7FV9RKR7FrNK6izmkFOSfKFGqioNBlU7ZTkiahQcpyHXIo0m0V6Ygl
QJlFt4RDWG9wryJpHbhJo4XZGKvpLsmkM7K9BOkcRI0sBi20iEHbRCSp9VUEzURDc0q9UeNJ7Tmg
hJeXXtFuZQolYnWHMpIYMTh4H1+cjsxizzPqBBl9VNdosTBVCE59zLm0FbRCaabHmbNDAlhIVW8J
ajaNR6dF4usOnldxZvY5PHALiMP5ONaKUVoD1evzbhksJczI3v9yLi8xuaygrxF4aN2/Wk+TbLUv
jd25f6Fk3IyhJ9DPCp/TVf8iEvT+DOTlXhlQoJ3gq828rzRoXl1hX5uyuN23IRgAun3YRi6IT+Np
lgALissNOndTjka4rSeV30FYSkw7ze+CorwiWrPuHbrgj9T/odO9ft6w3YMGlrm28/AZbk/f/ucq
DuHP/UeL/fxh/xFwP7+DYzcOnx3329+CQ5z7hRz58Jd6a55e6+eHmPW97qdPNBt0zw+fNvfYeP5v
nnxf3x1a20ATn8rxX9ruPz9s52ev/jDmoePeH7tA4fMXuAon/aiwhwyK94eOO3wGgIahD6+BAgEr
+4F5PvXcidZvw4CeO+yshXNo4Oitp547IbD8Ao7bkgJ+LAUcwv3f9N2B7gxoL5xRCH8IAi0RM0ZZ
v8zgeYmVuhBVErWkMxYIYZCQypEd5gvHZduAcndWqq5t1hrdk27Mc0MjWJtpMvubNykyyyp3e9nh
Umjh37kMnJHWCfCsGBpCWLG/wq7uZRzW7ox0ZWOqxNXmjhtAKbyEJlljempYjTxLUr0q+bXdQj9J
Kp7p0HyU2L6YFzbRW8a75cgRXjNWQkXoAW7ZWFWJb7oWMRIffxeNYXkoP0cgGhhOiBq94B7TQ0wq
aN/zO78i2mXu1kYNbXC19JyLgFnTIC8s4FFBYiSypbrXIDYJVVUHWBpDQxoyeeusaSRVaASYmR9+
m2WJ8zVJOm0hUtEC46iBvHV0FcJ6g7Xnenjk5x0a5V8crS7OFeF1oDyAMhrHvpzGQAZc35u5secC
eVAMt4alBsDrmwsWX8ARePG4ANnKlCjEoFlB0UdDqzHsMr6NGL+1OAmgfR/fyFYN9bCOogVEEuAo
zHBiKJJQUFn6Cld5PYvLeSItdeFk+TKvUl1TPTLhXrutQ/USxHIyikLnWnapZ0Jmo+M2VCKAtcjG
XX1nBc1FkVnrwPOtUYp8NKGVo+hulWhGFoZTv3TpAiidzlIkL7ikudHliV6XaqJXFF9DjxW6cBHK
DMu3xpbtjjNNS8cWq8ZhqsRjKis0iWu2hPX6Y5HaE08KiLYkHSdOEOpN4Fk6yRp7gn0RgoaZaiPR
An+xmbxKWMT0NMuyiVvHI1tLPFAiom8x8jdxns14nnzLROnqKYj5K0vhXM8L1I06mbmzVuYr1U7n
0vOpoWlOMOpQ9C1VpjJN7K+5N+FRN1LtaO+lhVE6zQayTyRaDxY3hL7useabI2JIJho26pC6eojw
RQ3aT6sleFpo/8ved2zJrWtLfhHfojdTmvRZVaqSVKWaYMkcwRP0IPn1HaTOuzpXfbvf6nlPsGgz
aYBtImKD6ZuL1O+guklWQ+b9cFr+KQOzmzUfO5WaS6I07stLvoaz+BKmCy8Qqs9FG5mvyaQEOG9Z
lyQFPMcdJzkBywJIucgiXgm5uqKUDZGVL+O5SLZ0dG7DL27D/1r9Tpe+4VMeNCEkLU0+hIVWqinF
Oky5WBz4QE2/gj+NzpI8OYLOVaaXNxH4J1/HR9CipW1BxA09zZ4TPZ0C569oZS6Aw+j7xFV4lDU9
QY/wgzBmS6kWhgfqf+ht+qLYFFSfjQDgV+Oq8zFFeOEqW8xj/NTJoLCApfqMl07S1pDEiOsU2qEI
hDElYd+l14851ECwH81QtH7wHopIVBNBSmky8FNNB+xFmrKLCF7qYJANP5vYTsd4ReYyjfwzG0VZ
x6HIZwxo5qvPjRt+MSopWDdcKac5KFog4ZU19o57gmDn7vH0WWDEDWl6i7j/QLpE5H401UWdeRz4
xVgin+2OvgxKJ3XOk0o+hE5WhdQWSzuK0xxCwjL3HvCZDui0q7/7kxX5ovVTmwxptSj+kToMqbBv
7zQTJte155e6zebcm6DAsLX9CW54zh3VfolGF6yNVwVOB7QcCXWvGAP33Z3JlzYG1ZjPLL6EYiyC
gY8nPgN0Bc/1k4wyBUo1kyt9Thuickla5yX0gSwmP1Qt0oMWAhy+Vhg6gy4MDVnl0lYWmTudNVEX
v+6Gas7om0yD+gIfgG4OlRaERl1U8DX5YuvleZ4DdxuU9txQ8KOWBHeEhjXupuvLAB00mGZEO4Dr
lybjhb8ackqY8XK9Im4Bnilgy/icaz6/28WRpRt1KneSbyG/d1H3Q0aWFlTKfE2aujS90oeO+d4R
b23OVnXQo3gMZKsOixR1HtO+KzURzikFPub1bnYWdXeBhmvJraQ872aH34YVgSKsz0kqMADqh5kT
WVBrINtIn3weG2RorovI2E+LViVT0YwTwNYsvY6WPvuDcZB+OhPSDB9kdDk1zn1xl7UMOFcQvPCC
Nl58STSwrSXu1XGO0DPMfNOkB/xL/Wp1WVOmquMHUFbOcVgW8JdhiA7NHGBHCJqVZfQwtPoziWoX
zmwuBtZz5Jo2KOYpBtQEBrM0HP/AOnXwte98nT3ln+bawMXiqxtVNtSP09x84TxJb5kdHubWtNXc
z2/OqNzzPL45Qw3yO3VNaWqnYG69Fg1jKSRPMkZi+NhRGl5hDGCU6yAoONKdiHSAKGNYvAzRMfBP
QABZNXXzUKog+pwa+rmNnaRqp84pRaRp6UU1dAzENAe+QK0jR/CgfnC0StLSxo6Ckk9+bbj9JEy3
fl7TUx9maTkGnBa+rJCpn2oqxhNA2fAw1BFFnzmlQIvycG4f62lVVZRdaNC3ZVgn99g48IgxtEVp
cOpqNLLhJ8stBzeQfZ5i9oln6YFGQc7j7AhAMsjTZrp1guNSR4o3u0YGEj2obRjMbkLgVaeI4F/9
CE9HTZVtoaaCe4lJRspmxYHN6iTFJLUHJdyllsuLrP3HeMA1OjAkuUy5c+JTWE7O0N3jdsiVJMuH
RcfvtIXcq5vteeVedo2oLWeTAZpwl4J0GMjGVUevGdmdiPjGFz3c+mgqBtecmprw0nKoIDRAE/9a
k8SjeRP+zIIGPX85GMb6TwxJaUMNbO5M89lmphx55pbQ/jz666Tu3rWvKQZfNAd3sgJq5WN8ThE1
pQYPlI/ZyV3JX9nwqkUUFl1kmsK18sSGoCCz0mdPWlI5yfIUPY4LOp702vfYlW3uWDho6yzAjmpb
iq5Zc8hE8PYlP/rocJaA35uz8FuHgVgqd3ybHNMXi2qO8ajicn1L3OF9MaG+uSR9Mojergoky8HO
IRAEmb17om0OrZ8gArLyo3Ac4PCb1x4pac8o18wuAg8wIeFUJbQnZaD7t9UJ3CMLmzu4D4EjP7Zy
YgdX/+W3soczjI5m6s/Eqq+h1KbsG3jSWlIX9gjGClO2iVPirmdMIP0BAPVcRAqRIA+X14UHbZn0
w5zXa6tyt+2dvHbnGYFOv+R08M+ic9A9Ro8UhKUgqZhHi6ydz6uNeCUGlgIzIuc0WTly1BUxEyZr
OSMKHPMpPc8B3rpcHHTRIIUIRwdlNvHx1vQrL4fI02XHpF9Skp1GKLYLHTRT7gXsq5LMFtJ0B7Wm
D/BLM+CJYCkpZJvokeigqiavfpjH6/hxmqesIL117yqpCBPJYaqFKUPqv0XI0Ks6jvI07edfMZd0
eLnYFI9a9Oi15NI7oikhzvQiNZ50Gt+aIBFnG8MFLm67Cc8QWXSshsIoHBEvBbx0RxmWpKkcwh4z
O1F4sAWX1LrPq2pOA+meIXChRbR6KfSoa9niJXQ9FDVe8NqPw3L2RNMcRE1U5QYxQgmblM7UJqUd
s2mjiI/4iKRfxniZhZ7jDLo/qs6QMFdyfVOIXY6TEEPpz910T9bk3dPtt5HQtuxq+o2vY+VvqIUn
0vo4SyhZhJqvywjCZ0HKUWh/+un1NIGgpDdVEsAoLzYBJdeyLWwLEW4i1CTh/GUyNniwP23QfF1Y
fGhNAC1ULMDqQKPHxuCtBSU/yiEsQzFcGsV7GLcU2gWeXlqTFYOf951oDr1tkrPv2Q7J0OiWwO+e
AevOpdKdOASJuUT9/FFODcSCTSvzaAjrqpvTAFkHIKjOnVQeJ/K5NzDvkQMsL5miUgzDkmcDQnDt
i6/cdR9rBCubN6QyyQqusgQITOsW9Tn5kSa0itzRyyenxjjpSpla9xyr6Wr0j5VlG6vbJHmcpldk
rtBm23PEGxCndXfgpv+OWOkdkV49Q5xkTDhWUJqXkXSTqlvGvhpmaPF86uXGpyQf4k0L4ERx7sdt
NcWTOaBbEz01uYu0pUz4cqOLC4p3jO8jMXFhLfm+xtYcFvicMamDqhY6Lvr+oIbUKT2iTB4cJJuS
A+YM0cXCGIIvNTyGIcCsdUph4oB3S+NcJQbguQv8RzZGUUEFJGeMacgFxLvuoX0WTnMPVtLluo2n
PIogk+pHexVwjB/GRdwdlo1nKJDQPVL7xR0t5IndCpAm+KkC9TK1MKWxd0+ZQoqYTXEhTFYp6T7S
/uDyZDiGpL+BMEUa0wVpZf34PC3djXByBsvEj2kbfKYJCJt2tOYYK+Xm8KErsrA8ma6x/zhRxBLU
9S9BPccF7VwOXdZa0sj5HpijOyCUBUYYVr3UTWXQkQ8hISUk10fJnW/CegIKp5hCdgkPFwWISZDs
eNWYMHbwXXoJqwHJ/LAwcHQmBPzZTjmCWvhzj3k5QyBWSCrLtG913tYyQLaaigLu9CeY3AfWJwfh
sexoZDMXzZJ94aH/6rlkeMkS59mtocoUzUmFWVgI+gkEKfwo+KoDRcpeL8hNWlA/yOazdVph+Elc
0mbJfbf56kmfFTGX2SHuEWWJtS5FOIYF6MSPWTLdMp51JzOGH52MtXnTLYcFgP3ofhQiyKGG2BRr
nTkwjwE45zLXeh2LLG0/L0ug8mUZgKfx6JvTR58aARam99+ySIuSiQ5+D2FU4JUR8+rKWsFL6NWX
QyvjclLxRUralWO/BDmLwkMAVVIxmS9D75DCcHc6+PbdcmauBqaA12l6FMx/SecZOu2w+Rjq4wS4
teJxHCBEeHL7NIE2b4DPk5AHD7LKaM8KI77XlL0KyItuoJ/uUHxBRvfuzd7PzOneKSSB6eAewm5t
jymQl9zvbQWxqV8Qb7xlUYzqgwhjmNkQPkR6oBQB7a4UHiWFi6L9Uy3f7bComw92s1iteEhc+2Os
f/o2y0pjAXu741gQMPKolLBRNTttMcdhDQWxncp1SCDXmb1KUzHlKK1IYks+EAdgeTJ3F+kHIJU8
J3fG9O7yuUL25lTa8TFC0/RZkY6cxp4XekBWmbYu0tNltKdljEujhtsQRitsKjCqntUHfA3lo2/b
5JwG66tODsaRpNACxsUQ7y714J8GRDyx8EQ5WQd+lKabiKV5IFtcQgnypkDVd4hIwuOQLh7sqfu5
mbJPAJPjPB4+x226HoLY/24hK4Z2FX05bG82ReQw9gO7x0C1Ip/edaM/Ti5MFNQ/uTuNGJtavMys
tXnNAMsUQtEXtdYX5GLLfYDaPB+axaI7uf5zvfI36bv9s8e0zkVtIYkEtSyacxIEb6BJi/uQDS98
ZR/XIIVUtocB42FTDBM1l37Eu/61uK8L/UOOqTk7fBCn1oGIACzMZW+8OD3GGHPHfU1R31xarx6O
aUiefHeADidxzyDuswv0D86BjC40u26CQTKeex16Z+Jp3MKS8hW9CYtWpccB2NuReRyWTI6nPZlM
uzA7KDoHBYv76cOm4Vla+xMMoDwzL+4qlBw89YmPmoaOlg1UF6cA6Z03TQu4ujH6bp2nmEXjN6ua
c6vAXEx9VEPalMWFO8YdIA4LuS8nKa5shmFqFZ4n7b7HyXyOnRWARTTConnQlMJAVJ5OkTX78nEb
rjnLJMQ1L27Cwtx17VNAkjuUNIghFwiNOG3O7jACBPI4UjoXlOuwPBPHzAhOqgn8xrMTtd9hiuqc
BvE9TPVFWvUeW/tgqGNL40AjLumDn1w7Hn6yQSqPKx/d3DCS6wZdu0l1xTJ/LVz3nXsw7XqEPFUo
cMFL6j8rqA7LIWm+wD1cPXe4tEL0OajT9YjvAN9IUyOic2R47BovKxOVPsgh/pI1/luT6ee2aXqg
QdP3cQYzYs2VG416jNgbj6KlS95Pykenh1kBSaXzuJTotJtKrbt7y0TzxCQe8FmS+7UHvUALEe/i
BqdI1S+rUyEk+zBFjjyCnXEAs05vOmCQ3xGaW61RXmPHs+KC5m1w6GpWSKiYFaSQKzlSJa+AEx4w
wcBtWZz2EE1hg3qcYMjnkY0lRFrNxf9XE9R1cwm2Q/ZtESN94QRzXaQrMRc766nyU+d7o5V/iSFF
6dGVjvsaafWnXqff+ATUpO1VX66qHvN9cMS8MZfQTX0Ymb5I1RhfDJfBZbi4c9dcaih9HWXTMpjb
t0C5uL4103B6285JrUvZhzEs1XZZzryCZ1yR+62JtwIIwbZhWiDnSSxLj5wGRzrJdxOuHzqBkB+K
gOayN1pSg4fyr3UPL8oVMTvvl7g3Sz3juf0az/4pBJx+NsiMhkBkh5aCPZrNRWRSqBx0b3LoSHen
vS/Wgm9gDrLN9jykr/tgDEBTBf7UncLt3vef9Cj971/f/juQHAApTfV4bfEnyqn1cb/jKBnrzULi
OezrNQPtlfjLcxSM37LJv44M8Int8XajsUMpQ8s1fO1sL/MaIpxCPubmFleEZIzaS5gNZ8vlcHTM
hIvcrnS3Ivuq6YK1SLe8qdus2n7pXaDeWngruBgo5jN/LMZ4Ck/gW4ZTTUyVJjC/DEJOZObjh6En
4WGOhAN8VGuqUFAEg+tkWX1o6+wZTEV9mZbwxBozHRGDwSag4LA5MbEClor0ZdGzcwzivrMFF+7V
5SS8eh1KqaYZandUj9mLS1F6OHRJXOp1IaAKI2kg5cf/rBQlD5FaPRgOOVwSlDFeIicojNP7p9jB
tI8FwMWlOW0Rxm5/JfOHS1b3D8Oyv8IGkD/KHACHsfZCBJp9aW/2Hudy5+fqgoReaoZu5kMQS1JX
nX4NlX28bI0fLzCYTZIUSz+Yy9ikXOViM/YZTs5T2idlw8WInh+Qou5RICZGCAtTDnmwOTdLy5Bh
RH9pOvpQrkJBD6Tg4C7jhIoqNEECpWQ0YMgnicJq06bo88GcFCLrgBuRngLvhrUZ1gvvEaojuTIo
RiBHOQt+neHYSm9A1rMPxr1ptv68LzHudKeBDqXT1VLlUcabC21j86tZt67xfYxHeFlvNMGFNnNw
GeNPbi2G8/4efJXWf78RoDmp73x3pgipYMy/tTaDIlPW660Phz6PqOiO1F0/zX6UlBHXj4uTBnd3
a1rODqPjL4e+Z5/dCCndnC5/7/M65xiJOD0ns4luCuWR0NW6VdogYdJAJG5xCqRL8RjyGxxQ27m/
+vGQ7/s8bW99TH7acIDNaJ1j2Nnl6EroT31LpzCnGgrYAAMt75paP0xhcJpU1p96oKHehKK93CER
u7cRMIhoHrPKyu2uTFMCvXoBtgAEt0OQ5G8X7XbguFAgOBUagQbKd5CWOhNWnXD9li0j3GMw3oYk
vE59fZKrvkOtDPii9uo7WX6a0WO32O+BIQFwy1e2yDNqeE4pjd2DGJA9W7uES44u7t1hMv371I1J
CfETz1GmeGMSdSBj68jCn9RhQIqVJ6nzpaUJsikBlBPFOCmpU5OPHWnLZo4+uFkvcm/W780CtCdy
1dvYrraKGnQGz6bfeaeftDRAHfpJHMcWMTYY8bRZKxbzmxf5zXXMGB7m0kRl7EGflLeMgtcE5124
fqCvv5sEOlqUZq5eWZObPyXxgaXZBwC3rsmnpVVX7S2FGdcBMQidipHD1aVQCkWL71/SHrqHfSkU
fuXgcwgn11X6Gqyp+tUkKUDOLEJwNiZ/zUvCSxbpimemz81C/Qu+Hu9d9qV2W92Xfu9gfeNfZlL7
hQRjWuw7XAaFpd9Euvx93P4r+8FQW3/uga8fWteJL1PooxjKCEgZ90Woep3TErJSOZG9dJBVbgf8
bjprkl+rdRcDmoy0LLwpQIg2J5d6GNw8XTdPApz8QombXmbXlwer3VNHlhIVV7A26Jy2dWk+dcM3
gCshfsCThUblrSUM9UEYMVkTVHAFeC8wjzRwLi4c57nZCroXmE3thAqgvI2LhEp79RaVh8LOJVST
QYEq2HPow64NjjSHCFYgh9bue8RcDO/+FeXIfwFdKaDVeAugQiuCdDiMpv/IoVgFTJu9WpmSQgVN
jud4Atw6PtSE/VANKg3mRLEisA2oN8jMeh3vGOYlkOrds3exWOAYQNKmuEtLx1ffZ7dtqwCPTHX9
9ywB541SsmwOPorsLVwAjPMoFMUQLp/gsv08yQa/WCyQLtO9JCmIL0hegZwMyLN1onMTHlvGPzIU
FRcAMyJo4VE1a/Sr6sWBBD6QR+gvoxEWL2JR3vcNnkIEuK0WT2nPLkSxjWFjHyf9zlHbCrv2GCyO
KVJXPxrfcctGk09k2Aa7qdxQoSS3bs5ePQMdahEsrKzwRKIgdK2bhxSwttehoo6Q6ZKioOW6wbJb
1B8Ezc/EaUB+Jae4FU/BEkaQ5MOVrmr4Bs9gDygRUM58AY//NBvIYARD5TQ4tkyh9JxvHQt0FmqS
bf2xSwjLCZe0WA16ACzlMctm1PzSuS0CIh5X/NgEdLGeOzyjgR/7xgAxVizvKrcPrwmMIo3yyI/q
fG2WBy19EPsf+4F3KKnzn1YYQIxgUnVIcAu/HQDebgpDQr4MHmBK3lam1ec5nfF8+NcGTECiGepV
2wdlwOY4TxDvXwh4kjhTH1pSDqPy8oHUD5gTPfd4AvVv9mNK6oeWQCrMJv4Vwo1qHisUmU3waB9I
mspC9kGVmZoWjRdcIWYrnAX1CswUUKgBjSjHdDpCdVca4eRh1lRR6N8ABBqkqu7dkuk4WoSfgVuB
hbgBPg/9+UGhrmA68R5vNeq+z816T2tVSkuvvU8/d7H34sU3kkQ/uuBB6hZAmI+E1AJcA4F8budM
XBcnnstNbJavU+BdMdq96760N2NA/euSwpaikOe9WT0UfCUI2WS4MpTT6lc/IiYXsaqB9DMGZp3l
ejMB4Bygy7Oje8S8Cx/G9vS73nEvf4y7DCrDvf6x75MV9faIuq0/ZLmcRxQnA2Ecbdgih4PltVQG
XxjCjlwNi49UCDzclmcCq8DLHICWXrqt8ZkFLNUsAqMT2nFOobV0RMkDv72M1HQXfM9GghSqUwAK
CNf2JkmSD71eu0MzADrO+RbMLWnQrEU/f4tXVxRKI4lJtoxjmppTSpLlyBqyyQlMrkKC+HvfOT+K
XqsLENdmK9ttLvMeoWl3GgoNqLnQrYD0hNeFEBgrNfOXvA2hbUtqjGHpdfPFiV28eBB0OVQOmOJi
1TlMcFZMLMJkDtmKWhM7uzUY3dhe6NZopDwX9z3Y4u1hdV7SGndSO5vL2w/qNAgDBt0q80V36VnS
oqyf9SrfF2fRkDOKHT2pSNWn9BWac9yO5h2ixWi74/lX9AgyCCWHqOtTSTBeZ4pgzx81oPgtQg36
pYXXMMhnfq/XXnR2LR2O2WDB9v7+e7FdCIg9MN2wLW7WXbQM0yJuIZ/NHLe77Nv2pb1xfHMzGPqI
j7L5glAlOc0Jq4havwRhPyBzrT9Hk8ev8AUeIDiATKZOQNKZgOT1OL65PQckPG1kIcLfeHShSN8a
iqKJfOERSKDYgzfaGrpiwFIo3mtgw5e9iVhSpcQRmF1ju8N+NXWpEPIACRB+MVAHMJYn+IE3wSfl
wCxWs4L0zktMVzadCzs9Tg46AGJt5F5INzgqL3oo/7fnjI2qj4eLHbKXXYL2/8V6/3Fyo9/COz+E
du3/rNX7Y2ahP877W68Xx/+F6o8AXxb7Q66Hr8X9F6AxTI6Did5QCRujruDvGXIwqw6KYkEB4eOy
HubB+e/pcTx8/C9AISA+UoZvy2RQXvy/SPUwbdm/KYAxKSN+3c1iL/ATTGu+Kf/+TamnPIHqaCuj
v1pUc0A4EHyaW+WXDVuzozfF/idYTQhN1i477nvd1PF+7cWkEsGvvUrJv/f+p3P3n9oP/k/netlX
TkED06lpr3uTKtU2+e/1bF5aCPPR/LFN0BVkxq+NTn+L62E+0XDtbr8b1WT/XOWhdq5GQp+VBa+0
UfqG0JMWzrbaLjU0PZYlqE9tw1c/GX7IerCPdF5zj0FLnoAxwww8y3vUtEU9eNnrROdDlIkBc1y4
CcoFFFnJdVlact2XYijmQLLTuMt/r0viBbD7IpeLS6swIUAnu0DQMrWrd52Vl7SHTcN53ddZPD46
hrjfGsnFaRFhfRMrMze1NYwgPQaOEhZ/7NhX9ybmnbnJRjo9EmMsNqcM1Pdt36fm2akom0WFGVgm
yErA94q+mw60ISnYFiyt8wyEMoNJa7yj6YP+c+a2ztMAXuQoHRBhczOZh2lrCMLnB5K0CybtgUx8
GCwdGxA4sS4bFLwdg2F48OiwPmASjfDFM7zfqFJ66OYuemG0gayp6T+1WpPSZS5qgqQUmNAAjjKO
+udxg0hxH9Op5phsYt+2N9tYyTOAg+d9NV59+vx/O2n/IRVBktYZc7YzYvo84uOCEkdM5PC72bc1
kAr8uQ2I3Ke/33kaPCxiQkGqVY9dwNkLIU50BJjnFV0Ys5e5X8B62n4ut9qrIwoCgyuqeKCkTCwE
KV7LH6JZxFWdrubZB+laAARlr1Kh0NvO2XRt6hbxm48yNWF78XlfUv9a6q3Df237vYRPVfsnoVhc
eZAKoX6zjo4ZIyMC8W3d1lN0pDqjJ0wVg/liVrBZTm/ZS4LI/bR2U3uis5s+N/0EwtjR4gebbYXC
VP0+kMUrWejwezT45IYaG/Dww4IqsjGELLZBAX8OZC7K0elBuirfPLCFmQcXwA6qyNC0iY0gwOqa
w76jgwTTw7jBHocN0Am0zXdAb4ij1bsvtGWQ0LbOZVvF3FATSKpkdS7BaN4xPHFD/1rt6rD70K9n
L1j1dY2GoAVOEHpXUW96oQHfj6gCu3a/Nv7aL3rvW9xodko0pBSGOXEBpyrSI5hOB6KTu4SI50HP
WZEif0GJnUJw6bacpijBp4gRvQjMIY3k8pStEWYB2Zo6LHEG/+cWOiM3a7v1SEIcCj9ezKG/HFVC
+QdDjA9EodPfuaWnWYzza9R3D0ndHuVmR/YGVo9co82O7Kt6Nya/1/ECH8kmiks6T9yGyUOtcBcm
JdzN+oaE+hb3fvyD8fUlxAwSrzrNbOVGRNzM2uk7z7K/D0VkeBOhNv/D5AGYGPMP7wLFiR+C/wuh
SN/mefhDB554mo8sZulfMubqzHdw2d/gN6cB/DZIH9Hhvvjn+p+H/mP9f1v889x+WWXhDHNYoTLD
/YRZn57baJkfNefik7EF0b0uiFlIpbbXvDdeDM01cbS81Wr4tV37hgX5vjfdzpidjlT7cb9P+9cZ
v7dH/gqB+X7G//wfbd3dWxS7vyxph3ogqD4+cL8DZx8zgSxqaL5SOV1AetHPGlOYncOU6AMF2fh1
ug4cKrhem/4wcJOeYiX7z46jzxqCArsOLzNd6ycnHqJnzcY7XZLxbYkidlrjOKw8SH7f6glEu+56
9qijnp46mniF13k6z7qFvUPIsmwQ33ybIFp+0bJ9SrbtfTpD9alXcm55VL+umINu3z5m0P8sg/CP
REv27g2PdpmTN7LUzmkau7DaNwOOPA+i4Z9olg7XIVxlSSzl74Evyn8EYn9Xl/xz+j980P3P3pck
mKnVD8FfIsJBV/z32GYVQdpDdM9/CE+CjyjguoQr1/cQs60VdvERMzQkQEVaCldulnd34wIdOvS3
FYT7M8PMUQsG7AFZsygXlAjfusCVN910fy/t25xUPwH/pac/tu/HQrU8g4Hbzv29W8TtUxd0eOL/
4ef2bS7E4w0bPyQRZrWZx9He3EFHN9mlotJmpW9DLB6TbXBHJHpqoU963Q9FOeffh06r/49DTaKS
H8YJnkSjvdeYLKbyGo9BAzZAw4v55Jy1qZ/S0Z4xJA9WhGDbtiVXhRDF0hGKt33p3/f+eRyqlw+z
NDjj348zae+hmhuCirTO3JuzrP9sssY7iyDuzn9s/32sJI1721fjyNyGWZMTl8sCvOs//Ny+LTL1
o2/VfNpP3X943/7naTpznx3pbxpKiSmQ1PLxf1F2HsuRI02QfiKYQYtrSZYWbDbFBTZsAa01nn4/
ZPWwujmz/+xeYIjIACiqkMiMcPfg5RnOFVspX8wBXE9Q2927l9eHMfJ8D/plPQsCCZBWAkapNpzy
qgQJuRcjfVLCPjypvqw+fVij42lPQYCsVpuEJ2WypjFhqbyp7pH/T9eN00/4uMv953n8BGF9jN1/
3jR2tz5+MyONrQ04V/JVSuAf7NzT572hZhQbdO8gfOLsfoBoxoAXw3RQ+l9x/xbs96778L+fZGOS
v7nreOrsnWj4o0NON5DpsTXr04OcAxS1+Pba3yUvBlcxM5RCXYotRaas40aVEExiMxJFD52RS19y
8NiPwfBXm1g7twq9g2mWrCc+zNyVWU8APL+NOoFVXhxvWMjMVMZYqHtNj72HKpfVvTGdaZNPnAnf
fTTLXRjPH3HiDODwVQF9se8sh9UrabVVDbD9FI3er4MYyBqnZzvxt0+EjEzPZBYZyI24N2YI3FQn
CFa/biOiRSBgA2f2v//H1p9UUPE/1nSbPaCp0CqBjeWfk2VPkUz1S036TpnysR5L+2JbYXioIheg
yTRrsuz61qSafWF5GRyKD7+Nn4rcL387wonKCnUQ8b0VOL/FC7/mWd9i96+gdK5OHY/NjAlU2bsf
j/LtbPLJY1Usw8DUZ45fwUgWz7EYFgfxRIszEcgKBAyDpnNH4bzd3FZcktiQT1BJZONRxFE+S1sn
3RXTxiPJJnSvDLBUmHJqx5caYI+wyBIZj6AQ8lnQJ2AejDeAU3PbHYxdXNTVqVM74DJBlHwr+IhC
1+zfErYiZHf+jjCN766xrVrbnFA3EalFky/e3c61/1hxmf/8FJFoYn8IM5AeWOzp//wUPaMNJLn3
te9GWnvzKgiUffNxMKuA/6Kw61pndZh7Sxgg1fbuKlIerziAgzNSbEBxNUIEhPReSJLvoA+NflSn
g/AHISl/Z1D0+acBMdo7pFJLsGd140j1JhsRXTnKWUv+VE1eij5QNkZmVKeqb6oT5OzqNPkz3Rwe
brFRqEcnHdWaVm/Vp1HNnLNlBbuyy7UnLRrs8zRWALu4j1WTpevdFzJrw5ISRbEBABvuxFnYDb/O
4o+z++j9zOuscBeR8F3/7yeMuuCnaQxxcjr/OKasIIsFjvjTh2PBiSvatM3fciDmc6Dp5k5ugxSR
zkDheDs3XcPYtRYkY9U39bkhhm4BYuh2KI18HXZkVVm9FcgNpPFtPqRZKxC92ofiMOVyQLjma9AC
8VLkcsDD/hoN2yS7UBdZiQ3YfafWVM1TaTXB5u6/7+W6vwdFvNjU3cMcGT7GWF0zlbJJGgVPUQh0
vE3GF1UB9u8HibTQUMN7cTpoSqAG/GPkdLcwiST3AaAEeMJpGmCLK69cA7jp/REXA7cVwp/TxT1Y
zCP3OeKTeb8zvRcBWU8/6H5TtW/3AGHsk9PXR7GwSoLuokhR96yXRrFEVqPeO1Lk7JEJ85eSFCYv
SHYeg4r3TCO+4XQi8K7uJBOh5HVxglXfP3aqjHgkfzQaG5Dsh5LX1mSKMJVczD5X0O3J3AHNVGaZ
cxuymhwAN5y9IXlq817eOk1m2TPNzPsHLQHSKELEoZ6CfTN7As8rb+/+e6y4Z9C73EAystv9wgym
YDX6JUTAOLryKCmLvjKcZY746VUc1CR4G5Ga2gnLpcR4diOQYIyLa3zLVTda7VTs9v/2fbpPn0by
8n8/QFTY/vEAafQqMRDfVmlrxrbyz9kt6qMqcf0sf6t9FYQckJUDcF/vQKYlmUc5UFK0YNJqIZz/
NiwG6tx4rSqdor6bto+1c2pMr70KIyqhoKlIUayFKfWNglhFf6XA6ObzKJJ/wP319m1pI7ClGAGU
Fphai9BpvAXiBJBUysF8KMLmOUiTfpkFPhmIcXROht4plKBG7dlOdcRgJ5+pZM4JOiUvOrdYC2sc
IDqQLCQ507V5dR2yrNJnKWTmCzKbS/FLJWqTruTI9JdjKLePbtb4F1biczPzukcRUerUnTPwzxth
FhYi413BV0eYihajURsFaNPoY7rP9X5Ra/ZwNPNhQGu5zlXynXK39BpUiXwbgcaFGKok+c3Jbf1h
cDxkM4B7PWQDGHav75WrbyF0McqxcvWioV3001k4+TLXVg9S0SuIq0QKIFA9YC8Q+2cDLbuTNh2Q
wahOws+C4yysMZCXLMQdNKMi6zxK7auYOqrMG1dw55K1UlKUbOrQ3Pipe6njvjqInFutIkkN0AX2
ldb4j+IgJe4liqzqIKx7hMjZias+7iEiAo8CtsYTj7joHxksVan8Q+1+/+QWptWq/sFrb2P3KVPM
j2LMbb7fJ0txVuiHtrJLE+0Ue5bbYbSHnE/NE+eDGRrdQVYydvt23F9ay4eNJhvh18bX21lSF9lf
RVKfHeqFP836vU0HaLKSAiyfFOj3qlbeUtNJX73I9Oap6WtbNHHDhSpp1mFQQ+sQQjM4BAbilqg9
Xewo1caFP/nEQGo/mn4SnFpwS/bM7L1wnkL3XbuUaM++7KfnPo1XmdMe+BZcbM/Xv32cxF5484R/
n0xDtWKdgPpHO1OObZgOVTPOuhLKd2NI5Uo4HYUU9KJAj3eVdlZwCULD2OZyDx+2qeV4XumGt5Co
2q1EqpfZp7yEA7gAe12QgNvf5z+L/8YKud4EZuU09bXVFbaUtLQU8sSABeMvxL8ort68N4E5CeZ7
0dXQnWpryUBJijIt3qwEGs8UAV4JwhTiaYekaayj6YKRRkVM3Uh2xkvXdoxdnqTmrpwOwrwfykJe
d1rsb+6uxowQJAQ4hOZyWQG/gB6j67J/VFlOnXuWiWdbAsqg9KO1bi0d9nZmh+3KLwD7iWEEc3Q0
oP1wL8seK7EiXAPGA7bSas46jMtxC4o63cdRTQsDqsCXVtf1eWW41jOymN/60Uh/5JArLIc8JCD9
4UEqyv4ddlZDERbaG/pCJLBQK3nMJH/mqKp5iSu7eMzCJlhCwIrQOmJQC2rr5EqAsqdB4fKUFACv
mecbYUrwtmEoAtxCzb6ecP/xUxxq8AsKiLm5QUFhVVQy+KWE1K0fFwCpdBMurTgVTnGIpuHbGRqZ
GdJm9q9w4RQm060J5ryXtpHrq/CP9DJAFiJ8AS/inIDvOqd2OivUQJrLUT6AhMFE9bZ/cEtPminJ
aM0jN2BasfvhRVVXkKut57xVoUP3eTVPhwoVAB3FtTEFgtoYangVB096atwCInwbRNfaSJG1H8q3
+7hW6rBx8l5FCo1rAOX/ZWc9gruAepHhigeAZ52X/1UbIIRosZHtg062jgpyLBPELPn2LxG5Jyur
Sfle04fs6jn+SpsyD8IKDe83axpjpcGaeYrMFGl5t6axwTSjHwnvt12cNeEZqsn89rwVKNate0T5
fivBQP/ZuYg08ZAmx6FWpK+GXc3Lcmy/uBLyQbKSbuI4k77qKF7vCw1gSzdFhXlnAd7086UYjUO/
WoAvozwCj2cmijJqFsdnhDV/K+60XZutSzf89RuEnpasay8K6blha/t+VK9gBsaYTyaIIXuN/RI0
H4yH6eDY1bHPM2MJovBkiF1hWaHi4Qe1unSmxd/NGQ9Gtm4hcy5cuCWLERD8MlCj9AzWJiWXL3Wn
0N8Iz919D/UVIzmLgThRQGz4LJwl9L9yirsPQSarSzZjFeqIZoyQ+qpXMveHldjBTDHr+smIHWqO
SjPu+1xRdpYEan3OIlFa3HbKcbB10CV4kj2r3KKw/ptf71FXzMbsPfES7crLB7UOzfmi9IXzJQOR
5gRdfhVW6FovSuu6B2GpSu/N26bItsJsvdqZwJxwhqcrA82s12GAkqi4G8q8A+R/ZBgM261WLWpe
S1isIayc0tjL+mCcSktBvd2t/XeevQvQPO9J13iB5dCDYKVlxWFwyYdndbquSin4bsV0KGEKbh7d
0ZPWjT+gqh6Y7RW6aQNnkZAQyT+SbPJb3El8Iq1P9g1Nl//Yjun/spi0ZMui7RAanTSb+bQb00hM
e4qTx28BjC2zLZqzoknVNapVpL8qCMkkAeqr8OUWSrJRgQysMMXAqEF4+vOqXlIehsyppUcDgh/U
eLt3oL3rzf2EJsrJRZMh9LetNORAnOtqJw5uYhSrzJD/GiXEz1PP6nMAcWq1k6eDCBGmntZcJ07v
F/92jbhPP5Sv/3vxTX+zz4tvi/cQakMUcqYO6J//X1UpV36XaN2riozaKvFg+2nTekKZDuIMrjuv
9UCur2UAkVf4wMRbh64wGLAbp1pbkgaLdXLC67YhtWrWPmottkA0pZAtUzl9OmvVWL35+o+z//+4
Ti1XteGNa5SHtSeUOWzwmma4E9tiYXp6GO1EGlGYEaIqv5li9B58v7bOWnv2KfhuQmnkB8WQ9eRe
sfZ2lmUne4gekqL3H8XBo83FPEGxaW0Ujg+dy0lPdNGa66pcvJcQuEGQpfWFQrP6kEdsIhEDjtgX
IEIQourwPUIfm0/7uxk1ErzUPtzmClOymSOgY/dx+uINTPmS3ytrYaa99UXKrPSSqmNxJfV11Gjo
8xIATXzwpYZaqTAhBs3g2A2HLmyHr1r6I0R846WLkQgiizh9s7k1pdJgkdlytRWjgy7NHT8tyXjL
PdsJfgNxMzkJECOcfoObqU8zVJteGictrlVrHBPPN5aGEaILRX53UfaWsUvi3D0H4ZTkj4rgnYfj
NbAz7VGTQ21jBoq/qoywfLOtd6m2/PdPF8Ka/4/Mmv2PHLShIpCPphb7ThLR2qf8aG0GMuoAqfuN
feVCUSyWKc3IimWUWZyQ+El2wiwMV5kZkHMW2UiNcyaGPwWGtg/g+BYugvrpHiLyHi5uKUxxSzs3
TjFQ81UQ1sMx0DW2abUbN8d8Jzxjpw3HSLitPHRXXsfLLiaBqiKizxViHBRSMxEsII8pwXC8Df+6
iwIqYlZOEpyZB5fEbmoQAE25V0LQrOhQcCoOFX0kdgkShZNH7vRy/1vwPQwxynLvy7azk2imkefc
Trhupy6JiVUNxWvlVnF2qNJ0WPEWYj4ES3IQPnFgdYzQizi1O2ufy0O5Mf2aplb3GHHmO/WvOwjT
yVH4+I8JUPvHN0CzLdtkhkbMFzSXmCB/0432Ld+Nw0FGYKZOx0pfWrmDsMwgHWK7OOdS326EdXNZ
yiTTgf78wtNsxBxv9hQtxsMoGLadVW6G1JYOWuIb7Rr852+3EQMiNkDsbVFniNm6eRnC+h6lV0NF
tigv0e8A3zTULORLTzsjsF68dejMgvdO5UcZtc5lmknuocjlcANUFO0FNoOHiJoXa6WQRXyShoDs
fe9tuqMfWSDty73usiGyNb9c61KuzequSL7RD3Nd9N3wErSJu0S+pNsqtKc4i4i4NLtjHIb05BDZ
5prscg8qcm+JlHNX8MoygMOumo+Re2CmNjGpwUktqdOqi9MDg53mR4hL/qPaNeoC/RX4+JPvI6Lu
WbIpvXstJvgH6lLpSnXRN6kmU/iC2EpYw1O6tQRgxPuwU4AWFxEofJLD1nhUwuoiBu73SgTuJAWi
r1RSvUWlYVnUdnpsvB44y3RmqUl2nCTEdkrhLT/5RYQYnK4UofeLjOnKcrry47YiQvhFmBr0t9sK
16fL/7xtRYu7//i265+gGxZpNvZ5Ar3BF1SzPwmze84YGihdSe9RhfwYyBNtJpV2sVCypl+IDP+9
EmC3Tn+034QjSHNCRUVgSJA4icbxV7zwiSvHYOyP7Te+SNNdpxrD7V5/3v/2Q4PQ+mkxgUV9Ul2S
6dBavLf04nyr203FOwAUdw+cw+ich3u9Uec9s9AFIXbj0ZFab1HpcCKQPDEe05GXvznlxMRor/TG
43QB8OvqdgF4OS4gQxFX7IPEwkBy4PLyhqBfyLSK8GjltFBjJXsQiwrf/XtUrBPuoyITL0bJiv3j
WiWS0yfkDJPNmPc/7xkWkWaRyCiNyBFuhCUGGztuN6Fa/kyUKj3HsjouekcFkj6jPXGzCjU6W001
KRRYo/mgskQvBrnZWZUBFLxyvbfKkual62sv4+guPK/I1i5cWURVSh+NCc1/VCL03LxaOglXH/QZ
JbLcX3RGyBTXdOyfalKQvoSWgjHlMAvkl07WdJYbHkpC5Ig394E+cvQDnPG5CLv7xU2aOm1/GwDp
Nc40GZnmI0TJcdeWBdiUiIpqmGdnKEjf6sHqX4Y2g6ivGMOaXAPZ9CY7mY3dXSPf/4/nwPpT2VtH
wJIGkrqsG4oF6Fb7nHJuOtcu5WLs39kMAM2YpT2dnUy9Nw5s7C63vLBV6z+11nd2IiEL6K56iKyk
mwtTHNr8i4nMz1UYasD3BnVPl/ZOJHDRfTAOXmhchCVStG3g/kRorNmprQRzpsj1G0oJivMy6zpp
JxBIN6RRbLOJR0Qjmt/jNIFBcuCowP1cSDFo+lZ9SmgDtY7yWEaDkTpZ9qfpDE4yMcSRoFWNgxZn
jwKaKQ55lJy9tsyPwnL5CJaxhm6NJ7CcYWne4zOF1ikt5UUIOb22EGeJ2dtfCqRIugllI/z6EOlb
p3btL2gyfPZrnczbMAzKeafInvsfGz/FmDDNmWgfOrUFnT5TE2l9Wrs5tq7p/ygj2IUK/b4ys/cK
OSJ4em65qZPmGKKDN8xgWaA+h1DZQZxlUVptzLI6UimujK0Insykc0NoTto1lmPr4GRB8kD9wd/W
ElrfVjiaS4uU1CPrKGdWBkHyl0UHhKjJK96vsY3gSqR+t4YhRPOJ1mggug5AMFPwSfaw1MmDL4pR
nnKv8ZCeU1gmjjWum8RV4QOpUfBDTRERTgc/IanGQut+MP2g2tvT4e5rUxg67PtnCMoqS4e3e33N
WnOTuuVDovbasxb62WLIdQO9Vkl7Rnpy76pOfm3iobvCydwxBUZfc+tkWWO051eJ9uJMHOyxJDMW
tnSPqGLlQfhKkthkCjx5fSvIAxv+EueVS8MGsD+3sttUxrubwifKfR+x9+qcKeVL1D7rTZXTLPJ+
QLtmYKeQPCSTLIemsZma3UdvNooMsJbccWOEnX5C6meB+mZx0CZLuGreOju57g/CYo755W8zOVgN
oQwZ9MMnQqg4vinNUK07EHrle6jBoOnq3txoqUnxPB+810RLtTnIs2E3NX94VuhRJ/yZ62abwQ9D
WNGe/6plFblRaF8nnezxRdHrJ3Py07IKrLnTu+sUGTEgwIOPQoorqiht35mPKeI6T3W2ErAhvVKE
IdA/um/704gw4inMQyRmyg2KMLRTi9Dx/6Myp8mfkynKNDdatA9DThwtcXN65H5bG9MjJM2ddNTe
E5/nxdJley8Okj2GNBVAwPvu0/16aGGal79iUpSI9jx5xsdVIvaTKeINmY56NAZrV1ZRP/rSONBA
wAHWNh0GA00KnZXI3WUGlYxMiJo+FGqm38J8jdZuplwh1Dj5KNgivlM4xUp2EP3N+wqNuikXhigh
HQBhoq+EmY96+RDBN2bVyWiIXtROyfJ6JsyGojLlEv2WZIv8MfviGbcLxXiCBKEbhtbZc4JvoZyk
uwSBiYdG79GOmZasw7T+/OSTJ1/0Z9zdJ0GXn92Q0p+uayjn7WB4QaCUvNcmSqKvFemmpaL6vFIG
zz3AQ2sXMSpar/LobWTUsL7/GRpZvH30KdQoWtJxfd+t7dK3wM22/tGeDgUUdkoQ/hwqsX80jSKR
UX5iQNid3R9Z6+sbCVVymbQrMU5r+MdSipBr9Yd0+dt1haRatMqAxVH4fnzSxvpttBxaN5gs0/QE
2I0wy7zT11ZEFxhhVjTGWmp2565vwbHrz+m6VO6E6UnFC0ohzcn0SuWrT9MCWzN+NKgIolKlGY+D
UQSH3FRexFtMuEBW79jeBCcrc6y9F+lXcuag1MV6nAKBPMsV8Fz3hfp9VS5GVUoGq0/LdcmVs02P
QuzWGV1mnxqpr20R6LA8ZYR5VBvCxFDttOngJXkF3JuzMUM1ocon2ey/XeJMhIkIYYqDXFvVznUV
ZLiiMECVobHXKtrOyywLghczQ56GYthIS1rP/eoMJ/Q1ghfZNdzd6KYw+SZTdRJ9YZkyQI3JJF27
a1PFvYZl+OpW5l+RQh9oz3T7reNnyRMAk11JA6834Q8mv6rL/+q3mHu2Adq0sDMBs/emQ4J9MgWi
XWDZxcAd9H73QZN/yEcaQFcyYpOyn614+SGtOJn3g/NhurIBw7HQg7UY9dj6TkICRJeFGh7GYOOS
bjuEztTkoUfqTkP76NCzC0O9rite2TeidkLPuR0dk9ynvHF52IPiVY/QcgrVuF6hxZ2/Fqp+CHiz
P9q679wuH6ewT5cnjbQQfpZK+tIIQlT2bem3+oaW5eEsTCxtKyqarASUU4VygLCG1KrRMWSVaNPD
5mQ1T7dipgCH+EDFFz2yFjQW/hswYpgK+FPr6YYXuYelxkvUsfOBySo5F324jkCzUD50UmmBclaw
QnjFf5Sdwp0Gi4m54rbm6X/vJ1XRyvH3RRd/pEmrCVq9q7Kq2yK78tsbYtQoOtDGMflq9lTtvtIN
Ul9VfmgOKw81srZxd6iIuzu/LS4+IrJrYQk/azOrnN1t2DTM3cDAHrpOT1DLDoFI+HqWzC0VnUH6
qlcbrTX6a1GY+TkzaS5TxsNVuNKsb1coEdIdZooQA7rqPJplA+xzclmQc/aVPz4JSxx6V8khdwFK
aoH8IjAPb8kaK2sNC3xcQnrVnqnR+sgl1jH6z5H+3Afsa+1keAJJR5/Z0Arn9JMwkOiTIAKrNERb
iBz4LWMuMuFBna11vdx5jazC0vUSVMzH6qSzbLod8khXZ3qM7sh9wJ9CxBVowidrEZzm5ruiuSb8
mRx+XOs1LG+cqNjVH2elGBE2WwUU+tHXg+7tAPieAqVePtayef4EoxHm3RcMM5RB9L3wZFRzDnfE
TY0sOus0d2pUk/pbGCDSVy9033RKJydhNfUp1jP7KVHd5IJs1omFi/RVRSV9J8t6gKpiI32FpBSs
TR7WqgM5eYWAk14pdYSXig/Ej2TjUQo5FD60dicPi53wJTkagUiird0wb3eSKzU7KRvanROrdo7S
yd+2OLvH2FO0MEFNHBH0gqCm9A83DIQP9mfru/mT2IiLrbc40/2mmCHAC9J8yFmve0xG9ziabtDM
RwpHqmuKflICdCHNkgKkNpniINeecUr1/DKhTbdDaQQWEk2ReyjR3v8UFhbobt7YcWjs6ruoKv2T
OKBlEB3t4SwMwHRMXMxNX7NGHTfp2CX6TIxYwbR80RUe/OlSGuXGO7umaT257WtfWfRP6+KzsHIT
WQAPGJ+wxCGJWSSN8KuozhEvDnruUwrP7XmCLC7d3YbvlduCxDZzW1hoAmlPoTT+ZrFqu1lVoqpg
tt3fxlpIUQvyJQnSjOa4NfxQRo6Hs7rrx9uZ8MHD1GZyRyfPoImLrTXJXmmZ4rJgs5pJXkqcKzo8
xSSM05nFrmljF8Ow6ZMGFULbhY8nDe6x6ZIRoRXHu2bIqKEH7ddPqVFYM5RKw9e+DX4gTR5+M1Jk
j+nZAwMgQOSyDajZV2U5syKPXgxD3OyTQrLfTb/66Zo0XUydDOGlXEmeMlhiiPBDRvrfE+o/mLu2
Rk4O7AWTKpMpw58SdJGJqF5XVNaTX7vyTGSkurwp0AEP463IOfUSTNUcBZmtyEiJ0SSofo3KSvxr
9H6tGFWNngYdWX75t+vF7cQFvgrC2ChLddilRU9mpEZ24BMjwGyAg4MlaVX09CYMmE37rL2uBuiu
BU33lCMyNvccs3ua5DsasuWSpCKtGuTPI9Ig296iP4IwAdohh+RpA5Mko6ZnAfMu6uIw1kr2bBjZ
vEBdZ90YtUPHat98gPtTrI1WNZ+a0bgKHAVipj6SKkH1GHaG8VB5crH26tB6klrtGkCVekAIhX5o
fbGVqyx9NSRg4wFVYloDpvS+cFQDyQ2z/ZpU5lcBEv0IpW31r1CrdZVbqO30z1mXSwsYkxaaftCS
F0oMdyrMml3t+JREGxTSDiqL+INWd/a7moxXk4fyXdaKHxbKSq9anjQzJ3HHZ1hrUCJNs31CVoaG
DCiXPcZhOkxiH/1FlmqEqQpfP6UpMvNUFny6EOTyum/0mnZpuvWgSr1Dm3Ar2WoID25oTifTc6TI
HgYTMqATZMGa3orWMQ8NaWnaw3hWqSuwiOzoNRxm8SIM7PpLVapAYdS0+8rEhWJu0isvgYUme5V3
0ps1ji/8JeU3FgDoIxfWD6NLVnqT+ej76O1D0fHntHoan4ZsKC601X7vQ015VTydHieeUmyjCiKk
Encz4U/62lqXZEdXvWfJr75HR+DY9r90zann4d6MDt00cqjSMKUQ+GRZFH3TaaVA983mx1AgQtqY
Tf4UuLG3Ug1J29VF6h1sD82kWC6856gzv3bO2PyQonDVNCismlmoPgxAAuaZFjXXJHO1ldbI7Y5m
JxETopevmtLPH6skZLr0teTdKMaprUS9Q0EqnltRbu8mPfvbQZgmFGbWIIa/EAN0TkePWZzKScip
CLqdOtPlWj2miHH+dhsRbAd1N7fkLN6oklMt+k4uj64cqGiVperKI+/9hZR5ygtHT39o/ms3+uO3
lBfzvC9T+aIWY/og0Y7hQZc89Sz5No9eYRXvlYc+/3QN8rE/G6TWn/JEj1YNX72dQZ+sg6SkFiVP
vwfNWcq8FsNky2z4GIjVx3TQplWK8JfN+Ejt4Jfr7mdd+yiszlWhtiBYfbvH/9UnbiJ+Qt/GKEKy
0TQD21hAFvK+NC0aknVin1UUQr4Il2nU24rtyEmeXLZDExODmu1aDIYGipp6CJZWmI46AGcz17ol
hxW6LC39pZOjFo/1yayl+pF2WzukJUGBKW38UCiGtmwnUBjU6XDWqk51KjSteVQb77ewZiBXnzjP
WmQNDzkot4Tmp4iGFXa57w2yn+IgzCQa+PwMI12AvtLOrpJ59PrZQs0F7idcUme8abKDhKTwjSYP
OhvJYilGWWXk/9VKUv2U6bYhjNjUCWAm8HDSvulTCqfQ0mTMwlR9gj4AlhnZ5GGSqkTdFdjapZhe
5KPjrKFt/rKmsbs1jYnIenqt939E/vM6EVlN9/z4CR/XBZFUrrsyHWdu61LmdpsOdLKzl6uWrLtt
DkfhEQfU/+kCGyL1/GmgMmN2AQJnadsJnTnKdOtHBqXQCbHOA54dDWSBhSUONAI21kwU5Vwx/C4i
h23TzNmxEedJkaI3LRsOYOOcrCFwt4EWXoI0dE7CJc6kALRz440Sb4y/BwCHoZ6TeMMxpHGPnozq
2ZtWrUNS5AszkgoSF6lBBQBlSNYPEQ1f1PcSmOSXQLF/TG0hn0ql7dAmd5Wt4kbGUdc1n5qTV23y
rHOWJHVhFtXG1cqT/DHK03WUmNmziR773miA1gkT6XSVWcuoV2Wf5s/DqAZzSdmaWd4cpTil248z
dQYZM5PHvDOyI3Jlo1JRdKgkacNSol62CSTYNa2h/jJU5JgGtAWXADvtpyZXrxpchW8JjTJYCVNT
JrlkPsQaRJR/iQAcmC1qV1HXEHmU1ZjXYILVJDkAIaGZdi4nX3mXfafS7P5Q1dembqpzDLOYnrIW
Ypi0lDEAP8XGuYszZRsCNFpStTVe5Fxa+b2RfFOk+FcEv728naiDS8u0qkOV01fKTyKW4FPRCERq
M49LoCZqTpqEqkUg2d3ulmR1/cajeUa/72lv44GwoZmRVMEHregBFg2d+tNT9CMozei9hNs7aymm
PNs5OvUsSqMvQxsoC5c/5kzn9nqVUnw8GH4yPPQ1yZAhaP2d2xvZQ2Zn9gG0XrwKSyQB+MQQZdDg
YwyIMVUr1uDjQStoE5OpmbbxZGl4iXreAXnvADlFn7UHrzETfrTfUbHye8Kmiasv+t/CaK9hzOpp
BpMGWlJltfErLIqgeEfOT17t0bPOvxARhfLVQ+5gGZu2v6/DojzGCgrYHjTLdwXlEU82vyH5n83H
OoLD4DnqtqppS5ObavEcZckxMSPzG/2ifqRSV36xCvpA/MfS1/hUm2aqosebrtJ3zpYNHbrbn9nm
uo8UK26y4Yl8j3Mt9a+21jDxIpexNVqHmnMcFa+oIeUzU6qbU9sV2qVXFaQ18EcjPWLQ3vPBrdAI
vY82YiMizKAyfjfFqJnVuyLILw4ijHtXCbqVX/b5NS6jko72hvqqJeMlEJUdx97kNL74WZn5X9oQ
288S9EO0CpVkA3b6Z11X8o4uymCfm3x48630Suca9bGc/D7l3IWna8Nbuy9ofnPqZJCrYkefRaO8
6sbMm4v9vtj+gw/vD4GaG7RSsPR6bWQyKvSGRtOxuGVlCXEcqL+dlr+wqFanLKi3tXsrTD0WSHLf
7YXtelm393oajdVuT2+JPwdEiJmbXCICa6fsl4ndP9W6eRa5aJG9huUeo6NuniXKzhc/t2IkJuxu
ATVWPthWXSwtedoMyXKOBEjQf68DWJU0EPtp2cU1dG3pBUEBgxbFpXIeIasz/ytA2T4uD1yyjuJy
/nO3y03D03+WQXsdtcE7NbrbPVhBn54qCtO0ZTLTl7IM6MtrmclaooH5i2+Zr42rd+egGINHB0qn
cA9Oaj8gnoDEz/+h7byW40aWbv1EiIA3t+0t2TQSxblBSCMJ3psC8PT/h2qOmpuzx+w4cS6EQFVm
FZqtBlCVuXKteRCK0s7C1Gv/ZIZq+xIVO9Pwsy9eUdpHiizqpWwOyvgEXuk+ngmB8tq/Qxyweg5E
mx4FEoFIpdEf5ME9Ydnq2WjHVe5NGqI65cZsW5bgrORPpB/fH259qtOKtQl78UK63AyySa5BrMF4
OatcNONq0LP0wYONeM1yQ+VFGcFEHGfVKajGYp+wLDxkZJWPMM5XOyPuOjhCMm2jBr1LAmyC+TeL
h8c09fxl6ebNp6QtoK7UtO6LOkv+ZvFofNX9uYSiLH7UZYNslg/FInTyrkU2Y2GM/qJDKCtYqAUY
Zt9pf++C6Mnopzz+2dcmy9UZfj40wGpRGHtQ51bhorfE8+1B2gBEX23GXBT/yyYh7X8e5yV1CPV+
rl/zz54Z2aQlvBAOZ8L61MYah6IMAbPN9btt4CgbE853kiX8IrsnTw32LOODn0Cd9qFfRK/EQjQe
FENyl3qpAXko+oXoIzlPbk0RSAQ1y4/YXnL3O99rrVIXk54rj642FduWxcBhCKBLCirWm5Wejq9F
FRwj5IDPjZogkUgkb0HgM/hJ0iLLTeOnUravBbUZL06XlKvK7aZ7wynH3WToJdK7nblJlDQ8QsMd
bdKw0Y5GrUVnta1QrBnC5MUQ6Wd4ALofFIltUMMJv44JvB2lPYYXUus8aao83AV1bzw4YYKuzKhb
3xzxG0tmEtYpysrnSCa67aEUxxneL+aMtzRQUPd2ZmrI6rTIzC/U0bIvvWhf69IbvvTuOG6cHF0J
c65jbDUTSR7Fex5TUZ1AxsCH25rRlw7WyZXBz2Mnm95Un7smEI+137YPokie9NnLK4x0l7UjpDRz
k+AdkU8l/B014O4OOC5fRQmc5VZjOEWjQ6FGBBR2XsXJAzSOKwXKqXvZcnIn2tVpuAVqaxzTZCBl
Hzje1iwbngxqiliX1nXPiQ0jqFr34rc2KB9ifh0IYSnrJEmKEPrT8jgaffCtneDzVAII91W0H2X8
Qkl+50H92W9N46VsNZiIIXNcy6bn9d1SUbjTrlb+LJEH9t3fv/zsP737bANUFv8vroMczp8qvDV0
yeHirpRn4eUapYGorI3V1N+rAqr8RtT+Bnhp8ewXLEtMPXO+l5TVBi038c13BAe6H5M7lgW4R2X+
XFaQt5eFYd/cMxVGKjl1CkLucPWdp7ZmPELjQz57LdTOp46kbJoeWyK+P+pWOwxdkfzWNr25RC8i
v5hJre8K9h27oNDiSwDKdmkrRfBbRkV2wKJcDuqFkxAFpcxpouxIn58EpZVFz06AluKcwA4hvHpO
UB+RuW1p+9Uak+mjbR5HkZjzD7QyVJz+J3zEBTpiGjBRqLbBP3KY/7n6IHzjm1TjOs8GlRGrpBuT
8gXx1wUVmsmWOsvm6KoCLKs8rTvQ/O18uFpyc0RXSbbTBlTkNLrIelgUYtvTWZaJyWoyefahpOxD
E5mUEWaD1kZgmttnb3Z9zwK8d58cTWfR6fbdUVMq59Qmdr9uoH34BFVJsJh3QT+y8gSlhvVdDsqU
iEFO3G1Ugz2/HNQkAbdl6BqfnBT1Giu91/Uy/N4JAf95w11SBcXSHqklAx/21Wnt6Yuntc0SNIT1
qI4JMOIkss9tbCo7EGzqPlGT8GxRbbMxJ6GQRjQ/hz4BtbTT6hMhOu9IeXW8UbJJPOdU286in+MP
nwRZa/IDoZyVcqk+/gQ1uQXhdf02iEB4dB3EtrX6NWiUhTY1VF11qkfXQfF8pXnbdL2SjwL9s+rb
pEjcWdfL9LJ1Tl109Hlqg6+girSTMJL4MJWxx2KXKGPjs5ZthiHYmXMMsjLg9Laq0bvGIKGXWsz7
zU9laq0EKrdUiWv2l7L/2cyZ0rZrh01NPGXnWrEzd1eIll4CM/kCWbMPPRrY5qbRX6Ax9O9klzzI
ppdBdW5U8elDv9no+rLLRL1GVzPpDFTKZwJEMiCAr+ez20H2JQGMs0l+4gnl9uzb1Kc8mev1U986
aTOm0bEpR9fd3Ia73NY/SevYqdap9p6Cemj2epYYLyhdbUjS2U8q1KkPdSie0hlGVJiNt9MylIuU
STfWSgcfUFHW+U4Qf1/Ju1Zzx3znjW53bUprZpeIwIxbq2x/WvPWbCDVuyGMY9NFU4m1c0X59KNf
fDdGRzk13uic5QI31DaRo1bn65pXd+12Ijqv9yuC0yxnEtjdhBrDntaEkBOwJGOXGazAO4enMg6z
J2uK3/dP7PqG3MqeZn+ry7xXSJPTkRxx1oLSTLpwbcpPFGXlnqU/vL9Gr+5sFB3X6B9Pi6xt3XOb
hMUnpQ3Wcp855l25z4gPL0Wid0/jEJbb0jXijUwU+klmLCCs9U4JX9kLzNulqo2fKd58vtaQUSpp
rCZDUTesjZ1D5nfK2e1btpdxW31BwekSzLHOPi4PdpZbrwI9BMDUXnRfzcJfntI0yIZ45mOao9Hi
ArL/3uobM2l+5mTLX/PikWBwAQztjxNF+djz3pRT/APd/zufvGqdVxV4mEw5UDo254gcwq3zzylv
SBnpkRZspLUHaFcV4zfXQZCLvbrPf+eSZHR7l0ZOcuqsIoJ7rXFeO5Tqm7TVfs+KTkWqPpkeUhZJ
1NHa7iZF5fpT1vbP0qPOIjasUfqpLdNq27l5tNfSrnrs5uCb9HBArpdWP55LnmmrduYbqeeDUIFj
qGGGNI0Wjuzr7ZhOxzaWaefEn7IhujP0tLrIl09BiwHlRf6MZ9utBdHzu9avcb7PD/Hv3/6e6vz5
/T9Xq5H50UjU/Zmnx7CURgnUYXyevEOtaGjjRBklfZ5n9qu+iO2j5BWRZ+h2sQEyQcms4sZXKMXs
/U2XQ0kDvAEkN7EJxFkGl+y5+pw4ibe2eVRtR7ONN7afExWuqMyXNfrxzFTUFnDnVECeIgh3jjZP
1s+O6X3O3US/ly0VUQcjj5+TiKiNZuf+YZbxWwW5Y72C2f3uUGf6UHqNcpdM/bDIwCjdjR5SX1ky
PIRt3wAf675bMNW+1kTWKP3pxxcomqNlVKeXZAyQQ4rBMUeuW9zVnuPvYk00+5rdacYecj12Vf80
6Op0SqPuN23S+6exQu0gRqFmA9u6WJS86757NmpGfHe7REP2t/Lbb2MND1xmZiXfR2CshObVXzXu
9lwvnRdzNP0tgNJ8a1dl9xDa5TkFiv2aoqkp80pqC7vUKIrw4sTVg1DCeD8MkX30c6hc5IHXJwW+
RQXd2ow0mZE5/U+h874lQxNV3pew8CHaNNT66Dpje09KjFdpF41rwxqqTZ345n3N02kp/AqJcwGi
YAHuF0ahLnEeXR9ifqpIv2pBUy+KssgXvlOWbHjQdFXdlxCpwW+uC211JdCbiqcu3tq1qi15AogX
z7bRyDTD/vcAQHUdVOhDd8Zzn5veT6tXHtgUw1UduqvRgfBjTCCpbrV2ITIEiRKz9Y7F0Aw721UO
PlzWa20EB502/UKFnOBlyrth01NWuin8jh143t7raMfA5z5G37pEXFySrT9IORGzQToyQOl0A11Q
e0jVBiYE8GI4/AEsy0fotJMxPQ1BGD/IQ1Wp2lFJqICduxJFqZdR5lrr0iq0s3BG6DtE+WVwy0tl
5+UzdevPWu2l95AoqZ8KRftcBJpzp8dlcx6t+gKPBowYqFyzhfsRq11+UqPg0QMZvA+cLDKB8hbm
SSEA7a2n0M5ehU3UuOxUdO7npjLa927J9tDWe3HX2ai7Bkqev5oKun612oVH3evOVDm70AeAf5UQ
19DjrIKzKSnDYJuh6HDtl8aEICbhmtlFtmHC+k1x4Azv/fETmZH8vkrjT6xOmrtxiLmTJqGhmNX0
n1WXJzXMCtmWIMl33rviIXN7RGcGB+UtM0Qu3oYSmLMHaVRHXzz0g+Mcyin5Ro4RDwHGfu9FcGZd
2xGMuKikwDXuD3m/Loksf2YZ061hruC1Njdtw/aWqqd1+xx+5k3kleNSoFdIuZxt5MfrqWN2bJNY
cblLMfcmAS8oV0cKUdyVIvQOaOBeqjG27t2s3bL7XJue8b0QGiu8uP0mTKu/TG1WLvXCrTd19DrV
1MnH7HTGLm5+CvNJuI741CShd0IvGfRplcJKknRwsMQ80qHw83eqQFmq5Ha+ZEpXXvL5zDG1S8ZD
/yi7pLEvmmwrBKqysgm4KbtTtPobis3HonGs5zpB/Vw0SMjJphMFE5G35Gus5PYz3MLiMeuKJQpY
9nNZgPmLgr5bD+qgnBBeUliH529naWL02z60v966bm43Xw9MKqkNrv5rpGM3R4rgf1Z+iYhK1cR7
t/M9QIVDtotMLTiLKGq2YW0kd6QSx41RGtX95NbO2ssoDhEiuHi8mXdFhnoOfMTtIeT233VR4Z4M
mFI3+qhO90PVFmsf3MdjNyVQT5tCfS7Th7q2QB24U/YAr3W8602E5uPAa+/HqIuIe6X1q+7nZ8RN
nB9JCrZAy5vf4rozlhS6ZheDtOsOIJW6Q4Y2WVaFDlsVUdS9ZjObsJT5lSGqpesY2lebjYWu1vYP
t8yeNNYQy4ao4EUYyprylPKnCSdTyLPwFZk0ZynCpLhYORr39djeudxKWwTaxXawwMqojktswQ71
F9Vqvul2Fv/M7TNFzkD0uZkvNrnnVyc0ymXVa80jBUPdpkrb4uQO9dFDjXjtB0pzgaCnQ/CKTEBV
DMuwqNMfasg2y8tZk9iumW9g5yqO02RYZyRFIFH2hPbFFOOZGIhLotLTeGRvGtWuvkahNa2FqyLV
ZQrnMW/ED6hJeFCStWdH3NgPGRpHR4TOYZnLerRJvHn7YlnfYq0MYDVpx50Wtt3WDlgiUeL50FHk
/rsHTG6h5dn4OGamgKChVjd13ncvhCdIkOARzQtntyqyB100BTiAZqc6CB87k2fvtSkuTvxfJttR
be17z6y8VSTmerch9najjqZuXsJmMUSe/2yZZnNx0J5IwDYKQyyMinRvMLTpOYJGcUsGuV1LcFfA
d7myRVTtJfSrg9gcpIjbUhUH9Kvp3EUHp+mzqvb5o4p0hFG21tGq+3RpmL3Yd50WrCdXy1+91PlB
1mW4VB7MKIURfo/mZy6K34uyV0pE6InDjp6KHG7Uj9uhT/LHAOFR4pVd87uNKhYsxdoPhZRFhY7u
p0o1p7WmJa/uWJfo3BveJZsPQLTFAj08defbiq4sCARpq6l2ynXo195FOnqebW7d2PQWtz5KQ6GH
sXiwzLNIt9Qa7It7nfs6WWpr2wBUQy+mF1S7w7VblPlZCQgAUk7F+rk30pMXe785ieGdI4P9ddg8
TYYRLfVJh7DWAydd+wfHc7VzCb/LcoJfG+gJpPhe2uj7vE/H+3I+RLt8zPINm+NoV7JTWJl2p79A
d/rVqIfhJ/m5iUJ/FirstmslzRZN6xVrQeybx2UaTAcl5UFtKtbDwHNkp45ooqSVrX2y48DZ+YmS
Q7WJpqKjpV/AzCAK6TYsuNRyPE0+6JHMsFDytY2BijI0l1x1dE5F1SHHQkruySqcbCf7bgetcf9w
QeiCuJoD/IvVCIyETfPiNqJZ5I4ZfUbKrFj1mWVcEi9kiwoWAjqEbWxMMGzA5wG+BzpPoaOgOkXt
WdQGW0AiVE8ZeaYFsN5hL/u0zEDtbmrh5FPcS2xEzg9yUaggLFGocx8Dg1VypKtfVUUZDyBPp4Op
QNSyQHlwEY1zaKJSBAvB5IvSROmrUEP4HoADzXX/LgHw8ACpQ0/BuGEvk8Gt1zYUFFYYkZAMsuik
lkO+j6ac+6FUlVXlTDqpPc9/HB3xGNjBGWrBIKS8TCHAknRbX6uLB+JpMPopVQ4NVAvw2GbVBCNd
/ckuxvg8ENcgFNLWn5KycO+8xHzm92M/TyNkONQd/YExduZ6I4kploeKXdyq6kkASzyx7Iurxr9r
y99lww5DdV04Ilk5Tj1dEoorF4bWDhB7GNPl2ke9yFZPXbAXs4s0sFugykahioieUsTJUrVyFsBz
TfngOdWp69K3M6S1kjW0kRaFoqJpycPicz3lScTvKkUFGcp8CqstKCcVFWbETPP8szzwM/D2HURF
BtUpZ6u2eQFk8UNbIeioFjwWWcE6D9qEworPN7O3ast5kH2tWxz0pJl2RezqlChCjNShx6z5A9Xz
ak5VTjXekXUyLira7ihLhcFDyKfejs6Y7hS2lpUeTJA5jXMI4R4E66q3VJPXNMhNr9ShsonN1x5O
rHPYfx+NgkRrN5YbzyVwW0aJc2j8hrXYfKYlFGBdO2VbHlrnjizvuOm7qF0TNiVFUUJ2JZT01U/C
5DfEBOaaGqX9zPNeW7axHzyBRUGQMa79e1vlRxElX9lckYDvargvOotXy9yUB+HpoGotj+gAtFCY
9MGxD7lYKSLVL0bzGJkNvGCqTfGOzxcMqB7mZNWr071v60gUT5oSLcuJeICZWOkqmhTjQR6qWdiX
1Va30QL1ra9uu46EjV7th7Q2r35C0+5I6NmnpLC8TQn38KpzNPPQRkRaPDisn7XQbh5Fg3g0BK3P
ptOvvURVHuaFut812osBYvVEgMC/Nq0yy5bIrsWbTC+R1sp7FDBK6P+3FPGl5GKL310/LlAOEOLA
vYY6UmsODxa1GMvRS6et5fnuMamVz2FcJI8CgjGzq5vnYBzr5wI0Umm02l0ZKPWzZwgEl+Co5glL
ExUWf6v1hGb81r+zCkBVlK75d3lsf9emKX5B2bneR2pIRsgLkhcbspm1KZpoJ60QilD8H5ol6BWs
yEzAVZwoT6prqo+8P4Cx0D04PbRfYYGmNBvNo6Ogv1b2lrGzjCZdUYdiQziUNJT8gR6DRtH+lBFK
QL/CVVfE9bGOqrYtC17vChq7hFhCCACAia7lWN3rg22pld36OrYDdMbbnjjf7MwKr9kUE8h4aU16
Yn/mOFXXJjAtXljjoG6kcy5S8puDCf3DfF01SPI1mqglaq80k2HwVw4J7a10NvpWX9Wh61+tqd10
VEhk1e46NhIk3npSQvJPSCYk7MmwJlvEeHaW4/Wo2o/OBsGs8uQmR9An0bPSLHtNFc8KslrPWT18
hoTIOxdmPuyq3gS5bwzivmspYo56D+odJUJWcu5rta/VREXutaundOzOJNnsqyU8tzE7ZoDm4cEV
rriX/jm6V1TN5NHWzYdl5qDCHYWRswI+nR6DYNAeM234PSc49bUsQ30BysO6z3wr3kWDe2jbKbt0
VvKpU5PgBTo//YCuBWzM3hC81Enbboi1jxtpBTzQLMkReij4Yi3M+gndtP4SoIj7ufvaVFmw08MC
yT6BbmGc2fWqgfZt28QkOdG0oJDOK1EHWceW88dpOp+aWlbpy3cO707NTCs3yUj4ILAefTjMPtv8
eU+eCYx38ILPBr+2Bz8tkDWmpVjCvI+D8VG2kNCGQyEXv8sWsmIW7IdRRbq1Cj9PNdVn7kCOTs4a
t5OBYOFUr2JbMe5HX307mMreUURwf+tmwV8eUj/4JJ1u/anZaetwJFP8wVAEsbqofKoFbs7ShXgE
ex0qYcWvy/k9G0ar1rRP0EluIgTtX90Jje+pBdQ8arl6VnXCXWCnVy7VQotwrMNlNHNIygO6Sm9n
qWG53N7IwE0O+ifSqv06S4vMWw89BSUfDNJZWkWnBO+scOUgv2KLhqgEsdfrrGiCwV0wAdxDp9om
wDJL1FFw+naIWSoc0vkgz26Gm9/N8MHvX7jcpp8AxKP9OV/4Nk42bz63K/0Llw9T3cb+5af8y6vd
PsHN5cP0TTAD8z6YP1zpNs3tw3yY5ubyv30ffznN319JDpOfUkN1dtOF0ePtT5D9t+ZfXuIvXW6G
D1/E/z7V7c/4MNXtC/ufrvbhE/xPY//+e/nLqf7+k8KOWrM6NIol/Los7aL5NpSHv2m/M5GKYlQ+
K1DLUdd2h6r2+/Z1wLth//UKslNOdZ3ln/xvV5Uj5UEl7zytb5b3M/3TfP90fTYzbL2FGbM6v13x
OuvH7+F97//rda9XfP+XyKu31EBYleg3t7/29qk+9N2aHz/oXw6Rhncf/TaFtKTzf/mHPmn4F33/
wuV/nwpMfbcaUfhBPnls7roBJcsaRPxSNsN+Ztw0kZ6XTTBa1lKtXH+luE2hb9MGUb+m9lhRzoOl
4zAGYOIAr5zgeERutUCzaSXNQb82zdQ7g/mlgk529ZOXHiuPVWCpl/pWHw1nZZJUWlL3tyTNAPRy
lmu7irlJXTep5kbNHqQQ8tQapkRZ3jTedOdt4K3rJgXn+0YMT06TfvWjRtmbkAYt8yxLtuSkiEep
WfEIKnNnVnl7B1d5/qgQfTlZXnuRNulVceduPLseVrAq5o/STU+QEgsJthyki+6rLJFylqbMKh3S
sgDDZcba4jbRv7y67vYXx9J9gqj/5creCHG57n8LcoMIXO6K8wQSa1zY8JScZRuxyXA5pN6b+WYw
f7nYpoJLMeBSiLdhcqw8SD/v1ywW4tGbwqR4VyupaDHqmCyAPJUHooTQXNza75wS1z2Dvhy378aA
PP3D/V0v5fmpuxwMFQ37BhIwpN/sO+RbnTt5lqJd0fd5d/7Qz4IoWrE+5Tf0YcDQhqc+CSA7/WMO
6SEPJdtbSNTtfnvrk2dh6vQ7yiB/fOiXk5SNe6zLyT5Io+xyUrHJ1FHsK/D2YCbJEyLkZPEVOcvc
rr1rvzTKfnl2OwCvs4+yOUn9CHnqkkzx6/htrBzWmJGPXDF61X6WDRsgAP0yiifdWyBP0VwWlUaQ
BFEjhV8tEGrCdvawib2ivYhAbS+1VjoHp3efZdetH/b6ZytrXfYauMpDBhx5Y5sIYo/zSNl3vYac
6dYpr+M6wXi9jjSo5fQlK+pmK8t05Rmc6g9v9bofSnfRsPBKhL/nWt7ruazZldW7EIuAdmhXHswO
ITncg9oaRgozVoUyvFIpNue+gibw+/NWM1Cul+5+W/fDsdV0exE0fbZqYuOtdjpROs8lukF19O1g
lA10D0TzZdc7l4+V19IexC7l2O9cDcUXcrgsxIbsbhHBi4hwGjFr06BQukld+xjOoAgUItXfsgJy
7ZmK7+YR2poG7YzIlvr+A+gnyQCfb2SnM6uFUv9qEQBZFb+wQVCCH3M7IHM0RwC5Ux4jsqhQH8Ao
IA9QemXoyrX9VXOilIxEs19LNuzqB9RCrCENblBeKJuHmeBzE7V1vAohCwuXIAVz4CBZjPK9Vz+U
YqwfZJ8293UUdSOHQ4x2I9vS/GGeQY3vm84P9r3diFOvWv3JE2SIF7Idw2N2dPW7oiuGfHU1EHwC
DzA43bcQcRsS93oPg09Qrm4zdHn8NteHvnCez9fvPnTbaqRsFX146H6phL57r7ypiNb+tCSGoL17
w1xfO6QAj1cf2X438vqSEX6kLgNAT0sq/GBYUciYZmn0IqgL2+az2Jw8pL/ORikqd2tLcy+S64gP
/bLJDrrfgvz/0ojOnRYEPqma8ihizsxIOd8Oud+8Nc2gXXTARE7SKPuvY3uqcZbBVE/r2zCi6v6q
LytteeVLMSk4pAxKoKVhGlEECFir1orTvBpjlwWHNnfEKY9zNqZRU+3jKa32iZG66qOwiB2og5sv
pU89OyayImH0QEZ3ZN2IQ97JLjfUEbsXloBdt9HUbOnpNow3gzPteM1p9xSz6vfyLEMHVJ+i7nzr
15FuO2W6BfU3rp4KqBYin9LaOnxsSvzovB0I6/GXgPpeRQo0SFdzZHoovfy6mvRu5ksOhUJKhqvd
PkBY582pb8zr1d7152kFOgZdPDHp+ymNKihyIe70ugydF8W3v+vQn4ZdJr65bS6WNUX9F/+Xb2Q4
0wdf4XypuUxawcgTaKQAugZtgdRrCCflwc6A7lxczZUdEZEE6fDWV1BYVQwVFJ3ziOtgOY8I56Be
FbqLZrbUyABoKzmjPYQ76fJxyDw3pbURvGGMkNbCqlap7jiDfQ9mPV+7DVQ1/NfZ3+2QOhEtqb6G
dgyvh9Wk91WdoP2LmOHGos7lWfpKtuP/9FX7ySJNA/RB0Wtl4Wi8kmTNQANvHsUwCc0ZRqwayBJI
q6w2kFbHBeggrXJs0ZGHVD3D9OqlzzxLkzz5op558ojXE4GvwE/dmtJazUpU0poVsPDWJoCmRoMn
xusWpp829xCVUMEzn90Mt75wtoLg0LZ2TLWC9JMHAZ/P1UDtxveJDN8kBEnU2wB5iQ8zyUuMsJ3A
KcTE0vl27XT+UKCvmnMFrMlwzHJtj8DxInuIX6mDgj5XfQ34AkgWRpDViE57rSwNkFU5Po2FoD5P
SVIy4YH26uSqQ/JT9c9BOqkIIPKDnYfLWfM2r/cD8d5/N6s/6HBjKAp8yCwe95Zwra3m91Rmg89a
QL/fnyI9Cl7CctoHFdH+1o2n56IqlsOsK0D9XHGnd/DOBrMXRYusnW1YSqXVS/SKP4UppVVOSVWe
OElrZKrvpszHnEQxc7ht8Z2UQkqGwStA0Dvdowpl1b5zQ3sDW679WZmiO/kevnmkAD/3ZeRYm7Cx
oO0xIXcXi3qyqq1cJ09xZBxNJ19+WCtTVMkKfFJV42jFb9a3PmmJmvqdZRx4/SyuS3USPjvo456S
Wb7RSFNYdMzm0KpCEXe/miRFg7M8TLmzpzi6PNsKqoRMVOwazY0e5cED4FEmYPFkC24L/VyZ7dHo
TShEszEbtlkneh6yDJi4/x+dLG2XM4HvtkDJAZrRVj2Ubeecpcuo++LOdqftbYBuT8mOJyhV9XIA
pczWsoWA6+pzve6U3JdFEV4nMTSgh+FI4lN+CgcYPrLtvrWQvvIAajpdgW0SG3OeflLccjnAq/ek
pCs1hlmz6BrxNAa1vowEwreybwBxewIV9d2b5ZJkV1WYUAVl6tmZuwTo9E1S26wi52bJpu/RsL5I
m3Q3Y+pIvYySnVb1zcOY+a9wh4ijFwTiOPoDKHR5Kg883hUFZsRfDh+9ql8W6SObftEG1UK2UQqI
1ro19dc5bz5ZEY/+8jZazmvV49vnuE4h22XmPKuiDrYfXOxG5Y0aeJ9Cq4aLs/PMg9srEdjBSeVU
Hm5taZee0uzANP/mKdv2zfNqkq4kJMalFsAzIp3kHPLsdknY7RRj+V+vJj3Zo4awx4FMVPVmuHfQ
51jFg5asZbP3Qvp6Y7jv3clZCDgoNh8Mvki/h+Rb9h/7i+EQlpl2rPM6tSHkZJLBfdLHUtwFetAC
TsqcjcfO8gFatHrh15PYy6Y8JJ37qJp9fJKtKo61h84aVjkUtPfF3PLMIHigMPM2pIKF49x11s4f
mylael0Ly4CXfdUo/46WcLxM3CI6Whly+HzhwQzFpokycEpVvQTeIx5qRw2fKAQAV+k/yYMR2y0I
Iss/pHOf2wBUnSYFetC5Sba+u88D/QD77tsAvQfCYMFELrsoRcvWztSjujT7g73NT33h/Lz5UxoI
vMuGHnt2qPpqXAZ9OO5kc2rLDjCaHS1lU3FT4zEvP2dJ+nY1WJEqwpe2szfSNgF1UxgEbdyZ5x0p
npi/LA5WKBQWZ9kXFRYg4lvb3BsUysH2hoM/D5JesikPRmTH4GiKYPXBcGvC/mluQssGI/jZ0FyY
VkcjgGzTJdk0wIRmAXxctaKZNmThIT9zo/BBjdxFPJbZn6xyrAmpq/RNDTd4kuMp7v84XnqEaDtd
PW5X+HV9abzNASgYYkpA6B5kcRsrhMMrqZEcWNgU75xdpV1TmRFAJGCJ3+s2Dg7xjLFeSO/Ojpzl
GBrDRR5aozbPpQ8Ja92Ol9ymyCOL/WwrPxMKbZD6WfXp2nJJozWKNSxIvPJ1/LLKT5f9F2tKSOzd
2G4eK+avLlcTa0euOqDCKaX0JinrA3BBuKUAwD4O4TKN5oT/3FOosXewh/ynNF2dar9bp5UbrW9j
AlGki7EP3uaRBrTA/j/Oc7v28M+fp+sndWlYMJRVqWWcikbf9rFu7VvfYL2V9r1xGiumYemVGqfU
NuLDQAkwvPLGSXYJab36SPeKopy11nrUksxDpKecWzaVAf7BVRVA+NQm1biWndJ8vaJ0HyhCWlN8
VS8iN0rentLlCM5nUZrGuINVcQ1/emQuCWqYh6jKLKDbPPPbgFceJIW0Pfl8l3ZiOaO7Lqu23b2t
a/wh2hPlU+64QYJ7t0vdzVC0BlJhf/SpswEGdSpzav3an8O8g5Dv7IKC+Zdet8q9HC+75ACNn8+K
Xwq0KPN4aRB95p5sfVQ2cTZQzyHKE1iJ6jRpVnn6b01pkC4jonB2PVFa+8++cqY0Cr46Noxotf1U
KoaylGcmoJXrWT73lakCffwv69/7ISihgAommOmm6w/cWLKpA+NV8gjA7LyOk13yUId98E6GOwVa
kPoGtG1ZcNacgOIz8summYFxHkwDAHP8ZMzdftYlh5G99FI2rYrSeziSFADMU/GiawThiQKh1zM7
s6K/zjGxprnETvgUUKz0wiHhtjVZx0Bnamcwhm+L0nlsfBv1jVuT4pB9H0BoslUa72oNICt7iG3T
OqGwN1wmaFKs0eiOkKCNF9/k0EQKInJVpK+cvuThNcR2cprctwFylDy4RnodKlty/GAl8doBSrMq
3Sol1tmN20KLjIeSQqt1VxInMy0LUvb/Y+3NmttGmmDRX4QIoLG/kgR3iqIkS7ZeELbHg8a+NZbG
rz/ZBY0gazzfvSfivCDQVdUNWiYBdFVWprKFmiXWVem0cwg5JBZYgZmtOFZM/uoi2zgiNWzeQN9/
1BOuX4xOePG6fJHoFbsJ5ZKd0C6GM+6F6foxRJ5zeUw19vccaaFZC+h0q1zTNZcPk0WQyksAi6mA
YT+RPRO+WNdQyN3NSy0fhtz0ARM3mz/Islz5YvipeygSFoEwARs7U+0nvVjr94D6o29Lw5Z+tRgN
OQF3S/tFCgfmG5HQfJxjliUWx2JblgFfbLKa8DuF1v34jBTaCxoqtSdRSntXdla1F3mTPYHJ7wcD
8PHn7wFjDL3YJkJahqiApI4+GRNEXkQGqHPH3Dh1/nFoqSEFk5eClyF5P80tHcDTBTDW66GzzUue
Ag80ht5X4FuN8BgZUBtEEw9YvppKk0jTJNYFuV3zQtHtKDZpYw6nUvydlbZ15KB4OqGTFP9VtQal
A3SGlg1IxGCFGv14QkqIvFKF0BkdmhZNUrPn89iJhXl0+p8gxXbQF63iaDkaI4nUoRW6PiYygkRQ
lPY52qBxMCeDa/uxRsJ+wnNk3dt14f2dZVZ+Ahq4QuozzvNTC0TUOnVDY02TWi/zg7jrYrxbFa5m
XSD2gq71QaIDUOncqyFYo+TV52EHKXn/zWvrfXOboKx5QQPeC3ad5dcuT6aVUcbhS9cBjmT0pXwJ
69he+aItXkIXxPVlGfkQIW21lWajZ7cz0dGEsoF/NKDmM/dpW0kSzkODqB7AVvNhuHipr+7/79ws
i+K1O2BLLlT3p9kBHmM2sYF3Bd+9OIrtBOUzoNglaoanIaoDso2AXE6b2a2m5H1pBI1awUJDV+Ab
rAm8Rqv2oE/xghRtu99Ymjy3aDG46X3NrkNeZyuyF3lvbXIdMHJfgXrR/oxXM+NrONXiiD9AC6Hf
PP2G7rZ21UZ+eAcs4PRQaeJG9ojl9TYLLRuJMVwkbsW2swAnEuDZfIlfTZ6Mfw1TBLVP3NZufSWm
PcSD671u5dEDtoPA0DuF81f8ygT4TygS9Gby5iSghXl7swbfJDqfoAqwAYVFhh6oDFmjRvXwkRGt
BlkgpZtdgMZzr0WtaWstsvE0ez+LCqRKyRa/ny3e+SwZy0tXgBwrjpwbx9vrAd9F844OaGK37uwk
BO8/uOdXnxw0lEl4q6rcO1DsEgGZRGTCbGBO+yx6ALlf8Wg0WRKEOmD/ZYvGsUSrqrXdu9lPMSbr
yZLjawR+6mBq0o8RrSqR/M8I4onKknidxxx6FJGGho8CVJs7sNvk+BVpOr+GpEvFfXdj6+AEm0Wn
OG1OPmhURehv0GL75IMztNv4an9CXj/z8KPJmovUqgZNIWpP82GaWhs14PHUNhehxFpYj4SvWfvV
gwQw8TB4GtuOU6U9I4M1R5ho+lnlEsRDToKWqAL1YUPJFUJG6DtKz8YJzLriATyK8g7SgXuzwMde
66Ust7Zkw4Zi6WDq2XdQ2BknGtVdPKGnst9DDrG9x+Zy3U8NypIh6MBJakW0yMOVJrIjUyvkF5cV
G2qBBj0qtsNQI95Ql7PHXGPlOY5+QYPiOuNGrz3GoZQBRCtLB50yoMWlA3d0/ajZ6gCseY67CE6B
rbUYWgq6HznujagUKA+Fq572/zotIsgINGiHRd9rLcdbrO7XIPuyUcPJbGzr0bhQ/JpCUWwXUYgJ
uFvww9dgm5funuyfdSMopEjM8ZRJbq0msHBsKJAcy1J0FqXtLnlf6lNY6l0138jbeAfKFZZsRG5v
hHCKe7vKsNG00mTXMJFtWhZjp6lnaJzvdChVWM2Pocr9Lev1CUqeUDgi9SOyCb+f1qM2tjdy/KdN
V3PR4YfW1CWGpmRNO6w7ORobKjwuBNFz2fJDHZND/HsbDsMXqlrO7pk7+t/nc3nTMkFqPnNOd2Xn
bPuy++LFG5Bfrmw2ZpdB9j0PUg2tnm7xr2GquoyLARm6rBc7Gr2HCnUfo5vZu51WpBHZKeI9nuyW
0hd/j6dLUqj/6tQgYKoUazUdyip0grZvptViozPFn3lhpQ8aW4qxPfASol//bZ7wBjQFUeSQ1lCi
H1I3KOv0Y8yyogDx2g7VqL8gHOoc69q+m/8eNATrFdqi8QdY/kWoss1hZPIKF/fz96nzkDyfbMj4
fg+jpl4ZbNCDVuDORuwCVWv+BUB9f40ALQaGFUKFiqy8jer8bFngCaUomuRGPdgXlPffk0SbXt5K
JUZsQCvKKtDuVqUSEuwQ+FmllTNeaBxBXXrbS5QSyaapmI+B6LoOcLdy59nkRk7YQGUR+Tdgr00Q
DyW/LFTeDlohzXs6TKJ3N+7QRsFia9BehxIixOvyQrewLYbY1zBN/pUOyFaDb7VBzrsYQzA4KqUq
7qQm5IxeKeCDueuNLehs8zXZljWQkwPuqXXdeQ1yOIXhX1iEV011qe79ekABZdtpsobPDrxz/ETp
tT8si9c+fgaV1eHL57M9GJRACaNkP0iKzmQl+qxd69oWkAghVTsVQCYKoEPifjRRqJoIsLI9T/x9
rWX539eSpfjqx4lx9BhfuY7dPtAhMUpophlh9yYLLUqQIrHJtw6dnomHvs/9+z7nKkcFKeYhgkJH
qCN6HiNxhVp8YbxFu2jHuS+xlfkcvVyPZuhqfbJJa/TvR6xPo64yXuKcv4xp7N7GAa97dWryAw2p
dcef3BO60NoL9fDkiR/dEuNEAwriYKZHL6P1FKu+H7IjOtylPVBTjY1msHXnASxttPjl0AyKQQfy
26WWpdSlXCRxIdyED2OIkt/CBn1+ag0dnVfnAZfJfVXZ0sNiG+kcIAvg9O953t81UyZPZKJDBVan
HWSVGMgcEYbMI7jkE8TpNsADqebWx3q0EhdaNBBu2tNWIqVHHJ3SARyO4UYYhrGibQrZaFtCZ4tt
mfHJRgtYqPqtdK/sAo4GUECGwBf2gTQMzaLuodGz00wnhnbXN8KwUjaBbTNQZPac5VsN/ZPbRhVI
p7TKt2gzSLe1qqYuXhmxn6MBBA1KevEafUpu8AkmT0PyVig5zt4FJk9welRp+Tz3k2NeSnnTCd9k
38fDzkcXESTBn6cKTF0hhPdQ8DDs57Bjr9AzL67k7ARbgSSPPdV54z9Ixndk5rnHLuaAPtyRxc7z
WOrtodCrdENeO2q1IPKhu0rDEOo58wXmJUf30wVQTPxwgdhrvS2oTIF6RZuLONs8XWOItAsNIYAH
FjeDrbO0P4LA0zt3oYTSpR3HP2o0ckwM/KedrVnbgZUOSC3K9MuoQeFSBQBA6YLsIjKvy8wJjUY/
agObYD+0vmZTbm+hjYyvlQ3W+mzMwQ+jMCu9ArssB7IVSoMz8YvdYvfjZtjWAEoizxWj+eb3qTTU
CEyp5qJPF3Lr7wvLhyTGl8nuoqZadUqfgg5O2SFRRadNAgiWUIfFTTY5RXwzDUgEkePzEvM6VYNC
MbLQG5M1znk5DF3fHvsK0KV3ewQ00tkcQbS3+ecULYf91H6IKUU87lLh/+gjKICCK5ldGm1LA1BD
QyjIUaqeZK/zHdnJQmdCzRnSll3wbrOYI8PMwGmHIutvi35Yb7H/tmgEPfm+aGPPXTN0Tqk9BW1A
7NBzduOYvpJpOXzaf6BR+GvvTMDTqpnAlzFIC4/IFqvhEuuq1Woev36Q3Z33M309bABo8k6JmddI
6RTNY5uhgU/XJjSj5LULHuHafZIOOtNBWPN3Kirvi4H7J3J4RniekqY5MRNASMh/m4/4mw8rrgn9
L01cR8XepebYNXubExpaeG6jGOJOaSkDY5BrmZfYFSOj/Spwf171IHG5Nm0POg89wu6L5xO0LsH9
AL5Iuc5acDm6gyw3qKgkV0CPx4PjSW3H3La8eYZfY+eDPizTB92yuryMh/uxb9nXT5MM0WhgW7XK
m2jAe+BJ5h6swZc5VCfwAon+oMbdpnZhPqfNeJdJL/uZmik6KfH29gB+zQY9pojgmm4+N0MP5VPk
z/4U8b7Gf0agic1bF+gC3nhd+gW8FFBpVBCGLtBR3Xq2ZdugAYw/EaCi5LpzHMGxNcMc8soE1BNq
GFtzBHtVB77dXWVCjLMsLeg1qWWSIp4XpfliQ4tKoCVpUcJQoLHTnRftDNkFCURLAC3Gu4ruDveR
XhdnaBtgBzJ53TwkmTPijTVgQu4EDCvqdYfsytQkenGmJd7XIVNig/c40Qz8mUHfT1p7Ib5+bnSe
HJZeWxui5x3nxc8O4tBc+P4rlAbDTYaN1hxhC71fcYB0IKunb502QQPVez4VdADttawyAw5Xg1K1
wtssRhs82Kve0LB1odko2tQrBs4H9UCOnE05TkivyTy/5hW4REkZq6uTEYCqfzsaR8NeQjkiZNTm
GWnv41usHFFSWWdmgof4MiJVlZet3j6+5XcGE4rGIwrU57EywADWS/27SF+SKMl/ItOnr2NfTncG
8E1nNLAvAUUfB02mAc+nJd5Oim5r68I9OTK0XUjc1um2AJEiUEZQKSN3DDm2U4x/D+iH0nSbofXu
kDE0sdO/DDDrwAT6/6UbwfSx2MGNE1hZyl/+EO8oO4v9EsjGFlxkJeg9srTBr1TlJGmse1GzQtnY
3qtnwtqvjHFlObm4iLA2X1pUXhqBJCSSA3e86aoVsWyCZwWUVhr4DmloQZn1f06qDQvgvEJC7BEU
y/NBA08l4IXQzxDTPzblTbjlQBFmAOxJdwIJduPK8Opz0kp54+pQjHbQViXY3dWIDgD8W3GLl05l
8fNOv3aoFdMIlI7g4wCy76KH0WkxJWOTn4Ze/0YmOjidXx48nYl5Zhs3/FA09i9I9HRQLdYAfe7G
tD/ZUdmtQYRuo8Y0VMi3KyN5KJLO5nAaW1H+q8h0HXiZdDxjy2QE9dQPK8JaGgO6b/BeDg+NKYbO
6ACWNPAWpOfFDPrepFtVXfc2oWkr9M9O+jVlLqSMNOG7uCdrDH+5rgkDWUfeJklN+dT2HHlU278x
HVguPlZgD3UM7UTOadB1NFSW9Y68Huif9nnIwzV5PTxqLo50v6OzWD7Z4IJ+hBxA2TRNty4b7VoP
4BajyNJGd3YtC/1A67AGP53WHmRAXtZ2kC9HvyvYMPGJgONI7hNWHWlZigASEoR9Wv1Ao7gAESW2
nPWZVkPOqgOJfQ394cYpz7FVQMXP6LENmzj7EqKZFQWPGDRR8aDvB3yRDyZodC/oysatuYmqpxrk
GCt9qOMfJf5oIRI+EeSC2o0eJeO+iwolGI+cKrbTxjqOeQ1WPAxzVnJzBTRDesFDCXwt0AVGr5Tl
bhKRGOsszH8L5C5EAMI63+pFHa+4KsFpqgQXqtJchhyQ34/ijkzkdFoQ2Oi+NWwpghxOByInmk+2
ZRHD7oDRhWou2fVWGyBJA80s9Osb56ari33Fw1s4aRaov4jSKsoZiKwMcKROYfIzx7Mc5CrKw1sf
p9CCgSxnUwD4pIzgbkY4nc6hoK4sgq5DWcpvwo3vv/BSyOuSApCahbaAMNb2lDggR9xaUCrmbbPB
Dda8J0fGWtS8S+MFBBnZ0S3LAjc+n+2svPPvKgFdg9yOIagQTtNab9zkRQxeuXKnPPxee/XdMCAh
vxqn1wobPvxVS4EOkr7+lVr5sz2kxWun4b8W/cvyC/YD+YYXWXvr+hIJAWhMXzw+TnsZud2x1v3h
FKNA9vnK5QgRwuXKtrqyxqu7SpbIs5TZK4r2H6/cd+lzUuX6Oims/jrFxRYkZmDjnixtZ5VS+24O
+J77XcpAht14ASj+/TN6/vsj6ujGzhwS/T4Fodnabevqq912Lwq0jfl/g9oIlc4p/a4Zmv4S9W66
YfjR30cZhKTRv50c4zRpL6NIpsD2IXnq8hCE0dwyfkBI4+1jGPgYWhhFPzoTScBPH0NO/r8+Rmx5
5W8fo8GLzcXEe/K6G/F7rgfIV6AIkT+BCra8mQK3FTWyfB0HYPkKVxYQc4YJb1vtxm/NbkdDms4n
YJVoKMxxno6+brddq6loDECPOUiR3cmKN73J7cewNPIbdlIAJgj7EXoC9mMfqSQMRJBOZGuiSKF+
FdcVSI4fgTDKb074Nh2SYKgnxjayCVannzthvR1adZYC/u5oEDYmuxP3E3IrmYnEqfKAnAeqPYZ+
gMoqFNGUroNlILuAEsh0BhssNPX0n2RuIT14pCjSqaGoYpLyXNX6De8t4TquKvBhSiUW3SsGFTow
0fd4PwYZdAz6x8PigDQCovX3aDk2QSnCvSixczaRPztQ8S5LwX0FhgkPZKjAWZMXnNf+gQp/OZu6
NSQIVuiRD4MZODANnK/CcPB2ZWw05gZ9PuWdoYzQVPB2uot2eKkOdEZeBha3lVDeWgA70w2iPBQg
CbtO3HxixFKrRtLRn4jClnxqtPhUpP4e+fs8yLjPkZXZmGgkAywsHGwZpAIcSvQKOL8NknGMK+iE
qJdFKpXTYY62hIkuX5Tml4MvNRnICm+/A3f2iaWZACnE8hXArk2V+emLjJsKrX6wEzdtGvtgsqiz
2e5JxTDmhdBYhX2JN5j1C69vA+5hyL2QRjkdRMrQLTJ0MdJtYHFfvJGKy10xAexAu8Uiy/ldZODB
JcSATgvIuX/1/TDajGbOjlTdccv7aZLty6eowU1UbfGYYQd/0/Cf1pkOChde7Fobr+AocNZqj2+2
462W+C+lskbPsGej8tpoau4ts3TzESw7gYbnDTRT7O6sZdivkVINywy8zjGOJiKlYwPZlwLQdN6e
yCsy+yhBW/EQRdyiNcjcQ1r0zHOsQUuayIMBj5Tmq5yXKRSsoG5ayboG/Q6ASrUZ88cSxP0ga/HW
sxRqbfbQNAxDd0vqp+RNsa2mqWT603wVQU4XDXaBDU0a9A40rqjUP6WdCczd0qrP+Ke0M2e5bvPm
TN5JVcbJi+o4gjn4zRcv/ZpoyF32ce6fgum3hrtaeh5OReyOaCD0tSctkv86kyN7sw3vZ5/itCTS
VmPbjDsovpsnPnog3VFfWuAgHmQ1yke7F+ap6mQGVUN8ORvQfZvYvXyw05c5/Cd+SMAFOvXl4OhB
5bhIEIHE5DS1nJ0kE84mtxJzRbbF8achcgmsXtG8xW0Wk7MRPDI/Owy1foYn7kZ4JiS+NINf6ZCX
2RP6V10gHv8x0Rl43fw1OOWzoCS9TDJWSQvaFMcDBdrv0TEH2D1zfixmU0bxcoXcLd+u4NrAbinW
OH/NIp4FNGMJdrT8MRryg6aBZRPdS8mqzsdkK6DyCS05jx3EpNd3uqr0ajz3T3oHiIGq9OJJ2z60
yDlBZqGGbquKIEfeWgcDPWTzJLQXd5sW4mbSmMI7yJGKlZb51TdRoRxps5yf8rCvXqBHNtsbCZUi
CBJZQZ029bcK76qGUZYPZhGCrSiXQBore6+mowMqWqbXkFx9jJzuGSIX5Qbae+njoCPdQmdkG5RN
Khud/b+J00qkFwodXNPjyI21b06g21d3NHs39VJ8tRiXJ6kDs0zWNMuN9TjgjlJxE/oVQTeBBNuH
CI8Ggrxt0ybGjoQuJte8s41Sf0jzMb2PW/YXmSnKiz19V1iW/KqidN/dmTnwMKVmPeJdszgZNm4C
qMfbj2QrOd+MaHK8mTb0SRIbVLAuUNc7iqAJlkS6UwnAPpJNTegdsLfOeQCPRTFAfGkA1m7+Arh0
cwj7hgVcpb5c2G1hf7SX2Ba9qvg/2Ycpg/psHa74yLu7tBi8bcr6MigLnn8BjaG5hy6lv+ahyL8M
vEHTshu5K83HMJlCJCUq0GNSsGGCz6fPhztyplUyPaQgIYvw6jRAZ2uTRyV7Yt0Q3wZXDPs+dTwd
aThHHCs8LLPVYEThwTJ3ht22/V/k0ErQXZ1yNorjHA7ZPujNQIQK6KkaLCxTNd5Zcdm9iI0zWsOL
rrUCglNjtqJhVHWKYVKDDKzyQpW0grgCWllomI9QMIvs4RGVaf/mdc6FzPjrgqEoAsi9Shss6UEF
LYcQzJ68riFfQ0uKbZphf7c8bpEdyaCrjgwJtAA+PIbpabs8fMMxUE29HwLIx0mBBc4JMi/zs5om
MuSgY5AhnS2wu2MPaQzbXlXZ8m4UD/EUbkXHoyuZOt2D3jFv/iIfmZZJi+33SWKc6pPRDX9R/P/t
pLgDWgxsD/hoXeshT+qOVz+JAPWo2sGsf8gmOmkJ3jYfi1CUT0Ua/m2ot67abeKVh5fJC+gEzXno
/D4k7xKMjFV7WYZDio4zI4vqja8dQkt1Fo+mN91jFFGfcf/HkekWxWrInPoBkBC2tnPObh4z5Bay
0s0ZRHD9cWghluO7XntFftncaABMfJlqCGnIsm5+eDU/tAbwtqsScG7wE0AoNDd/QHmHf3WYy9Yp
ym3zkr2maB/d4m3JYQJgqRvstyXRUn6O8N2NRTt81UrWg5oRZxI9eCvoHAxfixbXpLNB2f4YV5oT
aGJ9EJauR5HzLWmDhUirXBwXFBc1iJMDGjZdA6FwKHKSUhhphlU5cy/vdpIWc5DAwMM4TfAuePEK
yAavcGKFeP6sINUxn3x0/Y8YHYCfYz/F5jbqzG7DIVt/iH1ffnUhZ90NZfXcGmVyycAQvRqh6/GV
wuI41Q7gCIbOpuWuKtb7+yRl4Y6jWXGDxmQriIcK/9dVNnUbs8yg+0FjKawOtCKWFYwQFYIuqDMF
pu7ugGX6K7RldCDeeoCuxJXO3u2LieyTbczxRHFPJlsBRkbY8VSNDmQnEzn/P+2f1sd3/MPn+X19
+pw+ITre1x6YvfXR1bY1NMfCF/KfQw8iW8m6a1ek4H2vBw+liyL50ZhumAbAtiP/03QgGVET5hhz
SiD0krhQhUlwl/73Uovlfbl5egJKX2fMoRCu1BCs0lbforZa+4aXbclG2gkdmE/vhkxfmT0DLzYe
paYVGQeURvUZNzZ4mbWyW6+7uGCZ/xLX5tsDOKnewmYYmQrzRdldwBoC6r9/wiYx/mu138NoehlG
+C928O03J2yMocB0FZUNTXqzdm9xG1s3oD0H9A/ji17q50yA2YIiW8sUe8cxPXAlMmxKVHwzxaA6
5A24bilGarazalqg6RhqLHOMugLYl+0PV9A3c3g2hNMZtBH3FE3Ljj7uW+ZcHNLb8Ti6QK1YoZbv
M+hgPusVShKhG0YXGoLqb9fkIn7UoEj3mEtzI1WPa5qZDF1Pbbmi4TQZ5h5kzPrszUYOIMxYFHvy
0pIcghsXGqolZQZOPlqyAL1O1kXiYkchaFE0H8kKvmaUN1GHtskBE4cc3JlyKV1UTdDEi6MtDY2U
DyemQ7Oor3nxFKFu9GhlcyqFApoalM/L9Lat9bXvdoEhTKgURol/G2u0qjGlFloNPWgnXAGgcdeD
/eHfEYMnTs2IR/2nCCCnkBZXJY8/rOFi/74ZYxP68HhnyVkAJA5SKo5p4Tgp2v0+0bZEpD/bZj9I
9UGyXzdggbULzdjZtYWqBAOrKepg9dmlIUom85AQNoSp4YM9mxZMzfskQutQ1LuJRhT6PpGhHeHM
I7RSJ6y8dll6gvyg+whosPvoMvaMNq7mApJYF5LltRcgvz0G5BSu5l8kUlZCOclUFNld6WYMrLSY
ncZ2EqClvtnSdE9vDexEmx/zbDUJUho7wPvjezLpXo+XKhA/7+gTjL3XnTj0gFfkpTUYanCFzvob
mYZKQwfR4KZ7+ghQ166PNnN0AED++UQg/YHql/ZAFqHnUH2afoRJ3B8oAdeCIHc31V01J/CG2BR3
eNDeyElfMlRjIfqe8Bt9wXgq0Pbx+/Q2r6oNdxjom4vUO8R4DgC76x2EX+dPNkuKpxzvSeaYjteo
NvEdt5m1thlv9+QEQnramyBKWNOE9+m4X+UgcZVu4DllcmeajwSaYHgIbQDpncC+A777tEZRuRnG
+AdocL87HfR9QDTiH3IONUY3y4xXTCQ/TZSV5m3sBKCZYqPpCTvYCoJvaLXcoyxuKOhFe0Nd2F6F
VZNtPbAWDJBB+tqlsQm20wwVjEwpSSkpF2UHspZ9sP8ej5rhhfkN7w5oXR4BYU2BVFCZv085wMqN
q7UZo6CxOD4kCxvKBLoDWDWLGPfwvi/BpTGEN6h4hTfHQJUFr8f+roeM7Q0cAcj5O2j9Gjz/TBEs
TIz7sfs+SdtO1pnPHUUf/it0BydZ24oduFFLUiytQUvadQPNPnWFumdI3nZQ7w57NL2pnR3uSw5k
/CJxoGHD9A0HK+yXGDsPvLb8O4weFb0NBW0/F38Mq9VqBGR+D1P7mHk1stNFtc5ql4vSal0PRuU+
HQCcgDDZTkxpeoIuWHbKDc3aSaAQrnwoAWMvDe+xC5G6rpldfmMx/xbzofpVJ9C7S92Rr8wREOiG
l786v/4mNV58y+sigTRO6j5Khh9zpfHsCoGKt6vUxvjxKo4VJwHqYA3oj19rU39jjYHS9HACZos4
Yj6YoQ0508r8yUaTFAWHFxmQ2PC9IEPu7REiMeXRRnUGwjy29Ui2qP0qBqt/GAw8DnwbssPNBC6s
JR7SV4A0tjreUhujuc2Hl15MEC0trXtbjs7RVC+rDrAbWyOVCcrYU3tFsX0E2vV34yweT0ZTRSaB
dRxbz/urTPWzDpaT5cR1jNni/3PyW0yZ+PI5FvUrvSPT2zK9KMseYvNtqB/IPvjelZsesA/Z9K2L
IDuwpHcpDazsFoPYueVEW+o8kMNzFUGpAlIRxiZGnRGSc8l0Z4atvqYA239ORW2teYFm9aaNsnU7
6dF2im3rTgPidj4YPuNnv7WCPg+R3iIHhQyQW1oX+JFtydaj/2+j23EEYbquvfYD6EKEnY7bsmjx
96tLDQnIVh7x0ii/gj3XhUSlrR07NWRsW/uj+1KBvOZke1Dv46rGYOSTu+5aUPhPrlaACav6VUlT
e1UnXlq9nRjgx01bCILYBqqLhZEZz7UnxIZ3rXUdDGgLpE2cH1EwAKNDOPlBxaCKkBhhsc4qkO9E
Sp6uUGedB7Q3gDwY6waKfsmoG8F/x1AgHZIEbCdcRS+L0RnPvxeF8LHdMs+05exLPt0zbTqTDFma
MHmvfLTDJF/D8G1Rm9N33/+aBz4UsNyP1msDWYYViI/4IzdDbys9YGwG0BheWOLHQVe3xnOpdd/z
coSaeQwePLzV/QTds7ka1SSN/TMJ4NvxgoaeBMyamv48jeM8CbKq86SmREILcBMt7NNTXNvaOpuG
ZI2cU3qKwhEk7eQRYSLfTsk1pToSKHY+Hc0RBbRCtVWWGhrBYwPC69ACi89+CAYNLW+bB81KqnVZ
tfxV5sPVtdHrteqH733riV9omfqbe7b37GYmeJi90bqmrp5C96nlR/xlq0sqTRa0luc+sqR9icNo
N6n6ER2GUvrA1nD0jdM4M1EuTu3xaFAF6kPMu5t7XB5pJHQozgvpTzuCBJUjdMr7Bhm9GSGk4EOg
ZPmzrXXAQEGi1BRMceP7XEId0XoU95/r2Q3e0b1UnMG/gfYU3dU2S4alt/QnsKQDc6OSNIUFUGBp
O6AqU+hodaBJIbSdgsU2Jf6dob3W2HYfY8+vsEvWtRF/w2gzD8chd65yyBN07sY+0gUgTorVgRxg
sgtXpl3w3YdovC1vGpn1lyXYdhWxd1o9fgiDkHscjHbegAv8BQQx/qUtK9tcCeQDDr4ZvlSMhXey
xb5lA/j91jHBQDaHoOdqWiVxqOHuIvMN8EQQNVjuTyPLKpBZB3RjEmS3ZGfdFZnIN4MKJk+YoQK3
0lsABJN2Dv5086PVc2YaIFtEW7piO3QUPWLECvRl0qlOxIeLi4yDkVhA9QGboaaQBt6HON4bJd9Q
oB0baA8yK9c8MGuYbfMKpqz2DWTaLL7KqxxyE4Zh3cfpVO/tWGSHwrTldYIQJDTikvrbCLlHV4u0
X95Q752Sua/Czcc1TcqdpN4PmQHmEb+TVxNLzpNy3bnQHcEqxB45ImeeFALXdu8nMmBQ6FvlqlPB
UZ0KdKjGeo2klX8xrcEArkZt7cG1wUF/hdYDEDK+xWHXBOaStqqBN0fKZ/U+WS/jYQd9NMgbo5xz
BWZ4vObpUF+YA4X6luUOxHdAgaLHjTyWvn6jkaNMdAbekmzfOao9QU2lRchRaFG61SvA79ywKd5W
8bNMbFiHTGpseGEcFBY2mmPKQEi4XAq1JXwaIGj2tNook32YJO1dC1KFwPOGOKBfVKl+VnpcPELJ
jZ1p1IS+uBR1B94/+Ojg1/oQOEBcBEnpv9nQuXoLS82bf4voqi0u1WReKZ5+iiCPb4OID3WwLDSE
7b0J2eILrYPkMOg3pJsgyQRKlUrxXxlp/Hc7JO693UO8uw3BWk/21rHdtdEY7NRExfiFJXwnpGd8
ywYDStZFI3cUlqKEnhnY2DdTz47/tezENPBbDqDhomXzcCiOJsECG60z9+gaDIPcnsSWWMhomCC3
/mHI1ZAoy/SmDoPFGw5ISujF3xEeC196aAod2xT/ShpaHNny0vHQiKC8ia04InkFXKIa6gmwh62i
6achSgbxJa1EOg8jOeiXqNJ+zSuh4nGXRMV3GkWtbd/1Qn92p2n6IopWXDXoiJGPGya/bzL/jnwj
kIv3jTTBGYArglGjvuEFax+CYOVLrE0aMEVyS768Z8aDA8JAmtfZXfMoRbwmXzVF8ZOT/13hm7cb
EmDdu7DoH4e8SEHLlfUnR5E7ATZs7hNmVdDSAV/UHIJumtq07RuNkiJjwADGxpaGvQEMd5H6dzSi
SQVe0FdIEPQnGtKSrtfd3DR5kor2JOub9EFTWdui4tYOLxg95G54dRjRu39HISjK8DtoUByWCSJv
9R0aAYCgUIvQocvjdl4kyuv+YAK6vALDhI9SduX8H9a+bDluWMnyV27c52EMN4DkxPQ81L6rtFt+
YViWzR1cwe3r5yApi7Kvu290RL8wiEQCLJWKJJB58pxFXHpAMxe2rS1MjYUQ2aq9lS1H/1qkuX9F
tWS6iyBvtNDJpzRRZicKeaFeOpDzcBBewK+TU1Lh4VLhNzDNm3hgStJZEuzmQfO1hLqMEYPC1ksE
W6HgChgSL9DNI8OX87EWyLoIaG1qf3r799GQrqWDIHjR6NtYpu2Oo1roPgjZWxiP2Xehe8gcOPlj
Brq0vzkklfPoDXkxOeDF2+6KAZsuNUOKzdKdAx6ZRcShaS+MoDg7qWY9m/Vm9LPouSj78tJHAXDa
yixFF24TAMc3SEZZz/Og9yZW6zEiWeOYH6c3Y296uEeiMEd5H+SRPh2kD8Bb2A5Q+UVHpd6tdAaZ
d+eCDU9k9d6KLJ5pYp2T5PnWTwXU8JjtQdY1rdesNuPHOsNSMGqC5i1HrEozbftnjTRW4QzxC2sQ
1EiBz8ZOW2J7iOX3wSgqFNup4T7Ebqbho6tXj0h5tOs4xWq/UlgIrvARdWXjdenIC7UcHWwKY5PU
S2MwgO9QvdLt3nuDAOXyJcuBmFJDP8Z7bi82ugcG0wgU1ogFoBC+VSUoqQVaFdwg98jbu+CKwl6g
dUz9q+weqN8Ht9vKtLzxSANTNbBRA8uxfyjTaDg4qqyibFxxYeqMmgH3cZ/67ckYobUNFg7wM5Z5
dyI38hi1IN82EmSxe4CP5NJlWYmM56BNtQF+GueLyNC7q9G6xQXYFw1oVqROeVfk+H0WSpz01wgr
SLxbEAKCwzy1vzu1Wx/p5SSryLtABm3bhHjTLyszaDdg0qtW81JPDeBd2hzJ1IGmb6O7FkDSCI/W
Me+/+mmxB/GO9sNgxgnCpeNLDWaBpYN6/xvwZmk7JvV2h/JSoDbVIIehbjHWy/3Yh/nN6NtikQwi
PKeqKjWJAI/uIAk0tT7srGaiXmVddhAWuBRnkhnAQqHro0kH7Kq6OFBHip/XOk9t5PhNH0quUh/O
JRjSnuXPojPkc2D2AThywYrmlZ71XIP/axMbXb8hJ7C2vo8xeWk/G9/tIN11pYhuZWmF92ZmARif
6qCvquLoPq3z6oQnzgt1jmFYnEFRfRY9T0/WkKQrKONCYFE1PYk34IJO6eBrMR5hqmfoE/Q4EO5U
Qj18TcaWvQISl97ag1NeUuBHF03r6V/CqtdWeWmKPTUTZCygjtk9JobaggFnuwjBDPPFj8se2Ard
3TuhGx9RdcqXWA4tZFLXT2MWhGddGzwQ6AIGACHZZqXlbnDIVVO51cpND8rwjHglNNGCCskwoLBW
oLIJD9T8cDPUbACLgRuNQAVj9YrKDjBsFfk3jyOmriLmsV51QFpJ99J7Ij+hIo6vPjyQkkAJQNx1
S648/AaU8uQBTaL8W1C+z0EeGhTnwEUEjmQ8kPS7Bsm09ViiBqTPS+MOpfTGXVp7mwpRyhvyyKLY
AuLA6xeIToFn14n5uMDTZtiTs22hMLseKmCuMJRGVGpOhCOrtZ13Y7YsuLbpW/ZiQlNrn4COadEo
Zhg2+sWRmhCpsR6ZrN+bQT9Emwilyqu+rPmuEBAMo706x1+9q/MuWtFGnnqpSbv12dluOv+IoE68
oKxWYzegCo5Fu4kqVwNIOZOH2rbcow7U1pQdS3xQcvXIsNIAslPqrBr6aDsAAzTNNA/4c05EiqBK
uEpCLHvMFEC3MGuTq5fgjdaPzm3pC5iAITj2pvt1NrUxhySCnXXLoEllvHTCrF7FWpNspnYRjIqz
PLL2U9vw8fItc3GhKfKMJ9ehl9gfqsHA203zpyixBUldf0ijYxZ0yQmrnffD6MYA+/zZDvOiPWbV
kew0ovE9CzSqOlHNWBdHgc3H1odgsINaSsvXzAXZmOrAvz9fCoCi1jMNCJ0hjI40KpB2YZTdj2xg
D30NmMwQ3chaYw9ksbRxD/oIea2VqbX0chEX0jmSh0BGYlXVUEKrtIpjRYVSyboEhxQNDSEle0Ax
lregJkpijcu/uZJjlfIaAeJSIQvvyZShUnoss2OjDlFvoS2HMANmaMyOdEbduS17kBNbPXgbP8YE
5E795FmMBfh8/jylfq1qyzWktKKtnQbJinTD95mqDivwO1mZld6dJQD4Z5amySrVTevY8/xH7Sfy
ZHTy/RDEtjyRjbvg12N2eqTOUXlIsDUgjvbhQj09KuhA6QxetUy7ndNUY+uER30oX+qPynIbaQYy
UZqKDloDikrlRS1ypYFj2EwDp4zWr7nm6X+fi+wfV5znMn9dkWY2hbCOqMXG4xMPozIxwy0heN2P
JrY75mPc4LEy92I58blJvUiIh6lZnW2mdeferP09Xm2HxoyB2CHbdOoCoLKPDeNANjoIXqCeWR1Q
ZgCS0uewwQ4CvF21MzxqgN+7sfZcNGX+Kiz32cUP4RVU0NMJ8KTTyW9dut87T5DKOKhuoUb+myn+
x30gAYYqL/B3r5lk7FT23F4Q0UMWpuGmgk7txA5hOVB2KQqdXRr8yU+m+xCNpvX8t0G+a1YTO8S/
DurjwnoOLDs6dQLFlzLT+isdmshJoZW5nC0jAnFXHqkFeRIq0VddsVmKwtgaEfaovDOGT0NTudT8
MvenKVsDXB16r4IS6goqpnct/dDYJj6IYMlmI0O5qBpHgBpUFOsWNfV736nTp0Ebt6I0AWpVdt1K
vNneBfm73QFj274Evu6J5dhDfthn/9/teYn6NcpeTYkvlb0C5SU0mYcpWVaCtvYkvephzp+lrVlu
W+b2yzl/1iGFiShs5G7mpJi0g5c0sPsjmSZ7uMx9VJRRzm3U/OQUWsXDfGmJB862LMNhOU9T+e3n
qaljMNJpappIB5XzVXJzORqoEKz5iMBgCkjKJS04X2pVnaEOoPcvUw+eUMMedS2PmbKRX2X6UFAE
gmRLM0xjaYKPWTqw+6CgSU36ccDydJppNs1zllGyxfvGOVIncGB3MUvlqUUZ/6rPHKy41UJmWnng
xVcMNlKzyuSCZ3qXpwOoulSTlitMBMi1dX5yJBt3QXAAUPgNdU5ual6OVPhmtgnz5zytNrifp6VB
noZgVtzVCfZRWAbRtC0YramTDs3HtH6NrcJQYFXVNxrbFw1WdrSecQPgIKhJ6xlqcrftUA6E1MTc
pF7UsuF+SU5ugF1Piwrird+P37wGW6LA0dsTCMWxxqO2o4x0RofIF5CITaotDfXBso7XhhpC7XkG
PwfBv9VWd3/Yp5k/XWRIvWjhuKLbIMTR7nsnuDftVv/qQIjV81n0PZNxu6z62L1A8Lc5gcYD5YRD
7n0zyjM5MKgSL3MHnPJlXxRnAR2RFXVwSABlKLiv8nLFyy46e2GQXcIR2AOktqLv3HxoC2P8ZqEo
fQUdW6GWzf4WKWLEHmoId+KdO3zNdLteRIkVXIXg9oU6sAVAbYXq0FBiN3UUGviXfRN1FH15cIwQ
1IpMQaD6ursjW9cwoOyGdrgrERncWIHW3fhpaN4YlX5bq0VtjFQStbpGCzcaGPOhCIyClsBxzAOi
KnsqapkLXagJdWd2APn51En+ZKfDgNTSgUV896ddTQt2aO2QG83uk/9H/UwyauERBTlT5x/DUb2L
/LHeTR9vrrchN0AixXEs0u08rQlM/Tl2u2Wp1f2ZcyR0emDyb1ofr2sUmkV3deIB9ptDsaGvPLE0
bKN4duoKZXxdlX51XaAAuk589xKQJwkuf0pbrJIkc6AfeodkUIxdSlovC8/yfyJ1Bhh3mrz20Rtq
9MpHW8phHeLReCp1kR8NZFc3o2tjUQnygUWQuc13ywyW2phmP8HB/STZYD97Wo/gPiLvF67p+j63
UbrvYE92Gwu3XXaNbnwd7HbfcSP9qTvjQQ5e+RWgTQh0gf3QkfUi7NrxXjdFvPXtMjmUTp3c2G4Y
rAyv7b4CSb8diiT9oQ/hF5nGw1Pb9QN2n4Y4eYa0T7iz87XTOvmzIxEOVK5WM+4jxw2PZRWxZRHE
EhTYrD5GrjHeN7VxD54O9hUazVBz8u3mBP2w4g40ba9kxx+DqExbdmcB2rrbqg4BpI7cleahuA4E
mMFFy0R0Lo0Qm33Lal8rtuZxJL4DXAOZLOVg1nzYooYyXMdmIq4ofhHX3EeBFwIOBeL1LLsa0F5z
F0WGTzymN2RCDZeGzHTnWeGi1/JdoDXxplOgD/yrtVvTTaMFwsbdwVLvvanDR7XA6OdXaoXcz8+Z
GZ7nQWmOt/4QRiDx/JhIIGG8ws0UbzSCiGBB/T4x+TihUS8yt/pOZG+j4uMsEjkcm2whmKJ8m4jf
piP50OFTu+iD8VgD6yoN9wAJmwXjYPHIU+syYRZGSGMgOBBvCOMQCLM+o0DjiTrJxEPjbFrtu38N
hDvSZAE7apXLlkRHYefVlzyyjTsTQbPTX+xtKT7bY7P5wtL63b8EAGhJ7BX43Xzx/Ni86wNUU02R
LOG39Tu/K5IgJ4eDG5QwCVSqloF/oakacE/49hVfTP7YQpJp16CEe9MMlvFlxIM3kE74ilcY6FPq
RDsNko03UKl2QZSBgmQ1Ejnd/LFXI+scgaGAF9NIcmA+isBopAVExY2MITru/BpJ19QdQBRpJAtd
/UsN8BE5YKWH2otgnQWVfQeEeLzBP8M7dUkEvmGIV++s2iqQFwgtqIVLHXrUFuhVLTP5DumizVA4
Y4CaxHANji7je2yjshCI2fiJjXq38szOvMm7QNu2Y9sceNkMJ+TZIT7u5OVdicc8yvNa8YJlxIOf
ANy7CO9GWYExrHAKpSpiv9SaLpZ/+2yjtP7lswWF/umzRZoGkV1V+0WlW2FfZ8vaCpvDVJylmkDN
Nwcq+6pN7Q51JPW+6JKkWyCyCgo5Cte5lVOurQiMAZORI227dvtQWyCNLbBrbZxNDzGzZdj7+NbJ
WOcR3tEBO41KxatXByF1Z1MHEDt3in5r9Y44aICEnDsu+zOd0UHGORjKfM5Xc0dZ+q9RrfuLrHL6
jRUH1t51ivDOHVRJm6IqAfLkhBLP4pk8Btsykd+0HlH90y2hxx4cejxKrDmt/ynGP52S0wgnSgE4
ccQ2XR9i2w82ugHBXea4qEHx03WpYMW1VTcLowEysAUs6IEzQKTtZPxCbr4OmlNWFIjAtdhrRFHT
XBrl1gao5VPD/+bW487fCkARIWPlyMcqy7Yo5UZeD3fexmThuM1Us0uLZQzdkOdElPohMTlkx7VR
f9FZ/2OIPfeKRHN/AzZtVKwrf8vw+LKWDjJXatpMii35D7HzPm2OuPFuzFDZDmptMOxuXGDGlsgu
Rnva2lKz0ON4P218VS8qNqJPTcQyo31c6shEl6gudQm4GkSsXRhGy9ae8PQTI7QrXhIt36A84/p+
RajTHIMGcZp0NJsTikxAL5GBqPoEgU7f3AQFispzp+821E8HzYm+xbwwt70wJWpYcIhE0J7zusxR
yp8yMMi4vF+QMcrrdx+LS7ks6hrZX+VNHdIJevBfQmkhKZC8hda6PMvOB5gQ+lLLJodEY5cAzY/U
PU6x8mo2YHxrFi5Ck/2CjJXqoTMXSJl9Xjo3s70wTFB/TL3SWhkFgIY9VgYMr/FjTTcabqHw3CQ2
7jk6Dd37wkpjKJwhbk4H5KjSDiHdX+0GJDACvP5k+TSS2mMSGdAsX9Jc8xgICSEUrw5m5lhru095
egE9WLPRwQV+KQzfOuvy0VBwLzqQmc7GsLOWPB7EOsJKxcEexHdPY5AtySUh2+CJCvo9ob2eZ6gi
/RG7kxA0fa4UCw2qZAdPHegsSFgjwKTAYcR+zluTtRkrG/Bd5cUcG0rn9bAjHzLZLP81mqac2+RD
zTzPmL2ce7jh5CuDQ1Cy6pAw6kT0fogRjaxQL4922rslCIeCH5MtpR5yZ5WTb9pM+0kRyE9ByiSK
oPITgjy9AZr9hL3j52jmH8FNGuyy4FGLtCegoK2zqYEfsLPCAUrxQ3wuh1SAe0lqtyhCM5dlE5qI
8aTBAoyR4q0PkjVAigLYjwjCNcwPf8i4fM0D3nypBuTtNR7qd1jwuOCerHX8H/Nkj5dWCxacCtX8
TrLmeLnifmAC30XcDafpVLOkdjAqrKlEUqKSSPXQgXdAZg2gxeuxG2wiE0V7oMN4AfDyFmKd1b07
Ft4JxYLVkuyaBPliXoXlTeJb49VjPdYvakAIrgBkjHJ2tFFf/ODmkNPtdPEY5GO16MHId6LD0GnZ
SVeH2UZN2cl6yVJzk48AhHeiPtc8yB89oGDvatdf6mYVAteyqrhIH1nf5I+IvALeWMg7cgzy9AKU
lHtDrSqu3npRDtMk0KsDrWoa4j5Uc+ZqQ4sHUbenZjqycQUskL2lZuMWSA8iwL2h5hD5NXZjlbuy
1EXBFRrtkd2wltSLTLx2KHPQW1Cvy9vo3DRYoVKv3pvVDUIGt9SJpWu0KNig7zJNs0awLScVCjKq
Q4PFAUJJWeKf8dvyz3SmdcUX8GV3O9PI2bgwS79FAH4AE7yRYWOYQZlZndEhgCrAwY9wmJt/85uH
0QhyoWFz878/1XzJP6b64xPM1/jDjzqcupP71rj3Q4gsa1AJyRd0Oh9A/MFWuVX0CwglpMe5w4lA
SV/m2a8h1J67XTXj3KSzPy+QNshIGg5YDv/racLy44PRVeiTTMb5qmTkVWnnC24bt6OMsHdTH2Ie
Qs3JhU5pSFHEz1DeLPeaFeXXBtKQDKmgk1CMnXQoBgYUiOYXy8G03m0dncXJRoOo0XlQdwCw0bLe
VDJBrcTHWBqRx0DL9Y55nu2jjtrtMcWTiK46dwyg1+l4l1yEG2JlLsOWr5Mi8pbTFT8mRpQKhdvg
8O7o2qkU2CWXRryapqLBoXxJnS68maZKpVGsw0grJxdP8y4WSIi2YJiQBy51eZjOnLR9P/uLjVx6
13ZS3NgYRwfxcTbbuJpmnpU6ZlsJltBlbOOOB72bd1e0DripQjCpU9NniXcnTUhod4l5EyqPEvJq
u7Bh7ZI6S9v17nLEW7Ky08/ToE5CKRBFPIh8ASIqZC1uXMu6gCalfCtGdtG4XrzZ0rmEDk4ELK4f
1ycnSsHN5On+3qn6RwKkEww9UFh0RAIm+2wiD7Jn5XiDKvOFPmBDkLL4CgI9+zaOYueCB9KaWnTQ
RrA5p1bz1g5BgkxfA0Re4ZX10uU+WAycLDhWqa328yV/aT7Okth4t9FZm9r8JQyHdKHnmfMy9QZb
3fDuEymTW8ZYcgvea36qm/FIJohDJLcNgPg3Pp5lUM3rgyW5te1tCDKmK3nRoanqXWLl3ZlafRQn
t5XIn3NHgElDzUymvgZnBdfMYD/b2tyqlm6sJ1tyoY5UZii6yFHEQzaaMywhJxo0drKarxo40tom
PRio5/kCKzX3jtEDr2W4+MBxPrpHmze3NIz+JOAiSiiVFp9mN0rQ8MbTR5j/hAQ7yg7sX5fZJPzq
2ntOeJo/mXT8aGGAJhE1qfjCyLfmlb/QNO58+qtK0weM1ARdFbnQwRvBAVIbtTH9VTSp03oQ3csy
uZwvqzfC3WklcOvzX9pWrXbQ3e7L/MUhQAref5nu50/XC+bd5MELzTX9D72+UFHX4WZqjoV9AMNG
p4ppur1jQiRBy7P+W1w3D2aaJQ8xJBsPjq4Doavs0LOztLy5jFiHA/zp1psGVEZ7NyvsRwmiO3LS
uWksG65X58hi2kpjebaQEOC7b3vjqWsGce5UixfeuAFWBMzJpWfcV7yvri5Irxo3Me7J1Bqg9gqy
IDqSrW+DYpdFub6cBjAzuO+NjS+lASZOQPSwrm7jPU0OTtzkgKiIsaAmDfDwY9G40d+SqR0RSkz7
ttrS5Kg2yU6xJX5QJ31cLTKOSOEGN9PVG6sD2izia5rMdZLuotvFhfzp4MXxtzxxjBO1eiwPt75j
tqATwR80an1wC6TKijrJlEMic2FXfn+gZjIW1s6JEKwjF/oIHSrj9PGeDJoDjRevHPUdfQDQeuiH
QPbYSmJP1UXPemS1t6PtyGsxdm9+53lfIO0+rKEIOOyCHs1QaiuQbgGjGXveqagyKPChgvoLeApt
UOJmzbFoI0DXzNvJ3EKBT5Yl+EIQo1m+77hBobabcHozNj9B6uPYimLxCahnxTXExA3rTsPHLgL/
mfLXgS5eZS3zhwJJtp2sIfGDKK33oBwotY014Ktdf9UQ5HyNGQCQSWf/TKz0pkkH80XGzQA9UFPc
citqt25p9ge/5AniFIkO1kC7f0gGKOMKCHR+V8OhUWr/jDDcyRAMxk/U3/hWip9GqqMkQdWRR64G
ZgsjQfFZGvZP0KgAlzPss1unqs9Tz0EaEQG1yY2j9p7cUB3xPtug3ObZovi7T0QHkDweQPON8g5t
kQ1vmRMCXeqZz5AdLgFKNLJd3TfJU9naJ6cwwlfU86TLAvDoi3RM/ZwbA1Jr1hC9fozsUohR0Mic
B4BtW5a+0uIYCaJApE90JgKeTGfdX2x/8wt0Q8dzs0g/5dk0bg1HMIPtPmX1phwbG+41NvI9pdem
XgdZsjXTSpSZfOToyJlmSct6R/Y+ThdiRGL3UrRFseWgH3g2s2Lis+Kpa6wTy632QCFBnDfNJz4r
rKVhjxsQaJue9qT8XcTJUKUGmAIbcvAom0VnrhV2fhlyDzzYZZj8J+1uGcuFH0n/6CWQHQFUJskv
2ciQcDG6FXUgT5hfImgIWqt47FfAUPnH2c0fWLgZgtRZ9jaqOTsANY4ya9uHsDPFGixl/WZqjiBi
s3mFj2Q67YPsjBEErumJOunQOSAMQ1HXLbVotj4x3mezje59tsDSgk0rRYOIl2smC+LMgvzQqXON
6kKtWk/rXexl1ZKadECQF8ScQX2xSw+ATeVRg0BsaSspEbL9ZY7JQw34fY6/XcUqof1atOCeDAe7
uNcS40jcDD7USXcJaq3WvbopoNEXqVh0d1NCtPve7sajDvHXNR6OzjGsg3DZuKN9qpPcetJBlz7R
1kmRH8BCWawCoOa+kJuflvbJ0IOta+Ytiur5K90xdQ3hihIxi9tG15tjE7TuSg+S6FVm57y0vK9t
AtrVsRmjg56l4l4NpP4qyaGhYwIuZEUJ3ycp5uG1yd8CBHzCsOlekS3tlq3thdfENQyIuY5gGbXy
ESLKybsvgyKLhByjWBlInrZg6AX3h62vejqzsFXthHQRLsDZ1KvOrPAba3qouLsoE1IHkGLKYFsD
0LtljY2krMSTqMEyAvz+zrj18Jy5LR2k1hVf2vTPCJthVXMEXel/mYZtfAtlOaXBdWWezr6m4NqF
mGL31Rx7fSmTuIOWXtDtGt5qOx2ZzpsOJeFL5OXGl7LvT8Sh7Qmwd0Z591UvU8hBov5C62LwIqL0
HqXbOAuqArKheCQ/aLF8t829dCZ0vV53ogIzkI0HJUo0sgN9ZJ+n6YmX1bfpE6s/hRcg+yKPLJQ7
KBbEj15WnPJc8x5iED4d8ERRd2E3fFX2VMfbwgxD+8AdUKX8bh+RyFjkRl3u8Pjrz1jw9+eR8Q76
0Ha+TcwiWpR6Hw8L6nHCaFw0JQu3eTdA10yDDoLrqaCWas42J0mHHbBt1W2rDjWI9ZG9gI2a1DHb
8tqpN6VvtktCuRHeDXvgW8fm/p7wbbNdc+JxqwM7vEiJpnVWtvKs6ha5tXotJJ4egWaYNyJh2jpS
ZwEf3s/I9rdeAEtBnwOs5DbGr+fgInWwqUeneKwq8WYhyvgWlfUGgbjuq5H5yQr4qeEiXReRPSOv
NyJ1+NIUo7bw3cw4ucSIQIFiajNE5LDOCQ5kooOjosh0hjQFtFyLEUK0AK9uYkeiWlkV3BGIi2wg
AID+jcXPCOTkF089foU0X8yx0XexzfBILrQ+2du6hrdEmUADva0DG2I6Rvzm465wTc6+FV4YrwzG
souX6O4xHPN63UshUeuNenGoeb7ZdfZzyNvmwQ2jZuv7ebYPMgalNDUZeYwWFNejmn1DaD9e+c4o
Vo7uDjtQCBJGnQ6eEOXad5i5pmaH4r07/u5gW2zLswxw8aG5H4WP0v4kyvbIaaDAEAoPt1AGebeV
zlnz470I+fpvmhW+hVet6hxVKt4Rob4CZLHT7hFdw7fQRUGxotr/BKmrHXK9Jl5hUHkCkWJ1GyIY
M9moSR1Atzc7a6k5IEBo7dZ8RBl4e7DNQnFTuwgfVpCGmJscBIr4Xq1zbAVASLvcWyaKYRxSrU+8
roJ7hzXpqR0Sf0mM3vyXXeZWesotJc+ECPwaXL4pRAmLBW5b4xV8GxKYfzO9OpIP4HrBPyJlUXuv
uxUIh9SjdgjffdsQjMaWKcO70AB5tfSRyMLecPxq61Dm6eXwDLmYdzsBMcCROdnJfxSxvw60ETUG
TZPs7C4KN0hyIK/njnguIlcOdhsUhSRpujOSrPlCHmET2dsY4nwLLLay5UQ932h6v/1rm4jnkS9D
lQxzvZ3JQQ0X8hrqZ/SVyupzk3oR8e/29P2XUfcvvX+MnZ1bNVXpanI7BuOhG5B0hRR6eewRAdiI
yrDuBSBhkDkW41vu3xR95/+wxvKnxVz3UaYGdpZB75+AAq+mMTIrtLUYUKlE95s+2NU21sIcsSe1
BpJqwdOpQ+qN1lLXv80103NddQEyiX1WQtzHRuV1x7MaAsWDfK/Env2gyYC1eZs92nqt43faVeCm
yaxNygAujpKyOKMIXqwBeyqfKsf4TqWNGv+Ox1byNo/RozFcaT57kRz/TKpaA8K43MxNr+7LDeSR
w03qBMGJDSi9Yv0zod/zvIU0XegPF9d2u5MpsZGJSt/4VieTg9Xf672xQLagBEIEt0SOFSbCwnZx
IhmaTDWZalKv1aK2k3qxVzQfqfdvYxMeInORCRCoauKCZQLWlRCgNcvePZZSx1JT2buKgzBgaF5K
6ebWT5k47h30aFdguA2y2zBQBQwyOmm2w+zvAjXEK9Bq2DdaAdW/QXOSxyDNqzWUpMYzSr7SAy8S
vh2L3LpaccGWLePhS2uKuyzN7Z8o7Ae+0ZNvYflruBNKwDfaxASRP94V4EfwEIrxshNrWh/ogf6J
bn+ym7bgW6eoJvUhbzCzK2q7j0JAGGkWJMqKsNkyGYIMd4Qg0dxhFDYEP7QrGGzARFUAtY/gyqJk
UXekZjPk700qPcTb4XPv8HuTemMd5WH/6dh8BEanFNkK1LYnVjti76kFFtCIUGRzyyw8U5sOysXP
R7GPEyc6GVh8Ep9BLLsfPsvDK+96+04fkwuRIViis7aAjcYb8hqy8Qeq9IIr1raTF5nNwYJXn8JL
rVw/5gJ/xeQl6oJvpFtba0QoARDuK/05ssANh/vavxVhDT5uPPzPqJFBDspvQwRdOus8AioOccTa
umvyulnmhui/xJ71rfWc5IdZNhiu8lAsLbFV0pM37kFotQ+YDkG2APd0UIMbpRuQJmmN6Owb2rdU
8+1pQdkmRnbK4/AbLdNog+CiynXhWm1yoMWaZ+M3iGL4Yk1sXsTrJXs/PWsVXhWK+YvsTS9R2qHs
ducuZ1eyQ6YzxYvBKxcg7B23KJrJnh3IiwvDDV8zH2XQDrjYLnEadhcXBdSAGjThawxpAKaDe8N0
In/7+8jEiMaryKxngZXNGRRM4oxVrzhjBxLvWK89uVYUHa042gRmVt6nadxeeeIA0NJBGbRHzGVZ
+bq+o16tZc0pCNyvU68+8LcaxR9HLI6wa+G2BslLRMjIlw4grtuwTmg31IpKj6/++Y///f/+7/f+
/wQ/8itgpEEu/iFkds0j0dT/8U+u//MfxWTev/3HP23PtVzGbHBYMA/sI5y76P/+7Q5JcHgb/yts
wDcGNSLz3q7z+r4xVxAgyN5i4QeoTQtKhG49e2d5ilUBlfR3TTKgDFdK5w2pc6TPxfdWW0372KAL
kyMqVrYJrbA6xtodoGYsvfAxzLYu8cpBLtVehEMZbSeVwSRqfmujjvgSAggzLzPihMUrZGMyCISA
mYgOQeJ/tpFzmaUrHb/xA+SJgZ5VByay/mypQx831SbHQw+MTL9600p+AaV9tmOtjhU7y3gFPJLb
Ti40lpxpAqgp6Iv/+qu3zX/96jm3OX5ZjCEHze3fv3rQ4+VaVzv8vumiYYckcADUlDGuM1srX6oE
SRO1nOhG1EGXrl1dyYOj5gml2jpgYn/3qoSvHbLQ/TRPpyuaDauXECvWDozV4UsaVeYqtpLu7EAS
81gW4MkYkJt6GkH6jK+XvylX8E8D461cdR9KI0E6nOg2M6rhRoaxdbBtE89clDQ4/+Z36Vl/fjm2
jqgvvh0b0BDOOPv9y+ncpHQBnRf30yKdFwx1+bn9hAxFfgtF2fYWpfqP9DiMaqFt6JFHTeUFuJa4
HQpoFZuh9w0xYLnmLBNgTcODKRQ1xBoYa76Ysjo7ao2Il+KdiPX8mWkFJIOKDq5Dbh9r5xpqeXUF
0H6DhD27zxWbfgluW9AdJP7x/zN2XktuG127viJUNTJwykwOyckajU5Qkm0h54yr/x80xuZY9va3
XS4UOgLikED3Wm+QdUiGxfumQP9RtsoBVTjszFmXn6gZrrVVaMDb09M1wanoONkZqv1eBuVx8NDM
0Pu4WtceLMKgeca73nz+pa+hPtSWdnRw7vhlaS8d5rTWdE9zo7SfmzofdlJP0IPlrzirRvhH1bvp
SzMfiBQWlRkhAEYhDa1u1UE9PKVukb1orVrtFHXKt7JVju77ZBmdI957v8QbjUITW81o4k/i8l1j
z09ltdnJhlITwf/4Rhju374RphCOyv8mjtk2NGRbn39On55UPFm0ESkZ/9nkFYV9nBiuvYq8suQZ
huUX1a2173IRZijdcPZNb7gqgcsSTamwgozii3SVXVxipXnsYg8rTyu3KIpVM7u9hYAA8d4pI8xl
4vJODpINsvj/rFsm80Xs7evaAWUz6k5ysPtJvROGo97JM2OI9XKVhSNoKxJF4mA40fHW/I8+S4VR
tfv/8ez5+2N//jARgLIMYTmuhhCda/39w4yDSqhJKrwne6hHUrGpu1LhLzxooeIC+k7VbZe42Xsu
zK1c68oeVRXA0uuNHoVbhGdJIxYO3OOuONTkGebnbDU/XT8dIBlduhbzNjrIajw+CDqpAeE0f8rW
Vawi76qJ9FF143Algy2yQaTKRwPZmZAoAbLuitFm66go0LLx3OTRAufy35+Ka//jK6YbtjBtVUNy
Vxj6L58KKyrDz5rEehLY5V702TADaZMYCNvscis1UX0rijZD8RhaU7L5JL2cY2gg5ZJlHfp5EGMd
pOSltLJnj+DgBqvZ1FWkoMWd1msJBcxN5DmwQvbvzBkxGPl7uy3st1uv2gKdZgusG/s5NFR4EaIY
oeIfZLGd63oHhlIw6v+ok/2KOdS0dJ77ybqxdlhqG8p7Nct7r2x/Mp55DOMrovkRSl1WeZQtYYnH
lldhwyVbP/V2jbrGINdwz0GrzV+B8Rtfp2IXafV0yEyAKnO9yAeLZwRBRVRT2PEj2O8AxjedVVe7
w7M2E0gKiMikbtkpzaW5rR9xUEoawnJYhAV+hrxzr3pHzL2La9uEyMxPjXfnpPbXJGubJ1mV8+ra
JOQwdrIoG9QECpVQv//3d0Qz//HTcfHbcFXMBVzTYBc+t396Do2u4HU36uVTEKhz1Dl7i+oq/JH1
gA69wRIPZH5C4HkAgNHXC34UKGKQ3/feC9JKO3xTUcmwrfDl7yPdqhNsYMazmyohHFe0WKw+qohJ
IVcri044bYOinZ67wEZVxM924eyIV+RKfkEmFqjpXGSH0Rwce1a5mYtphfho6ZjDQRYhGn1MKYtY
IW9DoGZbR+dbLhlBoafV23Cymk/Ua9jirIyqaiEOEaiajokB1W2hXpspQhI4gakL9Rq3ufze081P
1OvCH+pt26ftcgl5nRFiDrhvLbbfNc1uHy3N9e/jDv7rAInnXW81nMKFSM8gFOwX1S+PXlCo76iK
NDueqd5edosi9M8Lcl1944B36thByHrLaL7fptX9iQjwPFxOW7S5Tyi+ONetMYEbxbpxLLvgBc11
A3wO0brKro9jTUYAWoG9Rv0i/J3lU7ZKp9J7jbtJ23jKkNxnYEMPbd5pRzmT2ZABvM3Ui9R/cosB
cjI+WZ03rDVM4whOw0125oOsN6tm3Nam3q5Va/qokw2y38AoXQh9mcMJ95hY1feOTwQlM9r0GwLw
J+kM2UTNnTlM7jsgRmsd2WMAfwL7VLup1MMQErBXNV3nDpz0mxPWp9rLXiEzxPeCx+HjyMYIzwsM
rs28eyHP5WNn5+cveTrV2AQU3V4WrTJpj3UHcFwWMWHWH+pa7KJWzx+JsKubXCT2k1bmyb0o7b06
DvaTrBpCr9l4mjft9LlOM8oa546lu9cn2VUrsqMM1mIahLphYh1lwCiQGbK5rhlssNGdgBDOYslB
uu1dydTHsDIJ6uX1Ufeq8menxd/1aHLgvNbemm268VCqer03kloBDzQh1wCLc1eEbf70b/Mk8XFI
i3JPwKLblh2WeFlYPBUzGwUYJC7JMxElU3JMG+sk4ydFnTyYGAfIvtbEU8oJS3Lyw/jVyfPNNObj
axRD0HBKSyXXwo6d1a0BQSPnRTqLG5pJsYFYNJz6qqnIwPVdH1/qKC/XtSrcR/RJg73uFCGOM/l4
jjWi80AS7WdLI1Fg5YHzA07VNkl946ffunddQ0ZGDgcO4D4afhDuATRNu/9+Euq/vi1ZNRhCF7wY
LFVVeab8/UFIGKpstEHpMIxXCbH2HuklSRlAburBDVr1gFQYERFZ1+EdFTTdy9RYJYY3qORbdqE+
Rl3GeqAv099yvpWAy4y3Ww8w/D6Jai882LPEitRZaRFZZf/TuVspqtLOBrbyDAtHjHHXfl2nyzpC
B328bo0xvrZBoz3IBkEG5OG/Pwb113Xp/DGYgnXD/J9lyR32p/eBPQzgvB3RXj8w7bY7M0n5yQuc
jxHxIgygaxN6mbcffeLrG2PQy18fBnJEkQDyl7/+oEDPjkxZtP7vWzbUX9Y5tuqojsNfzuHhYfxj
5wnTVMVoMIyuy4J+8uwKJXQ//EZMOJmD8qjtxPvS9cT+z2r5jq9UoFT/rPbRbVyqhd6G37DauPWu
o8bemGGZodG0lWHO1HbDV81EyyVPtmNQIxxMymOTxWrwpPjlxxlGCMamb6F5ZL5qbMb57NYvwyLv
f2zH5f7hFgkxeaezDTbYWOiWawjKf/869+M0hNVkxofRg+plrnVMWboJq22bhSYBJPupn3oMdWfC
Sd/GD4Deqi+3Hp5iTOSHtGHV+x6ujRpUhnAYknwdIDCd8M6BBZoHz6ZIy1M/t8qiPPgkgkdr8M+B
IfCq+mt81psxPGFV/SH6u//+DmhzdOHv/1x+vI6NSoih2TacrL//c6FapCOZLP+wcLj0Yr1EZIjt
uxfNz0hcoqFSzYd48mt0wKnvxgxOGwLVq9hCxdFvO4T5hE3Y2tf0/YiWc8B+Aerup/KtXXLCnOp/
fJv5I+lzNODTP8YUGv8S19U1IjyG4/waxRK4+uZ2GNT7pI2NU4td+BqkEAi23vS/hqmLBB7Ac8eu
YEoaQ7iS9SCA7B1ajCSgwyz46oo8wezItK4qOYfXlLyo7JblZnbnB4RdZDE3kaWuo14g6hiyWh6a
4kTG7Adgq+hnWlxZNPJGynydjJTnvM9Sw2sig+2T4SXNLhVleW6Szj6RRO73TWVMD3Cz/Q2Pcu1t
nqdrvPDnNH3MoykoPVokE4viqvoBLxAUJLsrQPuL48f5SePXrc7hoRYFKr+9TMprhe7GVfaS1bI4
tuV0gP38XdbLKtkoD2NXehuVZf96uYKsrOcpa3XoVm2W+XtZ9+lijt3s2zGq7z7VpV2WnhtRbsy+
xG9SDpGXMiF/7bWkSj/XyT6KWeWzB1pHwOKfd40VNXtCR7h7Vlrl0ReoICYwx3BxVOFnOkm2ge2n
meeo0AjXx6qHTF6rdHeynDu5v258NWR1O24Tr7bydTnF4xoBZd4oVpM+221gXybDu7eMgNJc1Sae
uqobYeIVYqbkb3zjTjHSn7cevSl+IoJt82g3YtaLjCQRZx8bG5tlOYc7T4RwOqIFrXmRPYykjA/E
xglAz42yTo+NLaGr4GG5UuqOu3Qcp80yR8iKN5qie7vah3WMUtw8TqudbKu6qr1dZsi98lHH3/I2
qa1O4QaiZ7GXsxpT4V3DxD85pjDzNXRAHCkKbzwkYrlO43vGGeuWN9ldzjOQ1l81CGmeZNELHGNm
7YDrnG9BHkofPY3E0s5ylO/4yqEq+JvIu5J1ugYdgVz3VfYPjRBxDk8NNvKzGQfvm57X4dlBG45n
TLfTAsN4QujReNInpLDwk3C3jWUG2XpQ4hWOLemj7ALGQIfChhtpqGn5VouMZu92qAnXyfekT5Ld
MBnh0VC04ksyeSxA7OQ7CMh6YzW5dofr6PCkdN0PtfTi7+CiWEpkjXp1fDe+Z3VqrWRDZg0/u9JW
HkMvj89T3SQbeQEi43fODGfMu/GKVB8y9gN/CnmRxHvJC1dHfXVI9knRu/vaUIqvWG+vR1F5Oy2p
oZa6pHGU5q6PSnIPLcHANU+X6KjGtoBjzUdG5FGsiiEU5drjIeapfvYoW1Ur7DYWO/+9LAaKC54J
49VlqorvcEmM5uq4rXjGECPceRqBPFkss0rcQ2k8LH2bAX42VgH5zqv13+RsdmEre0x2zTW7cPVZ
UwbjKdXvZNtSk8GESEG8LbfqKE12Ys+C1cp853rC/goREWhDNS9N4rEf9zzHRCOSdXt5H20ujLNu
ZB/33FvOPXDibLnn+euwQ9sg38qrJiYI9sm2yaTPF5gP8r6JN/fLff3XPctBQ6384579uEKwn7zb
fZMNu16JzX1buceC3BwctLYA2KF0LC3k6Zi0FbBVciJFaJsHV7Y4Sg5bMUuwdVt6NpA6ItPxcW2b
cSHzHD2I6p0XOm+xHmAkLesE8qLBWZ4utUWniRVQOy9T4k0Q8gLQ4+eoLuFzVKi8sQRJnuFdJs9l
iiNl7z7KDoAG9K2ASrWVxULE2hODZUc5BAcwZ9MHfbaTdbVDsrgN11ihjse8S9Yfw5i3DhpwOW2J
7rbWJc/CN5v7UbX2tx5pObb8M9v8IOdqp8a98Ilk3bosijvZTw6t/AE7NjHUR1mXDaI/j0b0PpVT
e3T0MtkQ2Y32RjOYJxFn6cUfKlbqw8bLiqMT59hbiSxdJUEx/hFMuySz659jMv3GDlr74uQkF6LK
y8CEI3w31QYbS63xHwcPHZms09JvmuqQK2YQgFl2Oo32PTJ1hPibKX2SVx7G3DxF0WAdkQbcF46F
vJA22XdNFPyh91pJmlRB3NJyzEvIW2NnFL4Kmw7L7DEu3bXwwDwo9bY0EOZIQFl8d3xxRUJ7Tn8S
tXEGPuQIoEAQavnvSuv/VuLs+tUaRLw2+tF7rtGn3GDDIKB9TB/XhsVfnH65btj6ziN8CGhzQdB/
ASUMwVkFUfC362HRDZ8vr4udOxYomKN+vqvQANl4CRY6Waey4B479TvEvJXXafW7W0O1D1CNOwhi
GV9cwzqV6Txr5aprZ8LoSB869T4LY3I5ciSxSC8ox2fPVYuTjZn0Vg5Is/2kRc43qCUJBjl9fQSm
77xMrvUg2ycrIqarlv01KAjPw27E73y+Uur6CH0Z9gs/u+Y4iCDelVrlffOq3TJQd7qt1k75SRVE
uDD5+7rcCKjZlZLxwcVsCC4a+Zt1Pk8IcOmUh232ZXKC8aBBBd+lTdu+x8W4kh0UHX4e3n3pHeJL
5ZPrYD4lL1WbkLdrVg0PPhiIs4UC5kY2KGa9c3lqvrWObuwdpEr3QTwob7nBX36+JhJ35WYKnIQU
LogfPJLL5ePKMVZfgXfxnywFhxpvNhGWI6oIxA+BpPdmsvz9MBXVAReS8cuU47Myf9Bxiq4CApjp
xZoUFwhepK0mXkmvJKteyxEHjxA8wSH3Y2zDlsQ32W8T7QTiWRapy1kIRjaovv2sDJhzzm/TSonM
p2I+OAlru1KPlK18fYZuR4PzW2AN9fJCLdJw2ufo/qzlINmrA707spy8yJI1tC6uGz2v4TzX9ixz
1RMMqpUNKuY1MRTlMfaLO9Xr/LfBzvlwIHsusciqUoE5iXTYylYr9ZONQuruKIOPIEl/JoUjrrI0
z6iBonjN5hmRp0NYnfilWXLdP8niSYDfJKSQM9hT59yaHavTrhy0Q2+399rcANcNEtmnZmUoDjz0
reNURHjYgctyzp6p/Xk6BhYuO9Pwu69+6w0fse+2SwmCuXq8DuygWTu8I/elLox4jR3jXusc/VrD
N3maKhFc9FTcf3TOFBJ+Q5tulrJGvBCGZtngdDNPVmf4kIroMQnd5InUOAH/wP2jtRLatNZJt1pT
8zWTF6qN/Le2aNQtSHSxBe+so8RlRW+Jr1jbVHFzjG0olj2S7F4QF2dZHHTtAAaNVVTumc/ZVGzz
MYvf/KAikzGberGQjt9wS3D2lfA+WqNkiDcoNo1H2doJ+7uRB9W9HKr420kXMBaSsngg+PIqr5Nm
RnmSN5XO80MZ//ebkq0p0Ud5UwoKnywW4nLvjZM4S5TngvecixkJ8JXHTmYRC5BdFhmBT8hQX/EI
sM+dbCkmcJto6STnDOdOZppOm7Lxt2zp18CSomdwINOrDto9bmAHy5Loc5ZoqLHLkqPqR30S8VJK
ivGs+3n/INu8xr1Hr8u5lyXNF88l0pJLCVTlWzvY6lW2ZX76Qw3McFENFzjMkxsx+styCVElK34b
3llqgyOwWq0ydwQQMt+c1+ZoFqiJcydbM97zKzU1yNPIVvzf+U0lIG1bX7xatpusU3FprCo+khrL
XybLjvaxItSNLPqJaC5O5X21hRXyLcan1B9RG5ONouFSuV67p6xW8pch7vJdFhGil629p6fneuSJ
toxt0ElxEmzr6ZpmSJUTqGfhPl80aPtui+NDQvadVhcFhhPo/6Tq62uiYy2QxKm6Ib9eX80Sn19A
OZxGARiLEceG3VJZBi5NZa0+RGlnHAk9jFjCzXMIgCCpnn6t+uA4TGDUEUfMnlW3T69lGFyFoio5
YNGJDZuqYyc0t5ph3dx5I4gzLy3zZ1mH0dU3M9UAYs1VodtjGj9vhEY5wajCWtDymqcv4wcV6JQX
YO4oi3KEVuyCuBNPskYNWOuNZhLvZFswxv0DYZClu+zRDxhetwWRJFl0CHsi3N89TfbwDamc5iyr
GwVYI1/Q7iSLfl0aMI2gC8iiPPSV9qI3SXKRV3In6BUhby8oS9yoPAhzg/fGhi9K8tAbg9jqou22
PGnKXdbk9kYO7HJVeer/WP61delOmxGyObA8ZpkiXbuPk2ivBWP2LLubGYlZTUzax+07vsEeyHxz
Y/ym1vBF4eP7a5ydUPa2df0htmdktuKcblXyLB7sHUi+4SJLSxWGG6QNh2EPofZjODr/OtDxsVuj
dHAMisHeJgY8hxEU7EMXOely8GpnNlzwTm6bIzOT1sjdDUP20U93237X2hj7uUERbvrYVy/ks5sL
SMB0Ew9J8Jt3lGHmW7swuv9sl+N5Nads/pJ8R5bL3pSkiO7aBm6+dEe/FaWIzq0IdQj5mbkzNEU6
s/x+vbXKsTWwzE3liuHokMG6r3X1p0wJW06ARFtVWXuZEmbVdhkxInhqWIXKXl5kv449esV+2ru7
xUNJU1+7NmweXcMtHxM9+SKRMEXkOzu7KNxdy6uTlOxqtKBVQjLO9zedrUSp0nPAtiWOw6AABfRn
F6mxFQ9BuUEKZ9iOfR6PK9vNHtA9jI4SILXUSZiUNTT1ZjF3w/MbgEgxoIBuCYcPDSHlYDKA7GYQ
Z9D9019lKxZjGBzj65DEvb8bfOJ0hdKjpqlqubgEsbtVyY496PNhRP3iwU+LH6NWxSdZkvVOq30M
lXXyICxl2Ixs2u5NHa3jEHHqu9GuuxczbuttUwb1rp+LhqLaRyvyw7VszY3IvS8r4yQbZVXRdRtX
F+qjLOGXgzzvmOZ3eLB/nk2ou9CvrEecspsnJb60WtY/qrP9eZ+SQne9Rqxkm6yzfAUbq7AnIDT3
l3VufGmqVjt3UXq9DbTGQaxk8ZeBemaSFmcQfLCeMMX0cSU5IEoz75BrjpNcM9YJiC6ohLB8+6Ao
mXaXeb31jzNW+DvV9kB/NUSPiKQRpZhZCMAD+rIzz7LUDop5hzHGd1mSByD/4zrC6Xyvpz1C3Z3j
P3XEU+fBchovbJT51x1uujpGdXuesQlM89z3SvBkBYCkkgwPyOmLJv9JEbLWGyOwHCRQ+fjkIaqq
u0TXlYssjT082qFXv8hSZffducqdaZ+QOTuHfoCj5HyI/zozQ7fdN3H5LnskavnRQxbHJFmbRhFh
S2g0SNBCApqwrF25qGVf+zJx78XckM4NuQGYFUFYaPp5795DNv4YAdv151Ro0HXM5NjNEAVdnYxH
A/XLSauf0hmmYPNoP9QFYRTZQdb1sxiQAhZ2GVTnivFou7vMvljmsLZiLQQsnRlXeejdARs2PHR3
HYZKbOhpCJwZ6DzOLQb8xUEnpCb7yVbAhS8drmwHqayVuRaWKJZzJ4W1XBWN/ZVskOW5VfH838B8
wr8P8BLK3F57vp35yhhsirlO8Wk1Yvdz663fkJtnzG5+BH1fvhOcJR3Cn/9K3lV7KslGyvoKD3rC
ZnVxEENYvgdsk9KhsL50LQseJDjZcs/1t+EZLjV3FdDsh0ZDsWbCx+mNjQQC6PNZNdfJM1knW2W/
vquCX1sdt/8Ym1detXb7QNsrkw5JrgkQSUKJ/wQAZSurbvXyLLca/9I6Rr13zXh6MRLvomDS8ft8
AmSylyeYwi81doWT72JF7vGXaKM2OCmV+pB47CFC+ZeTp7U7YdbjjD0BEv6m1nyQDfqkBSf3zxEO
/9LrQgWyMW4B46FPGy0fmn3vlOoLf0pl3yd+tpHFpAZpbBK2WcliPcRs01gp+FWotWtd0XZ9H0Vg
hxjqgnBclfzy7pRGV1/kxFVUElidi4HFxG5GrN0jwotO8Og8IDC2LQJtuLozOSgesAgVpr/pYD2R
yvYaQ39DMQxJwzgt1qqbGG+KlRGtVbISnlupv1VF/T6aevLgE/98+ZdBijqKTZZr1iXDVltRopi1
0sb3QV3yi9mE8qSfNryxrIOlW+YuVbRsP4LxJj7Oy1cW9dpgZzW/fGWxwU91PaVB+TiOiXHSEldZ
IwM1fhWIJq271kzPhFy6NzBpmYFnguwVFIYC3cwdvroOor0IPqVnvVNkLzn433rpClyQTLUCoiFx
92YoFzlD0bQfl5XFXy5Lrzrp812p9OqG/GF6vR0iHT24QlxuNanKe3wFJmtdVWZxlg24i2RXyO/t
WSDs+zVL+S3znnnFJcw6pGNp7mIyn1+7qt4kM2YpsjEx8IvGOUcowd4PHZbnC5iJkV4Vxa9J2XyM
VL10GSk7JH+NLLVUX0ZKtBMWk49j3hxCvCq+19l+QLDqZ4UT5aosOuvVRKVjm3d9eKlKJb6rlEHb
uaaVPxNpIbdld8Zv7dSu5Kg4H9/bYArfGoLxG1BlwTUwSK2qJvE7SLDxU1R7wdpPk/JH2DuoPJA5
iz3eqEpRf51Ct0SzpQ7ukYvsjk6Vv7PoTzflYBCLwngJvafR+caCE0xtG/6cjU5iWG/vWaraay83
wwe18bSD48TWIddVkkTg77Hp7Yd3w8qxseHdqiree8sLoVVN9+qVav7SQSFYF3iEHFQ3z18EqSro
nu60LoygeOnHXtw3uCXyu8tfZA9zcA7+NCYPssqq3HodOU5wlP0nvzP3ZaomG9lKEL+5Io/2KC8l
q5xg2GC10z7KUhPoLnwjfEzk3GFYKTsLT2WkYbkZy9dzQLDFN9l3yNPqmoYmjO9Q0THTCdMXQlfX
Lsnyb3oIRtpA0udUOQ7Y2glSR63m30ZvRM2zNfhS4OXxtRA/ZHdFBZs0OCzsZRFdBjtv+vdcb8sD
znr1TlbjY7ppjCiFS5Fqx1wLyq2ctFPMU86P8cXKGih5unEEQxY/xbmBb48BuLu2O/yp8s7jVVjy
riaa/FQ0oIyCsYPklfXx2vKr9oCKl0KCdC7/fw5eppqv9q8TqD4uoFGTo74yKzY0MPvRs3iNVMTI
WrUwV7I+U4dpU/i9vnSrsuFTt8ZJPnezWCwdBevkyxhKS3CSiL+HceOualvFL6GZjDeB826GHvQX
Idzg3rLKYDXND1HWB93ehZuxlUWrNMnDEyg4y6Knv3a+1XwJ9Mq4Dqkfk8Zkss4yIRO3SBxG3coi
5/8bbPaN0DKCEwCb7iLVdb8ZOm5yWCeKJ8Raut0QN8qd55btHeRuZ6eHhfIYjQi+BXC8v5lde9Xk
+ClGBqoPq9+LDIuKwW56FFrxHi48N7vaxdgekbEeD5FXN/fpqKAqjBXJFxJEf6RRF/z0xcHUdO6j
VLVXJ3EG3Gj47SkzySyKSnUPM6A9NcGEW2uXmdsQ7c8XMT8o2L0PPxSrRsuamBh+kd0h1oV3GJXK
3zS1pr9mYeMcipIghCyOQMoOsRJHSxGTU/2guXW8FHufX2mK9dlG5JHxmoiBbLmeZbxfKTZmNFC0
8qWzTbr6UGKkuLRald8cbCJCy9ggt1nnJQFWg/PYwiJ7Uo8q9o/zXUHvSbGNU7qlNTUhkraOQIVy
bnXdIjz4qjIurYnrKXu/U8XSOiWRtyfFDhljnrmySYRgCa4vraaK07OpITgupwpCoe9Fg46qLPJu
U/dTWyNbMI/Nhn7aa6aHacp8XbXThj32bVC1xvpYO0Vz8MbsFe+hYVjBsqwv8sCf9+Ms0u/tehrO
v/aQ3QIorysSecleFusCk+EsMDFNmu0jU0NzLu7UgDMqvHtevrqNOIoV7kof8VNZKfvJg59HP+wQ
ZKksyUZLQX+yTftdNI+/dY0SYlFJRC7sVifPGk28aBmWpre5a5xZ75zAPNWhxxtPdvMiOLclWjkb
ObGa8vBZhbDHU1jWd7eLeTn2I6WSP8RsyD9dHwpHjchRFm1l39vFbC0+mk5dnG/1ra+kJ7Srv8gr
3+YOM81ZExhTlznsZ89WoYrOdivyoIQ4rQQuLtnjzCr7szpJArNZybKGVcZfpyapNPRbkBzQlXQj
AFicl1PZtSkSZRU0+PHJlv+YrknCveb5pBbmS47zPJbfsiuSZWNUHCRGXG2rRg5rM3Rw3V51j6XP
t1wWLTO22TcF+UWYrv+lwsNN1quDox/LSrCMBXz1Va2hglk1cGdQzsZrSjRA1sepOxynYIAcKCfH
loccCbhCYiAsaFVSAfJQNJF7ruaDLDaNWe6EB1Fc1vVlSZKaHH+xEpowiExF9iWyG/sSJ/WmdfXp
jpewQWxsbrA8u9sS+OK9Emess2VH2aKG2DbOvYN57K1enrme+jFMFpexlW+ejBzN1R9lUu/HUVPO
QBoSx0gv8jAaIYJV80GeybqQhNEGHHS1/qUBqXEIiPNY2TlSuv0oivz0S73sIYeSJvd2Fcvl5Yr/
djE5Vq3cHwQQ58gcod+k98admO0Rx/kAruvjUEgDxQRaydHyxbaSxVufXvfFWrhKv9dqO1qZqhli
KF35R7tIk30f+MmX0IsfJaVkqr2Ir0XzuYcLGP2/e3hK2WzGqUEe1kVB1G0bgleNn501YW8NHa/d
W5WdRIgj3Mq3EZUWtwc9Ly/QY9KzrF8626OwN12Ko53Zts0DWvMwWwwcOwZiJy7pvso+YEuVr8rR
bB6WyiKr9wD6ZiFX6vL5UFdJuGWPLTZymqVBtfGPiVHTnsRs4zR7Ow3KKNZJ4rXrW13kBLa9lHPp
3XRrUlXkVFdypKz81C7LdY0Wxi/T/WvHYb4D2SIPckZLdT7qbkV+dbzYZR8nK3GE2cUQ0DYuGZdh
VfhjcRlwYySzk5firoSbIvSAomxpvVprN35Twa3kr7yTlVZlzaYgox5t4grtU72vn8pQ8CzRQvvo
uDHhkr6KHzXnq2yTNSBOo4NN5HF9q7NMfDzCDDadGpvVUwBW4Cl/kt3lIdFdlu3CsZdryDojEBGi
IUF90HKnP6ipAAOTpsmFYFxyqYl9HAJUIEovV3u+uw5H2SL7gOVswGN36DjPvWUD3El1l3c6kmFp
op1yM+7qFy/F8NcsscJzHf85NcPhXU3BrFdm2pCHLjGlS3wAElk9nsYSUj0LR/8BIU0MGhUYmDFb
51WfGuPvEO3XkFB6f5W0PVgj3QWzZCAokITti+KRxOv0CukOG+ltkcTRUZnXXXCX8q0+jMNLUQMm
Dy2U9VUnPi4zYXRKcMVD8LHl55ek2dWbUkRUm+JONzXyuPaYFGSH/izLM3mowzo/GLWO2JPvX6y/
DoTW4L4PPNbS0NH2wqnfZeOt/pe+01AGM7btX+e4DQ1ipzvhybeVc9/q5dmtbiqc8Bwimz3fwS9X
utXJm4knpJcdXAj/6upkRrgvrQyhLd+sLwjDYlRv+/pucNJ6W0UT+P300bUhcip547wUmfZQYL90
L0ikvtStOq0mu0nuuj51XyavrTfEXWw+A1qNurd2Osv/rTYX3dlLd1KA4MiZoq5S8Y0JvstGE6mg
J4+fC2vucxWbBTZsPj91vNc5erOcLRkosAyyLE+RSe9PIFpn3sfgvqYePt/J0F9lCSrnc5qJ/n4p
BQaBLWd4WEqWfUinXDzKkhsTIbHQDch0+w38ObThvpnu5UEDCLvNPF0AUaAuK42PhgpEJZYrjrNt
hNlaMPznFkRVVj5PqMNthhKdgPvID/ZZEmJG/9fMkOPdbaaDvnQx4YTulBpbtMeshwbQzYOR29Fh
NGyYZV0BtGQ+6ERFLinW85rHboRVKXWt7u/1ahpYnlKSfaPQ0FaVFUJXx97nocU0KVKGswjHfpMS
2fqBCk+pWj8qlPY2Ik61s64U9nXsSKvJhhK2Ob6d4r3rTTicU/PH/1F2XsutKusWfiKqyOEWFJEt
OU973lAz0uTchKc/H3jt41W7zs25odQNkmVJdBj/CAiy3OPc9VVYENaACeDXwxR6dkhZt1uCNNar
sNdssrsmJToT6QDmjKDSttr6RUho4Mzw7Rlwr34pWOAcW6Kwd9vZAnHhfTsWb4DReR8M4+K7Q9I9
1WtRFZeZxbccUhxl7BEKgEKKWJGhVMNOi5bPQ1aO/27+VBa7wOhXiS+gQuhS1kfRUol/NbcT/9WX
r9fVbkkE7fYUben3jC3WqYUONAlBxWMuxN4RaosqNkkfNatFCdN0zc9O2i/epBov2TCZp8wxo0Ne
y+ibgoxggkpDbC6Wo6Wc+2uqFsb9RLUzaNqpvE2JULtjHKNEK2F54YcxRmety8iK7PToQV8P7Jqa
67gK2VLg/j0cWBbp3UhqDCe3y5ii/wBfp+H2GttB2Akk8PiALBVemjAXss2xMjSN+btR1zhtUkgn
FWpIj4mEER5JS1xTfByuVSPwfO0iGySC5tcJsTYLs4f6ZBDC9HVCsa3mXoG46TQlzrll57wbcYTX
smidi42w+Ns4/LTX7ogMqPOwgoNUCRofBnN80tC64oA1KqSj2sod4mFzP8YFhZ/1xNa3nbU0trmY
tXMNdNgmwIPQV4rFuXk9DHHXMZOf6pw/dU2jvNRQu07dYuqHvCmV99JSgu2CmYTt3dBk5t32zKiE
qrNFrxAz8lRoKvXdf6IgeitntsuMW2pb+g1EcjzEhUKCyP/2bY/aVDTBCmccZm+WaAjZGcl5cvlh
8tztYLW5fvWql61hVAwQfgHp7zxVzm+nnYdsz7o735so+HZfz2rW58dGLf1ujpzjdmJ7KxHcByJ8
Ykzm11RsBym+MnTibSbz/SZrLfYp6AM4t8t8dJrO2W+XuRElAtv0mHfXs//vZ1kyaV4HwpcUQ5cP
mBPJB9QIWH0Y5CRTSbr76h+SkkLxsrhsB7lsO5HlqnoHxHrenrT18/9i+tCPK8TlGDeq3SDso2t/
Uy31fTPVSb0jvgPOHyXusO/X3PrN6RR7Jz34dUYs+nNHYtQJZpZxs+run2fzib7DHv5rxMMfXi6+
//T52xwAndWaRlikOCURgZ5f1oDbiV5OtzLP1J2ea5CBO/d+1nBV2xypUqkfYzVx77fW1r92bVd5
i4iOn4Vfvawg/Jm2eK5nPXpUiidIwkhe1sNCJNMubabksDWhi64xys18bNIFY0t3uOu0fr5ZS4GR
JVX3AEnVct5OJs40H0hhLvfbWfJup0tRksOznW0LHL1meFzbya0LpQVUW3O+bS0rAmOIuruI7U2p
79a86XyN05AQSnc5hPRga37lVX8G3Wztab2ma5Q+2DKtVced0EZr87PrYtupKwSZsuRdnhVUPWwm
ptd5bW1dqq6/YROb32/Xd/xkj8TEM+usV7jQiB6lMAHweTEPMQUmGzDFdGJ09ORKPBZLwInRp84f
Z9Vm9Wgm99Sl1B1vaHzE1k5nYeszbj5OrawhV+pZMBczeXuKJCVgeI97y3vIQpvB5tFB253PM9XW
vHCOJuj6wXU8+2BW+Xud1gokfVsJBOXJE+XYM0bAyaMXMbhraBS/uwDdZo9Ds6abBh4X5nTdHikW
dKOmxsBRt/laU2UsiG+vV9NjLwB/YpYGigU5Y0oe1Yi04y4yd26lg+JmK5P85EyPs7euiDysfWP+
PhYYcxUaersEr3qCyhv7jJD7f/Khsf2qsNh7qlUjPsdu8eHJ+IdIY+8YJZp3yiIFbIvtMLNkwq9o
ebWSOT/aK5vB7aZz2tb8r/jnuAkxxablz9hJPdQoEQ8C24Msgn3eaC+DoX33NN31VRhhO3OIQDsV
x28NCkTqDPFnjIdAjtw9oAQlmVM9sV14hqgPnqdif06d0NcXgQCIQsQe0rOD8LSeuh2Vjv04DszL
ap5eJmiLvqj6+wE4Pgax/51ZJRazjdHv40prDnWvFP5oQjDVcxngKwnRKfnQ7GH50TfDkfzCc7dY
N6Nu1YvXwW1lcpJ7L2lLX0vmv9Hwoy1xX2bv+wcrbD6L7gOXwWPqld9kAZlErwekuNWTDlvNH1vC
5XXlW1xmgdU2TCtNT/yYMH/k5Tu+XweDT6b0CM2bnO6PyjJhZ5lvqAGaEMoxuxPCXnwzlUAGijIG
+lLmEKys73qiLxC+WVN6SSUCLvhATLqvSybYuSBsqqmza2LDrF5i6nZWRkbBVA1H2KI/lLEsX4bo
b4OF7hER2qsCOso6YbnWEwBSkayGU1PO5LE4O1XTr/Ax+U+WBlcm4AUokuOfPI3bqzYbhKHlL4OU
2qvhhBIGZaBE4kVDF7KrcDbYTYwBIJ7mmXjxq7lMYSVUkriy4jr2ZD5pSGT2S8aXQaFXHhP4pGES
n72m3zs64YlR1RKRY46Pg5a0LD775pjYmA5KOTxA/diZ7TzCQjZDrXIVX02SAqbd8OwsFQXLuVp2
Q1S2oUjHczvAzcVqidIs9HVlUE/jiMasMkuIr/C6sK2n2p84RKjUlIn6gbQ4SSpDEtlX14HmTGqO
GBr72A8J3pmJGtgwIAXWC6dlQcdgEgHka1GphWzL3WAcFJbuUXsGw/bNpp9hcahh6gn04U2T6Ptm
brpwyDBOv20PG3Rvuf+vc4uu0lFWtjx26nCuaoAu2JE8a3sVbTv9+QIxGUFppPvFtIxHxB4lamez
9Yl6n/DRWLpQeIl+sAb1pup1E0IkX7jDEpe4FPbHu26GZDLo8x/mKhuZzOI9dmJ1k2dl4DP7xaGt
Y65QxkFUO2RQ5e7vJ/KcPlKXDdzsNIlf6j9123kW0eDr1PTOMVrVvZPKX3XH1yO85aE2bQx8a7yb
qcBX5WqSLb1bm2cJ/sEEr9ripUyWZp8PEJHb4U/h4FkCUdfBNrWu94uSuDfZRudicZXnCIPfaE4u
mjG8llZfHXAu+ejLXNk7UceXh7Ej7j/yXrWFpIRPoVrrqucukd/j1uxxMkzsY2ZTUKnH4RDJtgx4
v9mlKKajl/CBFDWeLXphyfum4sPScvFSjNT19YatSySOWVocFgDlky26u6KosPbJqtexVgOxZsOQ
U0lMFJlpVDSzQ19Fd22Nq0TGzahq8qGOtPdEd4Bquvaist8IhkXKPcpFK1R0RYDZZ+Y5F5hctH3z
V2hV5ZNJbajtX1x6Un8yU6LJu5zA1PixLw3thENvGw/WDgfkyume1Vy8Naaa+J4xsfV1i2vi2PGh
NUb8hWO4qa1XnHWNRULmZu996y3+kLlz4HR3dZ/7rj3bvvBKAt+L2j1UlHuuA5TFNu76a2kNoLnY
kWCmhg6rFyqelN3wCqaf+kJa70YVo8gCcroJ1TuNOZ4nbhdWyvzHc/C/srwPayyI/zTGc0nlyU8E
5WIm5ymYLeh8le65ATD0dGLnlVNdw80mL5pLOvaMwe5kHgjP0P1hTfo0cu0NQfcEd7W9M2fX26W1
JDsjQ5wqxvSyHaSw0gvV0UtetDbSYbuAxiuf3QyBBciSX9iKP/Tt39Sw3qxx/tXqPTWwxLyDjH2p
USE6MziiabvNDh+Ebx1ho3unzF+wFbeuE9O937d5e6rjrngoZnh4SjI8imHxzaHI9wWLup2OMAtT
rJSEL22ES1vYwaCRrNzowsAQyM1ObeHGd8TSRLj9GMll8QrrHLFSC0WSaWE6Gig0k3K5VGk2nkpM
kO+ghhtHTYj5XiZFzGIWWSv0mOYgR4IRqTVp+zrNnIeij5N93N43A7IeU9gUUwmAxDuDJXHZkHOY
YP4brCzIoM9U6uYmlHhLCOvFNjziAhfRvHbdSSo2eQNl6r72FO2D1rEG3PYTPIYHaEDGTCQTFvnq
t6Vh56Q1snpXGmqiXtZP59oyrR2S187vGS7fJwulT4Ku5R1ZcQ85Ge4DPFVS/wZhvDOBkayIVOt9
soeBDF+hkq1pkZ8BLvIeY4jiM6yP7+DpbNiyRr5rXiT9ApbUu2dhhWQtbvseVwwR+Bg270jIJky1
sXiLFSMkcFC/4j/pAUg40W5rpmLRr6WCimhK3pc+qwN0SSac7rg/NObEJGuaYWKzJ45iU157TFyv
Hf/rZXLbA4Qz9spMQLvaK5Ba5o51z1obRMl7UJZWeekzPrLRDKTNu8RiKMPKexrxSMYUZoiNFQXF
zQdqFLTfmAQ9ezK1wIYyflBVpSM4pfvhypwSM94gaPyrZ2o680HiJ7KDKWQHpGEZvtSM/NZYo+PP
IjP2GRCwb1jyqFeZRyZ5Oh6W+iqzZj4NXRpdF/4XJbXv4Cy+5kkkHgBSBx9PKqasVlFvWKHj6Fcu
D7Y5M2FX7RwAJMCuw7mbwhQ7WVWmQ4CYoT8YawjqUKYBivjsZo9DdfYWklaxdiSDpV6+V0NFzki1
HBtS+fZz7b1BDt4N7ZgifOH+jxYYv3PjCv4VG24IgcP9AlvbsfdRlsR+lAO0di0+OIKHhzRFMiQi
PL60MX+wleyqr0N3nANc2cXQ7ga8QxV82Ji4BcIHAAG8WCMrGLzC8dWiohDJ9NCnkf001h6gulUc
usGo/bEC1Ki82N1lBMD5HZXlfZfU9m52Wxli1GHfp0JL+dEt8BY64DLNZEAtWULfnCq9K40Gkq5x
N2NNt5fWnF7QdjRHFv4W7+yGb1pz0nDMEEoXXXpuVcyh6l+mswwEsQnrJLGiSZIUCHl2tH3fR9Wx
ikUemOlrZ2vNQzxPug+i9p3RmwrzKOawtHw5y9pPuli52XU3XCd7UvyScv19J0YR4NnMP656YUL0
RlkB82R9+wDaDblhgPhTtThQlhYB2o6m4UyP56WPKa2ratkVeeOBn8R07TuqjcQoemEcuSSmFu49
Ru5HGSu5L131ZgLo7A17nn2tV8Leq16FsJ27slf+tBNf1GRpxr1ZN+W+m7PfnQF/p8VUnOSch2po
07tcjpOvpLPjT6QM9Mz7uEIwrah2ERLkHe3niPQgIVFKD1FE6BrWHcJR/piTOV7MCPrWVCdBMkxW
0Al+J0OtF6EiJBJQA2B0nqqzO0uSQdyqucNz7Kq2bKkMqCIGkYg6kRuQZVmRicK+tJNHosvE4klr
ZXdEZLtPJgXJWiOWU2HlHdTK+qXvqkdFhfCGwXZ3dLruQxO5HhitZnKH5dx8nnlbhgmV3BKf3ZjU
ohUTHWSS7bGDZgUfa/NOZfdRe4kI0SipVK+W711nwJVjWbDjpkBDQc56sEwT6UOD95FHpen3jgTr
wKZpyvGG7uwbpdLpOkEyxLOoO+Ru/OZgVrOfPJ00U5Hvlym22QxLPiApxcGOI3UvnPyNQKBp1wCZ
7bFcVfd5ApuwUmKMVvT6rpzww+oipqjCNg3fwRLuoKTSCfoi7QMRJUcwuDzMsN61Vd2+sMa/I+yy
x8Y8fTA0TTnW3Eh+ND/kEDjGIhWPHfvZ2KLQbLjUTQS6kr7p2LGqrc5Kn51dbcTTsahtbZdCsPGF
i51seovFZLG86WRQwJDcWU72mHjiYltuu++xyKVuXagHiRzvtDiqh+IXkxPGcKQ0MisOA8bvy2BX
2HmlZDHgp36IZnXfOW7rI1fOD5FnMZJEIt7j8vSh4buzb4ZufNYKYKEC9U2j60R9eR6ZpQbGX02U
TjvCH5/5qlwwFvcH8Gd+EApJF7Oxc3I4MjGgHGx9pyXRpMXQTo8KaD6TeEvAZ9C5BgrcQEjtfRtI
lhSHxsLBvMEJAnZ41T81ORIug0KgR82/nWDQ55M5+yoraXMgGozx5yc2C+NFpPmjEjVLIFUtuhed
8WGb1OEXWYfpkIlzOTNcmwp0ropqRu1cHHaZSE8vZO/uNFLogqbRcESqIqRzETylrAt7vYTkNeV4
OsaNH2GwelQV9iyysdrPg7XAgjCrgmgk23qMvGw5oNEkDCNDkDosCjv1qUghAnjNmcjLIZxGIcPt
0dchts0hLFKoU2hqmKkd4Hb47ce5zN0jX24dGrlahzZ416FfquuM2W+IJdISpgWbNg9dUrC9mttT
DBjy6dhQYMSG5gJ64fpA/VeheW2YNeVb6xYAKKU5tqclKdgie6ia3XzGlniYw9EY8DJ3OrJwba0o
fMvCnUUvzbNU1kC8+jjNSxkyi5RsgqZobw3Vm53ACuhlXPH6QC0dObuFWQVKUiXspdwo3A4sX1mH
JtnVAnY/RIrahsvQ4pc1WseW4TBs1QzuYsKy1G/a6iXN+l9dXw6fn9X2aPuYksXC+3yOFhfnl0Ec
ozWNcttnbI/ctblG8/F979q6nHjTHOwpGkM7fkXUVDPQ7TWs/tldUJX1nPTNKONSCzq1yc59v1Bw
X3bamD1qipeSZs8/RvHNwoYSJwhW8F0XRQGD1PoGmpusumumMFxgoRsk2RwVfqJG0XHJm9PYNRgr
lKQipsl57NElKizWoMFORri9A8w8qAs7yytlu5q8CsNdgu1hpyU129/I8JMeEiVWIci/X6rSY2s1
muA1BFKFEB30UKAxD2oHHVvz013yn+AuLp9shIec1C2X3TFtMrCIQU3Eefuuan2qwnY9bM3tYGLm
wc98/Sr/r9MRQfT/unp0vO4wjwJwsTxq9RgQtvzB5mQIOhNXuL2tmBiMlNlJNoVHUYcL4pr878pN
MUuf/dZr4WcKp4Fyx0HC+DvMvwWZElQAJ03p76J8SM65UmDnfhuICTwMiXwso/ouYxwIcckmIa0u
fmAnFwOUd8i0BjJmF/3W4Q0PHK64eydrFR9iNOWEOF2eoqYoGbuX4qCN8aNDVSwqnsldf21V1zjK
FSZQLasIpxibyLbVL7NGtM0RIYLzPLTcw5504UsW1Yu3ySCJHyhjhJRyPCuVnXHruPNVzBiyWY7S
sWoCZ/Qwb2hkHkaqwJe7V1hWIca68NGc8YJRLH+h6uwrEyQt19D9zIvNZxyPyrrOQq9afvNlk08D
afVsjiXZmnra7xJKZPrYe9dRLMYRULlGNRakbCF2VttVN7VA1CjZRgUir1N/yOPqZqVUnDGywrS/
PCK0X3ZUYTyuwvDZmHC2JeNGd5fsHdZ/e4nK1AyIRC53nbI0dxnGGYZWKW81w+zBmVr3nJNL9Eh2
JjVpa+l/TZk4OktP9nxvPjuOqI7cAuUpAkd/q8oIx4RU+TFEZh1gTythjIr8qqjsezpP7us8ET/i
OnkFSQpI4DY/ZCweMUR1/hQCPI15QS8V+5ZHLF/KOG38ViW2zezsnyDzLlgAY5Sj9sMJsOSJ0iAa
l6FBaAVasqviLjvrOM7vnMJcTriYLseF0sEOlqaxW5S+27N83FX1mB7VZsU7PBCpEqS1F4N9hehP
XKGQTyV6EiOtko9IqW2U4BQT9OesVqtVvJLsVcNenrpR/eg77b0c+wZ3cgSTVPupw5DVkrqphw/Q
WO7wXM4eRZoViFuzmUFq389FfmmKerxYK3o3Q/UdjbY5ebJVXom+3gvPAFJFsbeLhnw/xWn8ClPw
pyBo6t5sdeXFUC2F+Ax13LtDAbPRqpJD3k7uRwt+3Xou3Poumi8An/EuN7FTklSQTzjy71yc3H90
3mgETuZoN3YAxrmtk+7YoT17Tswe1TuV8D8t9sGWl/5uCSRmPa0Zj16V12v2iHnyDCkejSYC2lBE
+Suv/2ArkFAjTWp/aW3vGbZxdIgTB8Fws5CxtWTLDYjh96z352UW/fPY9e7jgLFFUsJnJmi6PeIE
znC01b9z3my41bwzamm5/9X+PL1duXVu7e2wXf717K++//MlttP2Em3jPGZlyjkG+UT9sYYafz6s
RuKOt/b2aJtvZKJy0db+18Ov81+Xb33b4b/6ttfZ+matL3eGWk8+e7sc77eyrJlU14eqwxIGOPU/
vYY0WRCs53MFyu6ePLZ/2p9P/TyKmTKgYimHOBNNuB3qdZodzQrzsa1tdvN/2rhXs4qU6V016/GT
pancDm5hBJCI4qetry5sRvfUHI9b33ZQ0aaryRjdfXYVdvYQM4x9PaknufFs4ub/2bedKLulpb6z
eh2vL/7Zlyqdr2lSPX/1seMMMLM3bpWZa/vEreOjVWM1XimNdVVrU71GhZcw9U39j9bV3gqIyM+6
qkzhEolibxNA9FjNC9unePaxeKs+EhgXx5QAyBOFEVTLqBMJ2dtpuid3ss3BUqLy3q5kd2em+dFl
jr2Q5MkSacnyM8qxY8aW/1Ji2XrE3OW1bHPnivxQ3StsuxhWYvt+7KeUFb56n019iBlKcSG9VxCp
A5EbFtWyNzzNJvSkwD+uWn4IB9tJPmjvGUD/vuxb9QO/tXInRrvcq4v2QLl5YIs5YNNYZVPQ4W54
NNuKSo+KIZOmI5Rj6b3LpFRfG2eEMNpnq5oCJCknH4oIqth4T+vfRjd07JQhNA6x9baMZr0r0M49
5QkmBfVU/QTLny9bVxvrw9XLi/PW2g4IheNDh/R7t12/9fWD/upZsr3bWjKpFipM033fzx48tV7s
qiIbn0oRlchgk3GvxOP4tPUlFYtdyFHXreWRynlJmuIPNjT/XLBMWFWDSsJBWV9jOxT632S0xOP2
Ml69JGeV6EL/6wI5EPdgKm1+3voa7tu7XomuXkcNf652+CXGD9pSqIR4ZvPBceMVnmDY3vpiK3ks
SiqoW5dVSVi3efVrG9e3rmRc5kCtNf24NdO5q55mUPHPVyiJwNYhKm2c143kCh30Ia1T55R2jK9Y
tvyHdPt5SbewPteib1/9/30dEH8JHdLQD9vrfV0oteR5ohrHzqYYAxycqnssA82zMa3+OU0y+Vvf
dpCVWt336yFOFeic+rysnk9Ic/73xNfFWrY4p1pXH766tkdzHlX3X31uWvxRvZbVT5t4vtt26X2l
UzIWhPV+Pvrqs5UeEkHrhdsVChWmz8vKuMlPig4ZptdxHU9rkzAUtehfY4CgfcSa4bA1NVEVpCEM
6K4dq3sVUbSSfFascL04GUVxSoWAVL02RzHUJAbDM8Gqib2XsF8NL4ffVpkgzGvTpKh+0juY+/04
2K9T2Y4nobBi287mU5ed+raed7GJVl72thNGLYsSOwOdUxVNYJKW2y+OLNmCeeJta1mFlj2vdYKt
lbiR/WKYFi5JffG4dVVDzGqiqJe7rQljygzIcPxo8HnY6VPjvViJVLAES5S95Xnui8bS6KSWLOq2
ZoXVC/5rLHK2iw2GiwcUDJftZASj4+Wbzs9aBuNscF/V9YO6vmjWs9ztPa+82y4klpg13TyQjERw
ob/1jcw8e9HhQuWxv/eSWiKiYcqbtoltm5tc3YmAO9cyTi+RiwSGrS8nJ+8OwpE53M84OZa4hbzE
42Ndt8XBUwiGzsfV93K0nwEJLIq/2rCvYGW9KpkEncrVb0OcMbvPZfFqadPMOp9RjtCYnLW44VyW
BLkzPqL5q1Qmii1e9IYdNBEcE+bP3mAet1ZTj+2LY5wZHZO9TZalAysodHTdQ76VYUVdRuK1m0Cy
8oaSFDIa/aSVsRMIagIryucEEqbLPsnN4QCMtWJjLsv54nkejDIw9SI+efoO81H3wV7zYLaDnp8M
U7kZZftt0BWieNxmvvGmseGoJvDqnL2LYiCLTCkeB7FdIzXU8RDENav60ZfyIYoa9YUkw41x47em
Fz0X4FpZw1pdVRo+n1mDXbQetkdiXWPYlXkfl3H+2aVNURIqhnxKu/xXbbvGqSPG4ios/OFmlriX
oineWXt3v1xTXOVUaH+I2ThkXmexWbp18+KzIC+pYfc9dAkr8z3Mlb/FK/9alK0fk43xaqbdOYHI
+0srMIZTHnJiTJ50u7rgzFseKg2ctlTScu+OaU3RO/nGoq85Shchg+g9gT991j+YsmoBAuzkVyt+
qPFiH71OW9n5pbubVTDCMhUVwdkuoK0KM9Ze9MclHcuXcUhXdWEuwq2ZN/iNQpq4Q3lvP0TDTB1q
GBu0Gsb0kLTmqi9LuwOs4PTUNXiEWEp5Iu6JEIfcbk+Afu3eXGXl7MyNJ5b+/PmFGiQFih0kqH2q
UOinqJX7qd4ngDe2b+qPpA4+xQsjkMFQe4gjvSLtu4T1pWj1q+70eNYW5aPFbu1VLq722Hf6YTuH
9al3GcjQ9if798Dg/GoKx3suauz5ich4lZYxk6JNCPN6bsIIDqyZVNO1peK3+NRIkPu1JSkWP5Uk
8W4t/IDrp87LDiKqrde+agjbLYvjdm7wLPXRidrTZ6s2m8d+XM6mmqnYWuinrMmXa7EeenW8LGmv
A9fQqodOHqSr2HgZ6fZ10jWHPe9c+CA6eAZsncZ6JrWYY+a5uBR6a1/VUeNsNPfL3kwSiWHt2t5O
bQcKmMQ8yevW+HypouksiqoVMGoxitMoC2DJThCY5lqtQDCEc9jWrNY/QBHA5tkr7ZmqBXQimlOv
c/Xiqst5EPPLZ3M7o7W1DBMruxa5fDertDoXIF5XKZt/DjhgOnty5Zrgv06Mqjfd67yVr2t7w9EM
v5u0xodAjrXI+ipJDxg06SmGAWYU34zMnQ5CIqbUcjW+cSchErDlMt+tGUZb33adSzTQbWu6jfmA
4g6UYX3+V//SdNgXtbaCL2PcspSLtJ2YI4HilEOZ9iUEYySWY15TRF77EpPREyOgGDqH3b8UVvla
R424bi3Pm6OVWkki+Xpy7FPlqIx2yka6HF5Uu9TvbXI/YIz0kF64ooGWyub4eWuIlhoTfvXL3dbU
eqgciPHy49as5zI9R6MHc3h9JjaexW0Zk88/vHXZ1hwkbR4/bS2rGIFYRzxRtmZC9vveNlcgen26
sK06RIth+1sz1x3roUWCu7W299fH+im3i/Zhe+/FyvOarFQhT3N93yuxaNa1er81a8Ll+WmWpN1s
780usEFKMYJaW9urJZF8yGsgXgrLlNYsrVQDpena0KZYAJA8N4zVZtWdVJvKUEz456szVbOfxrHz
AwLxpeURmXTcT521/AW3eJtBQj/qAbkIRXnxTM43Uz1LQ5+MzvoKgyM/1ZUdhb2xiEsUKcmJOmR5
qjDxvOlF+pZjz/a7n50ncyav3XHr32VR2UQuZ1Oo1YQauynsG7Cf5PeZQnwHgs/GQIvd9JpPZQoT
J44vlEiP6bS82Etp+NhxQt+oc/u+X4Zq8YtG4+fNnSrz4rYdFNvOb6ChWGRHPxwcHgOZoUB3x4Z6
WtxICFdQz9HQqXhsDqhYvH66QJZfzm3X/CQ2UzlbWjG/WEPDz2560MiDfyN37Ve5uAEFepy76+gg
bPGnGYrslqQJvrW5oxyQ6atvtZVqLFr7g+bq9quwj5TE8m/GsowHQ0nSvavkl1jxfrFcV0OzTf6Y
SfVzmIRJeadxThqMUapsLsFZGI1NbZrjwIT4wRNG9n2kSJTPlgsVqaFY6XBjZ83k7XRBeamBCPBU
VUcQ+ZSSH6HnfZkS/oI7MVUC7VuzxN7J8qh8QnzP943AHtN0ICuNcOG7TkZ31ncX1fd1LLUnQ+1C
hOiNTxUqPqgViJiF3SXAywTeq7I2bx3jNk3fdRJPjMeqt93TXAzYH04QlNsAnFE5aQp1NTRNzQHt
vI49SGSEv6B6qNccBGyHv5K9K+1yzZFdzkyPWGza8UdTuO3zojNp06XfHAr3kLsdAWLKQTEncTd5
6a+5JHRxGvHOJWrx74IMpu51jzTAuAssKfpHirfa0WosEcZWCSqf1O4uLlXjDebnz9FK678mLpjU
gv4kw9Ag/haA9VWNOcTYD76KSd2Z5L7xSa205KGBpbK1tkNj9doB4Tzg2HrFdohqHabL5F0ixCpP
2Kho0P7SE9yIfUoWw01qpvo8U1rdezq17q1pYaR4LVK84NeTEnbh82ggxp5sebd1GagPjk5iN7vO
zbRnTxo9LE8IRGtr69IMC8O3Ps/C7Qnr7HM2mJlZuySnSotWt896eJ4jKK1mUj9uLTKp4n3uRkTo
rCcndjbUq/twa3m6NjwnSg5DwMGSfuvTyQg5S6+0UdHwhO3AouTArUG86PqE2FXmfdZkKmwErmBV
nT4MOtWH9aSyHqYR4E9BNHDergDqHsOowgXq6yVjNw8xX80+33ORjFWQePPznAJ3zJamP3cR0Whl
K8K8EMx0VZ/+tXsbX2nWTk+OsJ/y8XdNJu4LmGYwG9ZENEn5P4yd13KlvLqur4gqcjgdOdvDqbt9
QnUk58zVrwfRc+Ll/f+71gmFhGDYIIT0fW/QXvI+/+lHCE2IY4Ro5TXilM4BxKj+Yir4GUqt021F
21RTvVOBTc1aHO1kMj3Yrxt7V3/ke58DhimH5OT4zCCgogVPYoM4SrYtIjfbRv+tU4cgWXmFg3i3
qQZPg9eD8nIdtL/1fewH2rOdNdpzNEoM+mBajqIYSk5zVEbgIaKJ0pnaMx+wwUqCuX1akUbuUWk9
mNPphVfugLu7CKLDbSukxnoSmyisGO2qrj9aXmg91Wij3/pQgmauAkDLdA92NI40e9GYiKB/R0uO
NY1bp2tQv9WWG9RvATb/vV7Z/MkSyd3C7AcYhW3KE1w6FYu7qpmLoq7Wy02p8D0TJUxMs/1YALCb
i6rLWWOydwFuPIiqXhtJ5zWhjK1H4T2LumF0T0rKiyFKZS21h9ooM1rwo2LTmsNDDjjkOlfBgsTR
qnNWmpUGj5bNa16jnWUOqr4it0umWOu8J7FxZH8vZ9p4E6XetatbUNr7TI2DaD1WUxS4LKyVOJoF
fOVjQyV0VkXhbqnTnOi3I8t89Nq8uisBrLLfFt6ifSU/iQ39CAWPlmz1Uufq3WsZyP0FRR/5qfXc
8FIq5telQcQ6BeWNqtovdTZ2ZXU/X7RqOwQrkBFaG705XNQgfKx7J7nxDUxupNBPLSSIkyhhlGnK
K7HrxP6TUuv18UOdOM2osh9l7XobJS8SQD6pdRcbuyRKaEEIgKFOXS5LgHTJxZTdJoKj+lyGbv7s
RjnhNScM9qIuCVJilSEQcz/N8vVQuPKKvu8eRWNdw6M1Q6VY04H/5DJ2WDHD7NZrgvK5HPOnmkDh
Fb3X8jmLELnVfcldy9BB8Xrozlajt9wADvrApzYkUkFKKWb5LA9l+FCF9lEcFFX4jCkE7yvnqAxd
fhv0/myWfsvz7LTXSu/yk9OXDaigwUuupZdv03wryV2+qSqr3CiGNwI8cqudLmnWtY2gaIStG032
Y1t83L5UmpvBh28vbt5ejdZDsd0nJwUv4YfbhDvDR/AgMljpZMwAnFwpDn1g/hrtFARbeZRbD+aE
5IPpllt1UzMHWVfMPlIHfyE1WY2ghNd9IEEkdfmai2wf+BjY9ToYdFnqTiAmXpXSCvYeHwQC3DKQ
dEDKbaue5RGtuVqRNJILsJNsaR/36hvrLgYb0AubXJNvSRMfMaOWLkWTQ49tO/uYtBDgNO01rLqQ
5Z/NOhm0Z9L69vOYGMppIKNNvKMmmKhlqyQdajhTK7nHSRd1YtK3A24ATt5Gq3rkG8li+Cq3d8Wv
nMdJhG+AxGAOhQ7v0dMuehXKOwljlFUWvI3j+EJGaBPUSr7LzNo+twluMAQC2F02Q4cCvKkVZ0TL
voCw6HGhq9tdbvn4uKqqe2vTX1zGPyG3oq3Qfe7Wlq6Ruc0k5ZIwV02MXr5rMVfuimQ8GwjOej4g
kUTCcjFS4eQN0aFSuvJUNm65xT6y21SW5V1iuxw3cq1+8Xr8A0BMNVtvhKIhj/ndAP5xL1T9VQqD
4pCg1nhBJhFcCd+UbVxZ9SXPMqIkagd/a3TXXjG0F4AEh6ZEkLEuo3Va5nsn6Z1jqg3FJmbewNJK
91cablrrsm0ORjEhAr1G2eqdGe0ACP9Aqun7ZCZ60MmSr7lb7Ro4XLNGnY0IHv3GrCTgelFdnxW2
6CQA10JLghV7o/G110zYNvKPIlIHeHV6ee4AGhylKeChVXcxo1amaTVTFLpRQx4k9hFmSSMkI4Ku
ll/V5HtrSrc4hueLOMo6Du+gl/+MtlacyL/JfAmjEs01+TRkhfKkw/DQ6fake82yi8DfWMVaS/3g
0qSFd/J6ZhiJwvs7+PjyxE2O3F439d48IWRltWhSWMErRr1MMCNiqGZRlnvfHH7Yumxfejuq14QC
a59Q6Ax2wFuN3JJpHb3WxxHCg0yjpJiWZeUUKfkCESBdd2Hwq0pyXLID/cC3vI1ArCBvVe64oX/K
GIuYnjA82QdMOerCeCQwoq5C0GUbN6yeHbuCY2ZXuL/JWnb0S8bBUNLXY9dW67whJlCmj2iaypc2
CJRLPW0sHcNKCxJmnK581XO3egNSz1dUViiS1TD2GtXWiyJ7DShrF2TeL4nMA0oMAYpChDJ+tkaX
v9XImvPRPjQpNnaWDadJ9ciByD30VIfp8dWrAPKMd1Yk9Zq8Z5HrN2zNkxVuAK9xKPv8vGVMEOrN
ALn4oXcIsJdqM5AV9p4QVuHzWRcglFy5AYevh5ce5OUK2yxmFSwKm0iGw6PXBK/H2NuZzqQ+W7S/
PNtNECjTgDfaagyIQU8BHrp7f8SqUYUwv2oUqEz17w7SYADsd1s5wPlK0yLqbK30tJbXCE1nWzlr
QCg3EgYsiiwhH4lejOe5JBZy+3kohqfeN6sLocZkPTYDomhJ/QB7+YlIc7Uy0JM/OoMKClR1jaNl
2ifJbZ2TFLn2yZhwOkXYfK9s55IHDLN6JTGMxUVxGFFYwkL1vQOIui+a5h3vAw1OsOltpTwarh1e
RReL4HE2EYi9WH2OLfsM/mFglt273MHuvWfVTnTDA74UhltVa9xVlUGiSMKCQEXt6WTdcuNQ2EW2
MiKz3gNdzwDFOQagGz4GO8jMJyslKaVmaG4hHfucG41NlCdTNlEY7vOh1vdtWThfY+cFLlMj1+7P
0Sw3cN75ljoTREb6GWjtOjUS76T2Hv6IhVxtWKk7hxbg2d4ABwruhJSU5LJ4ayDcW0ZG0EPWN8wZ
r05vdI9xh0aRRQkxmWhb695LmkjmedkUXWbNRZOZ/9EsoYhh83UzXOaOTmeAY7QTgJ6F4+xcz3XW
voP6msLQt2bJvFJlj1fR1bXzWIakTZl9/IpTdZt60XCSR+SbEIq6K6H325gcoqDqXNAtFp2R1Rkf
4mkziefoaa9cZL2s711bD7c6nEZuSk7u1fcyYKpblPE+9yzZX8cWjxFM2FGqWX80bczMwwjeolhF
51DPHg2tN3d9GrD+njaufR2dBh5arYTbqrnHVhWdfJYHp9i1go2WQQCAjR2cDVO/q54Ge8Pp6VHY
PXYgrojvhdtOKu8jBpUE9licNZPAmZIcBAbMnDLSUIWBJerG5HUFAvO/G6khX9SibZo52GVoPpJa
bg5So0+cmjALfg0WsudTIkAa1a3qYuuK4RYcCcxAHTjWXgsaa/C6gRWny7mERi4ISh/pqNm50odH
2R97qB2uuelRpVkPUxGZgmHd6jwsPbYBmll+DK+kQXpyVEAXOXp2BpFx6AYYKcCVbo3e3KUa/6dU
D6ONionmuBaYOX8i8Bvgz7ZWN6RwCkb71seKwlSwSR4cUnOnsCreRuBGr3htgDbMvvtdEL/KKS4x
Tv3Lzlw6t4gSWFOooBxVVjoxHcpybOUqNgOfMABWjrRxRWs0wLFXy8VWAuzpghQYylQ/icvgWvkS
lF56TMKcIbtvrA2G3cBDSCkAgsvGdYZiWmBlJu+FudYZ8q6dAqW3BCiA/1q3iyp+D8kR9xoSYD1E
o//mIwWH+OhuwFpuY1k9BPcJbwRAexMpPF30f2NpHbflH9Y19bnukn3Zl3wmQQVGFpbWcgRJqIbH
WZZHy/+Wpbn2BQl5FDn7JzXyjEPcSU8jQYCJ3irvC30yHgjf5UY7hE7vk63fOOHoHP3AuIWk0tax
iqxSLacI/2kgxs2zravDRYnDl15mleoXHjKKPpThyaSpcNG1iSp+DyjQ26wA4SVlszNJeIPlys1Z
OCIe/jSdpTwD27WRxpYGFgI647Qy4erTuK02WWw6j7AArAd5eBlB8D1qgBHM1Kt2RRh9yZkYIF8Z
AK3MSaaK4hirCXO+PAGgKUn7qLF95k9aDPzF2KReo62LPGsPsCOyl0Yvq0MPW2QtimpkVeCNSwO/
UKm6Ml3m/6kbc6Pm3q/BlIZ9FsbjGeGPx3YE7K3bZvTgIeXy4FVKSWYYKUyrteKtUZrFPocGrnmw
M6QIibmEP29iatgdUsGWT5Ix81bW2CdbVtEPGnEORvFNkjw0PmCx76n5gmlZfUwmzEw+4ep8EBZH
3XoIJtxoqQ3yEWCEPyFJxWZQgzdJ0txt+N8qUS+aJ9NrV55yj/vq1NDpVkkWsxVAz0oFOa2Uhbdx
dwOOkAfDfwkrkALuc1958c6DzmvWGtyirn9GqBx1QzzvZl0NgRESuKFEZ8FghxZK3pPghjjQuDEk
yf7HYFfeCVyWMW6ZrPKXiF3xRhsFXLKD2I1GIkiwsPj3ujID7WvXKgpCubQfJkghc9nklLXArb0K
rwd3FUnKFEeg1gOLtSWr8s2S0k0kezjk/tLbDhTzdOOq6Ypib8Enmkokj1sBVRSV/ZgMyUG0DKya
O4Msovf3/Hq6iGil+PKwMq0k3oi/MkJrmgQswmeTq9/eq+S9UBixnDUk9+4IhvNnMz2/Xg+sQ4oa
tcgBi00k7r/YDVkik9LC+E4Uk6TY+7mk4j8z/U0puE8P74yD+EnxZ+C87AdFhzhJW2ydPP8lzot7
D4759BjnJywqBV4qdcm6GBNpdKnrc7XZI7WCJxOgjxn7K3oDtFsy1P0Q91tZLb8LPLDYdMComxJ+
HfFUJEeSojMxIyqsmDHerrYi6T3jvHzZe29hLm6dyueJmkiI7uqoehbP3ozsh464z24sNYZ1owvQ
22PqTnorO8UWy7/aR7NteWhgh1Ug1JW3EY9LPA2xl+PxGa3ErugFhq+65JWblZO16QlfRwf0mdid
NhAR6BvSvsDrnbGli0aACMCcsRrGCPTDrjjbwpECJLKtpad5d4xb0FBmcBC/11cVMepqE9bRl7FX
T+LOzXcJaukqM+JhI+61uCtRnbH+rxXEVyYMgHgm4gyxJ+rm7iDKYqPFOIZUjQ9EE9HHrnkSD37u
muLWLL1BHCmJfK4KMOwbcSvEH6m2Jfen9jJ1TQSdWa5R/Kgn2xDkLuf7q6dWOwK80nYJswF63bNS
pDVMW3+XjhCda3V4UqehQ3y2k9C09qM3ggTGjm8lQ+dECbdCT8iI0uz/+eEPf4PYxfYKsrvqq3PL
+emhJoNDaaupGzEEiO97g9z4wQSQ1T/FcHnnmzvDKT68NR9AFZ/voEYaLwtgTY7VTvNTZdyGtv8u
NYm8Xe4wg+BJtWwo3cvgIrePCSaWO/G3tG7xEJujvEOjsR3XVeJf6k6VgHlM49D0Woszxd6/1jlN
PiIc4Ecb0RPaMN4xhWHpMnUEtUfaSYdjvXSfqYFZjDTQ1XWHBNtB9OC+MbrDkBosS4ptanUYH9kT
uPJff9fM4qPrgxV2Ug24wgRIWfreGF5tdQIwaplZTvI2DG/TsCx6kigudRnRn2lEMtTR2rpW0YFZ
iR8tT2KMFO3FZnlbP3TReVccHwunOziVvhY9YT4FW4G99FZXJAjEWMiCvdqj0H1c3vClL4s6UfSm
Xii37a4CpLf3rWAnjumis4sWy/mfu6Aoi6cm9uZzRHne/XRcFD/Vzd02L0zz79CDrRwJ/lg/enDl
VjHwmCwG5NaaIJynD4fqQDT1VBaqg7rDh4I8PfMC8cQ7U8UY1HpIx/puMTdgfXhRiViMcobHdnRP
AaV0ZXM2Jqzq2Of3tLObna6PTCUqVd7IXkbspkVgZkWCdyd4B0M62UXqY1duvCB/sDAvXh68+FVR
nF+npSwql27y6ZSsi+tDi/2g6IxiU07DtdhTI+hLegjnSdx9cZEMPOMAZoVu17rQ6tfiLYHVTq3Y
/VDb2drX1EBESaxbBlyDt5DqvpmCS+Fzw5pQio/EwaGGhBO+oY/U16AF7o6MyVbcY7ERjz2cpicI
5bJGHuIf6aCenFBLdvLYnyM9R6DMaQ5ikFEYtWs4uznquRs/8+YvgFb/gpSfHMUFxZMXe4z09cSG
MYPu19g5j5jF2TNm2Y3MZxfPs10qesQyGMiKbB05b/n71LpXNu0A8X65i3liMZJG02cmsRNj4xrQ
hQSpBF7AV3DJGjNxB/lR0YTcGpQTDV2UXjG2s46ZmGyB1y32g20dB4A55HP30CPRKA7MdYJj2Dy7
mldRgeJl5NxUZR6E4VLfSi3SduL64u9yzaA/1urDqKX1Tta1u3iqy6MVe2nT/Ay1IVj1WYbSPxTy
vwu0ZeCQxLdflOeJHcvTHEcalg9g/LdKYqaw8+u0uyLIrh+AphUnwdrpgqY40Rf+5H6SzM9XPIll
jFkeDB/o3zH0TH1wyo0BQRpZDEvD4STjJbAZwTcoBG5zbpl4MqJbezKxRwN4sJvhG/LfwVw0WEb0
5UnOHXoa75ebsBwVe6LJ//9SzNV62EvXZagXf4woznPxpSz25soxwPaDCS3CDGKiKzXmQcZjUTQR
PztPucQuDpu8avMuee2/sPr5Qyn+zg+zjPncPLXXwAIuJASxx+BDL+avJEcIXYvXZMyQg1l7g/6O
1grxZL+NDlnl+/JWNJ933ekLGgAGabx4nseJnipmdMtmqRvGhJSDglKkAkxsmoSJf2fZzChJUf4w
l53/+nzsYeJc+wxdt5b9Cnj6ziRLNa7R681IQv2wxR+ilyfVVuWjmJaJSZ3YE5v50tO0UBRJBKF5
7UEAWRqLJktR7C2b5TEudctvfDo3SF8bhDoYwxgzxcDZAARID6Is3jzueMQyfjo+//FjrmSrQOrk
D9NI8Qjnnjd+9yDaH0V3DVDSBTQ9PQO/aZDcED3ln3fF2fNQBSinOth5vPlMBfFgiixLuE+cEEHw
EEeXA8saUBwQm6WdKHbuz04p0+P81089eSZ7LO/MPJ+ZO7OoddS0IX/y3/dO7M2txO7nsjhpvuqH
Vp9/4PNZkkJiozZflBGpWTGuLLMHce4/1S1NxNF5ni12l414HktR7Inz/vWqH5YzorVo+Omn/qnu
01U//ZI3DfgYzZWND6NvesXxcCZXUYzzWlW88GJDKAVyJjQiFu9TmG3ZLHVjgico9DvaFLXG7txI
DLfi4kvTD0fErqt7IIRIwc89Wrws4j1ZXpblpfrXuuU08d6Jdv9U93+9lDumE7k/C0H79Rsbhzam
tdNcWHy4ls28kl3KH2IV/9T8U928npguO/+CuM6nNvMvdJFzUaTuj9w4/loMDWINKvaWb7QYQ5ai
2FsmZEvjT3WfiqKd2yIY0P5USiQRosyEyMfLSe6d6a3owvOuqBXlkVA2y+qkSHaqkz0vwztgKmjj
S1kaJxq5KIuRn7mQR0TJSAx7Dh25nlGPazE8EP1HkrVCGfgvXW0eNEyZGIIYXbJ8hISJ+Nvmn4bb
pStYYtG/tFm6wVL3qbuIojjae1VMyMKG6dXJo75pLDUe12L9GwEwIFwU9S9e3QW7+Y0XN2XZzMPq
Uha361+L4sDy6oqiRyDl7/Atyp+uIOrGJAI7oUS8RstgP0+s5+Pi+SxnVniVsHhLjgaBEW2KkHxY
OS7NxLliIyYGS1HsfWonBtGl7sM/Lo58OqVzCmk7aldQgY8lVApcA0QLIuWaApJj+nDlOOLVz2Lo
cpMoSQ7izuRRmyaHUbZWVWIZB/GyL090fvc/BDM/TBWWpmJPPN4ga4nozY3mIFdqIXqihQEyKSpa
2d3o5KRjUHNRhpt4Rec4pegB/aiG1VfxIv+NapWyt8U6m9RJRXIwTZNjhEQwLHFIa2JTVmQrV0vZ
NTwJ/TPfWOWT7rA1GhiQMSAvkQ9DVby9rrpnwdk2SAAEMto14q6K51ImUJnUInvJQ3gmgk+uTg94
rBHdqed45qfbL27qh0c0L13nuy7WLGJ3fs0DkpOjow9bcZfFzy4b8QcsRXFjP9XNqzpx5DOZc2kp
Di//kur76trEWm+FjSFWcV7qvjVZ2O81hAC3KoxZilDPECDNjvhMctRQyZ1pFjI901HHAeapRhHe
TaX3HCjJXpmuIUdlcs29sl6JVmOT9AdpzPWN3CaA9LouW1UBr7rYOImtr00HgKcCpugSR/ZODnwj
3SIZhOEyK/stUUlQw4N1rFSveoCTRa4Z0ViI54mFe1EoX2K3f5kQ7U8eMrBP8G/KDapxPaocFEVd
guBREpGeKHtUIEKziJ9Cx0JZUG+uQ4gWggVsYaeS2987hjs+xkX1E77jodWV/K1PdVy1Yvc9zZmS
l/jAn1xPBimeVC+tMxrfHaL1ZHZdj4SDUqOO03UrryrLL+UIppclef6qyrG5RlEHeFWAbJecTbYA
OqHkMTUK9JtkeVMgEYwyVA6OGyPG4tZPRwglYSbQ4SjgR8q+ysz8Ng5RcRN7YpNkmYXuWZoiLEwQ
3shCb5MXyA+5Q/dNJ3m2r+VJyi+RCw07EpQ4NlMAeGW7rNzCLET1WobwqbkYicooGG7qJAMT5NQd
6+Eqs08gNUivOQTba1S/hnYIHrtpA9EleHTl6B1ZTekoqvIEk250F1HlyhA+0wyyNZb3WKGG/SiT
CX2MJUVZD33vsYLgQGg6QKtik3uZYimKh+xq6LrmpkSN8zBOmzIBtmfSt2BX02I54KtJvFZyC1e0
juyMPmA21/cqujDu7yEKxttcAs2B8q9Fn1vOLwLDeUBlJlgXfr1C91TbWoqhb4ahStF4A0yfaYp+
Mi2gzsBalY1qqlG9wgoeGQwcwHPHzy8FVLtLNW2WIv1zH2XEUDukjUy4abl6Skc91taKriknsckG
7z+VWVtI68GB5e74McFmRA1eWhfAqG327beoS79qpNLBhUP3593S4TODTAStkBWoxLTjb9KdX/w0
Ur8NVQRaAUGcF69PgF2jg/UwKuSSjSEyzoWdtie1DetDHIfZjUegQPmv5aeql+hcSaxfZa19KVEN
utpB9NCZRQX1VSqfwpbEkYXY41YUxQFSoa/Ir6fbsl+1GHeshql5qMSY8oVguabzyGBTZUnQbhkz
Nh9ONtJ3Kx71s7hUWenKzXL8A+QwnDoTZNF2fHCKzfIX1F70x/fHaL5uqY31Q9XU21RG1mbtYrHc
eskzRoUjQfusYq1s6meIFtUT3PP2Ruj4KEoY7dZPmNZBhkp6xJqmFqLO0vLPJ0X2i2yjx4VrIEBt
aD9ELKZdCQbdBf209lJ2hJXzGLUTccBCyeKIDGYEmo1boepSvUdsU1mLorg9SSxPnyoLTNh0f8y+
B+hSTBO9cG/2f+Z/J45Sd29mJZyz6f6hOg0iLxkc/OnpM32no5widsWm8EYY7ktZ9La+RkLyQ6U4
LI40kDs23QPAGRB4XrcC14WlQl4wKKnl17L0/ENrdh4a737xnuc7cTzs/HIXq6g2FaNkEbCWbNzC
iQceKy/wLs206SJ0T2zN3X840LYxdjJvnmuGWygM4TnvEzwMp43YE3U6q2wsG0wU1UIlqPAb/JeG
4pS59XJ202MO+H85JbY78BWysv98mbrJELm997dcJhq4/vTXidbiR4YsV6tLXE88CtKOulHDgEWR
8hpMmxSBiasoDq6LYmHgdpDX5ZDg+nQ4l1EuXy2NxB4Oemc+fA15ZE4ObaIqfl44eGIMknSy3gyg
+ChLiaOfThVF8cM1qqMHCyHw+VTxax/OSFR92+QAND4fmP6qIQ8hO97HzPwaY08Kcmm043M9FPHZ
7gMAJwrKm01CnlEmW7GNMl95lnO/u9hq+SP1Ffm5MzP5WfXLW8MAeyM3DdMF0UG+fq2G/pdV1urZ
BFryZidcimROfo1RM3gLCukLfGTvQRzUc+/qZqH5KI6BFN7GEOqe0qllX75FnaK/KG6QvSrRUTTh
m5M8y1UF/fLml/FwaT0lvvbTBnE/tVvpUcmuWY0rxmzQeFNRtIFoSiLHtX/LUYd7qU3sEuZS/JY4
JTrailavRVFrq+6g4Zq6yXUDRfyVaTTtEzZWSBcZvboNIFS+VS22CDJ8vf3Er3wDCpZvzMTVDz2W
mY+52b8AoWm+Gfn30a7sL4Zk16ckD5BOMtXmWzUCpJAtI31ERActXb/941lm/Q3IlroZQ1zEzcp9
UQCfoWFbd+A92Qv9ejtiDQtf+D9V0CL/HvxUpxoWqNhkvOSdU27xa8tRmLOyl0QyzFMVNwOa2232
osKYfsL6fSUOSsDYXkBgfIHJK19FlelW5BfsLt+LYo+axFFxhmgtimVo648jWTpREldsOvkqo/Wm
wog+e8MILiEzfO1cohUDLbp0UWEz0ytB97DZgMVD1hNp2W3hdtZJHGlr19nqSmfQ73A7GV1GHgRj
grdWLto1HJ/gJIpWIJvAFIL2LIomRkT4QKruRRRHafhu882/idLQJo+M1+mjFoLvcXvv4AeddI+T
Wr4GLjRi38WuqkuLR4A+W2Qn2nvu1K9RWMtnwArdXVVrXpUQVfkisi+igahHF3GXS2VyE1Vio6Ny
FJgQGMpGxXA1wz02Mb27aB5CR3tM9XtVZTu7sQsMC8stMub52Rys7Bw0kOUmseD8LMlsqqawkZmV
h03otIiOm0H14CsWVuCD8YJCWPxNNgpni25mfhBFODpA6tXsLdd7JCm1FizB1ExpB3eFph+omrTH
XVmuAYoX8TdQ1MkeOr61U8l9fDMN7ZzakvGs+4l1zSMDgMXUrB7k3wNoySOfNuXKtE7BjYg9e9qM
SuyuieBV4Hf/U7c0EXuGVP8uWlXZ/9P5ag0ApjHDh7Ifq1svFcClMxvpO1BdOl+i36nsvup9Z75V
Vo8+UKpml8TXTJSNixhEXDd+aQv7Lpr2WnwpA835WlapvLHL0LjGuYMBS1miloIu7Ct0pJ8S4lfb
MFvbwIYucs5LZffh90YBIGZodvXg6I13kkwr2gexLz+jqlKuxOWt8aucO9XPhrwRMCI9RIdx0A7E
bHNUd3Pj7phojvO6WwhbKukqSsoMZVw0qi45Y+rFzP1N66rhqUSc/O+BuY04nC+18EgAPyPjv5FH
Tw434rgP7vEirhZaNpVmAZ2wsPTjXBSHVUeJ+h2vdjC39BT1buiRsZfNDu72cgnD0s8m8PKT5RvS
NlYyFVuqzjoY4H2PeN1UF0XTrZ0ZJcPjgI/Lpq3l6pW3UQb6Y1vvzJ3vaPNIfyrnxe4ipqR9Zuzu
z2ad6T/hJCIWqTPO0/t4aZPIgqTijduyKMpbqNblQdeK7hTYtYG7r5tjS9BY6GMBVmXgg5mp5shi
ua37LfT61yjQpd8SSMv5h5JUQSouM34NcffdlyTrq2JWCWrHyvjsm2iDM0XxHqBQ2/tkEhWXJTc+
t3Fo7AkHxA82VCAwzpVB/IyBzHRH/xsD8DvkQ+mX6uGDDDqJGTaT8Miz9d8Jyshq0754WHNU9VPb
gFlGp7h6cWrWhE1bKA/gNhrgOTgswbuyNgTXXPegqhoeVL01SRrIMW5xSpOcxZ5llaQAkUC4NhGy
LvjXPClW57yksfNVGULpqreOwz1Avrf04/Ikio2G8lxqhc1RDVuEqRTmZccmB+qWVbbz6kFIXxWd
L1/bIndfg3L8phqeehOlcUKAW6rxIJo6inUOFMN9FCW/9fZ1nMdPeqa6r+5ILjEzqudcs6xXd9+7
ifUt5FO5r3u53lt1571n6r7sSvM9B5GFZU5RHjqvy75ic7dujcB+Yh15weQhu5WuhHi+B3mjaX1l
NddNB4KMjDPOuhOTpd8jdjTwEiG8pgXab2F3aCCm5lte87o0qLRS2xRmY+w6LAVvzbShYwybCm/k
jSiKAyRss1s14raFZfUZsBO/7DUF6AYMR1fE7rKbNm1MpHjPtqRdU6sYn4gCfG3yYHgfggnoUcPn
QAcKyb1Y/RqO3fDel4Gx7qf6YKr/3+1tJJeW9q7tch3gaevKsxF8+8/1l/p/u/7/bi9+Vy06mNuO
vtVTI1x3LNjveTeUd9XS1b051SGXUd7FgZTF71wnmiAUWd3zqe7TuXw5kbOSnH2o8k0UG2NiWzpF
Je/oGcnfOhn7aCfVd0szcbAPHWdVlvANvPxBSmoDwiScr14pO29r8a5vWnRsNkmvZA9i0+s8r6x9
U1dKVWxVP5IvXgERj0FKFFBoly/1tBFFU5Mg3c/lpNi0LNfQevzPUVG/FMUZog5tu3MaAGhbquYr
LeWYQW/s7Yec2/W9xf4DRTLnWwSfiU6Vp0fHhUuq9tbTYLbOdw0BOqKFTvdg2DaGoxF6K1ksB2Rf
YRNDPD5WubTTVGf8giJDt2+4qhA8fYOWdRS/4SfA+dqiNq44YTs3t1FIdE3XxrziQeWuvYIbMXAd
0LSdWtX9SS19NLsnwx3hqDOb6xh+BjmXxZc4IDYtWt1bG5AVTPTWOuqxniOuU7v3xIqkOwLRzUY9
ONiIReOIpouGdgwi5Ja+YgoCLybsy71UJO2exR+y+NqfQq/fkRjpvgQhTvBRU7cPQdUqBzmsk6Pb
x/rN91Q8MaR8fIv9+A+gw+QPJ/vYwZ8kXUcdC+vfO34ye61vvFuRVdU9mzaazPTQz5BLnBpo6kRF
qoBsGHV+U2J48Ugmy9vOyZqbaC+aYfC0xTRywAANcZpo8mQHMo+XbBvdPcQ68FWr4kdEhzCIMDBG
0xq53+GDVt4Mr4n2BdSaa5RAqtB6fbxYNshi2PHm2Uq64JghZXx29MA4EvbITs4wdqek6PujJAf5
OdEyjH3cNrhElYvEU2fZlygf8HotCZIETeTuwrqWcWCQy53tZD1EV0SXEYBqH8lP5Ns4tJq7i9oT
usFgBxlxQAMVbfs8Nlj9YO7cvwQG8siNvmobn6CUl8mvFTnotd/L2ltv22h5o3v6Be+ZdlUEQ391
8aFCgjqNN8XgByhhoR/HtwnChxuPP6LK3rr4kX0le12haxNMXPsxeAZL+icw5fGHFGk/CPxCLzc8
AuWere6Smo+z2+n7drqCHeLfAQ4sx+KhZ0FlDoh0AjH5kYFLVBv9uwPWgCVg0p3RRu0fS4zUJzX+
EdG18uoYQ4MUMm8AK6P8kFQKQjKI9/W3ELUWJuX9IdWl4MWVHOtmKbBphRG8r7dQ7gy3O7RxN3zV
TdZOiuK92BlvijKk/8PYeSzXCi1b9ouIwCxcF9jeyNsOoSMd4b3n62uAbl2devEa1SFw27ExuTJz
jlmADZDH14gGwE1QDv1+fZUaJ4daG5RjbiqDRy6xOKIIihmqLp3Buo0hh986P6vEBBBx3WWd+2el
sWxZV/7PLb+7j9nKJ+QDft9nXVdVFjo0CnhuhmPgVS9brBxbqXvuMLA8jr6cga/gkGTwtslbDig9
lkWIdvZmagt8LpdFVUyIloReHNZFP60VB3Vi7GDygEjOMBkULBM1D/F7KsVUnkY7qXCwYG6d/O6z
zq3rcBpn70alRWnI6cb6/3jdDDCqRKD+/7z3uvjPR5v4CByIhJx/1v2+ZP38MSrnY5a+NlMYPnLP
9Z0iNvWD6qOt6HPtQbZNf6cNoeTOOX+zaRfxrVEV+3VpfZHQ7Ie2y+yLrkt70EXz1e4aJIVt3r70
o1k52mAGH20gPSIosr+Eomxzi9sBHHA3UHI1YgegvF0Wf5PMuIEOEv+pojrmsdO0r4vdvZvoXXkh
z32SgbhfEApUl1ypwi0409lJhFxdfjesWwmw/rOfwJKnaE1X7p5pkcG5eXmH9SXrjr+LvTGajjnU
1Cz/+yH/462lMUEvpPrPKT2qADOXD/l9g3UxHeQ9xa/46FmDZJ67McCACOtQHF+kPkRCopq3ApLj
bWosd1+loMNAhNbPOpS+WCql1t4kVXAxZYxLYhnU/8/isg6n7uESLZN1HS2YygZfNKogy9bfDet+
67qqlrOtGHAFWBdbQ8s3EVgYr4sn0vtV/SdCuGAXcv2mBBPyt76cns2SQXs9Nf5DPue9R6tYf6d2
MTRMc8xuLA2oSgzE7TLp/bAv6KqF4BjRs49t1UFPbZggy118MOXomqdytc0Y697KsHbJGJC9TvVa
IrFeZE98u9Al5229JAYEFH0W4h1P0Ve/SY3PUvePMonMABIOuqakTgiln4qyNcD3kWSgoNF9j5N9
9vO8+NSa+EMSZKm5W9JAT9eQrve4YQlQCzpIz2zOhie/HhqY5gwg1q2jGZanMEMKuG7NsfA8+/3c
OOvWOA0zPC9hyq1bp9ZIr7Uk3pPlnah45DdpXT2s22JhkXMCtERMHt2UrSxdY5yEmA/0ObpZ59aJ
nAVvsypXh99V6xxuqKEX4+Pz86rfrbKZmbuYQpSzrjObENyk1aA7BQ7q/u73+znykF0aURhHf1bZ
d45xpUKJ9DAmdkmJyKd4oqTKybY65SSjo0KzHim7dAYVs25YJ6MFNciVln1qSZqq7e9rFF/6LOcS
st1/3+afXXQzRkO2vvnvu/XYdLi9OZXez/uum/005iP+2XM2JMnFDkt4mmEjBFveXhpqJIIoWP95
4brh5yPXLxhmsr+1hXj+Waet3+D3wyc74RT0zU4+NGHr/a+/6Xfv/7yv8pUFcBt+vsNyFNa5f77s
8uV+vtO65edDuzK7iQG7IhXf6a0ln4plt3UHX9SkedbZdcs6mdbDv84KqwPdMPyxqQhdpG7YEm1g
pzY2lyaJKrfGwCKIkJoFTf6hF80EQ4+exl4+GKE/70y7+0tb7uSlgBXl6LNXE6wjhYEfhQ0fzB66
Q5i2X3Xm21tippMFwjSq1MhTjGlB2dqfhoRFdtw5Us2NHNCsAIdv2eQYG9ytrDp5Zpy5R4T3JJre
dnouO7ge02PtVzQXd09KMPJmyPwgYifXXm7OZoz+sqLriYTOJiW7VQj1IyyGs0TVcyqwRJxAMJRL
wa+QKDok6H336IgZptrJKZKUu7pNpFs5Zshb4md0W/knQSyCvdyyahh7ZFJpcvlZp2Di4szFkB1+
XxWQyfOyGuQSvqnS7boBDdpHO6O4qtoeKef80FQPTSqG24FAqDVrWOg5Q/JhpmUEeFnMFwmepBKT
FRxysD2oOhOyQzs6I1JTYdNvqKfXXhlxAFsmU+rf1QM6/qw4mcGg0/XPpCBb7KIxG7dqAWtsXZdD
YNjNuKyRMP2/67qZQAKkqbqrcNErLN2/yZYJOAq7NKvb1gDXlLZwcUZimNt5mUSpVu6tyZycdZE7
iHYbQ6NAMNT8rPpd3xjiJdJb7biusqRKhUs2ztiFNsVmXbdONNVXKRPBbFx3+WcDxDxtan4+eF2t
qwX13anID+sHr+v8cHAMu9W8dqqpWC9fct0YJXJ+0g0AhMsqnbT61TQlbwjC+K4oNwWC4NtWUaI7
aubfY1T5h0HRLoDI0/OIWdXtOrFmWP9grfTt77p06nNM3CDzJ7IUS0gafQ3P6+6Y6Il+S7Jf/3lt
FxmbufBxPwrbBhcti0Gbn+IxNOultftZxiGp2tZFKlz6fNkelrp6WoLnuLFuZpvooJ8rakVVJ25t
O5Fu9OgULAtaFP9nMur1W0fW8jiJdBkWovfB/Y/GjN/9xgTKUTpz613fyJQLA++K6BbDu+5aFpP3
c0bNZRTQa9w6UJGbm6LOgjtBkuxOjYuH0g/G07rbOiEkUx1sgcr9urjuq0BZ9/SKzvH1Ves6FBUp
koTkwhhudG05sG/TXLNv4XLPR03r3gO/hhKyrFfNrMdJKnb82EL5v+4GAfNA5T68rHsQ+d3KkaKd
opnzr5iidi8FtnGLWNS8xUGs2iihhZfBOJu36walBe4plxRn1sV1A8AUca1SAkacNyTIsWFLKVnT
3D7i/pv0+vl335DcKWZmjblL1SreWhMdE+Asw7sSNYSHPUuy0UzIaK7ZVv5WszXI4fBb7kA9R3ei
bdCGagn5g5F8qKWlmAotXibrhNhlxi0LN091Hok2ygA7PAmzEH8h9fmAh/8ztyzC13vJW7z88Naw
6b9brFV8zKGP6xx2zRn162O7qIS6pYVxnVsnw9oouUwY1NI4ua4EXdvtbJWK9xgDfCmmx/Cn8Wrp
85YJu+tXWZ1Js7SMYhfhw++EGBmpw7qcraqHXmQvYhEedYuSpl6+At5EKI+MVX+kV4DdoEGSFIC7
e1wnatWOMwZH9cLf+O+smtqfUaLCwGhysI/r5r6fUYiuszHYGZD/SUyZA3A+RTsoez9HzJqwIEng
jMSWQQlxPYo/m4G9nJaszA72CXYHKMyQL4iNNGkSErvu79SJLx9aRFpUuxH7L09XHgJ8HY9F17+a
HNZThB3YtlXEezgJezMuXbUJb1PYJ+442Wb9vb9He51b/wFqWOFGBBwrCZe0k9ypXp0EYt9i1HY0
tKI8GAwSkiquHUnudoMwnlJ+ta6PKPQRdcj8w5wCSk1MbgGknyXdi2tEzIsoLV86rs3lz1rnMqAN
mwosCM/dXjk2kC2CyqDQpZWQ+JJ0PP9zYJAoc9wMuwGhaCquJGU++X4SblWof4oslDaafi6Gejw2
oTH8TDQRjUdfXY5cNr1nilodkfxWRzuvgI6vs7ll98pmnV2tV9e5dZKYfkW3kw0NY+mdLxY7llKr
EOgQdPyvJ1Zpm/khygABLBrR5Weuk/UH/y52mQZZRsE30180TPPSo7gejmLVnK6z7UzCK8/Myfv9
Z9bz9HdxnbOVAXsrBLzcvAs4gUy0pe3vd6J3Itx1Qj8lS+/9eh6sk2hZHChxbOeoOa+rSl/H3CGw
iEZWW4N+dTQwpJ7/ty+K+1RpatxHtRwN2KIa+5k1O3U4JEC+EMlzTBc+RCWwMVgn62IcQSFWIum7
JqQcThhDts7cmD2uKFI8nkyr8DRsutpinJwgw1o3xJ/ak62KUYwq+ztyP192Oj4q5QLWJR7BN7bA
cA4p/UTpfKNmPbrR5JIVVejAKKNQOpfh2aAX5hL4nUu9vXGGKbtmCo+I3K50z4ayepKr1uWWUVJC
J7NYVt0B3MAytJ3lO9T36n4ecBAyLDxpzZe2bvOtoAhDF3vX48XSBNuoxYhS5I7UZ9RHaBP0eOBy
04hvhKoY7qRM0saXWmxhenUL+x883fykifSQlyX5OyyJoka8VUOFZ+GUbsEvRRsdoV/RducwqGWH
hyPK5LAovAZBRtidAb/STxJT0pVkSq9BTFIFLZULlC3aDtXiEd1qdOGSoqA47c6lOuBvbDVeCaKi
scg19uN3Y3JgrN7GKoXXz719DqYkdiMMtvw8luGaYlEaKaSrexnwrRZDx8c0s+q/Yx9FtkwnlTvO
urXzYd1IZbtv1ZCDAIcuEgZHWoRoxZtB0BczPNvWkrrECJJ4rPkyeXQv9xZFgR1jGoc82WnShBBY
ot+/G6QdEcXsUn98J3gON9aEfr+UjAQ2EW061kzsKdDmWODRaN/khwe5Pe0T624EgbSn4imfaabF
PcPCgUHO+aNLVLpo5rsAYLAVWDJeW52AOYXqKZS+Wx9vmXq8LGeQGhvtJQ3nvzob3bzhQVkxyJZM
/1qo3WeVQUdSuURdZegxa5oG6o2hiWOOHAuPhOi5SBoccA10Yii4vZR0giYQhc+JnLpGuyBFYC07
o9q++DwvPCivDr7M+INmlHAsPsuo7AgmxNy7dOVMEL30S1dJ2yxo/LsJ4vpcWX/KFFe9QA4+pl7a
thYDwUHpvSUA7A0tPNErt9Xt8EuCw+oUI97Eyji/2hUJCxKQivTXxCIRrpEWHTSFTJ4dy3cQFyxX
m1LPD/vHSbG2GOHSPhLSiiUJmWorIyQp+UwqpdvO1dh5U5iWW8l6DqU8d/Q48zd1mpOf6fOtbkjF
eQ55w6ElMxgpyk0wxi1oyunQyR+M/EPXnsx+09UPTYJVa41fF/n8jWGXb0rbg2cBkGRpmB63/TMd
uRqwozh0cfHMHKJBxZ3hrzo2hqlOO42ZE5vhXheS7PQgu4xYPAMSqwRNkmC+UuKjSvbyGPcVC2Ko
rHR7RQt0tk0vgd1/+EFVA3UqvuL5dVYT4Gtp+ElzbuY16hMWik89/ZJUXaClDicbZOpS22jHzvLI
tY1TZ5IyownY8NVv0jcgTIy3eNCvxUjRPrXPQmW3TBkumkz0zz093vS4Drdlc/bnDgPZfNphz2vg
LpuH++kPztnkqx+TvHtXOgzl5Xa6FTGRfzcvuN6CRCDW6BT6BHfoHMhkR88wYMOAc8Ktiw4gWPzR
c5CcusQUWNKkQzkSZIVCqdx2x7GXvdQk4Y+lwEkrt3Wm+3d4G7YbSjuxO1bmkzFmnpZ33AgkMLRp
+orHfeopNgXvpm4jp2myF/pFETm2jKHHJMIvie5No8ZIePGJpTN63DRS+gzM/w50muU0L70Bga6K
EnT3w8GK1K9CSr6ySP1sKg2zwBoyv8wYigz3Lh+6aWtlFAsihV52K6WPKJyCV4Us6JgB+xum4kGO
q2u1JKryaSnE/tUaE+uFgS8c0irb9MKBe1dvRslY5M7lTR/GTlQYZEuWRt0qGA+FwkMho0fIAN4H
64W7phG4sXKos+jGpBHDKdPimiXFd6aZh6oyPpqIgdcobkMrzTwhp3saVcgH+S1+LYOPrt4aji1u
ZgGoaq+iA33TaTFEnqFPPEPCjV6V2smR9Hz0fE36tCAbhX5PI3qkbQSmUmprGrtprB+xeaMMnYkd
WYCdPpPJDPOnfJS3AlfvrRUa9A/TsxLpnGZS8WrLRXzs3SC0FobYfa+F0MbT52luUw/+zGNYz5/F
aLyoxXTXG66aGdXWCMbLDJozMSDPNfhPKoZxKcBYW0UDZ7BQqaiJ5pD4Pm3axm6IJM+K8Lp/m6Ly
3Q7SR6PszqNBT6M8PIdtum/owUlGzom4bbYg2UDT9OcQcCANbYDR6lT3kpIRuFR7Ws31CVVeT/dV
UwwkcSeYcfChgQbgXRHo71M7vuNNnTlmKj01FiCbNlLfmiz5HMDpadX4hr7sL2279MVqu7mPDp3I
Hidk5G4qF/dlB7w8gsPUJ3RUczweBCZiu4IyAD1/GrmjZt5RgASm1hyCrrvD0wgPQYv8+NCafxvR
gKbgCYvHNlbvuQD5C0DZkcSA5aWcg21Kz2qb3yWgeRxlHvSNsO3daNiHt6wB0Adt6FCMegtvP6FZ
fqI9IsRHEzf2E6YYxRXdMC18Jth0lSuy9MnskBVu9U85a8+JPLx2fCmGfi8RTRiQPtNnu5ZO3Pke
aC4rna4zOfTBVcGZvtDVXRsP+7Hwt82+GfJtw2HhJsHIn9rh6FDbi4j/B1DAZnmNyFLtW/zU5AZj
sdE+JwWsz05LqKfk2yHi6h0s/2+aYqGc0J+Wj/WL0bVn1W5vOyt18XO4K9vgXc8YNyIhw7phSN9M
NPXwSYvepTSDy4PA+nPm3KAiADY+J2yolYGIZtxYmkyDcbcTjDMONqPlIrtiPVoTB0QyuSoul+7F
aEkqz6k1OnB4btJ4bJzKhAgoCxqOtCx4LIz0b9mOtZO16eBVdodjJKLDOpQPvWzfmxpB5BRCzs6D
/qQ1RNll5793Ldfd3KlbA5i32fQXjewd5JTEA3FnSCnV0MoHJUrvFMjdFxiENDoFpNA0cod1r3GQ
TQ4jliczN3Ql8zrVtBH8W5bTx0PmZQ9NBiOqTyR5q2owG5o6uscAvvVh2/OAI5K8s7/ksevOCiAy
RmP63vLbR0lMYDft7l20kMYnKaLvpXuvG3sb9CBFmwiPYjuxvZQUQU2BI6Ux3stliYuHIKwSsVsF
ZAQ6Wc7IWCf7bO6tAyaTL2YEvIcneNeXX0pLbDwNXJ4FfJ04OgupwGFugKEYc7pU0b3C7cdDnURX
E/49c1Sdg6j4xmQ0dITSUVbSnvzGwqgk/6NArrPmGpWEgiOYH1n4c+aXLqhOBsFi0ObX3qZoiL8I
qKsLAqJnYu1ni6KFqweLV4Q6fk46I4DE6serZfOoMSYvsbrFYZCnuYGBVNzAUa1eErXi6hhco57l
G73PRoLxNHGERQxmpPRtBNF3Tz67PenFQsjSR3hv4/CkF8NGUfWRwArTjMiE7WB0t9IwlodISm61
gIAcT9pc1fOdRmaqquaBgDbsd4i0tcbIPBJCT0YY/IFvBTs1oWcvVCquAE4a6Zuk30dUJAff0Eac
gVuqldesBGMG4l44Kd22+1kPaq+BiGkPsRvP+qXubHpTu7+6dMRq+RxhzJqThAb4SO9dUm6QMt7G
vRBbOa/egCwcu3yG+FwsiOb3SmBcPdoKYv0ifCqFSSRED5RFksCp5IC4s4jATNKCnls7mpZ0rCHN
wY0NxD3GhCpE/4g7EJD9MOHZbqhboU2Pqmycq5grMOQIJwJTCaqSf3XT7720hTicbULF2EXG+D6P
RzpnnlI6Uh18QapNpnCcsBK/osSgbWRmvG6gVWqnJQWvv0iQ+ZbeNhd6yKvanCRla2B45Ni69CAK
se0B3C43qcKBg4oUaqKBerfQ5XD/SLixSdoJdOBbH2p/VEOatr7aA0tGQgrRkOFpmoK3IyLUbc7+
QkI7QGCCbWKIfoUYv41CGEmJ9q0Zbe4YI+l+HWoS901SiDp4QVW+iyxZhSpnegkup45kc5aYuvpB
wuUvHsrlqU+oWqsU7iesihJVuQfYl3m0yiCg1BRPTgp9ecEmIkfsqSqFfSvZCR0urTKOe1PpLeKA
uHRBzTXQU9rXWKnAUbcnKeJsK2rhNGn5FKc5ciTjCBjTmwvi56G1cfUlSeEYabgbcByH2jlfDVrY
S/E1KfZnmc2xRyNbyWna3Zn58GY2wyck0f08Ta6hKu/FGOnQkgcQvYgv/LHW4ZMMuUsdRC7FQ5+Y
d11jIcuIs0tvdRRQKplCtv0W6y2O9pn26Lf3nZBBdcMQxUEMxx3Z9L0xzC+pLs5CMbh0gxY/J+oY
tWzelIw6+iIfvDCSbzEceVJ7XDHtLt8G4XQf+npPL6B5R0EFA5fYh9k8v1r2vWVINImoC4sva0e3
bWMCbAJM8HWBF6uFN0Gxxebc6euOekO4k8r8kqdPYPNsip3+nnPSrctQ24yxwkisV9hVjfKNpBqa
ax2bAGAnST96F/AGtzt6TnJzM1Tyq5SmlFo6deePMPdGHzO8FAxaZXZu0LefYUXrva4diC+aPCXA
GExHJ6pk9DXcyMmBSFqHOpziUhXZrlL0Bh+DH0JqS65Pb25eaYprWfHXZIavIXXKaeoyV+phA8a2
Oh3M6aUQUbrx1V0qKEjn6FDRoAYbAx+YQnSvSR4sGWpG/n7Mv2YbtcsDgVpJrZBpxa9O2sWISCcj
eRpHnt46rt7bciDk6I2WMmFDeTjEJNo2bRjKX6WPR0YSltc2CLcaRiJbexpPZaL+SSUEu2EM+X3h
DVXtJx1JTxTEi61Ej4pTccVvbMlkbGhzKQ1Dc82nrQ0FeJpIt9PPVXl+EkBnK5AFVigRUqpacYP2
L/XJhUTRV+GnZ9mUgJrHJc5Cvk7pKWr2IYANh6Yl06kL9WvQwE6lT4ph5rugUN5NRdqb80j+xKab
Ryu/igLUKbzuL3gzH0TUw7ZSw+sMchiyb5K4uMFCIZhv6hAL19uRpymXIoLD/IOWGFq/+2/8La++
jcVyxD1Kweg8681nWxlPUw2MBM4cXvJafdPX4iPnzwKJchcltrqTFsvlsJzOqS5DfY/ybhtFjNNk
Yv+yHJ65RmkDoal+uR0amzqYdryOKngXAL4ND9gKPSWKKnk4YO2eEZL6zlD5dA992eNLZWkv5LYf
zawj2qQxVZ/pOMO6GunEKU1shqnconyNgJdrkyZbcr1VTXvNm2yo75VCL1VGzwQJ2/uCg+fkg3Yn
pQkpQ6G99tQtlWDoPdx/Fp6KHZxDXTwGs7FXUgJ0EWDKx92JCADSHmNYS4XdWnUajcaQhElY3dph
cFf+5cbrU/kZUFaOYX+XCkZqRo2eJh6wRRHya1hj1DCpBX5QwyMA0nRLD9dtbPZnygoI/aT0KtKg
9RgEnoeF3DppD8pHkFsfZtc8NzInZqI/433xoBq5JwJ8CrEAhgKOkex0bGquFmRddIjvG01+7Vr9
j2T25JXpdGs0vOtimWRMzPPfnCMNxUR/qLprUsEB5wZAG9wCb1be/GXwaknBeYZUCFL7nKjGTOKu
+SyrcVuZ0nOKJbFjhtrgDgWBt6zTzeBzthDFdHlhIxUXsqOL9Fj47Z9cIKEIuxkoJe1PdfdgpuKk
ZUbjqlJHTJXTfi8DqB5jSfLE4s/b2coGKThW9HHxGWbhHnDFsY7CrZzoX6FVk6eqqQLipIqVYrRT
p/KaGBiK1lV6KHssUzu53NAV/pEoDe2iKg7derSJEwrPcUv/m58DDtY3fIVTF96YUU6T8HDOJQW+
k6GEDqJHf9Du/RYJhe9/z7n0qGIlNBpF+Cgl7zATc31WXSmQ6cYa1OsEe8zTWuXT7NqDakcPxUBl
HQXgV+svBztM3yelf0lydNW4LUC/KvjN0XCdkuFSxLTn+cEHIcQHxqqhYxb9Vi+n965cdHkyD3Ip
s+kInAvY4yrddsTmS6Zy3FHFCz1tIjUrRyoG8CrZhPDd1nGkSJr8nKXYKRX6fWYNggq69DYHw1mu
QEjb+UXlFi5Ma9cWheVmA5C7vN1EQ/QapbVwvyu9/NS19I9flvRaqsVdBq2xNTNuLkaN25Legsc7
zfmw8fGPp8sJrbZSntAZPahST3M6yl9UFvtpAEsY4g0axzJJvS7vORvpOZ+F5snUVGFwBWhB8sGV
3XYeY5wSo2Q7B+YJBeWHIar3dJ5vejhflNWMC1fIi5FAa5M6z84LejCtYKfWsWsOHQ3HEm5R8XxF
vHSEWjvvKl3b6OANeP4o+FGmrqVydfWz3O/xdICiTxv4aHVA1vlRpWbfjybJG5N8iqMR0XEW5xct
fe5E4mGgeluH7WvYUwJfTsF5wmKKxhJ5GxicKOgnrnPq78iIv/pmeyVze+MDymeUgA4trZQNLkSn
VGQPbai+ZaMhGOiFhLXoqSwbypNoeTDm0cPaKhDIJGVIHpd7RmMPmGq/lm38yej3ERVoewCbj6fy
7HvoXl718lyX/hvhAf0YISGKT6L+LFHIqRXMVrpJTzZWpu7pMiKtF08aIUMV4A8pnQuzlK6MNV/G
jNzu3Jlb/LJzr9CNgTH9aG+zGRTNLNJkn9eXvJAoEPAGGyuRPhn3OhNaCBH51n6cJXSTGchKTLKC
0QqOfTQwaIScQG1fcstYx7Z40ndTkylHKaWCVaFEoBJhMlCzQhl5hrKbJrs6II+LnHrCg2lUtOxe
mhqg8WbS7NbFn3Vg6GOuyyb1PRMJByD+UuVZ1WI2bmYFXgaL+9P4aokIGDcGFoY5Tm5lT4fCRJKO
yOndII+sCPpPTa2T9vye7awQqHbCJ9MHxJ6hzfOc1s2uJ0KvB55hfU0CMmof8Bf+6Np0UXbx9Jml
4SCU3t6Z/reJZ6c7pcoHfWQ8axra3WJZBPgcp29SB1C10AjtjUH56+cWFw0Rdub7f7RYdC4pIssD
GyBsDYiznPObDG5LVnWMhiVkC6VTaNLD55ufoa1+9g3t2xM3Yb/zD5CYAaSTsWpt9cVOgH7r23KS
LtXycdFSgdEM2qcGyPe29Qw/D+xhjrPEnLv9FJ9n2bjPypsyFr0Tp8NDHlB9Ti3rUJeClKZ5k6io
yU3rqx51IP5BdTvp6V28lA5sKSNtONYnIQeD29QaV4SNCzyqsiP+GLlXBdVIDb/1CK4HLmvtkPcC
Qx2d0dteC0IBbILODtmASKCYJUzURDMhNAb1JtbLmzruX8dsMVoc437na9n3EM3NpYW0EZDelnVG
ylpg84CdNOoDmraxQ/k1msyLHXyrjUZNtsYPzWLAWUZWzu0xfsiGZ1+LoAtZjNHCQAscJNbO2MJy
GIvRteyYsbOpDw411V0cycpLYnO3hh3L6JYUy5jhD6VEJ9GRfTF6cWWM/WjI2UuTWelGqkVEo0Xw
CmMECbul7lAzyS6NHtwGl6ZDE9shMockqTp3SXtuehWxusp/rC7V1lnCGFJPkh1GprxKPWnUwray
ZXzMKPmzgVSl31NcAaGCxJ2K+9COjOEkfJesPLXcxDAUFE39o5ICBJQ1kC99UdJWRcJKL7+SuIL9
kg/7dCLPrKS6fVDFoc3azpkCClPNTPLJNJOPjiQfT5tCcnKaHpq0CA9B3C8BtPqmI3FxyFYG4E7G
+lbOMgorqv6nWEpP/ntFhsVVEonYtT035Cxpk62PAdLAjmDkzjc4K/OCZGcnozvprz36OpcelXJj
5zqU9Imyh7E41nQVGb9o7gbqZZwwkBGSXR1CqSC8c8Y66e4qPNO9BnujBch/Ii9/CfTKTTvyNiNE
DWUgrUksVR7ivoL4wRMhrITvVl0kX9pB3mbElM5kopyOZhzLhXxjl0LbCbmrthAiD3MVm46R5JtQ
xbBlDng4BIFoTgP59sSiwT1Oxmcjp8lUbp+omvH/5zOtP2Rk/aiJj2lBWp1xK5za2MB6pd/CYoAi
UeXRuTWpn1Y1SftSGyVEsfAgUzvbzK3Gw3hoXkH0bHJ9iT8LpHFzf9AT7qRpVDznxqztTbWgm1kU
01E0S02opp0G+w16+MykJq5N8RNHu7ERIaeFNAgE2A2JQC40hlmG/pyldeaaSu67IFdyejlRvZax
i2VbDgBquSRv0pGPSCYuYS2tdVcIsfgpVGddxC+twbH1ldbYx1FCAxOXPTKf59rgF1c6H4meiExM
YHBboyRjWP2Lbus0FifZGdTneAqKO5kUCmdU7vj8K5swacB9NzXDPT5bKactRiM9VWeiLJNaz8aw
ysKNg34vGLhjL5xhsdqJfEexWIMRs7X7SxFi3oJW9kM2RHufqf6mj6cXbUB12Zv9U+Oj9aQNqN7l
GNFwi25vxmhmJ+lb4BJEWif4U2pG55lWdwyooZI4tFXAKMFE2twov+A3c4im+LaXOwnzaQsFTG9h
u5EjTKhK+mlVMnQqZiMdDps5Z7Lug1vjQkL1X17E1HK7GXP1AKikmAkrdM45USpfY6B/yOp3P85f
oGcwtwAUrle3c2PIkHF88tD+B/AtXi1UYyunKCgoGUKvaRCZkPeQhv46UGM2cPGJw37ThNKbXQtr
0yk1hmtRUlyo/JmbdLZwxxPUdCh7ubJCpMM4B3EvESvj2h1gH+HCxEg8HtuHWPOno+HL1DYY+oic
lhwzKMatBAuePuSHVkrlbW3dwrggMJSn535U9nMjkxUe66e2pyJiDK2rBnnjjoOtECimM98+uIRN
+5YalMi0b7WPbi1G+wyCeSr2/UirEcOBbqQAHdoSMfu+Rjd+E+BHIhWYWWPu5A2N9FUX/ZsW4OuV
+peko7dSdF+DRUK/jEnB01352JIUwO/NhvubGyQ/tKfeZ3gYQ2/YIND5kBb1WmhOp9HEuiCL4ztJ
lNDz9YlTbi4Lp6AVxVN6xnzmwsRvyvyvrA1/2l4mYjGGvcK9Z7dAt4ci/UPvBu6V0E+p9zIyVs36
nl8Uc1aFMekXPd2FIHBpNvQSKd5nMobOta/dVo0dH4uGc1urvICD7Pwfxs5rOW4lS9evskPXBz3w
5sR0X5QvlqURKekGQVEUvEl44OnPh6S2KKl7Jk6EhEAaZBmiEplr/WYsPeCBJME14VnrsOn7c+mu
DdCzK3cwcdton8exuPCEjVkFGwuzhD5XFTk4kHIzxjNht2HfgWkbAPmp/BZDsmKrEN/rqucvQ0Ho
NSysiDMCJ2lQtJfchpmrvBBr778owY7sq4q0k3nuatJs05C/OM6szWKyNapqgHUdfxVNnbaBN9WX
aD5YRN8ykLQ3sspOBVZGRB7KxObT1rMFjT/sMuCPYHJ15lKM1V3FQ8W/6sZVKZiH/VJ7iNso5j5Q
n2rkJVaarjvLwNi5tm2tzMl7CqLQhOVGTLuos35d+Wxksh4eRLyohkLsxVA/dE45bfXYiNZdlZ4H
IGPkjsnOGVUqtvx4MDZ22wQd4YFcLZk4lnDMsbD0kakgOrw2qro9d6V7l+Z8ofmULrJSq86N15R4
eG9cHvpuiSZLQ3oD1bFL5Y8E+QkzNuHwtW81VMQd0vJxqz0aNsjCsv5SCpRcYHSxFMrWXuVcMjJi
q3Iy6yWL1rUPdbAjxYpmzmy00b/G1bjy7a7BvvAmqdphg/A3yEX/7E3BKbDZq7At2yR6GS57JSEe
o/U3Gv4DLHKGV6ZcxKMc96oZ1a1oE8IwdvCYjuQ/TZ5LAQrSlTJ+H/APjn1DO0eW0a2aPAs2Sooz
gtDc744FRjNrHoem8xcmMshLZ1SXTj0yPxvTN3Nwd5WBTXb83bG5QacsfRED3FrVaVj7KZgY5WNw
6I3yY5UApmi4ufT6AR7HwatA+AR+uPajChWPVl84nvkyM05YiKNOUnu6sfR156iDvE7Jv6y7wN57
QH5uICp+1Gab8aBUyLYXfAGO+a1OIVvCIyoIvm4G30XUJk4fPJs8te7gUYQWyI1djJfOIHtgmf7n
8AoChVll6ffTutWB7nfVaWyTdAssYz92/gW7EKgvxCISbQCq4zBmMI5PWW69VtNwMs32wioV2eLw
kPj04O5UAATVm8Rsubvn1Rl5lIsdhybL2TojcmLshNXstQEf9Gy4V8ZJO7VggXRwwJsi2mUVS9zG
M171xGgXuV0/KUUzEedKeBjwvekwMwWgp8oNDw25NGJuz7rZNEcNs9g4dMeN0jTeqp6KpWeG3C3R
bYoywzJgri+qLbJKezCTPMoTVYffX35JbezE/MHAcVp5Daz2OTGTr00VTtz9+rYX/F3MCPNC/NY3
9lR/CQyCkHE80+ljMmgGHk964QZLE4kyIgxkbC2+5q7qNgCfmGFv4ib+yN//zvlalZW3CogXEKYl
6F976kLp2VZZwetQD3e17ryWafPkjvU9WQh/qccKOvkOxlkeilLCZztgajN6hzyqgmuwbQLJxvLA
XbTZJNjyq2SdHd84IJT2VfN7dylycGJzNitvoOezU0tX2O7su8FG/OFmNMatwy8oD4ptxsTt28on
o42+I26WE3kWw7ZQgbVBfw+r19ypn/CZIhqdFxdhbjSfJydzOurK3i4zO9SP86964oJNH9atGwGp
U80SXwZ4p+VsP6OMAOx87Zujv5LQdNfh5J0GIGmrXEMaAeh1JFQwvV54M1iTtoij8FQWCq6VRna0
Yasluci2zWipa2BzFquLftnm9lbrhwC1sVJgwSLudAZGYY2ff2LeVGxKAxiduDuGEK890TDDb8cy
fg0LMYtONXsjV/jcuHKaNlEclrdswmYPtLF/1KbQOxDZWA413uOuFWnrwckfwrK6Gi1GEMhU8zai
VZ+BdXWJlsP3tk52wlZIkC5fRqOKcZWRHNHUuwX+jejfUJKxGkhiDJg7gZzaikYp1315aSZVO+RZ
t+lzJViJhEVZWe+KXGPdSkw4yiP+ekO+dsPpFGVMQH4o8rVaNjeBi3F7oGK7AOJI85R67aUKdOXu
UzpU66qrWQI0wVXRWPT3efEtIKEnYswovUCJVsqoP9uNuJhqs8u8dFw3GuvdtEls4kEGZKEURRa/
vzaB8bU0D4HBrIlPoEM67LsHxqEwLWjunfeKR8ozwS9TuI9kULYDNnBwWg4Gm9IwYBkxBPoFwsol
7NVL1LegPbR9GaTZRiM8YGf2ddC9GcrDcrQUGCmOYF3LSn+qh+gBhCXLUXSorKaDqJHb53wy7n0j
vjOZUzau026Tatp6pXbj8ySHLLpsCxJkWFOu45hoJI6dcVQtdDEYK2CUlNyAxU4JLqbOiJrD5Y6K
cDt22sZpGlYlBBs9PAsWpZIezaH65sfdt6QmVxFPC03cpaJt+dFA+fOLT3pof4sG67XtCvT69ZWh
puUW8XvyZSPCCoJdux1+JSRLwr7MK4JnysUopofQch5jZ9ipurEXIUtVpdGPyO9A9zDB6LQ8EK3a
bRfH75qprIVa8sBAGqLzzI0leMKq/dcqRzYw+WoaJj5syZ6g7q3tEIlLm+Jp8r1VNU7mNmy0jx4+
rEJ4n8N2RsRH4VHpAVIAtMMFIhuOVobvaaET4M7cjyoqbq1fXBA86kBedfeiIxbTBJBhC8c+QRzD
0M4v7zKIDAtvGo95662iycJFiS5kTI4GOimkWd2N5VZ3hpU9VzVeZYrqoLUPIE3tHjyT8LLhQSuw
3Pu+0ViwWSumXDLQaCQAwzU/Jhh0QjdBXswyqudcbVcKKFWBa+gQ6Rdbc/AMRTcwJubelv5ufuSR
F3ia8sRamGEONx2qjy+sW2HUZ6sa3CW5RrbdmNYtFGFc09au1zmYnt4F+Tg0B70lGxyQTqmUF5Qc
sHoktrroKxQkwaXqDn/annx5mmrsS509IXjmxkgrea5N21ZrHzOVEBiqSDMjfatA7K49m0UJC8Ue
tsqcBkRPKkJ2Qg1GggOsfv36i3C1TVuZx9Zx0EMpcYZMmLMRtHAKApptc+pLszlpRdSeCEBMpPV6
ZQd8pF/USjnss9os72JTSe7YVs/nsqKo4T+iU8Rj0/bRgvTDQFtWllpvfzTTURm6NbaG4iKrgAOQ
h7DMz++DxH0QM4+7w9qa6vKOOIy4Ay52X6qId8gqA3vXs/DU3VuHuVeKgemGdxuu3gcikA5Lv9eV
vewH2Hq4HQT29fOo8gC3ZBdCqCRtzTuTdbVdN0sQdhYyLn/XpZG71BD1ucgeaHeNoF1iAtpW0l/M
oftxYG9365p5f/NHvcnaACmdnoTW3/01YaNiYR7Jk+rn9+oUa7VzAMJIDirr02LEeiq0ruxFNqUu
/GuMp+eD8AFOFWXf3Mii7RXJ7AE3raMhbh+8KkgPuiCWmAd9y5OjcW/xQFim0G+aZe4Mp15l8pWX
jpVXLwPAentZjFMv3kJsMFdvAwd+f8SrkKDZ/LJViupcor11lS/leuUTWRfzJF+pj7BsnHw3ICBB
974V2Y7ttLKUxQjm6an39I+ZUHgfqnoxhFbfy3E0riSUUYmjHMjKAfWJ3PM3srWJreUIphdWTVrc
yoOVimqTVPy0kMoKw2VrF2hd9Fm9lM0gmotbXjDaVXgwM4vPfbJoCkFdkdR6Hyepx4H9QL4lSKFv
msaILoTYw03RD+mVFPyMHCjLWyTqnFURRN1dgqTmqkZV4X6shL30Yd88sPaqlkFvp48N0Td+d1b/
FE7o2Tmp5XzKBytfpEpbfDGr8hVTWeiSVf7kdnH2MpQ5tMHY+JZPANlTt/jeDKwoMnIqZDiKZaeW
TByTevUHVjSL6ki0CkhuhgqNacfAD7AmZrnT0XsqtiG5kFcSEQejmcS3tHJuHRD+X6M+/uzmYfWs
sidg9VZ7n3Vyt4skTsdNVAZYo3iauMVMHl3N1GEKmg2XZV2QlFAqJ4XFTyfErWzQAs1hkvDLtSzK
hioiOBQHqcJyh6He+pXBsLaBmK1ksZkHKBzdXXeDi6Lez9fA67kAPk0ezepFES6nylE3iqGhQjz3
keN75AS3g7C6t7cqG/Lab7d5TU5LdpHjD4oKzr8LyfcXAjwbjPTd1CXYRZICveAWlO1aYcVYgpbh
iZ+Zsm6UIb5HxCBaVprVfMlS5axbZR+QI76dXD/8LjLrGYC399TbuosFcgNttndSoiqeOCh5YRwc
vXc3bF47fv+ZTl7c6D71fvfJKpByCa017AH+QFMy3eZOaX8ebL1YBkE/3XlaVGw8O0NuJ6u7G9D9
7hbXZv+CrWm9MkSiPoIojBFMCq9CTe7ySdfPRpkhtGDYPakJcoFtEoozNw6JoqBIzglbp62B1sIp
Scx02wpUUtKcBFeW9OMpsYxma+SgCnKT5H9ratlJa0d9i7JNcNI83d7yQ3GOSQIRoGDC5Vd2kwM6
2ZZQ+3eGFYe3rEZY0mmO/RKkN+hK2N8a9uGLugnGO9k1siaFqMzfXYeu/qOrAc35TsXje9s1FrNv
m9yDnoqPeJ9tex9tU9SWCWfIOgKe206UfbjusQtdlZVK1s/vbzO9xlk59qe1Hk39rTxgL+ssDeQk
NrKozf20DiZuYJTWtmRqw7g7JpaNqk+w1yMxvF0XxgSVXd2vbkiCf5tw80Ooikg/WP9rU3rI3sBT
Yjfo7gpcVMBY9pCB4SXcGqgKrwDtDGtZ1xeuf8vqHow+ipvkhOgn65zeWPUj8kyy1Id+dkaibCdL
ciD4ad4uxj0PODNjyINlWj7GzfyG3uvAc1akcm193/7sR/5jpSNtd5FVpefmSLpVu6LCQn1I02al
6j3oCgIozUaJTf522EGGa9iI8DGVKSGWpdcXh8cCQIC5kthksnwr16JCgI847ltPWUQ4n1DTfHgf
QjYUVtBcbFLqaE67yMD09UXzR3UnA/e5kvImuDH/h8rAstWdohHilxfKjvIgG+Chkg6eL56mEvh4
4tn7YN6AirAyzh3xn0uQCWAtqAZ+IWpYk+SxiqteIlRhTfBxipaEo+Hkr7leeLdRAPHGE8TTZX3m
ePfIfaj33rzcFQJajBK29M+LQ1GiCmWNuE37Yy7Wsr4N2RH1bflEFsdBnGjAXjUmdZlZWM5qYa8c
aoe7aSFPmxHn0nzokDK3lIOsquKEVll+O5W17+2dB3EtzZTvf9TL4h91lu5q+0wk694lhorv1XgI
9fHHQVXr26jls04mePEsdKxPWgz5QC2T8gtJu2+WWdrPipM/NprW7E3bMLeuFodrLzNQ/UAD/tEs
NNJnMDxy3WU+DTR0mao0esLxElNjJkxQGcq6NsaDi8qWP8bGClQ4818+nEchstexRNSzrfVPgVWr
IEgLlx17r9z0Tztd65AVVUndL9TeCHZ+lrO1bqB2uXr2XHraZ/zJlTsEs4tDriMzGDkTgISh3Yis
TJ86lSTaqKTaRoHC9cX2lwyQrdunrgrKG01U6UaFILYv2iB7dMdxTzAyf9Z6o4D15PuHLOziO98M
vsuXm3SXv6AYiotTZN3ZD8gyDPMF8/sAQUlOKwYbmNuBuUVO8muMJOlJHox8aE/CbIHXWi4SBwq7
dAFA8mTokTksZB+4nPMpMG04cObhR/HnELJ7VpZPWZYWu/ehUwNYsKl0zboVUAOGYdqj2+KdZSlP
IKA5HbL3shhXoFiAp+57tz47JASbfU0EBHSYGi0LoVRPY0deNc5N8dmZyFtHQ1o/F2n2BMyjf8Gi
+dSyHn2tOxtKVh7gYF9Mi8KFJrBQ2MjP4WgvgN+SDSBk3MCc6fYZPPEGnvIsLlc4AoU5XSsXEdbS
W1l8b0hSJcMHGZxlR7j7Ej0qHTbiBoLUR9cOhbepSyC+/WDX+9Bob2RJHmQXa+4ni2JmF5l9QLys
cW6jQVX2uQuvK4Olzi69Q0RBh3y1iuZm2adSfHWZpsREK8uiD4/VF7b0ys3bJbqWLis9sC5vnfk7
nTWcJazKcm4hDDHIz9d4u773s4o7i9eogRQchrLpN8sGHPZdkGT5nT9vOSK1Aqvzs86t22aVEAID
uoMkHMwV/VqprnsUelwd4bI8sSe2HlRoVeiN2deydpCUjcGTO9yIR9looWq/AgdS7tQSnGDTGeU2
d8C7po0RfIz8wlmXHeIIejzAo4LeiXlOB9VtyOyHKQVl4xWB8rohv+a/5h1LUqNqrIeMsdYAZJPj
YBnhqoxTCEQgBe6JZq4HxroalmHdT5VP4NTR2WFCsmNvjqi7YTbxQrY6BpnOsXH8I+l5BEajKD2X
tV2dHRBrpNCr6Ktwspsqj63HyigdOBUBciBTFj2VCgGEuYPz+5XkUmuC6m74FbzI25U2M9ayHGv9
Sm6JiLsj0oc+haGEgGd0G/s+ulFaU5AiSZ1tP9r6IeYZARwma8lox8WR+a3ZjpnqnE2+n7WTJMZt
kWJ/F6mK8zDMkkXo8S6EMN1t3frTuMhmD4bWGbUTqc6UwCWqW3NVDoL/VM6Ht35NZRZ4Wyg/rpAt
zTjikNybPhaEkNvJca9BJLZ3ttGG96WNZkWE0NtaFuWBDqZjt3es7GcWEMJD7x1kHR00k3AgEZB+
73utiTNtFxzsPK1Ofdhn6yRLm0c9il/kn1ozvkdWH36LuVcJpo8YXczXuEgVHcz5mtQhplDFZv04
GXP6oPdfzfztmtxLtYXuZj+uETa4lCTND1CqvIPWjN6BlCf5rV4nISHiPNgkPBsq3LBpymXTn6cs
go2V0kabdBBZi0mBCY8PV91FzadH5Rkf9TFAhGFhqS7HfK54PzRphAEwqNeHCSLtuh1wXK+jwTgW
uZ6sIytWniDJX3ruwm9W1F3Nujee4C3kpMXrf+vqZ+1FLl3NcLiWXvSj6x+jmpOKx3ohEsKIz3qV
Gx9Vvyofgu6XQtQ9a52tv7Vo3i8tf15TemW/rSsfEMokOpzFa3XgGQvjn4Soaq7laaIhCBDNh9KL
UZh0Lyq6XYcqmfdr8jRHg1bBU/X3WllGGb66mQxC1t6o3ORWcIAyYm5TUsU3ZOWVG1kP8Z3gqazU
ssFFF3nuTdLPyxeyV2trrbWTHWpZK0/lQbgWuTKnjRclyhk/+suWUQu+tF4VHkbm+WvAT2OXDgTm
tEzkVz/X8qs8YxX62JBMvXmvH/xA27kGiXt56e99QZv+6Nug3btA46BFdtgNTvJgIfTJfZSZa0dk
aJc0Ldxvefrepx5Jd/zZRzbbqoVYS4exTATMMHhQEH8/5HmjEp+eT3UFxJc8k4c64NkFPClcvNd1
ujuK03s5sadkE2fomMmLoTii1PTHOIQrSdLUtc105ZIj+2UMFk7OMh8HFXxNCVcLub7Oi64IGeTX
QA3zq0hHB464b6y8Uc9+bdg1HQJ+77WlYTgrMq3GSl4oD0gr59d6V809ZUXdgw+zWXJs4WlkOM08
TaQbT5ghiIUsQmUqtrWB0pIs6iaUUQWu5lEWIzta8YDUH0pP169JZj7I6j5Cu7Ux8ZCLx3x8qjVS
vWwhnL1sVSz1gpPmdItRtnlf59Pb0F5qtoc+bkv0lLiIjMe4RleI/ej8trQUNcHCUoxzj6/Sk+7j
TPLv79ac3y3LsHBDJml4en+3csiEd5vVCDQLWPpbqYSe8bjYNEUALnoWS39TR5/11N+Log5honlA
aGSrbJiGlJldllM1/5xqab6TpTETB6ZKKD6ptvZi1rrQAqPoirbbsKqJZ6+H2hmBMoXZ0keo4Fyw
FMI6ybdIP1TIZ8nebxc6Rgh2Wrizr0d0tZQ6uoI3C9ha9LcJ/hdHBOQPrTK4T6rOy4/eAOvI866i
Sz7Wc3XuwbOpEtLpTZu4T0NjxEsC8dFRtjZ2jCfGmDwGGujpxsRiZ+gV96mCNLbJq3jYyKt0vScc
2cbx2VNS73GKj/IlXaVTjyi9kgGcX8qPYxK5Va5sZXFMxs8TvrNoWNXlQx34a/mSXkNuTJtwvm67
VH80YY0lkXtqUoOMh6pCLsbI6oRTtnPqhUXuJdZsH1yoeT+OqYnc0M/mQQHD8H7JNE0jkygS+xaP
VsOCdRJ290HYdvcYLRE6TAGH+gFFJG8wkOnH5/ceWut/7GMjPcn+uJ7UW6ODaCmL1TzgnMWdx5LX
9FVmLdEU8baeYW2bdqwuQw7fngUAUPtK4deqIpLZGnbwLbxtw674hodTBk4wmL0GTNi2U+NC9O/j
j5Zdf/UMJf+W+DrwF1t8MnRLrBuUCY9EI+1TOWkCDyTP+RIrYiW7Cpc8n96r7t2U4g03qhFPEqvq
76bS6xby9WxIimlni2e/BKqoiIHFmJJYhxpS5bqIbPcJ4MBJdm1i/XPnqnAQdVvjTRHRkZ+h8Hux
dNhH/f0ZEvZQb5+hyFhTyc9QwRr6GOXiK/DdbuOLxNykajLtAAdkKx1hj4+y2FVJvtJDVf9oNvWP
1skLjF+KaqKLHUmjbAPbmTyJocSPKj7pK3VUqzNg+H4vtKTeIZuMjqgSpSsH3bxP49g9AYE2v7v1
oU6V6bURTBOIkMcQyrl68vzqXBPPLFoEF3ojf+4zEW7Ry8qQv0v78khkDsuo+eyPYovIMzbDZrNk
H0BvIfoRdgQ20H6T2edUM9b+oERH0kbuMiXuupb1wtXBAkF0zo+GVayLpscyImi5wvAijF+8wX0b
oN8bjomrljbb6zmOejRNsKBzScQBKJ6iGt8auyrU1lXVoUgwN8gustXr9OJAAgEV/ZgEFUpgm7QK
rJNJfPNkzwdZDNPePkyYS8qSrJc9tIz8EUkfB2XqPIb6Pl/bF3gchVa2CXG9WUoBdpiuH0uE/u+j
AMBkrYGzkELozlR/tD03uSedHr7Vl6mzbDW9/oLaBmzz7htq4zzDgL/cBqXp7wKkg7ZumOb3SU+S
o1HU7pvRq0sEoNtnFdWmFTKO2hnpVBzQ2jTaDEKpHytV+xhUSY+kDkZZY+49WTEeKrHmJMe2FD0e
IMaIav8YXNljQMbOg1to5f3R0Bv71poPpg5u0SpuxziyZ0Wx9gQE8wD/D6xlZSbVXp9YVrz3b+s6
2qgNWzZZJy/rQlD4Y9RmW1mUDWpUvSJbb928d3NAUjl1kV0gb9q3qfDri9spy/cOKMuwNIvHl/dh
asMR22aC1Ccvkg1tGw2rJA19KBcMJOu0Jh8wu46yvSx2hW9v8qgEDaHijeMF1pPLlu7Qe4AAZLEe
x3CNUo26k0UnKT42pLuukKn8exjqm7ppradyDCCweXfaEJsnUhdI8Afqd2BY6jauSrY0sk4eoiiv
j3CuoC3TV50KY+NPVblvuvwzWGCo556vrzTVje/6Mbeupv61JbYAcQa7ij0yZlBe58aiKpI71YzU
lUp2aC3r3hr88rMx6tpBlpBStK5e/lV2lzWRpal7Fq2/jhOnhQoqolHWldN1EEmb+nMAh+ptDDYX
wLXF9Bnyi7usPDLTMal/bZ6AIvRe799Lvv9WknPVgMrFe1v3W+nndXKS+9lTXkfOqb/Xe3LV8wT4
s+fb681ts+DOf7jOGwLQj0G/D/oxOcFsTE5W4t+12djtkGNJTu/18uytTgwkzHqQDXR/r84rZvqF
LNdT95IGAPPxZzj5mVWc5Jk81GJEU0VPWwzE/m7wNTUafimbTrQr1CC7iXt8KN+GeR+hq5VxrcWz
dt88vjzIsVgUdIsPf/3Xv/77Zfi/wWtxLdIxKPK/YCteC/S06n9+sLUPf5Vv1ftv//zggG70bM90
dUNVIZFamk37y/NdlAf01v5PrjahHw+l96LGumV/GfwBvsK89epWlWjUjxa47o8jBDTO5WaNuJg3
XHQ7gSkO9OKzPy+Zw3kZnc0LamhmDx6hv5tErrVzvet4wACvlV3kwc2Eu8wr8L5ioUS9x0IFk4B0
E8SJea4my3g7ZJN2Nplab8gN812jlmSeQeWXW0UL2sV7P9lAzg0DzSJCMrmMCIpa+U7kbn+y8mw4
yTPj59ncA+WUnGUcuNOQrcnJ17V9E7XFbRkBpfXN8ZeSl6t7K/TGzf/+zVven9+8Yxq2bbqeZbiO
brju7998ZI3g+ILI+VZh43qy9aw4962annG3mM9hb9fkN+YasbZGnMmAbQxIh8yHH9Vx5SEbKGr/
pJDcXGWmaiF4M9S3XuRUSChQN/i2BZxU7UJYfX+Xy7Z6EWnV4j4TPgrg+peIbPijqj+mSdN+NCBN
3SVguWWt2zbxSfOhGMpiqpFUGQwF8fz5GgvuwTpI6wryfms9grVIl5OTpwfZmhfJL+MP5S/jK4a6
79sKoqWv4Xrq+w1iHXV3Ivr8v3/RnvFvX7StqdznjulqUL5M8/cvunVzlwVrkL8SEenRi+H7k99w
kHl8qRZSFhD7UMuT3/F7c18gi1rn+c1bv7BuYQqjI3oTmlN1JKwDHzbhhsvsscU0c67s3Bk/LE99
35xPHf1Hr9KyXzvBuksEpbdHs8pYd24zPTfNYqyJh08YxGzUTG/3bWa6D5avXWV7xi6HiLlewuT0
7XOFvPGy7tzp2a+Th4EY8wNzwB8DpsAP7lTPAGi4HFJ0SydruHaOEx7bvjzJEiKB4/VHfXfF5xkF
vq7M/UVnoPwIzMVY+eZ7Fy5tzPztUl0xq9XE+mRXxKA8QqRDkLCPhjvVFw/joGkYvHXEktxm/iyB
8slx1mNrqZ9V1P93gIXst6I9RuccDuu94WISFBVWhmEqV/+nUefLKwMtBHlr/Ndv018tp8OXohyr
KAibP4r/2r4W5+fstf7v+aqfvX6/5l8PRca//7XLKXqpihokwZ+9fhuXV//x7lbPzfNvhXXeRM14
275W491r3abN39P43PP/t/GvVznKw1i+/vPDM/pZhFkxZ41emg8/muZpH2cEVf/lVzS/wo/m+bv4
54cTG7L5X1lG/+G61+e6+ecHxXX/obGe4TdlOlDLeY58+Kt/lU2e9g/bNC0DgZUPf+Won4X//GBY
/+AZg6OSbfHqnu45H/6qIerMTeo/NMdzNM/TTbLhjuV++PvD/3iGvf3V/vMzTUdv77efvGV6luV5
8zuzDZRUVIsP++tTDdiLsMjZY6aISdjO65svrWmf2bp7cD0G/8YF/+UpsKayIXGB1eT7AGYIkMRQ
3XFLzsSDGMbueE0qozl43nTx/KbY20r5DHWI1LfWvg6zmAVRDpDsWYImWdB/7wq2KPVYXlIHOo4T
JNOmRktxQYxgBBiATFu7DpXubMSf1LEA547CxTTU7kqtgD70oQn81gCwC5VkIM5o9ll6sK4tIo6g
Q+svmQDKOLTCgQpBNmzqF2H7EoRGuGxc894mHbqsIqg30A8ThI7STa/60y4Dbj+0ZbL11ArHLzdS
drZWeJcYFUiEWfFTjgmcePiHnRPFSq6DBcrUnLp6G+F2gQyTOhJXDF6USvNuzKwxHmY8zw6oymfg
Bfz2iy48k1CJVg3LnJUzQBuInQkSQ9ehFcPC2syQYAWeV+rExXGzqb2StZMTqDtoh+2qggS79QgJ
rcmVIIjUJotoTJuTniAsMy+7raQ7MUmSfU9AXPhRf0Wg8R4/DjQM4yS5d9WvQ1fsuzDvXqs4Xk61
/7k3WxVUyzQsFQ1AyxgLbSWQioqiacOGDB2Ywc1WiJ895j4S+ro2PgDoHLckiRkIHKJQRsgYKNis
SFAe3L4frpPDHxSlk1kwBHGYSYygUgCVgs2BasnABlZb66iono2w4ClI77EJz1YxeYchustwaHMx
jLshcgwNjQHjTFhIBHjJqodVtxq9eFa9VbzdWCUoJOvV1sU8Asy0djOmdohIajCLKCNYH1rxoZkP
Kjanb4c6jJJfirJV9pNd/lNRNvgwYrYDsDlZUiCkQCdE0rmK27aA+vHba8jxStkiT6fM9DYisO/+
eBtm7Daw0Non8JrZzfu7eH8rFnf1wm8EZPn5E/yPb09eK1vNxNDWLrqMC3nFe4MsBtDnireWX97f
W09lerRsFEvAeo1kin92/OX0/U2AYVwraJQsB1Zhy9At1KM81BqUCkhmzdLuR/XYBzMtq8u8Ff56
zQ0MwGRjBMNDDrw96ZJfDqi/JUdHT6lD7mgZpDw+vblu6Nks4ifsiP6zvEbWti4ZMsPVYR4G5o3V
10+VmhZrgQsPwnks9nbYs4WKOEVA9NfQyFx2f5ly9JteOcozI8zc9eSrBANwyzqkznDTe/20r2K9
XzfQ6HNMjhaqtrOzyTgCPzXg1HNASkI/wpgMdKNc8YB6shzV2Mp2Hfbfzqm7o0/G65ArFl+1rQeb
ruzNYxDY5lGeNSkrCPbHdwTNPNALC1/hxpr02DoGudItfVCCq/c6J2zXRotoOBlR6zhW/kvlQXBP
E2MX9QRYyiy3D2GPoLAWJgXpab73aQhBGsSlWx1DA052vPFj/FbL2oLVm7qEfOZe8qDaqfZ2Zrgh
1J0++YQqUMHkmT73PvQDA/WJBULk+c3ktDudlfqh1vkPg3iH1fai0QK24mb+gggiCGeEsmC5auWJ
XPNjXjb2thJ9tqkFKRuEMvS12qrghadiODrw8o/j/2PuTJYbx7ru+kRwALhohyYB9pSoXqkJQkop
0V30PZ7eC5RdmVUu/184PPGEmaRICiKB25yz99oYWLZuVjyCqBzpqHEzJnqzaIZc31yeodeXoZ/F
MWOkPwxmdBNdYhAynhIA7lT7wtyPcbGPpjyicslNj9Hv0KRkwIwYTqUAydgIPMdUl/0+rqGWL3ZI
kb9Z6NZPc7BVB0xieHDqxYown5RJm0902+ZTk2Tpfi6DQzTz0PXxeQir1RLOtLneTZYz//q/j8qA
V+YUp0nuKWZHtGTBdomKryB3B9a+YB1vsRj3+5Iq3lp16o0Ws9/oUYacApcjCWdsgT0WerN96I16
RSSMcZrGWdtP2YBfv7VKz3RT4eclBUGhhOjKhPl8PbFqoYxIJ2W2qrGnoAgpyHKh6r9qjIlQleWu
oTTNZjJQ/yDbyM4tScfeYBdLOkezJmozXMVJeCfD7FKz7PIL2wm8IgXfC7eohatRyn2XThg5lcZd
wb/Tbm0z2xZCyJdYyeVOBAkb3khboopy/CwJmll0xIC0FzK9sTw4BcmwDuuh38xDqfoV4gGMCctz
BqyHh+v/vh/8ff/6Qgr60f985j+efr2r8/XgD+9ur7/ahtC3KuPYWl9/+PsFf7z193/zTOIJ1lHc
/j6S6++7/nps3BweMt9yHVpxBczhr4P44/l13miLwzVch6oGiEehjXy43jgL6f/33RS5xeEfj11/
2vVgxwlsktLZ6oqmLwBfqmuhfSM6VF+THP0iSLjgrI8qDz9aSLyemlUf1my/4SmjnJ4kKDz6WG5h
8+Io9kc+170cLS4gg/o/C0Hdo2qG/VHrd3VALGM54sukiouP0ZD+OMclJn857fE6vihuvbfwaMbg
PY2ZMqoeaeHatMv73sp3UT7dtxiQVsHQ8zcr0S12HtpshofAMwaerVHOhD6rhNbgW2GmYU7BQ9Bq
c0LInnky46Dd4UfBEFp4mnZwEyRvMB+rvcScs3AsvKbl7QvAmDg7St8MdRRdSYEuLrGx7MNHztSz
rVcuSTDNo2bgkgpeUDeMK+bldmcV1GQHoxr9dHZugA5vUhgT6yhT3rIyo08Rm+4aRsmuiiBLNyYO
X9Bxsef0cXcCOO+pDIRAjazQ0wowYomK6gxTSt43NB+4pcUzx2tQYvu0xSqoDsCFgmrcR7FA+htH
EgM4gjARJjoLSbGPTNTYBk0mX6saIljInVnClnC3uWPFxmR4kRorsECClAd/AZhqwmrRJLvABl6+
eEW5RvDGDxF9AWWQ72Xf7FNgKh1gqlUqPmOzoEmqPliURnEQl+eJssFWz5pXCxy2Z7HJ9mO0Eik9
ukMgs3pf1qn0YkVxsbylj6Vuj0Adk3LTztZbuOg6IrUmCJPTk7WYBfCjy05kZb3lz3YnLW/G7jMo
RbPO1O61sYJ0wdZ9EM1V+/i9vJSt1ra0wAa4JK87A8A7faCYG47hliQfjGVN+aarmAfds+0Ml9Iu
IWd1rtxrkw4fKN31A7ZWNG/G2mlf2PR/0Tzc2UVTeVj91vSdMIXCQOATE2ccQSMUMG3u5bnldGxj
V/WGwWXTIEcM8yFgBZMUCtLInkj3jNwMaw/ETqPWYHh26nGKeHr+XuQBMAm12NUovaMJxKybWIRC
d9E5V+XWrfkEhQV+LwcB58a9RxHAPdLO2uMqnjHOircRtOCdBbKxjtKaQirnkkMb0Xa1YmW2nKBO
qd7WSv+QdQe7pynjMsGti3nxpgaEWlrGMia7T26kdH5ljOY6WSzlgZDkT6N3EjxRNR0wuUmmeDmD
jpeG4wl/gFgllruNCJNMMCFpevikVTZtzppLKgh3fa2KXTfou6iz4oNd4KDN7XOIqtRz1SVRVfoF
Kjp74hjNfteg31hpDozNLEy6XSdwuqd+JwJW2dJw8HvtwBNOz67ZPlkifh/Bwq7ITQq9zNLFVnY3
eMytldIyrJhxygrEgVQIxF2ho2jaPuCPp7ERz0nagGNCHO3T9U+3GKwX4647Ey7GKmxrQnRBV8ke
sAG7cUxSPFC49Koocug75DNxOsp6NHo0lXHCZRm+Bp2kXtaMr0NVVOhk25sohuHdjeUPp81vUfeo
6PJR+2uof3bW6CrvY4RWE2w5UUyJ7mUTx52UDYDmKqNqBUswS8g2NsP02ZQ2xImoiNc4r0GDkQ62
6abJnwSYQVfW9G1UPJexE+p+Dg5tWeJIuDgWbHDUcpQGC1R5hxiHVBGGck2CAol5pXKegb8HDPsp
rUxUAYpHtPJ9QIfrSESJT2uL81GxHGg9Jn4GDddUHjoXhZV8PiLoG9+dEBGipTgu7Vi2cokes5By
I5a8LOVzvTyUBPDsHRUeqx3sYjurvSnEn2akFX97l9xqPZXlBiNoRDR73uBRnOwy9xS+jcQcQgAS
5WdonpL2wxEFkRajlXp5PL4toSEru4dRRqYf0LgI/DNLu2BHRxhXYlBwBov+XNsJxt6swc8Gt05p
VIHyn06Oa/X71p3pj6bDfTTbP/IeXXQMUQc9MyPeNUykrZJXLa9hCgbAKFk/zSG+zjw06C8ZbcbA
jtvLdSB9AQbY9IrxGXYHZw4CBB428QaXzMqDY0BYx2oKjV8RJQz0z7SuRdKth8g6MFIN0cr9Iep6
j8uIbTp5fLoCWXbSfDbIEUNz9aPOmZSMtv1FflK3zvigiTXvdS9atqORPpwjBfbILOPHmmgcTPHZ
RfQEHcVq9jPAHrZyhbrSavAOlZkluwESWuE4vp2YROUqe4Gl3JBDjSOz8wrMGSva+/kapxqUl1y9
4Sw4CSe7VWPnnq7WOVTvw6E7032SKDUV0EL0nY45bVAIHj9CXT4PJl+DpSGchT6Ky+DZnHtrm1sD
5Pz8vmTnWZmYhXOzLLwyxoiVOmgYcb4MdpD4U269GVnXrgtSpRKt6VZu9JOMqMLrDJAebhUfA7vK
12oDgqcvELaKNcaFS9OQyKAszYrEwbo9aeXmUjqF8J3Kesgd9S7NufyUCLxDmjefMg93QyyNbTua
P605Uu/Jd3eyftc1ITi2CrLgzG7IGs0thq1dafavdcLCwpkuA7rZ/ZiFYCg5vZS0IusE363HFqeA
1aCX+LWLGFKRXmceqVdfQ2X8sFCWrBhExnVSEtqF9MjkTAE2R11LhjpfomLjNQQzwMSIPmmxzaOo
fG8zZ1xD80HNnEQ/7Nh8F4s/WYwUtnSBQzqnaBM+AZ39jOYy9VNj6jad5bzOVqntikjZBfp8W5DI
Syl4ceYXUM3M8Q3wQrrKyJzaNTjDovE+vgat5D+tnLCNZOtUJe+qoLXI33B1A4xpFcbEnqjbpL7p
nQSyY9STtpYa0ISMaQaaXmPvTYu3nBpNjnFnGvI3xSyTXdyWS7xljaGcOJghDJ+cJJvW1yUXJvYM
1AMTtJawO5XL3nc2XbCVrnOwq3BrkHWRD+ZZuL26lZWCd8jE7m/ByEeYvXHJQm5ytV7jBoz9uplf
CoJlVj2ENTGippVt6d5ODoJLaYpjb6e7WKQL85/IoIrO6HbsMe+iULy4crydhl+muCbSQfQbkO4s
1JTEx0j3gjXc8IzaeMg79XnCgUFXny180p0hXgnc2gdTqMP+LU2BC7ooeSEgGyZr0KM+Dvlx1E1C
AYzq1UU3vM1M+0tpi68QAjZsbd1dlRGKGyIfEj/KdJxh5JnA6b2dMkodCvAUqzDYfUZOvEdNY6CT
2zlhyjLCwSXNgrc91XdJM6swTIhsxBk1X7qZhlxFAIpdOZMHw8c6VmX0tDRW3wiLRlcl9sqQXGIj
1Hw1c8d1Vi9bdhsbKKWOVdahN2aeDFhfBzvdNsLbQWB0wIoCR916iDvjl56pgD1j0jp0gj6QIQDn
cBO1ObGuK1IN4qUgG35M/dIGckzPFL87m9INepVxBkhOLiZX/yE2GuoO/OlTMm6Hzn5JA5fVtZ71
XjdjNErFSZOpR3ygeShmwivyJUPbIU9FJdAwLypg7rNT04mXkYfY/IdiTg8tZHZm2kr1Tbf+QTHc
2oP+TNqNkeo/OyoznqnP8R7q1fMwVcd6nlxPq4WzRqsnNQONJY0vPeqObtIxKSrhuQ1LwDT9tLaV
moU1TjdflNUJD8WuS0jECmfXm0aIzEMxdSszTTgPq0uvR3R7jMxzEp3pamwfwYFbWt4fjGYm0m2c
ffwDfPq6Am/O7VSPjhabl9HhM3EJCDC6lyZofK0dlq+CHU5gWjd2QyUQbha8FBUSuGzWaWheKL0f
Ue6ctYjDYVEFpCYGwYm3LjLg6rfOyzQ24JuK5rl0h/u0NJ4rgfxQti4uD5zNUuvKBaZr+pI0KDr6
0ZskDw6wiOyh5VbbwnIDShvbaRzuwQ45JP9ExAZX9nHuEstblYBUD42znVJ9o9Kf26OfHzZCYx9j
1SaKpj656br8Rjbj6C+jRYkUA69aIHZEPaBiHHr91Q2rBE5KFvml0G/GHIANjjbBUjp0oB3rn6Wl
2Ec2QXRIKf6XNavk2YSwVe7rkbdbgnCVlNZBFpRkPZnuc0/t+sWK2vIwCofAeqYfSuufQj50FTRe
EYYQSZ30PtaJ9Z2ADvoZk4NXhl9Z2Q2nKsRAR+JKl6BpVKGR+k7psPnCFOQPWg66e8yzTZHHuzFj
UryaVMm234p251An99n1WOuUNbGRAXKoCJREzF3sgobigsXQESBgXPeR3rN0uQ1t45wmTr/YJkyC
74dHPekvtdM462BSkjUQa5KrwwZab8FmutkXYcbalXbx2O6HJNvNEcakAgZGbwS4tDT9NEvYw0oD
73FqQN7g1jBZ5lMiDZ3Z3rKt3Btt+Is2tNzFOTzjmigXEmaslWqz3ICAdAALgSbSYgzumQthdYO9
rdwFFlO0j0nT6IS5senJEnQsWV/v6TXQpiDB0gttIOIt9qUpedQIbGYKb+GdxqEf9gPW+s6iFqeh
muZYe9vJvSZgeu/sA8DTfGND9tiYRGyvJCeUBpgUPwahLq45+bCzMh+OKVNgCR5mMqF4ufBx0RGt
KylJRdTML1vV4yPW1h9xsnMIOGSyM5JN1JlvrSwYP2TPFgOAWWzb77gVQbXKjnWwPew65GhYMinC
NImxnoqEGUu6az4xtjbCgkQIfX60HusgVzytI4+qbNXFQ6OuQZL+CAmRPQLcfMa5QCCinVOtcRWS
ITs2z2qOBAMl1zZsADNoOJxkTPNIBY44V2+CkrWGCkxWFTrUpjjPsTLxFb2mU8RutlY+aooUmjoK
RGhV5bMjsUuwcVll3yvSRF4dmYc2B9AINiCgDGF8QXB6ngha9rJoTGknoRnUxQDarUH4pibPc3UT
Jm14rqN8kbCm1WZmbe7n9XMuqBoUM4UcW5Gb1qg2plSZP0aAKWmWEMCFY2DbD9kjpiXcly3LUl3N
XxpBDRh3J+S9+ZOt4Gzqqp/TNConeQcFLqHGnTDPX8TAErpVqUGM6Mw717ozquRXOhrgd/vHWhls
37ZoeWhtOXtclRieQtCi7w0exK1SWTBN0Mt4swDCTqD9o2RnttcM976b9QMOzy16l3OtYkmh/1ey
kmevGj9TNMrIpVCfqYqScgC1j6hua0090pvYL0JjMQ5DG8bHAQX+x9zXy6lmLNkfULsKQfRwTMpB
0uGh7iJjOyozen69Q+FnA2BHCe67tFS3qj1shsR4HqwQTa7ZsCuL5l/zIBq/VQwufEddVz9h9W1F
NDw4PfzbcPw0527cokc81E71igu+83NgmutIQEhtAvdX1tnjpqzMNzws2o5pE4KmJG2J5sktpwVR
XhMJZIRrYkvLwojYF2ZHZ1IuqP/dlVt9yCY81U75KHo13sRBMwL2IJGqSe9U1cBghC0Wi29Gzd5+
qfSUJqSR4/PRfFsN2QPPHxoeSX+s6mNUu+TTmWwVw9qAia/mvsSlf5pgi9jayE5nKG5LThGuaxcc
Awm5VI/law2uxo9KUqqYbJuVplO1pcZCqnTuwjjqSuJmsuAQ2tNe1DZLa/wBofFpYlqqZXcrFR0Y
RDq+504J+WVyKkxFa5twozPlSU8JG7lTsoe++UiqaDhWQrxlbe6XpK15WgwvS6gNcdPjJ2vM5MG2
6DaaXX+cnWLf9QCg+LjZlA8+uVR+apps2vCUUnUc6AHLvlm6ol9zv+TjAZDRwUmKqmmovOQX3aXx
HBnKhI954NAYsUund25cgT3ExJ21lar4TEOMFVotP1uCQXZRhafaRhrtTV1A44rl5QLOTlaj0vUr
yYDmKa1CXTLMPfT+2SYFyKZaU70vataH2uBsS4DUXEArLRm6gyvjeK9E+caJjXiXyphTo5qeprYB
dIX3bzPVDhqqKjkYPSi/zKAHVTjVNuo44sKcyeLOtSWD5kxaEV2VOgNR05ymnOJhjaQSB6YRHURP
9aURLwinETblJv0H7G8xy1cTzb7RKWT4KcNFiTV7xxVD1aBN71wgqf4w1LXfDW0HVEIB4qENK+J3
SYDSXELn1R+WqQLgjIpN3xfuSVhPMgbZJ5tle5SQO7QgahiftpmKNbbtzrOKnFVxbofKvRlRAVEW
VN7aklpYT6Vgi/dBrIVszgqBMWsSdSp/Mq1+U0QqCiPScPLPeCLZxhz2QAiQSQsXIXinLwCgn7HV
ZV5UPAh5GTpoUHWgsJ4NiNcoFbQzSr6AXU2giQpVBpy7jtgNDZbuWiO+1EyJIRpL6ubqBTVutM0V
6Kr4e1jUS3GODesRI9/WRI2zrSdZe2U/2+SwIV/tImoD44mo1Wbdd2bhiVK7y53paKKmW5Wj3e9j
OZ51p8q90qD0aMYFxuKSanTPEn2MfRHnd3Oqv9Obgne314tp3GRo9tmHxlShB5KLY/WDRIbwnrH5
lx0ttEKXRn+S6P1GslGC5L2PHVte4qw4kXqywvCWAyEKD02gZHttTuudLvoLnf+GLg4hGXjCWTUE
FoUcSaG6r1Kuxdw9q2P/ElV8aDMQ5VWTgg7rW/IjqhaJG71j3PwILgD4RpWM9xC2z+2kvAV2swka
g7jcydoinR4uMTlma/hhygYY77Qe+zBeBzVUqgJcF1mpIWWEPuy2zOKUP5vx3eZMoCGxQ2PWc340
6B2IOiCHBdbRQKbjVDx1S5/oO7R1iRk2s7+yjH/HudZL9vDv51xf4oBBSYmi4jXX+7+f/fuxmC72
ejZjKPPLOyC4jEmnmhMJq1N/+ONtvn/rv76lIwX2dTyg3veTru/ObEgT+vcv+n6lneRHWJoJq7SB
PWUQ7PrUCVnwLn/i7+P7fh8sHCeVXMfNH29b192RPVO8/ec7X+9/P/H6lzSO+R4B/PCvbx1ReuKj
+Ou3/P5V1w/uejfK8gjEQoBEdfnIfn+iqqnl21hox7hWnoD8UGxYaE5xAjBQrxUvUq3CQ1xTU7zD
hd1LhZ1Lz4w5ErGAooZJV9c0LwOI67BmvruxBChKB8oZINlka6mGRugVlbBp7p4kI1zSkhithT/Z
8ocQSbESMMUOfmJNDPOZXA0u7XuIOUrQJd44NQtyJn9yO/waAj2LmdzL/qOXuYrAJMMt0aU3qrq0
TCY7XYHegc0YngiOPPZV8nNpYcDjWdYK5bkU8zsRCeSoVuZp0I2ti5YEcvLKNjdKrtwIfOYrOS85
AEk4YJ/Cuk2BYjVkwUUVDKiJjUJAmDFnPbgWZ8brzgWbz+6tFTJE5kvqRmEeQWsc6irK/BjD8hoc
bkcvfpXL6Ax3uF9bFqaBMtOPQ5t9zDUfb0GLC5OyH6qQJV3RPLU5Oagkt2A74aQFxDzumdh2Skm4
fIswM7Kmd0EtbxqUV3Q6yjrUR5whwGSp2QI5J0/VjHF4kbeK9UtszGb6gSyHnQN2EoJ5EXglG2Ns
EPsPNS1zo3zOpPVZDGL0+mr6BKjfskE0GLgF2O8kZA7UujYjsv41CvXHQrK8LRnJvH5xLhUvHYaA
mYSwFSByXcf+jy/J3A1pR4wXoljIQjTQk3gu0R05W6AXvF96hJakefVEZcAQuVx3IPS9XrLd6GwN
0fFguHBau9dq0LETG8QgBKwrLDwUNHt+zJJELRKgaUfVHxOeF/kxMakBzMicTbso7mNrONm1jjHf
fKgoceIyDzc6cR3kz+Q3DGO+OyJeMFusJ0lGDKhFTIY6B3dlE5j0yKCVjyQCgG9Y41q11hBFqk07
bfgpbSa3nsEtFhAN3edmLg9m2r5nY3yZMX57RtT9gP1o+aYmDbQ8tr25ap6s0m7+g0xdXwR7v2Xq
i6DP0k0hDMcQLJXQ9f1d0BchyZZEYsT7aaLpkvXEP9n4u9axJrGGoe6IjeARY6jwlSzX6c9EwcYJ
qQpnHTGfitg34D/poWhkAIfdUQPoe2eMmI8iO7tNOREKu3lgKAj/w4Fr6r8cuKVyOgjHJIzA/ceB
z3FeWxM12j2N4JTEKBO5BuW81WjTOetAV3hN4tDTl9EtbJ8YMzy49D+km/+i8df+5cOj/mEJbZFC
Oqzy/v7hxVWcWGOUxXvEGtNtKfV9Co5kz8pPQxtsKzvQvDio2B3A0gMroh6sW0yt5Y//+jgE2s9/
folIRQ0kvrrqaJb1D8V7WkyTUad2uIfxN22IuzH2XUt7XmUQHJrktZ9BlxbSetScsDo7UGp3McWW
vjT2ZdAo595tqxML+lW9SPtDBDPMV5IZHXqLb4QM0yhCtTPwzmNgmAenHZpzqTT6mngRAuwVetK5
DDCQxdq75WBMgKy8JQMBMtNyEy83rZxf/+s/+1/OXVtHbK3ZtuaQwGEvX88fFgsiI5yoBZ61tzQ9
Ww/wsP3ETbF4hPamJCrjWzpeDewt+3ln6iVenJz+vpxZto8nAMb9LlMHgpsR2+8DIyLjDATDCiRZ
v5VzpO+IzXmA8ii+LQr/V/Lo/xfl898E1f8nnfX/h/JoDZnyH9/x/6aO/u/y/eM9e/9TGf39kv8l
jDb+m+M6RJu6jo7whCvuL2E0mmnE0rrgVMD7yS3XwJ/6aNu0XeoDhoWe+m/6aF1nf8IoiP5SFa72
f6OP1v7u+bkOplfNtg6NdBmY/nEdJlqpG40wlB3xGO5Gd8ZkLZCoKvFQ7KjyUCrLdyQkq6uwWQix
JMCt5x4pxB+f2b8NS/92GLYrEI7jynB0/R+HMWtNzQnfE2NaFgumQHeOOAg/7Eb9dPPWo0TL4qsp
FR+jtb1ul1JfpI9i9x8O419GJaTizC26cJfN9GIf+ePydAwtadxeBDu1NkovIDDcnzRF3ysIXXp7
T3WB5UdwsWL3FWOFwnKuXZdaRlpVjjW7ET35BPh1/f9wWIaxDMt/n/NsAYHPVDWMK8JWl8/vjwMb
08asiKlDZdHDnkWQUmyNpLrVisg5ZbbprsbRGL0rXKKel9UD9gnEULpRrqqGZmBPjwqdoWEx8RFb
VLLR1UZZn2ybfXzgnAj8Zbhxs8tQ6Mjx/rqR9FK8yBxSr6Sv5ecDve7OjcZb8EbTgULhC+LJ8jgG
VDFErBSoLSitWIX6pVSOdTDuzPC+Mmklu+OwnSxSA5V5UPahlv9yA5qNJH9SkqIT27TNzq7kOdBk
41sqOnZcze1ZzZrPfnTpuAwspdQuP6sJcm/QaygTqWQh2WuSYkMRyoYf1g/tlg1k4aVTfwzTveYw
vrM/ba1MbCqlurGTT3dKiVAfIgL1JBbziqqyAPoA/mp4pDKWbJyOZUzjHuHRoM9AxC9Vw9poNGZW
pg2l3xlORZwme4qXdE7ZdqeTY7DM8sg23DsoA2XCYaXZr6lSs71SWhXBHe5Xu3wheTSeh/glM61p
O7Zs9ecQ9aKVoHBBL8V8YBzo8WOnap3t0GvBtpriLxAtIWsEC51G9cvO50vhhhdqTOvECPTV2Fd3
yUMuK5RJWY0faJGVFCCCsVvcwt5cseCg2NuzuAhNROqCRAwbEnBIojhBatQzO0TGCioPUeuXOah3
dk6vT3PNBw3P2lbXkn3fsaoK+3rZ5U3LvvDJ0UnuVaaK5eeIpb0cEepp6iawLxp6vdCeFaYzgpKU
KHihMy/JSqWoimDrrh3bGzuVX5oxGas2g6VSZ1QhQGCQkDT0kZfbP7QSJADpvsStxLeJ+hH2pVin
JoElcHKjpZesjipJvcPXYsAwMeGvmsZF04EaF12LhBjsoF4I8vHcTRog6bATFyOj2SxrMhidCdJl
XRNNmVk/p1CjVgrWaF3QkJWWbqxTuIbUwRY1tWVRSuxormgkFm5EHNpeYpTmOQ9qSEz0yOIKqn2p
gQOkxHIoOmF6kWV0B8TO3cFQbMoe1/+qS6Xs902GjN2rEjYv18cUs/qYYrk058aWTzNig9WYGyhr
7eH6UB/iBFld719v2i5/AiYJLf+vp1z/ly6vv77i9w+uj/2+e/1fbY7zNlHoJS674+9CwTAaL6QW
WH/s868/NfQZbtIkX/Qo12YqyZQW6PQV5Ar+VY3QCCTA92Bb3vXH1xv0HdH8XYn43srzkdZsKjQa
LssLvx/8vr2+IHZTUB0D0Ovr3d979uvd2eocQcV6eekfRzKparQL0LC0jRqujEpLvo/w97F9Fyu+
f8/10el68Ne3JxoJ3ff1v9X1cBlCiDFHMWJY9HQwwn91gMVX4DUIaAq1jyElQkOns7YNzRYvLDHX
bRQ6G5RilyZQtwM+G59kL68ea0DFY/9Iv/kTGFIPue/ZohKUZ9YhRxhzZ1fzsyE6eLTDoZQFvhuT
EmdQRoiApi7biRldIdcFykwGdsI7QwdSQ70L1BD9iKX7Zhwlq95O7kmwQRknboNUxS9StXd66BA6
BVOQsCXf7lDHW01toOLB+WCGJWx9x7hB4xqc8vwN3/d5LB3SQhJA/ozfpJS45VfboyvKrXqXC1IS
Ar0m8YFq4Joy5gM+2Hhb9OWNMgbRYY7k3uin+VEXxTZQmp8gWPw5BgqwyIlQERUpw3N1l8PlWI3U
/70yMjoQnkR2Ed9i0uScFHw+ZehNMyUAXdsHbUzLZlAbv4lc1S8kEWwYhPA0TaiJ4kxn+J1vFVP7
qrh+f1TdrRV1BWJPMW/aT/YV1gn+VwmGME9AY4yd37XLpEXIWWcZs187dLCajkYhSUVqu8lccqrc
MiZ4vBifJjSmtCT1GqGVgzihPDYjhGh7RsajT4GnA8ffxN1nPWRfxjx/9IguTaXO75XernY6ph03
ZaoL4fTc5lIlxjBs7DVbm+Jo/GK957JDJrOH7T/Ns0kiK+rfmxFeDKYwbS3suPAtohZXaq0fo2Ur
g3wRSi0DAHlpfYvWsydHQZmJ98ssCkpVT9EkoL4tL45K0pS+qOfKMvoVF/0hq7SjWVefmlMOG/Rh
flndEmTyGrs6hVCbzZ9ddQdyFX17ANNlde95H+tHzUFDEstq3MGje9A6+P29QZOZKsMq16wPPau+
rHFkQxXTFAQtQk3ahYValEfNGs/SMeY16Xs38yKTmk1CGXSFzGBM22vCmleuyhmgV2LT2GKvJeZu
MvVTKqctS4ydOquGx4l9i0B72qgh603DCssdxX5N149V149+OEU2GupUuRSsZvb9+DVTFlylQThv
gNZuwnZ4iwsVcXdIBTuM7mSc/eQS3/fQHuLUzny7NAl/xfhl509Bmyes5upHC0J/f+8YNN3HFpsW
IC6l1t/rvtyJCPYlJSk04070SuFpbakOQYv5PPpueZsgxOWbKI5CZ4Iag3Xq4m3vFV2e4jq8qBGV
OnNGXS7upwx8Z4D6w3bG8YjpfqP0ob3WrQsrv31qhs16pmOvoLKmCzPe1xrgFouuON+5+AUThHML
nk1Bpk1uZ/g9SuI1M/VtpOJMmlT508ipew92ReVn4VxXMbNYGj+ABg9Xbg8lDqyzfbZEeTsmhCwy
/dALHV22oeQHj3s1aw965lwcu7o0FmquUTFWLJx+jMFwVg37uU4ZmrCzrGA8Vg4hz/MwXZDm8EFP
zl1QN9SB+kfwxiGnB2lG4NIJHVTcezsAcB9QoiM8gvatbTIJ11MD+knflXb/QnYvLjhCSxN0ilwc
kqwZalA5fYRKxCdKiQcbmL/V08Yap5PVUlM1FfWUS3I75r5DWXOvsw32HZ2KZRiUb6VAit0Z2jMN
Z5yZhni056MTU/SMA8QkqnycEuvLGdX3iaawEjwpiCVTo16iBVAgFw+hm9UrgrdPhut85kP2UtBR
XKlYSY9TV/Seldnk0xIneWNLSSIw3p7sRlYW7r98Yje1/OT62PePNWmxlrJgbxXlY8UkAyBNf70+
Kyiz2i+7sV1PTP83hPJ0W13ltGl1eBxhQEJMAv/yZs7d6aSPxmqOsulGL02/1ZXMl5WEOG65S8ip
RbelLrkadcKv7MolBxlSClLYeh2gkLV3fVFNJ0HGuR/FOUBEYthBYp5Fq8OG0ljpFbM2bmxgDTFF
orU1M6UF9HvOmvKIeoG/cDkSQ21nny52xqiKCivt1dR3SSAf6hlgSmcSYBf/Cts5vx1Fwc1I2ovR
9+9DVPdk57mSL35CSu+MwQKBFGcq7unMvwWorlZvM4gX+pfuDhALlPFNKYUnyelkixQg0x2dfQYD
q8EEs81zCPkU8yt97m6cDHkeubK/FMW6TW1BWHKLoEwXgkmvFTcaaXV2IOX5Q4XwzkuKPeoWelZ9
h/WqPhukkd6Eo3pnSl3dw7zJTuVEX85RGl5LRTNavsQyy5JNCEGGjGmijqdGm9B/9sEazcoeWY8f
ZvH/YO88tuvG1bR9RazFHIa9c9KWZNmW7QmXQ5k5Z159P8C2RZVO1en//NPuCRYSwR0YgA9vKFYK
jjydWXnHtiqxoW6G/ArwYMj95NrEYXXQpupbVAQnw/RhF8dDcvLG+Z3fDdMVVBZyXk6F6kDyM7T5
jF6yN8CEbd2MKysBhXQdrORO6ycxBbeeq5znPqqHB02vNkXrfHYt/pW0HuGX2FN/1Wv12CcqWNRy
OoVufo+dsY90cg2Wwcp9mPyVxbsfUxJtwuiwKaqzN4XHvHWHayoSTx/+HNwGxLzKhW7PH1NvylbW
AUsJFkMtMxfTSQBbouCA4270zQvG4YB1LqRHMP/E5xAw1ucfbjE+WN435OK4LAZQUiS9SJQCJdC1
zDadNmtr2WQEnctLihVdWJ1Ks+QHEbk4tEFpL2VZaZY1HEGZDWU7C/lf/f+2sjG9TQKYG8BVMazb
kF/bbqbqJHORIDP9Y1F2wVjvV+flWHnYUnwzlGtiTgyeuWBOxonkADy/LaV1j74kU6ke3mcityTK
P9W5uYmw3N8dV/Hgj+wC9rcJRnUZykHNCpuhl/GzKmtuZ7qNtZwq0r3fPc3wnPm9eQT82KoO6v7i
8FftgSnszGVt4oInfnU+OV7XdV9qd9K3TJVaBKnEOZMKjfOtzAJyOAJM/pDOKrMCKHah4NpBjEif
beh3CAhq94Ng5LWCm6cLll4cwNfLBXMPiV5/Uwk2XwKtL4TeF40OVMeZq7pDeye0M7gTghw4dQ64
MpwAdpXgDyK8XO+UsEGQVhT7QEvvIrZTWLVa424o4bNqgr+hWuZ+NlhKp5avb8GvWyU0jw70Wq0d
XXYoLg5qW7NaPzloOYH4OoDqSC+E8NNLGYr9JoN3mBbasH6a/ujW6n3seKh9zNZUXyY+3gor7HA3
wf5pZ7iV/ekDC/H50guipsy5tc4kofB404oGTSS54YKD82NEqKNf3QLB4DSAauwSDd5Pbuwr8IqX
2focwQ+4iyPscueJNUGTqNWqNPwNuiMAclssrgxbP/WpHxD2JoE9fGxisOdxVbH/Jpio6RXEwZ3O
SuUU5JVx1oOHVBBZgR4wczAnXi+CDMLTFOOhIHtf6ZbDc5kedaAMl0QBgDcl0Eaa1CYO5JQZy/SU
CMMYfXT0urybXbx+UBmGHAPRNoTPt/O7ctV4TXVwQzS9Z9U6I9V98CuWoMAMk1XhxdneHqOvUNMQ
moyjT7VnR3uBPL+oggIsczIxBBnYs9R5rQtqcmxFEMFQwuMv6AEuFBvZq5y8fEdkBp6x4ABXgnYM
nBdncNfZTJrz3RM0ZseqcW0AYKCIUieuFNYXxClNu+dN9bsudAitoHfc9MO7Eg24VSzIrvLCkjkQ
WMEutnR2fzR9YuLYosrS2QdLkrGH1tgncfw8e6ZeboCSJJZ2cUSTbLeH0ri4CFAKPmyo81UgSrOl
WsxH3DVO5VS0Z0UdMTMFxsRUy/UvuiCHy1wawD6JjChHiL7EeOzitFFziDoLFUTDUoBVpdXz3Omn
2sZBUBfafCgvQFsX3HXDaVFg2XvmqO1kbaBM9cY24MgrhRtfnJeesrtMHPcc2917NvcS6ERADg3B
lzcn3sRomcOrF0qArvgN2cqcLzLROkAms6aVvFtLFoLID8xCIEAmSiS4+6+yuPaBkxbc/g6Sv2zo
xCFFLMQLXnWUWTmabJdFFNzZBReqAm8alrPKzkuR/Se4LEK5YKlbTloKrYOpezak+EEt5Bhko0zw
g2EJgFrCq8+3fBTZRY5ZyU+eCgUGX2gxyJaBi8sTOg1LP5l78/HeFGWXNx9DnkP265GRSLvqro79
bB+YbKPBrWVVUCZPSedc3CFEUKpuWxDFUf5QEHA+GKXxqUhN5RrXeg4aj/Aks/RonaBueOfhDjs4
eKX6BdxBdfyu1kq5npFBXiF83m1Ab2mnItX1C8FHpIxnBAWCTTi1830QPzcO3AtiFlu9Tr7rzHO3
ru15PKRY6ZqYcqwM7k4Tyt6qVGEbsbYMv7hgOorUAaPQuAC+xvlkRjrutWCwaxu2l9mhTpZPKrqN
6aeQdc2e6AbLUWPEIBZJriMfAvvbhumg5cXuTtHQgp2Cu9nPv2Tq5D734deyDXdlPcIIB3xR9/VB
qfvHvOc520K0WqPPDBzC7ettkief4TamrIpmzJ0qAklDZ3zvzOZ70qXmUUQ6sGxu4QuPMcqw/efG
dx8yCz40oAsEW5pzrD2zTrPO6ZRuZ/6jLc9z2KMCFaW4uIBXLqAueAVPPvo6sHUmnkSZywYA+5qQ
wM7M+/EQtcvd7DcsnTzzm4UVwrqCNJJzC77TiwQMyITYS4v0I3Iw2LSV2ImMNVV5gd6+QbwHrGS0
nzvcPfRG/Qae6UurWtoOg+cNvs4Gzkaf5tgKnrIm2WNubAP4au+Ggdd/YcYPPVqhO6ce7xHJv/YT
AR1uZfOUHubRTFiC4eTd2vWjCj69TqJy2/VKfsBXZzhb84yh2j3us80ebfUT7BT7MroQCYtCFxu9
XXltv8S+7V6Gfirft150gk1tHos+NlcdtMQ1wS9rF+KpsNbKwr43O5ZLRWbCBmzmHSAO650WB8jw
tvaqL+y7QRnYLAZaHJeZccIUd9ykfuieq2j4U8cQcE+CSteUToexHVDuyeHXOd48732oFMBku2aF
26dyZEKCW2CoQMsepq2aqS0oGkXbhWZfrYiRKY/lFF47d+iOdp4R5ejsHExPqR+KKf5phm5yr5oF
ABKuKCJtgJWjYY+sV7dDo2jYoUxubbt0+MaqD08Ie94mrqUfsfdjH99u/z80sf43bvo6YLZebdH9
y6bvukgR7vlRvN71vR3za9dXU/U/VNNw2aUF6GHgEPOy66up3h+qraoOIBBgLJ7KmX7t+praH/yj
NhAxAyScy3bsoopl/4GIle65CGJZ7Bir3n+y68vH+Ot+ouo6rut4gMJRe7RAYbzZb1WzsFR9ZVbO
bIhkqFMhrTg0Kd59L7lbXTmyxIrxJACnJvOy17+0jX4LkW+aqtWrdjGeLMqER1d10t1g2AUDuNuk
IwrbDIDze6fd5UI3I2EyCxu2aQgZB24EKJ7KSKD8ZFJOwpz81gmfi2TGh5U22QtRidddXw239FlG
krlRYdpdd8NnsblF8Pn3ad6cdTCFwsfSLHNv+tw+WaM4SFyx2bVZ+uRa86zGyJUraXtkK7XfN37O
zHEe6hO7iom6HhJf7F6JWpk4dvOXMr44v1qgjYLvtoKjPFp2TnstO2nvZX7puAy29Lx1F6d9dYK/
a35TF+QFUtqJfReyudLZrN+XkWSOffQ7R63sXRiViKAQbJvXMisTNriK01LUR3RiWZQFvyo7Q7VX
s0dsXP5ky7/45k+VxVz+/9DOZzgTDj6pdok5eW265QlBMMIBJpHZAq7PNg4Drlp5kRYZ9uG1VoKk
Fh1lnczdjpOXtG4pBox07Sqv00nWyeZM08Dyh8lelpB5xhc44oXx6liZ1Qfzwe7gXsjS7eYQn0gW
b4OKInHwUVOug1mzMxjphOhkVibRoPXHLv2aR3F3YvuIzT6U9FvuCZJcbuqJnOmgOYXuRbGONKNB
4iAN64PMthPE+6AKjhrIV3zfETJOoGScZNI1Y7dS+fc36J9FB4edfFkfvfRQE59XXK3ua30sMF63
0anxcC9cLWWjht/Myu2zTgz/JBPb4jeVOYPQDu6KJLKYztPzPJXu1hU9iOeuSy83D6OUyyFKwC2F
j3S/92rnoFoWsmBiVy+QuN5XWSN6HK2J22NiWpMUKajfkCnqKZNZV8vYiKzG/mhlDwBSrV1lqXfy
iwFR5RQy66IuhoNPlg3rwvPhROqOnt0rmDo7cWwfYhP3iu3y8R0txtWhUgm8i2u3FD9H23PByqJM
TNEgc0kGNA0j9Z3lReWpddh5XumzmRAeFr9RxpoGL73mUf4Kccc1IHPybGqnMJcwnXUsvEgm4VIS
o6y9YmZRbceBPS7YWOwMBkD2CLFZLRCMJLcgLesOxP/KIbJeKqspbpAev30ubY5SfiCu0ALFxbX8
UPI/Mdl37fxGB+HB55T/0PJf+bu5RPI09Wce8kmafSwbzGZuxVR8ZvCdCkSEwlw1qr7KIj8Av8HV
5zvWR7RdUKEzZ8IERb8HvNqcZJvMgf3b6rgyH2RcaIkreWPJFFGqAlUhvtaa0f0AoFfDdhHRNCNR
0I5ZAmv5HD9pboLIRm+WJ3zmQTTLrE/89CRzwu2ZiylAiUIvTnAkyxPkgZEfZvYLIZNQnBAOIOIm
tqktJDRUwj6nSSQytxTd2Su35hz+lFXwsD+70O62YdFxSTiK05zcNPORd4NRrLGMlVVh0Op7Ym0H
FCSfS3h72+XLvg2qjUL+WR8V9ib/GjrMjRAwiYwJlq2mswlzkRHL5VvKovy+MuhJIH03urWPaoom
Ce7RWn5z+XXxheIytGQqK4qK/Spn0A+x+Ik6ESHrUEzcvrpe5dVRJI23IYSEDAwOr7Dx5B0sEq9T
9lloaPulyjSza0WgZgdcliewwSt+SSB9R2vHgoIg/xUoP8OuUvuHRarqpnollLFuqlOybGnolBVz
H29hh/DG7wTeQCaqC3FTqSpBF2kwmuwNb1Pq8P1hYmFrzuYU25hJAba5H9Z1mY8nWce67wsurfFO
7wgHyMROkeZvC1XbDAQeNsZstYRgeDuOAQY/Moe+IhcpckDjsXaetGFyV07u2oQu5+ZE6H/kclCr
5uSJpB/Zh/LUMSP+IuSxpAqWvMBvZbNq/TVaJdzegbaxZYxa/v0yOi2TeXK5/6ppQImq8qx1MDsa
oSqnL0+GuJ5bRWXZWyB0AbmANx5KYvLilrml2NYg0guVJYrLvp0zzdpJJkGgPVs9jPm54GZXxaNT
Jk7E83Spk8WCDSZWN6JF9pHNS1HWwRgI9/pkn2UJsyuezbLfLStrX41zy7oajMSW5x6bEcqubqCz
5wSCx4mAN34y1lFtHgvdhojfOegfaDB1eiUI1oWFw9CAiMRGL7nOUjGVbOWUCckUYgGispFZ2c5D
5d6H9oKMT81mtXi1DOIlQxiSTymzslImpWiWOYVZMy8NyZx5OUYW+0ejs6LbILKrrJUDgWljzESf
e3QHARzcypEYZBmJIG210iMrZ1tN3HiyGQQ0V7fMhnL2KY6JRU4WE4lMWcqy41K8NWdy3ix7yoNS
eccsY8r+S/HW/OZs8XIMoY9i33bl7RPI4159ylvH2xhOhdBi4LtCz4eXfsGKntf0wEtPln3d7DeB
3xL6FHUy6V5ysji7vIpkZ5lbjpXFbq7CE5Z3smAGbJ3esqplY+QuOyumeN3K7K12GWc5FW9EFZnN
FM/jl/Mtp5e5pfOrEZex3nzEN4cs/caIJ4UbHXRxs2ritpXJ/JJ7UzSmzFvzgof7Krro4t1WidnG
kpgW+8G+Nf2QVWqH6R8YFaZmS5c3Rdnwj3VFAR816hKVLU9OZMj5wpuxbmf52/auh/Ne2ZX56xO/
fFH52eW3aORDSmZv30r0kc21EYuY+stXXfpYGrsMfXXwygEyIwqE8heUifzxBqXlL3c05DWVxH4q
y5xQS9r1hKDEJC/r+7swyJydlFGyxNzMkVM+WV6SW2Wda2BPqkrnxSTmhUs7eA4siOWQchBZls23
SllWJ2QKtZzolOuA/nWVYV0OKirGQ+2d2hT4lKrg31bVbPy6SOVsTas2ZnwIHAeoK5zaXjy3zdGc
hydtbDbOhIZrb6rxptNqOMhiAm2KOVon55KznGmHId/frRG8mTSV4FLngRIFIXOSuRD37FvOjHrk
FUwXO2C2LRsxu/DkrCrO7XLtGXqNT1MAORCTXJ3nfyZnfGPE2j8EPwpiQLy/A5HISltplHWvgw8p
HO2dHnpY5qrsiq9RhjnB+572fedap1EknVmUx6j1bxDFWKxVbohDNvbimDlDrebqqRUJwkvzqUHB
HYNk6xvKU90JHdDXiayzB1TTDA3hWDaccSyaK6yVGkPhRTGHmOsRD9fQzJrxSEIyR7yOXfEmlkkz
swNfFM8qj2D+Y/FLwAjja4ofRuZkIhvSMgAg3Pv5mi2y4XRL9DQ8QGOHDipmIBJ+GGOKzctDPJ9v
WVkLEe86mbG3mxAuOYHghjMPl1XbB/V0eNsZ9/lftE7ZIgeAhVUa/BnoprevEhFtf1WUrbIuquAK
odRibfK86hGGZrPQhi/P/4v8o6xbGmRuFD+VN0LFJ/j86/+VuSXpxTUg/3NZJ4utJoI+S/mWm7vH
cEb0CRGL362yQR4sjwMie21t1Ixn8cqVeEsJr1yKinxl3kicjXjRVtAmflFbZVcQKXDI8Fpbv+qU
GtE+itpt2LNU9VBfaw7j1PUn8N788LqwaS00+MiY0DUbFhghCl9OgXxh2V1k0sGqcdrOPTjqCOg8
0Jh0yKTLiEMhyuBuerUDZCaeWRWh3t+PK1HOEDrA/BUplw5W9Ck1qg00ueFkiCWaJpKliBYSe8hL
WeZkH9lbFjF3TG/khf9j6PwPBgYw2Yhuvhjd/Euw9r9QWy/yr69jtbdDXmK1BGRNiBXQ4UxYMMIT
5Jd1ATpwf7iaaasWPB2XUC10rd8MHecPFR1FGxbXzfHgFUNH+4OIL1LthHg1y8OQ4D8wMNDst1Q5
1QOlA1/PJSDMB8Io5q/cD3RWCIkmcDtdI+1wq2rnk0zGMZlPWqTPJx204BpnHPSwJKxDiPPiHkoi
cyKJ5vQ5b20hGQ/sCiItjyv58JA5nkKAnMJfnHPxjJMPJ5nIZ5UkW9/A0rJSqRJkZvTwqI4xIKhi
eh8WPdRvTy4sci2oP6n6fNHD1seDkzjUkmhNw2tbljP5ugVW+iwx5svD4nbf23K+blWgBQJYOBv5
ZpSJXrUs7uXrkaXV76yeet+jRG+2mBAyHZXNfc8m3K1njPY2a9EknjZxD7DNlkAY+Yu5U1odEhMD
HQlekXW35qHKzg1Cz+puyHgOWBOhhNZmwrYUmV3yrMgR7j1VwSopeHLnc2Kpa5kNhplgnszKRPG0
9uSOlQkGB3U3sR5DKVM8BpeEnRwWFYF8LCbi37DE0xYulsM8gZlbKCaBTh+jLs27kVmhFaDxdZDV
ssPSa6j1j9ZgKNsZPshuqqp3uB3WLClZd8mc9pKLwPiq6zfNRCt8bWswe9spo/bed4nwJK2I38iO
sqz3ElG0NC2jvxozNwQuaGqRGUqnTBOuizWhmt+fo7w1v1TKMW5nktmlpzwwK/dA8sQiKxGwFVe7
5RSz1U+GlSLBIbOyWSbVnH6Bp4cVtzhiSbKXooXNwyFHFE82LvVLX6sh3l7gO6FoxLpzl1++CWrS
W15WL4kjrpVbu6z82/KroWQ2qoZ4l1jG++UQmbuN83aIV+f9l2zs/TCyoTi+PcOrkVJ7sldarzvr
V0e/av83H/7VAa+yy4d+dejftsuebz/a256RjbyTmRo7hxjRWhcruOXylrl/rLvdF2+bI8QtDm8q
lYKbSd46k5N2qFeIO2xJyqao1a0yi9gq0pHAlXikLccsHd8MKxvs+ZHdD+soI3AyCiZzMky3FN/U
FRiaEwgUQct/ycquS1BzGXeJ/MlxXwX+Mjmc7GkNLSP/+7PLjstpLDN8r3RDupNVelLZ/SeZ7eOw
V7fIQCI7NTh7GdOW+wHT7LHSk9FuWSkTN9XhA9yaZC9Z20YDOqbOXBEnqOJhY7ZK3J9l06zG9owM
DgsiFTBZcf9qGN0O1NWIHAOCoGKn5zaWYpir+MwyCQ0yHKQ2U6rdeQqrJpRvvyGP+ZkpK3h4LNRz
VC/x0eq+JULfq24RB+zTHxNGmRlEm22moEU1lbm+HlzU3NKi3KYjghvwM7rsZDjBd2Mm9Io8EevA
RMNouAZG/epT3r7GJPajpggLLRm8ZO8/v21zLAHNv6trXsKdt8PEm0H2+8fiLUwqt02Wof8fhmGD
ukOR3z3Iozz5spVnumVlrRzGlQEmeYJ//CSZGp1C+EOY5ogl0+3TEEDelfr0rpRvMrnR42UjUUWx
NGjFN1vq3vZZmpc+S11Z2aD/lvLfDav3qEehJM65liH+s9PIYZezLMPIOi9OPmcJazq2kAgdyyim
eJ/JnKyT4U3e4A9arE67pb4PxZJDdrllZVMs36vymDcjymIm35Cy+dZTHjSL08rcrX0p38YMTeTI
FStFwqolqFsoVwvsyFlTv4RsgZ/DObsUA8KqWjbBMu2Gcd+og7EymJECIm02hZuom9k3cDw2CSPE
Yfkt6e1547Jlteb93G7t0BnRvUy8Pba/l8bzikPfanuvRFYLXcwvBnIMaC+zl/nFVtyjlpTZEScE
YEu+Hq5N592Us8oP2HBBNbL6Hs89sBhmGMjJXF07ACBW+fumHN1TUqcay+vqvYp49T4smk9ppHxH
chvVLa3ztmjMX4MBF9JYn9e4tTZeDsU3AjxmDeyHJRhQdBDAUqxZENTpV3Y7bZsqxNOl8JkS2wej
UVDY8RGRMZNdVo7Nth/TYZc75qFMqgeMkX8mOUKlrDiwK7ARznfVEIVLz0ZlKvk6pW61sqDnnCNm
5BvAHKdUV58zIxmvWVRekFWCkFy1YgP7qcfv82ghLIz+2hohdw9+rzJuzRaR5n6I3tnarGzsIE1W
X/u8gH3QFSH/pAr+qojiSzTMAPCiryCGja02fFabpy4oHypkgIPqUGRqhg6ueM5Z4X6uDcByU0+g
OlIRPHL9bNX5sbVycGRwHgFNHoQv50nXa32Nzg4ETbf4UgxwHt02UHgs+sZqCo1H3fiB07dB6Cjs
P6QOeLsknN5lrX3Jo+qzZfnjpgOg102PQRacYr08x+X4s8y0HIsQIsZWCWPYGsqW/fYGji2h6JWf
hwjj4vgDkbq+A1d1GloeqpVq5DuzwX2h8xoID3q3hsfyPYbyvtIb3b1MRrbx7CpAv6mIjrgrfu5D
qEd1xsYo4KnKrN1NWbZ7DVamGaDHb6wBhzL3J7y36yK+lj0Px3FwP6NYFt/3XTk/dp/cJ2Rs+j1K
oANMCuVPBXJplZe7NFQ/FoQd9jXWMmkQosI6Gw9GCm043wVW6axGD9HE1hrNtYYuUl+G88rMETeH
N4HOC2g5gmzNsYqhNEVxFG7wzHE2YdVvlChCBdUPtoOVVQeU6T4jX/ITA7JxY1RthzfGfa+iRTRN
jXVvaWdkj/rE86+l0dpnN/DXEwp867H8odiBvxu8dJdmJbz/Qu3WbYf3SFP+zCvzwep8bQcrcD9v
wzpo2OWMyr2XPFQxFHkLyMHabpDCt8ATr42s9DbYq+EVgUIfPxwrG9OGb8iuGDfPrL0rwbKvTM1m
HD/qVvHwuZ3HRxtE37aJ2HvpdFAO4oipDENUtaa7vGgecj/ApMBC+VWbz0IlKOP+aBKk+rGYXDVx
/Ngx22crJXXPNlIuGx/F7kTtsgfsAk9VMWlnHbeINd+H4GqgfR+tOt36AzptVjCVD2NuY6jpTYc6
RaSudI31OKbdY8ldBXYjwxSvLcK1pUXZA3xrJH2xDFxnk/thHnre4bUKYa3z251jBNq+ssz3eocB
cBW3T7URuod5PmVzBMZwqstprRUWCzKm0BXmQXeqe8rC0NqPaPcR1lf5k8xpWxTWB7Cg+Q7J5wOG
H8WR4O8KtVlNIC+bbekCEYj7r3hiNCu0u4MVhDsEKJW62MGNz1q93lqKv++sYNyhjQljtCs/sM/u
oONkmBfEfJEonb6g0b7CkyPneYqsrOKiYmUTc19FeA1sA1DWDVqqmntOuBqPFlJOndVvJotHglWX
YGC79LlQp7UxgJUu+WQbw2zuqsEzV3bfVrDuwf/MuYY0nDZ+ats+W1vxcCj5c1d6H6JO6f+ZF+Fd
hGqNHY9Pfg5z0C+tvdt651TBprDUgJYj6w6/sGjfF7rCReEXOH0oabhvDeOpNzRzM0feMY9cYOnK
OD0MMXxGZCX2PVT7VRimya7NLCSS0CdnMxsnF1/vdkU27wPYH1U1XpHK/QSlGEVrlC5BY2Wropg/
b6Zcf1c55UfuPmQua0gFg6fmm5RS6/m7Ave1zZREAJnn4BzrFfIAjY4KHvYFaO9/iLhN953xFacc
eCHtiJF8BdOKwNPT6OPY5/R4dWDvdwTU6wDSsi9JoL3XOhE79vqLan3xUj/fl3p4QKxVKBOkaAvU
2ZPBNiUSu0mwVvKkAvCZ7m2vtZ4QQ+97Vz9Da64q5Txwg3GnweaIo2nlgu3AWLpbNZl31ie8tCzQ
ftvAfuxnRCaiknty8GG15BXSJaP14HbttRqTelM5XHsDcoiouSTHpH2umUURJ4WwxeOubZMvLBBg
sqFJ4bWetyuE/6Jlo3iGaCKK+jVqmsykj7XYsNCn5iFBl3qKzfgRPfANT7sYdslknqMi9DfceJsu
cIC4CbCyGcV3xrwvZmw3O1yM0Fw2cYHwP872VKzN0fs46eoMuaZKkF5I1+3kf60769wTjt0MCdSC
PLH/zGrMVZxxitbcKYCFWQmsglJ/ykdsZhI/qrepc8aeS0UIACG7dvS0XRtWCWb2EQbTtv65cmFY
ezXuOI5LVV2q7mFylJIlfPGZiFp2nHtmRBjI7BTL/jD2087Wsg9wfFGrcPMDMhDo5zUpfpvefKlc
ED6J1bzPO6zMOgM9aOLw18QtEHOd0EautMhfN24udA2CrZHH9/U7FSu+K56IOydGrKHg3kC+bIAV
AX637b8SZN4GPmouEUozhpMiRo1yPxe0eqpglYOV1k+YDU8HNPGTPYj1j34Wp6c5Vq5OZ34z+3EX
anNwUl2EOJEYWpm6WgNDsq9FraR7M5pXhT1dcPtIkLTrr0XusFgqefLheKGV7bDN3drFdjD6UWoR
bqUmE4UGJjjMLxMiVVGi7qt4WMP05b6L8/cuAaKO5/EJDNYubLThLo9xpPAtvdua0B07JBW3gVHq
60ktnjBy+FBVdr1p2/bBMyp0/3pkeVu9vEf37SMUxXPh70e703meJcxY47LZdCArq+SpS7QLnfjb
DIBhGu7SWXCJ9P5bCd6BXTTMG/CCYWvPOdW9X100PXxnjmnPNdoijBz+SMaPNgzLSR9/png1rStH
wYku0I6NECowzMRZxfiB4OPcYJf805h4gKhVisa0Y35wvdBZG2p49XtXWbP5p60qB9OrPEfwr8vR
Zo7w6DpWTKHVuriU5ZyjZGM2h6Jfpw5+RmiTH7sQRloHH5IzrueuRtsPxZuNWWGBXaGzPBemceAZ
t800z7+z8xguev+9Q3bJTDTgAi4/XJhGO7Sga2Y+3bkKbZs4r/BbOOTpFB09A1F/rLOsQTu33pwz
n69wmRpXpZ4oOFeUxp7lw1o3vwx4Gdw3mnh0pnkCjWrcZF3/PVehESGJyS8OJTRw37NiK1nW7Yum
3GMugxi5l70bzdzdKHl5FxjqO33ATtxQ8yer637g3A0rvlRXpRN+SmM4a+4Y6hfFrLZqpHeHMBu3
czXyaA7j8Izo+zXpTzgAKiv0lz7VUegBu6nsbZyUF96DTLcAXoYuMohdwS4WGpyQPnHCRjvI3FcY
pGlWA0usGqBwqV/6dvqiYNoRGOgeakbxDgHGaJ+2mQ/tJDh0QBM3Kmwznnmzg01ajJ9ur9/Hdv0A
KardhYaCA6AT35Vxf7WiH7WrX+tBt5+NHEHp6FRCwd+OCbHuOf5zmoFitn3N5MizQtCOM9cotCTF
MYmYoITIFE1hA9MP15gGdbjOatx8aLYpEY5G46OmD8CVfP2qlIxRtDWRbh8j7VixjRWSIttWS4k0
DJg7dGpyjtoOb7F63g7BdOfXODblQfocdnOwz+uZLTTWP/Dzyg8tQhO6may5vZgdaJ21SQfCHSMo
bSwjv3YIl6sBev65P/zUEWZ1vF7Dlqz/aQcfCMfD3mmmn0M2Gh8t1KKhxZdiYjka+A848youmu7O
3qD17x0C0z8r6HuXLd7vXqcGe1e5w1Dqmzc1yR2Ro11kGbCYx+YOBYJqXc+gB4kKH4jRf7UKSJVD
KxSgkccO/XmPJcWfpVtOsC+2oRp97/WkxvHFJmjjRWgQQJsI0/ZHjd/yrkI7wZ2sVQTPZKPZvBRK
x/tuKzjdwQ1Sau/Ocpq9CQTIRZgCjHXw6NbJx0L3D4PmfjCb3lv1LJJXhjOhqw/qMuk+aAjpg5JF
0gAPt2uv4i4SwxGq2LZnQ3+b6sXHwtS/hsVwgayM12efric3X5VJNF8LJcWqDqYnBpemvq89/jJF
e6yFSoUaW/5DicrTQ+WfTcUDPyCrBvCrNa5iOFeKOs0J4HgWQ3Zcjgp0P4R/hV9FKUaSDViFfm1n
Z9xUbb8xsEBuqqcmNYeHQRv2rVOjnpzj9zTMSb8a7DjmgwQflLIPFCzA5lNcdc62RxQZQ5UzBAFw
SFZ67bUxeGxFMqX+Yz2s3Twrzg7qig8yIRw5r8EUMRMtnF91uT1VeyhK3PIvdd3sxojkRPq+crEC
dC3/HjsV/77jYizRlOCm0HnkS+8bHdGpjITQbHlwJxi0sti0ofEQ1050P0CtkVVLfWObzxHT35Os
QqlSf0jLEX+goSnwpPo9pKH7+hHVK6RrRZdXDQZy9Uxflho4mKidTEV+lCeWDX44rJiNGRsWp+VG
VsnGKFHzs2VPT7LKysro6jjKBq35+JFYYQED/qHVtOhxqMafY1T5x0Ez7lSsZi/jaJkPMgHB2+Hg
ZFu7pS6d+nzvN0a6ThC4U1YlYZeLoXSnxEqsh0gksnMX2WznYOw0YXHPnr+LipefBkDpLSGYK8s1
Boy7GoYe9nGiPSwtnZkRPtONey+0XJG2rQbunc588LxEubeicyAKBsubW8LS6nMXI3Q9mSkjpMHM
xnpu8HJ46Tcm+GZB2q5uAzmoKJxRPXjAgrK7lsW0uV1RSJBBX0Xr3Euz5r5g9vVoKm7wiNPWE+Lm
41l2k4ldFej6u3l5kEXZV3ORALSqQd3Ko2SdPunpRimSu7Qbx7WnBh5kZMN7ACM7nwyj+4IRhvcg
63Un6+9B/iLi4ap8D9HN7yb4GHp4J3uwCnxQgdETtuH6K6aoPSiBZz8gRug8lHlYbbXQnTessZwH
2aC1cXNUSyHuJfrJhiBRzSsSHJjIJq3CxD9sd02GTFuPUh4KP9Zl6RtWFXJDSePsU71Ccm5CAW5W
fNw5csvdjOaUbA3Hx23VwVp9Z2D6um6qKnrsRGK2TXskppSvwnFUbwKx/4ci+B9QBBZeFP8ORbD+
mkY/izqP/gIkuB31G0gAWkBjyx+5Rds0LMsEEvAbSKCbf5iqBSQACJAJ7x2+1W/SF0wxBEBhd6mA
VIQG50L60v9A5xh8ASADzN3d/0zqU+f7vNaQxG3D1nTNJupoqChcCtTEaw1J4oQF4bduvOaDAWG/
UP+bsPNqblRJ+P4noorYwK2yJUuy5TT2DWXPnEPOqeHTv7/GW+/Mnn1q94ZSQAkRuv+Ry4mkrZtU
l31YMSwvbUmFkh3TshKzG2oNRZxGB0gUB/3TEJT5c65nPyFjKJ/2o11gFRdqHjd1BKZmFtdc97Uj
4cwfseZVewonhzvp24fWr15Gz5PXIpnk1e88sfvjj/g/wkMdBBr//GG2jsTHRb9hqyzVf/9hlIVU
qR/1w4W28nw/+tQwdvbP2W6cQ6QqBEqXhB4j7xNGSSR59n3r3TejNC7EkP3VRXN18uVwLQXpNtRV
FAer17qdZw7i3KTVVh+b/sFVKUZ0pKUHro7Dd/104AW/ACbiAynmt9LtjWc3L5u1YbbDNkiq4QSO
0e2FXvwN5jSeGuGZlLKRGVDU4104FMnJ6nGzp13br6XLuYA863ArpBGc0HIBNmvepg0G64VkJm/l
u2RwRFun0HCATZ72JObKOhTkBK9DOOj/sU0F++p/bFPhCly7vuMqL+I/tmnsRriup+6CDbrb4ZGj
/W6w+y3T3/B5CAmjr+bpqM0M/wBo4n1RJR90Afzy7LDdx35tnlrinDMS6a7DwHCvK4kqLwRgRZ3s
G1zgTwki/BtCEfAjYb74PtB5Ezg/QHIGCH0Byogt5YTecBva3oxXm/K5ItbH57RkrByJ5ElmUSEw
xISM7yMaZTD2lITmGBHIXdBsOOgISSu97IpwdaP3xNtvCFENV5M5Gs+Wy7b05wcvEvnrBHwxIG/Z
dE4VnVNKYimoPLoVo3ScaR2KSudGjcV8SKIufzWBU5y+viee5OkP0aCSDw7KxzNNSbz+7/u48Z8H
r4sr1GUvx64uLFMdA38EwBKQF45albWXwvli8lGevJTaFpQXGgEQPckSAc1Tg+2IsxwoIUmhHUVQ
bGszOnVMAo5m4Vz6ztbvYyAEK6LKtdugg9Vf//v3VFqkP3JqdXdJtiar1uQcw0LtVn98TUeXoV21
YXHRTa09JilJmfSKbZ1ojBVS6v+Pj1tygf/5eb5OCJbtoa10lc/2z8+r2P/nuonKy6bVDEq6yQMk
ImalUdizNYhNu0xdWkAkzf5TzQG1Yjq+EaTYn3ydRK3e1m/ujVl++NpZBJ5AfHE6c2nx6VdZF2uv
VKEDZDRBtS9V11BLSuC5nPMGVpN5UEv1yPl/bD/1hf/9B3GsmY5pW+QAqqvJv/8g17XiKCzy+OLY
1odLT+vJjdj5pWc0nK7CmpL2VN+6LrVo7VBptKUGGaFnvblLRH2LYzNExRgxb+RFSMz3RIwbD8si
tf2/jKJz76yYQ3CiTmUz6sCdci46ah0a7DGgFjhKmx0hsxRJ9fDpQT0S8AanAnZuHMnyM456XNu7
tnGzi+4GtSoUdt+IgmOGG1ElG0QXI+ldg+Iij9CIbh36c8spoGp3YYW3JXBSeabYaG10+O4Kw5To
5El31VqCMFvAFa3BMh8Ypr1B727ce6BLUFfpfAhF1p6CEg8FaH5x+e/b3VGG539sd1ddHi0BkcCF
RB1/f+y4uuidAv5KO0/eugukqay246PnND9GKm9P0ZAgB2g8Or6j6VdqeMlfFhomBrDjZ526BjYI
W5BaRI16OmrDnhi14JZMmlzFal3q1KWlTb96yjuAUu+kKZKPpPSmVU4Y7RUSbXqos5wkUifjTFQI
+9M2ApVIebNrj9l70/pbArLJCKynBzIKxnuKzvoNMzfClAvjaTSpD53M2j5ERFBQ66YXB83R612B
2JygIkE+RDEe5BzXW9qJswvppStKVN+HVFZXpl7Nq+0+NmYr37zWIXfZ+B8Z1hgM/2PXtmyLMwJZ
HT6FaGga/30Ti8aL9SbqrDNYDDNqIzNOPmjsSW8lE4gwNgiwF95heWJZSC8INLgM1mk0woZ3v19j
BNrPaq6aPx76YxXHTYx6tbz573cb2px6E5e4ue/3XZ4OsoSP+GPNWVCOAQOBKUyQmre8XBsbgpwJ
2/3jhcsT3x+5fMEo1wMa3uzX78es5Rv8/vDJJ3CJeORev6PzafN//qbfa//rfY1f+OCZO6gttbxi
ufXHl1VPfH+n5ZnvD+2r/JoYtIsO/d7pPOBUtdqyQgAnSueZur88syymZfMvN20O2bS+RFzj98ZA
1m8AsqNZwSlWUA/93Qr4GRQENCgwKFGwUDf01K4xjn0dHLrmsi7dTd3LpI1/D6VtAKVZ94k9/41f
QGwGcKcO/ClTQFSUyq8q151N0kNhjS5RmgA6va9XL0HvXpKWGM2sFSHsdfFmEuW5g4k8I5mEgjBC
OmbyExd8gDEFkSWFtmW6b63glAQElgLSaoYJ9IJcTAWyTfJxVKBbCEcRqyaVUfSbEYJzPXcUvqeu
TT0loJ0ZNFg3dPk0FpxGyfHCreW5dF0B9inQr1bwXx4fbdDAVsGCLfigiH9Bol4GBRvG4If8bdAC
IIpo6649VTnbNKF2R+8KQswRHWxcZaVcIEkFThKbe4sUXBlSE8bh+2EjVcwJzHMmeNx4oCV2gToV
6JmAflJTBmCjANEcZLRSEGmqsFIFmrYKPqV14wftNACq1jG13EtI8eNJ6wiipQIalNLvD43iaYuG
YqqappqsTH+kgb6KFHRrZPJX4lRPJq6MTSnMWxI2Z7/uvA3KrtusAOAKJLhWkDDae60InskLDjYg
Z2uch9sCDNkFS24UqAyA2W3p1rCulv2BXGQdKAC6myoQdEuuPIWza6LYeyhYT6XOmdHYcN6O75rq
QN3iqVHwNlfsU6oAb9BzoG8wcEeB4YMqI0jkz7jObrlbkE3mcZZUAHoFko5kWL+b3Jo+dskOBqlB
inF3TwlMT3MRpdrUaJNYRnNy2B1IoOXyHkH1OtMed2Jw19cJ2rC0YEt3pHgZhOmjO4iYp/cJoxt6
eMzUfTEUOTCbIRmd0I2ZbNaa2ZKkO4MN0nQg181AVLFiGXLFN8wQDy4ERCZfbSf5JUrYS9kMW8dO
bgXW03uk4MdScRglrNmuhtZIoDcsN7on+AVeN751XOdXA0RIASEyUDuq+JGYwNcVHlUTtSRua4D/
zHmV2KOvYwUCFKF2rtrhoVl4F2Z6M0RMpBiZvhRwMw1BzoqtKRVvEysGx4XKGRSn40PuDJA8FmSP
7sUhegD4n14xQZ3ihCaJJ72jh3dN/u2v2R6wryoOiRDTWXFKlWKXamimPkd+ZI8kslnzqlJMlA4l
RRVcs6P/grS1yAQR8cLjaEy7InG/cH5eOWFlR69NX6deS5nZVQh0Tes4BVOxdSDE8oUZUxxZLMCU
SvQnbk+1c/CZCw37EIONXSi9HbP17qhP1Q490XQZnt0ku1pjtNU5ISL8KYL1PKO4bj2KuRwymfrW
NhGewOklkHv1wHyQNMp7zS2J0nc5lCUA1cz4EoCwfGGwtUsS/4XazYQok5LwPJrfOrN+Zx8i/b/w
vIOV5kiD8oow3pFcy7l23jWP7Seh4LdVRYExqp5A9WAjbUzvPVE2WzdDPlH29pPJCBX5RVEcBgpm
16ZWa5vE9/4a2xr6wGkLNCTuienQF8rndam2dIxRcmt72qsWQ1GQJ/s2QLgyFZPrSnGw9rx3oGSl
4mbJHkb3DV2bKN5WVwyuo7jcjFnRrNjdDJp3UHxvC/GbqKoexQQ7ihMWih2uFE8cKMZ4hjpWpax0
W6UfZCGNsI/rVrHMWfcWQTqDsXu0OsJDN4qRpqDrMjkP5cJUK846WdhrxWNH4rGbTW9rKYa7g+pu
FOdNpA00IonOkmLLvW3Q+6kYctr2FF+eV5Raw5/HEOkh58N1pLh1ionnlQndXijePVAMPPMiFTVV
7A3no4eiNxVXnxbWs4OyyA34h2fofG/h9RXDj6TlyVScv1Tsv6l0AIP1yQFG604fv6ScONeT0gyk
iAciRtWzUhOQC0jpQxrucyU7UIqDSWkPGqVCaJQcIdVviBnm9wKeEYkzRdFKu6AhYmgQM8B0bCvE
Db1SObjIHWqle+iVAoJkaEgapYqwkUcQ4kxRt1JMlEo7oSOiGJWaokdWYSh9RayUFpXSXJAK+Nwr
FUat9Bi5UmZA9VO2glYDYOIBtuMpQcSBV/SsI+roi/Qvo2+Jnx/kgVyufG0gANGVEsRQmpDYRt0U
V5FKo+rPtVKO2EpDEqKk7pziTSh1CXY8ztYITgTCE2Ln6rtICQWbHSeYuLLsn2NMbv0UGD/IYqHv
WbfH0xD62qVoS+yGao1lsdxNScm46iKSp8CZoXbVy9TrDTbMT5oeVDj6rN062csDKkJ3T3V98hx3
+t/Le7TjdNYI+n2razva2bkOmw7xcqU0r4CQ5T0K73HIs+5LJPS9lY4RXWRXtvdZT1ym5Tfa+4At
d3kvd84nUgF879HUZHnHVCzf92juT0lUEEznZp8oC5pfZm6ccKV1PzSblnfP1Mp7YJfxrOmR3PiI
mz5Qbu2WVdn01PWhpnhCXj0xexvTO+yfzWNDNgIEsnq34ZwQePPTdHGfZrquX/XCw1ISacMO5Zn1
ElT+D0etqffpeQggYaeeIH2ph9H92HfOOUy5ZFQ2qqE5zKD0RP1LuuTRTn3dPzHkOUlmzdspANsf
BsN41PvAXi2r6fabZVf214TRd22Rf3qdQmkcnbard6PeqBxP73VZ05ntS5JH5lsfenIbu5L4TnjC
S7RJNbvYGP6gfUAubcraaX55YYwQSFjJk980GrECk3lwIYnoZjbpTFW/xSakCQ9p+yUJg4NF9KJr
75b+UeDK3KlQWWbw3vOygYysfuByVb9lTmttOQ5o5E1rAr3dMdmUcL+fZYnsUb1rJVDW2Gi0blVK
154o7eFQ9HF9yywC+pdV6CtfeZEXfGpOTB+3odmU64r0pGkZOcle6bwGfvS0rBr24W1MFGxQ6x41
4U55ytnvLo2Vo6EUvf3ZZbQrqu2tYx1eFXMx3Ixgbg9eGFUHY+z0W1AOZFOr7zaisap6D2lByHs4
bS42vTFV99D59qWb5IRcKC9/jvabRjXg5xBE+qYeGv2e8LLuYoIOfq9QaKeGCouvBPZ4o2lNcD9o
WnSZ+I5UvFvFT79kfjkaX7mIqo1tj+V5skeiuEtD6fb4iJzmU3Y4XRjJJiMw9hwItz0TVJpv6mRy
v4h0//4qTQ+62rn+2eua+GxUfbvJS49rMpzWfTAclrUY8jnrjs+6lFKz7pcVdDIXPyfttnwfEWDP
pPlFv6DP7+791rE24zy3n8MA7rd8oYhayZI4n8tUGcm9Xrv+pugc78Plz1rWAIdo1h4d5VdOns4p
mkxqQcqp+2gpkVg+xfHHfM2k07hmTKdRSrg0RHPGe4/YK5f3aBvqXtlA0UNIF8IpV6cmNbl/F/Qz
LGvQZ+GvqGBGCBUSxjtnurlVZNl7gUV2+RRC/p2VWYpDnGgxc4N6Pg5xQT6ME08/EomIWf0e2paV
lkSkjwQCY9HlmrsTQqMFLyzulvdBq63S6Bv52JpaeJygD3d0BJpvDA+OyxppiFQ05pB4nGtK8kwq
cnZJKda96UJZG+Gaxhf5GXupv3H0KT7VRO7fnFr/OWoUW3Pw6OABIrh6EaN9ygqMtateoJvZPbik
85KZqhZLMLEJInP8MNrT8kLTSeS2A9c4cj3Ptshj2p3wipflyar0aFadKkFMudddZOWQNafelfS2
2zjq/XPStAIRdGZvSyRNn2JkcCPCz042+a7Xo/LOz/T6xQTgW76+LrpxDaxlnYswkFcji9Ewqzcc
BvnROW761LeWdYxJod0ujxdRxSSyG9+Jw2V0UiTdYZSO+Tqj6F6+YmlNIdTtZJAnH1sPTghLubxS
oG1jrJd5j3EizNMwca7+fiLwNyb5pD8oiKBySGvmve6L9Ice25vlLQdJSZI3x0za9SZ47Ca8I75g
kqZ5rQ+daHR0ctXGA8kj1v3cjdp6+e2yiu6AeebXsqABvDGku0ukP79XOkN7/JcP0Bz9StjwvrJq
zCM8bf7Ue9r797cy2dGCuByveuzYZ0+DF1ieaKP5koZUXAyzqO46P2WOK/v0syNRRf3z/Uyfdt3G
DsKKEg2KGYARm+Xte+u0fUF5Q9VyLg/cixO1lOqq7d0Y/csIMPrkGmNG7FuGOV/9gZl2MrnQf3hw
xDvLKthlZClevCZmesrzmqEZ62UX68MxuC673URB3YeZ7InA/ikHLt2hkcojocfN1uLa3gWeuyor
ZFNdn1V3TSI+iPWsDrnl1OcyChmaFNawF3bpnqsUQt1zCQqth4Gran/zdae8S1yLOgydyaphG/tR
V4XZPiJDRn7eNenm29Q19rlEZ657lQ+D3iMUnr8IQdIezJigQmvEQz+0o03Xt5g20C8frldBzxjo
DvPRK19Kz7+Lk1Gu8qC2jpJ24KZgDhi7Hfl4FrPq0KbiGy/C1pjN4UnL7A9gDLrCPOe1NykKN01K
KHvRmbvI5RhtnUridScXgQ7r+hSgXv1ehLlJTwx4kvrTiiMqRkwuy02pnC79YJ4aWUd7T8X3/H78
n+stKy8LS1l2v+/2drQPi/m0vGx5g+XxeTHSLDd/P8hp3F+j+CBvdYlIbFHcHtOBTA2bmuBBa4EL
vHY6817UyQot2w5p8YqTAvwlZgYUEetBj3b3Gkc/chguBsR5tmmUtbbtVRaKWqS9zli3GhjzFylG
+6DFaN/RJ97oGjYGhEPk7fa7TGCD0Ke7xVtbNoh9ZvIotkOf9VwEZLL1hqtr9+J7hUHFTy9e3Fx5
db+tuScdcOpAyfNTmo1rpyUZrNP/KjWNH4SF71+BhZNfI7LwMaqEo7nzR+II+nzCkz38iNsQqUzM
BCDAFepSRGw79TV3CYdH571fNg9HWbs1U6QIZYrfgYANc5XUw8vy40BHyRnIV7leceYYy/nY2V+k
mJUnjZkKHpT4xRiwAbdt96wnkVy3KnmHgA+2FZWUCHMQcsVGqe2Wx5ZnC9WJRc3LJiJze1NIQHq3
wY1QuBsGCmHVWevli0VW4m/KilkcTUv8YsSkCDYEkWrNc5vyMMaYh4gGgG1pDhc7iREKMrWk0ZE0
FBxPnoctuJoIhStDLrxlgfUnEH1wDFIiZ0CvUJCq/eP73R1E+Mflfh4b/jqRDiH9dndnBMmhhTI8
zEZfbENOVVAsVDsjlek3wgFySOJMo0THxbsxJIT8ds1jbxf9Xlex4FgO5d5s3XtBHDlqntRFM95k
ECKVr+3mZnyNbQKJy9o7lKHvH5ks2h2xTpFOKggVS82xGSQg5BCLteNJQ9XDkaNelZx/E3NCA2KJ
I4VXP8e2/ZW4lJ54fZNCr1kXeyiqfVOKazZjSDHl+LoY4Ba/2GKhW241iw2u0UYS5iN72HapmAmW
t15RvYtzkN0Lr0dgUtbRCc8448Ok8u56XnpuRywaWevbu6bWmKcnjr1N3DjZxEbc7wO3ObS9GMMV
gmhkuem0dwxCR63B6C8aZoy7cB5eO6fHcpFY2alo7eo2TzVhQFMozo6gLTaxKA2fSJpeQ0K6OwxR
1nHoDesYSGQ7k2RsoXoiXS4N2A00i0IECl08QpapAgio5mBkXdUxmvnn0B6Dh5RkfmIVM1on9Wy+
aQUoI59D5FMPZptGSXykZQ+5rVPPq2w0jEOVZ+Yxsv3z1FXubvG4pi5mlFVfl9m+tdLTEhy3LFAm
Pvgt8W00Vd4vOZBLLuTvRapa5sbSb/g52s8wjV+IWaCb3KoDSkb6V0FCc5tKyAYAkSXHbcn7c4cP
7FvGbpLmQ6SCcNzWYQruJYfIYqKzrRn5c1wPMTUPKRvINJo9eR73eTeZx9+LUqARmInOXBEy+xVE
OYrWcirWkfCOy/cn2wYD+ZBZq56kEsxxpH4uCyCn/hi7r345SKRrVXfsuuQaF5mzy0zU4stDSx7o
cmvwE3QY5DAueYuZlBPdJyqbcckENSd8/7orf4QpnDhozUNuxDpHYlhtMvxfwMGtKg9Y9nOkzSpz
RlOBMgSi4k6ZdWx66XRycnmfUilJzU3A4EjlrdSZ338vlrsqI4NoKvUMymf+Z2zno/olyyIn+GgT
kEUD2BUFx1ktyKrItnlBRrqhUwZVzCW1W/qz33CWjwK+wrLwdPdft4L/f4s3s3A2wOWnSTeSxWCM
x+WWrfL/ft9dbukkJuSJqA5hLYiAVAtLxSuldf4S2lRqRCoFZln8rkH5/ZhHH9SKNFl7vWT5BRYB
BhF2wxWR8dWK08FLHwocbDP+RY/B3nHJ/Yuok1lj5ZJEELgSPwEzSaOiFs33MnwGeZhvYN2ARj3O
7aY+AkNDgZq7eSxf7WEGqLH1RwrJ6DYPqvI0GviUuonzRag4WI2w+T2pzRClbKtlgQETnFCPqTJT
m6TPUzTRmQ9KqfI4l5+TIgXcB0zXdY1aFa/fyTj91FUeojOEm3oyxm8X8Ldvl6NzU4IZQoQED8Br
qGlnK9uG0SiPjm3LI0IXpOH+WBDUSDddkuThXYpXjykSJ+3c5VAzCx2P0HLfp0QtDPrszhyTYqOD
qq1tAhry2sfP39A1YQUd3imTnb036dbK3LDYRUH/vFjZf2cbLrf+8Vgo2BHpYoBxZb/ou9LfVqgN
zsmco9ZV5StpmRb3cIV+C8iMNDui+WImx2rvEs4Ou8tkzCztZ0L76x1pJt5VCnPXM839hIPJNznx
MwDTVIXkQTDejbWG6yMwzj2RR0DAIY9b4UG4M70YqHhU5MoullH94ecmdqigec6dBqHyYGWb9Cly
fHkr2tm/FGgMSksbyNmFELQiuCUbSpy+N6PdT1SpXccajxlxiQUmOGECEOJ23LbmCE2TDRFYrOnc
G065z1MRPeR4ZDxG73m3ifIQSDlR0xW09SheRvogXX0rvVrfDNk4PpIxzjTK0INDJKadOWvFQ45T
cRLCegi8ulibPtQNSnzVHVL9IE4H43ytztYJhX9L5YeBTmxlTFa5+673qMIZdsYzN0Me+s/ZkPxq
9KA6L/fA4hkClpxUcAOk69Z37DdZ2AQZu8ZHT5Xl1rIN1BdmHr9JXALL4241wCKYkXEnrLR5bfJm
X5aJc/PH8r2ZQnPjpxaYUt2JgzkhgDFn57nSnebNhue/q3BV4D4q2rfSmJ2NDAtIIfUsbuZ17dDU
Z5FIjD4zpIU2MyKNci3G0dg5mjdX0Djg+f5XbRv8H+S3YT9K97reRUA5uzgf5a27pCJpr8vCaqsY
8YT0CcFNUUpUpfHZaQ3igdx5DvugZ2LAwKN1sumhh25n7vFad5r3igQ5PhRjeoZIoUi3jMyHUN2a
4jmnlo0GwMamlhCqPj22mAkfo6zBdoP0mCSFqdyg/erY1G29llky4RfQkbkhGj66M2egrJ+aOz1y
zENbZDineh2TSlW9+kMKtxG3gG02DmPTQnTmefawY9zQrXSulV9D+OSnwyGsLP1VevGR+KFonYiw
fnZNmVEYNjRrFFzgyfqFNB+HL+FyGaH3EY1cOyP7k92ZUBy5FWmGzTdJuRT6XfvY1Hl/kkYZ/GWl
OFrb1nMZQbb93djU1WsDwUE2eHa15wTRl7Quwi9uMFPmcxxZ3TPGicxNCnTaHfXLsm+vBb9CuFN+
6KyuuF+O9JiG8VNc7FwqabqJ1/CvcakrblmR9WdC8M7LPcNFtKfpNcyNizPMCqO1FczR9aDJzH5z
ZbZv5jL/wvQwrYMhCS9DJt9rWVG8Z0MuG47l3rmeYz46ajEP872TgKPnuk2HLbO+tVmzk/lJ1j2g
fVr3SCtw/DXjJg7E9GgR6HM3RMolZVHQVSIWKSYIbTNg7BkMhfXDBKxE36uv3cqIvryWoUTQrOC1
+3d0V2Ij25bYPz8sn30f2ELU3keooASgyuoeggi3dO6LXUUOEdTHNP2kaWnrzdH87vsDiqgsyik8
svpNpZcttSNT99TltHv19Rz/lGG88SpX/KUl+AYppxxD2u4yj+ybbsuJLHpvvCDc5V6UH8de9x/7
CeefI98MP7ReakePIRC5EJiRbr44Qf2vu8uzMJyQpA5DxbIN6ichOTnLyf6Bm2fe10GIZEXdrRv5
Y2gMFHfm+HdLa9NlID03HPzsOiEGOHkJrn6LpoyjIzBIg1rma9GEcKXxBG4CvKuLnzQ3MibOkujZ
DiACYEmmQ0jK6202dEXDlBTKWPP4XOwdJ7T/1rvhC3s+QVnFhDlWk/k1CxklxX6hrfImhseZ0gSy
gV7Yakhe7Fi+6ymRvBwf3qfZeo+1Z9Z/jaKEmgkCak/LA+APZcItxjKncjgtlxkQqZMqs3tIApMr
xHOgrIEJI4K95s7mJqQuZGvJYbyS6/yexeF8Z89td7ZnF5dLUr1WnNnzxH4ZhBifco75wrK7K/4O
Glgnz7hjJ6Ia0vHKbaOn+aZv+w4Jv3BO1dA9lXX2bNRWt02s+QM3C9XAVESIY9vFt1ZrjU1DDcsh
nKvhjdf8SBtbrrqaA6OBKsYvN2M378C3Jr9iikZ6yBt1X97Kbtdpa4kfFgx/XtzJWjeuVt3uccrr
u9oOaEyhptkCSjoAM8VrR4z2oRgKXV1fy63Wpc42MsFlrCBrr7DCTBgHk3546hG2JZntT82ES6Ut
C3HMUgtOzyndIy0S4R3o0Uz8jHNOUj16j0Is7HOmfUWGBkeXSOau4UQEBmfkn638ZcsRDna0qrOl
2ZhKm8G4tEn/KjWTXskyd+6Tvv1oGqN5ysKqOgYK3xRe43x677Kswn3bOcbzaJjZye9y41Zw8SQT
vc0Y+RbWyzy7n0llbLSo7FZCUNI8Byah/CYtL7jbk307A8x5Zd3RQ2t5q6TxmZ11XraHFuEipofT
PVIZcIW4dPewX+XZ7v155djaOUGkvYUvrm5VYzU7HKSYaL7/wQ4zhBWazyKnXNnDWPDZxskONbK2
d0bamb1SbRXdeqrT2LrT06w6VQE8rkHAhzU48hbNUrsY3bBf7jliCCBYEzxbOC9KMRfRCnJr47ix
9Sudy18NId27nH+fqDXizLPW/RyRxM6rlKHY2sUxcek6iIy6nl9aifDC8GL73R9eCjJi7sXoTQgq
W+1s6XZ+ItdASYn0U0vB278WTbl3tf4vmAxM4FRMM+NkaEGqxkkrp/ssMpKXWJtcZFFTRGR+4l+n
tPevHJUT4m8DLz2arb+kQ/pvEtnzAZoqecowVTWtd2yI3ziSN/LUWiF7YUtRVSpM7FtFSocoU7FW
FgQGB/Q9EW4578yoNlfLZLrN++4UZObdOLb+U2ZoCGDi+KHPkT1I4bcXTlFuSU33yLSqUr8Q/ZN2
rgMGWOSXJuMLZVJ454bEu7SdmzOvGJzXJor2FFDPdGMb1R2kMW6jGidTXPDazqn9I2/3kurjW8yk
6tWUoUXmSLGlTaN6V8zjZxzVxcZORrGd2okRWg6BwK/JznY1DqsOfOGojVO3d6riJwjvtcti83FM
6S2nejXZVC19Yr2HUcrBK0azRnss7Lp9FTpYephjBVWHydAWGGHjWj6mk/OlV/SYM4UfH5HY5yeb
of06iIx4E5btHkuk+uXBS2hJ1EXoWH8GakSpyYPADEEIir0uvUfLwgbTDMPw5akcmd6PtuBFGfIg
I36YB8XfBxpuzbl/0YJkSyFpzKWONmhnLsM1TToUIhVpcu+01pPtwrKIWJuvphZnmxER9iH0ZbDL
4D6g8NvPfIQE6pv8bzAaWDXDze9HoqyOpohvtVfFG9KgyoPjER5fWJywZ+FkJzsvJ4zdoXun6Vl5
aD3DYNtjXl/N2jivYlNaBzuyN5VbZm9OoQOxgNcXXco1X3T+l87FQief+KmizrpxW31jD8K/xqbV
7fHHDqepjMNTboR0spfwqWYPlyWG97ysQ8jbPDtJ19i3fsc1LA5/OKE78oUDVN/ahrzT9hwntHIQ
YOmtamsoHszEIfVDT+GfDKZC/Gy+lPUSdtSbpUX4WCWpseWrZ1sALOOW14l+4wBuCE7tYEZtm4mf
3dBmiFQ8L6Jmq8VtuhHzYHBeiYJ9RKrPnusHsqjebE5W3TWnKuYqXzbTXYgAf8+II6Cx3My2epE1
65RnTo0nmxNz5Ysm0GQF3fgim+xMhqR1x9ik2BQ26SNzElknhllc3dr3qKuTB9k79UlPtXMWmenF
S0lb0SY7OoN8kQqS6RGN4Tja86494bO/o7NSe6D/21jJgUM5Aw17a6gETor+tQt3MQ3gl44QzYtW
z8Zd50SYDnkoTw3ktETlmFU2XXBJPxOS7D6TuWIgL/XfhrihMbx+G+ReAp3caNEEABa1uaeZjwQP
O916JTiJaxy6qOSAqWZiZ5tiH2oMdXJnb0JXfFgCxjcpnQ9H9PUtqTjbt3kuvvSaxvcyDJ/SyVXh
O9howvgj6QefOhNRHLqwk28duqSkkP6aSpHsTtPs9il12GGhPw6eH7Y0fjgh0F9u1ahdiie2BqBU
00UnlDB0cn91vZruWh8ypK4ukQEW2NmXxzhOaRtlnFNSb7lmLNNgKu1RkKcFEjvXPPWRnDF+sCWS
qZdvGE+w/6KngGBy5RtjFoSUQXPrbarkqzB9ZA5BXEPR+FtRiubgAGAo7CA8L4tYWrxvYQwbP+xo
5Onc52WRAu3+P/bOo8lxJE3Tf2Ws7yhzaODQF4CawZAMeYGFhNbCAfz6fcCs6cqp3d612fMckhaM
DMEAAYd/r5y0hs63fHyWOWKoOgmTbaxHeFssqv+kIg4BGSWnNuB2bGCSQ5DXpbusi8SB8ARtledt
9QZSddvpwYtiKjtm8YGtFUtB0jO+Or1DDfebNrHcJX0YI6dyyk0LnYMgJVOQbQ3Zlkh26t6hfc7d
DFHjMgkMteJxl1Kvg0rJQewNZvU4PytuWh4FaG0SIt3uGGjwUE6HuG8xzVLvcNQU/HlxKNCQS0Pf
d4j2ik5VT1PLmElTYc3eREm2iGxNzknmtlFmd71ldKdkcK9CC7Ov1peIzHIIZwVRi22jze6qmjAz
gG+35UJLB/1gpDG7aweOivRr996hFNfNwrdWt92nvrSrQ8Z2BI1oSdLGaBabJ4b8AndLVtwgMFkP
tiavoi254uFNSFDGoxnFmDaFPNXawgbmrXrThIa9r53iRW0i9QYdy7Ho4nqv01z3aBfqoRjrBEKm
DtfxNFaAFUn8MU6HLtlKRwvOtZzkWcOdTp3jFzxWd6LEqr1jAs7h91yCQgIFeCEvS8w+SX2yJcSr
aKWONquHghCd7RetHe/Scmo8Fo9s13VuwwaDBws7u9fp4xFnUH5lpk2yYw+EKnocgc9KCshtKcxz
1HU3YWHk765GJFCtIUhpwodKnzN/6NPylexcCBzb/Nah2a3CJdVGN9nFm+62LpzkkJulegKmEieC
oMUJOV53kI1CTWm9LoClXu0BYW3dRfGxDIPnDkx4B4MH3Mf4DuZ8G5MhGdZ6fg46rb/TFccz8wKW
nn1oTurQe6/gmM4UOONeFYjbYE335BUDGdW5/iTo0t7EkwL8n5pkZFjIBUbSKh9krgLVO+0X8b6P
doVMh/SQmfG1rTaQ2sYGXK9RteCqVQfnIberU5Tma0ArYttLQLKJlPLYZKXzAD3YvYlQ32igOjfj
IEJmgvbZakvj5vKpKKJasyiHamdWJZghd80sJk+V22rqd5UE1URmeTVp5qcBpOWXvfKc1/NIOH0t
b2MjHG9Vswo3LhZAmJseERFscmI66P5HkT0x8V1jVapXDRUFO/gYGuARXu5g33WQj9C6Ipjnhj7J
u87RwpPErnXfgWfgaFQebcJt59Y0NljTko2u6PbJ6uMjAufq3jK5mAqlXGkK4Wiam0GKTICTBaDq
zlEjd4u3UVspWfmozRkX35zf1jhT1obhssY66qMVx/UuDFM2DOpSuT5VO1gxxIiETa7LYA5PmeH+
+RC7VAGkxZznrFPVe54r1vHyoGAe92N8gUAuFN8jxwZGKOsHxP7qnd2X6U7E5AhXYWblXsMcigAi
Ztc+OsYdbe+R1XR3yfJQ516t0KCp2LW16mBVV/SURVKkrypl4AT4qsPaWopfOnYrQN16gopTSdDc
9KGn50lBaEOvrsmqM/1mrLSbuMFyjtuv2w0KsOEkFbmlcsteNyCpGHgK50CWgLMhQ+eht2znCKTt
HF387qs2meu1YmGen9O2vIqVYn5okzPRYtkqVGNnO+SyOSMNYZBvO81XuvYrt5CZGFM00zg6Eqmc
IdawaHAiEiI6UF6BCqZ4b4M8PE3DEmVE3vyNjLkwA/GoD313ClKkV2mtKXtFDe/p1LSvRxJ7zlPH
9R5jFPs1Vw+ky/kw0mDUaOC65s2th/l1tJhBzUBPNpenCESurHJGIw5E4ImyiOjHUo2bSifWwFBn
wy/M6kVvO/1Wyi8p1f52bkOsDCVqoB4I9sQsSVCiTdG6nDKmU7deETS+Izg1eE6McdikUoi9Fve3
XGgw+ZoYVtSFDsAVgb1Vl1M1Kisqocj1lkPdroNhIbDjwDiOl4fxGtSHwhuo1ZKiZ7vcobc9WKkm
rnMZd6tGFk+5JjGeF47+atXzLp916662MA6UJT0IuvVlhCG64j4Z76VdX7E7cHcyFshtyzR5hA50
r+NFTu7o9CM07K0dOiPvCyKUKmpgQVqjQw4c1VBhbQcJWki96rcE1MHxa8VXXIeMPHF7nSWSjI4w
GvYqgMrB7gdPNzT3Ht00PaxpZOwuTxF7DSsba+7t7KhXY1WgWRsIQUwdrhVdESfUzOUapNTyieEX
p1IM4pRJjRU94Zao6mH7MPavuaLF95rdtg/0U2yVUHstLCEeY4tDESrFnx9dPqcMDgXtub61OwX5
JKYromXdEzDK8DpPQFyEIyJsUhu/GCkQ98KSJYOArg1m1B4KMZzeAEYfdNmMD3HdSmD0FAOAhWC5
l3lzY7Za7CXZrPtzO5iPhoNYcyqt7oU/CWIsTsr3vnMem5Buei71bWTO4Iuiu+1n7CfQLIztXUCd
oRmNzsfiktUSG4V2FGb7TKB5ElR47EHjgrPRop3WIutgR9l4rQvMZlHcLs6BMttjsiXFUajBId1k
uiGvkmwo6Hjvg/fOTNDGV9bLkJj2puysL2mD/KoUEp9KDQFWnQnlHgiZZJyZAmOEi88h5OSxmPkR
kml8b3XIE0pXCe9YP5Hbp9j4MuRGYJRQBVk9Rg+XB4UcDS+cXftALlC9mm13XsnKjmk+5yHuITjq
SH+/ILgROkuVjqdV1fffGkvkvg5vO1avXaqM/S4Bf4VPH5x1YEEz64qyLmHakFeruCDjmmLBWc23
KLFqrw5ySN2BPJQa4Q4DHhGBTmd3W5Eo4E+GYm4tuK+dCezrpw00HtVljEAwkzvnAw+ae9cBcPlt
5uRb6IB2zZKm+6UJoEw2hLnAw7Uhtf9JXPhmAwi2PlXf//zH+xed4Ct2hU382f1ewmDbLibMf9/b
gEqk+P6kebz/P3zbn5ELtvoHsQhCtWwwSp2aXQoa/oxcsPU/bM20hSA4wVDJXcDR+VvkgmmqWBFZ
bnDUGpip27Lvon/+wxB/uI5LAjVblUvng/rfKW9w7L/17BrwF8DxQjOWWAiBUfm/eh5NGtJcq4yH
XZMJwgiC0O/D+sqIcS5h63V9s+teOuUnbfR7RwzJYgboMFAx6aWJRYLfkiEVo6XyB6d4JvbwRnTO
2Rmc9BAWVXAc6p+xz64Gx2g9W7Gu6UCXnohZM0AlbSYJJB0AuC73cM8eAgb90mDdXsp1LeiEYn6M
F3IWM/A1HNgdOhlClHT7HUD7ES/6XaZSsC5CSTgRihr7VqwJx+2WUc8jAZHUX1IJvSX1V0riINT3
RMXhNnErFONj4MwEMcTGnTvdD5l7bqS5Uubi3FCuGDXWtWUmH710b1orOklUyWNHmr9orlMVcW/V
Ydnoe0v41dC8zFF1xth3T6bba5s124kyllYgZ0aU+GTo0W1vpz9Dw4u3uFmDL/+UYacTNMlhti3t
zqrMI5AlbXMcpzTkNYd28wLuzLq10XNtGwRAkETVMVKshWpsHdO4Rlvxkg3BNlSl5qczyE1YfOl1
sm4aZx8LDhvV6omHI2CdBGaFJTIgHSHXPTsjvcWaTsStMUyA9XlGunMMA9VLXvuot1svGyqd+Kds
J9DChxqmIqQha7II98ZovQV29xk0fB9pmshXEwSiMofTyk3wMHgk63KmkJVMSPybShZzYjTsQSKs
Q0zke4ut+RI+eocBYebt1GA+nX1iBBBTy7sNLPllVM/hxHGoELqv69F5TnptIn+VOzoE3F0b1geT
ZlUfXxf3UyYDgmn2pqT1ZhgRkGA3iVt53Rfo4XRi7vq6AUhm67bCUf6YMlZ7eF2dlVsWPy3m+3XG
rhOg6zq2OXX4t+2wGXu9vcSglvZz0znDkbn1M8hI1esa95zYDatKSLpc6bUZfE7US9RgePKiPJk3
RgeLr9rTrTKon1rzqaaxcq+1wQrdQ4T5pBJQ6qvatQLinA/GLNJNYzNDgnlIh+AEveW1StPe44/Y
R0PhXy6WwHVHX0QD8XSq4c/ip7IHsWIeugPgjf1GuOd6DJ8Ztq7TmPdX5QAJ8w6ACPBIDZlpi3iT
TiDlBneXpC74M6sNcu7In4Jq3GsZAtfAr6oCKwyRpG7XEX94T1tj55Mdc00IFfABlVV95n5DfERx
fl9pi8Zu2maG+LECa8RtuFx4dbrPIuCX3DSvxyn9GdmkeRq1NF6jlc+mXGgWLzBSrgTxrKJ74Rwd
vUFFTQC8Z0hOEWZWyBoaq72wQLUDC/UCcO6sutIaOE1b129a7O+JRYrGYmklepYJ1Ve46HxHbOsq
v0IRM1IbdrZd7GJDle5CdT7M6UdKK2zq5JCgHGtiKn+EGv4YjboiD47Z4AyQv1FTlfANthuOzUXT
DHQ3RTlO1jLf18ZIYlUeHDvdTlFx8P+Wk3zoqs1+awlDkXXwUjTRtOt5C23DPmuNDvdJPgn/Qxgb
OlsPoDpdZRbrKTLk2Ee8ggEP3NO12xc75fdaNnwna+02aqcrtp6QADZG5Oq2qFiBcoanTc304lVp
/sFW00BgWe/zioWlgFv1STzItEUeFtZQrEL3KhFZGxLK73swRj9BAb3L24SkxQoqVzbwPq62XLN9
hW0yZmZJWCzLpnnXSvcHXj0lBCFbYUIdV0FNDFVaBdvSUI5Oq4zbLtRvl2irBlnaGkQh9t3oqaU1
YZ3a8ECT1EkEhxsv+rJd1W0fwbcDFyRxwc0gPekcCCAH5xQGRxHjVXVj/QEwaz12iuE7s+HRtlmu
RJL+6GUeoM4tys0QmddS4R0cDJOcMaQ23oB01IvIS0Y7tCsZnglf9OqTyBuJU5G2DpFj+nDtkuUt
p9uQMmxkQ6LYSmx3PnFh60GF9BtISPWl4d6qOsZH/UZZqGclKK60KvhM6SMJVdodoir56ouMbTfv
Vmq+yE4yZ9rpvCmrBmRmqj4qstho+DRBa4XmW3rEpZcRq6Bo8AMGp8uyloStdjc1abIK3e4eLuJB
NP0X9rDHxsIJ7nQdi4UV3trp4rcna8PdYVKP4OagTqytNCQESDtRJGGXNzFIjJNLltvCaPa17gCc
LzcsRG343BReaKm0AVrxuvACVx8AOOIP3Eg3eKre7b74iYx8m8z9a1lzGqhq9iUUrsUcRN0HPt/m
pEet48HYY4KBKHTpDATnPtaJWx/HNtiao7mtWe0nZCVKSBowIPf1LO2TlBQKJaS7i2DQ/DoK1n1s
kiIGrhTM4hvnxJMzg3tG2XQ36/jW5qJ+jXsyMCt0Hp6ipizlI4IX2+JaRvLdcHMCKm+J+Z8Lh/1F
kr8LmT4TmXtY0kVi3CtE3XPai2+G3cR3AjwYsJ1eamShj4vDMIzBH6orUwLnl4i7G7P1AhXBZzN2
5AJbLDZuau3dnu+2u67YqC3gRB4LZtrWVygr9O1Q7dZ9xdvCCHJuiT0kfGnhv3rtjhInvyb+bTMv
C6Q1WhG9E9yJhY5oOBuO9Rh4dUhsEE42EoOZOxDzIWWYDBvNzzWuaj9nutrkNkLMy+2Qi0f3mEVf
smX3lcTI9RR1iyB48JVQOROF9AKUkQKe9QADeIcb07ijzRwdrog2bs+dMtJPJio09m9sGxSzelDg
Cv3IPekt1ZOUmAtC30UBIkf/IT6sZesSV9qJOVYhwUi9nmbxcjlzXL0sOQPwMYEsRwUyKXtUSuaa
zN0YBULUdMag3Cgt3tfgGUpklyE598JrislSTiRKAc3R7lZjFNxqs4xWXYI+PYKdSVSY5JLJq4mL
b0eq9QG7MPZSwZjYmybBkBHC9gCfgUc88VNeslVKFbZZVroxXTAA2pQ9C7J106nGPYecUh3L6o4d
IMavhxqf6bGRQ+uZEwq/pllb4+AedEY/p6vUHTvw16jG9YhtadW2+WVzLA9N46prCZOWiXFFNfjy
0+7NyH4PbZOYvKpCBhc0QFshvTOHX89FO2erYkgsjOeweRH6oQTcBfOrePhLl36RqZf2pqOMfs0I
SiomXOrBXOonL8rbv/SqFw1usEGfAcpifMh/1XxbpID61iTpCIrJVUJwd2NYk7lJl7pL12nwMKCB
8hW9Pbpa42xwjVuO1HazHa/H1rhW84iynNgyvSgl0dMwasy+Cbz1NteI6TU6tI/FIgW+CHzHPHs0
G9L868t/QJYZfhc3RITWoM9zp2IDW+rgoOoTlQHapZNxH7cuVAeq9Ki4xuZAwo4WEqQ8qeGVbXVX
VR/1fpMR28P4G16BpZNiqomtvkjbnay3sN3o68gy4GkB5RFkPQTmNxqd4IG6AzZg7vBZls1wFdli
uJrvssi6rmodjUXmmKT/hI9W9Iau1TroAVAcIt99RuXQum44YZxWjAeaNhcH0PIh/BJbHCv7uTyj
bZIA296ePZW+94skOVGb8XD5KEM+U9jh0Sb0/ZiUMfpVzX4tFLgqjD5w9b31Ygur3ZQk/Bwu2my4
6yX9/V/PYc21tVVEXxeZNrVmKNZ+fWikSBGJ4Cb2ld+jNJV2UJUAEDaLEHTJNl6xzcFRPzoYVnLt
iqZ7LJUJ9pTQLGju4JkmY8YpN0TlMTpDtRocjFCXh3b5719PZfWkx0GwscrOXjOooIDKu8V52Klr
TeLsELY1oCAbmA1tNgFpEcsrK4hsT9ew2UxNeI1Awjyqjmse67ywfn1ERoK9NCcRVrN87vIlPTJ3
VKYH9ELG+vIZffkmEgS4eJuK9PVWnFTdPAUyGb4rXmw1iuYVUwpokSnw6wVBzkTTD0dZS+s0KcpV
snSFzIZ8iLtWuSaH/1hIZH21LrNjvaTfKW2BMw7t+/by1Jyjaz2PqrVN/RxWeKGdszhRr9p5JJd2
yEglUHMi4lwnJEpCl28VMcZIVtM7OI6U6I3xNe/t/KnqXXOdFWwQ0sJke04ytd5ztCPbOv+GL9z+
Snv6j6LPccEXXfvPf6jLNP5bCNQyrRuW7iAc4GRxaMT9r9N65ioaxqGm33V5W2y1YL3MqnE6OSug
1TPxWAwOmPjjgaJfI+bu9f/z+w3VERq9kqQ0/g0tcCeDpIeu6netPT6ac33d2GwmGQT1OP1is6+1
LcUaVnQI1Hn7f//df8u/+vWno4y1NANqxXX+9qvZ/Cskwxf9LpuYE5eBse3d85hNqhcaBJcYYoe1
M/wVa/c/aaP/D+wLtGpJ8Pv34BdZ/F30H6t3zGfvv4Nmf37jn/CXa/1hWjpRWppqAFgZC8b1J/yl
CoNWU05iKAhnwchI6vtP+Iu+UyEsUhQsAClTLGGk/wl/mX+46L4hhwVEKEPLfwv+Uu1L3t9fV5RB
FYWxwGwar9AEhvv7FWW4TtVao61dMZxm2NUuD0Tr6aRDUAeBzkLbaosjQ1kqLVEm00/31/PLJzsR
shQphbW6tHFPjV6AkzeHISdeCvsBZaJZEwR+KicdnVw/zuuszEhzsRdjY5PG42aMlJtLuejlQUpH
5LtYH9w9QTvcuYpD2LBfhwnFonZ5bmpgzYuLsqfHaF+70qO0474YmCrmKH/KSuctmvR7EYLqFQPG
ZsZe4jug3VRzHww3qVKMqyLBy2HV1WMbziSnyh6UjBwxqa1dapi4KafVJokcdWUzdeAPde5knBwN
dA70MgF7pJg/aiI4V+BMPWIvY4eAANXuROhLmaMdjor6U19k65pFTDHqy9pJ79s6vJtER/hBba80
s674C5P1wN4fRTDbL9qG2BCYwVVdtBUbCvfHIva/obJvNMltwVypekXVnUCKVgw6JyxyCvWH5nOd
TzdmWtypevxmVlZGpHx+V2CwKXA87mZxbwml3Dj92+AiJAN5lcjupZePybxdfmAXtc8YgA4GpCap
QRHjKCBJKkdwJyKyNhRkuVsbmzfNRQN5E2SqKqVKXpRK3hAYWqJfRV3xhtGg8UY7zP3UQltOif0x
ipvXynHOwVQ/qHVz67T2oxupT6jL2Q7LZOfm1slVA447IU52facpmLFbsAbmk3msjlI2ySoK668a
KYFX6gUxpqCH6LyzOVhnVrHvpPxkH//poE8lpKfbhOk2Sor1jPAzQImNomQzKtVGZ2OxcgM2+ra1
bwTYa6tGZJ8UJkSxUf9omuV6k5jnLY5MgKo719Zusk79NjPeraw654PMvK5g2aVL6AcvJj071jHp
whq0rANPlBUzMH+0kpgrNyMFa7IpDLGa6C2WoAZ0Xk+bRuvozCyBQDLbl9L9IKma8Us2N0XxIoWe
EywYk1TL+YBQuHxQn5m5CcxTMaoNhrUhBgEzCwIkzif04btSOHehOoFbCih7SHKEU/tCKjdMIBg+
cEXa1o02TK2vE/VyiaSR5YTAKZ2+ZnW8zkj19kKMbL0jxLaDTvR7k+9U87uGEm+vFulTowZULLjX
XW8pfi+mdUgkvUevBMr3SvsyOnFLErrd4eurmbhxTyU7U2ejYDjQoojklvHgEf3iF0Ncs0pzzVOG
gGSKJntwhDFvzDTZu/N4oxML4eFQq+Hh4wPadp86EpogWuO2sAN6s7Lg2qQOGBfNc+3S0oEaoSF/
zRcTkhQtPjVOdyZ6h0gjd+H4OZMtDXtQYWVPNCc5HpVlFlllWZlIdBFIYx4kNvOMtivPCMVaTuaJ
e3ux6tOlG8IM77pRP5IdcWRvbnJQRaEJ30k1oN9q+uEXvOaxcatENQq+Jv4w8nEvhpxsvuYhsJIP
PkZgTnmdoyiuN9KSke6reEg3ekBLXB3ek+lEFKAcSopflr+nRX7jQ6ZILtJ09DUDVNokYyOfCEtI
qahpVfjZsP5JOpTgOJXc5tw14t4NK4QeKtf0kOi3fXTKGlx/cdbeWXr8JHGQgHy4Xt1h51CkBZku
b7Viurd7wEudMEs1eRt08Ii8tX5ah5AqrO2VFyrj0crEg5twMmPiqld2J7+FeU099W4MnZs2i78D
FT9ulaH40JuIF9md1ZJOO2PS0hUdJ4yr7WJv4JbC3PowRMNnq5f3ohrexooXCUZ9zd5q8DvF3fKX
r2DobyO32EtQ/7Xd5+/K2DyqUl8NmvFYZjX25NnxgURqFdHrkBHMwk3AHqYfVSvOUqINiJMfbEXH
BIGcQuTZug+5m3SdAWmNWit2V7TJLg0kdF3X1VorUR3GzKjm4BOq8Cj48ZpjJ2sRqNRD62KX5da6
CfptPfu0WCSsFX10SzzA5zwZ43rE17HW0HphIpzWZsH6NwPLoO01roGLjiG51WliPAex+LYD7VCC
HK6jGUQ0MuyrQBs27iiPNgGt/pDPtyR6H9nxI3EZal4TnG8++oOWvUdyIwSQNBoLP++IOCaxK781
8oA6QxsFY1+Z66Z3D3FpLELrbZYVd0jnvsNEP81W2yAWHN8dfRQrZyxvB8SN8XJ1jeSVoMpJCI2i
LMykfQAVDVFcmCQSt1mUEytdeaN/zvFgD3Y1YdBdKIdVmhbw70QYOkXwORCY47dq5UBcfXRa+DSO
8T0JmX45oAft+lrfxRYSmtYWL0XQORtTJ80DiTh+BELQbHvYA0hfjUp6O0VsJyTkADQD1d0BaWNy
K8z5npjwiYjqYVcGlJVYIz83NU6igBhJOiLoEmtXSYBh034eR9yFy9nuahUSXSfQV2EykTenvYaS
woOw1T9yvbnDPUO6abJ185ciEjt7Gr/xR62V3EbUoD9WqvlQjMgybTQN2Mq77ezIA+O2D/+FwVJp
7+tworROKsR37NSWTJVxLO908luMOTo6aINp72RIrNON21i3qtYEPs2ao1Oc3drdtFX6Dm1deFac
PFU4bRWRgFZbFJsrol/ZZsV6N5oefSb1tiywuzMx4j43OW8GvBpN0A0+QgU8AFn9YkLpe4RqQBQK
ztwimIIrthSYrQV3N84Q3WgIkSBMqTIOljAOg8ULruL50R1zICEDTZz7GqtDvE9m6ytKtS1APCpN
qXy4hk2epXlDsg0JZilJsQAMXltnb500xbaskq3T6ksbnOMLkdLJHtbof91CO8amtup7jfK6uDhb
FZe4ldfvupGcoTuJjmrqb+x26capH/VUuOukoh2lyDKKa9gPBaXC5aA/lgOXa1Q5Tzbhm5XzGA/L
tGkHzykeS1Ksm1eNOPHJKitosuTeymm9K5Z6aJftk53Mq2Z6tjrngAMn8GMRs97IDs3V+KFX1PJp
oaC18WMuVc+Q+HBcgFf7Nb8e4DDhUjFMNBkrYm60Z/jCxM9y8aygO8d8wJkQiHAztHyLKJ3nsSLn
FELEE0NHVw22X8PAqd/36P1LKwdQHh5Up/o03VvdFW/SdL7aiGLPtpVXKZmlZIQmpwkTmFaWjyRY
jV4fidvWprYpQavp6FHjaZ0Fm0zoCTkxGhHU4Q2peT0CZIRp7I/S8DXT04+kDolAnq/JkLjvtOSa
vs2TDe3tF7k4AnrS0puvMNNxIiKE9ghue5oKF8XnXD/Mjv4GsHlEqEkEZJY99Jl1haxdx1IVlH6s
bPJE3soyfDbLcVoXaXQ0a511F6aD5Y/+KeOs4DJDtGussdK0qyIeX8wEl1LeVWjBwY0xudHDjHBu
JRNuQlF4U5oL45pvXW1nZulXoZLIE86HMLe5aTnTZwKMI0LKeBq7oMYJYwbNm0d25IqBxzZGGLpc
57UMzmhGO9/pMJMFUXwSbth7c2TqUGt3Jd4SP2lZ4KYouw8Uk9/dhfwCs4BOHYL30IjOljOzTSkC
3TengttZWz4TPh9urPqTkIb7RMF4kmXR++jIF8wCX1PffWuztWKn/YErLWRQ51hFQXLfK5insj4/
NO6wHYwu2alBf6/CKEymvFKb4GhpJt6tsHnrwxYGzWw2MRri0sf8keyS2H7RkpyImfon6rjFTmr2
JjVnZarOrhvZ0M9aeqf2VJxSDvcZdQoa3UKeVJHeuOpAJV5kfXQZ5sXC7tcztQkaGWvcx0sSXPxQ
Ni0JnfneofgH9r7m9t8/GKXzoWPuYd+LTnBXjktKo2onyFAhy2VPxeXkjJ8sOPc6+YJucCdJLE1D
7Bldsg7KKMVHktC+mNZ3UF+ur7tls4vUlC3zI/Vk5ykMuf37QU5yqpvPEBPSJXhGKJwviUFDFjtl
4G6vNsc94f5YUnrtZo7sGxmIG60iJG+q231XjwxBreXHTr4ZtB78Tz5oDaSQMpS7HseeI9xPI5zu
W1xou6avbyepPonKeQ2q5EpJLNYXkv6IqnFgfTvcUjT1zKSPSeoZB5Bk6Cbra2rVu1Rxtqii2A/M
8VW09DfV7pOmYrWElyVOIxYCMZpx0+hL9bL6lNoRykkIoQAadpD5LrHz4xickeGZnpUtu1qj97D0
cAOMJUF68alvm2gT62OP6WDc6RNr1CLI9YLXQKrdvqcYUaXddh2dMVCqqwJaxmsnJzhY+ZUuc9sL
cvtRN6InJyCCTdrXoHZUMOI5KbPvHihZrYerQns2tOE7joKvcJYvrm1+9JH1FBrst10HBl7cGpX9
U6fVXUA+z8qOq+0YVTQlskOK3NKEVfxMtAJ/2njVxDcjYn86EcutU7qDlwVbVe93tcZmAZC8QII3
YZayFqt0WZ3bmlSchLymtGCodUXd+EsSY14zRM7kqDHxYRNsboy0pSq54jbvKtFVF6f32qy3a3eK
vhPH2PTh2eS+p1nrz16q+WFEtLMrUFj/FjJygRkuzxOkPWg91Hh9eZrnpIBWnOvjnONOLipktME0
/5ax4IY3UUwPSFcM9dqtqq/L92WA1EguyZBxOw0I4/LJcvn1aDGTtYnD9bfPod3tt4lC3Bgq9or6
dRKfLmEoAzz/5BMGMq4Fpp5gAUIuD5IrjcSFdlgVFmQtnjQL8re2iX6JnBavDz8hdJdEqUiEb4Os
xJqUZ6JRLSPJN13aPgxLjb2VOtRyUTQ5/wJjZJwiDqHsdAjLQ2ZjI0cJD6+zVNlfEiWK5e8yzTZc
XYJwun9Vv1eXSJzLJ92lGd6MaGfTOWkJQCkOBAW4KfuS5cPlocTjSn7kdsku5eYt05mmAP62rFUw
QPz24eWrbXROxDs7OilZlw9nmiCtwqKwZUnKwkE9+kG7bOue51H7deR+HaWYPtASu/7qckgvRyXt
uOe3HbzRX+/J5Vhf3p3L5+D2eMsuzy8PKEwz9vrRrjbcVSf7+8uhwBvOV10OTf+v43P5nwZrKhd8
Nq8uh+LyIn912BMChcCkA+6YzPqjG+nDbrPo1/EliJzmPYV+6dwNTM46IJCi24c6mvcZYXOnTfcs
sMUBXrxAxWvZ2zmcN2FY87YKZiDMvm1vET9blP/bL/7tNVw+hChFtK5FpC8s79avdy+G3ydRG4Pm
uJwc0YKi9Y1S7misXY33WZbGvw7uCNxHyu5fV41DSwIxlst5+/cjqNfRdRlTJji3Gz0qyKJPnOhN
6XOx/usIc4kcKFUquMfxhl5eElphsizksLm8FgRjNygfaDoS5oCyM+dCl5qy+fWly3V1+c7LT/y3
n3NpBvcibjery5kwJBlYAh2ll5esjZa9MwJkBP+6yJYvQIXNF5B9LKtw2l3OYMxsEju4CVmFaQR7
/y64ZLf9299rIegNIqPy3UIPvcvvvvzKy6udsWCxdWNriM9q/+tMWo7+5Uy6PP3rc6UNCcSKZGqz
vQ7sGtekndHop3AiXr7+f7F3XktuM1uWfiKcQAKZMBMTc0GCrlhWZWRuEHIF7z2evj+g/j4lldTS
nPu+YYAsQxImkbn3Wt9aH16v1h9O0ZfN9eczZdCju9RBlp398idtCDX4qW3y/ctRzSvSf4ygPr1e
4evXW/9kfW19Gixnod73+6ZN2E12tF9/JlfO3Pobr3//9hRcn69Hbd16+Zv1+cvmm5+vT9+89nLa
lpVlcQUsX6bImEWpVJ4gHZL8YhwFNe6t3lvWy/4hI6nbBEazIXVuHzdwcQDEvRzxwTJo5tk3+dze
2XFCudK5hA6J2brAGpfcIck/DnUHZod+IbXGO7yyRQNOC4dkS40IxeMRybtXVlp31CYQT+tD4Rbt
RS1qBJDrcziUBt4QpJieXdjYAwyfLmpO6zPBiJhS2OH3f7+ZOz5mIGcB25XzKcUmIYldHZYHH8kQ
2N9108Cwt2T9hmd8nfUxqnXIVuOAX0dZwXn9QRBwo4BRtrcyRuhsuXzWB3e5bbw+fX1tNEd28frj
l831R8562r/+/h9+/vqf6dcWR1kb8Xipxnrev/75D//uZdNePs4Pr7689Q8vvH7A1//yu9de3339
6WipT7mP+uRgIvt688PXv395O2MZDt78e4Isgn0ZtY8v/+5157z5vR8+6uu/aSmBbQaDtdTrW8Wc
XCLVP4Z5imgQr3qFTuTfmwCKqgsjm9xjRzNe/3f7RYwgA9eH9bV1a+3LrE+R/u47X9cOOvk7zJ+W
vkxljP88TOuLQWJSchyDYEfRnNtIuNxj+TAM/q/Pkwz/BoUqJqHruJ+v05jlwV1PgGAZ9t2aDJfC
FHdrZ0ZlA/f7drkt6tzgdqpZSJ3rXXKOqWmQbEedFuqlM1TxxfjS06nWKUSL0ecIe4WcG/Q4SMLC
kKCQ5VYULA96Rw4pMThHABZMUaRPnykJjAJUDs/1PIcJtjyd3PpTRu9gJ2xAlMZy0a5bzCQOQzjX
VCojoOf6HO0DljYpEgmdmCRyVb28mgEhopu8KP+99ea1utZtVqGo2Bqw1xetGP55GIKivnh5LdbH
wxJ3rqPJW3+hx4pzgEBwWI9nRJnnYt0S7JiXrfW1aIA4s1Ei2uB8J8a0bpj9KuWUFyOxHXTVluO/
Prdq48kvCn+3ttfWbltEZyTdrIf5tfs2lTWSRAML2Np4q5bJ3bq1Huk3r5nL/JG1z9d4vb2/dOBe
ttcD3efU1FoHTelyONdD/NqRs9Zb0cvzdX5JRnOYt9VxbcZFOjFci8Ikv5iyhU7ZL/Q8woS/91GJ
vGA5gnIFjb0e0fXFOC+ozTJX7TSdPTCHcDgtRnkNbv+FXI4t6Xo5GZ7L82CKY/SeaG6aqbpIe8Ls
zmURt6fJ+ujrUOJcDcDb68PvXqMCc8QvLw7hwuCbNOhr60ObUwZoUGWBtvrv16ZFxRMHVJdd3Zce
ZBREPUgFA7c8UYNUu6HpPyiBkY7+B9cgOEwO0brZMYSgs8OhhGaMueRyYNajsx6Y16MT1ugzNXua
tusheH2wl8Hp9el6ZbqthchrSr6vh2E9QL87VICI84uhMEDqUe5aD0ppoUeDBnFYr7SXQ7ReeU7c
K0DeAy0RBC0X/VJRn+zpmPj5wuUwwG4us/OT0lA4MAulmZCUX306Cbth2U/BAudLHQvq3vr8ZdMN
bOTJIevndRfqy3582d/L1vpUwOM8iYgG2HK1RDEpEk3ivF8HyPXaAWjpztt18+VaIpT7hC6H8rZD
a9rKHNLgOfpQ7BgZQk0YWz1dcKK6kRzHHDBZDt5qs/50XkYKPx+1nTWXT+u5VMmyuiiWh9en69b6
miKK6zQwgVjPtHDZDdryP1a9wP9KK/4irSApleCx/1lZ4X1PPw+f6+8/qipe/ua/PUUK4YRrmsKy
FBox3frBU6SwG9loEy0SzPgBbp9/NBWm+y9kQ/iNXFNiOjIXI9I/mgrT+ZeUQqCasggPWQNe/9//
/Tr+n+B78Y8mqXnz/EeNEll0b0RKEKstIRypo/NadB1vlDpJ3IexmN3q2CckuKM2u5hFX5FsQ2Fl
QWtGGZBhNDvRxtxgYEZa0Vu7IULfIPqBVj8O/E2AcJx7RRZsY63ZTDHlokJ0QBgSuzpDwEk3ex2D
5q5s2uDc017TnaJHCN8bHtd+C6Sn3qZJeNk14Ia14JNjUSxrVWttyXrpCD4NkF/jcPZEFX7WXcs5
NPYCgZ+yE1pXLCVSnRPi50Nunmp2FnJA8R3l/3yQzSL05Cvi3HV3fd58kKO6Lkq+lkD626WfsCI5
ni+7wzhWrTdNRGC5of00mXoAPca/xsOKSRAAyK42dNY7NZrs2V+gLOpAKVDdF3F61gME61qn2i25
CfPZmoJDPssD/sTqqhY06ycHISWdVqfT56Otk28hm+TWoKJo+am4dyKQDIlzCUuuvsjmSdAdfujI
H9poCMwpf0BZNqmsbGVs29uRBM7NHOgfZ73ZODnq4NlQ98NglLtRJsm9H9gfoxLvwJVZ4/Mc2ibc
1VJ8n1kmbmO7vBapIcDuutR0kNczp9M3dRN96ih7BZoBPKym8JCJcUt0NSCdYZchI9tnWYbMpN1z
Dj0nA2Jis1QjGtX2fpV8W4Jjv9eNFvdwkHrziKBNEV0TWrQwneCb0mAr5H5Gdyk07ureuFNJ11Au
TEJv6EKSomh07m/o4FyDIh08HLLPrBO81L6Ye50lqyiyqy6i3yuBnPn0ye3GqrZNPZ0RP4IViatv
gsr/RlWT7SWWVVK4zW5D3siigbhQ9K7aAt1fZxh3xN5uJnPpSHVXwsfOFo75fY+TYRv5VJjrtt1S
PoGhkOT9BunuiSipO8PJLosJLoT+pS6z27JCuc30AxgpEP045qBAYfuESei0ZBQQSTYX2GpME8BR
8qlSCO/sorjvQCZQZEifqNpv8d9kLRlKZhh6hNvWXmZrR+QK/TZaAn/8m6CrbkbTZ52NIjnx+eZ9
h+lDYX5vQAaUmRD7rKdRBYSG8Do9wLGfHs1AK3cZcE0wayV0hIDiHNf4piR1pxgGSUHBPna4HihW
DuMJQItHDjPui9HMD8xhyD2q6GSWQNCjOHgAsjTCG2kr7ljZc+zgNArPzeBUu8IVpGppF21A6l1X
22g7nfuuboYbq84uM9062HN5b2lT+w7sON1cCm1wP57MMt2NQ0T72/MzCG/poKhfzA5L4bbCw+ce
4+l+miigpiOKfWbiDygE7JSYuTTxt6ScRYc2LeknuWVBISZG2ZrYu4BmHPxhHQNWVQE+aiSiEYaa
pKY/WH6pU+XfqmuIgwisTe0aa124L5exDaw1M3o/iD1fvJ+GkZ6M3r/LIhuipcMUEbfCppsMGuQX
TW5uhV3Xnr/07aQ2wBSwqruK8uilOY8RfS7aUVU7sZwx83qXR6U8ZAWZbmJidOrTd05FjjW2BAg5
U7P3E5TQdtfiQgv1G7ef3T2yh6Hqiq0fhfdFWKFAC/N7zMzVJm6zZzImxaGdgdpOofhqUwTPUK8P
934TH3tEa3ou8UBvAlfc2oQzeu40XPfTnWHG53YJWjLN0NqWme85vv6ViDbo6wbIZyO/j4Iu2iBZ
sLeq862zRTEQQUIvTrkF28XJAkJXqTWk+BXOpTFn+4EPYC7MppXeBI832bXa/A0esQdxeW9O41OM
km9jCYBxvXIOZtC2R1Z9dzBFxoMrit4rfIf7hl1bZ8NQwansAohNT/Uy8Bti7M66GMtdkeYNKHu9
Pc5FdJagDLeJHy+G1yq5RI20FfS0T6nTH4pkUIfOGdAfOIyjkxtRAAWFtc19o99kZvOMx3+hqc3a
mam5dkZxog5Bb9xqJLaecxYBW/R25AmmVXYO007He8Hbabi5oKvO1y2u1KNWF1fmOOln6nTKY1cQ
+oEOOazc5NLOzfduN8cHHEPueeqr8mgCZC9iKIRxPpEnV0vLi5B2vHyKevko6+ep5ufQju2L9Qli
7vHIifbyKXPyLQktBNZMvSibEZX3U6XQnK+bSEFOZB8oF8x/YJkPhU75VKNWPKHQ3dfSuBvNpbCN
1mYBjZO3A2182coXQbvU0GK1sdK9Yu6fMyIc98VUIeQgMSblVd9KD4Bk521t0G7XJ3kL/IbFhztf
pQupPDBz5seYdNDbj4dBm68qut+b/52A/v/42gX6WWZ///MMdJ8WdfTtJ1nvP3/zzwzU0f/FDNLB
oaCEWmeZ/4h6HftfaGktRYCuIXTXtH+YgApEvYj4IUFzO3+RAv8zATXkvxS6YddxdAu3s+Wq/8TT
vuiUfxLJu5ZJ9rQUSMLY1JeZ7o9JycEwol0qi+6o4LF5FVzUGy0u4nNTVjctY49nkVp9iDItgTOi
CwKIFr0qYQNxSdcPwYrRAeChl7QBlDVsbVXnl8vdsYIVunG7nI6r6K8aRUxDrefVwQ3pm/6wv/+Z
VP84iX4Tpq4WPz6wAObiOPYtXLE/f4WqAk7RzyNkCA4Vt2VMu9qiF4RRvskJYiFxwth0rv3NLkhb
+PN7vzUZvLy5i4uCTq3kkLx589qMe2S8qj3UVchMtzhUKYmY9RTumOQhsPKDm9IqiaSFw+2bUfe3
JPk3Jof1/TlsrmnZnGPSXCLcf0i6Ro+ZlJOU7SFzmlsYIYknBkGNJ7cAtwcaxosTzWIPnDxtJkV2
0V++/5vz5+X9+faS09swlfPm+4+gn5JUsfOVAoiEyfJdUDM3NCclNroMHW53LXcUJ/pa45vZDsRR
MoM8OHiZuBlsiKrW/rJLfv+JGNyXi0tQz/55j7QY5HyzbNuDVjDEi3gMd7mQ1eVfvvgbFgRfHG6t
oB/lSJBVrCN/fpsG3HLTVyj8xlmw1HIKUAKjhSTLH6jit8GFHuT+9dxg+jN6cewQUd7aNfwdaHHG
ZUnTHVCWhRg4ks5/5v5YP5pgfDBYuHJKLkCMH88JVfWGGQoggU31zfaxV1pa+FWaSJUnRC4S2YHl
x+VfzoRfdzvkbsPFu+QIKX5ZyPohFknHLGhh04Thbk+3tNTdYvfn3f67vW4AGXIdWwfVby4//+F0
153GQFia8NWCBVdEXC5wLcydqSmqv5xHy5n7anZQ61788a3eHGBL6kEVqLQ7OBP+8y5FRNvF3yBu
lhvThvowgSSIwunqz1/wjcfi5W2xeFjwgi3Q328H5ClMcBkOXNCGrROko7U5gnf93EZ2tmeyARPO
vQG7212V5fDQEsC0m6r+yNAA3UmzE1hGytwNsXZAtGscE+pcfG5j38OP8pyuH1DrJ+QisyLrCcza
+Vr0XBPie9B848qfgETkdfDcwKE4Tslt7RSUGxOF0hNO96WzSYMW3ZD2SVYqOv7lmy879M0ON3Vp
w3/B42L8cto6gLiMouXCTQ1ix8UY3YGBRw8V8K20sL9r9XpTDb22s3v3oUlluonldDvkve2No1rE
APeEw1UbneAo5PUojJ1i8MwJHVkQYfPvOVmMnpDlpmYpn6ri2rHnY8m8sSJKQcyGeakMdHRj8zXK
mIEGzqAf/Q+ANWLmYt2lZsTv//yVhfj13qVMnXvXMlhh/llvzz+cz7GbWsms0vaAMzfbdWT60Av5
PhZY0prhcQboRYOZlPdBqfEIVB5rt3qeQBPrbbQvAcFdBsU3oLnapa5/NCKr8OpSfAz9WewiE1Wn
q8Te6hTFgtbaB2ZqP7idf3T1L7HmhI/Z2OKctblPahV5ZgajWdtnE9BRHVBMS0qi21BF1fgZipG7
sXfu3KJ8bLtLkeDhyKcKPZ59ZbQ6axS1leM5ngOUW6FtbPAvQJPv74JyeAQHkoxYn4usI4pE3uu6
enRUel/HSh1dS4PekHe7tndYWjJNTuA111Kz97Ndml5hDNxHZfSEdtURJQ5/lCpO8GjGoJrt/oYa
yyaNWN070/B1Ko1yq5X5tBNBhaia1ZKNqsC5tb3JyrRjX3YPUqdQNGgwJIfonDQy24/lYxXhVSXt
cTGMpxdSR54fz4jaJ1Uj2uu1d6Ig17pwv4a1+lrY9a2SD1YB9SSr1CdDWEDy5Ac7g2qvueMpoxwJ
M8W0Nu2ijK/77tEKkOHHioXz2p9mvCIfuG5v0nD6y1n168DlMIyYLNdAGlq2/WZKNzaBQpzAddTJ
dl9m48HpE20rovHBHym2AXDY+mme/2X8/+27Ku66SsfBxo3g55HZrTk73Dnhtqs/NeZw1xXpcwcY
iOD6x1om7xPX+vCXq+fXuQ/xAtwJhCtc15LGm9opPqM+15DlH2rZt5s8yRjb4vsaKuGu/qwWIY2r
n/VWo9Wu5ts/v/mvF66jHGOZnruubprWm3ts0FFPwoTB17WLDwQ4QtSFYCjnRNuXrXHBStnWvmkD
tuQ/v68wfxkleWOsgMxzTdNkV/+8nzPd11iasp9lZ1+7XGE7M8uIEwum8YTH+HPGmmGreoR+KVmR
DYMnkeXpZ6t/giUt/vZpfr3r82kcCtgUywWErjefBk7PLCzCeCjfMgvSl2EDX8kOiHG0yZyJK3No
QPLbeo/xtLghR8FLF0JkFg4PhYVPHqa79+c9ZPzu0DAfprBBboegtP/zHqrI1Z6j3ka6gi1mm0KX
LC0p9n3UPyHfeSb4cVGhF2CtLYOUBj99n+EumWyiMhsyGpJFvX/Ev38ROtpEH55ceNuiGMlx9Vo9
eCA+7qqlCX7NVKQ/jMNifMiuSFWABuKPBKnzr//8ldZpzc+3Rke5sM1YEZoua7U3c5FAaprmh2Zz
IGqdREuvDbprAfJ7l/cdN2VgL9s+jqptb0qSW9KR0L1GgmpXy4WfsVprdOsz1N5yY1GEJ9wBgl/Z
ejDu3R0gRc8e0nSPlln3ksA3T510HnSjoKBnwfUc5cQQ5l664CeOKLcHDiWKNG6rY5oeA/ZREYXZ
X2ZfkjbPm9kAX9kVwjRtmjCsoH8+itAb3WxyhgZ/QLNtw/CIygldsjYd50pc9gQTBCqUp3Ag6a7L
c4x+4TNpzR7MxZCsSKkdmZ6DjvFHC/4+EnH2zQwJBaA+MpkP2UhiEwhaPJJwftr0i+YMj3VIKkqa
i2YH+4P5j4WNinSGxeaTbJRBBrPVJxdOQMIHcQDIyMhAnZsMqEsiaaH4KOQMvbkfCuvbn0+Addb3
ywnww954c50NbTrIoJiaQ9ChiJ7Sqca4h5WygJvrlcCZcB5xGx0Wcafo44VNZGCRUY993N78+bOo
3430TMC5STMKCfvt0OdMvcT11jVYYOz+MEhnQnydvO98MOGVmC5BENtYREhxgpDJgJCKm2wskhub
XrgrMZfywS/9gh6OKt2WpSqwdXeBRs0a8VvLHCfOCUGSyRdl8E+iqvjciq4/uQHlL7+yHI+d8cC/
fagdbK2z7afbsAdSKQDY7DInek6BAW99vJgtFee9yqwPWanqDd6aCfOYjyQDCQItplNoMEQ5ppN5
Snfc/eh2oND096b0P8OAfbS6mHt76e7stnrftfjsqhDkZWVuZR18c0ScvrR5f+oP/ljK+HV5Q50I
JJ1kDmzpvxis6ThCrogZTh2ZfA78toCxp4cgb5nT//ko/maQxC+O4paFMv9VXw7yDxPPJk0sMGE4
iMsgf47LapvZ5ZGh89YZwgzTDL2iDNCZxJLx5zf+zZSX72g4ruFKCZnh7cKZUKCutH3F8JyrXdfH
QMCcUZ6StvlqmMDQZsf3bAOznZUnCFkDPdplhNegutfg8KSFV9rON6m66DCXIyI3OLY4B/a+JcK/
DLu/OdGxNC06JPzNVOHe7KM2iCoDCFNzyEMiJoYKqV/8udfT21FTZG5Fzw3pIH+7e/1mUkPFz3Ad
UmRMRZP55wPj9lozRpDnD6LvrmEf0eLQPGB33mzZl4Hjk0VlwQPXXPNIleGd4Tsno4FAh9YK/3Qh
b0eSH70wbPt97SOEnKPpIRKASbS/TYF+Xa9xIBW3TnCdttTfTr+iru0V1PnmQGJy6+klfhs4uvhn
deIyVBg///nE+e0ZyxLJcQXlNip9P+8YyyWpAP9wQ4PsamiNKyl5VyO3rhmczU3K+bvFEAyK+28n
7JsWPYUAINNUSTldOSDSkT+/cdyIoBCybA7Z3L4fJnknbFaHkFySbTjWNyxXaH+w/kwAEwDKggAc
q8YLe411uI+z08EhuzX1fq8jcJ5nGqN/3jHid6MGtAaDGhyWOmzSP3/AYeqgszQJV5QmPzOq0DLF
MrRPyBNh3fidYLJ200tnbxms1+zpvpQBLfcZsVVtAOiJ02dzYhf++VPJ3x0vZsgcKVa3jnx7IrdB
7xtmrsP37IJ4r+NHPtHiOaXNHCMtZ/LatC5xwaQq7AP49DScScsxKCJ2sZPdTtkhN1R0b47j9w7O
130ngrvQbwjlyc+uZhJr7YTXMyPNZeVWBAr7Kj9g4NKvc+4LuI+vWodmW+TC6ppLbhN5zxQu0icL
SJHbv2+qq7xkhRCNVHhOTdt+xjT5Ye7S4oSx1X4yquDbXEW7pCdsdcjD8SrFGEWq6lxeLt6BijnA
n3fYb/YXrFrLYjC2mUuLN+d3qDnRpHKrOvSBwnkfkW4jZ7RTeRdui04Rmtfd4UR/joe/FrF/M9cC
u0s7TLeF7qAt+fkEguNDub/GL2qNqX2M9U4eI833YeaYCfFWJDAONYiOPhsuUmIzt6ZZqQuQGf/5
moq1lEKLs3QjfrkzlJAa29KR1YFs+ZtaZiROJTq6zyHH7hsKfHM5QLUiv4wl6u0/7/3fFPKR30AL
gMhn2NTy31zlxkz3GQ4c0aP2BMs0CHGWF1/iMggus2DJmNBcsB7zfIp7ZL9hFf7lKv7NKOPqlPwk
1B4hSf/8+RgwU8pbN1TVIe3mbFu6J9Pfxk6D0y7ODK/W//qNWQr9Zi3JnFJ3XUKgEVq9XUs6JLV0
BOzwnn3mfimMFZjZWrcjRZt91BKalvepJ8bKfdCUo3Ma+t/g7IVnm7CqQzD67m2sfc7BjO8ITieI
LYqQsA9mcNsZLUy8SuLh6rRta5NDktqm9uj4zbacagVis0kucaLaYC/xpJEuem+E6ftm6qet3dTx
5xZiBR5f6LVphg3ZLBR3QJ1lbz5Gj3lbDruozIJjRmTT+0TKL3h7UVkaI/FDrImu8N/yj6TwPye2
doj7rTB0/R3VHI30QKaR9qCeIkSYJ8pf/pUfpQQLYLK/VXpf36HHh9o6mHc0NqrHFoimsyRm99Z7
x3zqZhF/76nr14OBhCl6sFlB3BWD0q4AHwM7znLW3E7ou+9i2502QTDBgiABC13RU5ML4OqT6X5A
LoDWg5irTWtIeZO76RMzme5Ux8F8PRo6qpqO0IfW/cQiKLkqxRhfOnAlNtwh86dxih/0OoCZTPLP
3hXt9DFk3pZN7fhZYnZi7ICl0M4YOxM9HYiR6Ip7bKFfjbCcv+qJwMqQfmwzPLm5IaOrCewIIbjt
t3Ii8wY6bzojmAJUk6HtYb1HFnRU5KzA2nSuvSipJzB12WgBt4QjlqKPnaF4XtJye99qcUf6Fc/W
l+wQoejsy8wzdTu65s4eXbcF/oaJMsn6EsZmddE6xiFdEGnx8lDosn/ZWl/zETQ0fe0foLbt48RU
l5QeSRBZtl4fhizod+VATc5RZbYHysptzygisGhTdBXIkVonuB2sh6T9EMYJfdHVWqg8dv1ptIga
JqW8JfBpABS4bBH6ke7S1IDD3AfzjVbU800H1AKWwM36Cp2/iVjHmNyROTkWtUWCjK9uXx8qcAcR
c5VrMrBCTxFRvsQsJMdmAihkG6V8HKGnHFs7OwwteXukLxEklbCkukCq8zRxBDD32MEuRcR2L4k4
ElMu3hNHWJybkLWMxjRZL0vtHRRG7d1YVHd9is6qiHPtVqD3nt2oPfijZnoqUP5DECZ4ChrAX+vT
jCn+1QRvsWvGU91rmYbtPQHzAVAQhoOGKIGcCwLDbD0+GzgH76rUJcqRUNVTX1b+VhDBvY91K76T
QBvuKDD1u5G8W2+eLMrvFnkDIHT6sz+XBJYsIUbpFKeHsijtXQto6MmKG22byxZS6oyq0Brnp4nw
4E0c9PMVIIf5yUiyCw3I2V2m1/VT9ildXpSEPJ3GLudiKO1DxfLlMYAvcm+1OS5vUT1WE8kzTYJG
p5xN8kiKRQ3JkvjGaiKTyFG2mLoOrDU2ttNEBOu0zJHiyawv7Wq293aVfEINrS5sp7UIsyYJZC6g
6rZ+cU3AVrClvVYflAi9jO/yuNQoN0biANNVQb+Pc1Pc61mO2bG/RQGGDXXma7u97z72IegrfXTs
g5nwxn3Upd4ohvJKm4z5PJYNvvqzqEnzo3vu3xG72H0KRvmh74YznNb8xhoM87poOE8KA7MtJPf2
qhkg2Fll+C20smljyAA5YqFX+yJQ2a4HyMmKus3u56y7w4NtfcxiJydboRxP2qg1H9T4BD8/ezIj
uTNLjcIx8n7UlZXzsQsvKqj3n+j/At6q5/bYaEHyAevqtllet8CA7NKynbf9yLBqOkXzaCFo2Rq1
Ac85BLNbz/FTPkWfGEjSTzlaurRM7mOjqG8dkVhPIQE/QZQ9jd1AlJITXYXTUykr8QCBs7hBtPkY
dLX/qKI5uQZh83V9lkrYKXmDWxiUCSrWXONoUHu94yYDpdjy76E3+vdTK1FSwk05p7RAvTI2sGfl
XevNFJeOpSGmR9e3pBdFpUm/rZgeYa6CqLb1L+MwZtAg4+a+G0Nx5croXd30zX27PIiR+sFYOAaB
ZgnZSL2i7Jy7w8WQk3tWLU/jro3vo7z0rEEnPLwmZs8Z7eNguR8Q+SWs1yyuRSPhHJH2USw5zc13
DvRAas/QcfNx5K1v2azHlVcjkbqmLZdtcqJpD07V0qYY6mrHgGddKg2WjGqj0BuXnPHAqaabdYvE
HITAkF/UrMX7aTTp543IXsesDG+s9MmtAlJ/e1gNPWmjZ703BbIyKjY2uRmepVnGhSW490IdmY/u
lNlnk/paUobX9mQT7yWS8oxTQN/BMXQPA6lGXUImGS3a5s6I0DSao7TPleGU58wiCq2xidxYb3aF
5KdhPLDQ98kCXh/I8XgSiasf9KYOLqVb7ZxAGCfp+5/nqD1bIQnTcfWdoJ6vFm45O6XOxhc4u31z
6oiG37Oidr3CHneRROYsdCCqKgdRkRfZhYFbu2YZsVEy2mm9ezDN8luUJO+SxEeRmsJ5maPv2lQf
wGnirB/kDmIDn4J5X49Bt7Cd4wxNctNDYWpAn7Uorn2j/hb3l5L7OAuY7djKj7CF3+ka+BvKX3dM
570c7tjWTgzu+b0iZos5pJbJS6dr3xtTezsDxaEccpPacBDCjs6SL1GSwEe1k/fErR3lrL4aRniQ
TXTA1Qz6mGFNe0Ymd40c8tvcjihDoeFoAaawznYGeLBiO+ptuaUVihgyKHqISDMhzfhgWAzFF6KY
n7rJuiVRaAawX56Sej6ZU3rX5xvZsWRC13kaY5mTLCj24PkOTaTtpt44kLXgqZSWoz19Z8V5V5r0
Vye7ltuslFQgs8lktzFlVXytMmeurCdnElzgnpaPSVIRkhSrd7HUQe42Ut8IEjE9kzyvnZ/pXhM5
Xx2RVpsoQqQ8p+1d7vrviL6qiHOaQPLEzEyw/ixFRjhoVOOqAhBX3Dk7+AvtNnczjKrY9EwLaFmu
3UTj+Dmarb0qZuHp9cQXMsWnvNSvKZVA43YOuW549sza023mb+EQoUHtjRNQW7HlntRvK23GE1YD
/520ioQAPfZQhBTbqjRv9RpGKynw8bYXsF2MD0bnXE8Nwp9ecaomWQo1I4mbXUV87mBr+V4fRY0Y
sCcmHH8TyBnjWmmsI/KaxPmmNxArWgwJ0v6utVBnC8d81nITeJgqoKXO7nXSz3d647JCFgoKhWXt
pKEVkBHaABcOGHgK/zpo/CrY9BEhORP0jdKar2CNdBdjGIL+NsG5DsWlIaLHdiZEVOUKo2n+nFNK
Jvh103TZdyeOn82mSDYDUHE8NIhZ7b7eJxnHWPbNk9WbnypRIjCo6416JwmrphkduKQgDFgSRuxV
JKkC8HfAz4SaAhcbt2fX2RdJU3r6QPBjDwRjNqzPqDjInKwUeQ4WVJKq67ntCssTMTajamovzVgC
E9KhwAhNO9jDcFOXvelFdD43ohrOXcF9qeztU2ZE9QEnEtYjfT41Vfc15wYYl1N01071DS7uEOdi
CN+wKlFyDhMhg8tWs+DJA7c7YYG+opwjD8MckKc8msU5slnmUmdUoizPqSM1pCDh2c3B31W6XWMa
dXOv0KkZO3EOOS+oz04X1KgMmgCcBjFS0Ll4sYvN6gxMDgrf4MD+76qz0OBLD6VeebqbVGeD9Q2k
oKE0DiCsr+zlDSs5lS+IZKwAiqvU2aC7pjBeSGe7fvYwG/O9acfgSlDlxsEYnS3W7lCnG1I/kfgz
XAW6R2JAA2gnlsj7FtlHDVOzj5zrIkmOuLtJWfKzL31AAjgx79Um67vi3C07IYlpLrg5dhLN17pz
qHB7FRNUAprtqNuHUwZ+mybQ8gssAi+cGq6RaTWa57jdcSqRjQzAV0AuGc15faAvuLcbwyXvVgHR
zqJT3SqJRA3wxzYN6f9XtZODf9Le15o/7Jvl2foSS/DLKIewNteEpxRVfp6zMD874/zJUUyWzA5h
GYWoctdZpHMS49cWm3jZy1XTFJ4o5/zMx8tPJHh7NsEuJ7Ag6Hf09NwGdXpOli0xhIdZhe0RTtkH
hxzBPc/8i/WB2LkWULt4ytMgYziBALS+HqcuQ+W6Oah4R5nOPlb5hMk6gW+0brnhjJHQYhWE9L+R
pDhGZX+w60oCo6ur92HZjPuXp1ropmdOqW4rTTWjpGCVh1OSpI74vD5MmorOY/E+LYLs5WWnlQ64
whju2lym+b6VZsNaw0cA2HXaRV0lX3Cm+gQyx86F2fWEkwf9tZkQnhLazVUFlgH2PT00faDjyX2N
XI7OS1tTOwqOOB6HiABHVnA7Y0CaPqeaFzm6Q4qvxsNYQsRz9XJfwXXkIk8QbDR2vQ8Aw/0Xe2ey
HLfSbtd38Rw30DcDT6pB9UUWRUqiJgg1FPougQQy8fRe4PH1/19HOByeO86JCpESSxQLlfiavdcO
reTCkG/1DAixFc2p8Hsz9hKP5toJMVPi2ptLQk5cdg9GT69alebvWRokjI8crNqM/mh7jFWYqX2Z
5FxNY7MFKp8Bf1iNpxBNcRh//nLJ3Xa4fHIM/M/PRv8AEf4rRcHrLcA7CaMKQxOcbJJi/wlW+IdJ
8fnVpk/gB4KT9fk/Hz6f/vNX5uwAgYrK8J/f/efv+efx80tbA5xlLQ2B5XD9xj6/qPv8dv/1dB0u
jR1SfVwN/+t7U5/f/Oef+ec78TTx0yvf4fN5//UHsyTz90q531qb+PTt5++Whkc6qeI2vZpOP2Hz
n7+qwPf/24efv/H5uf/tzyHlqGIJxPDz858PcyqgEPzrqYJ08GIC4Z4+P4WJddmLuv01jA2tcpjg
boEcDE+FD//1sBQ00u3S82p//pIzXZ7dSHm7sHLOLVy7Y9YD7YnmPtmJtr9OpuHe0FD6u27xhrgc
C6LgaivZdSoIN+a6C1SFdkkaGf+qwsIilFreNq/939yIEMZzOB9KkZ2Q2i9QeKVD8pw1xBVuzhuc
gy1M+goXFcMZMUTWwe1GnKgIrOxy/iChwDwAA2Z9umYik20l2fbm5q+Q1uUpY9RBn/2lDt6p2LKd
4CCHz74EWF+gIJouZ49fVh+DGu/Csx8IVpB9KlIzE2IjWyb2IM0WIzaX4EcUPHuWGbeq/5WoFN6s
7uUe4DLdfzK+VQUtncTNVkx+jm0lP2Vi8Q9m5H1pRsRFzdIfaa2eF+3EeTStsF3wtPAgDo41XitB
pnaIf2kbofZz/ATrDdBaZ2YJnLfRTkwYMaYAu19d9b/yLwRUPmDbASlyHOqn9BmKFJnj7d/R9WCM
YNLi/vkBfwisx0jjETrjbhrcc7H0K8mWLYJCYUFjx7CIGQsTMci71khTSpym1QLPqJ3uXcknaTYv
SdnPB5GGpIRAuH4OpvYXNnIy4sP+T5fKV2PsNRmcc7fNG3VJi+xnXcRGLYDihassUbo7WxBhDvrp
ELRNdEkF2oSc2sgCXnuU9offJNYxm94y5FsvKRkR4AOTq4E+5WLpk55a1EiOeYWQ1e3LqMBsJtt8
Z/Y19NY8t7g934vuT0u27R6oZxFbXgplzGsJM88t4CHmFByiVOCEweZU6bTdWgM2jUGUjLWs8m4Y
Ij0OyfKBxrG8B26Hk12El3rClaS9aX44CM/yuvtmVN1wCYBbs+uQVDtu396qnCDTySVQvczJia6/
GnwLF4/RBzYVcqsI/FL7xa3cuA2K5DjY3U+6W5I3SYg6pIE9PUHbMiUlX4P/+NDJMd02KhC7ifUm
gvSejWId0BBCmAFf9RkcjIFF6PyVhkYfctZEG2KlhksyPdAxRVQm1AZIDS6+8N8mm9CYUm+0AYYK
U0oha+O0IKjf5oro49pvuitWK+5EdUcdXDKyTdB3L0wSUUVl7/jnuMMvTr5zCiGuI/OhYU3ThMEn
gESmqNPn8Luyuuoc/ipbKZ765FAkotgunn2XJN5vB2UQG222d9NC/TF5AGbhQqhtoac69r0hOqB9
jXZZ6f6YK+J2BhfcY5ZT70sWuLQV28XKvzkKcWneSG9XtDROhLXivoRwuYW0ERtGNTD9yDu4LHgg
F00STdvJZ8+uxD7jSUBRFScph41rkhsq8yrca0z/EqDLvbJZC0O7o7THPAw7hoO5Mn+uGrAORHVh
8NOhr2OiXy1/G1bJRpu/G233V87KPUsLCxyVvH+ofeRaGIvi1ANJjO4QwLMa7b1hZb+zPIlV45HS
O+btLssj4mZn0o0qJ4du2yDnJPAVYXSUX9E5hbsOwTa3TjeJXdjMR9G2y6EY83KX2POfPG/1gxMQ
IcyEmVH0Sp7zsuhjPU9ENiy1fzLo5iwU3wRRZE8p4OeLNVGAOab91SU6LK7xtZwwG3uUQEZ01FNy
6WUxk81UZF8gIf9JvFvb3YeCPY4xwVKkjiieQWZGxOQ62xpe9Y5kVt7a67todmCo9cp6ClJBExdN
NTvK4OA7GlkmhfKtXx8w0WYuo7lmDM5jAE7DAAM7RF15++fB5mwcnehv0mcUWCwh9ia035x+k1nq
Ieiza9sgU/FyYopYBwasABkOYiQFeiYvA8L5Cw2lwnnI/qJOE9LUnCZnuM5JtVaT9sET6SkSTFbs
vEaPYKzk3nQGAxUcfd0YsSBQfUwkZPPmp2sRC9M5Xc6aHNLW12Fq/Bg7HWthlWxlFmawR0SKzJXT
2tAFgyHITK4pf+pmyU5BMvFc9dZIomHPfcXe89l92OXdvpMA7MM10ckMxuqSO2W7abI89vN0+D3X
02/bVFvyLrhrkEVNSlMDC97XH63tgMFwDrrUPrNQsHvCIDZ5IL+eCvbZIvOpoG3ZwN43NrYk/Yx7
0PfcTt2YALJvy1jcsoSlRjrXxYFdjsHlhtGjlu0xZeoVo7wS+nVIOGVxehKp5qbvDBu9LcUt2h3Q
tYaCs7j4kbg05SES9qEZ7dUOzjsz4jkdjsennh+fzp4oU+e4w1i7wQ1VbGuymeOheGPkjfkoimXj
PEVLGKGsJV49sPOK+Nr5DoFloGKIwv1crz0WlOVzVBlbcm/VczZcRszXON/Dp5IKMK0M8RBO9zsv
4RFG7lTeVDl8L/siP2iGL3Erp9hjaranTk53eYswTugujCGX3zKXLqQl2mpu5/ISsEzfVxzauzQF
Uj6LCZ+fsveaSf3WQ/38RJjifnCmF2tJ0c8VfcYtluph6nJrr9+xdNQvEwukXUEi2TZomobQZ2OK
WxcBWzjGV4VG/DSl5Z/ZSgkDsHwXD27JgqdyflVVZB/cWXDGMus6WgLc/RjAK2ahdmIuo0/eGiY0
iABPcpecMK5C3w/VL8OLnEs/FtFVRVEaV2gqUWPZLNtUBP0a3d+dUYB5Lat+a5Ek9dy79LCJtp+s
qFUh1vu2eH4Ay4eFynr1mHpgDThtTVLqfGUfcW6JZyd5mYRTf+mqdFcVqf2MRqH5gjYejC/m5p0l
34VMulevKORNZfk7b7f+dQwlZb2XNRBD/9qQob/ncuovZmcQHrN+iDKu3o2+XZ6dqVWnrGLG0Adp
PKvZ+mvk1SWE5i0itZugPH+vNf5NRIBMSQJ6Vd2qJxz8AnvDSE/AKMlL4Kfadg+Zy5qXJ4cf88Yr
3PpUNZSQmic6REYV6z774anpVBF+/ej8LL2zM72Pqqtf80oeGUFZyNGqv1AUJgJuRBq7Nbb98QkH
anPt518MJIZbWWDTGgmpj7ImIhuJTChPkghY5EDhrUHy7jKxbxhyuhQss/D3pocaUQ+7LcpO3UMs
iqaZJQlAvSZN8uNnaGdCmeJx4Z5N+3ceyr2nJ1zJVWrt3TyhwU3GH7bT3n27bu+exbgwwQN/8oYF
fnoTqxyzUqlB7XSZ/0y89MHVjn9iaXucxvnFc73xrguBLdW2prhrtb0hVWOTJ2Q3ot3LDgThRNeq
p4adm+/CzhQVUs5uz4qOdWf/CkbTOUXwxZWzRuEoB8CBFAdTy+lcsW/aOAMpQzJ0r7VKP7DWMRAN
gnlfwpcmOGg+VGbrnyBSNnFajRKJvy/JlXO54Sa6Yp6gyCVvY/JxIR2IuXiaOHWt3PIeee4BzoJ4
uqm7wo3thomIwQoMoYne+7nrbM15kMeFRK0TUp7TklX2rgrXWApOiln4scOoaue1ZncSJcBzP9Ff
s94CJoxjYVPDZNplqo7iJhTVVg1598Wq6v3gM1JuUbccgHQDNU2iHHN4zbnFeHxj94PeBSzeLHM4
cSJBqll8UHpiyl5CeFkmsurBiz4sN5lOE9x9b3C8zaih/ZKF0eF9Drm9uPAm0pDbqFkDirddqAql
QQiHJMxy7T8vywpKKGzwvMrLf0Cer09uGP1I52S6CW9vZUX2nCrMIpUkGpVFe01xETBR6eju6GjF
0USs7ai+uc6aICqbxq8YSGXJPHFw8vyACBPFua9OSUl8aj8EOp6biFTW8rko+uAuen+L+ES9mQPB
hsL4Zim2MoF4FLpPYsNRvzW14rUhvHwdrl3DIln2IH7aAy9MchSw8FtAHnATAcvPf5Kg8b9Zxe9O
1wSBeEpf3XAKTwIas42EmZt6md2yBgeM5TZvdaOGWzKW1ss0v3YlgQwJsoRbVoTlvR45SRjlH0oE
J486k4yHqty/TdXdC+nl0hDVNN574pvrYXwkVDB/dSWCu0FcozV5iFd9B9VoaHD9dowXJo84q6Be
cBOtD4ObjqTVLoDT5BDdI/PB2usK8+OYipYsimV57bKxuLKi0C/CXbbGYtBryIL1k+d+74clfHw+
MLY7FqX90ZFosh8AGCFCXYOnB40ZKNWvS1KoG/eD6cWdzHNmZz9mxsRMrSc2NIRVbwIjGm6LTGr6
AhItUAPxY3Ua2NYl/vpAzoyGJTv2pSImvUL7HHZzuLIHOqZyiSB1cCc9AIJ2RE6Go/eBbzaxJMD3
6mTDfizD5QK9VOxz2ySt2WTmaRJnbxJQsfV6LztYOpkfJbqRmSVlTzjxFe+oOkcp4u28mz8A6Pbs
jBbC67tGnT0a1jbPh92U9dhq65S82cxOYwsA/GxdyirtvjRezk9p62BauuoK/4fTZLHwumRj5x71
e5JF29FI0mseNgSuOjlBuv06AdWki3bfWb5zirjE/KqiqHc+MehPTqvHLfuRIrarRJLeXYhtplkG
Wd4vtKjGyYMof1BWfkZvIC6fD4aYo22n+MF0bV4/agDGMIes14l3/LmYoFCW0pzOOg/fmyT9MDBv
PgMmQSrZdCfEVFAbEwd6cNJ00LbrekcArNy1wmZz3PvpqR5TtRV1T6LaIvuj1805438md1qvpP9s
3fGTBel58Vgkw2GcqQ77PPy+DCACJEkhpP2JiwLMzFKk+Y4xduSSiMAbG9Yv7ZrUv7qazyM98aGw
wn5X+PXDXqS411OunpKkvWgNK0TXjhfDhg0OzVyS++rDwYEJ9E0P5Dw7YzXswQRl2yQsKIWKmTBS
JhJPXvozsv/2wQSXoZ3R9fnVewtjH4m3Kt6ZqwP15hKbXf9EY+1zemP4mzOnRzLgiDir59faKsQN
QMri1flB+qO/CTlHT1hgmA4cynHKj3jsXxsCiHdJZDvbOSC80xtDP85LMh2KEpreCD36DtCiDj5C
SdRM1iewIzz96kLAPMlRbkJzQKywJjLXDQTybhzpO0J0AhLBG1KbkRREw09Z1y5/fBcVbstynO6x
a7nHaeIWjHHLfgLhO2YQqC9dnBSVwLAQIFmnKyrHElEOIjzmWqDimVfAFRISCnJu/eyT/QDhfYvT
4+iOpCdVHYF8SdQeO1e3CA0IlOnQmR6qZDlOTdftSA1oNmW3m0O4nmF38N3W/TubJ/wjRIebGy/J
nWfDsqZz0hvH1qz2ZcXgylbMf/xE3kRtvKta/U5tZiG1hF3TLFptusUlisvQT8sURLfOKMXVasdw
h5qqZqHJErWHetM4dr7nfr++dZttqWoRO+p70dqUKcG5H2vOe7ffCb/vudUHKfSqAhIH5VSuZ6i/
jTqODg55P7GRXDKSoZZAXwdbe2zZ5tZtQXhIkX3vpcGklhk/TSp6nk7TyqnwXolFnzuzPJSJDi6p
F1vWgHbcGJpd0DD8sr0Iel9EGsTYNs4hEWsCIveoc+uNf5iHm4fQ6UHAOtm8n1myVWX7kzWZf9Cp
w1jLwFpDFbRP7czZ5L55qSEqbxRRhS89wyWt2NdK3AsXYyKvQzXjS19mUAbKFDkE9P4vY/MzsN0K
Mg/7vrHW1q7POu8o177eYLA2jblz1Nh7t0aOa8FjFI7nFmah0VM51sG3DLY648WuOfTg5nd9R45D
nagg5jS88GIpfA3A35F5OE9TY52x35GV4poztSwicWGHzHowJW6zbHCuQHaWUz3Xz1Ewttemgacj
BiHuQUDN6Y/qyiG8bFRSRk9VzhwkZ7aWF723UcP4SgVF9FnjIJbJhpMT2sXOxcvP8jPdp0QyHxaz
Rk4BE79vgx3pz4Ic3IVADNaHTKSCs2VX9c6Vraan5gc3d5r23zcSRp7WK2kT45kT7uxqv8R0M/+U
s02SatEa28FhvJftXSIt9nZP+Za21q+sGiu2HM2fgab9oLom2RrtR1MO2RWJXRgHXvFn9tZRFyCs
Y4Hl3gvndmfjIozdMPll281TUnzObRlka5s92ZBh/pVc1RAh/ZPVZN5WRexf6rYatunYwarxCgpZ
rIVbyD8u52z9wZ6XJqumfEmWgvv2xLAoNAoGC526OeMPZhiAdfLyWzCf9CiCc2mNFiz8glcn7NmK
ZnW/x8B/jhbnpwgKM87NDKZV5xMy0pIimk/y1DeFpEHnKKGOfDTJXysQ7cN0PY0aIgRv1BXFwU95
ZwZEvzNzjGioEahG2EZS4s8QSRKMV83vYyXySzrqR9cQyC367lrhLNgWfsuGcKEfDgdkWLNHdnJL
PZBXDIN06f5OLEY0bjnyKgOJagMSSXxPwVudIufshcavCiOxiac1ZuTI/WDS4UU5/PNcFfr4R6C6
1YSa7lJWjk/g+I+EwNerwTbduX3iHAKWLWXmk9cRtptZW+2J8PbqUDD2iyf33dRGSPQzedpWPuen
wL23DFmIIC2VYRBjRhjEbEdcAfbAG7kS38h3mc8Y+9pDt5j+tmX9pFyfhb7Td6hICL3K3DG6fD6A
vfrTMVtj9pf3McOL/MRO5jkJO/eaCecXNaX5uxLuwyPy4Z7pPoytLL8F01xwf52sPSOhKQaqxvtZ
urzAQ1LRa/pH5i35tyJqyfKWiogD71Z063psTF9H5KwUTFVxtpv61JdEzqXw606N8h5OA8DH7jm0
lrJnvbfllpGlZCSg8/g9Uq5JEX5LKkFxPhMKrUq33NYRefKgut6KoDnWciB/fihfO0ZCB9ZlKDwm
p7/XUrxSVBGdZNZICaCfNdRIOhud0xQJ0ltIZEiCkjaty4jqzmd3O5UMTHWIwb5P9CYb7ewsTO6i
UiX0hr2HwZxAOLLDcWFYaXHuARpckczFq5B9T0RA+CCihqRt1Zmx1tGPAOEaea8pxnGF9wDrltxW
7Xjs7da5KJ2SCUIvNhaM30qwCAwaSGYSDj3N0pq3aLG4DwbdoU7ZxegSyCijseDmR+VhII2mlvjL
eY2Tl3uVVH5cRNLeuz3v8qGzmdBkTXKrTXU0lRudK2rp01ThMve7Ab2TXd2zqTKOKiUn2qMvN4oX
3QbELEw6u0dYBrMC/4SdWtWhZk/JCkoNp6VzaZWNW9EOJL6YsPKIL+zIgBjnmMAfiySRhJw8+rZe
+d8r3ivPtaUFpUJ2alBQPdWdca+1mE4kcQ/3KE1BH3RZdZt5X2akt5+9GswfueeAENDCZeU9G125
HSovv5ZJx8szjfZBNBWnVWMW28+DP5zoJgODAOJ2tO0T9457rikVzb57btPiybEZ+i7utKuMYiJe
hCUWeEEO8q4zj10pb0zlycrqhU8eHcuJTNhf2oYaJZkRH00lm6Ept341Rdc858Gwn9refQ8ZtGyx
AvEt4e/YN33tfDUhBE8fYze6r71jjs9hMb42A/op+mGCX5y0+upV2Ufr+9NH2zLf83S0IYIiO3oG
rXC+6Otk+M5psFUJHd89LJHq3rkNNmgQ7WJf+m12lo5gOi51cCeEO42TtK23apK71Oqrk8EqPcnt
1yGPXrJ64SIy6c5164AmnHAIouR07qPg/pEUo/c0dcu0zQARtIzynvr1QUMaxi0r1LOrCIA3Z9N9
W1CNb7L5Kz65aO1xwWrM1bPuHHUcVPe37sp+GxZB79P0IyhytXomqCa9C9OsWTe8NAmdL6Ob4OIx
59yFmBkY34PItE3QnEYqgx2ttXfqB5FjAsDbtnTU/QItbbEm0o+MnCngaers2cDHm5Y/LM96wp1s
HLBtZrEtELlx3P8IrMWjIm/HU97OayyzKPcE//g4qLLh6OJ1+lLWy9+O6zsPp+bVjaRDWNtE4cV7
eTEn82lWHD9FAN3TXAi+J7m4vdViFba4kOOpRJNLLTq2LETcYGgs77Z1TQXL7XZ0agQk0WOs0vZp
9ltxLieuOhxDwyX0E/M2uc1wt4fqZPbtFwdq8GHCmXMKhaCgGb2tHVBxWVHqvCkdvTDsH89TSM46
FoGNbtPkCxrhr+4cAiEs+/LSQ/J82ANv+NaJ8l3ggKrUTPNuUdEy/LMx6KrMrq/saNdEo+lYR5aO
ZTHaD8KoVlOwt+vXwCrlp8NdmiRqc2bsBtna+2q9ixgVo1s/zVHeoW2aWWB51dIyF5TjS2q05iPK
zoN/wGxV/S4ZT219ZQ7Pw/TcjgSTVZgLaDxL6zvCRAzclkBgzprhG/3iNN+Szg3fnWJs2f5wU7QY
/1AdBmyXYK8ys5Q/G1UgXVxj2Mj5/EFHYF5swT0hyp092Ml7QGzOZURPzqvC4VRWU/Y8K1h0IbWe
a2VMSNaHkAUVyA35KLh/P2ODeJAAu4H2553dYkBFVFj5ZdJRsB17/EaDR3Rcks5ctTykI/22sczz
sZLyME2ldeojr3hJEMb5Zr8POBfXrDIQrAwwjtpPZ0Yy9Xk2sAV2kZN+FTlj17QekiuveoODsWcA
7ZbNjwqcI0vVIH/UjbQBzLryK7ttZHoPJnu+Wz7ZNYK7ejx3YdB9reXaPUMXENPRwDZ0I4vzLUHu
/Ld1em6BgffsSyZ902DyrEno3NkKPcqZYigcE73XUKJ2razvIPdy6ida9LbszJvJrH+TlvLLiECZ
n2uTf8t6xjt9iF9s1iJ2Le3Q0VpbjyJ0qqfu1pUV3FBUmeyhIg7hAsilqP2fYeq3h8yfvthG+iQy
BLeybNQh8QeatoS/RrjVw9NheGFP37IJngvmJFVyBKct8evp6THjLpnxHXz3BYPPsswfFm5DFiW2
v+E9icsjOeH+i/3BJigVn4Kf7MuW2dTnQ+FZwd1NXfMGjWmX7gz2Qd8rt1+x91zwVtmY30cxSURq
WXhxZuR9ErT3oTKm+tblBdptz5NvGRc3w97yK2Kq4sD4kJZqSYNTN6TWJpqj7pdmRaRzy7xmBeiD
jmz6s+0sa4iUj76THPmLUzu/Q6RCbwTo2FQDXr8NglCgqZjVC9Df9mKMyYdiHPSSJ8USd+TwwUZd
51UNGtOmy0hhWz/0AeFfQ/03CAyldo6DshOojLWFcEfW5ri6DvLCIW2dQK/cnpzzABT+rbfM//mh
33G/gxZHVlg1yaPZIguvGlWf9KwxC9TpDy2d/K3qXqIuar9OdpK+zM6M5qIoHtFM8jTgg0OXJa9M
dfR1cKLsUltR8CiBwn+1PncRUnXnKWkIKRv816xariOZ34xTSv1atkzaMJldRIUIgzbHucwBlqg0
Ev33JWGFhbmgO+PNnA5CMHOIULMBFpBRXEpaaA8RdrPKyxdPqMNQk5yYz1Vz9zQ+yMZhk6uRmu8n
wIIx210Uld7Q3u22/suoITz0IJTJyZudExU5bwmKDTK3WPAn2uCYodLdmiMJqDKil6W21jefgn/b
tfNEfWdYx8hyx6dpoeXtoPN/1eweRhnKF76xv1qIaLcgD9nLMpuPDTK0jSAR5orse9yz1WTBmgj/
qURRHBI9O8nkMqUUvPUg//JyMiBMh4ELSTpxU5frrdhynul03WfaSonlx7vUhqf2o2rLvftNe3X5
2qeGeKV+SzemUWUHr6M+mht67HkZl7sH45ZZefBNOqZ8Q2JLixvU+sFqx7oTNLCTZVDcsHB4bCD1
D+GP1u3zwZgslj14IJlf8DnWZEfRE8VHcMSF16o6o9azXhLvnEtZProhcS5JrTjTLNoaP3BeF+vL
GBn2N+t3Nch7qKL0a2bY6RNEkW/Kj7pd5QUt/rZsfvrE9dbhcsUBm0RnkDeFS5YuPpJGU6IuGF9Z
EzdmPPRi+CQaXMxy4a7sDOMW9LL9LN3qZxGhvVRF53xDJ5UhsvsyTnQkhW9BE3UmccuG5ilwJ+OJ
hgERUAZWtl0KcbFS4zx0vPJAU775iyWP7kSETxlM73QW1gnjmHNhZJcelbJqcmfxzIhqafYROlAG
J6XrK1rVLNjbadKDMLXJJdTia8ZUnKiJ5mfl2tnbIp/9MYO8nHjzfhnkx9SNL7qzwp1y2/kGqeI8
tY4HPC59S6PevMh6BCaujWXHfSI8zLY7/WO4/P9I/f8LUn81OmJu/T8TTQ8f6A3y/0o0/edr/kU0
XYH15LeaNuIP18Ev/J9MU+8/fMB8nCNsPVYkJb/1n1B9bOtDK8fsv/83x/wPyEUu7FJIb3B67P8n
hCm8Cryx/0ZHcfGv+vwHlB90Bhy11SD/bzCLyOYSIaqpOjIv+2iLnkx1uTGX/i90SBjhNgyzqHzL
6/5qIoDXqxI+XDXx1WLdiJFlrEWWXAqAjkYYBX21aulD20yPs1F02zpZufORvbFW7f0wW49QGndc
meuohHcAIRN/hTa7He78jwUJv+kb0aVwpjyuMvbgbeEiDUPxP6zaf6KvRaxWP4DAGOCsDoFq9QrM
q2tgWf0DDkaC2v4+YysYV38BiZ7IC1vvuTNQ++OxodhyhpsBHicWq0OBr5yQ4xUUscB78PIaGzDu
f5gopLticXCMHDMzxxoC271p3R/W6oXwV1cEO9VYF+ZPt8qekwoByrAaKDBS6NVRUa7eig6TxcTY
Ky/9gA1eswezBuc18Cw2cwx4iyz7Qh306InwhLDS4h3EyAGykBEszg7C51nPr24P9u8L3yUGkNUJ
4nVvcnWGLOWlXZ0iLpaRevWOLKuLpFr9JMyJ3W2UynmHgOxhoFxxMZ8UmFByzzmU4LBtbiU5JpV5
datkq2/FwcDC/zZ2ltJnEr70aMuthTT08NnE+BKuDhgkl2d/9cQAdpj2YvXJzKtjpmcXLgWKssAn
qBgo1BY7rdqgcfzDHgQsvoECIdmNxrk1Ualgy/Gw50TYdMCpfWvSkOuB3BTp/S4DxpzG2D2hpNol
i3gOMPwkGH86DEA56ZI7f/UE4e8W9Pc+ey75WFbfUFGHL/Povhtwr13RHhz3ao/yT7fmqI4Sxk5x
xSeIxB9DEoF8LFywKNVsp9zVs4ShYZNocTBQbY6YmsIgI+ESm5ON3Qnv0MGlM5x67DUOhqgWY9TY
uMVGKSQZCAbSyxzpPbgvAg5XR1WItWpaPVY+ZitvNcWY+rfjfWiJhl5l5C6DKdhYVJhIzPipVyU+
kMDC6dW53Unjntokc3UDw8gyTSaQ8huGeoPnE8bQ6pciI4UyJ1P3Js3i5JZawm/cwcvrjxws9QPg
yoiGGfSlelUTo1yj0FtnYGTOkCY5eVHyfRkR9YQaN4xC6Nsj0AsLw72EtrpNk4M42IDsQ8QbkCCE
OWT4sonPsfmgxGI5CZyXeKpzD8rjAM0/2puSy1cnw+sQyuyUZb3eNXL+AcY8SZt9OfbhtuiZsmZ+
extKk7DjNDqxGXsrlGNt8sBnXsUkbF6Wa2Hk17bl2lWM9WG5LO/ZhJovm8S1GV0dD4na+sastyPm
77ZEBIm5hXQ1JY9Jgt8q4ZSKZTA8pjA3j9YfQ4MEGMvUw4GkfKwsPcnQGbtvKFWXZlz/0Z16Dpti
xiM8kfCd98eU2fTRIK6DOUt0mC3L2JlyIKk+m9OtW/bdlgpreWUYyWWU/coR+7HF7L8oHZZPcIoY
+0XVWRApTsU09fwezoKC3R6LMGNDrd/HfvC9BLd5x6y+q9iZ0np7V+Glv8kCxELa2l+RI/mEHvCD
zSRQ8z7FoMK7Akqky0YxRKQY16z6dN0iq5/6GSVd2O6U3b1XMvBi13DlpWLXJVp7u6jf7lLnr54q
d0CkMPbOU410gjbYVX6/hwi3SrKD62xA7UJxzb9nNWga5cUILpDg67he0A4Ise8tH7P4FN2KcQr4
ahs/37qrY8JDVgntgij9r1gpgh0hVfG07vkGu4wVWSAvbWqdUoRpe7OrBlogn7h7P7gMPSpSVDM9
4QvWcUibN6QsSUwvfXB81V7Ad53cLP/BDRQj1ZK85HO9RiSrB7TJXbY4ETMtJa6zO+AtWZDzGktT
fx0bVkmmuhWYQ58swlS2YZT8rguDv1+UO8wbGaOKX0aBpnAamKz6nvC2oWW92UPxtcamFg9NfqGO
RnmWI8WJzLna12b3FHIZ2ADhoHvAzgFffvTyiayuqbH3gwcPy9YSh02KPSBJRoa+JGPn2bsBm/BZ
/w/2zmO5cW3Ltr/yovq4AW8arwMCtKIRKd9BSCkJ3nt8fY3Nc6puxW1U1eu/OBE4JDNTogGx91pr
zjExk0SzrItMCfJdHTvfhO30Hll9CZkufBnmbj86seWicphx3pIaT/h07HWqdDWWlgz3UEY9Vl+x
3fUrx2zHN11tlxOahutQGsV+6niqShQwWLbGyFNs4VJsCZ4vJfli42Q64IVFajvV+aZyFq9MlogW
1zC9RZVyZEFrKdq0eD9XF4LDMp9ZhoLJJGgPJgVGK3RJ6cKwnMZXe47KnRqQMUMZD14Pk3eWGJ+9
2sdYnKiyta55N9C2i5JEhijL50cQ1gPR29EZJeRJDavF7wz6jq1RfrHWmK+LpT/P6lPWDdOByUvh
F6pzI8aGSbHdvKZL9mfQ2O2j57U8zqXtYi9rE7cVeh646bmxaWTruy1JAdFN8y2JVPxuVXIasdrs
mW90y7CJNOgSsw6ZPSTHs6zm5VD1vjZKwxXWLdOqzDnbUTV4mjMlhD0wUbBZjLO8T090HY+Mnxy2
/joJBREaEtHJROkjPcl8odnCd++E3aRrvZaLDUoVCE/2rPHG4qvFlUppik3aDxeYR1aqoRat0NIa
VeF4udnQmE0i9OLdbk7QoEzNuDFLaRNwVu2ahTVwkLL4ZIIPrIdmVy9COMFyooLZPkxxwO7k/T7v
TsvqXXay/qSKwyzXnzbdAQUNNAwBmnokkxt8aSuEZStTbyJs5xLhPbA1GF1U6G7KnHfGUafVUuWk
KCjJRyoNXEhIY2VdAnEw2T1pHI6V+loaNdRLpg9hgKslLMsNryF6DZuXPvptu4/ZgccmOy2luVU/
hZYK4ANfY6QxYWpAOJSlMNxGSug36dKCOs+6bWWG6Vkntt20kNIUIRu5SQM/wlZElmkzDpBJ8nmS
SHYsj0CmCHmwyPNIS+szChmQKJH4jMn6PNTYyZvsEIR4D3QVoZUacmpacqX4ZpX9sB1yGDbXjEtS
G4ZEw5uxJAqL5qK+Nmox+J1mdJ4mSf266/iq6EBlGkD9XWXsUK2QmlgPv6peeIq1HdoietPzSdmY
eawTW7OwxyJUzQ2CAfeXMUw++8pgG+vss9VgrNa9WjVeWrR/yKsLt1plVFsVsRBKn22MDqTujfGY
jSdbMecDEjz7UZwydM4MoMLXsWbcXi9p40kmOncTk4uPmG8PLJB1qo/NvaOSwDST3dJrZocQP+Wc
DcPjZLHVV6dgM1YmFEgF0suclihhbGtdzUVxaYrES+32kWlYe8nVpjyLuGaKXGOLNuvJ1vqnFLk0
LoiKwa5S1ys9siZSOIXQzkkWt8w6x2fkqiEjMruNaSJab3vybhur+kLhkR6o5plbxvw1bD6yr5Nj
X5E6cHbMjzzqLC+o1Gxr5eD/o3Z6QxPyMOfquyHE2t0YFatkSHHpoPC25dDGpc0iPfQLcbBBoftV
xVLAzG5PAtC5zOFzDrP1QXt2pVR5ulmW5Bx2mTcozLCNptcIF95NbF2kPCH4xrmmxfAJpXgnRQHu
/Dk4gkb+QSO4reuXWnG+rIbpV9FveiZF6Wh/BWP5E3U44ON3x+7Pcwxtc6DceGkcA0fr5xAbO4kx
1RRqu9hwID/3Z0nWd0FAyFTQnadp3DaR7IUWkpgulY4am4ieQASbZkBD2g4Nj00X26taajfS0qw7
qdt05vJiTC3J4InqyUiyUDQ78LiXra4ZV61FJGNb1pfRL54ddg9TW4GP8HCeDKQHqdWjnZtPrLQd
Do+fgY031pz2FRbnuumjDld9cBDOI7SVFu84VtGiV46VVxn1i/hLKl1JSKTbaS4Jmh+vtR482LkR
e4Wu3EqlObQqMsyYoAFIlKy0mnPIZng/s73nzP7tDccPwxjjBwNw0U9DD7Ia5H5dZbFbL/rabqpb
V4avY/NIGCT2g/ypCy8G035kYDjXw0Ot6T+mfmk1DVgFv7DWWsLdqDscgCD8uTEwNMQH/VLrUGb4
vRTUbqoAd7NY46UZ74B+a2bwn4NSrEcpUn0gHwijxip3LS1wJTvw8xHbDxpu8QVhaJoLhZRnzvHB
iuNdSYaZHYXFaq7iLVwej9Jjh3qAHCWZjuWiOxsDzdWixsdcb7s/oFBiG31JkTovA/J2co3ep7Z9
G5sWgfp6UupPBKzPEjb/9GoFikoaV7WejemP5My7xf4gJ+81iCKaxflT0cdXxBsfrT6dJHbXcb4w
fK82+hRtq7b80mb5MqgqrV82LJgCbDOCxw7GrpjsJ+wW2kYK1Tesy0dz1raJ0u/y4ZZ3wktWndnQ
+zYGPHfU5lWlWL5RZE/GkG2jc9WwuC6kKUu5NmNZE9GhxY6KLFuFEuPlpMTaiqOJb0PSrdE/Smp+
aQPOlEpleyhXFA+WUbvt5JyJumdPaZX04Kn0DjpZlyu0B8YoudJ1qMQXUr3UvQBqyC4UHr8vU0An
i18pmYsU4korlzejm25Ak5/sJX+w2nhvpv2a+dTa6I3TWHSiLXyWoXs0qpUzOpdIYK1PtVW75Iq6
ZhzD7DAeaA28DpiTwXcwpTRQ/eraPm/j9z6VH5PCtWahFTG7fWLoV1Pq39oUdTl+n2FofwAMHnSp
ODpmvEqW6cQrfdBZpSdDKJHzj9nSTtJsnwy9/kmnp0bJLzWKAjwx+3B57uR209B4Z3/n6raNqw89
p6ZcHDN8lqx2F1sJSfPOvuw50xDIs3dbJzmoLWR3myzPL81kb0Mm/mGR2qtAn99JDrxfMgtsb23W
vreSfDVtQghhFwf5FuDQH7wXvmxqtxz77zyWXzISRXJZvWZon7BFRml2dtDHyeR9MjpcdXm+s/X4
sSxSUTAyKWh/gSs9mn3wIdeuY08fVle/hFzgltT0y858ajLzu4twoCyq/Tzk+jPS/G+nk75Q0+wL
i2lsQHST4zwkaLXNETldvpETULPiZMEK8V4mePVsNm+RjtyYaVIevUFjKlocbBqAxGbQd1MdHvUS
8MAwSqtpBKGwGHzt57xFn2uTvjf/qiNfOauWX4uJ/lRqiB2woKEqb11nP+ep4beSc5rYTBSV8TZq
tcc1bRVWw6lPNb/K3nsp+Sz4TAInvfVl5OPbfpj1Eh6FU2x6ibRDmRrd6G9cMEI3lBRPqibfqYq9
ZE4XM0U2mEebVqu3cjdvEgoLLYF75AS3JIl2ia5sQnU+9ganNj1ho79M9Pzx4lag9a2EkkgFjp7F
W2uofUhU9BCk9iDpH9aJRuPZVtmN0BzDwhaP8FIA/tc45qoMxlXaR98N2t96gDaBnY2yXQdFMhku
wqpDnQ1bxcZKoffptebqmqPUXhmOupql6TvPkpcKtNomhCyKpBC1MTrkGfa+W6fSU8Oy6QZ5dZwb
dV/L2rpUrJel4qyeK7SqsbwmzAeLm3nqnMcqqR9Tg8FGWxXviNPWVtJQtC2XRdcFAAoBk3wdHZpO
Wr2OzebVmcrHWoPaYCQFlakOsyvDq4wcL3El5qihtKUjR/KAyKCjOyEntAinaoQr37UfSmk+gnte
wB4WcXbOu3xnSvJG6cZzITr5Bqm5wKqVlNJoqj0jfdbH8rkwq8NsDQ+9lngzw4OkLd6ceXlKcuWm
V9h16vlYLVLujsjeXQ2bk5snlESlwVgUopzY6NXBsikpA3Vz23ExMZPAI1J+QzsHZ9NKU62HOu/e
Ig3uO9KuSb8a2nhprOItys9SXBwSnRWX6k+GMjCPyNxR5/TamwJsE8wearqUrYG5ro1gn0TNG06e
p8qNoG+EXCOGyTrSejxhNOdrX7YvHdvzJm4JJg2PbIDZaY0p8kNIf+aj0QSdL35WIc8PEV2KYjan
VRdLj6pJnGP5DSXPT7T7iY8XasvGiU+Fke1o6D8yFW0Y9L+tau0L6N3pUvqqM7+myvg48Op6Fgql
OEzq4Nty/ROmRM3MKlxRY3lt6gJhK+GAS8AWZ7iYpsX7JlX4QkBHJVG4sqbpQXxeZAm+D+bw4qjd
R95mJ1wkG7zoGwI/MW5c1YoJPVohlfW4ORbzd6aHvzGJfZ2cfQaWEqOKwVTqaD0eakphfUliL0D9
IfaIzJs10rX52zNVlKkT1dFp5FZK1q0Yg0dF7fbwXCxYPvXCDqu8dc1tCZhez4qbSfj7LKQ96tRu
U73Itkq8bulk4ypH2m0AQV8XMJYBUJF5iXUFN/+ahorQ3PfHQBll3ylGw6NAvyX6B1qBM5UrG6as
ZMc2P2bLznKKG3o0LlfD8tYMGm6ystoggfANszjLkvnOoD11p27wZi3/Ttt5P/U/IeA8LuAv2QCc
S8sklVM224wa9rxJoW9KGB6c34QxakBfobcxNjZU9Zj+HU83sQvjllO6gcTedjiWnMv7zKBATyfG
zvFg73VUDRIJkEe6zuzqytkfa5MwebrbJZ6MMmF/BCr0N+uKu/Rt2zqQWHuJhICF66epsDMyinat
a5Fz6YBZ0QDhUtcuuERrSnjQu2HgOgbO+n4uQq5q844KwLW9oXMsKufOZpjQ3qZSbXzU25FvtOG2
N0WueBQ+URF8LZGerus2aXb9QMs8xJNhNUxlNRsBohpB5MfY+pSYziVQSJMfde1ijvq5bUo8YZr0
UjsZpL4wfFokxEtB8RIYAJKNDvS/NvWSF3W1vk0qiIQZKBH3HlaWFQ60UQEAQW5rKkBB0rFFtZDh
BWeICvgQ6EABKpB1q9HNN0PS2P5Q6mEri9ygCSVfr6+GJPeo4JPOU/uhQeyBmDuUs1XTUk/ZKm5p
mPoIJm1nU9ct71A8r2mzdyc3qCzHc6J6B0ZTey6zPwwZPpvxpJN9iLzyuanIxyxie1tYfIQYf2QV
pRw6UypkTEiG+eBYBjshMcNhiMjfxRtL0yCFHosSJSyTz6jK+Qbn/c5QgDJ0VgV4HLjiKsnrnZbV
pKNIsg/lb34gYsni0yAY2GnRGAVJ8GGMbE/DGOGd1DZgcCxqzolTSUuRcJXmgGhygC5hTCE5Q2Z+
MMr0lvXZTzIQM5Q57doxeXpMlFnUzEvUTL+5bbPcvSLzowIol1WmPUuJ/lJGWJSA4NxacSY3DWOR
zhbcUAVDcwZ3Dn9c506hSXOjwGTZoApPOdkaJLqusN3nfeRRqeJGE5pYHFjaE/kcLxGCdv0Cwvhg
VcW5Kmw/VThljQFGRxuM76invxd9Y9r5ltg/KDpSMLP7x+ef/cAlQiecuL3i8A4aRNqmU/FSjWCb
JGPe9aoO4qj+Yok7ytCVVopMhas3Y0s8Nd4NBV+A9kdBfaBfCBz8ytXWI9ioRp/KhQmOEEL+9kp9
jUy/QypjidZhBRUDZhlqPu1beKt4fwRREORgzCYBdz3kuyK3PDmSNjo5Z4y8kWynSLvU3cTQAYHz
ZpysJ4Rn70EL1p4Q+aVKd7pp7NBMPwcEJiHqBm/sIHXnjDmNdq+4DAy3KvigYJy+KatEUhaO/BSb
RomeYMwAVMpp8a44w85eRm+UleuYxN/ymK/gi97CRPtSm/mYQLzwgI/8kSdjm9rjixZTlFiWT3fo
WR5ZfZzmj1S+aoMe7QJW3rYz25XON5mWNPBNGnZrzsYIuhcvFjsp1UWdJnuDVTEJyBZKVOnLCuV9
m1RXchdXNEHcaJhODLleTbqF7mJOP1HUPMZ0/Ub7ygzFq+VgLUsNQIqluYVT9qTm/VmBISIn0WPZ
ZwejC6qHsZN3dJgHqkS4AvSrC6b73aqSzD2WWUYhZrOjOf1tdsE2nUI0WfBMY5RJztjxTVCP9ZB9
huzviZIyHsd03EyEmofyyA9TdpMJcMVM342ge5Nl49xJTe9HeXbDRp2ayfdc/IQJDY2CfaNOHrFp
GQcrV46SY/qqJrnIfkIXhPipIReIFzJvEfR+Ylqe3Ha28PnHvVfJSbYi8+zWgiRGN/yJnpYro7yw
jwFpTF6kODmP4YgXGEHjwZEVlChV9YP1YT8zU2wW9aSX0WPcWe/O4DyLFFaSujBhlDGwmZHNSNP6
GEUutqQ3bt50L2HNSBFyZv2MRvmcWANZ5k20NZdMyKbLn6yod8pUXDAK+LHSMZXV8WZ3ClZ1Bwmx
hOKabi+k2EC28OyIA5SB8a9b97uSuPsvj/3L3X/5Z/d/8dfPi9tNOmuMnnJhLDFvcVIqIGl4C5sa
tHmgEFEL36LYF8wKGDEv1yLBNaNnAKhUcbjf+ufhf/HYxPAkcwPaItYYp5D1wnI/RwtB9xafhlIU
1d5Gh/PX4X6XFJxuZy3PjdwPHUwztdxj+OUHQM8E6BgR7AkrOltQrGrUJeLp6hPqGf9+s8otElDu
N5dORGPb0zqwYy7KTj7l+/sBC+l/3GqBqJoBjrPMIT20qne20fN870/zr5up+C33+9XciYYdNsoK
sC5buGY/AW6A2zH+fbg/dr97/wPLDgc+9//841bcIvI6W7FejCsobqVMz5IHq+IFOHHHRDOu9kzQ
qn2nw8/Dy4PCII3qPePUen+/9c/D/bEcatbO6b/sargE0vidZXiTzQYySGCnD3ZIOw4h7NfC+OaE
72JmA4AWKx5RoOrbFKanm9N8y9BIDnZLr0odf9LOHqlSOcBTgtZfgq5T5tlzHGAwC5dJzUAWm08Q
vdJUCXahXZwJbZ73jT6DHJC5uM7DKW1IjbYMa1oh3H2fjAqPAIsg1TIQO+NVHuZsP1AEYPMoT0iy
UD+3w+wvJXL+EOxIlv7KVr3XJlvfO/04I6FarnYypntVD7pDVJKvOddfTRLV26EIQIcwTW/H4tTW
VX/q9NrhimoemDKUuGcsvzSGnVWLxPdW4deo6OqllA+zzIEMhUwu2ZNaLFW21J7ImPfMHJ2hDvt5
J43yozYq7WkwmiOB2T0kYJOgAqS/7MPdZ2TH2VFGJR0WnXYaVE07wRLg269N+0Ayz4tW/Vp5Gvv8
k/6EjczLC/3YxLEpnOyXuJvsnaVowUOqBuyAMJ9J04eC1HBlV+pPq3b5sSjZv0N8OvYRWxb+n9hT
QLdg5l1NHdq/UcOV2mk/x6nBG6uVxVlql+K8xL8EBxjIjheE13QXk0EmIdzkU4EPxxZX7vBYp3lx
iiwrP8nSE9Ol6WgsYeNFVcZIhXZbQcTselCw81OfW0ck69aRHukujIurGtYWrax6fjC3BAb9arQI
FkZsrlk7BC6qS4h9gJypmYWJrWq+ePgw2TKq9PuVinIzyucTRnB3Lhxyg8QzYfYkMZ1je6PISIUD
y+43d0V2CZ185VR5w0rkZLAw1TfWO3lLm+6JDYgviw+RiRJKEwYqOTM5/lZE3vcqrU3Nvz/21x/f
/wQlJV74ngB0+7DE26LSMviL+avm2N+9uTyUuNhcEgFucHNooTUnyGv7RAqepwn23PRp1tqP3CdP
cx4eU7ItqKMP46Q8xV2Yu52uvOCqrl3JqT4sFQKHstCVrZfruAz9Ic80T5dkcpLZKSomuHMGMFvJ
WtV1tq+0+KEt2OclNeZqqJWxBmbTwjYTy4OxKq3hVS/V7UBeDmRHtcJDh0s4QiBrBuxTUcle6zCb
VmRy6avCHpigKMOTw1olTfbjCCKYZsN8qYl8oKG1p7wFwoBF2O6MlzEYj/acvo+SzjaVwlM224uS
I51Rmn22ZbTNtmRy/MCAWzImLQo9rTrn1rFjjAqWc3BgxzRpfIO75UESYJdvEaQI77gDeVD9GWs2
YVYuf/QVRh4rd/wRbaInKQeb6CY3WLRfg9rOrRVCGY1wugYxV/55Kun0he0Kg8FOMS8BqlGCLeO1
pJbTYUwXezXlw1tvald9uS4C7BE14aWX1OwhcdBsZIB2VDV1qwGdcRzjcJVOMswLLoQYqBYywOpB
eg0qJq9qVDDbTcttYyyfAfgpCtfmSuItkapXwzhxxX9yuoLusFU8zxixpFl7qGsF6bRhPtpKtKs6
eJzKBUzcTJOcmUVpdx8Fio+0NOf1bFH69dNPUZXODnWsdJEmoKRVz0hNVtWDgijUDKvtAqHLM6jz
0IAk52WRdezHvA3ZjAJbfZATdpStuusZhE2F0rttB060LKqVQkiGq1HkaDF5SFqJCLaCtxvF47EM
Dxa7OC9uZVBceYpef8KJo+X1D/yMLwttptszq5Qx1WyaxLnh55m2kaHiFS0M5VCHn0OkqK+9QcPF
aPc5ZPpd3E+ahx3rVZFONfuzqkSBojf1d1YrXKaHfVlFvwphWq4l41ZusovD5mxQByrjEK2YFCsY
ucDNlBTQUpSusoYVOGqXvdhKtpp8mA1GdqoV46lvUHo3hCxjIW4/E7ujU49S3A0MyjLyptzw227N
4gA2B6kaxY8bmlp5nmgnuOpsby0Teh7VbnFt2uoZxdTXoCc/Sf9NAJ2xHtQ58Mwl3HLd1S85bxbs
EVeF6L2eqPiZB0zPcJdmL3Nmi95Z160/iczr1zXt5c7UsZLWDnFy3XRWoqn3a5PhYx2gC0xFToHx
GZFaszaoKPm4zxXy6vfAUH7qaDmbca4CWmhsP5naVcGE3m0iR/aXUea73dErNFW2zTQ9orkKmWj2
Ek6IQPcirSKUNNJ7nk87eQQU2a4Z1o+E26a+pGJ9xW2k+o01+45EvtYAqlrKlidpScCbYOmDkncy
yi7ehLJyiwz2zCqwjBXanmFlgRrAcMb+LSt+Jikd3TaZKYe5stHSNY+JgUSnxMlh69gMKpRvDkB2
o210Zmdov4zI9i21+ejheG7MqnmkLetsNVs5xwylGiO6ZgLqqTGpIKgzvDKz3tIZsk+hhUG67Sp5
l5BWAXWuz7cOkAzfNiDGlRker3Ya95rW/5r18pITAczPNveEwz/0wZy8ZP050tvvcBqearQHbNTA
4I1y4DeBvOmT4EKXBXxTWNN9xgfG1UYnZhDIWBAqX400jW6uiGqhNn9KOsAum9LRnwSJFCKpLNCk
g4CUptBKcdbzEuCX6oVuu3EnTMMZ7QkBOY0F7rQudimvbNV0eIhmgUSVwp+iBZHKNU8DHoYvNGbd
XacCpZpGQFUjW7aP5C94igCuygK9WgoIK8GrM6NiwKyy1eJxE7DWTmBbLQFwhTDGFgbeBy1X8hNO
dF+yjSGgr7LAv9ZwYHHtSHtdoGFb1PnecOfF5gIdawmIbCoos6kAy47lKxlnpOPeHxGHRWBo1ehJ
E1jaQgZQC1sjO5hNzVIVVgBse0i2f91Fc7JpdDC3AD/0NUU2w0Wx+QOKOwko7v2WSRN5i5XBnwVi
N75TdO83l4aGcy4gu5qg7S5gd++P3w9gfUicgM7LvW4rw+tNBLi3FQjfSNyKofqaAu8700/lK1js
ZIH+rQQEOBY44OJOBu5MIMGqBS5YFeBgSyCELVjCs4AKRwIvzMX9EAngMB/QQyU4xHDAgRELLHEE
n/j+UCqQxShLilXdCY7x2II0rmEb48hxtja0Y1Wwj++HQaCQpwoosgUdGRscsW4Nov1AoJNHAVHO
aIN4mQArhwMYR0jLIZ84ekDgy7bAMAMpGQl1Ac2MeaU8oC2Bzy3AzdANvpQQXGMB07mH7dwLyHMl
cM+6AD+nAgGN3FH2eoGFzgUg2pBR4sUCGq0JfDThP38oW4t1jor0MFKegIlhcJE0ImAUADX9bcZT
AkpNb6E6dHCqs7FSN8qdXY0rsj4Md6C1eJdxrEG1FrjrEu51JwDYvcClFAbeQUXgsa07Kfv+oAU9
m1OKJngMUBvrcuPbArJtQdtOBXZbv//CmI4bQO5SoLkH8SaEEwODHm53LQDeDSTv+3NPBNz7fotQ
BMvrBfq7hQGOTzt+bAa+aUrzRxWYcIeZbybA4SUE8U6gxGWY4pEOXLwWmHFp6c9dzhOIcU6pjOA9
LPcPVdHaLu5IOLXwymsBLm/vCPOQ7dwM1Zw3eo3xOzsy1q48G/A5OqFQAoRu2XSTzCn0lCAUmHwo
gyFz+LiR47X+qF+Dkb3e7NTQOM0PDdZ6IqDrktyuCbDEPyiA7KpAs1sw2u8a//9vh/if7BA61dV/
Z4fYfX9G5b/9n5+iA/+z+/6//6b89S/+NkMoivIPWdf4T9EZM5kiyPZvMwTbmn9Q7ymGrjrEuuFK
+NsKoTv/QD5GwpmNc4GlUGRk/m2N0JV/OI7hmLKqGQa+MFn7f/FGWIoqwv/+izeCNYGQSJ6XQ8CX
rmj2v6QhU6LXvWEF5kmZkwGwebkaozikX7tA2qrijLoni5gS3Q9VTGykGUYIA6x2nylxixxL3Lwf
khZZFDEMwMJF++N+WKSoxWLB4X63nJIRcnQWrbNRjbdaI1HEi0PPznkfa+rfd/96DPraBr4mFMiQ
sQW0rxpDFYf7LbWdeBCALnggKwA8ODXVvkosmmn3m0ENLGccLDhY5etSmw1ZAw06MrEUWAby+BJP
A7xpNlD1aXJGhK9RjvLcZk1tLeZvEGlotZhOOK47Oz9GrQBjTQxWHHoCWtdzsSxMGd+qtWvn9Msp
TCouVHL7iDEbU81o2OMTU9a12l4kg4eaDgA2ufUs/WFdXSHJDGvJ4jmFif3cz87OwrcZI6nZaerC
KLpFZWQYdrWfFifHxiFuthgcM6SbyDw1ZQIMJDXb+/OUKhOcsHjGGPusHXrcOguX/f2gLHW0kcf4
PJFLto2beRvSudunZNGI7mwt0IBihpkRybRWTCywn0mcHiKUZ3LXWjsV6k6FjG8XhiN2XGvaYRu9
5XlcgyzCJHBnobdxsVdGCOjsj2zG2OwH/nkISb3+L3dngTb3ijF5nGylX+MVLPf3gyxafvdbluj7
3W+ptmpuMwKNHNGBvD/z+8G6NyTFQVpMZH65Tst7yHqG/7DZuyQZ1mG6UaVtdgPZrbhoWCzGEmGy
qh+1B6VFM+zWz6pxI6hz+oZYyHwd5VzZMSpeQ8odpLXCQM7N1uCtV9Iqr7ASfHYQKaRbDaW076/c
cvqNA6j2ZUAspHotfhn5jHHFHVsiZw+tdUiVY80p/5b+Kh6jmNfyGMV+gvEepWC6gxZeUmS1oCQn
pu/fpbG2GYcjKWvSHuyWW6Ft7vYR2WSr+jCNK3gUrIQsksB0d8uX/BxVLvMvgoziK4NGC0KpixvQ
xQmKwYVZLKNvBzlc4y3pg6UD8kE/uNcL3/xJLvR2Uc+R5wXJVnCKOre4FTctWZsvZs/YV7xtjF8M
qmCdWRa5Gvts3CQ5rxWZpbNl3pXR7ETXMLm1tWrCU+V8Vd+ESvH2nYen+NF8kRzXCf3uobthO+Cd
QM8suM8bvV4BREvV4yy0PG58KB+Br7RXHocJ7lr+Z7ojn+QAA2Ni6uFW78zDGRBntC0G2r0ekvsE
QyrjkhUloY653p2GzRxf0GrCW5x/etMdmz+A8ixKP5pO6a6sV6TbMbfsGJW7vLsdbB+sPM5K/qyQ
qSP5yPz2hNcUw+OEx1XdI6XprxppIBf1WXvFlasYXENcNGbwzdtHDb1WuKpupEDsYNvJha+xUQ7X
Jt/Na2Vv0TmKXFE0TDmDID+7mdCV3O61+LKeixfHz84JjKuRDJ6D07yDfrS2iHIkPkXQlcGGxgu8
B5sr0vDHUle41OxNfMzmlXyZay/vPPTU9pP2IL3BsubFcNrqn/rP9MRACF/OHtwIM6jVABpARQ/t
Zd9lS5YRIO9N8idn2gK9KvHyo6pxpdjqL3g36EqFbv+YlrfhoX6B9/7BuK95YyQExI6TbXiwK9pw
LsVVhuRsRekOepgTysjWKoNY+IzWoYOJaK7Cj+bgxzsZndQTopGYT2I1oSLHFESDz+8e9chbfuGt
YExwVZKhfGuV7s1f5w+FxKH90b9BCH3G384j15259c0bweqVi50nX54DZGeDq46eXB6qS4vUpFsp
r/SV6pWzp+HHtA0jEcmJ22A3nOeC7e5qNBkHuTBwPvPSL7OtzfmQrytAd991ux6RHHvfwxGlwHBE
2WS+6g9YARmzDUfHY7aUexiqiLuj5H2LifH1YbFUK6SUOJE8CDrHbqFW45qBuGhr/xbLen6RwZ3Q
D+neWu2dawesHBtTtflN4GFmXQ3gVbnX0LDZqZ/zsir3tJ9YejJ+3AT2b/GbdySB6Ba/u3BjAjly
0R9cCZbjPW8/Ee2sla/yB/s3Y1YbogJcW37/lklT8jY/Gw8Q6rksjpvQ13cjjQpU0ivjOX5f6tW4
LgkTdcePIVkvu+qSdMhKXVIU+Syj1guCkyzvqqdgD96/6LbZRfqDAJrPd5R8Pnq+e8XTFHmChB0T
dOZOD/1LsOwQ/Miih+g50trmdZSu3Lgt4snpYPSEKWwLFjquO8o+e0KnO6APkvzwkyZOhIcBjDo4
baYtCZFFvvnI1/sxPyZf8E+cP+G1C/YGNmUuINqPjd9GNdwI5d70Vg7PSX1MGSDfGBpP0pofAzUQ
ifwsPVjSB5GKbAvWZfvQ/MF7/RYcHRpL8yWd3SH0wpdRJk3hxTDpAjZbgL8pHP180ykv0C1l+bGd
zpb8C2GPOL4QgiFX29wPdJxvfp795MlWxkaB1u1xeqvwhqL/pDy5Lbdg+FDbHyFR5tuLXUy11hpf
ocrNWofQvco18ws/Qw8dVybDBFkw5R/uecQ08HwBbVMqEaLaeVnwEdHZxQSJPxGX2m+24z/0Lutg
8nlhXP/lDXuzffQnpGPhPqG1eAyzt1Q/Yurk6Xar5TjuVsFbs/93us5rt3Ft2aJfRIA5vDIrJyvY
L4JTU8xZDF9/hnwucJ4usNHwtttqiVxcq2rWDOj7Yo6+FQFIKByw2Rijb4LiAHfSfFEAAPY+7Ec5
D2fRl0vMX/dlAzDqodx7DgFvj1lyO7l4xErlJkWLBMnchlfbua920z4DaYx04WxjrtoejHREmrJK
362lskyO+moK1a2ym3f3s7lkRee2tBJuRufVbDEpE30Us5g4M4bEgg6ymPt4mQluqzbDFtqT7iFS
y0I+yVB5tCWBKvdj5g1vpQ/PyIdqn2HP5uNvWcAP7LbpiFxqA8g/rZhK+xem9txB7QerfPXh3+Vw
fI2LCT2A0uyYDeUXPFsi7maiko4vV3jiDkSnhsoPH49sNkho2EDB5gZrTYJa8sCw5ToYkre59Htt
Iz3Dp0qAyUbHcqxw5MqLsgPCoQiLTwHNmF0d2YjOr5cCRNo9oCtT3drWAl0yZohnYU/CsISlA0ev
zgwT5qGd/MbpQU6wYbYRJWEi1yEhkAncdAYkbb2b6gFsR+DauobItrLSi4EhhQz1A48GO/5Wr9XG
es+JXjjwXeSf99VjNaJQptJwzGtdubylo0zPbE/rMTC/iI9xxXV2nFoXNBObzX+C4TZbtIwIGIOO
7KhAdsnI84qP7iAEz8PsRfhILvtFuxtWynsdHnRo9L/Nx7hlgmTuKl5j9h4rNSzQ+biP3k2GTe6m
NxFq0FtTOiJ6hhXXCCB2giIt2PEJy5MWUiHlqkWvsICL8kwvyp5xQYPfATb3eICCFwfil/UuXntI
zYPXnFFRg/X5GWLq07SiVuJd4IOGU0CAdyOed9mSthvfvQPuwofpOlybM9effyzuVxUiYrvZcnCA
tjvlon0b3gBgWLGVi2VEh0oo2xZL4yKd518ih7CLzYsNs+glbcBQuR3PoOxF3/2++lR9ckD+gFnW
kCtCyL9jyRI+jv0iOglvxg8Lpwmks9hdISFpFwlTH+idnUMToYtXcz5haYch1PPzNQi/oCOEVVB3
YYMcBl1xGeBqW68MxYdJnqY+0uw1sR1kzWB+BGG3+EgOnQpN0297Lwt7AmV6T0yPse71z0BHyJ0j
vgGW9pXPV7QxISmfXlvvyh/OaYuZSu4rF6zIHkH5w+w86LZ9hxWcI9/PdFX1rjuLXzm+/jcTU0I/
LXwoX4wN23YD7R0DuHygut0/j82xkTdS7DyPShlY6SJ9j3FLRQi+qvd4zOBbUp/Sbz58rXjDjn8A
kViUOVa8rPfy02EG0yK44veNrSy6QrzsTbvdwR/nr5ZME6SwOKrdArPjIoOCCRPITj4mLKS36e5+
5R31MGfn2Cmi3bMMnoULVZ+2yfpHgND9papyKhXbn6CJT0b1NeZh/1MXfjncMsbXitsjdPepJqTd
sOCa5zBz18MMNMos9zWGQFxpN8pMtlHTorv4S9AaUI9XWMqWkrn8+8N4mbe/FAOm2XzcFaKSnw+L
MXGPo/nfV3/f+/vjL0jZElUqDBMOXNZBWq8QoCndPXEbKJ1YjKY11T7tMtrAV4DM66tBGv/vqxzv
UGapr59kKokN2DytRkuMER69/uKoKV0R/r+/rVbIdDV9oI7UQiNBhpMKt7ohNlkuqBTxiqlcoaTP
7F//oGy+mk2FS21BHcG6bkkaeEck5eS296JZYu/Jsf/3pVLR4mPAPDjyXme77dyuvEa/5W8sAyg7
4oYWrWV7dOLIeQXnNtj4OcxeIXmRpTLyr/IkF68uZfhFJ7dqQkVdPI2lWdnFF6Y+5pqOJ+ls5nZ0
EkQevONZzlDPWJcIyhMc2Gyayc1ThF3gEHZq6QEvqurbfvO0DUc+6SdlM0kAcSvB9MGXAUZlw8t/
i+u0F7yOWtQiXZVa36uujAHv64cTbfp3+Z0GaV7x6bcJaKBNlHmo29Zheri9r773m/qDrpPoD1Dn
B46psINMONN2VdjPa41w6h2ewl760E/dlzC50W9HXrNiq+9lYAw+Cd3c+6m2M42oSFv+ff4ke5rU
KjtqX6arHaDvQR1MH0dtC4Y5fhV+saDwkDKnWnd4ulIlOe0/AcrvDefU34cvfSTUfe/GARCcSwcx
cosX6qt5tgfdub+3v+VHHUFfdDAhRfUurbh4SDnod/i1COwDYNay5UtzwuiAARp+yqCN2hpGG+ff
AbksA2fq4Q3Ewokq9uFzu6vOnhAE20WoHbpltBmgRG4nAn4QoRk2dERYtOLPAHcwsYlFU3ddEpLw
RNZWwpbnWiUZOj6/xEvNR3Kbb3e/uuMehVgYyVaFGbmTTPbgR2tWJUnSxRdJrvRUz+uDyzlwqQXv
e3RG9rF4fX8zHGhkC30xY4i1uUPf91o/Xiq4ZzKJtvug+yJsRP3hVWvyaCanCFFxto71BY1YOHUP
L+f3Q75xFI41I5mNSrCxwfl+pH9WVuAo0kpiYzkhviO5AyswhryDl5BjhybANo4i3g8oHqBO/VRh
dm3udPjUVNg92MxrMw7yMwoqyVWX0Ur1IlxdXeTx2K8fodGSBcoyMlWbb+mDowQIJdlsrY24QKM+
hv052eHIalzrJWNz6Lu78uNxYhCgEHH9YzjK4f70jMSJzt2dlelwXyzv+cVcUeEuX6eB1lKPPfkH
44eKjkrA+tjhc+CjmFNSn+RFE45X7kYdWH61uwMIvcuqnZ4RmuYbupf+VQSG8Yda+RaNQMoeXGLg
v5COFOeHisCDyOW2V6WLdy7m7DAEYWu+xGIhnph80bX+CElePfbATxycuQNgJkiH10zp9JKlfBJq
RNSL+W9UHUXYaHAN6d2/Kf5oT/WgWrzAMuz3XlNST6NDgfQPYgBGAN33Iv5Di/5c00eKkTN8zOv7
8xOmD2wIDE0LfA9RtdYOPFOaIRSJ/af2lSPQRGVhz6CTiW/I3j06vXRiV1+8jAtM04GZiBuRwvFh
o25ENl/gcM8zDg52Ld6xoovmoGcqKrpIV8cvCWLOirHSC29pnfbjtYo+zF9QBJw7TiwMYp95DAGA
uOH9AVRAuNF8a18skgemFvYoOPWHMrvaVzsdcngsiZ8BSNzwTSJS9b2Cg566ZUattnru2y0EeQPZ
6LWSsTtmk+R9AU4s9MOgu6BcyX74QNINlKFHDjjWpF1RKwqGXdSe+EuyVfsxIeHlog0bFGIzx3fk
oAAz/7XgX5mPriH/YIwIkTIPBGCfKF4OG3LJXMNtv+6mj1hG3Si9nV+ICAiSnUGWem/P1/zDOk7a
Nk+9oXclycmyQ5a+kRNeXAlPY9j/bIJo2LTjC2Z5De6S7Xjn7AUcitZ3wZdPouYw5DyWbHo0DoAO
4AQkBNfr+Yqx4vIZEvLtdtxOiL0HYC1n7DzubvOTHnhIIuWEsRRpGLPC3NnPpyB/LC1GLbqNK84Z
l4MDdNE8rGE0n/MDhIl6Uw0XUC9Ooru2f1iUCh5HTvNleMYWBI1h2ZVntxNtNDQ7fT/tS8vWUeyz
K61bioXS1pfoolxW0+vlDug7uI/EWk3n106BhcCJO88jJ1yZn5mHF9+eHZZMg+qLU4MgtiRhu0GA
TwAA3jhn8q72xofq9paDS4v4S7zJKzcOR4svMsyweyTBaHos8V82QUJJMjDskjICXQBVjGGzd4Ej
lsLv3/XmxpCGheGkI5rvrig6RAfkdqmt6LPvQbXD0l7D+xn2EFI4A63G8lGGeek0skfYC5b3bj1B
vAuAsMxfjlpzcOIpELKbTjwpV6F9yWChmhgSrabdvQ1H+bfjNp943DCyywcPSBzsLhFcWfZf9vuD
xz+oqqjObYvzlQdFttnsH1vodfT+TKp7Hmu7+HyQosYk4NayGG/Tx7DhSWPDhv2eYHqAjEPaZMlZ
1FYoJYiBWTBaJ/nKYDmVCzpUrpWApkD2B8ObQ55aAdPXQEWd+droFfpb3jvXWz21eNfVnl6uCTSp
VgoxP55R4JrgVfOi7h0C2OvRN/Ndz2r8iT3aY5/8YlT/ROrp0ps+eUYTTvAkW6/pHREHmAVBFXxm
dhYi27l3GxhOo/3gf0LtC28TwE9u+P25eVRhZOxTTCs6lgJdJcd2+iqMhLsTlw6s0YxAcvwK+CnG
PpbfZQesmTBtIjB+w7FBJnxMn3x39MK3tmy/9uDplye7FjWUvMosssac4VdqT8Qxt0+6y6145lAE
FOzpkn7KQxstyiDxY23PTVGu6jk6RGf1B/t9Y/skzBtoE5Y1wl47Ci0MPMB+Xek72UerdnSeJQkO
Ac+oygFb2ejFanIqbPFc8mCS5MeSuA6/1F4YwXQMh5wO1OeoRk6zI4fiifmtPX+NXArKuUP3piEj
ukCVJsiDqMlDy0bygqNTusVykVSuPxzbs77MP9Oj6OkfNepLwtTgEv0B+v2wkK5YEPyzmjDCXd9/
OIx1ioUwfldl2AYQfT7ZflWW5ZlDEqm2eOLC3vvXs9v+Uos/MeCii8MBrNoInxzp6RJ+/tLcVDcJ
9eo/DLFwBJ3Nc9cN2PGh4A9AbFLuoXNfMogv+Jb6AlZFIEsMRv/lW3r+D8Ng4ka1J6NxIquqd4fz
4EWXnCeAAm/g4MMoKUSUkq8KQiL+PdiBLRs5uYiixwMHBseELCUvx7X8j12XFCiyYHGmXLHKulPx
Q3j93S4aF4NMRMXr6dBhYPaLcoIdXK+cChwoWc4MP4ZfuFvLZF8fya30mm/eJJ4+bbcGLK0QT7d2
vbwvVEq3AK6uTNv+YV7qreqNK6zC/QLe2Wyjo8HJHyrzP45lUj2QFJwpvbRVSlOyzNbSTpv3Eyx7
MHJHcSnOj+xRjRLKpA0xIMPsR3uVGXdpFZnrR0Xf43eYeJRrWrvnl/XFw4lY8Xllscg/cudy/WzE
75f7EuYxq/88XonN44FyuXw/H9nbvG5O7ZlNMQE/Ab95iykTPHmhvs9f1nVug+mcRk7+wbmkqTuM
RR7TNwcN5f99rXxgYvjQV+Y31YnwcArMT5LF44iPSPymHSoAnVOKchW2BsttLb/BLc+uz7D/zeh7
ltmO8LiDeNPIU19ks52vi5VqeBAQafdwpiBytiM0nWJ/UXnWJsLa0n6Eo4cHVEEFrnnJRfYR69rl
OvaUkCypvbUaw/E43KTAXKNZrWiWYBi/Kgf8FqjiMaP2uRuNfZcppDyqiwfqsi+U388Te2T72jfs
7Etq0FzDbUPXS/sE5mxCxKUbY+ejmqy8psaQwVaxJ1trAXwtxgFvYuzSTIudB6iv4HM9+2Sgyb0D
7RIDVcHDLCc3F2Xmm6e+t4uVielSgXoe/2jHwGHccuXd7JhhbywxqK/YWFOwKNCGZU+JLIeZ5FEg
4n33LS2bZfcx4Krqk9sj3zDHIkjiVTH36N9pDnd0fRSmR1RN0gf8mkV5puNbMRAgtcw2zjU70Sbb
IrXPRGzdkUy+Wo32XQRpZdOPQpzeWDvC5z0cbuM/kY9X2sKmvgmd3393F9RTxC5mh5rwH/x5CTm5
mCvxC+BKe2I2So62FDyO42VoPK3zgS7KH0JTTN4VaD7mI5ind8pSn31EbnLMAABwkxvuVXh1PTBX
RzH8MqarRkded3i79cApH9rDEdfgPtNpmteKZwTmqb5Fsh0zgqIYh7WXA8YAkxzV9OPJJ4oXwy0e
Thq2S5MDF49gEHkNkv4dtkQ5HLrjn3TXdjA4YH5BYLIpuRMQOdtIiHZL+Okc459yYehxj7w8IiaO
CWAY75V5I2Vuy7JwSIGpzTPZc1XrwxJ80AZnqFoQsPF+OKBd6Dgh8lsRv7cC5qcDovhd2ZIT3RDH
4J41g0wTYNDYMY4wsO+PEpZSdyoN4kVoO2nxph0aWOzReWD25vdAQA6PBA/UZBtE1GzYtWHUM82I
fiYfLqHPbHFfbyFkkkfsyX61zHl4KJU5SKIN+ZJ++dlftK9unTxtwpOiTwKNcAVi+03/lZOd/+ve
zfF1UDHr04N22a6wnIMc+k95wxfprV0OzpOGf/pQ/xGjxLBjjl+z0Qe2q6Fm+jxpz0V6vAt7bHP6
+jXjnO/LRtzP85ZXfPTL8XZ/iYRtBpIStw3kvw+E+9JMyb92NBUhgc2QDp/t7OlIM7Zadvw6s87S
F9TcwgwlK2BoiTUlZlCkGQpmMLc36GT1zNDNYUxEkmgfFFEgv+oIZqIwnsmTRG58VCnK0YYxo7sp
zyVTU9zK8DtvBQjxWFO45ifF8X2rE1OE0nAxLCkImBfS+LlPHoDv4j0HWxNcdsvCOmhaEGPLHzYn
slImkwLGTr4xZHkdWS66uk9ixKLGJuguZRqc7RhwDBagNNPPkMYF2x6exW3iNzRfm+gDdjpGedjD
QkcOuXtUwOmB8FnsbXgHM5mhByTm4J9YVeQ+x5nXbx67RNu0qDVgrVKDYvLiRAFb9paPS2Wc3KiW
c7KGMYyZy5Aazfo0zjnx1Zf0J9I9lnq+Th3LM99BAgzyimm9gJnyAxk3W8an3RuWSyYiXCt4vtHD
M1C03ht0fQAmybVOtzzSQ8kn8ITf4ZvALhyONPd1ID3xTV/mH8i9Ob454XLdZXN9nhCo/uYH8u3G
hfFd6nbtpQ9/kjHFWcPK1gPthjIZ4iEnLE9S6jPrHyeEtF7XuMXks2hfezU3n7L3za0bn2ky8zIo
zJLdfXOAKg6auHNpenhbUabhwJ+64gVG6k5gO5KZTM3UNvWA8NdLCH9QcOF1cU2YWdeC/Tgj6j6l
Jso7DxagWYSPjwyzy311LsvQEEKGC0wcpATMDje3hZTsp+FiJR7+yLCFcILAr8uQ/P4rBecJdOAd
l7Ega1312s20KRZEkIVAR6wFKjtsuc7gslPsvqi7J2OPdYi2k5ccj+oFTx6/veKbUJFHhV3dWYbQ
jfF/sY4BjVNgKXyqqMVO0WU+SYrdKx+x6Xe8QcYQjLJCE5wcF+HOSV7mjuVrUmXoi+jhzwipIaQ8
PvSt7rVLEmz6xGluMWSD5EwWg+rFn2PmEPXAf0o4Qfid9gzMGRgNGKgbLpAl5YbK0FddMzzFksi5
e4yxbj1jyrO0Fxb5rn7LjhzqmHMgLXKxAP1hYJTQj2KjsGDggGlKmJ5EdZcsh53eYZflZL/3q3id
6H0pvBf1exEQ/OLOHqiO8gnY3X2A/1dLso7gtsur5qPwSDlcdOf4xMdR3btE1h+v/lgg4gRy43M/
NtFu3BQBvHzmKclrQofGkUVDbZe9NW88muMbi4wNT6597aTcTDbu3djb0sLqMG9YP8t3EQjjogPG
EBMzetA+s5GZrGN02Ffb1W+hrAiLMMGEmJVxRHPtKXfysJ1ClCYZDlCpP909je2FpNTUL9Nlgo6p
2khIfoxFX8HV9HoyO0ZmGeh5PLKi9ZTVb8P4Zv4wyoFJ/Asu0umVzBMwxdVT2EobDpZmWjL64uoZ
f/M4YhmwXkmxsqZLem9+41P+NRZO8ctA+MDLs2JeN2HZPtAYstU58bVdNb+NyBLhSLeNNWnBqm0e
TfH16ZTn32QJaKu2GQHCs8WIRnjj7vAZX9mwlGFXedW7xkbfQRNyxJV5fGVHYO/zA1sZN1fm3Y7B
oBD1S7LSV8/P6TuVeAbt5B9zjkW3bUa7qzHjDobhQjKDpHikUmD6Uxyi2xNVNciusTECuOEnkdpW
ZdAZzL2r9C7lRs7MrqObtacvIoQUpoJBg1KJiQ7DE69f4v7Li8tf5qqKnMehOhN7iBRmwe4g4seC
Vd/aKqGfhkh0JI/HoHZrhRpY3ZOmepyYN3+T3dU50CLO2S+RCsSu8ZrylX/v6fPZwaw27VUMlTMj
RcEtT8K7fhzfoySUFrIWdI78jWo//kEOToCLrZ2FaIEyK2C2eDamgC2jPTXLB/raa3RiU9DFFxFN
w8ysfzUpW3MzhMwZKt2x8HGSHIxS9lIwfKf7juGbsO9FmxVfnZV3lSFPfMpUtzqbX8gvNcCfVf/G
8GTGTRRLEPzY7emN1+gOzUH8UlfpDt2Z3DiQvanw4KOMl/mjCZToNWptARrARU8MmTWs6D3Yb/JN
dvMTSZlAoCcRsNkxd4x8qsnN15+ftNUpCEM4BrjRd7/GYHfnGlDIgZa84z3GJ5UN75Sc5xPcAAya
enZwMrj7BcpptJX1l8XvWOt/GReUTNwgInbY7eEuMBs95XeXsTKDW3hTXvY7nXT/cWhXrwp55OCF
CGBDITkDWK66bb7TtwIRcky/Kh6sVew3x+pgLbR96tb7MVC/cLslSQtayEoOtb1ped0tvvLoPpZY
mR2y7eAyXYQYLcYevBdgecrOgystChJLHNkXoHQYITw8YBaA+aPC5lG9PkR/7T6eW51Py/j25wXZ
4qC9Zko5u4+VgAEP15l2/WEXZzXMjnrkrbV/NSR/4OsQbUBck/Zr/4DFPCIP17des6F3QHRj+UK8
AXVgiGgs54MiL/QdJWZav1lLAvfYPjl66jXrslpm55JMl0/9i+/1WIL+skWwUKT3BDoNlf212ZDy
S8UWUxG5tbwfOi9hUjOhX4RPhw7b5hOqUaDQ2dYOsDNGKiwR8a05wPsUGLnRUWOnk3xSvVfK25Mi
afYkOcCb1iI2+Lte80qQZU1CrPC3uAwnvAN4HXKIqfTNlboiXBfT0Lf8DbUEwEthl70tgGxDxDx1
G2GZvvULWFT635SfrvEorx+TOyyo1Cu2Pt4iJyYN4iM0r4ywsa0oNtI7uO7vSFW1ji7F+kURi1w8
qu7TwtrVn48Fj9YMnnqDE8LcBgu43s7WAsc99DmvsnZ3GLHw4S7NDfMr1ANw2Nm3x1vNdBd0ahld
YHQIa/0AKtABwH9w0r2l6dI8QCw7QHM9dO/1VXQb6ujMrz7ZsTGNQQCjsHyUHScIJ42+hDWk1tDQ
AMIdCk2p3kR4+h6oso29NJG8Q9y63TeH6a09afth1QRZuohJOKeyvTQBG8yuV31hZb1l0ULfihBI
OJmBP+ZvAV2LCylmlWDrA3nNh/MIzELVOz1waQmmwHLZCW6N4Y4XZt3NJblYuIdA6gXxt60zViwm
5ZcXuf3ylt03xcM1qGtBjPmuhUzJZqQ6/Ystx7olbzQMHTcyCjKaJq/eN9uEmoO2pnYQWpaEoDIg
+uk+6VTjZ5BsrY/7qaHURpfeLDqS2cQQ5xHqyfuwKqptIob6t/6d4h7PpeIirg0Do6aQMXp8o6fq
b0gDx8nTGVyJO4NiN3fS/YDKKCxPSVhsFR5MAq4/hT0nHanRefRew2FRWFwq/dQQYnvUDaFVHOPs
MCgh4Q81o1YK09+a+d+VGgLnEMqMEhjLrcFWztH3mHryHZjD4fFhp85MLy/DgdBYyRnToMegFuMu
Wj0Vvwi7kWDLhqyypgRdZu4KeMWsCekqhKgNoUOBk33wWrjvkVM6sbU8PV1fGu+55FXB8BUXhM+D
AugrTceS5NVQKwWjhNeGPOMjrfGZvZzDGpkGtmOnKex+icFb4SdRPl+zBe2tvaZQVKPwUa4R3OBj
+lDxNwkxcUWdBY2KnQ9DfQKDgeT6hyN9T8sHOg0nnl8lLN0NuGXktNiOcVbVEGUSQPPhMnY7Y0Fi
FqweZNsEeHBOM5b2iWAh72KYjtHsKuOS2D88SOXepyLhDefZTbpDGa1sAS/yhPi20iX3mRe5U1vL
r8tfy166w44+F1bP8dCVx/iVX7TJCUAtIbLjAODOwkUYFsNzX0w4NDk5M8iSwQQ5nhsl+5r0JYFz
VXKZTOCaIqQsoS6jFqJIULm9gCGU7JTdsmfGPnslt2NO4OqtLWx2IdVNjoxy6OnqJLgBHt7Uo7WH
ntTj6t85HQPrMhQEm8KoqHyp/IzURTuuNcLt0wsbc6wvnmf967n/G+z3r2n//+b8f/+LDyaqxBy3
0v/94GFGL3SkgQ/HL6Daxocnb+5DgJB18fe9iSQn3+iMPakAJDGZokcyISy4liehEgDldNLpl3E0
9EApfGVUMOoJhSQNrVnjs0Gv+Petvx/KuGO7bQe0/fc9aS74MW51/X9/zWowNKhrK0DaBmSQyK0n
jvGPNLy49n/fa14/qFOo9n9/TC3Sg7+v/veDv7/3318x1f5lEUm+l4tslNnj38tmpsKO9/ry769i
CUtjksjpEk+dZhc9F2NFN65OEFX6e6jwZiU9NoNmaEvS6rqAhDlHTroOzz99cvXCi89pP22aaDqM
97ZD5MddK8ld3ulFvMuyx6el5EdFFT5l8dn5aqaSkcB4I06nRSwkXsPz2t93YzEqwaPEMqfKbneS
k1AMZaOfwadLo+cYzF0b+XlS0uSBIFiY9GkZtNhJSUTXECRaGtOgTe7hiWZKQtZ5esuf5bB4xtSn
KE44+nTOTb2PGVy1/RjmOpPtePgsxVJeqXcd3nUUTqbqcVcWScE10sSn30omGuMOaHTY550srSyN
6QOKiR9TZBZvKn6FenvCpMpspg9UIS3ZlxQcPXZKuBQGCvF4bp7FjCxj+J0abIuWhAJv6qE1tgMH
YdoCNg/iuMjKx+2ZyEQ1cMQgJLkzHuitqkJFiUVNnGCtmdFHaMiBoXzXEC8tjMy1GJLXrCaQ6Z7P
TaTjwCBCZ9aRoWPX6M8z8/LqMYiOPBs/Sa59YjGVulms3XH7RLFtwEwYTbgvOLYtEtgUqsFo76lI
kisJHhueIFZIdIWhoGPdYRDM41wHU/FjjkXikbAXj/GRFIeuhS3WELTIMCwiI2ceXK1+/fpLdBk/
LnHzLI73Ek8irMEPWCXguqlo09p4lEVQ5GQFi22WL1vta5xCrRCWpEuwSZQ4x3HJvRa7SVuKib+N
8/5GuGm1qPJ/YgLzAc07TdOYDWSQakuLWcAT0UMsgTk0KJG3CTElfffaa7LiM65RW0jbpMIsYShN
SAtzR0eeGh84SnSBfNe/rMe8meQMUMqUYB6LuHPG0GtTPlGkgm3KeEVii4GJaVbeQzTDFL08agtD
IYjxOZISPc2wuXGBEnJmiopeXmpWokeEEzgkhjqyDDkyZTNLzOwf9qPNqjLJrp7BRMyYLPek4Pm4
Dw8RnobKkCejdjU+2AKrf2oe/SSoyoMi42xL8a23ZZZs94oWqYXnejanpTErPCUJ1QD5eHjfcxZU
IGh1x4CoUXUBAanOZiBnnxqm9B5BYTcjJmiKaGNaxuokprQET6EAVyYqkyJB3EcJR1uiWKdexfJZ
qVLNbdjKkirXsGKCyT8QzJdgA/QEjMDm260rTE4lbIf94t8gpP1aStm5VVkhH6ymIo9JRdfxPlv2
lDTJPSJlbi5Tp4Z0W8oqPEMs3McuE4PZuWscqOUzKxHV6iudC/CsQQ9z1PjogUHBI1xKQ1OG4j83
ybqPKVTylqqvqNLDEH3G7biUVHhfIiQDttiIHEnTmVTGEHE6YLZJnlwaR7dHyUi5NDLJLuU0mJS2
d2Js0QO5Vwu/xVoGDIzh/7MA/G9mNaYBTq/NTKJjuh8rRlMdM8QxnSA/96zgx0uFKgBilQw+Y0tw
83QSD4aad7tSpoVJx2/REN/HkXtdaqSYCFPqQcv+akt6++X9gTEFCYA7UwVyFNRLoUuc1X8UoImB
SyJCts0LOLhacxxzQX1PgRtlhVmlARYcPZ4+acnLgSJCxgzANlqzI88y/sDkIvEQ0a0woDZgRc5M
rZ8MSMcIWcIdlgjZqwdL6mzibkkjJf7cI0EEDpWk4OVdl41fELQu41Ys6/gbYd1O29MoL9u4AvI7
mKExlgYlQ0wq29wgvzEeu0KK5K0o97dG7s8l3lllj29lN5LCKBvgEw9yCbZ5RQOqMbSfNUTAYgrY
TjdnDFXF67K/ycL9KNwj5hS1kC7hIqJgXj006ouEWFPDWt/ZIkvzJqbAlPcci0odhYKUTF2I+J4k
yuxsjS+5gt5/dObjvhANyuFB/8r0/HfqdCsgfe2JZwcYPLknuiG76R1qiSznDxf5m4Q3M1RzSyrJ
sFDpl/oBSEuO9GCO+kNctQ9cTayLSmw9SDM4BY8ZTLmWlHHVnN2IVQ7Tz2kj9D1MnIci0ReZ6T8j
+IaF2OJwEQ8XsT9OWBi25fH1Fpd348GieuhCoEx3G+dMjXWSXWJLefgPLC6WcsyMpiHbgTEOHA9M
v+EWdjyKWTl1vtVTTBcMPp74JkOBFh3MhARnfkR3//nUdrgZQG7W1NKzCKvopQdZHG2GNUE+hQVj
nsFsA0OVZ/zqZogN84DlTI7pRJxnYIzGpPl52iIQ4UVGOpw+caUc2TLpDpzeLQ6ZL5iahA8IEdxT
S+xyZAlwV4RKsvUGcLmasRwTJrAv+S4yhOi0ayYCGuSkuXbCjDsj7IlyaDuYSwjyq2eCmrpa3rUo
80rk+bhkIe1LyCy2K+1OCOUda4s7XRg+ADETNFoYiCcDlIXIBDVUpib1jeagSJXgPTSRISEG8E6i
gnq0Or3fkxPWNhg8PQxrQoGYMcMU4GLDHKmn59Ou9bYKIhwMbEPXttMIZlwurQmbm6Jnvh8bKnYU
JfemQSiTCmWLWlpLwphBuzRmfnyHII8p5lUyQZcF1rfXAaiVyUR+XSycraw13buZM+TEpbTu1Pwk
F8lFqHGBHdmQo74dwOFpRsRCdvsI0UvRJuiWOEzyxri2qSZfcnU7KQSq4CEXCj0A5iSmKLY6jGUb
hq6VideeqQ23qTe/71l+wiZiJm/72a6GCFde5gGyHg8rTY5gmls09c8cFKqxzLVV5J/a/f6yi2eK
Xyb7kdyCJcGZ54kVyGKlrKG6q4Y2QNkK9MqkMcHKzcmpveBxzWhvmD/lunrDxSqwBEhsiXGn8Y3B
sBQxy2CjST9Kql1K4grdsRK9ccBniXgM90n/4mpPwgMqSQ2KFOrCoz3OhrHAtcKVYkgNslQHZo3t
X47Q3lUiFOntgJNx13lZPAJiCcW2wnpFb2YEYwwPqlz2LUESdj3v3+20qMFLC+ck4fE+jeYj1MmS
nd0JTfuB/OIwmkCTctmag9ogs7KB/yO2TLZVMcNWuE0W93jGrWLY11kZB4XyCB4x6JX0gMVPyBsy
pLhHrPhqgYQm8/ANlVrMDdTY2kaDNC2MHvSlSUqXyA/LFyuG9NkjwZtko5OP4OgR41VNR8goSv+0
ofs2xY6/Fu2hQU8r6rv/sHcey5ErWbb9lbYaN9qg3AEMesLQgmRQiwmMIgmthQP4+reAe6uy6nY/
K3vzN0hYKDKDEYCLc/Zemw+sfPKzyT1UZ0Li7YfJlPhuiRjNsKRNLE5203MYR/YWB/hENuaR7FEK
Ez5nLcnLZxUKmikgkwwHrRAkFCITqNIPjVmxz7mUQYbhdsRK2gjAABC13TIjtGNy0F2p68FjllD0
fppKGitvRA2pumfLsuJDmmYXhAiDCfarQlBfGXzVgMSsja7Vmxy378xdcg6jU53swQ7uy5igHKD1
TY1U0bVsubWr9t3xSnXOPO80emxXPFHu+uE9F9dmCYEKq/BGc0hiykeijCPnJTTEQ5tCNu54r3xM
MWrCzE9YQCaPY+B+kgoi9tZoedsmb++h7wbnzGYoy+FJiUSDK8cHKqiTkiRxCEX5BnTQZ03XvGZm
RF9DL24ivxKIgAeCgwgCI0YGunfLpwAJlU1JiqXJetAJliuj/jYoqe0Zuypw9a1LzLzXsnKq8ums
RPjtqIzUg+DTT6js+MkoNizGtnlbjlDwjJsshG+lQRW3tpAlkByXFNU6dr0M/l51p3t0VNqoaHbl
rOyNq+7gOZW2AgkPyRm37NRTxAhYezY4RCoxQu/LMCu6EZSruDE2nqhOlZ5tisZ9K0zmYZVqu8Sg
dgR1HqVQQ/FtHLVLjbXgUadppqLmLRviZhVaCt2kSpydQJifnGRvsoU2+5O0mD/aEESck2fcGtHO
6YEFuCVCnyaIoIkipBp1BNCq/9IJBiF+LucvvWsrPNAKS1lojMFGCsyhqo+QKY5BvPWBByMiTx6g
m0UQu+jV8m0QMiiSTZ8CHzLIhl+xi6aeT9hSxLbjAK/nYjgV9a5mm+jjUUM3MUCwpSzZszzPKZ8S
4bBh0oIzoA5cyd59U57rdBuO3VxxQyvIxYPGqcyg/ZLZV4Dp92vaymPY3lFTeNII4iMBUNtbPl+g
ZtTUQIbuPenyhJgfd8NqXls1rX72R7q1ushQQVJuHBFLC3kn2Q0dDXGndBpi8fgcB92ezHZKB6GR
brOA4CzBxW5CW1IvwtDsFSlTyGq92S/bPGPuHk7mHN9xa+dkF4ti2lep3aGIFeGc5HXX9wY775rF
jG/FlEIr98aS1F4DLbgmUorFssHJyboUQU5zzXmerd3Ao7/rfbp1V1ONik+G1l+gW17zh8Nea9iw
aarBw95XwPBJKbKSZAdaOVt38EZBsaMSdMjxG1CP91aLtGTk89Xn791HT2qBFTJ9L33RJRCvUIOc
2c4+xQziYTpCZcoqbZe2gl6fTt9lABoFCOZgE9K2EkmdXg9zna+Bi1aHnzCNj/XYJifPbTg7XJu2
Th3g8kHS6rKtCEaLpvWE21ZZziGM74sUGUMQtl+EJPxYNcWBqmXT49FXH2xyoxy8/bni0y0pzmyD
DsEOQV3BTivYXMBIwss9DvWeWQADdG2h00WPKCuprsOCIB9PqLmUgcfbRBQXmX63IUQJwepk5oeu
Rl/X2VPObtteKQs1OXxQd9ehcSFE/UoUIOzrvv4ZGXqFRwJ61kEPjcdaImJEfaQ84a9t31c3TRLu
+366nnQzOeUuur9hKk9e1zbrsvbRDvrRRsT+XVIjviZW6WTN7R0BEPXKzppnmTq04PS1VC9TAJUX
IMhzb1uIuXpCfHhT8orvM9zb2oQqZqDlnovsZOUdRqkW7fQ4cl5n2tYS+BrGZyuFUwukBhhXibKq
YToIOOvVVOgg30gvZxf8gjSj1Gvza6oeQjMyNvOoD8uIZQkr4+jGhDKJeYC0C4QdpYnCsByrfZPA
sTE0/0GvcYhM9IX5w1IjfUmlte3nlDW8FZoVnVgW3lExmRBbqF2umz8MlN/hVEFRz9ndEY1ocAVk
sOjJtq9bi/aama5E7hYbGXlsaF3vEYoRF6HkRHVoFir28Lcmgw3mLOdriiI0IQjfO4h0W1OqNxxU
LV9iXZ/hO2kkJkGwKPNhq1UxfQ6tDe9G+ekG91gcSmpSUN86b+Mo811vaaaouXs0vjqKnUsqm3dC
bQkAJGrRfvULvKVYsI56i84j7cKPVqcoFMMMiIt4HZmKZRWJKJumql655Cgw+WD1LN1+q61OXRkW
wlNd5iYyd/3TkuphqulptBLSaYEUoIFE7UG8SlXyHUJCvkxI9c2CVlkx72MFWziDNVypgrOGccJV
lECG1Dj7U+Q+iJqGiKJ5NVL8CqzIuHEKcs3hsq2bHqlmUg75w2Tpn25phJ/sbb4FEWmZIR9zT1DV
tJpv5re3TFJ7EW3AKuu2qLp6TzlTDMGwDarozdZtdFmHTjGhRjZm3qajrMbQcM5QuIw5vn1yfyJg
gDsRsIhxYDXUltoyddGasIujo1KIUEb/6Ztk4pooxQuf1cno1z6u6x6WcWpsSVObNS3GR+p7T/kU
419Jl8GK5pM/3ERD+uYajdpN8FXP1QBzjABPYy0jvUCQU330yobFxFVewF/cjED1Tp5HmGXMuqWY
6nzbG/41A11MxKdnXwXEzSGGMh5Lr2JvmA0aUk9McaJ7ZfKK7pKhBXnreg8uyQAbf/JR/VfNk5vn
azkSlTYUFbbUwnqwW8a/3LDrdRqQ0aTp2g6NKvnoJfuHNGOeo8YzMPblg15DHenlNqvtY13kcu+g
PLBSp9v5GotQFyen5eeMQpmOH4FVkh4V+OTZ6vUhI4rb2gciLUHIB+UqyWNvb7G2OAaF/RVlmncb
xeVl0jF1KtMatiBToXS6OF6ynIW8LTcyFlsfrBz5ivQsvRyu76dCeJIx8BPenlVoe0HMOg1dB//F
ysnrnSxE+j39jDD+qMvCubiUo9k1jFeyd549xHcZVj88L/a4EaX2k9vdTklXsnPTbp2u/g4ovG2K
Gq2EKq1p56HEgKIerCqfZfdctS/0rNgGDoRZFQbOXvkzr3cAp+fQIxUk0mLaYHHgaCiKfQ0Nwmgy
YhjUr4KpNpGyDqCxuu4tCLTnuHAEUaLsksMyfzXHKdubIjn5fqOvRoX90OpmkWXbkumLj19TDKQF
RLG91VxqzQXFEGTUOYJQbJv3DnJa3Yx0kyaFqUPW8AqarmGy0sDfGXh59Hxq1iLK6e1PlCMGZrhV
bHjpPjZ1Z1OZfKraoH/Jbk4iywSZ6Gis3Lh8j+VADJF2Y9byzFx7UXyzzyWR8INupasQwt8xbrgG
s5nWnr8O7Ir3fg1HRkPNkJ8J8vgKYqTvmWLwb7FlMZEQNSV75mdZfaUBuRGR4SIvLmbyzv9+Mxzr
O9XOhiohsuPgiSK+XV4eVI470qieNxG9Gtds/InUXF40H37fzSoJE2G5/8fN5cf/1+d///jU17yv
3/cdlw6j2hma+uG/DPFIQM1eAN3LreWwQLnrGQD+++5ya3lsefb3i//y2F/uLq/zoc2U/ZcB2pBI
M7lZ2N5+UvLXjPOf+MfN5dHl/mQNPKVl0D5MjxiU+Z0sB84uHLe/72uT//f7pLNQO2zW0auTTRBX
J23lAWMzVzalzCNxxxN/pdYebD+7SksIo/5AUODCss16UHWhHorjBIt77bksaZa7bTX9+UQyv8SR
kF05qfa/f2B52XJXoyi0kyo8LQ9FwraPhFHjZOv0hJhaC27P8rrlmeVQZDWtWzad93FkYdyGQcrd
+W0sT7emEIfC/BptUyAY9nrcrRKtQARF7MTCAcrWTCtyKpr5fspcXJV0f+24fWhjGjR9PdYrWRAe
thzMoUUQERb1hL5xQiECdcYp2u9BQ2uRu4LqZ2wAkWQCt2s6ZmHT0C4ksiMBNraPZopTPIOi8uUE
n+8uj2WZQrrdOeBAa3C1hdFjb1ie6YPcmDY+GYapoir/++dSgnb53jt59IGjkQ0+/4bld5eBNpNH
tJ4UVjCnv/+/P/6X5df+8ZrlqaGlk2KoHFfoP95U8o93trx6eeKffvf/9enfv6F042bndc3h92v/
6f8sSDSJkvqUGiyAYWYx/LkZIAUCKNdh4D0oG+GiaeCzc8b2nFB6BicFPaN3ScnJtIjS5QfhtqRm
Vz5dgSI8QHrPD8Tk1WetU3SVEvr4pEj0Yb+J25QER3QrVQHKC8QKaWDaR1/rP9IOs2Nf0YivU5b6
NSsXdpyCXTakAk1KamL0LE2fnaeXWwMEGBhEvdfsfHofmqQU0LQ1hTfvkQVYcZMohjSv0pHO6uTE
tom/LoO+wqxEs77Pa4SfLnsRewBq0MDwyLNffUDwdV2igWItsO6S8dJRoltjl0ddJIvHVtJAqIjC
RekD1oUq2ZpFN/3uFr8iWVHBoRqMB9PJb1neNqsh1REiRPE+ZQre9wTaQEuFwWOwL9PJ2AbmiJ+r
6C6pUTCZRX53Mxg0ljo6mIZFm66b1eApuap9MYxr0jwGjGtoicVUEvGDQZKwKnEN92NEKOmWWn0p
6C368W3oT+kqmzwkNEb7LYKEoMe4ctamZ5yKUHXIT4mRJ/r8GLgYQHTHe0mQVbb0QYjXgvQadCh6
CBgiwvqjI4BnW+fNp+5skzRtaTQKOvpJciFwGk20KNFQh/h1/QVzHPknW7w7wvowkw7zbEMxzR6N
vZBox8MCYUBx2yfIDZ20esFlkJF5B+ekboPgqnKpkxoJaZax0UwAORgfNLsYDpXD3iGgB0vCe31y
lHZDn6Du28dKZ11ssDNtcxgmAKNXNINvVGKcleUK9GNdvGnd4lprCURTwr/VTPszr+a6LW9H4xSm
OGKSkhh3IANzjDGJn/84aXRKfYVxPKi06zCnhsZ0BlOIiPKtTM2bAMqIpfdQdRvKARUSGLjI5ipP
jFe9tX7JhFi1AHMFP3pNOYALJpwumSYfelkPF2qPJhjkTSJQgEnheHsHHk1FMeSo2fqIaypJDobL
Lij3tJPjPyR2L+7a1PwRJi7+KH0iMQAFmczR7dpvfaODS2mnl3CvBcS16ZMZ7+1k1vXK9otm4Lzx
U9rGJdXq0haY+Kwu3ZQxo5qVGRPNFdasVk5LGwlskzv6mjaWuSkS5yvo6/C5oLzl+165Jip7WynA
bT513a2f+Uc9iUiEy57Mmchf8QlpZD9R6izEk1G05zTz0MARmrq2M4Wtzhb73grdfVv6101I0Ilt
54wjBXkYAwZzTFhD079Vaf2ul7yDrEQEm/l3ZWFcmnBg68fn3WubXrAUtLrx20ikRpQBPgGzoYSn
hQZqGnRYCcl961j4r2GEqHrKdZg6oP5XUJVXbehfF5Ok1sv1AT1C+2K7hqJCP+RQkK+C7mSjsFMY
e5oapBLD+dZS0PhKLQvQ1GbVZyYpGzQQEteWBL5no28zKO0hfkmarTPZ6iFra1SGMUIZPlsEzG2o
3bCmB+BnILod81PrRMHF6ZiTA9pCth0F28Ey3l0SEVHD5OgvzeRptKNu1yRzXEzoiJs+9L9aSmgd
cZE3hDWo09DxvqouvkRtCT6QpIctXROu7qHvkcWMV15PZQqOvbMB/rsVEyju0mnVY1co2pbqsWoa
HW1p+Mu0yO6tKBZsW4HmdzBMgzU8v5QuMRoXYqLR7Hjeqp4B6U3WwjuJzY3W3/IWzbXZEIFXd5Q+
7KGpdjmMStr4KGHJfzzlgWpB56EmRcixmzTgxCrGVAENKEtQGstGZAfTAiwktPAWsqhCozWTEOje
bX0g64eWpPZqQhdGs+qJ5DVMTf2dapppZbrUPsaSWFVfD+wj4UlfMaRUCm359xCDJFQ1Ccdlrz9r
etXwqcPT1wSkzKodT7pwMbZ1zraPO0r4hUWBx3JmDGiO2aIaHobWRA9uR1SLtfVkltOpRVyTiiC7
nkVmnLlO0UfnpJyyTZ1lZ+qkhBEvAvQIYnYM4XmsnHrXtej/1TAlx7Hmi/amBlx5BJym7H3KCMOb
k6ABSYfhNqFuf1QljRUSZYBmEK2nWYD69YFMBASv8PLfUkkzXZfxdTdp6KNHrBbSxMKk19YqEEjh
x348d3WcHqvtqLI7cqsYU3PvA2wwxfwWi6+snxNXj9DMlA+SplY+RVBEJTNzpjnfcr5UpUkLJ8nO
teICombHam8aPn29ulH6WALN4a+PcbwbOpZsN8OCXIWPJHMJA6ku+ZPocrIKIQIUUH4dQG8J3I42
Mzao+bHliYmc2W3l2I9F0wbkmIvXKIVsGBO9c+xmgo2aD4ZKMFME+VOoheExzGrvONrDa6gBqmhy
azwarPaQl3CoNRFsRIacIEYHRepybhwqj8SluXpIYOFumON6dIfNQcU+0m0KY0eqLA/NB/Mft5a7
f7zF+QeaKKIxt1ke6FuT5dwwv3NXGY9akgL5cZS+dvGWo4t8yYZ25ovnO5aPEwWnMWmPrulyk0Y6
4TMyt9aGpwEgqb1dDhMxq9+sAO2/4aHzXJb0y8F2ORXM+bDcBctOBZ0N29pu6+6Y+O+B3YHYXt6U
1TSKeMGxuQvnMzyxmQ/aOJmu5JxTKOZNRGWCLinmw3LrL4+Rhce8KTEY1WZMcXKJNtJKlrSB1aG+
TAie6Do2dPn8Xf4+NPMatYtEsNLpOK/simbn3pjJrAsiNUgC9iy5vhuaFlbCfIgdgZRpuR/NUNap
ohrjpdZean2Crt7pSxQvkFmz+r5vXeMgHXhG7nyYUoS8WlulK0WOF6QqYLHHrsR1VhfiOnQKBghp
msexK6zjcqvWNfNYKllQzKAUG8yM2ApaOGsxwZaDe8t7WG5JtrpraSPhCqMz2dzGsW1c44iOvQ+l
fxAVNBMzQfQbELJtUq60x0No3dMWKY654Va7MHaBsjVvk2Kdx14vW9E2qPgKC33tBxqWHaexjqVp
WMfGgnjfMYdetRL1gWMyVM7oZFiXngOuf+aJpT40hRJBaUm3bmxscjJ69jL0MS+l70c7g2hRStxs
eTdkjf6oeR+zHLr5lqF8xPSTRWHo75hch+BCgjQpiCwc+bw3sC9pTGhQvUoPIW4coXDmQH31ULST
sRvojx6n+bB8/stdi5JimlHM4eMOAOjN3wErtz8P3gBDxUUrsJo8otqclA2RGVqIStWu6FC8VCx4
vRkk/PsEXO6OMZ7yYpz8dde4D5al3soST10/zVrJeIqbbagPnxb2eMZ956CG8vSfmd03od1qw40J
jHDyDhR3gG8GzLzUrIFPJjtCKJKNgztMf5++QzYQMWXCDfJqeI4b77H61B6LE60pHZEqSu15LQhz
OWZBvMLR5JzDp+kNvNj3cEvHwn8KHzO0HjtnhHC6yn6AKM4X5bCj7EkHscSXRCuAhF2bgBoW7jTL
qbFu29d8Bo6BINkyqE8P8KRrBeh12+k7qI5hv9fvp9v2q+DuiGyQwLMNgUsVPcA3k8vXIFZ03b7y
X0l6cci/6iv9HjMaTcIMNzjCG3mOPg12MdhTPX5oQs6A31g74Z1q4w0r53rY4QgxbYIDvhDDAKsp
AY0+Gm93AKw20YWQSXmFzRihxaNGpVTbYjuPZ9CUex6/got5Rp0GuGCDPxYiQUrr9btkOiPh7kF+
ixvzQXu3jv4D9XjWeg12LAv2LrlrZ9YMDCvmW/wy3vrfA97wFwUDu90FZyM62Bj4u5Vi0JZsJLd2
ReDzCly/OgOfnUo23VfFK+cBDviJ7gRdo3N6ij9xXJYEi2wMe0uwhg1HKUVvgbEXwEOnXRGj6KBA
oaJGTMqFlRjjBpJ47+6M2mI3fAbVlbj/5bXbdkQqfx7xebsVk+Hervae86Clu3/CtV/+YJ3/R95l
lyLK2+a//2a68NxZF45Bkc+8doQnutBZTgjHRZpqCCF5/uvjPkI6A879P8tqUHFqGRg19WOpIVnZ
JD/aqdgnn90xuIdymqJb2Or+JXLWY7ajrOic3evpizOEdS0avXRmu4xyTSygz7KJfLKZkxoHu9A9
+PkFZqcqYaiuLW2neQTUuqwbdiaSv1eIJigDn6cf6H7bbJu9QeG4xgO6L5/7u/g+eyyfWyoOK3Nd
/4rJWHJf0w8bg8uuv0mPzP3oMHVOWIz1e2s30pHYOXcMZmgNSL9gnmUIuMK3b2FsGndEAttrro4V
mDeUpZONO6p9dq7BMA9Us8+y33jd9lfdf8vH7AyON/zBmIChwfnBAUWwhzyxS1sDTHuLPxFD6gTK
IS2+Ug80Fh4rvnSsNrCKeYarGl6DhqwfKdkBw6x/Fnecsi3tx3vEZtULEgv3ptjeYJTAq0ttOOXz
OyKJenMiFtn79BOt/la7s56hYG69TfBr+iRYbWPtosd05jSary5Bn+fuoO/DnX2DL5SM4XKFfWqD
9b69AwOI4Dl7KSCL4HpB2bRB7ow5kuvUwQ3wGW9W0SEX4FqvuMLG2xkB8Gjpq1+AySJnw+pg3a6i
9R6YJbBPOtghBsJTNxsvTvgUwKlvDJI9Afmw0jlTIocuPtMbOG2R8d2Ma1YZa63aQ2Q48CcGW+ti
fJMvX+2HD7bgvFUm8J04Vm/jyXtjX7lj5bZlbb7XcAytZ9DCzZt4R0mIQnRzjHfu5t+c+TPc/3+c
+NLUDVs60vNM+19PfED2DYouU92Ybn+DZ4nwaMYYTq8nx3s1Z4UpCSDr/B3bDMomjEZPOJKamfg9
a5X/zZshCOF/vBnDtlE86zbZB3+9CkXcDrL2enUTmdQK+UfIaJhvRj4iEG04bJg/1vjsyLJmXxXc
lu1tQAMXm+UT/pHodnk7/z/v4t/mXZAe9E/f3Pqj/fgz3OLmI/v1339DPhTlRdT8a+TF8kN/Rl64
zn/ZnrQs4it0aRJr8WfehWf8l9ClkDzsSo+8VcbZvydemPNTPG4b0rE5AZy//cefiReW/C9POo7L
j0hz+Y3/L4kXwjX+MtqzMjcdy2PE92zKXCzZ/vWkj2Rkx6nRhIC/nprC84gCmqFnDZqY19Gukc5l
NlnrEZtItoc2lgnZUJzR3a2dRN9yKH+mqtVmzXGFmBKvQQAiWEXeZWz67EiDz2NLiYRSYyeESuXs
mg2s36iDpBeQlRmLZ3J+XOMrsJTzMFTiTAQ3wAbhTPeqmZAwZwzwVCL8i+hGxBhAWLMqbbeyggVW
1yNd5IkYDqtBPJ2+qqKsWHCxvunN85Am+iav052h4hdvhPufuAEM37RkGSvsakPQ9oeGGJ0xK0Jg
UQpxbuL02R2D6aRbB5LRCIyjFdiasBmRAL0qedQ6Zucxz+sL2V+rUVgeHrXpkPlMP3R9QQtYjN5k
iR5V2s30ksa6tLnrA1sB2Oij5xTjHCyGDTTx4vpFH7AnkfKJZcIK9Z1V0mnshMU+Hq7JRKKSizD7
Zjm00jygLho3iY6MA0iQl5pqO3ZMDwm1K/AFMdGNMdMqJFbsu5F2b6PJvRH8f01dTjthqFNZwwKJ
RvZ/xuRvyNgu0N2TB0B3tISb0aEVgAIzEmRJyP34q1bjQfcstUkblgJuWuxkMdzac6s4hW+PzGa4
1GnvXMVKWw19QROk19i5x7jZE3TIVAW840R9JwooEwH3KcvmMVMzIHIA9pPTaIzY/m9DibnQUgXJ
Ad4tWxmzzi3ASLR2s4Iaii0k2ZUZIth2cvkGWR2LOHuJwuDWTcN+XRBwNGjOqw4XiRh2+05TYCJY
cM8FO9+6SJPBO3fcd1+ECoC2BpgnLcHTO9GmKlh6ZnhcjpanQOnIMsUOqjXXSYH0Bq3SOsfs0w4R
3MCuhVE0yPSPA3+aGMP0oY9SCitsiBvCZMugvA3M/I0eLGEWBIcKk9AIzaWvq/xyn1VutHcjGqMW
kXKYNrviUvQsBJwGSbCAutPgEiL5C1Oobtw7ssb0MbW3LhREUtija/Lxtk1gGVgp6Cu0GoUxZwxu
aNUdtCQBDGMV7mfC8opu1jkrZQO5mnofgq2AeXxtVeYBE0P8S7rhde4bn3ZYoPjzWZJruHhuqxpP
a4V+iMLeuJ50SBMt9c1VJ0mp1AfEotI75mRD0UWON0NH3ahvjS83I4JMo+usJ4KS5ZDuNc9DcKd1
zOQe3vIJUASJZs2qsAtjpfy0x0QDFT3qp2QztVT07LjeJqMUZ9dIWnyDIcRdcAhjQAhwiH7K64+K
6IZpMr9EnTwWXavB1AQnPtU6xavSfYnJ5eXr9JNVaLsHNw5BNFUTSx4jh9XE6nssi4uugGrlFlj8
IgKbnFDMKOad8ug4O0Sm9Aw3FYJcI8qAyUco6DK+90S7DSW973JUT32RUxytsQBrDX+ijGClE7wg
TQvEo6E+Tat4NilkISNr9+zNEVXa+E+lNsyGzqq5YX99Y4FYIb80RGVsCzhSKkHvS5cpW4XuZx2+
ObYctr9kBqNcmd85SiA6dFf2pW3z23QoidNrqtfRnUhdcHssvlNSbFGqlFd+EQ5XfZOzfaKbIHJK
+Xqe/lSBeqCwV6GKWGcVm/GK7avrDyCLu4HiE5uWzgo/UyRofHjJZ51Wh6BEhmC26ofuQ7Qmof6r
TYGgIu9C/lYPlL1YDhFxx26smqNBo3zXeQ6yjwzCXcFONQ4NZCf+A7HWPySe8lP2SC3DAAE5FfUl
n6adpqpL6j2GLju1UEwvnq0hGU595PvmvuJ8G5vuRpbNU5RW7/kQXZrUR4sutYAiDG3LciI6wHe7
9wx147GEYuEKc6T8gIyvp4ixcU0gFw4dr4GYSzuc9HXeH1tAthk7q64uv/NfoQouaZgOR3PUb2Qr
uJAH6xRn7rVJuE+YoQW2UUvGoTCB2fdYEEtcdo5OsVy61ovpp+9p6kfk6YzfZaQfSjW+jSX17aq3
XoOkBCBdRS+DbtyEYSd2xmupqwTAf0BCjo0tO4vQ4VeRAwZONi8R2GW/8xU7TbwAlY4y0Wqmhynv
f1DckhccryzfvxOGjizXRPZl/hRTSJSm8ghYaePi1msCh0yKicJKCN/SfTVJ+z0XDj0rrnVvO4TA
pNCS3urejdti/JYmGmGNUJC+rL+RMBKEGcf1hqxcBsBuE5kIH/vI/Yii6Lo3KI4bPhp3xpYnrW4e
TMXM6sftL1vUJ7eOaXc52nbwgttAHP1qjtbLGbljbH+nUJv2Kq/BJZiuD9BOP6FT4zmujzLJAEeN
vMnoJ2rEh93N9YrIfqqIUiZioNlkXm8emoxGlvca6/b9GFQ2Kc9gOvuRpHQtemDocRt+eyMrgPjM
G2iwT7k3PY1OAQwA53gzyltPuR9C65+ljlfNsn+5zEBbM4W7Sm2Q3g+qyRHbuKWty2Ss15ppHFJi
6clXNd5ZRhSHLn5xInaTZDQEm7xyEnzc5lvm9+UNbw+ak0UCuMPEgUjg7Fj4KxGkoC2Zx3DVjU82
F8YacwDpx99cqtNBCxVzsQ1ah694zEyWMpWz82pFGgV0DlZLJ/rb7Pz7/Jey0oNXsbntoh5Zp9Rf
G18QdoSCMyjtr2q48ytLrieJ/7bL2BBErKKCRoSnzqHYN0nnXHZTcCUI7wlvx8lmaxHoYJoshq7Y
+NVlTKUlti0YqpYRbsqI9rHdOauwyj5NL71thXWNGPLTbMV70DwPPWrayNjlkIBR9sOtdh/9ZE8z
/KnHhLfpZtqrdNjwAzTX223C+mNKsmunRtCg6o9pxP1aDRcvte+NKrimBvltVvLQAE81W4qa5FV0
onwxRja4klNMrxBMVNqes3Fb6lO4wxHS7+i05Jjg3c+8+2lDiGxFw74oUzXosrT4GvzjmHyhhtqF
CTp9I3Bem5y+XiC+MVuBKPSdXxFEPNVr5Nb04Adj6j+p8N6oL/u0T/nEaCeVdSn2SmgBXez8Mqat
s9J85z3Ky1Nu0WtkgXAdlIIOTeK5Kz6lgiqpeRtie25Y+nHCrsz+cwITTFPvzqmDz6Bvn2SsHd15
XalX1hEipYWtwuC0jsglqEJ21pBb+JvQ0mFamWLTJhRSOxSM4IUGTkoLt1H2qpUJjLUOhSKmSHdf
9OPaAPrqY2Ia1HSitf1AAx40cKA/tcbc28gYWoZMf+zG+lC58pCoGRoxvEwZJDMWp/7exZ0Lzsyk
IUk9bpIC3G3r7aj+w2XzFEGeice3yk4AMI5kfevqCAagcvqh8ZLWGjLuHmqhZ8NQ6Hetbb57SXsd
B9qnE7r3giQ2dISg1tVcnJ2Qcswg+xKjUFO4+yl5MBOCQSwpHo2atGZF8ovfE9raxMauTfn6aVDv
cxvMe8JAZ0fwwSIUhRKLFdSzWAGDotARN8GOUyYiB2KeZPSYMD5NItKvFCiK5aZwOwJU8CWg/uFp
N9CqP59Z7kdVFa7dDtvU8urlsDxh8tnD8px/2+/D8szvu45JtIoxRvu/PP5P//3y4uWN/eU1SRKf
LLPLd7T5WmOzvI4ZFtfEcpNxH2/p7/+qEsbetVTIYp1koKJ7KBwIw8svXg6Gp8Mamv/C3wdaav98
t8P0cqxw//r+SPnL/ciW/2N5lf2vL/3jMfuos05lm0zpvrHpUnTzYco6XHbRDHnxdQo7y4PLa5aD
qOmuUN8gmlg+FuEE4/lff/733T6hINq1CI2qlHUEAMm//0dGIZNdxSe0iPAWfV1Y0Y0w5t7B8pjT
D8lKpWitkyHytw09pz8SI5awiDAb6O4sNzstuOTgSLJuV6nwrF039g2z1SSu2U/E8RPmBwkK4srf
MFMfAVAMb+rOeqAQdUscOuC4EysX2uxP2S4n4vZlemFFCoC++EJPhsdoxUr6GD0a0Lmx1blnPJUx
HQd2QSuAQL/iW+8GFuAE5Hoonbv00b1Yw3T1RZ2SIIF6PGOJzVZ01vWrHhaU2na/uH7Zq8C3MyGV
vKM9IzFOwgbYRx+KgSfb6NlOEkNxBAzDzfYrJ6YHoMqI4XBd9O/QJSmEhkwta+uzufbhUK2anfXC
UIL7YEsSFpKgK/+5fExOeA+J2AK1iH+OGj95f7glmdKu0x3mJuMRoV1IAwZHjb2RlM5Iq7ikt+4F
cGFUXSW7ttvqOGcCNrPhbXYs7oN2W9zPPDrgO0hez/n/4eq8dlvXtmz7RQSYw6uYRAVLsi0HvRAO
WhRzjl9fjT5V9wAX2NvLUSInZxixdfof6EAPZPkDmvBEnYk5Q3U/8lEyNiaosTv904tOToKXGaYA
v0ffxX7uE9xvhS1he1xWeimhcTXpjn0UET6qWhSkC0rMuh5tA051W31FqFt9nZ4T8Sp8nSnQ6kJn
2WrQ/vfZS35jg87O8UbalnaG8l99QehwQwUx/dumQxZpI2PkbshkfFneh2GdQPWA/wihJsKvpFmm
d2AediK6HeD5ZCrNQOTZuJgOnSnJF/SQLaLWH+qpcn9wTKODdexGZ/4oaEO9kco/ADPVLu9AT09A
ig8ETyciwBT9qIqDe7jJQvsMt7DZms6ZxiW+vVFpb+Uekduw1XP4awaQ/R3KfsE5mgE0X18/x0c9
0H+Lb/5FwenevNP5+x1faVcMf4Xe695VGqGTTXiOXBI+G8wvBkDZQifPbw9aY3doUunOXTwX7yAs
zpyKJeITgeDSO44z6sS38PPHuppn80wF2Vpk6U5qEEY7i15CGRzkmSASqmSGR314tvFJoxAsj9zy
ipTGrRNsT0wdxbmVT6fo+UOjqJjEn703YH+cUNPLUILStjqQdULW4YaIrAm7yp5s8q8+iDY66a9E
05/uyvNzPASCfe/AnX5XEPFKJznFULRsAOv99TVxwJpL+wURyc1qi1ymh5/RsODkrKXCJprTjqAw
U0iftXBHaOI0I9RY0R2wQVbkOlKIt0fboPaRtZsYqfKYORNKYB503Y5g0o3qpP/7LgENL9oB3Bjg
SBTPaD6IFC0oiQMdaRPtFiD3V143OdV+fafXh7mMWAqlZMXoTHb11h7wUGQaun3iLMR6EGpksv0c
k8Pkoc7u0VASI9fSnKg1VdhC5pN5nCCeI/O1pQDNfnh3FWkKWHZghWMo0O5/Zso9tX3LzvBRN8bs
NO8/qd9syUu8EvPh/EZMAJmc3M6h6jkzpIij8ES/j7AhnUfUbl3OPExm2Z5m8ghJDeQD74HEj8cr
2UtyXsWpKo5hFBjEOHZRvhd32g8pqwmNkeVCc1+47cEN69upDuKnxzmC/2rY5XHaRDeCJOQm3kkc
bMiQ3WI33VFDGO/wc8oLBhMjV/oUGg75xaMWyfimSDZ1xeMSPB57r0SNCzzd062szvKl/1eAUJhP
jeChHFlv4YDr1L1YjFpp2fVX+xQ/k36ljRGuXHOTf1MyR9Ibli6hrHpwY5/45OJIFQxWGLoI5CwH
eKKW+jX8aqvg0bGmqQ3ppM2NBnWozf9i8ZQom29yijq5S6jTWu2lV2Rh3mGWQz52hLW/qghoWCUS
1W0eJ8DTyAxUTn4v/Uawsa1oTrgXWrBAdiVRbm5iF2jtkclS+oyKG+0omJyvj4/+MvqDcWJ0lj3A
WjtdNRdMx1g2+EZyAefLo/KR12em08OlDp/lUeIRQQz9SAenAKBIs84m37EK6UcAabUcWCOxKxbP
yhbq3FVyqJVQzUNH3dRzQrwGIDz1/rSLU4Pvw0+YePTjnV6gDfh7ZDqUbw5LjsDanvZ0YrE50NBd
3gBRwOuIXMag9qMLgkaZN33PWKrU7aGWw/FHe/v67AnVlF/5bkG0BVSN+KuAKWGiHB/esFXXuVeR
wOrfECsJ18ceY+Il8jOBy+z1hlwmUKbLn7Lt6ZlLFO8weTfjetNHtp4pDOLHlvUWJGTPArQtIwca
8Ra+7d//0Yh2LEmdfeR67XUSV6UlWq/d9Im6Tzu8FGf42VeUTR/qlrI/RgKVgbG0oWZMup/9iPC8
zfuinjSMXfQAuAJqbynYwwAHekvbJz3GqZ0IPmzf8ZrfORnYRt5BNKyEHPqGSEKemOccb+Gu3ogu
NcBbplXya/7TgXxTgNxwRnlMoZa1UvscUB4nKTc4bZDiQOuIDlIYV9/ynXoltvPM+jEAOsp2SHyO
tGjyQrv2op3iXaByEHkUx6JgtePjTq99tFM34DyowYFHjDytiGzZZQniu9ZDPWsrUvxPFdVm1KY9
Xi0qCJgDT+krjvd39y5eWaj3h4MeQbRT9vUNkSSbzZM9gyp+ujq/jf0I3TbaeNG+/1plWFkGH9FX
eBP2dAnvIw9wJiNoDx5H7K5szxD1icpnZ/kr2pNQnYiAIGvt/m1MDpuTMxkeHWXZ2xlWCA05Gxps
SZY98XDaK+QchhD85/oQYfpzv4mDNChryR+IGqFTYa7F9i6749oLskHIPPuiPHphr0Opz0O3KaHR
36Z4ZU+loo3TIKz0fcyhpbxRcYHBs9Zd5Ns5P6tDtkf7wRGQWsgcPTzAapYRokMlp38xTL8aX+g7
gTlLIYQYRDxaPQk0dZ+Q1n2GDmXffVO3he3eEX2ywdAILQuENXqbLjxkIEo8coXKgU1/a04PL7HO
1dZw/dAjmuWEHiWJNrP8WXFialLc8TKhDnCK6m9E4PKfWnhtssiefhW8SVmxjgLlXuKOMkMBHT4j
Okt9RVVT7tJJtJToLTCXc5QeaMymGIQ6jG1nfGXUPWLvoegn0ZC0vKpV5ooBldgcV4SpJuOFEKcW
Hsgdq3AnfKH4kV+b2QZaTqmdTHmludb/hsdwaw1osxBJoLxpx7YjbZFFOCWk3rfKN3sb5wmGtASU
n62N5d/z5PILbZeN5WGu1FfafOuJwFiAocrCO7HzPOii2vV3QONXms3phK7YOOB6I1hCEojN47lV
He25pi+PfVsDrY8F6f4s+yEkHbNKR7WpI2n+sCqauAuyxixtjis0TbC4O1QiQeHZzctSbStPvat3
odoC3L2PvmJiRnxWJ9a58Z66XSAixBcQMZFB/HA9y4boyiZ/loDjUCbauQSJG3htkp82RKA3EyHo
iNY69gobHeKYXYwVD5uPOhUqk7B3ZEgY5CKIBJGsLwKZ1SpPu0k9EVJZMmqJPeE5TJ4ipAaP6c34
CBHbVJ+mwWP4hl9aBf8zHux9FIH1qatyzT5nQlUGjHZ2EnA80DRDcQXThfCjOAa1SrsBA2dTF5QK
Lsu/T9/AFSce63mGEMG91JtXddxq0UGjmsHWj/NOdIcexZdDmZ6nPS1hiKIit1Lv8oxmnLugHpLY
zQvnFou2ILkiZhGqUQAqNui1cD5/UNfVPzXn+QqqapQ9sXwe0P2CrZg6BFXEaxtvIRD0XIGOkRYo
+lFpX2bhLZw+zdguIR5jM0CAvXXiBovwvSPCjAlOG2Rry9Qr0ZpgeQbSmbWLgTH7UX/CQF32VK8w
57UTgUYDlYVVBA09FwcNn/oYrqPHVCqv2YuQvpLU2c018JwAmSlOgvGceQj7lMgm4IRRk1050nao
tk1+0R+7CXZh+JolYBRw4ezCmUi6wfBnN0NffNWrKb/XmmMxoz/Ay5RzL50wZ1bBP6TswSvdzTtS
wnTHowiczJ5l+LXqpVBisvL1ARzlIXgVak+hLVauytCcSNJGIIUM9jYbsQYFgkMKSnhr5Ps6Ao/r
TP0//ASICeYLsRCazAk1UlZAjg4Y7qgR/HaKxBErWKNeaLkIBcNTmujxNRxY+qd1+qFhA/qlsHzS
MWnuaD/V4zkJCmMreTrFKslhBpyPEcY5ojlkeuZLhKju40A4GmVu+BkpbeW0JsIueM5TKBI4JAJ4
D3GwsRH5L8loxMTW5gEs31iDSH3paMNwLtfpGbEcZJ6gyQ80dqd75H8M9cs0zg1V6uKOI1uS4SB8
jzeV2NZ3RfcZvsydU0nW7LsMThDlvH4rntHDIPl1AMbF7hXxqHZEvtFHh41Am0bijYrHMU3qGLKK
Gm9n7GXhqnld7qHxrkPNe28kN3/8hhRv3TmSqN8rg3h65aLZc6jxVqpdRCyEowiDib1uyS4TYNpX
jgfOp013Yt2Y6F7ptXdC9gr7tSYe7mF3dC9Aw9nRkaB/ir7Sr+5wq4Jyc6t+FWTmfqgY0+mptLvf
SmUHRxQPabmvmI1pPvIQ3g1sGqboG2GBdtOc8WW38TG/JLA3ibETmcW9+xJekGqfXnQG6UtxhtOk
u8kPZhdieBxjxuG1gjfv0KhSX82g+R7e2UsLB20u5p7EJJ4av0VB3CWbRBYZK5WPxSk/pjtuaNO9
aNs1eACz0VsPXqLu34ngsd3g6aVo0BTVdnyefvvGxqSJ5QF94S199xrBCGZ17ebtbWJWVrAWPUsm
7mG6E10fzMx2HVCiEnxFtZwaxOYhJZ97hmA8HteDZHphbfFOeO5+fWUbKy+9z4KDHXAC+2CyZx2K
FxYvKzLzyJUTL2BPn9iDNjLm07hFqZokeCAdALQxy+Y71fu/dFJQ+4OkWejQC4q0k0cs6p94lS4s
d94lx2k4d3Rg/VKZlN/jS34x9qVvuJh3+vHveqLhlPyI7nJAIm11mzHyK8QOT2F/KpLPxdi16HuN
+N70H6LJYSZPJSEEzOI1YdpfFQwq6z35wCc3PIT4tK18J8AkfKdumP8YldNfZBdLhw2yQMbY4TkU
05mp1Z3wVKV3zEvd7j6BqNHxpngnMeCJG35zIlbyp6a2xN6qbodFy+DQHh3b0g+Bo7htsUUJVpPR
z0IcF3q3TW/tdKMk6aZ/tujgkeBj/6PA84jRpFmvdwMirCtfp9HDaR8UUFkOYBdfcqhFLQPcDDFF
Nv7U6Kc4/wfg5p0370bPYkZzHNdrWUjSuWutaeSKr4JXUp/GUa0haxIhgPo8ou7poRfRPDZYs6py
BoQofurEPvQzaLP2zgQKQp97kKE62GxZqPAsweCkX82hkTfVK2AS4WeVQ1fsnMKFwaXN4YxW8qza
IZGX2okOKIK91z8QQA7j62MfvjfXkQMTpxN2Gg3R5uZxsWE9vTTGOxXT0IK/ph3QBcKJm9xzytkB
egObHOk6h8O+pjvhK/yHsJt1oD9MqiDUbtL4ZaSXWHdYiaX+GluOAcV4OFTDx/jFecbb3HJfwxbq
Pt+rfzlSfRrxJnw2VfhXtSRV7fSWvbyWSKEc2gvWSH9DNa4vbVner1BmJFrLLRUXhBk77FiiA+19
bjcP6tU2dK4toBDvyt63nrHN97mLh0le1OmJYcqrlKvHgxTTp+hpHgNkhWZ5T1lkshwoFZE9nAmO
5+IFWyC/ybP/apANY6YiBbE6dBhh6z6NSjNxkDXYcU9gWHuI5hzn1Oe7orwXmENTIJDQaI/iQqzZ
TQ5t2jK5c+Nahe6onsEHVe/EfCvAKWw82KFmu8/fzO40Nc889aNIArjfpwO3erIaLIHsu+QgqInB
JVFF3fA+Nw7i/EGErtDppTiEBY1F3/xHRMaiBGf950kJ9yBjade/WsZlavf6aofq8RlAzxbxs1ca
fc3Hb5Y7g7DnPXoi/n74rzgx63+IjViqP23RYDERYQkdNrQDPv4aH4EYsA2BIbOx0s6JitqzEe7p
81Pwrmj3/yROhwkPJfkdixdviYBltUO8jpp60j2b+hp2hM/t7r1755814rbV3q3nuniGV72n117/
7IUtjtcT8x7NldQf6D1xu/eB7WepXMwwdo0TnoZZfIkj+DA0CAtuwJmyIzsqb0P4Gq+NxfxgV8f8
hZS/TbyVJkffKnoMbveNc0mJIyU8/Qk5vDWgK+9RZkQODOfzXXjiGCodNlWdihMSPxhRyA5F25yo
jS8jEAMJdfCm7TogN66oHdlISYTR+bl60ZyIVIcBUaLr828HzI9sty/46tUL5N4/kctvRmt4x9Zi
W6NaGEDeOvvY9LBLw8/++vjBdcEuJpbLBkmjTeUZWznZ41js7+D3ws9YfcHETAj6kRNqyT9+s7tN
H7nkD/yODkVqT0k/ct305b0Q1GBprQo6WdBGR0gz/biVOKXfJXrqviWS2GBICc2Ekpf6Aa79Zoqp
FfFFFVVRkapivLB9alib5JVevjhFsvvUojjxxCDHNdozbqTSDOH2x/GquvMOGgd2tcciU767F2rJ
DgQ8aqI1GKDmJ9Y9OFU+JfqPK4RJIRGzwkZAii99i/AVqepwMUYkZSslp36Vk4MW/g/5QiyqVLcJ
udNtNrqQe2ofs4TKCMBrA1Gl+6i90xRLpVW0S4IP4YWYKFuGnz52hJS4LB4Q0i/jPSKc82+lltaU
TZceOk2YVejcMaIUpqS4SOkOJyn8nMej8l6cUpez7ZNhE5P3EDsL/9skQpNCqUC8+ntCJTcGWByw
Nay4pev0zSuxrUAQIy7FCT/2p4zqqVcdp9Y2QYKUB+VblfcyGxwCvlTFTusMTN+QpcSxCY9JejI0
nxfLWiCyTzIjg2/xomyHl/yNTDK0X7Se3yDG3/j9KjpAbOm+oXFYL/CrWMRk2V3q7I5McCJNJodP
WRFRdBkQ9i4EQwn24Kiv7gi1G6NrmRvQnyiQiumb1ryjlkqqjWQo/mv6yu8S2KkxLkDHaxAZfZ7G
oJFccidCQrjVSE8aZ4gafMLfjXBEnWlLBwiexMgwNT4vZRUB4oil9k52Bp1v67MU/nVUx0DjJMIU
74i1T/qtsDw92lZqgOXcKvtcexfY+rlmATXPxp+jbdb4kzivkydePQ+2bFzrVcPSGZmVBblfl+eA
UFZ3WgbcNvchQGxyONqzFwwTsBvKXw06V8+18sp8okjMZ+LpPN2aAGm9jg332ylX3pCdjPGo2FKm
V36aIzGiOYXsEk3kc1yu8ipOtiq9Jgh2qdBwUiRp7fLxW02/DGo/fvLnvM/qrgCD2IDiws5S9gwr
d8R90cSNNOoMWErZckkS+XpSYPx4obxmzecYw5mzkBFnvFTamy0voeuNkn38KwiCjgGFqifYg19c
8RQJUd6YnbwmwDLOPdqZSvGDu84INtbpG2F/vuDyiawjChdCvvYymbg1OyUnHy61BB+SbKaGgBxR
zbXrmLwcHdf5hVZ/LEceKuc8owpDQCCgQVU5K56MN6UtMGbpQADQIbvMLfp4rRASPZTD9RGxKzCV
Qo0d7iK0L7T8+PXNQqPDQ2vMoz5hKLei8E8lbH80QXUSQxs84iSEKnvTXSet6erSB3OFLwm5Is+1
Wgl/78w70HXPJSDrSUxD3XBnzEnck0pZ1VHZq7lQ7nWmIggWfopOfMDw8/Yc/AU6fDuGlb8nM74+
UKRJ0YJlLscrFpfbYdIrLlfFIuIn/AqPY/SnB6nh9ba5W5SiuTQAhgwdQ8A1wkng/hcQbtGqt80f
cb1MgvUhgVLqkbh7kELiAeKDIjq5pm/EuT2EO5wN0KxsRtwm08Hsnfk43njj4YUsgYDH5PG+3A7/
Le0LL6gT5tGeeDzEhVO8ZlVFAvnEqtDUgCWfK/tOC3qyAhpUYJLAokP9Gw+RF1sXRmyzUGsNmTuS
da/GXsX/MT0eLAuE9+AXeezcIbe5QoCcQffrSySjJUB0yF2QQaNMcs0fUAaK9esA3kRzWrK2eWUv
oTeR1bUc6VXP9gRPhJRgwgtznjcPqXoWKOV0Z+OcdDYKc4CKuJ+RqYQ9uDWWA4+B36WfdJ2LFKYQ
fgZVgnNK6SsRd8wd5iplndfxrjVAoFbFYa6C3+MxSCYEFBrAIchumlVf3LOUK3/wEA+jdSBfx/zg
UU50Z+R+Lfm8Ezn3R4bBvUOtmNfJXWs/rqvPwO3jqrjs5UBig2WRVnbX75lk3bl/JkEaNQg8OqDR
u1caJ4l6VB14UswWqnR8UmywrFHiLRzl8UUzMVfHOtYeLpbj1Hs0p4iWXeUSTSzB82I5bCdWfxm6
z4QysZYeVvqE1SMlbaLsQWlq5SNE1sfi0fRaigGpcWTgqBhLJTfSPFF75xlzmUP4ytoz2he+5HbX
Ci70feItdnkobY1h0wiONDBvSXOtA0tHMCU6sovzRIXjgpr4Ovwb5N0LF641c9Ksr+oU/GeEKdgW
ui01lYwPUHp84bSxR+BTb1NArRt3NiMXSjQY6rUKFdFnwRVr1sluzsjCmVCAHYgTZbqVZIdZSE0B
wGhZcBkwNNtRB+TRMVArY5j2n8XLKPhkYNmB+LrR3NWRKtyK604oE4estWNMIQKylP+zIFvogxuP
mNwv98dzZVqG5O3UNT45Znvru76E3BOOE5Mx3jGwuHlcEve/FgQZFBfZD90NCeZvonL1TamPjGGA
5ddl2fP26yQYCGXagIlM2NQ0VIW+SpQTr2xD5kJG18miLZmQ2qYf5s1o1bbP7mlDcM6hR47Psf7B
YrT2jx+qVPPndb5CHcVJNQPQ70lxW+GjHHkpbsZGxWsrx9fUoun/IE7AT4V3kRrPv2Vnqp4+rCMN
44WdjCgfjeiNj2mhtJTCORVzrABH64MLQKVlHXAdRoRdIUL/9sB3YC+nvIsMI9VTzsyimPeDcqGk
v34lzkYlh2WCsEQ5oSBCdDGy0GcZrOtHRT2U+kKnovzuTKd02R/4Bo+6rvcN7MHBsUicU8PyFL4x
oqJ8pLIrIXIvO6yAkj0EIdZ2q2v0P2wb83ud18qFZ0mgVSQhStqzpvmLQD2QJgFFos7tW4+CSyK5
7EAFYVLKuXJrHbd5Nnfsw7Jssfvj4oPWpL4fVoeFBKCTD1tN9fPOSSOX7blUd0xD7gIwJQ60gKHO
Am1c5GmQlsYiTQLr8dRFFIB7kcjicbvEp5WClUZFppkE5fgl/FCxwjam3muwqBBhn/PSbRlTzBvr
A1J21TrUIK4zCQAfashre5MtHuHZtwzPsleiJzJ7Ub0fHvu5gM/8AWNlzXoRSni4DySBWaHNjr1K
JuTUrQcNaxGZFfWLMIJFmsav6i0Tk0fBlKXin5BUEaOeyQrUiPVhZBlAauFHXDmMYJ0x20nijeae
H7G1rzYHWi0X4ZuvzQcIZlhprzq3UEEVsjnJC5HTfiekzxk5s3m9C36zRHmQL3WnQgqBwkiIVRRb
G8jQQ1qx13UvUPv5SUSEtzdah5XHK5Nx4tzOOE7tUmY2kvSf1w1kPbMzImkBOwkFygsCZsiZEwzS
LixLitPD9q1mo0fKa9jJvBTN9zH0oR8mPDmQULmwdDv0wmhXWFwApRM3RLEDqwLs21I7Ovzwbkdv
yWYZeGDUwPR7RdtG41aYPZHQeeRUNCaSiIHTMuyBOxPIYbiF4hJicbGx/G1GLNbqnH0yZ1hSXBk7
0QJPlSv4287ZjNg5eEQRncVZwENj58kpWtFBxJBeolDLab8oCGGD4rwTtIBfB72H34y9DECImrXc
LqUT21gfHxuTOmNsc6CgNmYDb8a7cvYRLONLxhDjjNUiTvioZzI4mkXYfk0y8Fj5qzyiMYea8aMl
cdjRkpNMgCLVN8g85DNXe4+XwgRJfbaQbIEqv0ITkpTo8MDsj0ZocgFrhnhapnw9UxNASgZLjLs3
ftjkz8RGcdbxV9fjm8oTwp9UFsEDXcsMupaqv4BKC4LJHM4NESbgzwsK8IJkeuYE6NBuodFAtWfz
0Cwk36KaPnWl7iYGc/1aaAqyRYOmJ7w8G2xdL+2ub2qZKuEEC0kfnxYzo4my6IydBvslUhJUXVIq
ORGEif1KV5EVmJQdgCdlZ62qF2JCEVWh5gENa7eko40i72Z5lwIYB7WRBuL4INEt0NQS6w3C1U0K
lh2dg13UhxFYZxkhtGJURHsAb8JkJ3DW6NIIZwT1p1gXPGnhiUC3uo76mNlR2Bo0VkwrXk5VABu8
1qqJI7WCGMwVumAs2m+TR19jyCFTKZzOjyX3e8NNsGuiyIRNQNH0Zuws4EWG9DKZSKmihfS/fx7q
+uyFqXn6+1aTKjlGjvjy99I5ghnbichNsbYFFfLU7fIWkNtYxwxZPxximSLK9P99kKOFQsy/r7uH
QTGoXIHZqVm4jVrVuyh9/N8HpfU1reQoGecac0N8/u8vJHryY856j95XQRJo/dAMMz3F//3677MB
hCb0jzyYV0ZF/Meo+Ps0E0sKGuEEJ1Btlr1QU9kppM2MIs7U0P1ksEZi6v2dLkT76e9qTYGK0KZO
O6T61k//vvmfP1z/mspOfvLfb1ZpGAwNPlgH9dZuUOuB9sBF/H0A0Ayu8O9y/j79+6ZW1e+WSCZx
UuhWinIRVJnKSQf8/X8/jOuX/9/3/n769z0ZVWkl0WNfMcCvo5DiFUNUU+pSI4QO/M14RAI7QP3W
iHILyu9hABOhvSBqR0ccNM2WdarMrUOfmDry0EbptyAlkZIUF4rFNHMNbydEBorpH5CkBs8v/Aa9
kWER1LsytDp3rDUSIws1bQkhtMQAZlANRXQqVnlGRV1w/dZGukdLzBN0HSZ5S2fTKswE7gvCbr9y
b8Zz1XEgD6KGYHpWUdM84xJliJ+u3YSmmsKuRWTCmszvvH1pNAKCWiMVryKpEJjxYFFzFL7NOkEd
rCIRQpBEbfTLLEtneF6lr6gUvtZjuOkmzJOZmkNfa6BnwLjQcQmIz5WzpzzA+sYqR1o59M8tdZUV
USszReWvyvsA0rwYSwpJuKZ2wqkna2jia0Gg37bZSByqUl2L5j43nxjpaKbNG65oA4DIaYxDGgGN
n9P6d+oFDmhQ/SDAR7TcSaYnQkq2nkOI3kPDJqvwQAIOrxBtCfLYSKcD5WFQB9MZB+Kjloiy1UhF
SC7hYUD0fivFLqCePtbBv5cJ/nNpGHEgLdQglUSZTQKE+ggzDxWW21AyaE09qkRe3xQL36GYsDZF
4F40KzpDTkfbdKM/ELiHMVDxr2weyuOjngFJPPpHBFu1VP2shNxABEiTUm07KUjXVRnG46MgAdMT
rNJD8lELsR0xRj2215OIlqa+OOa1/IJIg6PTChGYhBAp9aKD1qDyyILLAeavGQTDFx/jZ9lzxYKQ
UhQomIe+m7QnkbPL6BEXn9DSU2OKPatH+ml0WKOi9m0llnaIeg64XKPRtIqjd0nHM6SOGRFVGbXX
xzChQVgUe0sZaJRAzGswtNLJpNW8l8rQjcYiO9IONpbjAKVhUI6FXF2WsadCikQvLSjLXjK0j1pW
KCUYBL/qYzg4I6pKJhqPUXQZi1Or6NZ7vIYQNdeCXLfPJ4DicdmhZKyBpKvKvSY0R8PQxm2KdIIe
aZI3jjW1KixeuxaMSy/FnHsxutdZZMbrJMLPiY2BaI7xW1TLCNef3rZEVX9rkPNCBBqs07FHhKEo
UKoyKGZAaAlyk7h/GCjeQX5ykgVNk9JAcVtK+k80TcgCLV3qJRLn76z+GpExbseGxj7aPp6UIZV3
CmTSqMyw/ufwS1MQRBTSEUH1CBb1a14b3qBK1qGp6gP9NN2evhVQe9I/ZW5poKkInHEEkGugIAk9
IE2TEl9IBmD/dB7lUr0Tl+dOp3m2hc62KyiOoM0vMAeDKjZ5xkmqklWuR293dEihLxpqv7CBcz8v
dT+UMk6Cpr2OTXEb9YyWtl7yFyV7Wmc6nbqW6GpCJiNiNn+baYXwUvxwzQctbyMtKrXU+hP2t2pt
BUXajjFAMFGn1aawqPVolhF+DueI1Q2xs4Q0eyMBC/dNqykDMWo6YGvNCIQee0uTYajLkbHLUcCh
yyecnbR/oBQetYEkCkswKsV8UR+PbVJpe6ZI/p2F8tFEH0ruyumKKIJv9LS56SOZtbElbPhoPtV2
2qpmJ+yXmDINsIk0gE0LUAizvc5iNgWKqBxqHg0hR6q/owd6zr1y10b8GzquQH1YWEWSND9N5HdH
AG+wurTlpKnKe2NJLZGPJQ4aEN2EFglEgejHJ6QJS6+gdgnNMAWlhNpM+SCLDEEGOrdTKrTpiLX+
MtP/upsjdfTjEEDvLBfFbsGQ0bNy1fhSLn2dvIaSVXtsxmkgJ1c9KsWnLqwOVrQoe5l8lp7G8ms3
DyR1KMVqGwAgCKlNs/ULmgia2Rj/mx8otMnK41o6ES2nQWnehHgZDlZVHsN6znwYEDHdA+IXGDW8
+ZB8llk1B7FCcySVHuhyDfh5ZDLmTDpKwsK2aQ6jJ6TGw5Xy6o1Zale1UMEl7HDPB8hfgqVlbtwK
ZAEj7UVFASVbNN2lpfSeTOEhaWWFcto8s5cKs7McY7iIeLtZStqlVkkDmamk7/tweO3QiAwiOnRI
PKwhEnqHoyaJj3Fae6qR/2sNif4ACZkf4DZROI6rAEgKPEd+7/JodB+qNvnjUAEHN4ag1maOWlXW
PW3EPTKQo8zF7E0aFGo02vkiGBFJMQWV4RzNO6ssCxof0duTJ1CANVtLrw6yN4pyf0BD5Ax/7nMq
u1OTt8QI0kkBOTccIBRHfhc/BmLQI3LUc3tKDJvBK31BzhEH6iLDMXQN2cd0psRFQPIqlMNAnoYM
10Jodp1GQ1KrE1SoOzl7pf3nNM7TARzYk5Do0PWXnC4IDPq6Akyl0SyJcBYRlEQofgsEJLNEc7Hf
1a9QpPeZyf5cqBKhcsMMYiz0LXobq35if4D7/SzRhhwVDVp+ollQwO2g6ZRsq6G9WiuedYAOij4m
ztYSmT/xgrVZmj2lMjpxqkaOAl0kpJkWhhag3zdbXjrhHEoDpSbdg0rTsiM2Z9asGVHqfdUoqTJP
hiNdj1Na/KNxH6qwrn1Vy0fdDKYdxWD0i4H71+l4WRYrPs6Pk6nl1Db0n1DuKGad8Qbk/bwk+65u
pkMDDJy64d9I0zHMo6Z7ewjPI6qRTmq1NbzE4TcG7vpikVkSy7gHJ2CaxygafqLWCH0hULRqi6QB
XK5uIgywlEGdY9KnUr5/NAgjaWn7I3WD38iYG7VJELwxlw8UE1dRDfy+eWYZ34y2ddVo6VxNGkg3
SyFH0JI+SdNxVuLHoa9IoZqJ4o2SRYLQwMnBDYeeiMO7gmYh4cEcehifTWwFo9x/cuA868CAES2B
KIFoL+vUhXOmHSr0Jidp6eg2X2NMYvkyWXEZJNTBzdnETco0+GoE6BVLJT3YKvQ/69Bd64OGCuIJ
sGp9BExAWB8cuUWEwHwMyMpM1UmRAGelFqnXiUac9AH2ZUyWkL0p/TbLMDk0YU91UJL6uq4Rcp00
CA+jiE6x4TxkBx9J20sTQFhjlt4hgZ6WftSPUta80bbOOWlSvZnQkC7LbDnTTHBvLqxzqvMoAUVQ
1SQroHwe5DnFsXJ06ULErMtySDMd+jyLWBwLtU2IgHfE6vRKc7Oo3SXDUL+1lC16Ffl16A7Put4Q
vlArHlmGQTeIZOlrCSGipUHpMM5AjSc97jCARvSPtABgpxyolgW9FwRkD6BnNb6JnBnt8IprWvkt
bdiUA/NlbmZobaXabYbkg+Zxsx9pMiZoKd0atT7lKzOzX5bOXhePns5gMCMGV9PVtSYXk1TIvUKf
Zg9ooUY/NmaEwM6UIdIwlsRBwkS9ldi+rpKL97yBKTmJI1hNsJ37GJ60xSKt5IhtTGGCryI52dhL
QTjkyFaWAOd1tslipNNCMemVDdtXVMfMI4qhyC7L5baM1zYECj4LSZP2U7g8ieIgbWXgEFv8aWVc
VquA0vU0QtREXShnpCAMh3onpU166WMr8R89yXUEF5ptWRpAxvRZOYhhCoBv0ImaxSHy7FOgj7Qf
mUaP0wcNYZdlw4PzKiUmBURRlRYF88Q3lWym9XuO3kwItvaSgvlOSukj+sgMWvATjHpHN5b00MLM
pQmu4MyTxfBpNtK1X4D0SahlV1EkLqKrknSuTJphVUwbhOVRPJpak055BRaEakQeZYCJ/z/snVlv
3kq6nf9L7tlhkcUiKzjIhfTNk0bLtm4I27I5j8X51+eh9klOn30CNHIfNCDYaln7m1h8h7WeVYcL
MZNddcbH+LuZ/eSklyphckI0gaqPiwXjuejycbdU4hS2KLe1b8pTyxitjHiydhA9dC5v7hoQ1NgL
jaEH9msMbGRkM9oMKyVQtSrNN8sCgec6g6ZmSdtjOyNHp4tg5JSg+u+W7rTgfzHdzXKG6BrY6YMj
R+uVdtfl3vlraU1zL815UAkTm4BdY289V6UP3YxGwe/Zatoht++8Y4te+jeaoU2Zub/GLFbomsk9
TGVRsnYAz15034ZwemPs4NE+BZxynjlUfttgoND1JezdkYVEfsxo7k9+3XK2NPHJsOm3WjvcZ002
4Ink7cTSvLeWorwjvm/tQu2BttxFOBmxM+wpncscZahwcZ+IsTj6Rec+ynE4DoxHBlLQrvFsIW0n
G+TG55PjNHUXsMTEWlGnUW4r68PBWXAORPJtSrit2jFXI58WLmhK2DWKrNy1otoZZK9GcIzOisDM
OpIBP9B+r9zRBfvZvtujBxYsSbhE65pNzvJNJPaXOGVVuAys5QMN/tfJWfWHM0mGVtm8xwnQbXeK
WFKiNTc18v+4YfsRxwNtV5HdpsR9sfxx2Nt69tl7kBL1c4yQX89xjVTDAsbdueRvtPFTvsxvyzJj
IdMMgPuquJXGfFni8mDlUfSSe1/NMPyaUo2INqaVrBlzgCUlUcxhdusY+2SmAncIChLw/+gVgtMQ
ZNe4vbjCfm8XkAyFq88+tAHS21SA9nZ4NroYnjJ7/O2O2EgCQvMAKmjvzvhZ9kLO3Tc1vtVV5X0s
8qVMsqdiasHSlgtroHRal85sgoxm3JrJ68QNCaZt92do9HDoNLs8uDUDd/pF7yEogSYTKBrht/yw
FjYLAjT3QFb1xkLDtxXZVw6sYdenhKcyJkrP9ZD8Sqr8o/ajhqlu89iKsL+UaCkH7qr+EnxoYwtS
pCT7yG55+9EHYrrZvUWKBC8S3Ipq37ghOoAtLHznUbTDwc8Kepqx25Wc4Pe9mC7DQCKcE7kU/PF1
KaDL6cFndVEvhwm6xv00z9gOesARiToWzjpzWY2JY8sQY+5qBuJ9A3JuoZhy6gc8vqwuyDlCOyu/
lVr/dgur2qW9+Vkq3nEnCev9vKgHNxdMpFN/ZyyqIp/erg6w0kgLN2BfNlj0EYxPEhKIxrfFu87l
I+ONmXy0HpnHqGCIHQ5srAJWNoe3QdcfCWvKriv+eCEwyF7hQSVa0OKkCbX9wyqQE4kIAuScs0dO
WMZZEjilaX+WAhcUwQSzaapjKyuOV0krFw7x196Yb9OwLA+596gLnMbQ6PM9zI8S7SJQJcuiYjbM
0jW/w8rNU5e1JH2Opr/7/6C3sku6+V+A3hwhNAC2//4//+3X9D+i39V/Ab1dk1/gbH6U/wx6+/d/
9L9Bb84/pHC0L8C9eYEDO/O//R/Wm/0PSbKS9uBtKduTSv8H6y34h4Dj5milXWW7nuBR/DvrTYp/
KMhsrg8HzteKCLT/F9abWP8j/4wUhPQpXIDihKQwoZe2+zewZzNZE0BiI85WKF66tqHLXAbvVLnc
FEf9EwN3e7L7Ksb01tnbykmWh7aZ47NexO3zb5DGAjwd+mnOW/lUxMW3plpGSlv+5hHQBeWSj7uo
o1+SEql0zFNlYf6IS2jfi2CokJUsi50RKAi97znKFCdgg6zPKnr2rsCwD25TNs/TNHyv80ydfcXR
2Zro4RMHFqYLwbWTbYBYB/TvY/HAa/1ooOo+l75C3aHWVQCQA/wnfRGeuxTFZOwYzBFkj4X2vlgn
WMLrSQeeOSITj3DffBnjH6qDqTrRO7vxYG/mSaAhz1ArzmHgbEEHoa6Kw5B6w5VPMLFg/YTqcQgd
64UctB+uZ+ynaaDiJHyTB938UhW8Jb9ggrCkOYKYAiFC48zvkQ2fVPf0j7A4cHAT27mTznTunNji
Nm7Udk5tJGsR4PMm0JegRyyTx1lBGQk6h7cv50bm+rdgHjq2QoShSpHGF2Z1D7X07tsSM5vorOFW
9dOullH5exa9f+lHo1ltsEB0nGo/DOB4TZbacPVDhQE2xto7YH+KEjNcVAcn147DvSMLEKFkfz+U
ZH9nfqEucN8OoBWCy2imUxnjHOm9AUk4P35LfQSyUfuYOH+gx1koAVLpoUrAzsKzO1KdqUe18LbE
XvQUjHZ2pfF/XlgRPXtjt5+V091kE01sk3O24qPnPWkykAcvTa9xh0OevnLbdbo5hzNY87x5iwqK
RcGxeR/b9fPYaEJUiNS5m4csOE+sIjjRfXBnQYROwxHbIHWQGc62eDSa6OVxSNGkl9S8ZJ33oh5P
/3RAPP5XlK74G1vRCSTXWcCRYAdEBTl/v+AC0485iZU0IsonCCKsYG+Fw8XtJmoHlpQGutoR1t9L
F0fiWJJrKkO2+7FEZSGiIvxXgFPhrJf4PyFOeUTSFsKXnicDMu7V3xCnFuHrtdVXyFWieDzmWZHu
PFLM7vN6fCYSQR7tAVGVaaCaBr16LxjwPYWM9VqyTRrttrDU0J2GVGM0fwFZwxqtQRFG76McEc2D
+4Wf9N3nfcO1mEav+heBlDMOco0kokeDKzwcd5IojH2ZBuE2NYRkd1gtBjbZhkb7qgDfNhWlTtfz
DyNVD5sIkhxxlqvxq/b6O+lbsMi9nn55Tq9DXxzo8/1js+4PSkoD5lXneHBxM7O8uk/baLpJ+9i5
YfHTYmS9sUlT3CsrvrYUBq9R311munuSS/zgPrCHbgvC3z2C5rxmloiuStgZxK8QiHEdd1cavxfo
gO+jjubnoHW3Xmu/sSGTl8o1J+VY8nFp8baFIr73GJzviORjJVU7r/Y9gTIlmLvJPooIRUJN8knc
aYweaS6PMsYZYPnFYRj/FKHb7ZsUHzYSDli6wtw3rkVMBqKKuSQIqKfoOkdRelFpqmlIvxfMrrbJ
WHpbmetuw/T5B4GkJJ+WdI1Z33/1FcguckqJcGQOWxeaZKMO3aRfd7jZ8AsQLrxsCZA7S1MyF4oq
AqUyd3gq/X5ryA7lIVWHeCbsMaB3TlOT3HnNOF2mhUCKEGA7UvymP6SAGxwxfPgag3SSVriV4nX5
EMktkZqMNSxI5V5anYcWfjOjmTNAJmaTHiEy3uoD7NrvfiDsvaVYn+WRUnsZU/p1HfIej+k8qgl+
abpeI61nrVES/PNw/jrE6PmHOUXeIhmidYC6zo0kEIQIaeYkoMxyXestm8vmTsZSElo9v/KcHhYy
a6QaNNuGZLgaoW75ggon7ydxy2XCQ6rIQ9CBDdOqQ+2lZUKwU5vshfM2NLN333F1YPIO/Z3PMkC1
3Ypt0R3WR/tQBQBCvdB/ipnN7FIiV++ISMSiEOrgEnnJQ0u+AqrBL43HZyDXuBfhTf1gAJTsI42g
khDLvRhxSGXhi9XjDshZMF8lOPe+0Nkzs8pYdQRP60rv9YQLsXRhf5J/MJBk1CBiNq+mE9MzoHu0
eNwBQmPNV+KMt6VkbUNtSlZj7b24k5AMhXY17T+TWueX1SCzmhaeZ5aEr6703yqPmYflltAKJGLp
tKou4NFqMYGjAuCVy8CgwSXmPEUdFzo2IZJl8uaIEja+qrkcYmSAaTpDZo/p0M08uHRXRGN2Qm9p
JntsajAEJaOmOahLfCphRvBxRhQ3d6lmar2XqM2hWljGoqV8oiYx2xIO3kYnMKaJxdXQUjHqD/NP
WRPpuYK00lYDOGN6tE/a+XlK0Pc0Mn/XlkRtup48zdK+xzZk+iG2MKt77dtQ6i+m9xhsE5ayn0pL
bsb1dSBm82yn1rTJqvKQ5ouz98JXv/+G8zxFq09SkkWmkJhYsPZRdze5rNq16mAHOYceUcWlitGE
xbmFrwhSW53k8ub+KhanomYgu7jBMueJP2NS8Fk0IcK/+CMxidrq9WIsw/AxZrAjyhQi4DAm+x7s
/+cZV2cYBlpmK/ST7gVqY3eeu+SQTw29qPCak4RxUY1jekDYpGqTICnp3usCtEobyOpuadCGs7fa
Z3OKbXL23GO6XrmOZH7qKAB+I/vNcMQ8Uzx7oeuTBkBK78LGshvZiH5ekQUiuHiOq5vvo7kyFFSt
WfV7bX+rlqp+GlpsH3JpL/Vcw2/rZrx+YYTAv+l+E6lpbkXf74SPoyV06lvYiuBR25F+DCCnsmwa
8R2NqFAGt7+gsW54bCiHChd8gXonsbO6YwucPavZOst6Nuccq31VJfGx0/V87xcFhhprcO4pm1/D
3FWHsi52br74l6ZCbpcA60tpCsuI1NpwTnFvLsjgic6Oz+w+jkTc2GfyyBnS9PDfR66/uMtY0gZs
IIeSFC1O40M2Bc1WCgRoSkc+qwx+gqokvE9Drzyx6sT800cfQNPKpyZLCASuqu92KNNT6/ZP0Lq6
c8lhcmtzzzknZOZghOzEhe7hmMuJOb5NPoDpNEuhrt4xO75V5S2zkxRlGQL5Ij+Z3FmtU0QZdcDF
d8rNGQL0zDSVi+J/wfJPuOt1TmwKMqY2lzWmFKFqx83ooYwhvsbGCTaz3XCZ9GBRF7dcAHrOFbGh
NXE6cXMNgkBCtR9/9ADdNg3JbFBu0L56kZzPSdBdFGfajkVUCu8EyZA9zCOxwgRDF0HMDWLNuW9A
RN5ZFhejtBrvSPwMNNW0gUATTsPFSscnCyPX5vNvYwbCh4hd0hCWHqkat9iX3IkP3rLYh8YbEtQu
SJ0KFkR8xj43URol7HRMeyd8YmYE/Brje0DcTd2TwTsQatlN9oNt07JD09O4BoIfuQ/WYJijftvC
oL0j/4XnHckvDKzqVQZSrQdssh61PREkW7V4NuEgBhVCP39zoaRdGDYPO1mz6jaOwz0droAi7+oQ
t/EM8uAZ5c3vDI3OOXMs8WoGceo1VVNOSUvd0n6IFGFa4Itb7YpXHk56KLPk9xTZ3eOgvKOLiAiH
J5uUKMIcVAu1TyQiXzmF3X5szIKClbc9GZ3kRn7rWzb2mBOw164qjMLTt66BGTg3D9LNoNW49SGO
ca/wWZUof4AhxbfBZNwMFmDcSM69LGj2bgwAhouMi3DDA52288CNcgYHkPul9cytS6pZ3MrWfrQ5
dg9yMTl6BNBibZz7R08X30nOa89Nop6WGOda3cJ1CKaeyKmix+yJzDjx9PScIN/ZipTDws3JvUdU
BugpaqEMRu4Xw7gcGOYm0VX3yGiM3ZfC1RZXTXn+/NKX9kcFsnTnWDENWBvN57jbRBgDz2mvSdbj
NzBIGY6kW7VE1MqQc5hnAoZowiNiyuG+g4R9+auBbBPg42W+SxIPd0bPfblOmLQ30BWB1667TqiK
+K7W6JS4mJCdhcldGmB6G8LuIW/jEvkK0hi/Rg/o1BNmuVl1h6XIf4ch6lBrGEZ+lMGtimJ8zH6H
/Rqrs076+vvnp7KIovlxgESX2d6Drpv6MW4i7CWTh5Tem37GdEgoB1usWOiedqOm8kaliHPbb746
dHcQ2EF4UF3XpyBhxj6USv7gkfHwupqtIjX9pldZgXh3dsh+nLFpuuPJX4/+LkC0HvU1Dg8nO1Z6
VLSh5OlNY8h9y63OVclk2C/rbh/G1fpJR7hkFeRtaXNL+Yz6ihMMFbadNTh9Kc3NoJ5dC+JKYOXn
yNK/yIKzT7JNfsuk+kmLK/E5NzjYHfqGAZlkWuOznuCCY6AY1U7HbvaOHuQ+nz0WkQ5GznriUub7
at92cwV3pRf42CxkzR4h55FzdIdBXIbe+SlI97QiCcx0dqBg1NjjCDDGcpFo7O5J2GwGaNF3JN5x
xw1QmVYKU2I1OPm2iYOnkPUEdx5d7I0ZAI29B5xst7EUzy6DCPSYRGmHZQSzIjjmXlW9eRXetLBk
sLi0vvswTe9Ol29R2XYqABgDgZTQ2JtuKTUK6yAsyQRSFM0uaSk/uFe4p1++mOxbjugB+QYG4VJx
tjs9PB6b4jpU0femCNqXrHNeumDe932TX6J59C8uL9aWBh8vQIr9LUqJRfMjYJmIRf/wriSnps7I
yqvceBO1R7kIgof61Z9gDEiQuHhC2PAWJji01q3TfQpDdpdoxo5ScABo4gTDzLgXSPwsWaR/Flk6
rxylsgyu+cgWooq1e7Bby1yE51yrPszOPLAf4bT4T17osAVeOppEx8O7S829yxpq6wisdZXB5jJt
vPUaLm+3SOQbVe5LvgK5nPY4Ed1NDZBdAg+9VmIeZuEy//SyGbo181af1WWdMGaKS2hVfDbp//Or
V7T1efQ0el49nb1GelfkXOavaq50Qkg0aXRlKm7vPEXnYLUMDzpq921hu8nen81qdoE2kQaoN9Yv
S7Jtpcwe4Jva2zZ1lm3fYc7zK/ugSpra1Bk/MocraRwoGB1qq8lbd95lX+EwNQMcfsZuSb0OvqDA
UiswvNEtGTIUPEermodzW7EwCYOs4pxSbBbXlKvPPzWiAH9KupuWHdrxihi2OKiaCxVacHCFeEgS
O31mPlk+eH1Bh8ZBgMGjmu8cvkccX//DDdPskWsFJZIdtxu3p3msnWznR0790GRjeAmdTjh3g8C+
L604P1PqZ2fSiW0CaFODB3UJT23Oonx0OhNQokMSUClwOauEdKMBkAoCCbZOZ7EWgkfXFP5OluH3
sIec38XrlVUqXDroMU+9Rxsx+BB9ZOtYr2NWfqXSBdnAoL2Ann6s+Eje5xrdWlMDcxPFQrzEStoe
YBaRe7ugWp4ySJJIF3I3IwlTtyAQyI0NYqd4GNehlzW5t2HSE4YXFe2TPkpeowkOUNnxWKzEjl85
pZfLXEUfl1Em/ovd+P5L3EAus0SpjvEMKLn1O2fPbTx9qmbsLY47nG2Sk6VDnDl84g1j3Qa/CRr4
xPMw8qkBRUlSOI99EL4QvWvvXKTIhzzugUpMlXXMsuD4+aRTl/ypSJMk0TpXN2jF9fOz0glxpBt+
GqmFH+s6B363DiFrR2XnhVHGRobOR6iGBCdhkB+acHhAhDrbJUJTOATRkpmTSFH9JmMwUy/7AK2w
MPiFsa8xpCS/XS5IorJra6nn0KdKY+cKgc0i0RNc76XBJfU7BSt+SUaOJV/aHcM9hxtvWyCyoPRa
V2JgLrywRW567D0dXVfCO1NCkNcOIOEsyEIcWsjuowBTUx3xlEQygR2peKdMYF6Rj06Hdsq6g2mX
m/LZKcYE2V6LpQ9xnpCMZRHdjH7dxVVsp/XGNkFD/uOItzxJiG0bwueiZxiZSUl2PAc6d1sU/fEi
fpeFrs9mzHOy0miTcgLk9uxSQdxoJHxTFzJ2nVfLQgecbP0iK6fbL+P44g2Of0Yqhee8mPrDZwES
IP1ZopZwUTOJE1oM/uOLIBscYLgpbdRyquK8wJVapAKn2/i71uXz5DfnsYSdwYn6I3JXkDezcQzB
vd7pLujvSRw0DD3u5OAGiJGZ/dgpHJZhGZKddD28Kemth4nwpvPmS1vb116M+ktZXB3F4hO1IbEP
pRBXD2ejTfzFgVuGg9qYE7Qh+fpx6XIE2kPw1PtIUvW6rNcLLpogAdPW1g9t7FVnEgm+udDOWvau
V5WswLspkiDKlpP0qtewyHafjWRlCvrGvvjWBQx0jKG5tYrqEEhwcFHG0zczk9RKVT8Ss/xGVwfk
yny1cD8tSvlH103gQtrEfAaUO0WOUSFN1QJL0EKcmSPzXtaEQ6O3vMkY7CfyISw0gJU1PHXkD1y9
qCQh14KW5Osf3trioVLL11J6KgdIZEnBRiHdtgoZMHf5U3k23shMIaVXl43DvCnkQ1sgBaXlZZjH
qmbHQWN2Ocf4HaV0dJYJm3vfc5o9fRx2wRp30phDwaJS/pK26V26RheoyrVfI2+N1SWllAlNZaO5
4gWgdCP42lrA0cr6qzV05T5wkGmQGZDuhIL9mrpvc0ERNhf5DWUpb4cf0N1HzmXJWS/MM1GsdW7c
61wG6IxHubc0SQ6yZpDZZmx2jTD1xZI28Q8tBMl5O2bokHgd3SOV4PRoQDgRrV3vwxYeQ6HmP6Oj
mqvhZDI9PnrBpHM/RFaElRPmE8JdtvsEDTJLQjJDmOul7Vdv4EoTQeePzaYkhzEY8FKjhLyrE/dV
YfPAwuOXGyKM8dP3fgMQxQnvSOahTYBc0BZM6rK0PSSok+7m6q63ye4wYcmrEDHFpNJJTjjI7eg4
kpAQZPZya6V6Lgt4VYsdvXkxwv3c0QS4WUz3uqqLDtKEHxkWFfph7ll20eLPAH+lPYw1YcmY645h
O8KnFOk7IwuaDCbDf/xSNBf2+tZLz3JHVbP+a5jSh8031h7PSN0GVAf5cCgQk6cFlq2Z3JRT8aZi
puERrxIoLUorqaoPt01O8+ywO3fpLkrLwjnTQI0WoKj0YtMN+CXpaxG4g4IQ6LnR8UYViEaoZvb5
hMfHV4xtlGS+w/ydaJsmxuJW4/y01Hs2krhpKs6dkVD2p2FsdpDkT1ReEhs6Jjt7IJrgcxSUClni
S0gwyv2Iu2F81533WnFyLCWLqDS8ukQMPYGs3/SBi38kazRtpqi/k1OCyVuXEJtykWzWnTzZYq9d
LfQxkl1CSDN4gBCl0YnP6TdyJK2EKejn5N7lc+3LVR3SJc+GBHsktqQMdrS5uiIiI0Yr+zbo4NZm
C71DiINraEfr3FdkH39OJHqXM9xPqbaCFIW3k48tcmz4AtHXNDHq4NspiiQ5MfEmM/7O9nVyGKQb
nvRA4cfxxYxLxS9lJLAxN25EG4N8TLl9/GJmWd2PI5w8T9T12V+/oCe/5nbU7T+LltjB2V8RYqRz
Pzo7fHQ6VPHgkkPAXpEwKY87aM5pTcIMMwG84FplR4+/klFYEA3Jl1JZbwphFbl2+ASEHu1b1cAr
iDmqu048ZSJDOuD+CbCJHUp/eHejNmCagXQzbvxlS5DUDKAi8iEZlI/hKMsT1oTmYrDlEVQMkS5V
77YVwffExMP0YAqfzJh85f7/s2o6/ZJxcrEvafyNpKIkrhbjFlOb/FUtpG916YCCs1zHR9rZ1+xN
sUXxQFt/gJe4dL8yswZQjIZ4pVShDW+LaT9lsGY1eLoiwKlSwHjkPg4rV7akWqZTVbwuNtgrJyiO
nQUco0N5/jSv9KVsDU6nBDqg48CMM5APveQ2KI6+ZT7jJCd+s3vf62B5NWirilSzNtBo/EeiJx+7
FGw56NM4sB2cXR/IwRRESt9+XNLmosck3zUOUv2scpGNjUzB3KX7gjY33LlkWW0GMbpn4UCSCPg4
axfmjunD4C6alm95Q0aZ631zq0xxS0VQ7IeFtxUjPNRipkAhanxfsAw82UQkpsw1XcfeqKpjHcmW
9rJo+RgpXuo8t6evYxP+CbOFdpCp2yUYpp3NUfqtrMHPpsxusrLGyjhyY+EtsqAbJeZxkNhSEphV
JhPXNLHw4Ic4EeKSqnZJAgIYkcVEJSEIU4TwRCOE3C1oSXcpOhhQbfE3i/T0vT/A7hM5MLbauNZp
QBfNMI5TEt0+SVyA7ndT2NTf6z4Pzjpcxs3n/8s9k70oCNRUlrDmSe2tWD7e1wv9BPjtMXDnh76g
SUt7pDve/BjiHDlGVuxcB7hNqcKvxHWI6Yp9B2sxHLOB138J4x+NNQM0FCGA74ChCT1Ru2GFVV+l
R9SH1tTyfRkbTKkm/epVHzMp0OzaKobgIQAqdFzxOVrdA2laTGekrHeV1QRPtG8MYVkBLu3cb1Wx
yGupul0+hoQe9SmQeOnb/mZqCxCDAvGqD8YzWVIKkqY1D2NRIHMUf0gn+WutnaVU+DrrX8MuaV+C
8SvJfIj0QNgZjpHNnAS/hrxj+r1mo8St271MqsFKXkyP1rx8jKQtPEfulgG+3ngSG06HBI+uKP2D
8k1t2sb9UTr2K/o2DRpCZzssdlFxN2tohnOE6bOb3Adpkl2Xk+mWpNFD6vUv0hmOKc0HsMywvdN8
zBWiujACUApgluCCnlai8ejJsSJ39La8lgb6x8G2lX+aDJdPbAvybAQoSQt1YyUz0E6F2eNracPh
yc9SEAFlyiMZig9Buju7h/t1laLEMu4ERtCNKGyg65TmLN/J2UtnLvpkYH1g5QUz8b6+oyFJ8vrd
qhOHS4bShWwnrB0ai1VzsYssvMax0tfPP0WRdcnMqI+dmnp74+Yu+bmj+jZGwZcxYkrgucQBqiaO
WO3z5fNPn1+sBSXd4MBmmdroFpVFfJi6+KMhPQ+mf97EtxqWlCHGBIHK+r1+/d5oho4cEe4TbFtT
yCBKbMfKr20cdVVy+/xiO26069Hj/PW9EK3fru3YkPhySm92BF2P0n854lR5zKYyvf3H9z//JOxK
URO0pCf72Lssxik9xr6Tp6qL1AEdWtX85kbOEUvy2lpDwsywSmuTDsjd+f3+fTT0OekDAcSlEKgM
Ti/7pLWElIbrXAiAYradHwa8X5RfZbVxlqbdCk3xayer5DGooKQ64fiSMZq8DElN9INGPI3WcpZJ
eiCs6D7smPcxi38seGUxW6MPC/JbUjIhc0P1PtJ5AXpNvlR2/acckzdyQQ50/ng6GU02eqZ5bhjl
dCRbtS46VquVKMRZrRQunLWqO/lVwXp6/CjL70oNPwTLPzT8eImavSPa+zT3v+aAc5M2Nrs2Uhc9
Myymt6NqU30LzjF6NuxRM8/v7yLdICFmcgazktURQuxKodOw9HAXezEUVftHOWngdO+9+OmzL6KT
kqdqnCCHNjZbmyGCKJJmN9chLUEOChZWTwqgk2L61qmzskigqa3RhC3Ca6m+LyI/zT6+wkUUSCoC
YjVUzoq3bm8elCPa1h73O2mWIK7CgnW0to5hiLO7XyfRsdc/hYzE4eATGRHn/c06AESOv+JI8NGt
UB+kFI1WJ5njdTkmLH4hGobvZUDc71wajl3ITkt+z+iYTDLD77TztSs0h8yCvlBWP/PBg8vtudVm
WIjrs0JQ2/6Wx+FtXJFNAPofJ/0zw+2NYTNeC2m001oo1NUahJWzY2tFPYwpduP0wIPZ59HkuB/L
GH6hzlvunMF70bW/SZbkYyKOxV+vi9YmojLBbC5r/9eSwPut8iwnmnl8JhfzVhXhE7vjBu8WcFg7
m5qdagl4ckFO9BHNmQxmso9QADSN9xqwJtJ+x4gnFuO9H3u/NRTMHn/bZKJ1oAdMmdlxsvEqhbeF
WCw3LPeqhmQyj6ba2n134qdfxqFZ6e7N2cG7fWdKg+Q+ly+xQ+aiUMbe1ikwPseWjNParw5h6fgb
QPFZzW/Ptw+U7RBmbMTwXXbkhGcYDyKyBGmZlaLcFkvz7LTw+IvF2wUhiyQXC6JejYJJBBBgiDuY
0BGMijL+EJP72LdMH2UI0aIE22x7HcKr5LcvBW9k0m9YVgY7f0JBqk2EmdruuEm2e8fDGsmAx1UT
UOGY8PMus99ZSn7ndU2wcGC/uIsVH6qqCyjnOxb0iGjZWnOPqRij1AbiVoSJt7J4f0IkEdsezw0G
N3OMO3Og5yzZsnksYaAl0Lk4d0s5HiqrynfjnD4atfakGai4utF6wwSNG45TQZl0TfuiHMpmM+zK
VHbbIanYG0pE4aavNgtOkyLndjiSkUhXDjl74lYR+c0lavFsNaR6ZQ7DJhvOQqMEjhKzTZA3bVPy
4YWVPVVBCjzTy5f7xcIFlbDWmXuMm9FQsisrmW9p4d5Yh8IfW1OfsIgAktb2zy6HzyJgZbcZ8uwi
tEGT1x9zSiZ7UTO0X4jOxZbwpdLOIS+YpbQChggL95deNOVduysq+YtcILYr8w+UTT8yTrQ732ug
CCKoIZFT7cbQfm9mRj5MMCCLu2/9CBvVfy160e2Wchc6wXTw/e5aFaxqQ8UgTmL/KuEaemu9KUev
OyaKLMSFIt4ORkCL9XuL5OV+7OKAl8e8zGMSYdRHSVkV0clLeFMVhm+JPZDG7muaZj9FjB3L4zAu
W6KVkjHe24F+nacz4unvDifRpmMdBd5BPtuM6+OA4bIEniWT7Bv+kxgvtfOrrqI3ksL2qXYw7GQT
hXq1vBe6+O0Ppt5jvQ0B4ER1+x0dMikH7sCqATB3C5yF4RDDiHba9EXn7QZreBSmiGnjEf/bvBcF
IX5w4Nib1ylGx1J9oA54xyw+HlUX/BkW/Tv0uOE2ubUb28D+S3r8l572/yaX+6/iNN93+Z/Qvtau
Dghe/ufgeXJY3SDN6/DUr7Eyc/C1VkBD0IyS/zlGRMS7IIL7Ftdb2YfbLAfJkVnXjEZ/0/tM5mWG
DSHnCttHVEf/Qsu35iD/Z+UcfmUPXS9mFceX2vnPD06GS+zH7BJOqQlc2ByMv5ROup0fyy0jeub5
ub5qt0/WiVZ+P+DE3SFWLxSLWUtQl40LBF1TiEvXo0R15ud/8QD/FhjuBNL3lc/D0ygNHdv+m7Rv
iCvVGx2FJ0mbR35dSzVRxrtsSax9wwO/j804/S/Kzqu5cWTb0n9l4jwPzgBIJEzEPfeB3omkKFPm
BaFy8Dbhf/18YPfMdKvOVN0bHcGQVNVFigQyc++91reIwmDiqKcYulO4pESVnn/9Mn7SGPMqHF03
+BwN4XrWu8/QsFqlBUgPD6hpGFJMkP0ie1Vk8jNpXYiX5g+zDBGTFGn6G3nj/E///RNydc/lk3GF
biCWfi9vDjynRB1sH4ArGOc5wDqOIiT4vYebdf6NAxusjXIKd/Xr39mcP/t3z4xNzDS4cnXbAhrx
92vDcIu4yNNMMoKKqguyr0PTa6CblLFrAnhCfcayBQsxn9wfhTPVWOuv4/20l7UuHcPoR0ZWNTi2
jv5bPpCaDGInjevuAVbIW2ZziEfr8Dt5qiB7/P3Lxp2iu44pLC6Z9/LUMaPl43EyPoi2pr+iTYd+
VhAUDB1WibC6q4BQgzRjh0DPmkS19M0pPSHAhSlUdeMGVWLcm8UpSJi5a2Bc61aNu8SE3NSUzbEF
Td/W6PccEqlnpxc6oG9Z7wLtUTEDB0YTiwzBxak0ISDpGC5oRYNfV7G5ZTT9wMHbeP71J/Xz1elK
PF9o9RzHZMj47oMqcqvSeadtAC1oSBU38EKHold17UegBiD6axrAhhN/qO1E3/z6uX9e3Xhux5Ae
NYk0kQT//SLBE9+jflf2wdDtdT4NcLgyg9QE6IPO3Db99bP9vFy50vEMV0rb81i23j2b3QizQi1J
SpqpfScV/QWNN9RFuvuJkf0YSv/7r5/PnJeXd/eA9Cxc+S7SYiwL797apMoqOh+FPCQ+LqMI3C9H
4q2hoBQV7dzsmEcEUUHbP9BuZVnnyLwEu23h0gScx6NV7Vh7EZS3u2g0K+fYUEFV1ePbKyThByxY
E6b1S6AqbMZ0cn/zG/y8gLpQOVhEqcTIlHy/dOVR5499ahNmF2twIAra97Gqr0brEhKAnWtnGNpH
wSDM9ni5CKpaKHcDPbZZjti7KERKctb9FuiHNXqMM+wHVytfTUznz1P+4stq2v76Jf+by9kzPUa7
vO3s9+/fc8/sI30ibfRAq4EGv2TaId0q36EA3Bt+YRB1jNGBVjjcneOvn9r4N2seV7JjCxrQhFG/
3w8dmrc8d2Yehtk9UOXTuDBclDtdnRwNwTTfr7vxwWhALlhxw6xr1tTWA7wwNH7db652Y7663l19
GGQs17B0icFZzK/269stygP1r38Y/7PTo1yEuOIPqV2xXs3qoWnW/Fy5/sLtVL5QlXPDcT7UHHxi
v34vnJ9vbZA0jkRQ5zCw+XlZYdbl6nmoH0pd/0RPsEQ5IsaP0t1mIr1NESNoITNaoP48wtHjAC1y
wJAktD87kbnzU834UhvObmoLeekE2BDIc0ZdwulAzRDYcbeJGFxeBsu4TiFHjNK3DoHXknXfVd1B
Ep7Qmp2+bWRuQw5n5FaiqT0HpBML+iwLDCNyk1U1u98IpACzn7fCgXrrRLNrK4/c3O19aZCjSYA4
K9jOKlHNGmMAtSMkGCRVHNO92mAvM/LPsR7czMlVhBExKOwNfwcK3+VCITcrGE6wOGy4bFW5CErt
hOF0/Dz0AgA4qiQtS25QAXrCWjEOd/3EXMxj2KmoqOIW0Jvldu4pd9KnJkiurQoNqjP83r/+wP7N
hu3pGKFMHJ4mBcR9MfvL5ZJHVI+j5stD0FsuVBe5RWnwJQ6V+9g1+tENkGEkI5qB2KCQUXOGQ5w/
t4Mv9/pUM1ymBRtU6Iox6289o6dPgJaRYUlZ79tKvsiJiHgcCuZvXrj8+Y73dIdVluOx52LDna/E
v7zwIO2QrXAGPNxlohKNyaSNP9ogkF+yrP7saiNubuk8JNPkY31KmUnn7bXxrJgPg+0UCQ3cSgZ5
KB9Ofgqv0LMF6sEaZn+qiX0SFPQV49eAadW6Y8q3tXxCcpuSWYNirGV4H0XcI6/HLG8dRcok30am
fgBRcL2frBrq/lN2RazAwugN5jo1I3rIzJaPViYeB41ZSFp/rX1Ez2DoIyaFLJm7ig5e3cOo0D67
osSUkkUgJedp2cTpXvAOXzJ/ICUYN9iuaNB5SbP/9Our4t/YdTydPZpVxBDcxOa7LUyvVDh1LltY
6u48mj1n5QDDRs6Gv8gDDBo02UgjjpFgUljFgYhuTMQhoojEgytSJ79Z3Y2ftlRb8O5bBhYi1jbr
/eupIsXgEm/6gY+33zsEVLmOA5Bcr8+RRSeheUyaOWC6RPc46EQtTCjVc4fBWxQWClINqa2/eYvm
dfRv6ywvCVeT0G3bY7d8f4ByJxNNNs3DgxlGApkpPEj6FX7PvCEJDdozJvI6x9bHB/r9494mhjDT
O/MoDEcsf/Nafjrvz68FrbGhi/nwKt+t+RnunFL5hOvJwMAXiDthr5pqGzEGJGWdD803TaSvzD1X
jU0YltPy2rSeIKcETvxYZVfm+qQBNq21qqh2KSaj+DgN0+ffvNCfdyebA8VclGBuokB4X5qlIowG
u3R6qIzQVXFL6vss0E+oYz3qtMTd0YAFL4nm/+L7AJu8bVVwa3tRRh5cdBMTJpTekS9hUAMr6CKw
obWbndKxJx5xQOh7K6sBZq5nnhuvKZ9YIbIjE0sMRz1e6JZluEjg041WUq+nwvtEEvZ3HZjVthiF
v9H0JkNnVZLRFOYIwmUMiv8urA4rP9t0rkRZaJMOjFLfUuBkZAXLrx4zZ92YoBxLzEJHCaHJRJm2
sVrX2baKzILOcPIdzQKBPMgmfbDIo1ULpAvKPDpuuGkHeqNA6m0NQoAl8+MgGAvfH8oGXlM3AmK7
FyAFAz3Ur6I5TbglcYfk9mUakSB066x1zBdj5DgfJ8ELaOBPqaLEDaJ0rVmNscfB+aPW0YN0YnKX
9F4eglDCAGlbkmFmrX1M0/Coux3Up/aTXkx4I7R1j9LqFBnaTZkNRpwBLYVjBUS7f2DgH+M58LyD
XY+7eyUd+fWPIUfBHnsd7wY7wTKfAuNspBF7XObvFKij35w5fr74pUGlj9/Yk0L/qdiNchwyqLkU
AT6Cam3GR3MoLfu1iwd4o1UMEPrxv3/3S4Pb3nIshhSOeH/ebALdbLohJCA9SZqNVlgPadt5R+BG
6T4GhrGaXLFtmoguDaqsDDPPH3oF2dru6dc3lfmuwLE4pjtAZ3QeDan/dE/lWD+MqpYWo2ntuXLc
/MRNxBYsadgi+91i37D2dug/aFY7rma/xuRwJcrC8V5jiF9hDYovd/uHKMq/cBChcQy5oUToOGgZ
ZyePUf4UPgrGf6sCZfZyKuoNvKF1MQzm71Z61/jp12GNF7Yt+F1MQY06W0n/srFbKZNKC9H2IYQI
uXK10CBDXeqHTMX0te/fY1k0DvevkhzSejlG+97xQfA3OKEX9y9dH8kTsJ6MbDqhvQ4DeLv7Q8Qp
Hok7CKK0lqv7j6RGxKRF62IRVM10MIeEgULTEJOGFL3VqzmAFQPFpR33dTUxTIltARU+JlQknMGw
f36pz/jngMYzznFxiEN3XEtb/ci8UTtExQTeX6mWHARFXk02FOFC+B2ypVRkO0smu1grmWvHFvnZ
yLV9lzjKbHCBmMxfjpiFGEgc8vnh/pWnIgpKPdd5xJ3MYVXoj7lsMMvURJz6Fm5pvyKTIirT3WBb
WxPCZ1YN4VPVsmmxiqGYq56zJkNorLELhOa0dcKXMAvk1qmwszFLQC+u2eSG1eHz3Zn5h/0KvSCW
u6BdygE/UAtkaFGmVnXVojejqQ++yKrzZAF4aepo2AhsWgtdFQTh+EkKbxdMHMONW2x0xnMetiuF
lmU9+AmjgpQBqzFa9dHDE7RNWaWXY+a6JycTK3rP/qa0jM39eDb25dWK50SkICHj12rCXYNR7P4q
mYE/5MzeYSKShKQ7uXxqEjNaeQlXA+ULk3kkQis71ZqTJiCNx4ifKC5KJPemNS3rhl5Tk3dX36/0
5zjQvS3QUCQ3nv+E53+ZVNxDulYJ9iVFQlzo3NV+1kOQB+kFFAdUzgQFlt3b9v5u12Hb0hZBz+gK
3h5iiibH3j5il8etteMaJE0nDxGvCi3fhkNNvaAopz0ZwJBRX/HO7hrRG8+9lUDtrgINDygt+bGQ
2QmVy6x2kieZoDwL8FFsG0SuW5xbsLwb6ievUsweffsZwZgJEpgTWpHhh0zaArtlpDH/CV7pEUHc
MGlDGdbOTUNjb2bWLqDYR6NODEDj14cx6mG1QFepjI95Jl+tPPvoKqA6wELxleKK35ttvdE6R+5E
YGDlCwrQa1j8yxBXX92ZHxDOcnbOU2vd1yQKqhBEo0mmaj1ceZkL0iq1/R8dSp20adetb0WFSh0j
2e1uTB1nWe5Qec8m+i6GMPQyJUe/Uz60l8KY2mWuxaQH9MirujT6gBK22nZAZfH1ItrzUdherY4J
kxbZ0deaGIVgsreegs/Xh+j74C1CKo/DAlsr5TouA67XyXycUMY892jEySpLQ8RJfJtW7QNGHoPV
VrfRjdBdcNoeUUsohmtUc+oXXQymKXLjHcyukye1fAdqE65/inlxwPC3trQxxIXtixt6AZ5+qp9G
M3VWutTXUKUwe9kuMG123qWbMPIs9tZol0+QGcAZ1lXL8MSChzkxYc3TWX+E9XZFYFaqYzlFQJDu
rICUb6sP5q13JKSg0ZFA1uGJZkm4t2JWIaVzQ+QC3kwtErVqgCGsOgZYD7ZJ+qZLaqbXu2z4DhNq
rxAo9HAWkGgxJt/LBKko2r7ypEfRrEzBcJIirDx5+SOVSnOi1ZuuaUASNO6AlXMLyyFCsgggfypO
mXZQPXOuXRZubj1yYsKy4qmHvGmNsye0GE/EDePOHOHTssYoNaWrriEU2LeG/sjvHx5sYiQi3R2u
sczHKwqqkCuA8O/eqTbSCt2rFijjUnIzVZSzhH0k8SHCBz83cPtDV2mnOe/EDxiStfrHoiQPBP3A
c2JC9u8x06+aMrggIHafkuQrGwMTViXcQ5NR9VBJVoGJbRMxr7VtMFl0focQ6uoNhnqmLW9s9Aqe
TxLm6WEgzC8bDmMSOVhLmrd0hB0dZSKAzZcQtoks6VgU7k3pg+QtfQvbYO/hkzkkHiK4EfH7JmKs
vbBTordk3WUvWfLSKmhBuK2OEWryXdcBP+/4bDTJFld7JKWFeYmu0bE4VgIpHW4axM8SbqFjFN6l
aHRnM9Q6+Q5J/GjltPqakhu/KHMy2nU8aWCX+n2U5aQ1j9kLWz4LFRpV3m2dRp+nICp76NuWnIlJ
JwiHbpUyDCZT1l4MQQGti2lqXKIislx1LPHgRovW22pVyd2sy7MXix9JYK9GQUA7ugBc0nKQ6wjV
FBQzc4FwtjiORHgUFTFAufUZFKi5gIYAttGVnJvT5ILqno8hLvWVgvTABLjH+aVtgxSjAG6x6cxI
kkabPnkrAzfxJsS2vMYVk239qcIr4RnJsdZBDeriTNmCVg0+zaWvBU5+ZK1ok0yxdunZw5CtV4Vj
uicEdO26kAUR1HGmb3lfd12TjpuiSoa9FBWe8/mfZihMeGRNpBjSHQD5zvDUswqtHZZQlzXoqTIJ
VBBBSyIcq5IU8qliqcwAuV2nsci3fddAl6xtDCddgsXHb11ibuFP8U7Ga+lIvJSjmi0j0amJiByo
piF+071XOzlbUet8suFtKFml+LVIqoTb3z2hUlvetb9FEjFmCeVb5hDvjIwo3Htas658zXrIcgsk
YFdfKSm/mQD93M6b9gaZmRylKIyGb8g5cB9m6tFxDIIxC0PurNY5p0lwNulxX0w1wsEsfZjG6clU
OnEONcj1SSC1DbAnLtugN7Yc0dZtNNk7hXli4dC6pBdH1REC7rZH2gyN6kKqZnufJZWxKirr6T6W
aRuR7G2ttnnd+Weho+BoOvvU5NXRmsXWQ4BuJ01ORWzVezNpGSf7AUbrrgHbDSBsB6t8C5avP9p5
sY2C0DjJzj6SAvCtamLv7CMLEjR4ts1UX6tBJPwa/rgs/Kkls9pfhdMxH73yjL4MSbFVansmz0Be
9NpbE9uoR0AaaAVBEBjjW+G54YPEPmGMhnuqakiWk5Cr2u/f7s5yiE1kfWaE0UyKyJOGnAMPgozX
gM+bhyFNKbRFSyZnVRnGakDauh4iekQFjeg183w0rYRVJzHoTjczHonbUHH7FbpfhRjBqn1vH6Ep
WYR+mSDQw3Bv5Vjv7RLrez9bGHGIrnTEMgzqwi9Ii4ddCQ4PRWu+GuO6RATQ+geKPHTyWKOXRuXW
Jx975jYy5VvkC/EgJzUbleK9qacf/QHcOPNQYxFmmBccvD6RDi+6duwnLy2XiRVrBz8jUc8uqECT
sn/KhdKPrRWsGKKSlT5aOc1itTOw/ZoczW/09p6z0dSP6YRepfeTfRqlkvF21wH3E+EZOcmmn7A3
AyhxTkbbYDzpu+hA/5GMmobVl7ZgRsEsr7YWvbKM14QrFfoFkiM3oF3shQs6UzXJuZ2kd6F1YkcI
KCMmgggsGftVqvtM9698tB/vgJMgcYbr/RyKaHqTeiI8cd4XLONIurWqqdcad/5KqycddWGAphDC
2nGyVpbVtHtEHmoVCLd71Lx+rw+B/tC0mkIJT5pkKW3iREPnEusWCW8ZqEJ/QngHswChioq+OF0y
7Ye+xbHqZbfaILkWm8GTHljlNhbKY7mPEZ/IHjN45O+9oSpv+QQowZjjKSyiZ6Ano3Pukg+dUE9V
NrzaRu/f6BahhyoT89JhsqY9BGBmjBViPliMO5VQteBtwprXTcdI6dPFbAEP1FmvfR5FesGJ1Nqa
88OHYFujrXqjHtZWtdmcIuI74mqiC9okxr4Gw7vSLa6NdDZV4QBTJaajzlb9SeAP3dmV+wU6gIlz
7HhP8Zj8MTskBTEHlvQExg3oTn+IgBVwAsSjjFMxFy1syNEHOD4vlTTXoVfmj6ixyaMOXXjJYfvo
isx567nBvAlbUJsCzAwQR95KG80Nq8k+CqAlDkMbY1AHFjgb/MohCw+x9dGuNM6DuUKSXKrSAPgK
LkyVVbQPs/EaVFNBxvPkf7RD1DaDDYw/7q5BZ3HPwbYlP4hduUb6PUahefUFufVywAPSi/Q04qX2
otR7dgUeR+R9D21l0b8Y60epSvXYdSgiu5LEqbl+uF+3PZrwZV/DcFEtyt/WEcNt6Gs6OK3wXtl9
vLUc0cNj9NmMJUCCDn0s0QTwW71+BB9KnUeF/Wp5vXXUMtKONd3Mt3wyH4Y6l8zoWG39WF+WHurQ
HDrs44yUKWvE8WMyWACaxPAESZs1JOl2NkBfzgq2+5S6n/xJAkAxvKce/MofXBFua3IPp4htfR4X
tCa2J642zIuFzxgRjH2oLEJa86Re0DhDc5UP+0xv2CfB1eIJI0IYr/G6aDkPpJUAcJEm09ZLe+gG
aWGd2GpG+BAmAqQy/0Erw1szVSH0uIYlr5nDuNcNXBH+IMUmRqT3IAqxQcyTHDOGTfvGmenZBJMM
DFlcSbIYYA5OHyMS5iQpt42HVGPQG21bj2OzLXz9KWcGcBxpSN/bW5MKv+YdM1wP5+sia4EQY7Fm
aTbtZ0bwz30+nmsNV5fFCW7MVYzjUWIUVSF02hqvp7HVUl0tm5llpGL5GkV4cCqVqrU/u5qw6qtL
CR53mwcePivDPbKQdFv81e7GpPm1ilr1ZjatAElGnOmQotxZdMG8huWj9qIjXw4klYE9ElLommeG
ZcOnlMyQeNxkaWpztB3Wtt8jbw/KnHorV+e+aZKD0fgHQLPF0a2SL0FTaaTOgBDPLaZghWAedkck
Nehn18i2AFGSKxbRgjrDxNnkUtWPIuYg6cf1lzH0xj8iEdyoWyg/w/tpMnexoyFdAUhpjl3QiEMW
SRpmhSQCrHCjk8yOwHCDh6EK+w0mAG8BWVNDAg7mxGbIKkPewxwV1ZK+BXazgYhmp7Z3kT+cAwSX
u8E0fzj1KB8y3T2NLr4IZeFJqcaYkHNkmStdE58tFMdrm4qCoqmblh3v386pX3uXpcEUbOtt39/u
ICjORmBPS29hQGa7YyaQmhtnfyT8tgrrB022zxWqxaVq6mxdurZPwR61cGUNkoYzss2L4dTL4eBS
QxxKEGAtyjoS3uCMtaVdH53YvBg9OHTqcy7P2SCbRefOzQ5u4lkXfLnHok3Jn06t4Er/ftXFXrV2
goAEVQdZ5aiF1amuypbAr+pilO34od2gKV+UelBfFEJ0C9ea003qDJ73GHQhnzx4CBjFxee+5i/e
rYeyn/LV0BJgi1WI+EHUlxWuikXiNq9VK547bMjYjEZgJ9bSiX0wYTCIlqz8XzItxIOWmtVDz3Pu
vV6+aoX3mbPKorLcdIutlmMuTY1tWucYaNL4oYKfe68ya9DK9yZTWtpinzvGRhmMXifJ3qXPXUuv
S8+VGXLgbdMnX3w3gHFhD69GjlVyp1eF+cH1QY+2X4IBz4zl9P46NFP8kQZl/2AKd43N0lj5qgk2
ONt2Ae6YZBKwfTvYMaEXPuAc/Ga1HOQcGgML26jkwm9wBCGYxq1mPieClphhtPY3Mr3yz4QNBA9F
mFPtuMazl5KsGNifRCe7ixml+1p30mNcZbegpvCyhAX3xR8e+5G8bOVoybpJbJe0yBLufWMeVRuM
a9UL+dYZkVxro9zbSS4u1KInLvnCVsOeOZW50iI8xvcTXMHqakRMLyJUx/xKHoI2IIwOxFQfv+B2
0p0foUE/ClcmRu8WWUA/cq8qFKuhM+cKQ0c/ekp8VFzrizAYm72YyE+hJMzXnj6uWSaiTdT0R3Nk
BNoZFaHDMwhyFpABfxpWsa8DRRd0JYbYSleOpPPuj1ybXYvOOC+wsyQ0K7P4ybNne6VCOIjad+tW
lrZC/0YsmeY3nJwh9zt+/IBrbE5KmHLQO1iEpmn47tjA+SY9Jv2ClJfZKzgv6OpbGUf1DpYI1vNu
+qJt4fLg+PHO4On7g92b/XIQYbe647ugCsBOGpDtB2ZTHnqTZu1dNMmgODnYNC8XiQToIoOBFICa
LixlnZuXamv1HLtB2ivJFmR36HlzjOWLpiPQNCjyQ9ckb21jRw8c5atFbQv2Ls5N+7BoHvvGE3uh
HLaUUb83TenkzT/T6/FkZEawEjLvNkHffSIBqtn0DakJSWLT+3ScmnjlnkJvmC0qTY/QJlT67r7j
tw0kiaLoNjXVViXwhXFNYkMFajekWf/RVoTjWbieHf2MiVaXQ7nPB0ZmI8AhoCtL4KbDFYkn0Xo1
k1K9Xg8toRc+i2zr2uo46frjRMrFua8BhLS1hmO777l3KETdudhJG/9L3UNNcOuWq7kCsjEDnRe6
B0vdAv21nFzijuZhoo43jzKqR05fVFvmJ2JfYg8iSC9H/zRhrDL86jN/hvnFbMnli4yT6quz2Q/2
XhsxgNNLv3qH4rKE2GLTLSKbusfpso8Tncxco3RXpq2eytRUt7SOSa21GlqJWnatyYmRFgkJwal2
i6+6C4247Kxq6yJOoFHhths6vsZzxVa1z5l6FHVxTSUst560xt5nQ8BgvkfSPN6iFLxFMrqzfiN6
iG9p5UpS01NjxfJxdewRXEBPlpMZs0RP4WifOIl244Ue8grqNoY2aKePaFYZ0lU2abp2r7gbk/Ei
cLlhHC4Jyior8UiKHquFqdydD2RmWbY4GqmVJaOI+cqtoMJg9W23wE8BdMk8YBCuLCKyFYyGsg+J
pjKdTWK07GuaSbvai+xP/fiNOG/IdUQ0nGNzSM96nb35Xv65lTRNxvRZZab5YnYTblP0j2A9yqMp
u2/U/KQC5HhIBOpf0pvUyrLN/KQAlWwErm24z/jFkVHeainXEwvnU8FiNIbuQXJo2oSD9aWsxugV
vcFH1yjXYH7r75J+Z5C8uLkrTm2rhw8WC7KBpuxE2BmmI9otO5lP3/uoCLE2pEyuRGe9+v4nKqLn
jI7RrQgSsYrC5NK0KTFAVTRupjDEYNpHyY4D/anPaadrsT8+1aXO7dOMEo931S58v5/DQOlJhXag
HvF4vZocgR5EedLMiKTHHDDuYQyTlmlQ9ZrIljDSpK4+ubMVwe/L4VJVhf7YG/lH/HTldSzUj7yF
Rmb2cbpNes35MI3mTKibtHMx4v1I+snamJReO9US3lEITZ2D4dpCQSq2hKGuhEMMUkmLbQmBhLXq
niogmyo51ainD3400QAkaXDCIoOfB5nsHiUnjS4P9HZo5k99PHzwC23YhCB0T2QkHMXcGrFHwmU7
PL+rrKjHMzq68WyylK20AVy6144vSRtY127kH15YvLSq6jntpg1D6LbqnkIsmzsidrg55m/H0m+f
dG9vQfy+pEW4LZzCeAnCfu2YevapZrqyTcFUbOrCaF6cKttz8F91Nm73xdrHq8z1CKEGVKT2ZpTj
px7oyWvoYQN3PXfdZSuZNskpm5CReZncOw30Kap4126ORdgCH+a5cYAki3kkHeN3AF/X2uvtjf++
f7+Sx7XA/85/7NdrtJZbeCFHeTav7nP6wf5GN9gk+5w8BIJdyKKlLxyvGk4Q0YpAWyw6a49VGDrA
uANvXJ969xL1T+jYS1jFNQlAgDhX6/V5ff50xlm2eHMXxpIgqvWwNjfyUO2ja3TtXt2P4gfYG069
JYHBFe2cJR5Rvo1vFemzktHHOsk27peBcdVO35OMcu2v5rP6VCNax2eCJ4ooVLIudVCVK5xgWrNp
+y29fNyrKEFwkOjncMzGpSzD57AtNwogGm4pBpVt6ZY7QIgd4b2thRW/9paxGLW92+dnbHfF2W3D
Tz0pHtyoNtECqfiScBAgGY4GKWZdZxfkxSlNuv6tKIEBtINWEHPTRte211+nIN+ovks/8EWMMqkI
OGNG6Qc6yUtZI0EAGF/hLbesD4K8jXCKOW7G+VFg+Mh5EU8f6rW9wGMzbq7kleHIPFwTwFX+09V5
xFdZlb29kmqsDveHyiI7sgL3+ce3TkgkdlDi+onn4Elnzmv055TG+7f3rxLFpdFm2clgnHZg8nXS
wlNG53ZTmUNx8EpCQu9fvfu2Zjqym2S3il2RH4rMgeQRBhWPBvOyzZC6t/ufkDEkl5Gs6RCTQHnw
Y3FyGBBu7n/oF11+qLqgOMyvoO9N7S8/L4kh2lp4cPLeyA73hyD2M25uHv7fz+5fgbWZl3327BTX
sjE/pyK9EtyjTxjo/aXLqKSuZKa7DIwSG05bHnwyDrcjUXnqqJdmuy3Au01S/vmvKxXlfzzPu5/F
FQAno07J4M7Slymvwk3tmBiZVEhOERsaRCityg9UPvlBYetM83jaomM0WXrMEIcQg2oz1f/6cP9Z
4NQpLb3iqM3v+v2BeSy908hLeBxsInJDDYmE0Fn1OxlB2aobEjTnJ+oZ7/+hHfxff/PXqDu//mtR
jjUd3Obdt//5jF2/yP5j/n/+79/5+//xn3Du60IVP5pf/q3t9+L8ln1X7//S3/5lnv3PVzfT9P/2
zfrO5H9sv9fj7TvvWvNX7v5/9Q//x/f/Ctkf+ZyLNOz/T/bf59+it/ztr2D/P/+f/wP2t/7pIAmX
TOxwDjB8RIzTf1fNv/6hue4/cUY5M1Ubqf0ff5QXdRP+6x/Q+x3p4YVxmHlZqAqR9/0J9hfOP2eT
jIe6z3MRbjvufwfsTzbUO6UgikVBiABVBMpnkqfMd2r/1uRincJBQ+20nqx2m9qCPOs4yi4+W/nC
9nQMiYwqVEy6kx3DhbLwfcvRIOjcis2VGKwtqWU9VJgoWGgM6g/QVLZZS3ywqt8axSB/SswvtlPS
/MiNx9o2rUOXRG+VE4ZkO4aYMYmJYZiH6SzNWir1rCAj2w71E8kbiM6IP68IWtk3w0dmWQlctWkL
jrODDxccItesV0lWIZF2wLmJrDh5KealcMT9POKv14u+RteiPyBOpgo084TUt/jLaDZwL6xhFof5
sEOJ5Smb9qbVOHs9i1o2YhlmcsVwCl8p4HzIamY7Yg30V6N0PnNmCDdjZrCs1umRpEmk0i70jaDf
amBcmEAYxYOh1nVdHEpgCt9Q7nyK04xDH+YWOCc/OtJtDYauKj22BTmQJHp4KzNkM40zZ0uiDiZ1
rZqnpRZv8UCl0jE2omu5Tj3ycHw5l7dlBned4af3PenA1JrOKUvxGObGRQ9Sc1uhZZysvnqVVb4q
y2TH/RQ++MbQnK24hdjTtUsgV9esttK1WVhfAgvGUGjRz3YSu9oVgf5EUEFokLOEHn4psnJRNxzz
3NBYE27onT1/0B+r9kfcXDzTDD70g1ussh4bHiLqr63lOIfebpcIAAlE8aLpbGUt2ZrObYxwoo6Z
ZV+q9DGJeUIgCSs7SXGjz7BZBVprnzXaDWy0sayK5JsN6Jrk0LYG3ePBgdB6qGxOdivYTRehYUz0
p4ieiys2fzRojwp+5TK15/F8mX71Cy89xE4J+4Kzn8Ems6KdoHaRq71EOTG8RE08hvi1+eg4IEVj
kNNk50XnxN2r12IoUGuk460RnbESRa/2PrM8aqhy3jLXnqJTpgnOyYMiukCO/XHU++AMcoFumA+b
ghTfpz4pyg8E34ygb9w0aFcl7ViC0TSSdyAcL/MmbdCOlZin2hSv14jHuu134FNemTA9qYlmI4yt
fg92caOlCHtNXA072wPFaaAzoaWxINgim4GW7SHMrHQThwDS5Gent4bnFmq755OLMwXmuI/RQrut
RmiFqW2h8kJVLqoLkSLdcgCDiGQJuxbV7skoko1UqVzqWcrZQ0dbGunqjUkk6TOjvtT6mMFV+/l/
s3feSrIrWZb9lbbWUQZOhFFAIyKDJScKLCk45/j6XshXU7fmWbfZjD5K3iA3GOBwP77PJnJKoB+0
UMKwUsqxvr4TzEg75s2tgd3HmVQMPLVSkFBtFFN3NL6zKEn3UzG6pInIgaQaiiv00YeQIz7sljjA
JuhTyLJzrAhLgNvDTuZ8w0qlaSAIxHBprWaLhPtS2YI748iDzsZRpBR61KKSpDuxJ4NBeMVGL95B
vMacFy9NHyR96slgX5v+BdAao1cz3uXswwdz/SxzUwUe1k9RSj+2nOvan6L+dtCG7wxTaeDxXt3y
ZwFtBGgRBtl5vWrYuW6od81J4XCpfRXaY4mRAUhXaoOVy2xbaAeXEZaXlDkkepH+W6y7zAhNN67W
zDPqLRdMi0wPayHa40A6Cs5ICubnXj4OKL9QsNcSztq0HwxnmI6YOy2YW867NEIQLaBQdNOyuSVm
eEFCiqHmkLIX0ZSTmjO141iKVzxRdaOk3Im18aqF7AsijM8m4TmXh8QvhuxZUFHIEjw0orFfSoLb
VDpuUD16ZYlesh5CzQxSKfYlc4RePcSi9RJPMBBKCff4VR7NgPCp96iRz2PC5mbMqidzqY1dN2r0
wbNy107Jt1RV061llbGjruZDMQrIpIXevK/omESEVQdKFV1pHeO4XqwQtMTKk9p+OljM4xJtQTcD
M8OQGtdb8yeSkvBQycNjDTx8qyXfZj/3gV7QfJm0Bk4QJr2pOrysBXyYVX+x6vRUifkdas+7Xmy+
VBNSVzIWqHEnmArkpXBxYi2wzBdJ7HxTojqLoMM4slCPnmnOlRMPQbSKOPITdFyL+Iog0B8k47GM
pfVkSt1ir3UsQHl+hWtIVq4kwIG2BOyI1neICHWwSvG3sgJrp8YPGWj6Prf2JZCNawLhLrXkYUQ6
3BpKXrHdvmC8ud6pdJUdOQu9AcSJo5Auu3YtLVoeCQ35SbvgkKTZmoHwRMxzvKlbs/MIyFAidXDm
2biPaGPJgihedDp1yqwRBJnjzEssQG3H4oqRlLm+hyr+ZVmdPem0yM9WraEGL8hqqOf6rpgJwcpA
o7HKyHwyrIlSjrRT25S3kxzrTtGBlQ5WXdklfjBeJ9bfWFaIxzaTmf2TzeRNH971VocWR9fWLGRQ
7BC/AGJyhkAbSBTMywhnYmz14LguFO9WdaOI0wfd/7OYNsKTAgFsUK2PEamQ1wMkBWD/5GwXdMDK
qrwKGgrJiPU2sdavbBw+0mVQg05NO4ziSwzG0/SQRrSH5SLejEnvl9SaMc8Qa1clqxoWijS5S988
iABWBAvpo6cpONiDK9szeylXLtcHbHBx9evza12wFgpLt4Wki6EbSQ9xDW/eWpjOepybT21P5rsu
6Hu8hzI3Tuki1BmQ05pi/DZjOcRGKzBr/WT04i5CK+LiTGtjtgXuWbBANzjDSYhilYhY0Vqn+oLN
HaQDC2kUk2yQ9yZJ8nisS8tL10YF3Sr8/JIoO2mkpBfUTzcLnlgRSaXYD4zquR/zZW+M8jsbvgio
ZDBO0SjGttoJUgCgazmi2n/R+JqPDSHDgAo0N2i7ntKHqrGgMlTt10zEuV9J1aOuNm9QLcZd1rGM
RKgYvN46LFWf3yd9iz2yemfSlsFSsHjGu0mlF1Xb4pKjNRlBYGZxZs6uZ8GThfUj6WJ2Uml5btlb
s7r3EgC9+rQZypKTnFC/+aPVPtVXAliCyix0iJr430m1pPowQEo7HXNvAP+GWrN+xhORzjKVnp1X
ww1eXZEL4Z0ZvmZ3VGdNUOMvbRer9CoMfUcRh1+PlUE6MHOkBwsJrha9Gi4U+nAoQFapIR5XqJ1q
GEFvsDXJK0wOWSKGPXuviZ6GzEwL1zoSqEGqNX0ylUa8pMUpFqz7JOtJo036kejTxVObKUdfeFOk
5nroF1xY1nXE9py4OItwQSb6WcP516omH9jVH0k/2SiaMshQKsAHpAo05mbft42877FTqor6nKki
MYfsaheqfFsrJpALVU+WmxB3uWAWxENmkDxjKGzHSzOBgrNtFo0lZFsvizUWKZhRejTuvwpBqoiq
bitgq/AhUeMH2oIjllAtTLUoAwk11bby+iqOcb9LhoO+/cGhpT8gBWn/ef/3QWpsaZ+1dwr+1zlU
YLa6TcZkymtTLzL4vdj0E5qtqTAezWkjHG5Pl0mPo/IgXppBrQ+sIsAY263/7u5/99iMBSupzYlh
/74233bndaHXzv/4Lr//j1gimebUPOSEFwkkWP7rM7UM9q39535PDY8nEGy5f3vm327++VKRrtCT
NlssXv/1boIgw2uOKtkRTYqpv973//ZX0thj5wXQA/+zeFtwU/H+fNpfv+D3rbJ6YHgrgvXXB/8+
RtccMouR0TlTM8474S+gF8pO+x0KrQIx/PeJahsBv7cw0iqwSWQ5+/NE2zLdIK+ATITzkSP1kK7w
B2NIxb/IRLtBRb9/QrArbBtoXv7iGxumtM13f/35fcxSgMijEjCk2GAR4Gi8qcAvhg0ywaED8GSD
UbpfREXcwJUclEXeTmhcMEL7DZZBRV0cxA2q+b31t8dU1dwhMgD0N6hbQNc0ImKs8qAutNEnjXAP
YowY8Nu1I2sZCBEoq4H9lKzxGVvOJkCSXEWj8/vuf/4s2ydWGxz15zH4ZfjLrhpBu+BbwoZoReso
0MDOjsmGjf15HH6G5S+VfIw3HGswanbcGJsjHOdFVqzfxVJZ+Zam0vcFoARL+31GMdAzymO7+/3C
9Xasf2/97a68LIO/4sglr+jEEuAtvkG+wXvCBvkBJLWH31vmBgP+3o03aNDcQEJ9gxDbDThsNwjx
9+5fj20AYzjYQba/0jI4XKvEJiGHgdYfBNV/Fi07yFGQdPFd601+dixt4/RM0psd7Re/cTtXAx/2
OmM3DU6q+df18Dz5AbHLNuTXBe9ayFNHK/SkdR/eB2N2QKVmOkF433raLdaV/hGoyxlc8hYWO1gP
navbrfe6fdiRybmp7GvWus+p6RxxkN4/w5p6NgVfvyyfPDC4fGAOXKoBc1RfUuEJ2T0XdlAcn8P7
Pgc+SJjSndh01kOypwq+5bsRIceHI6mzmcJ+sDyyGxd1jTO5PZRpl6TpihQj677ArCTmWEBe5tdN
L0lzUssLh4UQoG69Vtonh2fJRG9d95b2klNHv83LpbQmb036XSwfmg7FgFcR0yr4iF5GLMuWS7Ne
sT8OI29e96KsU+Sc+ezwlBPYlVOpT9fJ55RIxLYQZZ8CPu9GfLYh9DhgFph7ESQmwtCZnvke2XEw
A74GLo4tVqK5jaktiwKZXvysFVP+zXDTNiOPG9y1VL9e9yt+vTEIgY3qRb3EZSBON9biwMrhJFAS
YOZHu3n4VDQWXABatsM76Q07Tx7Vaoe8iDBy2+x+6hu7URwV0VnuG+WZ4n/7sBmhG+HCdvVCnwdk
MxscPr3qPAxgkj0+owuITu5CPGRdOxFQbyV7hgUhSU65eDqsUZrgJHGb9+al2ZvmJQ+vrFge/6jP
lScHzHfybYbklwzu3F37IHtaFid5Ui6KTZxi6CBMUe/Kk0zOxSk+CPzSA4kO0wM7TKmBzf8hforD
TuNYm0H8IV7z3uaAjd/45pVvHJ1ieQrvmBVtBJR5/D54qx8/4FNML/pj1z2Ivjczsx5h1bWnXvAw
W6rx7BP2haPcZU7+gSN3SkxFkT1JLVZ4M+SXk3hH281NXNG2fsJPikWN87U65/oUyzf9uXzM6bjt
f1QunGZ6HfdzftvLO8OvClJT0I6EDioMRjRMFUwEe69QIFrqtpYflJ/5R+Gb29UxfWcIDJrgi8ae
JGY39Yb78Vx8AYm3T3RvzR4E2qkXj/OUPun1rdVtndYHiRCZ5rYrX7c4yS1bbzse6gUaJc0JzrrE
HrvwiK4QcrdeLoxHTtngPK8H8TPgyeEFrORNSnf019i8YyoCt7KG27grf6zcnZ21u5NqpyhhcHhY
eJqAgj+c/hqRPNdNjbfWrVqfGFxkXMTG9pHknq8mDLNT/MSP4y25IGJOrNHd9ZjNqduIRm2+INhg
b7aeShxWiS7jTcuWpsyNKvhMBov8I4zs5Yd3RnIHD1pyLeEYRycGJQoThbxpepGSuwVY1OWN2R3y
36NUZofMfGzqB6v+HJQvDEoDq/CaFlftPf1TA2BrC5fxk/QotB8dJku8gWbeK61fyMeR4n7MIfpJ
gTQtO2kLWriOMPa45IvmNoNSx1zRlIS79E5eXeX6ZN6v0qHB8VTgjEw55L7pmd4ryMp+ZC8eSwFv
EVdfzyXyk6eu88jrYGbk2ttYrmjlXbLRTNhBe3JQCAH6hHuMFyX2A+vVejMvnGGUMRzX0XlHRnPp
7XMS32nB8skVrON9s0GGbIggVO5IRzd2hXWZVO9duVUCLA/oxzJQjmvB7MktTgeNwcPobXM3c+wr
Q4nPCIgw+mRendkULR4vghn4A0G/9vgqx/IJnGkhyduBRcQvjax3QuDke+G7Bah741IhQnD5FP3a
oy9JWhtG89WZqKp7/WKQRr6Nk2QIIOcw0SsHBiHfBDHJS2/HZ44BuBsoRrCqL4Pk6pEXXhZ/Io7m
gZmTrLV2X9ojR8sYHvkKKv9Zw1rfQ9v4Ys7+4kNLWD6ZfZhKZ661wc1MlsVwJx2kYFs5oGaPXuLU
26xZPjFZEjq2DVRQvpSGDb/BCKDq6RczYyVl1AuPah+UP8IbYW264I8HThYwjnyBeKVGXrG3DOpS
OGBvr+q9cPqeQ0/85NANLt9iweiCgiz/ffv0GSSFaVdL9qQ6cAXzLFP178crRYBkpToatfNuvHkc
feHRuO3t6QWK75txy/LHeTQCDlD8Pn1yIyDvp91WkQwVW+7jZcE6zMIucqK3lVDFx9CWDsIjsgMT
5hc2dtdaZkReSHRlMVtvV84oQ4vvikWSU0Dz3IYDtBdOh8LhopTcpAn+6Iif74w8lguD1nB/aI6s
X+aFs2TdcjZXVuLOX53saNwWvB/rQfBsvLENOyI7c+KJ5GGXSUEJxItwEh6xc2HSXOzn9Gl2PjkI
+j3CD+YS1oITR5yb/H5+FoOfJXQ8bNepdlN7MQabtnTL8qLRUK2e8if5ntNYHVmew3vjhEYYARlz
VABTv9xmJtixfJtbrrLiyNum73F5I3P+HDmCjrbjE9eApcy06csR32cxZhgs7El5JVMlOKvPLNq9
vPJiahRIkJgD3TBVRvty3SUkKNlMPvkT06B04MqjX4J+n8PevLC4a6dXfoXyxq+JEps1lCOr2b2H
XTkfZby9tt2RmDXhjT8gnshsMD9/YNgX+yXy0FYJDOja47yQFKT68Xup3XSsk/veU11mSQYrPR++
gAHhAomrq9wy/29h69sg1WefYZb/8LVY/PkItuLrbmh3dXjtPrmsQyPgrJRY5g5wgykbPD7aOiH8
RYLs9sKRVy76bjbvt1GqeqT2ygz0oyIGYbMHNJ4pFlR/uuY/YPEm1V50h3p0JaF9vgc/QLqnD4+s
m/3mX/TWCo2tadOVQ0D+yDVdnG4KhtEp9oTcR155Ew4ou+2ZUY/9tooSC9U9LvsGSUrDSbgzAAN3
M4dYk6BSdEfAjxGsJO46/l87+CqylzxOdvAfb3A1N1CsuA207+7aQjvQH2raBzm0arx3tNO7ec8m
3a6hQ+4k8s9yDHxty5kg2hqPePyjCQ1y7GzeJk48xm90pAXkqgLhp5qT9f0eifZxO/hE8Gwlmg+p
4jkvQBZ9yqYa/wLHHG/ke1k66sWFKQrdvT19zgcJTmiygQDwFZP0leV04m0gsKP/GaHuH1GKe6Ff
Waea0KkTlns1J5GGCBIj2uzl2Zphd27DwKxOdbthw84jukB7Nc9x6y/LlcpcnAK5OsUMVypi9UZ1
RcUjHKOmcuX83EUnbXPixRj722Sv/8TSajym7CgZwHgLcZ1GLq0fapptgB2h0PHh95+MWZZz6mzG
brHDCnO6tqrfvY6Lg5tuT4ahGORodV6WYS/uQ58TPWzBgP6s+qyBJalu5rnn7u1snqWNFmSP+Gkq
XhAETHJ9eyc8tq3PSKtemK8YAbOIztwWZ3+wTgXlUOQmeJIjfvaygBiilVmAaWVxVgAwAqER6Jlb
tTI74peZBIroCeLDNCJBtNlxMLaCuHI79jssr9RuG3HGfChT4oYcinRWjA5l0zlvEb3DUfCwdIV2
ObaOcpqXnRy5xbH7nLufAuNt4ZbuXkmQ4l2vHeQH6Y0oW081iE5jMma/cdNDxqQ0ZkLGiA/X3hCU
Hdv5KxL2C4L2nfGB8RIb/vi1kXUvfY+IDWcrk1j3OZ7U/VMW8MKILaqfFHdo3zgU5r54QwMyGwcC
uNPWiwfCKh0yvnO8ji7JLVpAZ/YgjqeYGrP/YgD2UFyLBBN12l+n7rXnci8CFlKq1v5OR2FID87B
3Fa06zNk8k8uuSr1uIgh69BdLpxNsMr1SJuBQo5Aw3IP8kXYzzN40wIeH6E5spvP/odlyrixSq9n
rTsxmXByY4Sk2alK3UjY5di9nqYT4CPNzu5WTJy1eKO52xzotNA9iX0RAJHSBf8s1DXi6KGjj4lP
8nRaYhNwrb6H6jlMkKFgERnF2VSu4msjbENo5lIu7HH4MtFFX+H1x6pfCMCxMASvEI7K4Wmi060d
UuGFTKQV7rRyEtAwacjAA+GpmmyNAGY/RJjPzN/ZyfwyQ9OSe6dzRXKSrW9dZxZ6HTRHQphUQXh3
SB4mEXgofdjC6nDbxxdLfKehzk/RsfIqdxHVM9kHlaeLPrnbD3eW0/nx+bcwgUnH5ugNed7oGHeW
FhTf0eNyZcGzVjp0N6p4k4Lsyg0z424ECGDVLSCcDeUxVShDAgKnviJA+jtcbkjyYhm0y2dh8JEW
hw/hjk33PJBggQt1pecHMTUa+v8TzZ5b7a4DGFbdtAmKniupx5e9eTOYf5q3kYCVPmLnhH0sIpQO
czBHuwtv4ecpX4i3iqfwjfwwEBEbX4D0PjqB72p31oAe6gNN0Vju6yaAiijeSytcQSw2TtJbeLTu
epSk+CNnDMtxl6bEr7xxmtVxnxCmcyTqMryfD8w/DAXD5p041znCBgMn8zNhAHZ7s4y3iXaNpoc1
f1HRz5ByGcevCl8ARNcmwgLDdFvBGdFEqe20l/xzhed7W75Ob03OVt5lBWaWvJlt9q/HxV2g3h3I
SshtucTj224/+De+5Bf5sb/SiOnwRiiwyrb18WKNZ2gPIZI3GNjMF6knnArZTdCYgrRBPHhnxoCD
l4q46dsNEC2CJdkjo/RY7/UA9y5mmKa3w7fVn4/aMWZ28/pjJDETjm5JefBuBqdotz5kXgZvzYqJ
auSIjPvOwN/0DfaC2zReYhx2aU2tzH7PWeP3TjCvInRnt97Dln2zfMlnzmQx95qnyHTNk/4IyOLJ
QMMiUQ7sMA6wZ/vnHqN0yS/ptAPc0Ue1fBGdEvurXexL1CgIlAW7zU9JBrif3UQU9NZFuEG+DH/f
1m/RyQfRo4y/V+pmQZa6GsDchdlUfc1OJPJh278rMk/ZKW5xh5LUjo8x05krpbZwo10wMLyXmRUw
sN7Nx4qQy+h9o2wzfJz2pdyXNH/c8LUJxAYEIKi8Tj/UgXpEbAgqe70Pz5obH42LAKRgGxcybG/E
xZ7vkx2+2zFVqHzEC5Pt3aWZ3fkh8XJfn5xofdFfo7fhsRddER2c2zyqHPEd3xhJ33pEOIatVTPb
LKvP0p0GbfG04Jwu31Sm13b3nOjOMZk97MJJS3ImfVpbk7BrK5gYFFtBdZqa3zmxcizm/HPd2/Le
8LoXIjMYSK90yKJA4igr+yRl/r6pVHgYKHm9oXmrkweMdriKpbtGvaLYkghiVvem9EPVZSIDZlFq
9ykWRFTdRYFdRItk4pWtE8sfFQL5S9SiRQXpo50dgZbw9m+FxZ1AUeSmR9MrDyuJsU63h1SdMWfe
xDO60wPpyGm0L3SF7TyZXk7vDMfpxYCCQE1rPhfHJCg0E+LeErTPcBSqiCx6ZxTtyKuFG5pZ7Kpo
6dBqg0iuY6tnD7cq9g8n2cIOwKkKW0Xugiqo35fkruEwZQSTxNWaPlJuskNfXjLZXRePUr/2DOu6
SrdA/eK+3PbsMEnQ0MP0tVn/QTOE0+K/MwrIQ6PsLQLaNkv6Bnk0d3ovPse76YvWH7umksw6+iZ2
9JiP7D3xtHq29AMUCzt5Ggw/KnfqqbLD1232jh57WkO24s8vZOg+Dx/oOyrgd1f61EBPXGuXkUpt
OSHau+6YLW/dz5Zwq8CYYB63TlBEi8bhuvjBqZo5DnYBFcdRalza4jSg5O4IHCADo8QeuaJ72kzw
g4APYABRITDLw+jAeyV9wQ4jc7qAHFNtZ+4p8u/X5tA5xV3CyEj9sH6vbsnowd2exED4T4BD1jm+
kIIhlbv82WStmhwEpxa0yi/cVLyMiOvh2Cma4nAYy8GdD8nrQMRbECnb7iV+GqVgkF2N3LY7lF4j
22erea2fgFQ/+/SWSksICvU6kLurnq3qIOF1MeOpX607po6MECc7xBV23E9n6dl8HQQ7aAK290cu
ScUf7/tn/TVmFqUlTiIislt/0OYdxhLZAHtNC6AKDN8cAXaBPwWC+29N45iqR4WcvRvrEX6oPJ6y
d5l9b+StDJHKlvyEazBsPZoEUIvL5/qj/qg+rZN2aNnZg2tcoAvAFlCa+5wLepidEUIzpcp3iqIP
h/rkap2VG0ZHssMZ2Ay0y1zfRuALh/5A4Ex47D+Sx/q59raq7BI+lApemJeI+CvFlmYCoMPvBlf/
FUVdgUblIU/8Un40Ub9/97aSOusuugEaMDzZ8ARPZXKzqQCYgHdJMH70NqYeXD68a0zT7Wbe9bsZ
LgJR2Q4C1DmIbilvT9YZYflD7aOUNl5WYDRfVN21HG3IG/d31jl6o18VE58lvor3YGxP7zSA9G22
fYqfKaFSzjIfaxDB82hecwtPB6goNtP++GyctcoFF78ozOR4gAJ+2qkvs48PipP2PH/JAL9vyl31
GO4HssWek8P8wEj8btLrWDYA2k9qdDDuHlSB3/bZOMmjZBvnEHYDiQ/n7CCcB1ZkhkJ4zd1+dXGu
IRzEid5wpIvtSxbvRtmTxZf1Rnf0A8UZ6EYm3/ZTuMsmwt0fjEo49gKqwK0BFKGSAlnebk7EnuFq
tFBDkiTmRxORAiLSJXpG9H2WQTAgeI20PiY6QL+PWU1yU8PjCX4puPGylrRGN1aX3AJJElm2OH+e
KbY215+7ajTCexAferEsnH7rzv2+/vfP738ltIZ3WmCIw7ZsmAf+z9fjmi3tIxzxRBo7vaA3f/2J
tru/j4X1RIkem9o7Bo3A5myHjSH+t//6t1f+vodW0Sv6825VG1Z+nnX3EJQh/5G2S6N2h79IA5Gc
P1GzfcbvTYLP4Cj+3jSNrJM8A8Vy0M3xzZ//Pv7ra/55zIqE5p9v8fvg7/8p8jbZsdT4f/7f7+N/
7v51Ky5i0fnbM5kaKzBkWJr+PGEqPR/ye7+aqMukurbc37f4t4///dkwQiP2yguXVRdRQHJN4yyN
g8LEyondFzypcvHH2gLQQ7CRjs1O04zYp7OPR7/SnCJkxlqSgl2tyoOUIWZUpvtOsnZDzfYPl3Sc
AXqytKFPtPDUe3RQtk6sVxIJH2bWnzpVfrOMPlhKeJS9CIyGu2MxkMdGrKCj0LKwBAvCiAr+s5C1
68DlLR3RSlewZjMYC0kCMR5VnzjrndhCK8hCw9opGjTZOHvOkb44eqft+6WFgyc+1L9cn2ycecv5
UbEkZsEqvZ+m9aYIKc9EPJPGxU2lnUz276xSWzbZNS1eoog6BZRjYvOmmdZe6GZKxbQAlctJ8mwT
9ivJJe5Ql0oGc5cSXdd30VQPBnEU6P0FZN7tY50I76K+YsmW+WH0MY0kvSrkg8IRwLnjsrabX2lm
mXRJsSvQh/5kDBIA6AqoExpvM3RRvH3KK1Qz8oPbWmNzBDuSHQDdV1YRzXqNIsh6tQqgU02jcIrz
8xQa30s/Y4NYy18wSU5iZLxEGRRWQrMJuPuUJIx+888Soa89lcjfuriDvzr84H71QRu5xKteQVgu
rnFAXCxmQbuVpDNAKLbTPVY4YV8+G0tKr1w6tM1ygEyyLwr6LGt4nBP5rmvHK8mQ6Ptb2FElhkd0
hNoSUlbvF33mtJNOLcZ0TywnB11+xBBoNB90lWAV5F7IYrBm0U2y0R+lXnvjMH10kP4kK79Icvqh
Um3lW4bxSqKXjCVCDepRcMyUVPqu0+Gji0SUOKtKtcca30Jy4YgtunHsDam1hVbDYH81EfRi0Uq+
JS2YRiGdYb5tolr9XDPaRaF2V/TLS1G34KDWAJqq5PCMym8pIvgpHoQbAnvcWa3KXdYYwVwAg2kD
eyp161NTWKapsOzjJv2qCkeVDdGNiumxNlldl17DRWJEwztm6XGGD4Rt0ex25JTahZjXZ4w1Xldy
qF1iBgV3RCCG/drTPEjVvivWt0xfmVJkCa4MwUDQAARiNadX9vp0n8hhzGFeJm3qW4r6zUjyJKl/
CifzvV/0S0hXejWgaqzi/Ijs6waDNK/VG5i7Y0G2nnhajOjeiMtDIeGf01jAH8ok381PbQGgk1uj
vE/pZdZyj4d9oj4qgznj2CW/N5+iYv00WTHus4rDNTdkWRkLykEp9KeGN7eWhcULi6teQ/svNPNK
rtRBioXzKoYoU9UQW3Bc/9L+W5os2Q3ZPKAAf4RN3kLEhH27NNFpHbV3vYS+MFfU0XTE1gLpu0Da
q2Ms1Ve6FN4SKsMlEysTl/Uz5OeL1GTUHy1+ympEeKEypcdpeNEkpjkCEA5aruuepNDdjrHngY1O
Pk9e/LQGoZiYY9iGad62JPg54+a1OP6o3XoP2zmBx8C2MAwJuE+r9EbXu+dkYHdRyBN2PjB66VjT
7MixTfDqp1wqtKDX1nMtoHPj2uToai+JbtW+JIDIJOLejBZ6lXriDEP6tkzS8xhD/5Jb9Ns4DQJY
xRriBBLK+myJkYNNKIr1k0YQu57I+Jov4rmIcyrVKbpW32Nbf4U9fR5UrGtxUOJVdBusA9B7E30t
h86gG50nj7j/Gpq8lYR0XPAwOFjmQHo33U9NAPYUmHt2LYac+FUm1zhv3rS6e2zK6cwxP6+tjKdt
iEtAStdUEJ9Jt0ZPbT2EU3MlRDYQ6vqaqATuCiULQ2usoh0WyY863yvVrNoR8VA2DnRXWVUyqMFY
dOciAXsEe9kyDFNH0EYYXbpoa2rWO+KYfwqVGUOu7n9UHXiryRuyWjOCwdTe6ZX4w8Qlfg81eL4x
Qrb8zN95U1V2namQEaHCGf19NyQ/fSIvV6ln9K8RbHVcUIAgWAWhPVR+YY4J8OCQemnXvGRzPWHl
UF4UIkDsVcBEKSq+tQLTsy9dpV3QxK95/6HHK5e6KE92RfK4Qzy7B1H/IBe3Qtgi8Wy6M+zqjVUK
oC5VCzubENX6lNOt6YsnIR4+NFkhElbeWl0bVqe27ogzhzNVONtgbPOY6JgGCfQmoX3Kdghxrqbv
WS8Q2GVPyOuDMBtGIOIebJeZgAENiHndA4KYcHvnuroqJb0vqLhbytv0LM4IERPV3LcVSvBy3mKs
LO1ZbEUqdrFk1A49QEibPYir/FmNsVd1A2QeZ8ZzApMiqqcccokhZTAIFh1f5BQkHQcSJwYR86oi
hW8U5uO+VCti2jpHUQ7CcDQUrFQUkTZDFFpwTeZ8J2VaeIqAHK0C0qehLJ84jDe22AEZFQUQ7Qig
n5nnYqiw3hoHi29Ln6QsZyKmGwmgvS7vCOvt/FHFNl/vgABM+SDiGgLrcp7dJMQbqJVSBz8ngJGh
/pQIQ/3VSf1/SdnDUn//r/98/yoS/PTwLEk++3+Xh8lIhTHw/Z8lZefv6T8O3233vfw3L/unqsxQ
/mHB90FZpioKFk4G8Tz/VJUZ2j80wlTwfcdoGcvE//yPP5oyRZcMjI81C82GsgnB/remzPwHswKq
Mp4R8USX9P8XTRl+B3/XlFmihq+0ieGzyZPS382e5aYtC2XQ2l03z04bL8Jp7TuIYBakgbSleO1Y
DiFfKBu2GT9gJUVQCyHshw60eMjC5iGy+ruBmAQ37VPoAN1EPx9/HZukt86eTXDTNK9Sv5trgvUG
/U0t5vAmTEQIxLPmS8uqHPA/wIKvy/aNpdeB8pJOBQtmhy9tVagE5RVD4ko9Pi4qXpnw6pbUthJl
uW/eQyn9wPggvaUCzzy1M85lsU7QArIn/BYIi0YTcZN3Y+h23UZdSQU8oSdBDYa8vppl35/NMX8w
6/W0aFgQtXPU7RFj2dDvn0jg2vBDi5b1vPwk5KSz+RsawG15Uxnognro1Q6y1BB2mIcXlzGxwoeh
VD8R2bw1ilVRa5rjtUkzt4bBucdYy7QBh1b8VA8Gzie2KNPoO7XAWZWsQN5GRO52Ytu5ZgcAlc1V
AfcwEvatWj6kq2TQDMvwNIYsEaoNWE+UFkEbTY/L0BLrOgVmOJUBCUQKsmykBdE28pdkGZ2qIoZV
iF6imgCbrrUekPYhbTVgi4PswyA/FjF8FxAGoYzJCSFsoEAQRnyTxFRbrST7juGDJtEMESbcykpa
H6nE4kyFAtC2wMmyLB7mIOKFi8dhHpFK03Tym0qmCfFLJdq8dNfjvsQh7FO763taonnH8owPoDEX
PtRKnHXC7CZX9NfeGspAgV829dVdJSYct2LbZbQjqYYgFGoBnqRvr5h0QyB2GA8dM5Vox6c8hgM1
Zq9ad+17zNtlDkdr1bRbZgFfrq113z6JwsxJifcLXsiu8l/snUl228q6paeSE8BdKAOBLmtSVC3Z
ljtYlgvUASCAQDX694G+953M18icQHa4KB0fWyJBxF/s/W0P2MsU+USzLF/UyqkICIKWeeixhQ/1
K5UdQ6L43llCcaXfw/bsAEWbOdHmIAaG6wxsB4oR9PS056xSoCt4eQGZuuH0EmnSCUETM/ZhuikB
V2FL68mS5qPRcNFljncduizbeww71vwcE1zqdIHlx6WG2e/INTwhsKG0iZHCLCuiNe/3ydKevXTc
5lMkj0lULQd8+LNiJu6HoCjdGjJyiAFPjJ71OJMuqJZH3JshlDEqu7AvKUuXFdwdAl6DdFkQ3opI
LeOaH8ZPIb41UKxfjfU1cJZ8fVOXi4/eeteybsp1LinxeZGKJf1mOvpCbwTrpWcsMr7HzrBy62Oa
u/WXNiwOYdKJ45SN6jTVvAWiVcG5duBjcClcZYy6z+7lwYGk9ezGrBm1M+AL6p9rDeI9dmPGdT77
tbDql3tisglzFvZOa6s5xtraUBNxGBbMyOIabHUr6Jy4eFBBIt7FA4bQX1fI8EhjTgfO9dKbVtCO
zvY9+Mymps8Gviuk+52u7Bk6arHPdEnW45JcV4baNnmaK8tsG6m6V8l+M5x1RH4YPgbIyDUkZ0Qq
dmd+izomcUfC7BwD/ljvjsGBkKLoGCPjWSbmggnDrmwamJGWabcu/rktdt6mdgZ1bPwGsBHhkZPC
FUCB9JkNq1lnptdKQA/4SftWdDE9UsBiYrF5e3PNcoh3wexCAkE3WgGLZLI7WI45+X8SWWdImnmf
ZbSc5ondf6hp58A/XuceoV0TpqjLwuG1XMG7pdcQBqN9b1fW8oslRi5R6SzPhQI4YmGoK96TZZY7
xxrOXsWGDKWFvVchGsP6t6RhbGL0KC6xCjLNPq2pUoxIylNPS3AWHRMKAl0/dcf8fkwOICyhk4XW
wAXtDDAe+ABpt4Db24KpSGM+p1NFMKeRhyKb7kqNl1CsfwikTcUrxDqVaADgomV0JAp1R1TEvAvG
3N+jVkSi9931IDwnqSFlb27XwNXqTYL8PYzefI08LgUFcuKs4ogdD6UiW4jW3BewlWTFLGkkknzn
1018MCokhjvDNVnWHbTuLPmdW83JmPWmmv1K0oG4iHbYWpY97BDkE88892AgyJAZBZJ05ivHfvCt
fZGg9PctFW9VnZDKiuFAqCBgOSz/ZKHlXkXtDsdFiY+uscW1dToXFX3SbCaytR8mWN+eX+FRrjxa
bQFGH2AKggRvKNEm9u2TO2fwE0rrlOjmuQj95jEcrOyqyuTIOIf2ze1Y7y7hM/YXpvP8x6tMWvph
XTzrji1rzqlikbV79BMrfh76GU513t4FYVYciKD/NVkeAgQ3vp/7dIJd5f6heQ1WYnDAtBt+DTTd
DtqZ0pel4NbU8/FUrs9COMu8fSvNXVdPH9gyUQ0uwXoZnKqU0njKEXQPWL399dwyUh0igBr+PPV7
sptIzgUokoQXy8JRQfrlQypwS3qTTcOVfnLaD8xs+WNTNbxO+scA9WcDRRSYMzndm8VuC9KQJ4e5
d/YSLWD/EnNv5kQfKc34hbP0vWs1o8Ae4UxiW+P29mFcTLoZmt4lLBfNS406N0BuTbO1nPxhQg9B
wp2YnI/STaKjKKMHmrKZ+dkXt0O3R+QtsDqWa7XmVmPz13IVo7TJpgej7OXkiPinhDawId8j23oj
8Ew1gonDVXsCChOg1MxteOrZS28RQOqZ1xDqDEQad9uPWb8lMuTH4sJeHB3Wxb03kpWCCcwYSIfS
VyisimHYFa2FmFHRQsnO+cPB7K9onNys4lphHiqmg3PnQaroe3yKlf7wvH7NmkB+FTfXzinmgy/1
sCVZndDY4mtNKCd7lO3tKCOktb+42cTejQIpGNtwN3Gah04JIs12j8oTMUMQNCxjjw8apDA6hlVZ
+9Fl63Qyn5xDb9I3/PsPHuRQFHAzvxgv7raIZ1zPtUUgWeN/bSyyakYGicwGg+A8yUe99PoeLPOB
WIeLjSqn4yZHbWKtt04FkwrGVtmcmT8JX+Nlne07zsJsm4sk3DRgOq7WLHhDzYgwSEB39MmtOnMo
4l2rs/pRdzggSwBEL7Psf8rFfxVNTIou9DTd5fKlUq91jyBBAAW8K5xsvBvJ2opMcK05myvOxhe1
eN7GK/ropO3SOyb9gbl9hPQmzJ4agCaXpFhWi/IWj1aDED8e37T0omvRer/yWC2vRX2dp85+NRNJ
tMnwdnsYm/x9nub8YQy74c2flGDxkQwnEO8lqhJ3OSQLobONpj/N0mYXCP6m3gcWa2F/DmrfRf0B
uX308Fw1rQKH1iDTmmubQzuI3zgS6wc/ju0D5MSWKdYUvtkJvoPCJ1ES5htpyQtOfy92g/u+XT7E
FEAphcJJ5zk6L9TKyCGr4M0O5uAtLgA6KKd7/vutCHauGm0FWZTZTdr7b0XCh6Nr6+EEYRBE8di6
oBSseQ/wyEWs0k/vjsXH1ynjNSqMXwHS1s8A1MUuRQAn3B51TfsTYCUm/slV98pu0A5gv3yISCxk
wpkP4XItMDIsY8HHlQHoaBc7w9oxG1bIGKMpUuj3Fu/bBj41A33IBKDJxPBelmUIxErPW69xDpPr
P89h8RgaoqOtxbqwpiG4MnGSUxcIBGdj/+ZF7FnbrvsiJoZRGqmsYgUxmjii4MeeHqvsS5nMKKDd
kX2UtdLgKk7ocZ2UZLXzdWRX56djeyTtoMO/g+qtiMu9RZ76mA7uqXePemFAlmhGSwZ+RXSnKkyD
nFpnJ1LvaKGmI7kDvATpCSv9sRK8Qg7lwklp1zzQcDyrxBwqJvvbNhrsneGwQ8m1scnj2+cNe/A0
k7g78PmB/wvfqkmROZ7pcLv0kO2CKjnojFiw1nU+S24ULPtRfAO0Rqkm/DtyZDa9YnCaqKU5EPHt
S14RJ9jOy5J/ywiF2ugaaAg31nafZLYFHgf7y8QyOYcTh7Bv+JV/78RSPVOLYAvkYpaFvgbemwii
7g4ECyyrtUIZrOaq3fBNMSTFeqMI9gs+Kc7R3C3o1MRkyBYYP7ui8Z653dzplplS4aLqE7JHa4/1
+Eo3NTkM4ErP9U4DqIAtEbyo1oo/VcpMB4hHi22leLUJqoURcZbUJhuJG4/hnvxNCOybbdNNVh0r
ia5tTtKSB6san6fMRg3p8tGd0FGn3rzxvyWBf+8lWXcchKh3PZYFJ5kXgh9t9k4qfw1S55tseEcq
2Ij7oQo3nkx8wuGTezJkKRcHgKD1gCsh/i4FzUo2da+DivWum/tfCefuMoLg6ivVbIfQ/SZbGtSi
QS6/TA2uwDQFGDeE3+dmoIsFQnjGTbeAN02ghvcwmmEqbiW0zi2juBZfhrSvLoUEv12CI9uFP5Lh
fU3gvp3JcCyTxHthqbAeg4weIboCNs3+NES6uN0yHNssZu9W1rsm/RWGI/PhskZOI10ICMIfTiE/
8c4RHN1xkY7Y0lhCY4OhTQOStye8KdyP0VhtIxO/F2R6bodVl74gK8qKMbrTaK4ikzZUlNb8Nizy
CKITBXoUOqcYwtrYRM1dlDRX4VT941j7H0RMEYubug9+XYenok4e57KEzt3197GN5liIOYRf7jZM
xsPqcVyQu040fSzWflAe/CxCSMXsWAgfPYUTWodwae7ssHtLitVUnME+G33s+WVheoI4GNwtvvUl
UIF1HPlwbaaW20Xmppz4VcUxp1ns5q2zzwuHmyQpajuyPBhVNllxdIrK7IVD3OoN57y47j186eIa
aMA8pr/zU3PvtfKS5VAhlCvSB+WacU912J4xQ1MTtos8m9FMO0ZL4zaMKalla51qlyqPZaWw2vuU
84gY3izmCnXuYwuaR+iIs3EgoyhnxEdsNXxGTfTu+F67o8D6rfLmc7Gm4swNWACBJHiMrBY4rYyc
tyAcUZZG9lvQ/gRszfpgMeoECp+lH2onq+GHW1fLdSf0cTBmK2hk/IVsJvgMH65yogtG6noTjJ57
KFKO8sRQNfqx790pv3tKXANYRpcfxAs3M6kOlq7rA1J9V77MpiPK1EZZWWokLE3KVtRmIcVM1YNB
06FX9amzl0RfpmHftD6alu6uhEK4pQpzbMaESco6YpcNY88qgQav7KLjEqEwIRCUDWTn3Bdt6Tw/
dDO6LkcTnBn9IY+GDVsRPbNkI8cGxV/e8eGOE8OICif1jg0n6Q+Rt+9Z2UIh918rHbOi8CnJFzt1
tu70tUxt+2j66eg4TNDA9VAwLL99V1l8ErPvMQU43IDoSDnyY+hrFIQeB/tzXsffUTWwjlEIb8nX
QSDUSe4ai/9zoA83udF7gCTd1k4/fTisG1eyT2N/jWatxsXtddlh6SkNaf0YaCfk/xlk6ea1Xxmw
MM9PDqUQkRUdnjQneFomNi554Sdbdn9fso5exlAaIEAt4guWaojZ4fcltPVH8QhFOoDOq1NYvaY/
LNbPtGcs1SXfWUZh2KfOPyqr3jljg0vQW55CNcCb9jKAqXSvwhU0BwmrcUKOaUsYZ+3Zce3VhKmL
jrJD5UTRRLACUnnL2idl/rmktMyuzShmZmOlRB9tIZWjsnOhShZN/DYHMObnrPp66+JyyLs7y3uI
OcyOSzKbXdDvSp/X+dZKyC7mb6ViTNv3nm3QYarDCDfDdEkXCBqMbazaWNuulNz7kBqQ3bNJ8lZt
qSY0+Dux0uSZ7eQLV1Eb39GeBYeYTUrYUhWuMzTiZb1NxagGEFZzAnLC0o2jf9+1SOEENItz1/uf
uTXQ3o/2xU/pkZWLdk5W57B8tZzgm57hMNghLbFqsZjAy0rWUSX+f/YYdoKUsSKVoi8syJw4hpOy
dU6J377NMkzuTF49xTM+lDJFYlF3VYOSPn4saZzuh3pWcBiTn2OJ8iTuylei9co7FpXPvRivZkjd
q+7wiPQ03kgsuNzUxNAlKtL5pfLQy7EiZbQ+P5Rdc9eBcb+rxbo0rNvxgAzgEscNkvjKgWbRoNJc
5H7kGunySF2TWaEkdoK/Mdb/f4Px/9hgOH4k/68bjHM9/g8i3u1/+PfuIrL/5QSk3AC1+9/3FpH4
l/Bd4Qg3dKLQFQHxxP/ZXHj/CmyxRoUzUxL8f/9sLnz7Xx5rEOLLIeuR68j/9R8a4NPf7Nm/GMPk
d/3vr/+XMhXWdNWv4d4sUP7PkFrCkb0AVInr+SxYQs/7H1mKc9X3A8MZeWm94ityAyyuANk67pym
jfhoxLA9GIpcpdXB8oXjkTYB6vrZ/WHlXra32rk8xk0NO2oZro38nrKJPHu7vCuy94wpOdKfP9jz
s9M8R7BU8KNYzp1f4iGcB+sUFpn75tnLfmqkd9fY+poN7KnN+B5rG5UleQ8H4Hpvrm17tA6MHzu2
ts2oLlmSMQJV1gjdLGb7N8pXv5FrMh+HMGGt1F3ymgDfJFqdzKWGWCsCzOiZYmJXE+3RroSkOzth
dlZF2GGTE1/TKLcfa7dyqWbLfZMny0MQOrucxnITN7733CoBZZx8vy4dfmdBjwJeB9cs6qcz+VXv
iBaSA6ce9rUYkIxfexYpDPPJjP3HmHnWQ2aoG4EH0enHx1g503uBOrHx/HvXN9UnCcf02NkpqZf5
eYpprEiqOUuvhAxbFcsurt01tU+SuTCs3SXeLR2EZ9k2gLOh+rDnpOjaq8zP6UymbAeQlr1/kN3p
JlxwxTNNh4a5kNftnfySqX2yQ17XHafgFKWs+70sxcsEhlim86ewSvc6m8jeh2OxIpTUgz8Y5zgJ
oi60+u7r7h14sYH1BnOoTJENx8GvVjEB6krRXeIGUvHoznheBjTF81iIc108Uba7FyO8Ee7Bi6kc
9I/1Phcs351A5seS9AIv3bvuwLp3GuU+pMZGwuT/8Tw0PPHYc5Traz5Z0RXdykF8IdyPSiCa7suJ
odFSclSP7bDTLnf8oXAvfRI8+AE7IBVk0ymrf+Mixp6TsPQuJgwtdm4+VDhi5luQh5CoBcaa7HLX
de7G1iYnOUzKPWM9BRhgZdUFnXfIkK8NQ/hL1QHGHlrRjZ3EvxzBNI6EPH9LuQ3LOZsRnztMmhoL
Drti7zWsfoWA0vYgxfAdRtt0IpjyvkiWGk0X9Co2NefKqs9BmER3Cx6mGUN4Xcdf6/mRfLbkWeRM
tEgqS6E+FVxgx9bxd0EjvwWWt9zNmhKA6eKZbN9nrQePc2gcrrnzx9dTCZ3HxPtAIRzUVoxpS+Hx
C8nSFM6Ipowzmlm4fVf5jTk3EelExNN+NQDZtn4hfJQhlUDQ/9OaOn2MhuqDGACC4iDD7FbR54UT
3Y1C0FVufGWrgBchI5VNjjN+koooh94ZEWxYj2PlwzlUlF0rASMl31nSRA/+K6GP6r5yKqaOQown
FYmDQLwGe3Oda0rMh6RMcELiT+8Jmj+BvT5MIUgBMfjH0pQJK1OqwigvvvUlfV84IKwIcG58z7CA
HTqgeRHTCc3kZu/M84pcZqCLMYhYdSQUMVcNaWHOEmSnMcdhmVZYLVy33Nt191y6yx8/tneyqO6S
DHtBNNFABvZvKZKzqC3yiOJ1PgGIfsqrn/zckloiPDd1hksPDsleMpgNwrrGIbWwkpunXW06sjiz
jwmfQBEz1O+qtYbjLJ/s9L3ipr0Rc49frMRMVfZQ75gxz9sXXePKWWJTMJyaigfrJWnBuRHmdHab
8tEHu4weXPwcwJyTapFj92ZZBGQIyeJMTi1lUb1s+9JNia9/0h3Yr6gsCE8CL6l6DNarNWEkaRqb
4aOIdL+lw0LFDhtza+A370kQOUTtggKq+tYsmtWUCNptlRNmzPRhw1L12rnYY8t6YS40/woSgTei
oCtyk+RQwVPdzUJ/F8QVELbAb9n27HaAYH6tfk/RCBpd6eWsAUFASNqkWc22IfPGncnUz3qKrjZc
n4fCoDrsnd7a2QMGQXyuWcqPXA8jFihdQ5irXIwgbtAcjPV7QRBwyIjw2dSTjad3/F2EVLtETHSb
LvMS9tTy0KNhWnQEiKJ3NGat+ZrnKfckVX36wnq37PjOGdesk4C1Q+Jiz7SGr+1kcESyeHFygnnZ
dO1VhA2k7JLXqBpe2kEFh2Xy6CTI8N0PpsURkQ74sYDUzfGK3Ktxi4Sd7T7Cxxi+zJ6MLyZH3Nmx
99wRxIHjv3HmY9z51YMd9kBJ3SZgTU/tnoSArGp/eYoL3e8j016duOPyCXBgLHk4PxVOBU1w1nw2
sOP0tcEvlYTRRfqYHwpN8zM1gbdzIyhDYWs5TMUZIKZuf/IXaurMEK2A6IaMIuTmHT528njBkXZ5
fxlQoIsBzRotUrsbBN6tBvxYFo+cCXJqDpFVvstZlltraN9tG0+6TMhzDZH/begBh52xYboIF6J8
z1oesZWzkjLrkgHDzM2X4LRR6Hui5K6VSHzQ4HiOE3wfouNjEkx1/jiWsA8T72FpIvbGFjEPaYZz
L6vQfmanIQ6B7Vi9QzIHQk5OdhKc6JuomNn9NzV8MQB4EzwSTuQFslOdMugiKh3y666w2vYu7KtT
1MJpJBUj30sdRkfH4G4ksYIoJ4crN2/6c5ByAGfwk9h+cyFIFH6pK+9N47sn/WplaGRTz8N/lyVv
cUjryQlPglzcDNsxneqTNhiN6LXLQBA0GLeIYfM8uPfJoOCtP7SNNV2rAIgrmWJnU9TBXowAyvgp
q8cuowyIimDHzilJSutVZmlyZhMMYslijCnMUl5NNx/RRyYQ7qCXtlMLFWGV8t9wTEDgclpWDJxh
0risBENnDTgiAS1J5mAXN4I5akoi1w2QZLT85TK43yH2TIq0vdy+e3vmryilEPphaE9qj17kdcLQ
fZEGSGNbh7ByIgvTmSvcbZDmBYZIt7+IxvueF6jLc4UQ22O/r7mJnWzE9oFt5svtgeWsw5wt+lFU
I3iPYPhp3fjm1Ab1xa7Wd7tkYeyvXoYqWAxZIOheJ1h2fprA48gibCmmULDxJGldncSJ0RLyBLcj
5BwoAhR91qogTBicA/n67KnBN0mBlff2Q7JMJp/MFT0Rj5l/mUxAezgUWPK6d10J5NudzVpPv8dF
DyfTlO1FBrK5EBp1zesZNf36VdLIK1xCLFceF+KcmfZye+Zi4v/77Pbl7WFV7HhNhnbeGfXl9tD9
97PZ9Syy6EjgjDPs32Cx6uiFBWd+18aEHw7cT5SROPIVG2/FxoYwUhuPHPXrwfGbp9uPO4YehB+c
sGKBi1cm7r8fvBHiG6ve/3xNXnSIb1J8nVaTh79aMYYmKclkWT/2U6Yx2NPLcLbq4YyQWx+7FWjm
D5rv3Z52Pi9vYZesHlb8l+18dUgIwoYHNgypvgWiYX1aBl2xaVfpxu1tLVaEmAwMoLa/j7dvkNL2
tAiIFMqdPpIWWjzXJ16W9dk/D95KAbth2Xy7YsexsApbsKS4MBkv3gBeL1gfbl9qYoptYLT7f75V
NKCt/MhQZynV/H1tgtvLcnutOpcsbTeLD+6b0sTBp4H2L/GCI08uueKUctO720O3Puvkn9ag3knH
euY884FdJvQotWoHJmlrbp0Qp5gZxOWfh0gjg7HLsD4U0fJeWQ27kjS1LuW4XnMZn88W3fdiGRA3
64MciAGyRfe7tJfRZpHSLuyrw9ONehav1LPbw41/9veZ8uGPItz09wSGfvQr/+z2EDqK26UU7YHC
kXsfsslV3LEAmeY3ZRf/EGudHCd/wVmAxPwlCsf5cPuPw/ph98iP3/bt5KK0WPDnEURGalMNIvR2
n/hLVlv/tdszZ5bIhPT69dAnXzKJqOH2ptzei9sbNRRedRAqfO28HH5gnHPLaSHPhZlDcNB6lf6P
67cbkRk03er1+O8LO2SORNlM+HiLnet2IU/cNRiezm3HsBCQ0+0F4Rz/90t1e5WA/64D2dykZ9qJ
vy/B7be8/b5+5i6Xf35zbtvqIHV6ruZhx4aAECvb+1WXEqk7WVinsHeeHTri0JcArlhObRoPn5+9
+B+EcmylOwAU7XNgE/W7pUgGzqVi4kiyFdjf/jepvlIC5ZjKcf6mC/QkpUwwRCqmXsWavqRnuAD/
PEwrCQEJE4FU0IH8kmn4gmAbYy0z3mnrZsELMh5isqL71iJFKYmftKB3s1IOep/dau4AWXbZaXb+
S93XrxBNOTGZDPtsK+AqYiWqoPlE6n4a7nOlfjqh88VOnGFTWgiAidf5Wtlf8hSXZymbb8mgvrlh
LMgY4SPgVPmDJvUaRvX0bOOHR0F3GCd8sVC5MTq4HqWFB2ybzlNTvYNs7Q4mJPDRXrDLJKU5rfE3
+zpkq9uQQZTo/p4VvjwhDnpvHRYRa6Fq+wURMsAxEUZyviZ2fzYSYZnjQQ+fp6eokm+5x1yZQcSd
/LSYE+znqjrNRo4vyGaovuRw6Xz/vtQ/J/dZLi9NiS8xTpm5t1VxZbv7SUOC+t6yHiyDps71q5wx
JN26RFpdVOwGRRwmzBws3jH9mifBoyqfZln8Qk5PBPWccgMtkx+doVixZqwKtimuMpiI8wqHU5A3
L1KfoVkfWzdGOc7miperfypCtEHpxNDar9BQjdW9qYGxL/lwb09f4hDjUZ+Ie5ZV216zOKGEzBAt
EtLr9Luwad5lyVnnwVrEN6dJjweg1NcM3FdL3o8uGN46Ib8PvAhk2LdAImwuRBG86rK4yMp+aUs2
efgN9o1efhYuPTU5g9Bwxu7Zj5k4C9AguozWoSnm4MnbTYP7PscxS4kIbWwV/Nba0zvjtWfjpiHb
BPNUNcM+rfHITHd9lB/5wP/psnXV2EfpDhB34U7Btc2hLQc1xp3U3zptFu7zAMNmY3cvVYOCEapI
jrKbPIzPxS1eAEWTgV6I+3KGEiELdUVlcvLUjABwviuw5BQDqeWDP/1UxnkAtfm+6PCVffBHRLLx
FrPhdqmX4Gx7EDiaFtcn2eDKxktVjOT2an1ECPKtrqsXfsoNIsZ5kzj40RSbj9gvy8PkqWU34zpi
UrLayencw2zZWbwNCeSekuDRqdjbJ2dYmNcMIoR7AwTHBwET+FBuvCp6YlX5bZljqE3kTMdd900n
abwZUfv2rsDLLKUBwYE0o58KEDlZmx3VYn1oRcRC7LCus4Cfjb/DugsPscRWkbbDDxvagLYtsw+I
nKIG53YgDCJGYt+eTCcJgFgh5quVMqFWtsqMOGznrZNqYBU2liCeq13uarn1NP4fXrWWOhl/VDWM
d6bryEvqk9MctCQJ+j3C6NEmUm0gYCJXf8o2QJ4mmm9yXRgiStvXjvO7h8IAH354aCix0B3FiFnL
qNyaBiBYMuD9XrMpi+xlZk5+ZyqS0pPh6BXQdJsqjU52ITCshNYlH1vrarvJNbUV+OjRzp+AxIIJ
0t6xC8KXKNXltsZxxHoPbkQ5hYhLxR8qC1g9Zmi3fEZDN3EuU/UFN88zffFydXxYaRF7ZUuYP56J
QNW1DCS092MKtH1ctP2hsrwGeskaP8SvCMQb8TbgZuP98pHf7Zd8QVyUjIS0ARNB1pV5ErQfYrwY
9DveNRcAQov+lr+7sTF2hLF6z7L5qVNMY6sC553d+86FAvYLpwZYgJhB4EzOWjLSqoWIto39giPy
U6AWvneDoCJZwRIPfRk82hHL2NLCgphV6Bz74TQUA5SClLFAjw4wjuUf0gqg3QjkBkSRmF0eZuWW
TBBkLM03dmP+ldsae3PezSDRfxh7zAc9sUfyi+Zkx/Fryz3ooqL2T1qOOG5Y7lWV/p0yRUEV+0fm
M4li6irtEjmaXz5D3i92xcDqL6jsa6/No9+Wvzhirh03skN1g9X238wgf3OkD1tvYjULJ/biVPY5
z38V6EZYfJAOIEbOxpyazPjellQ8pMv9Ie98SlmOND5InYCAOjHwyqEJ1SvwEyn3pYp3tYyenAFx
PI4mvEOCMYtnj4jEfJlRj1qf6H8D0I4ST/QKpdfZiy6C6kEoNrysmfBKmTHc8i85ZfhU0lhve9mA
mvdHNBb+Xpv7OkZc6/vfNapm6kwzHusqOLGj1JKPfOVEh6iG4O8hnd1KfrS6BxnA1q3ajnhq2jr9
qG02YwvawxZS7zBiN1q6+TkOiMNEn77sPTLC4bFM4AO9R9+Q5j202OQLMCW17UATd8VLl7O6HmWR
n9rg5HnteLWE/Eyj4N6iC0PnBeRB+W+qIKpe5UXIsJQbWmKGpxjVuNHNCfl2vnWr6QHBFFoMrmpE
QceFLfbV90YiwWfXHFIitku9m4h5ybhLbC2BCt8p2WctdfKVyNKq78BnGUz+jdn4gfOScOmXDhFt
4SEIx5+FV7zVhpRVGWwGNgk7VmhoeY1LzxRB968WJnDC3SiQnVh3sqd5OE7OYl8Yk8ExtLEoQEgG
KKrFc5a5TwRwGxaTXwvm25tubRlvD+Egtm2hQJWp5o2gnjeMUrgEN2GPiiVnONSYpN4zCyZBDigc
4m8O/+QPxovmLh59+xjGLjHFRqw3w+lkeeU9x9y2SE30gFNKbMpJvebDZ9bfxW4bsMBmzRk2MWtd
z3vXPd7BBp9sHxY/ohh0BbsIfZrL4WNxpk/qpr2TlN/tghA6rPPPcV7vvIG6RWfPXsnP04Xjryn1
z0wqr1YlfcgIq/XT/xEEMwAEAPo0yufFpr3K+vI3PoSXugV00KNgDbz8s3H9z4WJx67prZ57Ea2m
4aqT0rp3syEHRgEOfjIgenhPuA0XmPWRnFy0ZQRvZ+rDPcAagilyw8j0xYN/vtUtwpOKXT1iqliA
dEfR2h6WZR0ljdUX7bj13pC5zjDTOwuvqhh5mLsZDd4lFf5j6KAWqmRubeoqEjuiHsB6lWg7CvzB
dAP9Brk4FYou2msqok1hs3JloNIdsuCHGga1s+2fbdPH2ElhmzQpAjgBiK6xox+o2bHdgtWqtkyd
FixmI4vgdWBunPkatg/jwtAi0vVbVYaa/mqGjex4HZS60i43TdL0l9vXdpug2Vy7ri9lBwde3+YI
FUKSy+3rfx6yJuV2EXCnt1R4mWYoV6lDomDN4H83r3+DZfMPZLeeTXK9wa676PUfUpN6ZicyHSh4
+BfWb/3zMGBQBzMoc6TT/KP5FJQdaZzA6G3ML0v1IRllgJeOCC0KS5rM2QwX1ZOxu1VywXGSDZwr
9Qq37xMwCoatAwQIHvgBrtimFemrfN8WH7nrz+esEuPFM9PIJIdCcJlRio9JjQ6khYyqezYjty8R
jq07faIMGZa1l2wdcqR2WzUndH6bpCX5hnUXHDC1AK9cByK37DcmN3Ti//1Q9na2W9wFuNra2Ptr
Jz/F3ovTl1RqGRLV0dWHYIrHy+2BPPfpsoCqyDNhneK1cc5zwlPS9eH27J/v1fb4hHmGtVkIX0qt
HXgSz1hIBe7xv1//802F9KIOSkgC+chbi3lHF6I5WQHNEXowlCd5zLJIB7nZ1LrvL+U6zmqVxHvZ
5uCbyhzbvmG7ZeX8f8IKu0vTLt3l9sxfv7w9W/8EXu7+5EXQnFAsaDjwT9ILV2KdwVXsmVxebNfh
VxTa31KwuZcK49GlWZ8NeZucQzafQyedS1yMfoX+h/SVUBePt+/lCXfO2zMHO/3GNoIBpzK/Hc+b
8Bq1VBNWCto0HsgvaD9vX9y+7feqPxe8Y4A6oDWuD//F3pltR4pkWfuFmlyMBnbr86A5QorhhqVQ
KJjBmA2e/v8gslJV2fX3qr7vXCsJd+SSXO4OHDtn7283f936210K3naPUBCvzfKsjEo7fGR3Vssf
bPaV83uz7p66Ljzr6rFvF1ETy4QMbG56Z7kxd4mIssksYZNRJIDedyy8pDxHd5qti1g26911I/BA
7ermKVNciUlq6i8+yofl9//Tk1juisDzQestz2P9CkFVYLMpmeMx8/Zh8NmtG3hkk9oiiItYc22q
2vxSRCxWZh9tRxKDk06JwvEmH+4SZoITXCenUe4dDnPEmxUtbWOgm92G3Y1lk/eig/Q10/kPaiC8
MhPicrsQO/RAsHjK5wqxeJiROBRXULfnDN2TmHqU9uhsaZ4S4hROrCUMhodD0hZ7i0bFwZnca8eK
ptOldySQXewaI979Mnea9eZxDjGM2U10pemLA889N4n1jAz/3cj5C8QQtMhrDF4Fn8hQKkXMSP4l
WiJU/IHMMwOOWC1A/fyf7fU/SlIUlm39T7bX62vZvrb/bHm1fn/LP2Qj7h+gQxDjmoHn4gmw5F+W
V8u0/zA910YD4gaUjR6ijX9IR8w/zOU/X9iS7EPP4Tn8w/Qq/pDSDDCn2o4ILOFa/yvpiGn+d+mI
JH8ncCzhOYEthIm05O31KSmjRWryX4xngpziQ1ytMDw7aW7ejG5v3vjdyAmZE1JkJuJYTgqcGGKm
a7J0xd1WVzlEAU7+vb9E6s1JtWlFAj5j2Zctj1lvDcsl5OMuqozt0DXeaf1iGX5PQledx6UjvYaN
rrecpTfd9L1zBk3zsfvja+s+RIBLVuvy2PUr6AE5ATnZ9XeUaUwxd0hgUHvYAaBDfhuKyjrkEh11
bZxnFlQXTFwdNIKm2AZtzM/q17xUeyCVFFjBfhbomBtp5njwzM9lpPXJIsR+jI34mmP22Ashfg0d
2nPfGmL3pinaU9A3YKgKz7ysmzbkRMbk7AvLHCgkjuYoNXm9zwpY6/oaheWBCDHjuIbXrldPfh8D
hzVyZLm13tUMV2aAJwQM6ns/J5sNzwAE4bm/XcsUC7eqEihA1qvousk9VqXkeLOQAHiThwsmmvTB
bWpDV1o3xsy1+HeuLsMZdSLeeRE/MiQiixb8+T+exvpc5uUJrbfWDc+jO7TmCOGai3u9JHp8bNZ9
SOR3mrHeqSTW8ETTGecTU52ULqaowDkEW+Hl8d41GBs7QUDJu15F143JjBiCz3DCVMlVtEAZOXe5
cZiH+JOWib7glU4us3lIrEbTzKbtTJdhwheAnC5pYMYpcPcz4h89Qz9yEYceA0Y4awWQFM6BmUl1
0veRMcgLA3AcVFY6YOOFOOjgm8S/OAAXNQnUIC7BwqiyKVHSX1wFCqSqAbmWy/hotBAlqNr6Iavg
5iMOeM0EtvvCPOF3RvpJNEpSVcGBGObblD4y/ctlfPIRBbzeqrBcg3B8Yv7wxZ+YywmOKkxt9Gdr
MDlnZ0lb6w8BbsBT6fPJlGm/l2HV0qHLAXYuZShSb1hJFZaAtSCNAzi4nS1/yRqeOgFbtADm5cL7
+9GqiMBTrI9023fdfgvhR7emcxpSN+TV7R9dGl0HrPnm3hrsN6N1Jgq8Br2D5aPvXQqzGsnJpS/m
iYxOVCiFStWuCBvwtsvUR2DoYsSxrNTWl8HLLHUwlXr629/+OxqZBcCxw8KKSYq1yBpAzECthOXF
Zj02l4SoPw9TBoNUQCUJ7/62WEYCbmL8bAbCdoyCufJMaltHKT62stnUsZSYEjSrKpgd+5mw9G1u
4GqIB2Q8qDEZjvbqs9Ap4PfBFxe/wfJiCKx5vSSQtayPWZbAskT7aofFqV1UqFjDmKPkx9aEi2Qv
46V5GUoJYyC1w16CkoIJ7iIfchtlLtiSoERhGk6Q+cKeVlWSxs2uHrzx5DPaapaZIJJ7kMNk7yGH
4K4qNIrSInot/lo82I3MD4aOfkQTH9BqkNBHOsGAPAlO2ZCw1ILtRQHTLiYDZNTLQNJZNmsRv95a
9wWjNewzkb6tJ4IAVQtm94yzASt7tFMCA2ysBpoo6Bv5TFC81o7FZMqCLRs0OKN/PyXCjk71gFh4
WT+tu3zpdBvXQHUx5K/WstZYFxxMGeD0bjI3LYgKVW118msPrGLJ27l+Fn7fdJd5di+Gk1zmiFYG
tbVE9545YYeDBdpUZNNjnulBoS5x8bTPuB4yiSssGu4wqhsHexk1Z5G1ox/3IC1ls4RdXllSSifX
vo7JwojyomdhP84FwuqKqUZHw3Fn5kRsrOff9fyGtuqqXZH+Pi8HMStrrJ1c8ZqEAHdLGUdi1x5B
P2xG0iE3rlK3mJbarUp6d1uEpKhQEuCWaqpsZ85JtKNjVO+8tLlhFIPWcUkfY5z3Z+6Yk1qkCxjd
qehxBroLwM6CDMuqi3P1epcE35+1WfVgt5VCPMyv6pKY057vvE+Zg2o9KfLrGJvZFSYi/Y6LF3Hh
1elSM643142/7Px9y25T5EScNpuo8vD3dHITTwlTPJdCN6KXfcYJVFxnMy+uk9UX134Ual8ZFS3/
zhv3ogQBVE6se3Xdp+ewYKqAzgCrVBinF9DyM+3ui2lyho34FB3crHgqWyyYncM6CdgSo3iiIIn6
LSoWXU7aVmefyYm0l2vBug/FjI0ZB05NMXKep205HS3TO/ulCc+pHqRFDFYdH0OpGMWM/jkR+S0+
V30aRz1fsOdvxoku7BC6IUrWCc6440X7ILPOAWFrFNoRzl1juDJ5Gq4SEHqt9xlQKkvjdRb0yjFP
Le9U0Zh/vlPr3ZhC6Oj45AggrO9onKH/ftKwXbHz3HXJEJ36GuvOpkOYcKEPDmZzvKybMlDpwVHl
S7/QEpOl7MmXAmbdkN/KoFwV6dkraX6HC4Xx9xckKLQSkVb+3ujxvvDVeGNbCeevDl+TbcN2a6yn
tCIIhEnTq82ErMHcsFH58CWJqteppXhzxgYMpNGD2ZhM5r6MISf/E2DAJb/FwXA4+ReMSvtQjy85
DizAQ326zcYvU5a3e69ftYADfhIEcAg6Lxn2Oot421Pj1V+KQXzOQp1tYqOdj4vq1MvVvqUfPnIw
0mpIbjucd0c7BmjKoOCYg1rc4r1/Kazkphvn6SQc56Am5xfqjLtqYkzTh/ZeDwDtkF7OL42MYIK7
w8GZkWf5Tf0iBsIGkvzF73Rxx+SscHChlskS0puCTySp+a7NzBszqYYDufHf/cWxNgMAdKif9qCL
gN2WxSn1sXIJDcuJivGU10ypc7/rdvhCdmTGL9eBV1W10RYLEMjBys4Yi++tk846+6GOxXPBBIrf
7MeFug8TOmxet1x9JJeWeSD6iphpjK1oIClXe+jxWI9RqRLl4BafE1tCQ0lGwNeztl5arknBYP6i
g0suU268daYjDkNeg3dIScGbBTFAIdWfFj+tgX+RLH+2aMkS/jNER+JecRwS8pzOFBlSz2JfzMm+
qrpjNLQcdFZ01eoMWGJZnzNgwZv3HeLC12karccBEuUWYFmvIYwLO4/o532vvSqG7sbccsLaJX28
jWjk720Ah2d3nHh5ZfgaVN7FJaKXgU2K9aVI8p3zwAw6fcqSot3YDtmZfYFTNiBJAklbt9d4C4UH
1peYCi0YtCIyVgfDg5mHmPnZrmtQ+9Oc4+FnytEFBASR4kL8kb2tSuEccu3u4tlPjklcfhuYaSVJ
yiUvjSEwAHVofKIY4GqSlmIM34OeWAUZmy+jt+gfxNPIoObkVsG3bCoAYXsuqV7wKNtbYQ/9FkQZ
WmBdjbc9EsoSSRftXQtoS9AdrFl+y4Px1pA80+FzHz1mAuWO6FDYmwOzmLixmaXGzy5Dhly15mlm
EbpJkuqhc2j8VBlDRReKC9G2KXrfpP3u8/+I+Gyh+XsKtxZyv2cUD2qn5vSm8zDeOq2iu4vC3Bkd
Yjrt4XGKYqSG2EPSxibi1ZM/26jhROgimXArPzuKxS1qmFrsqvGkQ3E/pJXkKO7RnxYYUQ3m8Z3P
cFH1muGTzAgM9Y75VJHCHfp42ZARQI9lCgz+AZYAY46fBggDZfGHA9ugx08Ypqy+RLr8AViCpz3S
hmHKIgk4BhJh+/GPyoc54A/9N8t08x9WJ14HeN4jy2X0ev3XRtLSFbhYt12JXCLy/B3tu3giO8JC
IY95Whd02gRrpjW2cNBpenC5bLDE8hR5Hx8Rhuut9UEf+8r1Oz+yDv/25X/3Lf/BviJpbqWhkmV+
1TlURyt311muuJYOge/+RvIuS51k2XzcHVc273pfUDMe0FjfNiF8iGymQllvdcJU58ik78OY2yhY
M6y71w0gp39+6Me+9RZYQqq3j5/0ty+vd9dNWnl//rLpUzYgHfx4pGl4EXZGk+QcntXHA9e7v3/B
enPdDFm4lIuuyFgd//UHVFTOxzDvzgz95H5W9Zd0ucYlawUPinWXNXAe8nW1ve5cNx+P+dhXTcvq
/uP+3x7jo5jblCiegO+RfLP8/I/Nx2ORGVJhftxfH7PyiT/2lT3WNNIMlkf+22fWSwfZW1DCYvj4
cXiCu0M2po/KbYharkb/wWIefCgtuuVDS/vjYyOWqmu9W09TvRlDBLd4Cqi1BrW0UT6+/vv+v/+a
+9dPWR+fNXhiO12xlnWhaDK0yQphbpLBZD6wLoVzZn/j/Xpzdn0WFbomHgTN+MVbBFXrrY9Nskiw
Pu6aiOhzTqanj13rrdIATitaPeKN+JdvWL//3+3jiEnovP716I/HmFI+KnBaB9NwrEtcDGya8t0Q
BeF9ygiO/9fC/M9amO4Csvv/k/uu72XXv2X/wu2jr7h8059NzMD6Q/qSfrdcrGr2B7UvkH94vu2j
I3A8sXQw6VP+2cJ05B+Wa0uLLqYjhG2ZND4/Wph48WhsepYLVMD637nfHPtfvW8gA03sdwE8QZxV
lm3/rYHpCCdm/h5Gl1Hv03JZ8WRrA0ho4wy16DaUEQulubnkvvu5UCRhzkEZn0z9mBg5sTejPpdd
MyB8RXdg+iRz5rLSZDJQLiDQxgHmFKw2FfqyHLNInKWfMqPz9ujcQF0J1r+hSdNCJuF5rMf3xqYv
1c9YDf96S/6Nx88GIvrf/k5eKfrIJspqnNh28K+NWo0C0MvsQJxDFPZLfMVBJ1kBy5z1YrgoHuFF
s+qQkU8AJMvHyGJfVAUujoB2h5sV9IVlvpShc5k9k4t5w6BmztLkmjas/kS4R3/YX3ppPYvOx1nc
V59Kw/zBWsZ9WDfkqouNkNrchzI8uDjOtT2eE2OpmVW9XMfLPX7dojpMczZejbw6TwhbTygg6j0Q
Y3I6QnsEZoiNTyfua+YgPW4y/Mw838/rxEosMyxJz+dSkHL815hq7bmQw+afZ+PxY7f0mwUOHDET
7pxdK4mRcBY557qJE9ZHoSWZ5S+91nWz9qOdMARMQTs49Dr6JRYV6AF7/LfqpHz7faiImZhcNIDr
ODAi7wzmntyny1ww7nnNSumHJM+Y5kUZEV4bgVCgyli06T7w6Hig7Yi8fH6zXM5kXfWYZzq7zGMc
HFilP4l8oFtbFQRqCkftvYxLQLncnTtT/tNm3WcoH3/A5J9UUcbHxGkf9PKolo/fIhUiMiQmGoPC
bVPleMYzmzLSt3jwhtZGRHwmoYQ9iSs1loPLegv8iHVpv2CLGA4dLRpaVBg0opJiO69PKprpOP5u
pUpGqi2Hw240cAMFSSIojmcJyLZ+tTOU/OsIfR2mT471aHbsmk37UDD8u5HCpxEbD2q/bpRAuO5E
VXIdDIyMfdUyFFf9y7pr3USR5ovFbByk5zyCBECamfc9Yullo4Jf1qI+zkuMPpH7XWUQZyvkQh4f
KvjOPrY/EnxibEzkEHkW4mySfZv5mjiy3w+1c22qZgmTrgBU2GBDvpmIUvcaWRl0h3+M8BUNZTg3
hF4ZVB9qFOm5Uy4jyYRsSFUixJ+Z7A/XdeAQ+ehrqmHR57fyRYq0OIRlal4WA3xXzOKMuSa+lkAA
D+jYP0dpw5rAyxG+POCXTIjjyG7zvkiOtYx2BNsFJ1t644Zj4+SnSMaMXCNtMCW/mpG43GW6m45G
l9/kptGQS0aoqdHg0mWK0ru9dZjDANDv0uumGm1+9/3wvgPSqglvqpjUrpN4JWFBx4ag9q6+8P3+
eZ3VzrQ/saH2eo8JntCNifVUjEArlRyixUBDwKygwNs1fWxS61ypt6GA+FRX0BVV99Ik3SvMcuOi
+5MGlXcOA70te3+gcRTnIObrT5GahismJewwLPbG8rku5mCnFCzfdVwuqGTcIth70Sg3IlffnDF2
DjatQLqFLQmbMQnqhkNQBi8Rn2JJWoHFGc+qyxd0fcVBZ/l8HqK3ahL+pV42OeFaozmdM1qFWwnu
YLueKLn21Se3GAh78OrjrIvH1u/9XYFAhXEJcc1F+bnJoZm2MbrNrgJvlwWKoEStPRIWsX44GPTW
hngFTeUso+dYMSnXWFNEl/2SEUlqE13rLIR1Zw/vaWUeICimh8BOgYmNtKlz+TX23W1pWdbBjPIX
hBvVOR4V3ZKw3gUBuM3Ji8MLoDDw4Kl47Vpgdz3690tcGzaaxOzzCHUmqJ1niHMXaITGkWnUXdXX
i5A0fKe/40bld7jT9Z6B0/oxn3K6TUnTHkVQYFw1xb7Oo/kSSaKFG+yzSFmxwLSN+GqImWdJ6knq
ux2fhx6SXAsEvI+p+0gisG3RHqLWfgkTA2CuHz75zktrIRYYcqNFCEd9ywfiaYBQadtElM42oT48
mb1CN8NcAuOCgS9XNsQgxpm5k/gmdnPde3cWzlaXFAhsnGa1mwhX5s0Zvcw7JSgvtr0H0sxwxLaU
MzqqyT7VftOdATMM19J5ojmgd6Uwb4vY+eZiI0WA2CbqXUzkywWGtYvalJG7BhBjld6tICWRPkC9
bbteEYhLY13xHc7U+XeWY8S4qbELh9k8M5Vv4O+aGKxtBhkY/7ClZzZRXJP8odPqkLCsfoSs0mMj
NhEvecO9gi/hYIGv6VMfmNTs19obvxU0FBu+CfG9nZpOaQH11pJAJ8I821VJ/cW2YkZmMG3pJ0i0
85Qv8dD88BtSDZ0IjpKhDZI0DdinST7MSHLEKY0UBrVx2gcmC3kcftapCudb3SCCy2qilEkTb50B
JbJq9Z61OuejGd9/x/A2kgRo57Kmy9OTvDEXPI3JePYxbW7m0jAeRbt8PaU7V9gXW83bgKBsQ7yF
YcS/Cid1a7MwFzze6hTYmCGZaPOrfZ8tLjIPAqVPYh7jYkwF5EInJpXZ+ARlHHNb5dT038KHUdg1
gLn81vV70hKx6DdA4faNQ2wrp7KD01X32hbFc4k73c6+CIngJxPIRhLbgxXVNA9zNdW7KoNOAi+k
zAgTwMI8+kT0zrp/NM0GhGyvqms/fPc67yVZcDGw5X3mk3wsLRdGCLZRyOdyPlYR8fIJPKGq4+1X
SeqQHiP6Q40W2TXRWtdTm8FKM21QKvde/BQShnI/RsG3ukSi387Ai7DEZSjogEd8zSV9HhffO3Ii
xz3aE9N1P/C/prZEYg40DquysB6YG9kPYLeObhV+jRM810qNn+sRMRLiuV85fqxqSsjaCsxDKqnI
mLH3u6mC6pVb3rRr/VKcU8Z7u/YXEjI0zGB70i48doFH4E7v7EtQaQAY3eq1agFdjh1UwUSkEiIt
snEPkPUxykEwFQYlcB/iwYqi7saXNZeQz65d2CehihtL17cBxhYsqbUk/vzMWIm8WAkm24zG7xOx
emMwvQTEuwe6J9OvN3aNAE+UejM+U+VffTok9Hx+toGCmD+XXxnV0gskWlC41W2XY8wsjZaRXRIQ
K5k50176sXj1Ca4hinKOaIa5l9LGToOUUG97DMbKD7Mj5R/JVilzBI+NoZrilgzHukPe3xQ/AhmQ
+kztnrY/edM/Vc7wSEYR1MK8eFgSHPO8KA+tnRLMI92FLvHcrnVelBKKbO30VBJpLqcf8xIJaWXx
sfScQ42EHHfroz+T+VIC3ypK04KDTBc/0/I+Ckti1ByMwzplwRCQdQ/oZ8uY9J3EMKuOxOOsA7Hr
S/vWoMUYCJgZVYcov4vlwQ57gmICaqns65SrjeGnr6Ijzix2UUkY3aHjKe9w96PzLdoHqwpJThsj
j1wKWn6mMvtjCOC1D5kaJjYmySZGw5rjPLeb6ks3/ZxKOKJRKe6mWsKkKvGUQ9V7tm39orX/tVTh
pwroMg4OIroY0h/8uWhOUr8omLe+doOTM4W0Yw0Ux+BtEGZv/ebc9RzBiVMyprPgQIH3hQNZz5vR
pflLoZ9wOHUHb7LT/WhpBFBtd4cp8RTxLh/KIC+Bo7a7qJYLnIIce6+9Qid+qWt1B81rH0Z0P00L
dhvOxBu3jHBzlnZ5tdCFxjJ4r/rXsbWfud4cHYnMSnj9L0Y953oGSDQno9i080z69Wz88vt8PEQF
aIoRATeY4ltZRVcje0R2MT7BUVnwh2JXJvOTZSdPtNDDjTCjbhd7b3P5TfWY3JOQMgiBNp/D8Sby
1FNMFKKRm8/wQul6BeXZpK3Ou5F+qU1ynsVAHEUUzOcyJZOLyTCJtQWgFOx8GwSaUxzx3lrzleu+
egyzO8s717CPbxB5/xit7KkRjnksIBUflZfcAhSZDl4mHuzOHYEU15yHawesOfUTylQk8NFZp2V9
mgU6gtE3WDjVGexaWsA4Z4lzAR+fbplNoFuEQJAxD5vgJG3DAOaZY1rVLokGQrhkzXw7XbhKFJJR
kD7Dtnt0vHE8N9bDmFGPN/zNXuMAaS19IhcBoInKuxokFc3AgcOIeR/e3/5CWAVjpoT4y5b+e8SS
GxvUjgmPtVdx+9WHTKcJXgsronAxYO2bmD9aF+7BrDgXdibEbZnL766j7FsmNFhDbSaHcoYCcw+F
6cUuIgxB5HFsm8jjTE5rgCvme2+cJmcZvECcOfbwp0vVkUllupqVnfEUh2Zz0PUUgBpvisPs52pL
z/lzVi8vKedCAQyrDSEJSo31p2wRMGeL464U95VBr1ADTt31bXMX9LjxdU+OlJ3YrzDg9d6x7Pty
5uzFFPJaG95zLpxbswneQubJPsL+rcg5S7g5uIose0st39sx6PrmuaTTmTFOPVkRt20huCmpd7Hc
JczOTz0+3siJtrUirDR3RXVgbYaw2x3uODnOEZVjZBF6mnR3eelQCiKRNPSvfkog2iBNj2zrBTI7
pLv20sfjm+pgxpIBT7xQcpSjF26yMtruuzQBcDIuRQl6NmKM8zfQFzeykG8V7AanZ4lY5VW0q3qY
ewwjpMEkR3L6sy3n6jMntqpfY95Onw2DmgMxLFEUkPc6Ku4CFl6TV29eyHQ5E9ODgfWFDoC3t1pM
srG3pIfP4ij07G0Czu9Tbyc7Fc4j005SGZoQ21OSJsytiRGITVzooQREQNMKc25GCe8XKDAcL0vg
tGfHrou746ARfILGeMRi/1w6SUAoDdTqDItAqd4dQfoiaxFSvuy9eXD96fsAh3bTpj4H/fg974NP
CfOmwcju7BSTf5MvAvdKgkUV330qeHNE3lRqHwhOaHzN2/mEk+XeyP0S7GH9iR9M2QSgaN8G2Vez
HfcqA7+CBEHvzIAir6uy+NB1iPOq7luSj+UZ0c7FmgwbeZosWepSQ0c3IvPBVYTTwpqI7nrWchgf
VL8pV+okmoc0FdvJJNGvqjswMJzdjYHFJcohUmejkfQ1KmxPqoGs0iBl+NnDn5sVwFtGMxAh9rGV
Ek8ZY2fNw/lu+b9Aj5Qw7dEZY99SZYfO+0YHkY+rTrbdRARoT0Ey9fMZ/uDXygD2Lo3qSlBSsIFn
lKuc7AVdZVQMHA6UBT3wVaxKqvA5/JcXElb6l+BmUDMvhi8wKTIE9+wQjF+mUhbdmlOAIzaGJFdh
RnUTZhhMx0pd5AhUGeH8rzzOPimyzeL83aAXAMUyhextky7jeg+eiVqqHLqAUeRMEBFOJGr7l7Ty
sfmHz9LBkqQlGegUkVunAeIZV+GjUXMh0yTpeCyLthzhEFeDn7hXUDw8SQB0fYp8G/Deth5BEpsp
AuMSUj1DCizLbu5KkoRNe6gwZoFcTpy3xEowL9loz1wf42eb2azluU4gONSY83ndQrCZFJH4+Now
xKrhTvTdyFM0lYZoUQvAJL1DlF3qQNv24gjEiNwr/LAYPdUPafMHG3HyFC5HJJNggu5Veo2RIR2n
MKZ9YnNBSl9U5L7kg5Udtaxv1Gi8jWPLNbb7nmAlTpR/ws1023hQkaZbziFDb3yC7Un8WlJ8nqJ7
JfCgF4RZhIPkYePJ7sO7Roc07MZDiOn/e5ZRvx7mbBp/UVrERv2E5h5IkKfxQdSzs2VUvqmzALGW
4bAOuTYMxieHF5Aq/1lbJQ5ebFYBF0quei6jXN67JgJ22nESnXFTEkaHbbkGbRxUYErG8Bd11XBX
yump7sLolGdhdilQg9UGMIamPbWyuoHKzsexGjSyo/kZ4/snJlX3XeCau1jE7zCrjgJtKVoS78nL
6xc3dh9TYo68/qXy3PuWIWCPA0ZTU/g6v7p+9qlzOFoGqv64sJ+KZkd+IQ6kgkAEoC1Xiau+mbdF
SUCunYffQlY3Rp/QqtJXb2Fdxt271YysWkx4A05x7qv+JI3u3lyONad6J6bmS+WzlpiZg3tD9wYf
3CLAG78Tq/KHrm/VfkAa0JT2c2h9MgQUT7cyfrXddBuAtOKziEyJT4/e5QWGwajRbxneHn8mNGyw
MMA1xqs2THw6raE5MpwfFGzbMUHQ0bfR11okZ1hwPototO7dkDwg7BGp+GUP2R2OFHplVvQaO/Ih
ZMW5uH9E6f4yjOJTtfzNxtg9iyrdFT0n8iUgAse5vWl5p7Z+6qKey1GTlgEZyRtLx+MBw9BPy9Vn
RKzVnTJvdZTYCJXVOaNM3ZZNEB6aUloHcCXoYQxxQF0yHnRD44z+PiuQXC/yUHQe7ZTQQkyD+QLz
FOMc2igyku2kG+jqd8Y5MuSnhLWCU5tcpdMXIyQuA8UjWbgYWZqaQHqGU/1ZNzPiBZAu0MfM+2jl
DBcINFxCGjrsVkEybbUN3TSnZA6Qim10gfMg7Lv2kM/WN7LDUKSpDGGhKi8Q7OJTYmd00832GhLn
t6HEpoU5j28FftXN0Gd7RBYlHUnW5qIAsItliOrVZE13N7r1C1xwFDUsvC37YCbuS+BR0QDMFFut
8rs6I+zOMeYfudJECPAxYk5YuhuLpcQhGBQCBagAcs6+tClGKqN9qsMcIyE5c580QBStBRgYFEVL
9+lE0Nr3qiue8VhVh5g4Ppdad2s85iK+tRQykKlsEuzpg74J4uZnF0dy6yaudawmHSMkzPzbkCKf
Wmt+1YXUCFJy986d+SDUwUSenDtf5RjtjMJObxU5bF0DucieuIZwBi264B6AM0uMHgW0j7L9iFWJ
GHMnGrfhbE2n5pQXurtL5o5emkXOaO8LHMzIcUcAfX2GkD3/5cRY5GVXutt8olEJLTHj70Zk2xI3
1y+6lHCi3SxnF/lmBbiwD3ezm8NdAQO0KYb0YTJkyApEfx5jpH2VlXjMieZ9yPxjzzku2NQl36fG
cReV+P1nMaidTqXeFYH3SdpFfE0iMtTS9KK6crpSJXP6mnoYfH7zIyn0T0VbBiOMd/FV/pCX+DqG
eVAHFZre0Qestg9T/wfqKxyEQfhSBs4d8r4fmt7PtYY8iLLdaQ96JBKmxfodom3hdO+kmwBu/y0u
LtiymrNg1b7C7Qk3Awk7WxaOWHaD4j2dPGAEDl0pO2BF4IYENBsqf2wNy71dhv4u7etDllqIuvj0
djpXT1DgE6RJzhme/HhnGvFLWBoJkjb92qV1fdMgfyNHHUutqz0C4DrQOERL3cfjdJ700qx0+61p
bZyOjDrThoWdA33cOCnKmmly7pMa5ENJhitHra9PvV9T7scS3hmsojR1p6epujcGSLCpqfrHpDT3
ZkOUpeiQXprnuHS9c9n8aiIDx6wMf451qo5pNTPMwGeVWMaNbw7J1Q++OsxEjvDSp41v1PNt33rP
o+1U91LdlY69g8JBHV4cTZNxQhFliFoqRk0YxPG4DQ1H6H0d5N0lhNVPwSluaM22Byfo8UiY9U+/
n56iKX0CGXHbzeIr4COksf3XzNDesR55R33WoNAoYWIl73VXuI/K7p9ZLocXrN3DzIAS+dCGvGKg
LizpNe5SsEV9hbkV5Zgx909uFT3QOhqPnAo3HhaDT+VghAdvDj6Hsoy3dlWNj+2YvCdZeepYI2G1
5BI/ZtXLmMDerTgkoR69lhl0oWVauEtG7e0TU35NRPXZwlJGzigoB/THm96ZCNMKWXGYmfs4j/ih
WNUNDMFwUoVJ8kUxJThE05dozq5dRBN1Vv633nKwMsc7tFcGtd0UEg9AACwVRB9QG0YlAtqkrB9T
LJ6sgYrlOjGc7AAr4zBiT6GPmZPBSxIR8Z1x2BIilsX7xkaZgwH1Vo8TucZRsA+AAm0TMq73UPpJ
7CnQUGXeQXU1stx8vBvtmWOyvvMuBi7FTRrWQBtwzW5s379RtxljiafWBX/p0wIXy2oyzvRujpRL
ajmcebLC3l2D5xmjYauGNNwJ073FI+vuhmB+K9DMZX0Qn5ywuuKo/4qdPEAEQn8F4lRlEFVUO218
cnvx4I1TxXAJ6ohtpYJBnmVs04yqPIZ5iKRsRquLBpmMMpOI08oq9j4zO6t3J/p12V04F28sruIj
Wn9YfvJVKwAstqpsWolAACKsm37zno8D8edJghfFlsQaG65/54GNKRz3Bnv6U5axwMsmh8MzHe4D
2X+PYMwPLcixyQi+1MXwWsVjfJMx7d7JlGknYUYHh1drKOqGuYeiudOZA/3y6j5j2byv2xBVKDFV
DqKhwemmM7mS1WYACcqb9//YO6/lxpUsi/7K/AA6gITNV3onT0klvSCkMvDe4+tnJapv1+3qO90z
7xNRgaDIEkmRMCfP2Xvt8era70k430aZle4Yv3Unw8b+yKVEJHm1c+Uk8PnaziHIGEubIGTQwBOE
Ppc5qSgFsVzRS9kNB2lN1orGYrrpS04CGe2ZuFN9e6WHRNtj7RKfcb0z5snmraBV/Rr2Fr/ddNsa
ofI26rLgNtPL4dy2FgxNlTc9OFzph2rrE0KSKWogTqeGzN/K2IhoeETf6hyTK+7meRsDyHAGRNOY
E8Zdq4cdJypNPEyITp1JPiep1RwAbYlNpSOz0qZiL4TO5EaPvlI2zJvWi4q1cM2HpPKbDZpGcxWR
wXEoQTauYjd7JIub4t4GKgErQYH+kKQjMf8WYHsHlKI9toRJ87m4wb2bpMMWSAfNRiJf6xS9u+Xc
zVEpiC1xH+2Mq4GM5luLBSEn7W7dW657slxBZDSF+jiivPWFCF6T9q7ufvjU5g+zyOVto4GmVYr8
GdHDlCCc7UTH7vaA3O/J7OFmtj5tuSEwm7tOJyxnmtJtlGh3TYe6kor/ohlcnvu0DW+qMjmAtNzo
1lC91M68xiov9kNuoOdO9rVwL2lPRlgnvyfhx+BCEtY5mkqLmJqgBGhbWIdAcXg7Y7D2k8hrzFYQ
/bw4cxEn21sixuWmLWKPOAMwBp5u7LrXeC5/5HVHidym67Q236Rd5N9MJzvZ2bab6uImDl1Sdsxu
785Gta81Ti9lnZ7nzNiA8At3s+2yKPIpvYdpxSflcQAQ24SCZq3NurPpC0yadaSt0mF4LHxOP+3o
rwJ7bNZTg04CTuWnO0HOa3sD2GI83yRaQxt+ksmOfMKLDattF0NR6roE1A0LB8YbIzHQhB+mZdef
jWTed52dXLrxS503zVGnNoJiGaGsDfVLkuH2zzL6eoAcg01pee156LWQJSkEI3fS3mkZ41/K5gdn
SKZNP8yfVBsaEJyPtHMQZMLuJP/bOeH9wx+bwgAVRHfh3+DiNxkkkqj6xmnRczQkx5VD7N46tMux
t7DAJkX7bvSJLCEmfl9ZW5E4B2ZrX2OVyoo+N8ZxrdESY/lhqOxW6YmTS5grLAamDU7c7Mo8fYya
+R4/eH8HHzRmaczXGVfzJ+PKG+S98Xf4+kfWeFzMgi0hDNOGAqd5nKbwAgVuU9q2+0lOkM3FhPAZ
nZQx2+q49oHhYsmowibMnU6r6IarxopZW3vnODVfn8EhnVQ3dcRrCs4Vje5taBKQQiW64l6EtE7c
SDO3aeUpMGV5YOrO0FjQ1c6Bv9DnIbzXyN9knN/ZBaltjYCJ2MaXdDSSJxdjYDSml2WjaXF2sV2f
lUUvNmHJvtCg4aCIRYpsJ6iXJR0CSDTdqS5YzEeZiJgceZBnSa0Wqdvv3NJ5j4BnoTyezXupV5w1
mSuiGmAS0VT6uR3tL0GbnxHWQsUNg7vcjrPXLOW7hhPEmBSrX9Da6EjUpNNgXgW/TDwnODImsqU0
/HEeBdckvYQzczPyzAXR8Y5D5mh1NbvJReYvtQ2dOswrJ62h6eXZYl/Zjrke+qKF5autUZ8gY3aT
8T4RIBvGFiJSMd45XlrskwZjnzSHbUUZSBH3fcxn5pb0MYeu67emZHrgwEwGJmyTBm7MPgmbFCg1
HSLLGM7oUua9zLM9INf4NtC8R3ASdK3nXqNMljTuWovmFxrtQzn2eELV5LAAoVUmyAwdcZSNX90u
G92NtxFgE4IXoqNVEo1RmKG+LyEzsBKtCc6Tcf0aUlE5ExmFOrSPdYXXoMs9/7bTGxMIVCcuobJH
mLRcTci96xy6wMpzZzynZFqZGUuBPK/vgSCpYvlUONROY8sEZAoOXp6LnYGeYArmM/jGl6Cy7YsI
I8T9DbYnJO0f2IyBa6QlOBWixFWYmNiIIX4tGGxOaaJvq15cxpETU1FWR+0lJi9hVRIYuqPvPBwi
0paR5PscZNgp96kxMnkrUXuPVN7BQCarIfv50Uxbj2gJ80JQnwsAd/7qEeolrJeSgNq01NZ6XuKF
d7rsErceIHC+HzOR+8ghDZf88fuANUItvIpMi6xaaxVZfPZY/jCT6Jtb6d6uAnO4Ld3a2toRbPEu
I48rnItyP7M3FcL+TDOJ0AZo3ypHfqZr7qWpkaLkgXv0EgdAU0R3qZU3uA+Dp5jBYwzYhLKYM2P6
DA19uEX8JaA4CTsgHN5kRZd7R9b+XGU48TOGVang+ZoLCc3CYtoVrhjXTRYfSqJp9g2rBTitDNSi
ml/pAm8nRmfXzsF9x4CM9t3UaPuGtDzeHwOOKr+tB/wZYdecg1mAluOSQLhguKlDeihli2qddneK
BXuvTW4K4GjknUKeFRlxSiahP0S7HDQmu7u6eCSMZt7JKLIOOjSzjTblb453NQ1GQ3qfXAp4Kys/
p7tBX13iGDLz7D1LBattekCynR5Z8vvHNmYaY0gEDrUviBGv60fX01krkevr9GAdYnKFRmGfhkLS
imccwRoZmkKiT3dziFk6Th+KJmelNIanEDnfXlomHe6h6ZmCsuh10Pt5iP9JQSBOWJ82Rtq+OYmn
HXSb+qGLtLvKBqPrE66KTo+2me4528Iqw2vvAFvyyvnBGhvSXk0fFWYB0aSzG0q3WZ7JOfYPquU9
ljFOj9b6JskLQxOQH/qhMPa5RbYi8LtTnBsviRHjjFQOVak2yy1LmQFbJ8TuMuvkYI4+A1NjbDaL
BHnZLGoMpAk9gG19ZAgdojGqzRhCpUCldGLFwcAnKihYQ9ZTqMPytlI4C2g46qHl8WXTjFWwazXv
mbfOyHexA0t4szvfaO4XN+xyV0A7GufacIiVqg1/+nOo8KBWOjOk4pyhoIEtoczOdi7khpOyIoOy
QVOIACS2ddZhZKYvLJgFDbNsXuDwTCdPqc9yLb66NUkzce/A7FV3SYnh9f+11P8bLbVp6kr9/A/h
7uaj/fgv5NMRAaAfGfnp1+95/r1pvn//MxHi77/1S0ztYJLSXWFYpm1bzi8iBBkjJlJqqA+e4XIm
8P4kpyZnxDMUKuJn1Dma6f/6Q05t/U16JlIXV8IfNqVn/V+IEIJF3r8IjaVC5Vi6YTqI8L3fhMYk
+qJ7Guz8GBquRpP5D+v/YJGJ2eovy85YmKJk5qF7pAFUBepRtYcujywbMl9hri7u2+XnZVf+9fDy
wHIfDquEIWnqYx8jVEGZZhasF6k9If1Z9fPPm55ZH0UqW/S2vkPegooJxcCCsic/LbeWTQf4G5lc
h5cbheTdctAZTfPHITn4zIe3y72LL52SFkuywQR5VdgarZsKv2c4aMcKdfNaoE7aWl7yYqc50eYZ
BjsbHGY7n3HzMO3AwGvobgoRjdnKitRFY+s6+ZlmMZ7Vppo2EcPyGCoIKV7BB8sexKZj+VwbhJS2
iftVuzMt/S2biC1DAwHEgMhiUlX9Q6ghdyBznKs0QkPW0vcAE2lgTEOxngy/Q7NKQldHRmenmog9
aIiujve6CKKDzXkxUmLalqQFSeTiBnTil7I2MfShQMSaBiixmG9cgJ5nzewexpTYbau119Z+rOZ5
J4bnhGzoXYbXq8O7zhSz3InMetWd9NoM7bx1iHGMIpztGbPNtZFlD7AVk3XjMvEj+c3eefLJC4x+
F8+05mbDI25bkDZaj1vbj5k/6/Iyqbg0I1OXCqZl26hpSszftPGHmuQIrYJc1tKd0+dnLXwc2vgN
DBuZKAQsWSkpfL5ubMAoGrStO1SL0lrH4Yy5BoHfqoOfKAL7iUki10/64oRD3CU+vXPXoPINIiT7
RtoQl6ZAp6F3YzXleLAs44eWa0rkISSC6fLeTOrqQSRApkE+Tikm8AmIf6C71s7DkrwKJno8CDih
QGjzo0ufdReiVtKUEjNK5TloXX811rjEO3N8E1HJeKKICNA0QMrmvvOJ1qSmlrxJ4vFL7lftoYyQ
I5jeDBdFRDsDfdhyoMxPTUq/ehLjPXUXxk07wADJlYB0aOsr8J+JropLRUjS8dpnMpJHOfGhGQzv
zk/XoEVPCNv2dYYcR9OHR8zlI4NDisChoiebB9M2Iw5lDFu54eqdHILe3HqtU59oiO7sejjOzrAu
a2e8RBrYY/9BiuRoe+Ttej0zkdp+ElH/mXYQy6e5eGhR6FM9kofbCY4fQ9+V9OWOIeoOgwrV8FkE
mxo6JNyPj3k9oF5jaFyMyG8xgW5iuqUOn0buwJSAwg73H496AmrjjP3oWoPE3EbkDxEeXFnWt0ig
3swSSIxOoV+MNsAQbel0NQghoiotPtk7UKp0Q7QFZYOsNoCWl1dq9C0phZFXshfTbqm/9GDKSTXa
L0JpA4yin+TW2dCHVddOaPjazlgVxcgKZ+4gl1McCi/ZIg7bR7M8KAG+hnl/D31U7tiBHgpadeU0
fWlIwFvVlim2k3pjTAasdYfsASRv0BwzXCmG8564frkzQODpm6HK3p2GdkJu0AWHKuitgJbcmKb7
vbPd9uB49EpKjHgbSzBzqpPmNWU3O7hmT873MHOGUuraXD/7UgWp0Tst5Y1h6Xw9GcDMFrO+ne9j
nXobOAYrVjHGe1kzEHMH41s1HYOs/kJIt702SjOmBmWlYHFohNjaqzC/c9SLFBWayn7Q9iHIuI2v
3+iGlrG6q+37Tre+IflcFSSsdtF4P/YoT6bUmtZININjI5/8UQYvDRhcPiDyfGYjP9bsY5RsDtPv
iWG70NBARcG072N3NbPas8kX3Ay9/lUojmCmBx+Btq6pocDuRnjgiJzL0p6Mg8cp8DXM5pw51Qis
tF0CfNJt0MCDsEJkFRWR6tJyXswRGPLIZH41BtBRyCgkOI5hiRdAtQT2R7MkZ3I7D9XRaQXprD4K
A2CY/jkUqz4fEI2S67HtB++7hcJx1ztTeiDdOViXR9TIyXvq5EesqoB46uyLzQw0q9q1oRG9hdbh
6BdRsC7KH+TFi1Pi9wetNjo6Wul1zGikjBpM4jzpESqmIc1hFYKZE42RaAzVDc6b3beyCuaDP5sv
cnIpyRNDWyXNkEOlZ+HLXt3v6D7QqTaI8JvgKzzGSB8JDepA9cOQQFONTtDTMBFMLaRFI+svMwGC
JR35xGztM5hQEHXvfV+9mzXtSMvomk1Fvx8NRshkKc4/0Xt+kPZdZvBSO228y/qyQy4mTxDeGbLK
O90l7p7oH9hQwn+rgfcdvbDjKhNiEsjCvc2UYA2jjnY+4r6DxiQAIVB4GGwL2QzJ9vdw870VJK2V
TyYRfEzVgGXpyYyxPsnx3BgckrCVfJZa8cM0wpdtXoAXBzuNGgQfNSO9wZzQNYzjiYk0uhNbHijy
Mc1U62Q267s8HHQcM+G1yrgWzYJcr1TPmnWSc9IYkh822PNtNpgpDTxUNrHekb7zygrhAG3upuyY
FHnTtEfv/urplr0uEeSm5ERTv+Q/CEDSgN3W9TYPSUXIuagEzXQ3JfO1dhpspE48XZjOMK2saA6S
C/kYII2Mtdk+0xYnDKK5jWiB7JBAAUIonf2kO7davEOPP+61Rr+LYnIO276CH1twTBAIFe0dy3nU
NPsgbRXuXIidKl9OxcR4IsjOsaHfMlt84sj5oqtFVFWW475OwpOknvm5SSgkEjK+t654LG3mwlbC
IC1Epmz19sh5oGg2sZrBVTgXWPbop0JtzFC8Z1zSUTB5N2OXu1icOKmj0HkAXsKeF8p3YAP4ABIg
TIFt4uzQR851FsogiMZXvcdKFfrTG/wkhKGW3GheSAum1BEiBV7+gRAbm5oiZfYJuFbcNtmjniDa
nxoELuRkHKPSPlQeRj+3qHa+BNGugiHI1FlF0kChN3geM7T8MGjaJ+d87ApadRcwB9st4ROOBnzY
GSRTZodhDBLliem/V6ytKWY3nWh5R9M+tpuHPEo2fqalxxZgoc0yUlfn7xgVEvkniPRE3le7inyF
JcpiSIQSJfc9K+KI8IjBpLROzEcntpl3O/TOaqusTnroB8ec12yU/y1rYa6uNI68vWMPdxEpya4J
z3LJ0SBG9mrGBoCQOrrBgjieXFOA0W3iU+CENiz+8G5UTFDwNzWs/BadfZyKQ1GR7svg+mRhjQPv
6gFnaeejGT1N4UvAIHejdzQ5lrfjSLiySRQeXZlFO9xrFcrSEcsSYhoABOtcQSzzKYzQixvUhFKw
FG/LaywT/tqJSnrXjdoNsQX2MeswDPqFtSpU7U42N8CBKYORGxvfK+aUW1zM4bFy8nXlVvHGqQzS
531CXOCqVBs9atwNwiUVwYOnOjQxW2f+u9X4z/FMsdxYiN45SIA1PGatWR8g4ryYAqMKsBqiOovT
sFhYlJklUbaW2Oi2c9+iscPxQqqRfmqUCSZc7DDKGFPoWGRcvDLYmJv9jHsGPyOjRuooZaux8ddU
/VMWe98HWBfIDovbPDa0PWJpyGLm84hDB+vFNVKWnV6Zd5D+0xnEzyOVsWdWFh9iKBWWBdtPhP/H
UkYgBiEvs8TV1QbWOsjkF+rAcCdxDwHAiHYJfqIUXxE2fG2Lw95fDEd6+INB/BnfpglU9Foqa1Kg
OgOWWkSgANqFTmMTPY2VCa08pqZCd3HRFBXQ1Cv9cSJ+lQVKL3Ed5mOC2A17lI1PylaGqZ+pGspE
RdEH6z1vpmMmH2tltCKG2D0NwdfU9abjzCByJ3BlmabyZ+nKqhXi2aJvTlaxsnF5ytBFL/RkKYsX
Cts3Kgrm+ri/XFxgjN+QpSljWK0sYkAmnitlGnNM2uS4fNCrPPXKVlYog5mGgGNSlrOpQ8KEBY2s
gQ+qh5dUmdM0XGo2bjWpbGvoZ/UhnE7CQbiWSPqJ0L+sU4fbLVK2t0YZ4HKEqmDoU/CnynDqFq+R
ssuliq21HNTWkD0IZapD2QpBT+2FS/YPpgXUc6k7kc2Fu9Tt3924Yncvwa9lyrQXdLj36H7vY2Xo
M5S1L8iUy89Thr+Wj8hvCSEEtuIdIN6gkMIeyMrqhjCu6IQ2RtkHh5anc83gSiARDUllMqQH6jD2
UyUf/R5fWREJgnwJYOIT94dNcYlKsSu4/xgYIZCTNsJrd3gb226KjwFBbKsCF2OlWlyBwiUvuzk0
COyxyigpnTcX32SYMFiFr3qJiVV0TLPbmugqU8YstjJdRsp+GSsjZq0sma4yZ5bDpVJmzdB6z5R5
k+DeflN5PzLVAFs2+uL19HF9MpFiH1VrV0tZRZcNA6+XXtlFB2UcXe6qFjOp8paaauMrq2muTKc6
7lNVpG9n/KhcSJsTxgpGGcqsquFatZV9la4qsihlaSWDpN1kCh8cOdCA04W2lzjFYaAl4WQkjIZg
m2DFKavsa8TJiHgg3YIKmGGmVbcSIseCBGV9znUIxapNPmCQo2TKUWNQk2DObZVNt2EM1g41y0qr
upcYFfa6U7mHuXI2biXlqVeP/dos96VxSpKyhjtEqv9SKYuwE8ePuUGyxDhhcTKjB2JKJl7Rn75a
NFeQ22JAjhcvcoEruVK2FebuXJmVZbml17wi6qg9WbXnbWFQfcFH0HJtkExblO3ZiPTvcJ7xQgNN
jzlcvBAXbh2yM4PsYilW/QzEWnKwfHWVNADt4kUkVGjZ6HE/H/JOYPZwMk4bBWWsIuUtG21+qEwN
jZW6rP26G9liaXMMTYqbqS/wTHB8eWvJbeJ11WbCKe4ry7jhYx6flY0cPHZFPAPW8iArjrMym5Me
ie+chKZ8W45ErU5OupN5j6ZPYw4gd5wDdK4u2KXMkIHCssk0/ROq8ZOt7O4tvvdKGeADnPBRzdBL
WeOL2sb4KNpyXzeC1DkbgVac7hddUMiet7YAbW/MxEA7EbvoYeIXpBPB25g/4rDIOwXmzVHEh2T4
fBC8inqcgKyzP/sPYV67T9AQTal7QMNLDnUo9fc+ufWEOaTf2lqDbdYTbo9FY11Zc4F0IZ62TpIU
jNv6/tqF5pmIUdT5FguDUWBZqcX7rGO4SiRxqE3cQwlcFWVsvjZlLJhTEi87mqj4E73iwwLmMcR0
xTtPH4+ElHzHsXMN9Uwe7E6fSDxx9+HA8oxpxvgIS/PI7OrDzzLjKzTDE02BV3DI5mOdggKw45wR
RyDC0+DhqXCD8RaB0rclcpB4AZK1W8ulVxgz1iHW0W6Fe9PrbYGSahpXmTfIS1R+GkNqnsu7EUzR
IysQsWH0OezqSBIBxxkRKlR5jAUr36A0yMQg1WAbBNQTk8PorB7cbs/qdlNXGF0S5h2XwR/9S2DF
j/bwgf4weRcWlCy9dbbxaF4d6Xx4rymkhFuuiuiBWtu4hrYG404KBg85C+cwny5tOjc7pqEo76ZG
XsIiQX7coLFENLORyFL2fTieyhKkOrLOae+aP4hFmo+OHZOrQDnCAsQjOKjxr0jzqGJ1/Laxa403
FfkqW7N1UKB6wyd5hM2dnTevocI2hArgsCRYdQrqQNeSOlCBHjQqSkIUgD8EBE/6Zse8UzX5pTr9
E8NB41+NAAikvC53UQtNp/tKoeSXzaRQ8rEaJBCHSmirYiT2qn/bqo1WeBvZ2Bx8EtUaJId1oTgB
qaEXu5iJRaLO3LUaYgQmFmEFOJVqM4n6nlX98PMuXHk0XUvhPAOeCX7GgQk1M9HVZkkmU6OUSF1x
qvCekIDpuDyOx7E8/UwJy9U4JlODGWeZ0fxKAlsSwwSznEkNdXSd8Q52AyY9oGwncNj8vb4aBC23
yE5NdwlTomWlU7CsQXFr7Eck5YeRHcUxjG9G5YWI5bIjLDt5IEhDnkXQrAs1kgokbRXfELRbppz5
ILaaVT8iBtVa2aF9ZEVZdXsOmJyMqJDzh3bPsN9c935roBeq0E+Ozvd+Go3zZHlnz4sN2n8zBmki
NtPiMQxiMgmG/sSzA1b1k6szI9ScMVwi/GC6aPoGdqWiukNGydmosvCcVPZ9QNrXtseGD8988G/Y
W8sNKAhOkQXDVFJDoq0KJrnziBEY8n6Py/YcMHNn7FacaB+h3irVqSa470z3HgNLglk3gFcoxNGN
3Ud0YD9oagEU0E7JOO7KUK+36Rxh6yj75yTODqzZUF94HRIKm55BzVewqrUp2UZTLrZeYxArEz+n
kfm9m3JcJhHa8CEIP1jH33XBuE+IqV6FwNZ3tSSRhOYip8ce9xWXaLdBNMO3lBgm6nf0AHQX0QPY
/riyFFkUXg3ncm/KIejxYbszzgy3AevXmlG3M5HjDt4lsdDjQCT7JEDp2Mr0khFszkiDP1/Or/bg
nuJkC7o4uatwf/IHGETENGEF7WBT0uRVJBWKm8Tht0kwX5GEe+4mTBJuNz+NBpQIitd4G0d0rxuo
+QAEy4tIMlqbWmzcKRdCBtVV173oAqZm5SBkX1eOGHaMM0imlNWNQ6801eLvo05Pd8B7MTIPwHCS
vUeDRJmR+RM05nQzt/Ot0WhnHBHmqmpxX1j107bymb+Uxpe+oe2ryth8+MAnhg5E6M0j/L8vAVXR
I3nD2HKrmO45cVk3iaJypcETC4EYyeWE3jSIwqdmZrJv+VzxAGQDas2ujkBuQ03cN8i1RvVFV5NV
XXDTjkXgrCxHfHUrb9657UsuU7JSMveZ0c+LbTWEDXV4J9w2vRkWsqfjJxR+5W0VeIzGB434vBh9
Wui7xyY0xCH3jRtI5HTL8NGvO33n1eNrF5P6phnT1fPSnYGMblNyzuKqVl+q3mYKje4vQVFCMx9P
fke+cajFzI1t51EIBgJRj0wbO/J2Npwbh1YccbuMTbKyPmXNwOw+9R8S/6abiMSbRQ3UhKmJ7g89
0cakx05aRSNgsLeanfSIk/FvB4x6MmnKjTC/a7L9ZorwVuRFuQ60IqUwfgsYFXeBf5wCUloE9hWd
8gBiNzJV3yYwmKwjNBfDxchUfB2mL+S+ZBXVZMm6rc5JBeiDVr+TRvmDLDOmhNAa8xsi5exLFoSv
efyVlWpI865Ntm3C3t0qDJFgyVbeT5FJYrCka2VhmUfZcW0sdhB3fqogC7FeMjfIrFHwRO9kCHOk
DeQeoUGOjYHZ+GTu2mYyV3ESkOiWOqcycTa6Ekf0Ay0BlCQ5ly7T2ICIjeuKPyWLSWj/gh0TdVFi
Plut+FR+X8Q8OnKVuXjJM1rlZO1iOTDCc93VxQ6KBqUy3cR8Mq4YeiooCIHPMVd21tWPZH3w3f6S
FckVVbS1JgUrJ0WQ4ieT3i6M0feKKP8IjBELhe3QkcJMYzI5IUTu0aUxMlD1NK05EDeZwk7hgmUx
HopKYIwFAb2u9qgDYX8KLfFaTPItT0p8WEYo9y2n9CZ0boUf/QhiK4ajFiBnKnO1QENIaeRcjbCH
ruKASExk8j1HP7UHkttTkzJTQOpGPpsS2ckJE6tjFlitIe5BtJbo6HqcsGmkfeJn3Nu+vymNJtjF
UVnCmzSsrVdbmLL7PfXHVw72TVjrfI356NBWECyuMVe74g59KRYdZ1VhvGV9tnLqstgXJOjgoDFe
iHyL9qyZj7NXXoLchos9qgZeUmwsADjEkLb7IYVpPd01wttiWMSjZoYNT3Mzs7rjg0ieqtL8ATvn
wGSN9+8Ob4PbgroIZXfMKuLnr0jmOBueHTtnAlQ5fAySp+jDsrrxNRA2mgo8wsVP7sUrQwR7jRH5
LqY5eIwL7VxBXSIjDfe7Sf55mrZ3YxgijQc6AcSucHfzFkOz0nkKbcNRX9ehQ7xSbm5HoteJcy5g
osqvrV/wycylcxPEYF/UAdXQI/K1ugTltQI9wXLALjlEuE40Dq3enOvlyhYQaRtSq6upa1gD6S4x
qSRE5n63ZVnOXoiiNXXf6W5+rYq83lkYPsbh6OJ1u6K1YxykmJyqSAww703tOZkK/ci5ZjOPGVJD
ZkTSBTP8DQ1qrphhOZwQLVYtI9KhsoEIWUwPqYg/mLBVOxzwE2EenMssLX5CzeuAWE0eeygQK31k
YAcC29y08wREo0QGnuQJZqtmvFouIclZDVOmQkk5hkwgw1LfZA2yzAQJ6xFfSIG5fhUh5ZqZG52C
2t2hgUeuOCliGOV6NWYHqt8vFUp6akGwrFVv3EQMOIc0/7C+xnZq3oqyf9OUi7m2C+tog8SfB9fZ
IklwEKYTe2MDLkBn2fzgHOOuKx1RfD725zZgujByztgbPZ3XcO62XiY/IeueobHBahtquj3eLbNc
5auhdVj0FoD8fYvsav8Ta6YK3eWWq4hmC6781wPLfb9+/BlowHIMH3TeGDijgSznrRmAH1Q3I6go
tEjsqEII6yvqi4qO5cpWnJbIiT/9f+RSzL+z9Llcfn35P3+6+fPp1HMWqpngCA6PJYnCM7s7YzZm
pnjqBdVm+d1fP/58E79e709P/dt///l604DQOTBmTtV+PKyXX/yJn1JPPmCA+HsIhkFgwCED27/K
AvGsz2a0dwM931kB/sAUL3fXlsm+KrzikFNdb8vY+epMyaEHEl3Bi8pwrodTWNy6LqQ8AC0xRo73
MOU0HSLt90RnHzSVwMxiibHLIKmGfr+ZV1lzwsQFdr3r3hfU0kKiWzax56AIWW6iOpDGdrkZQkpm
zKO+3Qb95YlEw9TvrWORnX9/fHk+dwn4XR5K1astt5aNI+I/nunnndZMbelAYC+VhVS9wrL59bZ+
Ptevn//q//zVfRZ+mqNL2oZqoNsqLX2g1bhyrcncLD+GIubP+cejy63lvuXR5cdlszzBrx//6nf/
6qkyABPUbXwXtRqOMGijr8TcIOCvZQdXP//lnWZZs+b49Tg6PKIBfv3S8vPysFOx+um846BGB3XH
Ls28mpt+4U5/v7k8tGzsaEOLDNaierpfz77c+nUfLh5z9f8qtP+NCo3GsEdW0P+sQiMdNGqijxzG
5E9x2vEbUT4/f+sPFZr3N8KDhESw6Vmuonr+I5dIWn/TgWryD3qnwSMo3v6Aepp/gzspdInCQLgS
RvE/VGiCJ5SA06QrhIT5Kf+PuUS/0S7BnpmWMC3DdqGEusyAEan9KZYompCFIJapj7kNMj0KG7n3
6ulazdgOyRXhpOtoDFTRHE81KaYjXSLGWCVxIxs9xLQXJmI3uWifpUMMM1ykfV7djG1nP9R+9kxH
AOvAYGwKkGBQRFqVM+p5e5QpnPDG8JgZEAUs/AuYr0+OqN9Sq8p2TS16KkmNuUEN8qN+9e5YLLIa
rBtqzqzFcPEldaJ5l8dmD/7OOMY9mK3RhsKj+e6FyryD9Y5zrMzQoVakMnudvvfygr50zZuoso8q
tbqDY9XXumqYKuLXXhc6kXy9hVTHMgQwd5toOoy6Bl3m7y2xX8cO8leKTHzrdiZoBY0o9ww1Hcnc
H2XGE9TlRE7DlO3A+6AgG6vxbHisRmkDSG+4q6fmAOBFX4948bZRjzzVGaEyvYVGXW6kqwVri9oI
V70wmT3BzCAn0VkPhhlsAhw6aCnqXWbgyEM7BWpE8+ZDRxfVC+iIxp71PiW2efjTHv0XQFTjX3cQ
i+WlRYAWiXoCG+U/7yDx5NV90ZflsTTlVW8Nlmdqk3oNmAiHcMpg6sD8pN0d03o4ICmxbJH79w/z
37+X3wST7KuWRYiWadFN8FxD/00wKTQD6zlRwMdBq/FslfkbgxerPhRaR5Mme9Zk/j2y0v/0CfyW
3KVelmmu4RIGZtPtMH/7BGZCMWfWK+mRjF+ce2SZsGMrR02ogn9aUe8njWVbDHlwVdbEtmhoQ/b+
0JIJCUYWl/DLv/8cVDRaWaQIpnJ1hrGXd2RJVydLjPOHrnPm+PNBG+uiGbK8SY9WyAfBUMtaN5KM
vGlo92NRUL0jUwTulTpbJ07OQ57OkBCBtcWsEkfTEaiX5Pd+LOXacWZjL4t0vzwVvYPtaAoBeCd+
+vdv2lRv6vc3bQMi9izDsxwGGf/8pgOOAJIgYt60rKncmunQxh7g1l4DNBY7xkZ3ucSZQ/XmGLga
aV/gmKdmXVlSLzCcfqucKYcw1SJe14oHB7sWuMvn1De31SgwkRCkIxJge1X82dKLp9BukhNjdFr2
2vQpu+YWIx8fhIi+MZdqwdIWmHZD8Yh/ot3C0Lr+h79Y7Ri//cXSxZvKXFmXlmH99hePSZCGWaJH
cI+Ho6nhQqirCAfN8Bx6s7ggMd7KnMWqLqwY5eCsr8kVZBA/O/TD1fK2NLFR9X2GyxTTo17b2GpM
8qQZXopRXnsIEZi8bjsfb7RTchKQaGQ2eep/yNLAFtlVqCoTdIG53X1UxTgfag3dVUE8U+W76yiw
tlbv/6fjhYvTb3+2TaONAbLuSrbub8dLajQupEcTqGstr4Xs6FSL+a7200+t87t99SMn1joXhrYd
cXdsMNuCHty6TYAVowFsCYanBVOxzrCn3v6Hr+Sv3pth2EIwOvMsRN7/vBP+N2HntRw3s2XpV+kX
QASQMAn0ZXlL76QbBCVK8DYT9unnQ6ln+m/1xDk3FSJZKoKoAnLn3mt9q6X9aCNCSI/NdDDbTJ7m
vPqo8OpvGuW91AYKgdlwt7flQPT0JD2Gt2WE78bOu3499Aw4l8u8E98V2QvOTBNWA5XjY0lsed/4
60oTtWDN7W/XMf1VKV7mYDq5Je1o96GJrJbqfjC3FWgzNt3FA7MjZ2NECfi7ujgBVvqeOKF3/dd/
tvW/b2FsCemvB5bnBdK7hRP+Y5WnwzwkkVenCEzJXcPX9+CoOSCgG6EKg+vHsqFhVdKz0PY5CPli
ntiIWk38lBYO/eeEUf2/OaS/1hUncDkMPBEmpYxLNMVfhQdBYgN5fkFyjEPGork535ux5yCeLdHk
SOcY65tA1jwL5PgbLdu7RA6Irgrr3x3Jchn+4zK9HYlr4Wh3fIlqzPrr85oC/zBag8tUJyHJ518K
ffhxoSvvkpR2neA+lEGJO81YYLExbaoqrg/E5Y2naci9ta3la+6jmIshQu1c4W4rT/ybY7SXz+X/
OkaCKAOPlY+7yXI2//EGdl6uWq8auZUo9y7QVnBqjQznYvVmCF99Bx03R2ZxlgkpgHX8Q/ZsytxB
mHduUtxRUH4RTJvQY/vK3CClo047ivi4PvWLB2Hk0SZM4KhUCHi3/lwQ1SSM166Lm3U1CXXNR6o9
v8XNLut/e/b/WhaWs2/hq0D27UnhmX9fkT1d/mRpVR1NZzJouMP6a/rpnPh+tNGqzIEEAIwTONq1
1VBW5B2JWvaEjVhV2FvlcBrKg8xS499cM+5f1cZyYEKSGOTR6KcWx+7xP055j3WrmkOZHIc0oGOM
jlmlVcpaP724JoinMYU+nGTzkx8urdoEyyqpgWLngLUjl5AiNGJhQ/23YcJiHN0g2VS1LY+OmKzD
nDPoxE3uySG/NzH0I2NhuEvCnLXyYcwmMLpe0M2isp9T47MqasxnjMfySX+NmVNvnRk9fOh0pIgK
RAVu8dg1VbybKmyT4Mwwg4p4WgfV0F5iX3+FIL/PTBTvSpFh++55H3V2aNxaf/oz6UACRVYOfzXO
DwF6CAahwd7IZvB/FWScMCFJMeRAHv/1TUD+f24C8L/YHkl2SIH5dygq5Wo4zNIwcAXEyMh6uGdN
EcNE4w/PO9d7sIv+MQxonvthX+4aeB87NAlIlJDgVlYk9kBX7FWQjeSVEciIeDd9mHxzM/VVfWyr
8ldF83MHmek9zAN14Hr211HQuhtBmUmYwJAcfY20OcxCtORmfV/3rfOtDl/QcQCPFRcyrWmNzsFH
yrZ/k7aCEUJJguvU20zmFQq7WECdJDae2mm5P4znAU9m3Q2/ByX1BsHOkqiF2goPkLkaIAAJruXP
GGnqnA/TuvXZL9iSho8KooPOmBYnBvbCKGyBWSDPt/xqXtWe0W8GKIxuBOqgrKZ7jljT06+Yl1fp
yWHW5tdu8MeA9nP8z+hX9fDnBvMfZVc8VEmplxzav9ZLLgKfsbltsnOjVvX+foPMoNSVyjlL9Jg7
kgcUBo/SxOLbIdywFnGm3lYDzTFkoBQyY/ni5bStaYk+xq6Ff1sKXPf4luzMUSs89Hr7rz9Ct7vz
/7wzIvXl8pRS+Dz+vSlIDMGHyFA4iZdauBmQCYZRtEVyh23R54xzmeGigQAdkoGSt9Q/UVN9nxLK
ZDnZJGBBQnVm1GRyZgP2b46OfsFf923fpLkq2Dq4ZHEsYR//vG9PvnKVM4JL9Fvh7BPALqjTQBqm
MtuFYlGwA1A5G46ezmWR2IAbaC6iIPmz6MWwU/71Adl/dvR/nTCcctIMXLZSHNpfVWne1uDGGxEe
RjsXG9dW2VMxLuHj/rHsS+ODH+1Ak5aXKIEZWtS/glzUn3b1DRsr6m3bbn+iY6FUjYvDMPvx2al+
Uc5051AiiU9A6e3ixH4Ii3ncDiixd2gvua57rgowq4zr8Vt3JOP0sd722Rg9tDJhS8VVfeStvKaj
+qrqKr0SOVQfUMs+hAKyioqIc5CcSYRrEY32oLf3Xpv8aNM4vowu+uisavttsIiD3MAj6VA+dFQY
pzjgOHuoDsrxf5oThlMM7eiBHXsMDk0Znbucl4JHqXauI/GRmdFT4DHaAb4ygB1aSGlhkZzqlBGw
Xc3jPu7Vb95utUZjAzh/8r/QFzM2yFv+qAKswwJbK+O5P5i2uRaAqM5VlFgbGTvpi/C/cbLjq10O
T6HphDs5wP2LdIYUjg00i5xvgZ4leCLMo+EtxMLcKagNQYkTbe9FYuOLuj2zoH5nZDQ/2iMTeElL
wp2JfSuG2D3lS+cC8lGyt6r8m7SM8ZzkXbxCOks9W4SIa3vnW4HzmlqPsKhAbmp4blfAyOO5gLW4
alh9D0HnsWJ1OSaWOIz3VRt6H7OATiH2bdxPR12I36hWxFOXp59yxrgzycnY++Ro4Lhf1hDP33uQ
OTcf3ATvCsvAG5O6R6xt4V2+sGJ0iZI7HQfeSR8LRZAK6D1Fjb8gREohg4FwmLFZO1hzH2pRgMd1
ykMoHGvP7kbsNepwFtGOnGmHQFzbCEEJVugx8Xduprq8UwNGP6xIQCJNoCCm633zkW+u06is0PUE
DHgG/2fsgGdDjpxd6AEtMQc54MN0bF/YNhc7D2M+/xPNiYVgZxeSiLWOy0ofvXb4Gohd20eGZ4Eo
qknEIIVio+Dw0by4Oq4ifVrizRgREAXT8OrM4IYpqqKNN3ebvrH0SrHV3/Zg+wHseGcnULSFBgU2
X8m9cNqriSUFNBKZWSLNdp1XGhvL0hnIJ4ZCDtG1By9xHoXdayw0I3VqB5FgriCApyOktDwsotNY
NA9zt/wKT14YpJqPJg6vuGfbqME23IrutgxhnHfzprEKUHoeozSEPHu2OOJY5TVWNEb2kQESq25d
akSJ4ayV9rgHA07cipO/hxYOBKUgdmZ9kDwwbnRXs2L5sv23CgjDY2thveiynDiYyuyvgTVZb3bI
BRmLV2FE45tY0AuOgqwlKJhAaWL+GftI7CpP7bMwCi8AiNiP+ZAHbQYC2fjcl5N3pQaq0yJEvOLO
YGud+wDK7NUsfvYm6OkZnQWOnQB9xXLQiQruLdTT67gCwKhAP609dsm7zJ7jdR9HzSaIMfdh0mjs
OLoT008PHM0Eh+ia9bOxctKqQK4PVMJIS/dikh7DZtBanGn9iwOxPWZIf+lHsNmmwVIemFDbFK59
khIuvTVeQ2/QW0Hw7aMxdhtr+cOBpQ/M7vx266Td+ObXCA7CdH7NLHGhfjQOsKXbe19wcBnAgvdY
z28AcAKoaYF1nf0GlIDZE9mbuPtiwKVUS7jRRhX3595ml8tqmMRZvuay2tXKLS+e3QJNTDLnnVGt
t7HttDxPAodrhcvlWxM6GmmC96DA8u3Zui8zePoTFtyEJAMnYVliMfj7P6vBZjAdOQYnQ8Oq8+RT
G1nBM74OWh1TKs6Wm34nCQquBpcrpeTdJJMthQZb/2b+cFpuPQ3Rj+DeaU2Ev4qergG7xi9RNWrX
uHZ3tJXR3xPLwCksgsc+U0xEJYBDttnscEpCYIMRmRdqGS7Lgyvjl2IY23uTOM6Ng0aC/Tjk7my4
yvCetzI/IsL7IYPRpdtr1UfYwiAijd6+o03yYVHIFK4m4jtO4mtR5mcE3NgRmkc35hqsMGxviNtC
pJ6rft2mSp3yAZ5fQlBtO3ziN3zT0EQxmhKpi5u12QFROiUZOnc643e3Vx0Vqh4z8cNtNjKZhT8c
7xzruzO23Ktwg6/j3CSzoGXQX5r1dVZAOG/BWLZYkWpcnGoRnODb8hGHkrzyraFEMXae07R9bCa/
WvmK4CkrtPaklT63hZfu8sjGuRm0hKNaKUy1ynuqp9a6j2mHy87HKySc/DQghlgldmseraAyD1GE
2A8X69YYcspvD9py7uVnAvVIBqHpirsECi/+zutQta8EU1FD2/1H3n3qguYNOxZsNn52N8bwvdKW
NzhhSj8UrgcWP2933C9ASucpFOMyvUf/eyk9L70McdFSrg2gPWyAMpjFWNVYBHGM2c8xYBMHd2pA
QoHZtMfUqLZDWfgX1R9Ky5YHpwEHwif2mMfiYw6kdYmlWa3xW5lyyZMtKAHtgDW6DirNNrLTh6Ak
zNl/CWJ2D8FEwLahcF4lLLd4UlyQzn63bEHltq/JRbWLrj2b+Ga8pDW2YSws5DW1fUAxRoRnJhej
tP9KEgH4wbi8Bk58mguaXF2KJauDLxZl4XSeB+yrBq4r7H0du3DXYx/TrSsvGu9zpwz2wUC2TP9b
aTN9yGbjKXfaGH8pM5Qpi5tNnk3rWvbZqVW4P4txBiiPOMMhUG0vmeGsmKbEmKcrhta4yo/wdN78
ZPg+GO9j4Y0RKRS0iKd144fuc7YMPLiPH7kKcIYFVIZuG77Ww7qFiIKq4qAAEK1F5FgXUWx9P3lO
OtqMXHKKRTchJQNwKGOdmfTjeu9l+pM04NPISjxOxT3UgnnFzo+2E0kLBjaoyYfYjFsKk5/3hsOV
oGoVYoFFq40i/4TDGMCbXvTkWJ9w8kc7Zup3tuwY01A77VoLF7rjPlNSA4fzhkuHqyMiwGM39Ygf
4i7/MW3DsvtRo8RYw1kCt25/iyQ06zHMD76Dt5nWyMo0uo8O39uqZxk4DnB+Vr0GkwblBc7ChN7T
CCnbRHZuzTrZEHW8zxICjsw5bbi9lcFqzLoQX3LiHmxhokVE1jaitOrNflO/D0iUWU/xzNY5SzPR
jC/D/CGIMNhi+UXmZaMZtzLHXo+y0Nuhmb7qwR5p3xI77NRv6DZiBm4K/CkmRMOnnIBsuyOdbUss
5rcER0+DC3Wb45hKE5f7O8QggtKrdSxGEoNHmBKD8eHgOE286ZO9PeShxt/Hiu12Ph5x4UI8zABg
EYbREtqtXmM2cJQVcsvzdn1vVJsoRivu2WfpETE8scjRgImvfUnLLvX2qQ2cWzVxsW3T4IQB89xW
DO7miADg0bjPym0AgnINTm8lJWLNDCbRCvQKSegFKTTgDXSv4ZTpfNhks0UYBp3/FavXvR3tR7RQ
U5vBe3D2XQyjbmkGBbX4TLr62kwGhntgga2R/xSAXYPosigJuRrx2FgminIqtzsomJrlujXXcfgj
8/MnTxbPtdcewMS+avoNICVocjQBm3QHtFDG4B4x0SGIuPEFtGVWYc7lMjTpz0yLTTGU9Ca611hD
tqKXaG1sYlAUPOOjRwL35ruqivKx8INDzK0Ajz9xD+nSDTR73IJtHaMEnSD3hm57ZQTIJdGMBlb+
9jvFEUt272YbLw5evcRk6UTRQ/wYOO7loVcJseU4UNYJEXXr25e3H9yecvvyz8MtCVbSPF31t38O
Yb8lkebz9jzvFq16e2LA+PC/nnP7empMnBFs425f/XkiWqxgh6Hj8ufLf/yq5aWHzI9myFxheLAI
gUctke7rBkHJX68sdC1mpK38Af/1spNaEudBHN2+eTvO27/+/M8/T/rHq0SBeMZRBbRS9AmQqOV8
mETKUMinkLSXY7n997+O7x8v+ddz/jpxf5+aP6+zvGzUla+Bohk1RVfwy8xnNa4PV6n+nqnwoU9R
Bwxy/Axy4tj6qNuPhEGASo3nk9Fikph6OvsQHAGxcUfbpcQSkCrRDw+2T4GfFsNHgUc7zpLPPiuv
eUsbVNUuWb8otZ3MxigRvw0aaaKGbYpmNtP44iO9tcb+PYrL4CrJ12nMITwiHC5Z2hxiigrE66gt
1cqy+wdzzlpKK6M4tmjmFSrLS8Xs3ZP1xfOL4sEOjqMHXaG02YKxAYm3fgwqzxPmbxUH0VNq/mgH
XMEiwyxXtg5RIoEz7lA+ltTnxjh/kjv7mI3xFqrZ2jJht3jgNRu6fRvb526a5uMV2dtwzC0yq9rB
JAbTfmynZQ4RLibH8aKxp9ZJbh6qfkbYNuVspXzd7TGc7WPHAyeY21dzGtekWBMb4QBU840HeJjN
hr96U9oInoZaMiC3D5FrGE/RtmXHtsawEq4bg9CGhjSUrQoNppsdfFUH0rP5nNDq3rSz/On3nVhr
O1gDiNUrbzh6fHRWUnzl1GwCjoun4aOTyd2Q0pbjwwr1FeEEYnhhJPux7NorjQnqnp6EgcK4K8Ym
uDf8Y1MMV/oan6aFKcDsNlEGxKtQ7IPA/kwrqV9TO/QvcVDskpazZwfTt9oKHiDY6X2LVhjLtYEm
WHcbSsWW7KqUnHmdPdZAblcyCiSh49ODk3NDdUiSx3kLG6G9G0o3J68QOXVrv4seoriH1O/UyKzi
aGmn26m6tOyo733g+VFzJ82QYJ8JMb/Fpx6knd/sw8IZT5GCUTpPmBllQFYN3dekHsO1PZmvGUC1
tT8byWHGEBaTIH9kK9mdMgzVFr2H0Br8fdnWyJ6n9uh3tDxiJpkTcRqyTL0VnsQE3XdH5KWJhetW
L3oGIldjstQmB/W5cWc4O7WVfBFtVu4K08Zgnsb7cVoCsLTn38WQvKyeI0ZnAsxXJiFxJfUDf5q6
FkwTSubKOPiJO0jkLxwPEDhC9HQiwcmTum536OJ0C8C1rKH7hQYkT7tpjlYyQhDmg+U3Ufosxy/H
VChPE1ooeiSwDV3Ydqq87+AahnML/3J+hl2XH0iooIFvq+uEz6xP2u0MEhIv2PwJncpdlclwn5fh
SxY5X0yRnFYSnySX0ETjFMaag0Qkf+ilb6xjhyznOvIZ6OLXhCQbLPra6gObPx/9JT8FaijZqLq5
t1PQP3SOCCDKsktoVdu4ZSJgupKFmOx3jOHtGXoJKM75h2/SOoOeZBeIGFqovztEtu9YiMDTQe9n
3XRelMoel/HABJOIVRsXtJ2ol0xFF9f9gYYZgNRkPLQzupYYnTwWWciR+QTn3jRHUvKi/p5Mx2md
kyjJW1tbh6ZxvxNRyU3DISjIcqMCtieaETHAwbRr/UG211lLC1CfPX+Z6YKwm55FPeyT310YWesR
gGPfBYoYe+s3H8BhPYw5NUTqvFkS9Bt1PhxVB6ysIaddYAsyTubpENqCDyBSlDjP17B0gx3bZHTw
k0V7TuTFNv9BjTHqCPth7mCzywmFAM0zLsPnSLRPmLqqFTeMt9y1i12WvAWmjdWqxDdlhuk+Sa0r
NN59P5PU5wR0UZ3+6E7Ji0FU45qZYrSRDQhW33CKfUsG2rD1Kp8i1KXRUqYCk3Zhy21X9C8pbQu7
SX8Xhv/oa9g1OsTAMs/ONnlSRdPs8kZxjUz5IwCe6+QKc8uwwJbWl7bB3Sit8Sw078EEbCNdSOnd
ULzUM8EFKab5DSmgCLRC3HjjXO8GaeQ7Wc3UM1AdWodmgqW3HlQMJF+qekCxFl0N8y4x07e6Vkwn
7OEzRDZBZIRFZm83Mbqeo7c0c36JZgp3amk9zbMHIpCSglg9iacw3kl7bY4wnd1G2hfFFRC3iPJJ
0V0N8sNo8e05hEdce62bleu+Sas7mQ15dibUIhFi6oDYGCnjwWySZg/d6DRjNVxRhpNvKZmdxWHb
7Y3Sf7tZmRuz+OZR6DUad7LoJCU8XPzNMHov8zwcrJAMG8UVms2k6HlGuq4S8EBxMLCfLZiTVul4
MPFXeDnYyqQLP2Mnxrxu6/7Q5dU16dzvHQ3cXaDxPk1yT1P0o7d0cs4C8csj4Rb6FJLtik1iEgZr
fKAN9Td9YT/hkxkH7rT1BXgzBHn1oRC4Jthv+MlEYmmnyl0vT0RaQC3FA7qhzMfBQzsvySaslfOw
soaK7MJGPwmPnkbj5C+q2xmeYa9s7p5sVeGt5n17zBfHeBsvWzylxElX+qUO2NdjKSK4r3Zxdnm9
CYeMip+l6mQq4hXTZGI/2CZQ2Uu5Mcw+P7g6+h1CU0WoIveUItyWBybbsyKHKdJLgADdxNXSoRqc
EBt8xcJpxtN5xK1WRf2xLnvceCBgzKMH63hTZgjxyIR6DWlk4hAYgTkDLBLORPBPT1PYJkukMunm
cfseiCjBDJ6tZWTDmERN3o/VoQWQsXULeKEZuM9+uUjNIMy3/EZ4yDCSgiih31asHD86oMwvOLEp
JgML5C5aaahUVuRuiSocNzQrWsYwJJJ12OajX2WSO5u5lf42FTXwXz97SqHN7jurnjbwtufKLr/o
i+cNkanILGrwwnnyTqbme+dojyaBojiymrOxxJGU9TGcXWogULEuKOR7GNyrhjS/MxfRl1tFPnOR
zMaGCBYJy8adMRQxGRcNt4ZefACl2fkngDzOgd0OjTpVfy/UOG5FVd8lgZveNdI7tim2J6r5Yack
8a5eY+/89KDrPj1t2Lh5G78wycAR6XWK8RlP5vQ0hnvUc8ZWwTvy0rZnO0N6QPIdwDpY7W1ST5we
C+oHtHy4HkG/ae2uXue189YEA6kP6g0olbtpYu+9q0exM+b7zglhagh9BaZSkeClr0j4zmZkP4Da
5gwMcjXo+N7j8ofN492lbo951G1Confpdyr1HnbeyJ1NbpzRgU4zsjQ27Mf4jMDM1eO8dRWiNWmV
/cmKLtWoX5gTpGvfCAqiQtKn2XrQLbYcB0Ac8gEMQA7wHfIBFvAC3n+jvaAPdLb9CKZMBiR2uF5z
F5p1fHWL4amzenqfFf1IJu+WcT/q4LlQnj7dgNC0bmlKl4kXbdOabsqfb3Y943U4NKgPKgZLBEiv
CgN3IM+xXyPBjKrDDo8FLgXTMgAv13NVbjqnQjZOQFl68GK5vUF8bg8S+gDyO0qnVIM0Xh68EBd6
LMlMxSDeneTyAE75JDE5H4hJJHe8I2WzIjyAZEiBMB4/kNa1tdGDSs4DbuAkZk5g5PM31LnbzO7k
wcoCDJljiwLNri43w/Pt4Q9wZBHus1x5bB0cH3wd7gMS69yxSU/gdNqTXnT2yfIvSMsMUa0h0vuK
sERnUeZHtKVOw+0v/O+v7a6Q0NRJOse6bXdnt0sJQMFwQecHN8jNZlwm7B9A3WoYNtqP3kWWh0BZ
t1NaA9ZdfmeJb4qf/b9fn9B9U4Q8HdLCG060rFNYa+VMouNsPN8sq+obg2Y4rsvPb08aRxRvoyBz
dLZDbtBaGUTQZRBBvNJdewseJ5Jmvc2tljF6CYyhdehGtP1EAHDsApJJgHk0KRjChA9jafYwCkvK
Cj4B/9dqnamCjIE7f2a0WTiE7eAPpPNSh8kxCOW0px10+PPDZf/OG8mgcPwx+zYZv+liMmluHhhd
8Jcw7H68sURuDylLxWakbbW64U9uTJ4Coxxq37vUK9Cg1jrdUMVhV46wmIzLA6h7JDOMy/WhTUne
0JM4kXsDosvwxTeCuvXRT7IDWm6Sb7Los/EaY2uXfH61LnbdBK/i9kA/e2N1klJ5aOR6IlKVjgZo
i9sPb//Kly9bv2aSokE5lR1Dz9gghNpeemuyH99UDvcTNXNkLR0cEcMV6l4rb8GbzeTtZdM37oAE
IqwQQCGi6XPSN6RALpAtcHvzd1TxbRB4j7l/zkLzzclBAtLXoMtrvs3sa1dIVh/EaL9bwnpz+wTK
BBlSZJE+hQm4qnkkiE90R2riX1VE3fw9crsPsi5dVH28tFuW99IYHlFgvqkewmhovMI5oxPVf5p9
wO+2Gr0xmh/ScT4RXz6OOLBpRZkjpCqkYn55Nmjyr/2BlrkQWAfJ1oE9Z3P9OmR29QUlI3clfExy
usAaY1O3fOu/HxT9KIYOXbwQ4la37+eyafaYO063n/311CRfPny3l7z92Oy03Laj8/7X8/qgR19/
++btebNy/Z3ZONcqK5gKlQV5lhO4NUYNuMqGq5OjdmmC5IN0uWTT0m0q6iWemgpgJYtAn/rW3PjG
uUhDH5epgew0JymMNKY1c8FHQ/n3YeutEFmQNNbYGhc6b8jiu0368Mmxl0mYa+wwZLOHhTvk2vxI
+Yw2+oTYz1HX8plLzjJ/g8XS94tjtByHrVu1V4ubx8WToIySfONn8WYK+vSJ6CTMdBPFTVll6Qlw
x3lUxXjnxlxW7dK7i3Lolkatf+DJavcVks9GFAcaCQIKePPCth98q4a/5JLy6GIMFmiUN0VSwl/t
rGcrbWCWdhFFd8ha7FNjTCzXe9u7s1uSnKHvPYykezfK1Kc4FMfWjcl49In3Tf3xELNloVREcR0j
Mt/TiWSvr63fErzKKSNhUGVMklI7/ajHihaNM+MijXDEvpuW359Iefu0klzvhOf9VLl/lZ56hOfw
4Onoy3EhTwL12UQRQYJx/wr3bG9mygW/TiqASfE7qb2GH3pkO/tatL5gNsygziqmr0r5b42wo12z
DAJUJe+4Ol6TIEZvYEV6Vdj+ztcx4Q7DB3d7/sTqCFmTvUQcvzjB+CDB72HnZjpGrmCRcZ1p+LV9
1QzMXOZuj+Trl/HFPmu4YEl7sSBPbRGhgivq7BccJ/rkOtMM3yuP114kf9cVNEA1g49XyNZa+8Qc
swgMdMEtgUrZ/OywWSlcYe2t4t32nJ+yJG/bpS+4Zq42bRcttGYaO0qOxw6TRUtF1nrHEKkjQGKf
tMUDrV6qXDbndrwdDHHoVHcpxxn7pkE4oeH0a8dMHgzb+i7t+GGI+ocUMYCbs6EEDEysYBhhMg4a
WtfZxjXMLZkl7DS3Teadp5rcF5vhVYaSRLgd+2QxvkQWQ+Cyjb8MexZ0F4xz2SiESd11LMZv2GKL
VWwPDwCwHluPXoV2n8yhf4/z/gMqBxEc4yGlZ++mNZT4qfjuS/Rn5JOtbIPLwhkqQGWQ+qgncYdE
j8RY/qTWmtduGR/FlF240ZvMlb48VV06b/iFAfpXx0ieG/QnaI1NqtyFSdA9zGUBuE4rYu89cZHF
9KNQ/m/CByiIXUwzLUAbbT3Y6gsNzI8ekKp40R0gQBTFgJmb6ie0RM5+/Gv0M5pnxMuuyTO6iwv7
WzYvrQDBzEL1b1MgRvZEKWIBP+IS1XQoCOVE4P6NzyU8RlPSZK/suyky37TvxZsUnTB9eHPXLK+D
XgSsmkW8wjRmZ9tvny0f14NimkjrpFi7IdGxaHUWGaCk1sP1aJYgUpcoaZAGF1vaDOk58EwRt0Uk
zkvagB0q55JRf3OOO/1N52bJ6P898TNQHSyrEDtp9vVhcG4JlcxwPmvDvY9Hu8F7LGiDNvQo0JBb
5QA61RrvbBClWFV5y7ps37fNxRsZbLC5vo8j8EbTfb3YhpzmtaXJ60XuRU/0ruRyzxKuWmHTP5qx
s/KYSdFac35i8ycgMgXS5Fsx9J+O2tfsXnyVPg3gFYh7tsZ6yRKvmIAYtH5x8nC34gOYWhSw/GEH
o/UPXKWLTviYDuqxs43PMPCfOMMTlQhre/8wRdx6ihq0MjQPiHlGp++7LDxVkXuoBJ2vQWzhBL3R
YLKl+Rvxc9kFTAgwUlfV9Nzr+b0eSK8MrPxElNiFoOFuZfD29C76R4sGlpX8RBiS5fYj1OeUFmjw
w3JNtU564szjwd6pxERR4/Zw7xK1L+0KlatCSvIZoaWDqRt+nwez31ocR85VGRsPLqDEzCTqvmFe
2dk/aE2cZxeLkhPWPwn1fXfo66S18thl/Ko7ZGgtZPN9Kt29odVbnHivTC1oonV0kAn//aWrhjXT
8h9J5dl3zbfQDEmskOadWRjX1CKjIwnexohRKJNCBHGEt7ozRUP5ZrSstlVQ/4zilFZgHbLwtM2u
90Nrp2jsrycAxWQkfTBMckBC+fUBqwI2rx7+MzpSqocRPI/ov0Js96h55ofWIx80jAtzg2yGZnn5
26QtyuLaP5LwxkWJmmBKG0IZ4pdZ/TQSbEddBndaaH3GEM6HCEH/Li+ei9bCONYgasOfDd8OMEBK
xtgUyeQKDeI9Ki34BMoM7iO6qStmyT8shgJge2YC5IuqOMbcSxyDQQTChGJj4HTbzAbnMyW/EzUo
LdBZ2Jdqps9qyqnZ9LF5FywyerMOT5Hv3vmj5zw3E/lVoO7SCnmFhRrPDXXKnMLb8lei+1naS2RJ
/gwpas7NrDjFA16RLgTx1EXNwWYjtpWAMleEUVqrsEa+XnnsL03TtBg/q9+ZNRzyANkT6Cbur0LU
G4mWEbox0irUsPqEV9/ZjX7drF0reAn9vH7WaUYLxVH9nnIz2QYdRHfQH8m5dKfHhnneJXC0vHhJ
I3Z4S2KEYm4FXCSoN5ElrtA4f0S9nC8hPorjyExsCGRz6ZYHv0r0drR4e/HueUAMKUKmMT9XAFL3
Zj2DsrfZIGbZ0llaSJVt3gVgWaaXKS+sA/2zey9FPXd78DuiB0WxKRo32GeunE6JstEE0daPvIEI
x45F1HK6AjmCoj/GUnJ3e7AmlHtGgNLcmR98BveECw2LKxHRJ5GmwWXJUdzl3oizMCVsskf1K5rK
uYwshqSagMF3qpHE1U6Zz9Sq/bMkrsOcn/0Fb5ybrjh7XSVWoWb61YNcf9HWWOxwRVAlpqnY+ykf
uUi7xqNdvUZdRXrN8oUXgS+ylhl+ZRBW57gAXEgEKBbotr3JlJrv4jlmXfWoZmogL2Q2cno8UTqX
uCcmwoHFYYvWu+QzziqrTQ4eE7q11yg4sTHiHxnad4Eckc11cDy9DFtETid47cjBgTot9F4Itns6
nb3V0JMgMwUGw/VC82owZCHCMeWfTHouOrgb/f1g19Mzr7IRqSbjvmHSnRJU5/RWhQyvH0HZeLzm
nkxG6xJNLHFKZIgZhVHzJo8GzryOLUNMWNHUmYewt4//h7TzanIcybL0f9l39EA4lNlsPxCUwWBo
kRkvsIzMSGjlEA7Hr98PrNrZqRqxa7Zm3W1W1RFBEgTcr997zneMEItRSjlRwuo5jzM0Oekd87B7
GhYnpRFokQFLzxwTHUOMxbiA/x63QUrt7q3sX+Qxw5bHTLCkxkdjzhdu0g5UcrIbOnamrOeXHTPZ
e1yyQ+vRiDda+op9PwDlmFBfIB7ARClu4gxBZe/01IqgLErx0Ez5yaLxRwVlkJxjvwVgkjZXQ+/Y
iiwy4XephZOfckb8eWygOxHkO0sk+oT94JLMnX9J87k8LIO8bxdxu/RVvZ99+b2YjF+hUAItKfD+
ZJW3NKC/+4oLgV6Ho2tcnEuYUgymY+gwMyvMMn4Kre+WqSbmeCIQMYRf1fRJsE2p4ZyGbbPG1JL5
xs6VSQYLQ8OLmsTvIlbyONDNQ+I03/l5fF7/u7jsvrlPqG0Xdu8pIjHGmimI9nMQ2y9A0/V9oAxO
n6z/DomLs06/k9Dz1PTGZraSGCFLgcJLl3xHlCmC2RmMe5Zq0RC1hAAqIlSIRPJhXHMqk88yJ90r
dDStAU06RJ79LGs3PDF2o4Hq9T2LlG4PokaGmcVYig3PvRR1t+ZRYslOQppgsrih8Qpj2cnJ/YJI
xwpqMiPz3nHJ5A+QML91wKysdByPdcKBbVH5bZgTSD5VgnSKcbVMk5AbUjJ5FoFdSeEkVDNDenRm
TtZ5ZWKHrIDJwe+4cTzoPpNZDk8O8Khc/IqLMKUGR3E9M1qFXZ4+jO5knGJm0kNidRGDfnxKqXXu
8znYNkGCAKucql1Fj3C9xwnRcGgNAyruznqw9l3NhqHn4JSOrTyZmK9yuFY7b1oeyY94SLvKO4I0
hewD3PG2dluo6bN/z374as7tdx4hUmcNtJ7BIsOTbyUkyNPJs+3mzWYKdfDG4bPOc3UzutkTquLV
bTLf6pyE3TELOAVTX/S1epMweWEtojph5jF7NGc9sMIpeeyRlzMhWZaPbpIjbUX3tjexD4iWE5U9
8nwzRY6xUuY33F8Zvbz2wYWWNHcj5h+/xX1ei9O4IKVJHut2EvjH3XMABAyaG6isxX0vUUQ47hTg
MJkwdNfiExiEsa+LgB46E4ldNrfbOBw+r9b46xWr6mHaFdl9ijEp7rGFLq/guE1Cajdt4J97Li0Q
dODhjaBELC2yoAsqKxTmuD8zn3m4pEkRiPy2D93HCZA+MRcSW/5q9jMVWHqPGzyK3Xnc+K67HF0U
/XeteLr+lBwkCs0QTyuYAsTeNTXIlEIjgwoQ8qXHGYdphAh2cPCVFx6wYVAV5MGd5fTNNuxI5BJ1
fvFJJxk7D+FIEVhRiDju0oS9w++CFxi6/dWaaSbGZ6KrF876zMyW9Mjs5VxYBcUmbpqm+ExVYh4t
j2Zwv1i7ws0+a4GIFUlL+ofX3ppA7SgGuHCypijmCSDHm3PnMtSHdLfmj0XVihLAAI5JE5meIVw8
Cx9Oq7B5IxvdNZoc15gBZ1Bjnkv87yXNOMIyshey0LDDOy1BvF18Kp0V1+6Imwqj1abHATt6aGaz
8kV0My9dYDWmZ3IU7QQOkIqr7Pn1NEYtGct214fxuLn+pF9woL0uqYXbVVEi4u/5FL8kg2alY4aE
fI3T7qjLrQqN3840hVHVkc02LUxoCgzUEmsIOisofAa9KzLLOhw6fV48WC29OFsBebICXqMAAJ6m
SCGU3WyzfLrNXOeHb7EeFaa8a1IqapOox2TlNKbMj5Ez8iy494YSfEm2+9Rxk2jeVdAbLwRUh1Gb
6+/DyFnMa5n6GBlftgCvk4JAXltrqdkTr8CVYRhJAm5AcdfP5InOKDykAZ0NcaFTlQHAzPTzup8s
nX8CznbS+cNkuz/TlqMDcYjZyumhTeugCeJHZ2rJuZ6+pQvfndUYBNw1NXZoRChQL4s7O78XllMf
vHaGzB8SZicxEPTjMO+rlEMuHG+OqaUyXr10mG8UqTadad4tvddfZDcOl4aZe8XM9OQX9Xxaa2Cv
VN1D6bBoZlp8HxMlHibKSHO2JYa/cmdAiX8ohnXCs2yZtdVbpeb8WI/e954EjPP1f4xp/EhTI7nR
ZPoAqsxujWQ0Yb9p5NUWh5AzUbLvqTKQz7ravujZzEijwAnOOgoUlpJ1sU2yAwa4ahAFz84YnxGj
UA9B7mw54gPp7z7CEvRT11uPKWHk20EbO+WxSa43lbkSHcAIfjPAKW7zYb1+tNduXI0zTcQ3i6AJ
yqe8ncMTw57wsJ759QyOCYGTeRqCow/w9ECT39ugRWBw15nbUpnyRHJtSL8J2a01TmCMbegII98e
hcG0IfNyp9aTmi3tZNczgBkaRn88iMmpMbNv+YQStPBxM1A/PrpFe+fPCZayZStx9/SVj9pUZtxL
yrhrqGSQOFA0lV7xTMxSjQznC4ddsPUcBNgWp/UN8acT763VUSOJS1be29AGsBkryqUEdU/dd2+S
yjjqZtag60JEe4UQQjiEm7ZnO45LA7K787nU62l09Dn7Z9n90PH0E0kVMbunuCXDas443Dr1qfKZ
+tNZm6AP3lcmyBIV6+5oQomgUkQvQrrNgSkw9V7Iajz20zvpLjAaKcsEXBhKfUbGAykCpbzB9YLa
dmJTvV4nz/tmKLRpoJGBEuMYur7hdpmXTUK1ZarkdaEQ3FK6stfDQLHI28sYou9TbgGEKdaX1um8
5ZncGo3AjTUilghUTNE608jEVUdHgWc1I2WQoPCcngELlm2x1BTIfYZhGql6GDqkLTNT/9QUjPGy
Nr2Rfvq5mv+Hvvysau4mhLSIvS1ja+vVdh5Mz4k1vGluKzxKkFT+vAVNydA7n8xzIsYXGL8FK1ah
WR/rvay7uyLU7I/BCYrgN1z0/bZWGNGgQlCW8EPN4BPGRGSGHcsworf2ZWJgp1sWbE3Jkh/fVYtm
TfbUhda1jnxwMNDLSENLEJmgD+g3a9ubzBZIYNUT5/g7I8Eg6FsI5tb1aur3E6IINPus5L3mwFfw
40JS8mEQoVVp559hry/Xljo2EmdTcYpHJtHQgsv11hDerb/2KVnal33crpSLonpo/fGSschsjOpz
sMYOGzGfpjUrIgcEs/7lWMV9unVpn2+M9Xv8Y00c1Y1hFYrssfyzZGgVdQ5mmZKASXtyziV0xsFV
YVTOPO2BvudMkt51TKE2FX3b92lKO9wiTQKqjsj4Cs+hqYK1nTF+ZTR0jt3smg9BY37N83MSNvYH
jQoUz/Wy3GbCy49A3iHtY1bfGjSoCHAob5quOWWuPV6ceQLwy+EvtIR9WTNXqhIk/EQsyiH0Qp6T
GEJKjXwTbT+3cwvyYNP5JX9QlVsiIDrmu/WnW1sAPIA1M4OOX6Q1/hxC/Wrb9QWmwJ1qwIHEcsqR
RMYnU4oTvW8OOaPFWI8+s1rvHtfsWKSoEs11JZjDgm2WRcUpDaJ0iXaAMxp8LLCM/RKfsyeK93U9
5DlBdeDv2jT7TH1g0kX3WC/i26DTX2XpHVNVs6rl7rihqxEhmiHjwfOfO8prR9EhdLK1s19S7or1
IepmXqhvaOwt7mqFrNp7IjkirL7c3i1lB75bQlQ0zTeTFTkkZISMseN1w44525r2GdNcvkkSl5Ai
Bh5jfp7Otgw+WzM4FSLEHWiTIphhzxran3EfcM9yc5mj+zIHzMlFFeFnriGAb+BIbsC7FpulZvMN
Jm5twSCFzS//9DBTbxIittZn1877ZV/xdmYjeJkHljtp5sXGMAYyeKkVx7WcmJ14LzrcykFzH7c8
DGaNW7qn1U102l2DDm9zfedywqWde/q+C4zncRIG43jsb1QR7RLe2as3WC9sBKTb95shZJEj9kjM
/l1HTt/xCqK6Pi5JHm4wSFwMtNP0Fvl+E0wI45jnkduyLBEfT+rg+Oat/5rnAXapdIhfZldp8Ndu
K8AfjRVGWos7oyu5CsKXLGBm/DsTS31Y/72pkVpRugbbckIqhGRIxh3fpGBiqi9CxeP2+lrrz/Ys
cOCRCOAi8P163Gl9045shydpzC44otYuPZsOAMeCkDSInDbtkNpgWuKx2LYjN0WAp6n0JF8eUEkO
XuWnXTk3sgiwj62crDyrj6VPRzFOVoGdx8deQgD1ujq7AXyqdD3bVwbx5o370205qcQV+3NKCxpU
ZXgoDcJVqHzeJhi9huRwx90PEBTLwNWaGwwxA3R77RSS/RcXyabrOYpXJSWCH4TQnlOP4Q6GDEM5
z53tgqjklmUXh/Cb0zgJCJLr1m2Tm6PBk74csGgQmNLhPitwbdTdR8M3Rxh4+NpjrLEy45Hc8QQp
OzjqQBAVje4uiqUwD1aX8UH7/lmo8W1YT1ml9M/DRJxYBoB0H5iMy1P1kOPt3gLJ/lQ2D70U3mEM
ScLzCsraDhcHBiR5TJD4o7GEvd4tkBCv96O68pGaSfBuf1/Xbrx0NBosFOxzc5yGmsTdhq9sdpzn
oGvzO1+Lr7L6BGM2f2MMamoykt0aIX6Jphcn84m0ZX3TWbLA/Qwp0PVzAK8yK+5zeg8E9rY0YTwf
dFEVMgNvgmfGOVGtUnvLn9hjFEYehPuOvL7wJPJyp8IZ+rtOt6EsEOFo0i4Gc8gimoeQssmwNpUV
X4yFFcv29UvgoIni4cetMTFa6cLlOPX9g8V7POc+QjbtSgC1qttLfd/T8VrQLQV5/BbWljy12HLQ
4XiHKcE1uLTwNGBGWBmJS/Bk5H5wRvbYhAIIcwNMc3j7+7kbHsAeYWrRRflkOShvGpZvjDQToj57
zC89J/jIoYlXG2b9MHNafFoQcI7oSf5A+vzLXxgF/T//lX/+2WBLy5J0+Ns//vOlqfjPv66/828/
89ff+Ocl+8lZt/k9/Lc/dfhq1oDZ/u8/9Je/zKv/+e7WXNq//MPuyhV8HL+kfvrqOflf3wWshfUn
/1//zz9hgi+6Jen2xy9GzbTnBslk5K+cwUBAE/iv6YSXH1n99Z/8xp9kQs/7R+h4rvAcG7SD44bw
TdRXP/zP/2H41j9MWAo4zYnI9eAE/J98XOH/Q7gBqAU/NKEjQsn4NzKhAFro+j6gIdMKQTIALfzf
n/5P0sQfX9t/QZ74GzwLFo8P640/BBwm9Czvb/iVwc9NY5gNCHd6427WutBipkFe1sb+ad3Ij/HF
OCXbhS3ghL3o312o/wx78TfAGi8OtdF1AwsyCWxG628v3tRu08HrWGiIzRucXctwLtUdOnf6upj7
MaUH3hf6/P/Pl11ZOf+e8oNXeSKDAy/sN7I20+p+NA6AySJNV70/u2BPqv/LS/6dffT3D/o39hHW
chkHE6+IKGtcHi0f3egOfLMmyjF/++8/HoKG//BygQX8DfGObfoI8v5Om+xLo0W32F1X5vgGccQB
asuquaMkq4OOMrhICdej2PBCcjs1J7dLWKlik/putWEEieEFYUZuxOTEE9Uc1ZrJrIJBHS2ycmFY
OLg1e3MkN9x8h29ubRo8ZXtd4Ymkd8mGvpn54hGc+TXN0dVi41TDoWBCTGsGhlOu7mO6JVQKqGE8
i+Jy6fMtNjzg6FdT3DRtEbXiADNPorGfRkwmOHzIt5w1tpOF44fjVXcx+jswrnJLfPp7EbL5G9n8
6gScE4mlf579Mn6+jJnNYaXNjkot5i72TTCP9J4s2mhHT/7o17TWxWH9xoLd1PrVNYFBknWD2cNd
ZUFkAuM28Akrtl33pk7HE7OMn05DRRUvjElq58utOFu03Qd9iFel223f9xfDXfNkiIX3B67skjMW
7OlsFBZzdUXn3evnJFqQCpfeJwBUUkE0HLplgiIejOp17tm92lZ+mAmRh3hOoFEae60NemgNAA0P
jMTWaY5d8ZPh+Jdj8HsYxXl6sUJ6Nn/KTiCgB0EVWfXy2FjNoVWl3slRxTsu29Ho9LfauAEpXIFX
XBhFt7QQSpy2GTD6toHWLpoPn7ZynjEJHPVXscyvKallboJgSM6vWhGeUSL6mGrEpYW/fGGhfk3a
X3XV/xj7rmSOvlZXeW/gJotIIKp2vmo/YuyPhu/t7ZrxoONNr25bfZmq2UEPL7fr36mc+dXU7r1u
HryOyrroCQlhzkQSIg0wqh/G6U84xVpACTita9IXiqbZCbu/XbK4jvBrqe1otMx810Fb6dDiqXqu
WoBjXHmYrpC9bk5zgNi0asSXAcDlgMo8EpUJlNwAhqIsHJLZ736tD6ueiU9qDLeFY+EacwA02KX8
Rv8RVXfT/wobxJdG6s8kjhQ3VcFPG4vzZZbA1kvSrGN78aIQHrllNTBdA94IOYJEFdRA4s0J1auZ
25cSoxH6wCJKO96z39ePoSWfQA5R3FjWbZOHuPAM2l2OicK1NNITCoodAl6arh33T1cMapMS3NXQ
ibgiHdOik9wy/MLUHa5fdBiw6HTxDxg6D/wtYGQDa3zMxVAANlumBrz6sCWo90Kt/QhH4I/bt7ZD
5uPIT6yccJ85KB8hn+SU9D3xvCJ4KnDFYm7h08WGhbR5KUD5uQsWFK84rffNrOuXolIkg7sJ/cTh
w+qIJIc6sGsaJvbCD8EbhCQMTza23hnpODDFr9LA1U4uwHEa0Zmr5ezbfn4aTUZqrUNUbSEfUK5B
0Bj7C0CHV6OWeMlHLt/1zgPbv2XdJcgmaTlY8xiWpJ0d8nyNxIqTnbs+cQ3C7sg/0MTYh9MatKx5
Zjth58eJfsxot/iIEYGDNOHpLBJ3A8Tuq7KGZ1vld4VtRSsWJbLW/3EwsET9yBovpNyHnnqdfK5x
78oPf7W6++GIJc9LNnmoweQmRAIbyEKmt3iSNlUbMu4K4h0d7llErJ8RwYkLduTqtN5OQQOcStss
ZsmQIa7PXkvnTXa22JtBWxA36D26pCLmHg9kWjCibjSNN7RFsckjTrcDigtL/nU5Qk6g+9VlgpR8
dAlCGUss8lXMhyKmx/R4kTwRXyh4xWbSfCPAiBuSRgFKxk8Bza9NzpcqFvtLgmbYOGF4XBzvKSWY
1uONDTP/kijGx0yAJJnUYZT1q0HS8Z5eMPYBUszX35+XYe+SSBja6rWb9KsM10Z2fM+EDv93hlom
yefXdUaGeuJ5XDqCS/gSa4UjpuF9IpZljSFbRmbua1fvpqT1EVE5gJJoYLjcjaxljLqcRyXKR8us
Hquw+x0u/nbC0J/Y63Ms+EaXmctFwNNeTChpTGaZEcMA+u0IioWxMtn6y2hyKaqZb2dklJNyWZGo
+kTvsQbB4eKypujkQFJsEuWtcDGSdaWeL7I02DVDFG20X7+Yl7J25tkLORFAbbqF9lyBp5X10wj5
aEmQ9wz89KkPJWMw/apBRPMmaR1gVdhU2P4gvyzXD2gZKHi7Mb253vAw5j5wL2EPp18bLjvAkzQ6
LPbRrCHoqx++syMnUWWnO5nzhYexJkqmrx590V/Y2j9SJ/lGZC4UL1/gCV2KW/DKm9GHRBJmNJTm
tNwOtrMbZfm5WF4b5euqxkyUECSrQNsgF/IvGD5vMgJb4lUAo1TxGCipj02LUmBoCWBWfv+Y65pG
QQjrJpDewUpdXJI1j1AqdWSp6lHWPBT2rB5Ek4LP6S9dTT7FqoYv150vJYOHmeyjMJoRzSpBP950
5iuMt/nUcKBH2Bmo1xa7/164pOsUeVMjvQp/k6V+qHAtblHAtFurJr0u4CNA4cIFQLaGsdBmMnhi
bwI0u+is9Wvop1GOT3zHKmsc2rYCDJWlEIfwY+n+LNXLgkLJ9Iv7wcaIVnrdsg3m4JvsQJyOduhs
UvwLnT9h+cA+63PwigbyVnamy59iU/3VuwSEEOGHdMNiA5xvC/7bDEi4dTwcW3uy35FfbQO3OpQT
ZU2cj2eVD+M595DVdO5+Yoh9uxigoMQIWCXLYLQo97vncyt3jeKlZvtDWeqmb7AEpS0xYHIZT5PX
gZRLwnvCKx5RfmCzHpFdx8OEbiypo0n1oEhKwosDhw+V1gGXs/QqAEbFy7TQfbdxFjByhjfbFCM7
MsmcPsr4TToaJos22IhOAINoKgddayJWZwUUDjWc8q52CElQ64DvEbL2p9AlQKPB+DAG2NaIJrka
ejpmftTQYWK6poINC9+TMQUnGdKzz23mSCi9UOHNex8IE/da0m4riQvEHJfgaAh5ay/dvaO8+twv
xVtisPhMaEN2zkJcBCM7dzKPQWjBnrLaLTI4xIUgQSnLiOTqLELmLQZcxylQPxe/rW9yEq6CyYUj
5RKdPkwvWKcF/bxVF0y28JCaAVEowY122NOlUDRm+l+sdgTLTPNt4jAxHWbMTYEaUQuODS3x+Ace
8Xnzx5vISCKZtHsU+t42lttwzj5QPWWr7Rw/vFPCAkrJtEwbzNwO+BCMdcTtGOa7kcToE4b26AGy
PC4tvrrQbNcZXYqWcUCMzSF0U6TiRTvZk5P6BIsNU3IjbRKh5AAZywlJILQayh8ku5IkueBOrEkZ
Ge0x9t68o/mS5UwfXP8Eb+QzDgSYK6OyD9C4rGX+Nfk8VHFqtZcM8DQLMEXBQAxaMGB2S5PWPA52
81SXyPYI+/vZ82jSJfqF2g1D7ZT+FHhk6UwCB8xLc6WkLNuQineb6yHeMZEv3PnXYk7Wbq5LLHJo
BejvEcu2LrmdEWYUeLz56x3FQpH5QcbzEl8yxgHbcN7HvsSAxeqR6FtLtR5igprmuLAhmtLyWk8S
1ia1ALuR15Xdzkb8ULq/kpIvm6SdfIdx4YI0utxhe8miHrPU3LgZSXFxt3Oy7LMYpnI3VxknkBzh
YQh3KXQXZk0dcjkRFPEmJrhls3Rw5f2kZ6e3EBIYtvmaOVC2E7vYlZy+orDsYJ8o90dFqCzFFrFH
cnqoMs0y4CK5TeJDzBYO34AphqOG37NkI1Zz8cmpCG2qTVOu7QS1cAX3hlQSzg8JOzr6b25jIKNO
S9Jk4+5r035bFZHRQM7L9kphtohKyeCZOin94ew6GUmLp9bEWr226kFspIfQ6saNRBwIOmyNLcpZ
jwY7CgknwAc35dvGdW5FhlCgZu7QLScGdxXxQ7TlZyHuvMb9NXJgZTTIFJO5+TrlZ9MX/i9CXn7X
YoG041LagiXMNp3N9+oJghJmryN6si+i3qQBTavzvfSmJ7+lh201/ipFTk9JAEi5tOPhUaZ6O/mW
2qV+zmBp/O3KOd65bc/BVuevjlmS8mgrdaJGvXPpo9slCJoscJq9ZU/duae0QC1jmN3AYbPId9SU
HvJHInjyfuSw4XBLeyPeBbPYexr1bOLHe0fOqBP64NtQkLknhfGctf4TWUMep4mqP5TOKnqDNY5o
haqZ+R5yMYpY3faHOD+Gk5tdCAN8ji/olNynHsoiagXsF/jx8lwgmG9c2u4kNdKd5cwBZw5vUX3i
nz79ZUi3luHtVYjmJcFlsUUDwGozHRzxjpRtQIMePmMEGk5UVgwCZ4/kqHgFrRKkG3HH3VIIV4dp
5rkmC+cexD4ncloG6aggrvayZooSBHs8vy/IHYAuzJ9Clpg2mXWPZXKX45A81XRm49JTwCznzxXU
yaLIc2Yh4tmpuObsHjBf4+pyuw9qB8GNvGCRhKdB4acOhGQm4c2c4vrhdgYguBO5VEcPWyus5GBz
nWly2uT2DHEBzYnEYu0ah0mtd1opMFC55sHpbATDRMWnnBilRUSzYrWk4YpwlcTuGzR/p8Wg1geZ
qfd8VSlxtnQgjnVg4lHzAfL09BvqYke+FWtN7gMBMJdjGBTnRrWXocRYHXr6YDNz9DPYQ6kgJtpM
9y32t61XO99rq91JC2zUxIzBN9IPlSMg+inN5UZQ1Wxat/vRCCCo/WwhMRM3nQl0D+bTEszgqjqA
PEX1aC7dV6E1tCmuYShx/6e5qVn/uX/pFx69vv5uasgATU1WeNM+Npnxo8UByCybw1eFvXvSIqon
iz2NMoeBbPg0ANXc3luNh+JAyl+mItashpu0sWswOGCt9wvwIHCUc0hY6NPocpKNh4aMOuQ/uZP0
G3K2VKQFEnpe5rkWdA6LFQJAdCck+K3H7Po29nEt1SZy9Ddj9uvD4rnpPraqOzugBZYhWYY8We6q
OiOJEPj1yJhWtOMXAX9PU5U++3X8dp1aemXHkT2tPexFLKq+cXZM19hWqZBMQJt3+J32FuZfs4+D
nU0/atMpxo7MVSPmOsu5hYNaJrwDru7tLJ3HPhMXx5NAnEwY03lr7cfSmU9C8G5KLzgKV9yGCyIs
BikXI6aTkvO1UdU6Dy0mT+KnwF2shmupDXEgjQ6fTVHtq7J7NWv6JzMqsXhVhWI3EoT6Vg/eqoWw
6CbtdMvxboDptB0p7OGfsAjGLULZbnoYnFnSHVrnfab35lEkAW4zokqOMvLF6GHAME9YZhjpHzWq
GciZ428v9bptfrjO1+uWIa/dJ9RI6+ga7ic6vhKMtqwYUHZWfFOiqtogti6roj56TeNHdJ9fUV6G
+/V8h/pJ7nT3btPBQIeHS6BmeQPLdgAeyZh/1Zt27d3o8zimukxvy5zyRwvjpjHtp1L13/x6ALeh
MQpNlb4rfBmyoEB8cTLvoP1i2ae4E0bLqiPV93qrM5awFVlb1ALAWVowVJonMm1mTGZZitmAluBR
Vyvw1Grmo+HICEEn9vWydQjS9G9HRPZ7jMf1QaAdPjfFjACa+bdjtsZpcvMnHL/VqbHdR6dznHNN
EbSmy2YFzGIzbvbId3ueOeATDJ8tlAZ0fp0kqSKCxkGNmWse7+J8pj2M0r69t30cZ86qeQi1RlKv
5N72fcHjHF7QHckTiaqnybbvSc9yzzPcB5F06nBNrKmg4cgppeGE9QWbxx97tTeGZaQ4puUpp6Yw
ZMN2+5RSN/ZD2mlmulVL994s1aEaQT0GKPXAxHCEt1adhe0FVHJ+/BA6DZaR3omuwpfWLjGE0MkE
KHM/K/Ue55DhPJtU7pJkx6ueq/EdeerUdV3MX2GWyxOBy/GN19N1lU1ywPU5RJNdlTspaLV27jtU
Z2dnA6WRnvzVVsb3ElQStroZN27BrlC6ISIjLqDNFMzCQ0dBGexbBo9JoQXiuSw81H4uo4m110pj
F5xF+Ba46HvBHNJhRoG+c4NiXwUSqqq4KbU8e/DWCUCt0OuxY6qZ1EMiQnM6bVyZen8VVnHXbCxd
MIlcBY3CNDwCY/ReT2NPxCf31zA62YGIKKS65D3uFHdOaTBK1f1PLxa061z7DfvEJSvrXU9u7LaQ
CUej75601G2y5cQ9H2YpyXCDjTEomo+Y4XhWrPL3deJdpPm4d13KcrhxyD0t7nlu7vlMx/cX2SA0
BUvemTTEpXSM+ymXe2+eb+t6Tfye7eJBtMZnzVAzKfytbbY/QomJSaFbY77YWDfJh2f8thcmzECR
MC2hOEUtS8Cnm4N4cUioRyDGEcg+lOiMLpYEDbFqqPgoVFmjegTPeWsIDhDhYhFeGRa/6pn1XYdd
fqhfQS3vkHjF0eQSJdv5HUSFVUhRYEGeGSRGzipE6v3q1g1T2nMu9x/ofHyM68zcro2Xq8Iqc5Qb
gVRJd0sMvconYGIjPTpBhGmzACWKLi1i1PUvm0Pw0gcarwaM3sIufio1g0fW1WOmfyx9mB/oolw8
A6tCiohg3UUzMATkgauNgfIUppEbMpJdm4ALvfFGdffKZkzKYW+ABNC8qgFYaiIZB0DqeUfPtdbW
tgfS0LtXBg3owTxhvImqqXoxfhFeel6WwY9Qz/iRTl0An9l+aB20VIbYu1O67whmGkX3o3NPWhZo
VTuO5L0bf3pxto+R21Jc7UMBiyhEreJnFhNoL3h3ZudMpAQDW71s6sG6hWG86WGuVj3Pu+JTBI38
UUgyDcACo/F1k3HT7xo5/SL+DBWZVd554O7dIqFwz8lWb55m79bxNFo9ezZ2g1tRIvrseQP2zdbr
b5M2Zno8Wi9GCxQ7gGYIK4kLaRD846aPCYZFVzYWnQEIhmbhvMeo9kTX/QhszdBmNB6pUH+0CAgB
0LznSXDLnOCxt1jslHHTZoyfF1v+mAvdRqptjl7GR5Nz84PG4Hs2Oy+LIV5UAcFqUBeDmeOmcELk
Li3oaO74H7gmn4VRfxeSf1EY8hz2IzkCLmQ7A/ySZ7RPZQuMtGezLBYXqwIKFvpY364ynTYLbyvu
BfRTzU/HQJU3SAQRVzGhfqss6wM2K5dF2ATIsN9dJS9+w0o+VjD0SGh3QRX9ocdgBI4DyI9Kzlcm
dqKD6HIkXBW4gmROL6uKw+JYC2Rp3laotyJXPDWeCJ+dmKiBjEMgcruojmEtzn1QHCTJ2YPLmMXL
pRdNg42z+6R5JKMwjqeDacpgo4LKR7ebq0dgzUfcyR92jmIoc+57+ku7XARg7bz5gYMkqawuAsWK
XpPtXYoeF4Pu/ffF9b6Z3pRt7YrSiaRZRajuXboqMK6C8Snn5G4mI0UnkMWrTiNdpSzXQ16Z0EUQ
EyWdme9TA6x7oee73mXZz7DWk7VJ+Peq8Vs0wp7B91swdM2zNTkBulA6ehqvKTofDUPebgl8iIfw
UVUHs/pSU/hZB/BI8AtBhu++zxOrxYCHcwpeDDnzejlSljIk4MNNkP5QGJF4YZZBhF2ZaWKu6Smv
B9vBObqxhBDOY1U6FnLS6jFYI+3GnAVyTpubYNVshyNliW/5L5OVPKEbpoE6KezqLVmw/D8dAhrg
GVN5xvvU17lEnO0/zHnd3CJNaR898zQ55lulwMD00vRu3Dl7z8cuQe1HaEhBeLTRmOm5YVZHJJT3
6nZKHPHp0BbIDkDa43NF7UJI5KbrWvsoq+IJXUZ35wXjqUFGelj6JD8AUc+ht6EZcl5SPf/qDVTa
MP31mWJPnl0sX8Zcheg3GMHEnObHeWE36Rs23YQvwo49ViquWeA3SIwmcvTc18rIkhNqlORovHeQ
UTCXnBYZ3KBuB2+21qnXvRCQOCpf+wkFALvB7N0lLls2iKI7x6ABjGLU2JXupXMC7IAu8Auj9V+u
8kdJhPH/4uw8ltxGuy37LneOCHgz6AkJAqBNMkmmmyDSwnuPp+8F3Y7uuvoVqogelCJLVRINPnvO
3mvzEC0n8ht6oyNtRJGH92uhR7GQr5rBv7QayrYK6d6voQvpiSu+mGrAnJYgQCK5FCAYPynSRFtV
rIOYmWcRubudJf0JdinGL2RYBjovYOP926JCM3vUdL/mOfeVH6XmuSOXqyOJunJV/nRBuDF9/lrw
idBMy0Kx/QlZ7zIaemLFrOU9FktAYJXMdmtSuqgKrhYsWusqLgq7yAsyficKocig9JJ2L8INb4xQ
P/1SgIXYVzEVzFjzTZ3saE3eybH1bg20SZEcbcrUnLw44QQQG8SniBLuvwKqt+2r1DvS3r906lWh
sAhQYKZAl25Q3CElS/ESUh0OUeRurJldeW46Wt8AmBy+obgfpp0EbsTO89mGCc8cVLKZ8wlvUua+
IcOX9VpgNNaiOeLuBVdSFDbmKP5EEjgcK7SMXW/spFb/IkHP2ilNIK5QBSh2aLTj6ddPSJ4lm4Eq
0dAfI4dEAoC0JDUiXEWdK7JFtAFJiSphLKuB0/G6RFxnC1N5x52ZbKXEM8aLLDBn4zYj9yBsSpIl
JwD/Jqt1ID3Lkb+nX5nupF5gJpOBt1hWpAeshMjMhz5YU2uww5jEG5/90auF8UwqChBcK4seWjH9
TlV2mVGvIThzfNR9OX2pYsWtRctVUvUVRvV4mbWJq2R0DqnMOMEcf+WiQZtUNunaSIRrdf4bJimD
dr8CHTB7I/O8o5Sdcmo0jnlo42uzVoLexidr8dNUc4/nI6qec2JeNiaXKVhdIL2wfsQvE++cOYkK
VKu525WBZeN0BXlrggPQqCzIlYKQsCoj1yj0z4EGvCanzNkSMqeGpTwfYoIhiuo8LBsaKkylrEU2
vBjrlBKTohHVMBWj6Yfs+n3cYkBEF3HuuUestAi6Tl65lP6//DI6Cm0u2akiUnoLEQZmFn2NKEAa
bAT+cwDF+c3oHUNpkfDPt6JCMT4azbdFX94WgH+q1HvLFg0mDXok6XHPAZnWqq3GEZpDQwNOJc87
MSlm3hTX/ZzSuRRVhzIPaSJlfbOtyuSUlRWoPxkQvpY0TqHQwJL8/h3sXX4bO0qxVgKho27usLqL
7RCh0OTEulj3QNRZS7KGIu78Bqo/hbGTkUyLvDmYXE43SxV87A9qqYZA9SBFqv5d5nqGi0sjazS8
SWrt22x8JsfASd36/FPU+Ynu+M7XRdjBBmjkIDePGKTbfZlJ72mLJnKEee8OjEZQl5zlUF3Om8Lo
azcTaH6qeXJQkumHeHgkhtBrdzK1JVdN8pc8pNlpYZBl8QLEGo5OT6bAHnH2tgkK39W1ltORLLtj
LDD45rmhT0QAjxT0tHcF/KbDEAFADxbthIQ61aBQOuXDtRSJ5dM1tlAONkgq6fWZxlw9GipI7Qp9
ZWGdB5lCpz6PXMJNTHmCkjht3D8k6iDtyjkjViGRNzlMZS/iPhRU0GZIW4B2EEhcO0iv3/36pWAX
3ykSBFkk7vP//VEWGWASfl6R+rCqO8SLn/77j9I/5D/9+n+rtp6Vl19/QyTeYl9epYgVuFmAF25V
iM41z5F6PH8tyW6Ro8T+XQxKDWDt8ZZHZv2QDuSpSnmguNxssjVAKAsFymxdLGbAWimlCYxFaXmS
5SQCKedjHDxYsAvfH/W5qLHMWj45BgyWXP7IW+M7uUyBIG2jlriQcvIfymbYJ6E1n/kM0U4sMXTF
GkraqFsh+bceRLksMfIGmymQid6L6B4Tz5IggPnWNNaxTFQNhG0J/X1e7yqxoc/Ipn34SElqHfBd
bXOtLZy4LF+TMGmpJAyvcSats9HvjyIOX3cwYQ4SFoFH3lKOQa3CDU95hgomwbEcOoe+fo5UPkr2
WTa6VsQ3koFbWcmZ1h+rAm4enE2vLLjryRyZsjh3IkvZ15GfcLIGD5cVtSMkxX2UEWbExIPN6L5Y
m0eeYNY9twWwnqS8TnCoNpLcnvUadvGgE33oN/WemhRkvhlbTJv22k5Y0FyhlKhbwvSQcuMB5V8L
FoQWZnjxQ2mRQ7qWPlsFxvfIcAbNL3m8Oyh+VEorosDivZgtMx2AC/baMXoEHXHqB8NYhVQONxLp
Wju6+NtKpLuM081B487VZwjsOMNrG4g6kj4wiCFKaJJyBtMxDKU5dTMnqKBpT4oogxicLUDpI3lw
DW01qg9ad0elE3Pxngg9ksstBUAcmaLlDeDJuZHCJ5u+J7CYzwgqVngHd4SMjNu8QfsRhXSbqxzX
26RRy8t7/Jy6JXdOkjPYUWutqhQiSdeEtL7KJNiArZBXncD8T8ryaw4VwylD87EsByoTJV3caqI1
HS8ypD7U4r06aoAfan03kRuBxnT4kcm27yBncMcDDzIXP7GiPWnD9EksDbKiSD1ohran92ZTGKIY
Cb1mqSw9I8sD8NzlNwaxdlInUkrbOsVOHc7qVT+bQtRdugjuihxQsBSl2IbulJOF4+twPwZjm0OI
EowM5irdLWhhisZU6Y0jMOnB1YyUohkXcq9uM3OP/xiWcCNYux7kyraCyrwbND4Gwz/bBhY4+kIs
Gu4glnzQO392x0RWjrFfmuS49Nqp8Omwx+GxqVT/hB6KrBo5Fs+G5Ocbki5zb6bbg8IF7XyLc/xR
og5pa5LWP1KB7exB0IRHBbtIL3CAM4NsvLYqrfVaaKNbpRK2K9SVeOusasKWaWR3JDuwDo2CAzAx
wbhY23Er+VyoVGbYWs/9+mngGoPFNKmfQOkwwrWofApAAa5Hscuf2oomUklo0pNk4hgnxCV5EgmR
X1O+jJ+Q36drEkHCp19OUElKgid/or/Ucki9jzkigjS2zDsLEwX5pjTuyKuKNZ7X+oxZe4PRXKbC
jTzKrFEk/vrXOJzlE/xtcTNGL11KmlA50Fv3LYHWYiWcw1jTtpHeDCc/UPtT20YDWOlSOXQhfczl
99tqIKTJynr6VIZ2bKR2jyvPkzrdfGoT894O6CLz+QM6YmRDH6Umgl1pk5nBazy3mOjCmvZx0Bi2
PgJ+1PN4dIoBanLTgd03ex6EMBakZmGRp185OVFdY17udXVTFfRGa1GajjLnEgojibJJ2uxdmOYD
DJDiHOsxsJDyNAxK4aZVYpxn3rEQ64c8iHdWXKWPmcZyTAc4o/ZqsZ71Oboo3r+fYDdIBtlnI6Ij
qJYoJVQ854vIsYWcUlMAFzZ1FOroAoz+qKk93ZPBN3eIdrCa1N1jG8T7ti5mt2oGujVacgY65XX1
EO/GRfPlzyzyfU8/mQS2g1+Yw7qdd35l6JgvIk52HKfYBNq3XCxmjyZbs8mm+sv0Ywpu2FiXVTsg
fRysT1cT3gCKpaw1eqPLvZYuyRpSq8biziKCs/5Q1WwNeljR9dPdOUCIhRCsRCAgU+UJFWwZpPoA
TsC7baW9yKgyoSRpun6MOWxyaQJFokzdXgLUsMopAT8YRXyg87UHJArgzjcLpzQjDINpPXoMvyVk
7EHoxwoRK37HPqJ4bgBhyCc4jipssLWWhprX6Tp3+jG3MVRIG1wQ3BxiGotqfG90qToH0whmiKIY
yzbRIkWFx0JBOxo9zXM/PwaUEXDToW3JFdE/NuEQrhU83R2ZBTskcQDhiB7zw5SlJKjXSVfBohyp
CfAhZ8iBBMsZsyRTqTuaopScGnKlpqFTDynB7BtiT8yd2hPE3EVhBt1kwh8hLPcy+YGuIEJVRXkW
4vJ7Sut7iJCZkYXHrqRZPmqSspgzMow5PXH1rFpeGmgULQtqtZhfD6LfUBSIJ+DT1vCA0GI0WI4t
+Fk79n5/M+lhvsZj9VyM9Ecm0cJr0uXgV0Z12IOWVFzZeADCW9hNSMOmK+VsJ4S9yKrfHUbkZRiV
wBjGZlEdOJmdgtnvnY7xRms9gQISFjeudRJqIwI7RmvctaNaU7vv4auoILmntnO4maQ7zRDqzTCh
xCuCV0G0kL1TMnanrjpP45LHhs/HYw99kWWuQaFiLsUfrzbqkyXjVlabNHbyykxdooGqjeUvHk09
2HVmxuZZ1pdG4QbccyCAqT5QQ80J4ZnHkV6sLx442QCmMvqDYbQOwO8asp/+8OviyDe5qjNdcMNq
9owUlGGqoSDoNRdNqn4R9Bqnc6elm47P48CjPmoGctw07/VNInKPrkQZZbgQnOZMLg/NzPVCUCYQ
FbpKWYe8AU47lFyHDN14H8dPSuCnu2SGsyvK+t7SW/ARWuupcXzWiokqSRoQBFyp3Ra/L3ehNkil
fVB00n7u6Q/CUKQQuvzer1/65Sd/tpClafVEsTprNDvTAZPVekOCgUH6BzlnwhqPlaP6VbZVxknc
R8t/+PWTnNPmz62FMTy2oHSPJh6eS9+6mryeoSExTnfRvEIlal76lwG5+y2wq21kS+f8xXzrP60D
+alqiNfYESj8AtOy1SeuC+qlYiCom+GC1c1/VzDCDZemci20hMJqKavAClSd0FpJr0HvlG7siV7q
5hv9k994KK46fxQZvcR9o1hlTzI+r9P8asTAiNaI7LQzqTkED9d34xA581EQHcF7qjHQ4QTlgP9A
NJN1o0Uofhhb+RQra+WafOiGoxb2DPLAHe0qsfOv8pZQaKuORvkAC1q/BE+kVDfVR18eWRAWVAj7
CK3MfC81G9gsimx3OF1xTh5RRmdQIXMKdrZlulHJjSF1YuhHLlIY+bH6KEBSeFl6NI2bIHzy0RHn
Oco9addIe6gxDV/VFmFJSyvyHcbqeFKRadXrcle6VXLLrpy6VVgFoDCQK7J2XPCQdNv8KX4S3pAS
UErC9rAp3E7bKE/qRyrvZXGlgHsPv9ujcrd2EKpTr8vQHnsBzcRVvwcgl8GAX8Vv/XvWr5RLaJtn
Pty0Vj9Hd3gmixruwa17khxiKZDaHolUKIFyXdnVkBC53DilDXKR/qQaK+jXKSqMVX4nlQk1iXCL
gdng5uw3fWv77Wl+aAYbZkxOP4eGD+XKFbz9IV6DLrwOHvaXwqHZI8Qbult7sGk8m2mXH7In6UG7
5cNa1S+d7KUofI/qDgBd3wG9c6yreDFu8mTLDBxhS5IKx8uXboc3YKY2HK+FQ7Y3jxSOuUje4m06
LiMg4MYxecEzDbveyb/rY/UqXEYi0BzFzbbzRt3fEU5uyGvjwzzDfkVQQzX5s+HI+06SyEk8SV8j
5f4V6GpsDg9A4ts37BDPLMCZsi3KjRS5g+qixGjZVE/WNkR83ayN7ZStRGUb301x3XGTHXcGRWam
qt3dKic/cQ9HSzABS96FT0SaWbrNE2losdR2c5BX8S64jnfBjU+aG22Ne52ftWhLzLMf2M/SRT77
W86mCYDI5xbaxne9z9Ysgw3FEmqrTgANCiXoKwSXl3rvo9h87hzC4h8XTjs6tlXrhUt23Co8je/p
rj4a59J9H8N1c1DccoMqt7LxPD8nbxhCrsYFjUvxsgQWw2TeqIlDaGhIksRP/APBBvFEU60QIZ5E
5dx60p6iz/DGUqZ80OdbBPUowF2q3ymyvJPCF4NS08uv1oeWrPF33oU1LRPIRbd2bw7IHTzpo3kT
F87b2toIx2ordmtUoNZ6XJsv1da8ShCjPoHy2bXbPWTXxdGDFJesMC+5poMn3KgVxS2PlHKQeAP0
8tm8xO/gcqqN4WqX2VjVzyUo2Cv3xPkH2GKbetlBvCoX6xLGW8pg/namgHziG+KyDsbaXDUfgmq3
LseNfEObSN+Fu+JBfxkc480/1PvAzb3yp3FCfx1/YM6eupVFqDrdE/7yVamuOnHlFx59un1nPKYX
MHmR0wur9E7d/kVU1lg+VVtbXN124+G2RoyMtG74CcQjiJm4Y0tcGV/oOCeyU8zTgLQGHzor0A3P
QsVew6CBVTlBN0GaRxIZSHWSubZ886vyKXwXDLxG6+aTG+u4aSdCOlc0Y9MV4XCedCZiBe0IEVL7
7hDVPGwGEzkJy9a0aB9W5kN5wWhuFpCE6O3shcGF4ooAGnmdvml2/p3oSxUqc/2IIHKcz8JVpu/4
GN/RcwuUgldp5mIglY6Th/FO9eiZtmtW3c/gZB5LkIe2uGkPwnU8W4f5QaCJyonhaB0C7eh/D/AG
D2QcUgGmI3pjR4Rbkb9oN+NsvAZXtoRXY6t8CYfGY/7FXOopGGT40dahVz/VO8RAEUrRtfhgbTAz
rMNX/SfYIxMPaL6uZOKJ1xB86UjAUmQAQx5cRS6NXGvXBOgUSANiMtuWtTGvNbk/P2KwEXbxGwAi
/1HaSg9V9x4fsmc4Y1TtCJ5bgtTX3NqQycDFGXg7DylL2eR7FeuhOLjqtqnsYJtNTvxjtaRorExb
G9gyVeKA1jR6BcsONJuZRYYwNJvXbNuUHi0lNBUG43wrHGnBorKebAWxDA0Qb76EuSvKq3wTQHJf
hxsDafZFmVay0z5ZR0l0yz0mSM1YVe540F2LaSI9CC/JpvU4usvn6Ds4xoVtfon9VmdNPQO8QLvQ
2UbmohPmEKR+5l67p8eZ8RGrO3y7aVjL+XrcLwGom+KUv1ovnNGlQyWA4QbuaAvv1PmR4/pf2imB
CHtOiPf0Z/Qsq/bDEtHpITA+1j7Lgg3P7xr0F33czfvUbtxmHWAAcqsj4Xof+bN8m14ymkYflH7C
nbmH0qJumtfwqZw2zSdTDnpXu1c+hEe+XUciGMfmCzOGB76IuVoDe4luSehZ1iUeVp20lWmjkVYq
8JSY0yvlWYx2urkZt1pyAIfuSe6MSOOl9VqUu+YKRqr+5cNqG20AgeKexGDj2P+0QPiofcnUgtz8
qUEwuO7vwuvMN91vCL0mKAlEI/2mTT49Qq3M98TNcvdfVYfQUz9U69IBzUTZMq0BCn36W0VYW6QA
PMaaJ5DQcCccEv9iC9MHzxZf3h6D4rQhUSUoveFB6w566OLGALz7Q74s4VMawLcjPXntArJdEa4T
541orT3VlwGZ/AfUeqz8OD3OwLSR1KCsNVAmA2jcMDEB/Lmml4HPI3sCAsM5K7dSbofimoYV8odu
n7YgtFdTvpMf+f8NkpJwG/QbMiL6Pcnki7YyAV2+oo+kh46SO1DiubNH+oWTQlzcdfXYtnZj3rhI
Ct2RA1v5XT+2FhRNz+cY+hZnW+nCAoX8SY7uFAXzx+YhesjxVO6GahNcu+ekciEzMmNo16yIytmS
OuCUn0B7Qzb9J+1hVPCpONyKUQboXlAAg9hRnOM4hwopOgXv5pt8ZJFIv+NL/2ZQu/OIN3krDtU2
3HX79lV9LFN3oiOMpvQKGZCIOkJa1uFMoq5dbirDs97azDVRFGX7glSC/IH8EyyAIYCSh2C+Fl/l
24Kzwb2J5sHkaP5NhAh2j/wHb1emfuMtm17wLmLDSnVgSGjnsTCuOTMSyPxQw1TZUSa95W7U7Zsr
3U7/WQAmeJx/ioN+LV5ic+175i3g+LXLn/CgrpV2PeLNO5aaXfKwsI7o64rJylNisF0qaV2jQFmn
d85xbf4ekIRLafQ4Utd75n1iDsU8wPa1g3SCQcd8pOPml89afxHO2RWnzAhakWnGrQOp6Adiz/mb
ja3CGLGHpkqN0t+Lz+hWrg23jh2gCI1e+8n0yIji6yOwW7toR3T08dPk+JxRPxj4ApSWHedWDD/k
Aa/zt6iy6+/uABGZKcP2hKoOQf4TwG6yrjzOLXZ2Ad5c25pT7FIHpM/RPJR4wUxOwWtwkQ+cHII3
5ky674tdiQVGdYnIKq/6TBK7s/htExTsG0AlRIeippO0nXYyAFDvqatTp1DBaiLldwCC0PEsr7R/
gzeJBYsTVWxjLMn3iemmT75EHu7Xq/BWjm9icemJ03uh6hzAM3Q4QUUuEgWE1BzPSAQfVYKIHruS
sBaO9S2+fc4+4sr64mGwqyYc47nQbIFCHbPbeDejVf9GxHG9AxBGlf1r0lbaDUML3UmJwJlzTcvP
qZ4J2wVw/UhqELf2qNmHHPxkMowckzzpOxO0QDnugJS7BC4iW5P1c0fE7aF4781VsE9vwankCmVx
VuoQ7HxTCHhUP+jPcBHlwGpusMlYBxTLEAARi++ic/7I25bO4hu4qhvFDF4WdxR3hFe8PtBAOYuL
+8Lm4Qr79I3aHReF9Lvx9whIli77LfhiNSY/CEVVezKfMex+xD+1F9PS25Yb9dM/mJg1fe58nJFX
xdF6xMtIXa88DLusWYNF3IRfWUwPi/uQR6oh86jexRv2KMZLR/7Asl93L5Q+2mpN+jOXBjt4UB+F
18wRP8XJAWcIGlg4J6yHCD/5ytt3QjfUzxq4PpZwu53XkI+GbdjbIJo//X3zHNT7GDHvVj4ItrHL
sLmFdgX3w9wCF3+1yD4ZmaF82T9I6AWw5zt8IAZaCdsfHc21LvWlvSPmfDZhhOB/RPjJXEUR6kyH
EJLyJv5h9ZNSWwfg8zFR4AtW33255ojAsQl9Nrt8+9xdQuWQfmkvjM7H6N13iYf37TGyrb1xkvAX
ftFbQHRhzU8QsYuNoSCFX6lvwkH0KozyGwsWis3qr+9pndgh0QQIfTbxttmFWODP0nVZbBaRGHc4
Yyudy+USa9JhcKnnBafpLr28VBJteZuyD01bPOdsjNVbipZ9PTrqiYHDQwov8j78xv5qPoIAjX7i
W//JJiBcJSd/zW9T5pJrqV98d9waV9YoJoXxRdftoBymHagg45WUOSAzM4E66/G1DewOOgiZowqn
tHW45UTsf6Mc57qO9jb+VrlicDJSIfSuwiP2KvGRVT5YjdgtjjEemFtxKt6Ro1tE0a0RBhBq5z8G
15D5tPKf02/GcP/CEXqCRLUWL9EDy5HMkoPlbEW7q3lunrXX5pnlMXwkhnIVnStneObuqh7zg+QY
+21yETfGS81sqxCUFg6LJ4ul9srZ+t6/DR7dmOfyjkCN1FZ0pLueo7QzvXBhh3fZHEp0kpXdOCIt
P5p9T9aO0fRRXyqieIM1PEiWjOFmvkzj3rL7k/85jM9x4wiZq4luQboMu/669YwTae1c/RaHD5e4
ARvjSnxdJtAIwWtf/hCIIHuz6mScADryPLzA5X8sXG0/ncoHVkE0h9Zu4s3Wbv2o7UaXb0A8KJuG
huAdj3G4IpqYkgSZfwV1ITZKmlun5fiMl/Aj51gWbsaN+EX0QNJsWMCfBRbyRbiwKj3jWL43L9gp
ZC6e0kW4R9o60NqeqdSproEIerBS4PG0Zna/fgJN2+NALS27IfbGNmqmNOJ9DE1vSxx2QV+TFGi6
bhK07Q3U8GQf/fr9BBFWlrQVQ8VK9o3UE9BVs4/jefJBVWKYUub0RUiVxjFajc+tN4JMNGzOj4EJ
l1eldlbFuEsizl6olFGIDt05EePKTQl9tMOyx+o8MRmG5ZcY2c26o7OBx3tWkME1B1UaOS6Nxf/5
ZTTrY6eWupvoYbobyQNWW5UDZVqn1c76tr6LxuoPFpB04PRFQREWfcImKwVuKr9+0Wey0oXApblA
EROBMcmOdcTxITSfEVnWXlhyMEf3iAWRwrOK9xQlByXaiWhELb4JyTmgYjGUgYloQML6XJ8GVf6S
E/Diebxwr82Lz+fdRRDc0DJ1dlFx5yLpqVtbuLurYPpWSv8IYV7mCBt0mMdeYl1umCoi/mMeRKfK
HnrljMy3me1xvBgNMQYzVgsqMzTO/PJJbZ4nFfXq8nNkjjAKo+ZLiOObBUq9HpvHVpgT1kh1XYzp
+6CXlFCn56kUFLdVoZ/2uiNNxjmZAq8U5JPCxRO2/2MuqVeD3LmVIZMSQHAoUTIKIUX+xae5sxla
86nsZs1JAtRA/jjfh1l+4HFwgCHrlTpR+WUK4JSMvrOhPH+aMuGalh/i6AvJg6wPTT422w6XFetM
mm6JfGPRGr1BnMJTLWA6wYwxuX7Vub0YROsFCgYzwziaqTXu+5xDJqnQjgIdjDbQrLqWJX+SO62Q
7Wf4qwhxBjR4H//o89xpP+oAT1cA3gfKP3W0lOPCkuSFgf0UVyG3Yclc/9f/Q/z8iVwDAqgs0iko
8u3X//ovTTVNxEuGplsq7kxe9Degiz6mct4LZu0NKnyIwgJT0LNfyMRQNRmxLlnl1mq8KxW4koRR
3//+8v/Jd1le3ZIU0dTpEKm/cXOMURtbrTBquF/Djz+qttgElA5iqhjCIlAiHIhql4hX+u+vK4Ed
+o+PLcmKYZkazS1VXt7YP8g5YgPUVR6lmk4LOR81TrFadyNjOE86XvhZRE2f1UdseEfdQs9JO5mb
baFsVWvY/ctbWT7j709AkgnYIOnO4h399gSkRBMn5KG154tgEeJKAAshfIdwsD3hIYT8R39yAcIw
fEe6Z/2dAIuZcDyn6IPpX4aD8Yf3IktoURVT1WTr9/eiRb4kC0VErxw0MMsDG/yCFUin8j3Ei+YL
pvovT0L50wCUsXgYWExEXdV/exIJHbu5LAUi1nPKfcaQ3Q1FQyfJSaubYW0uX78htW9lSeJ5lrsN
TtRq5GiPHACXSbpTiCFAYgyDGivtCsw+35LGH/ITB9stjqu6fjLRgJQTytQ24/GWxJ4graSsm5OW
VG0is738/aH+6ZnKimJgkTUX6tVv43oKVJIOkqDxzIyNkDw2KDnV8C+T59cg/X3kKDJzRxPhbxmG
/D8H8YjTeWotufb6WrvBprn0mbEfDIrfLTOmpARrDPllLntwDBY/DOZ2jLUj/g84h0N60UNGVNqU
54EUCpMwYHzQpvpttQuzpHxLq/o4TwA0Sr1yxcY/i134U9RZ7fz9y5L/g57FGqTIuiaLlimB+FyG
yD8mo6WpgMNlheuAxdE0MApoBSAOO1otU8Yzneso84AFb0doT+JSVjadvE6fAgmma5hAGNHHb0Lf
v82kBhgIc0EJoBXMQ3D2M3i9f3+7f1w7FJXG3cIck/Vf//0fb1dpLL0wIt4uI2vdSVBtMFyt5wU7
JWX9PaGlvnj630ZtHyvULgMEcNRkVqkptv/2Xv40exQWblFFUY8w9LchECAskQRzqr1Eo3tiVMlk
L7SRKaQmVMmVG2jMp7anxR7QxhjC7OvvX8Yfp69iabIqwnnTGYi/PTv8Jv89BkcERXYtyRSZ+wiR
6HQ3wWyuZKVYNcvMw5eVAARZHk4vX2OTutKCkxmxyWFjH78JgOJJI/Zft7H03RoJBdfgWKYl7J6U
WzZhruSd3/rQ/4ATscdGScE07ncLZaldMFR//2DSn79ZUzfYjWXV/I91CQ0qA0isvabYax0ldl3B
FYhqzRlBzZD+kmxnydqmFM5jyC9/f/U/7YuMsIV4JgLcU37bE9TRVzs1Y0+YFk6PQGliWNjn/RC7
UmDcYy2nQDK0//KZ/7RqqSLEJBW+DyS733ByCXHh/ZQOtTePPEsEN2+6Wbz9/ZP922v89snAJ8v4
RBmwiPyOs167qpn9y+L7xzHJZJAUi3lBk/v3MWnFsFrklklRSY4y0AKYWEWskQGmFfmFPG0KX2q0
0aruiF/mgqmJZjz64TQ9pH61j+r+2Iv4Q01ZIhMvpUtlUDEIp/AtKgOnXZikRMJNsMCmOxwSKqML
MCowHsvI/1iAY6aPSuPvX5y0TOX/udoroqiZCnhO0UKy/9ueomplpwjAgrwAcfqqZRtfqYSSy4ig
IJIzzYwmvePupuUA7iYQKromJUffEor839+K9ad3AsmVw6omS8bvi06lG6I5lUrlVfmPENBsD2Xq
10Yr0cedCLts/b0CsCJU9n9/3f88naCaNBHWGTpsffPXN/SPhdcKpHauk7Qi1CW0DZk52fBlr4uy
x4/GorvkT/79FZcR/9t3zuczNQPjvKaov5+OrSaKZqIKcIepEHpjlNkcZV/KOn76/3gdVRYlHjCr
ubp88n98MnIPMJfVRuGZ1G5mn9wlSNxgqv/lrGkqf/o8/3id3w5bgpLqZG/yOiApWsFSbTTf3PL1
lTAiC5AKlb7iYxoVWwLvRtbt8lWNt0YV3/j41Br6rncEa9FcKRnB4PpGUkLRiTkJrWZSownfJNZB
pQRF6GbkVSqAmy6gZkT+I/b7UiRLQUbeAikcRS90n84yEVX4wTWAtSzLPtf8WNlqVRM4c+8UWZgR
F06HjhisYm0FKgL4ot2ExfyJz1zYDlwo8UwOyCPp5ZfdZ2+KyAuSkEznKse1Mybvg2FzPaXVtrCQ
rdR8lQyUEmAfS8xNQ2sXW2RI0g0f484Mwtch00WEq9B1tFG9QN3+EWHi2YlPB9vQTGqYs2Q4taa9
EPwZz2cuzZXrU2EtLBrgvY7dJk4QD5hj+BTN8y2IHv4+UqQ/bEwcKA2NxUBEGab9flpK01lQuKYV
5BkDBJDD4dqn+UUZ5KtZWx9UI/qVOCUX7DzPVhafGytUgTQNWP0PRaTtply9Yl5/0aRqI4XlfRbS
N0knK1NWWjLeU9mdp5DCTqXD8Q+e6l4nXjH0uzWmRHckOKhu8FcbyQVbG10qNXwqelqnAkBQxfpI
h+GqkXo1t91Vhgzd9AC/45yGSGad6ircqNgIW5U/EKfEcYydHQ54OeNLJqsHvCQXue2vWOaC+iue
8q2iSF9TILm+ANpbpdCh1PJ7l0tuOdJ6jPjafdJ81ShKKTVtIEkjrsCzsF7ep6wOid0Y3TXUpa9f
f67XD03RXFDf2k0PoUJGztem1g4quafRFuxq8b2Je88fWdMk9UWR8y0+i10a5cc5lM+Bpj4ECWyI
sL4Lc3HE7QJzJwzv4ZC81iTIHtoQJo8fCI9t3hzVzvgiw5xqvlk/F9gRz8n/Ju3MetvWsm39Vwr7
nXXYN8CpelDf2pat2E5eCCV22JOL5GL76+/H7LoHiSLE5+IChaCyk1gSRa4115xjfKMl6iaHbzw2
xSNnUO6pCWz/wR1yY6PQPWipNJ8sVJnO1WLiZ1BL9WpAHQ2GrAiqYSchl85tjz5kVlkrKNpvEQJ2
JBkVchaVrz2pe4agvtFtPngv03Z+tYAaumOCm/BgeXjXRxS6LG3biazYgANBnk7MtBJNRjXCENHL
NbbWktdN+pUiukvvyG9aoT7VFcqaMHTNZdEKpomuEmw72X+wiWm/nzoMTmiqbeuaCxXzem2vgqFV
wsYm0RjLAP0u4SKVZfCCuDzY+3312c9G6ISOnm5qB85WqHTbhpyVDza1CY58fYng27KfuS45gFQs
v679ckiI0Bga8LLuJ4gA2Rr/X6Ysf3BDMHXM+rgf9nmKONEg8XeiacjJc262HrLiFB66an+zsn2K
nYC2fP8A7288Fr6C/AljiW4mc91DOetXcjHayoPRpnyWSOoQ52BrmUSt+I09w7KRfrB53lqpOB+R
/6pa9DZ0/aoOqxMp0gRPFYTW5k7qHqP36gKDatam1bns8nPaDEh/jBFYTHH58533ewVtTrup5oCE
djzLuqozk1bgbtJi7Cgu4yb8Sot+GM5061aRXR46PXscFcRDf37RG/cUVTu4a8ehMDJU++oTi7oo
mqBt0k2RIPlESyiS+jLaDdCP+N7y0UnneOT6SxY7J1TUb39++R8l4K9Pm6kafGxdMzXbtq4LsyBK
RW6mJal3ljSZLbbcHbaO9I5M39G8j1P71GIOYLxtMZNWQFt0dCfK1pz1qvtSNca5mf6YoPf7ocbL
L3qXjklxGYZHozmC8dvFBRZ9p/ro2/p9meCNc+igaLcs3v60pP1U/5QWfWu7yXjjmO5DAzfw6L7F
mPBBUH5wOrh1Yxg0/WwuE5WQdfVSIVJh35VeskkSuAYODo/AWWdWc3TQeWMZ40QpvZc/fzG/F8x8
PIjpBpDzabG5LrtMAVhTcQlJYb1LPHEpBu0MkmGhCu3Tj0ue+NnS1J0P7sffy1dT5UhuqFOxzgtf
PQRWTRND+k6yUZpmN6QtQXbJfWSrhz9/PO3WNbVU2l0G+S1c1qsljLKrjyJ+9ibIrZPdcoYnkHtq
uLFVFp9LxTgkpr6KVWvlwhYwa1bZysBp1QzbCFEgkCpiLQxCqxT/ozvrxiLENdBU6ndXV21OhL/e
Wr2i94T5Yfut8AGNUfhkWD1rgH+Qkdw37WeNQMKZHcOI0j661axpp71+Hqelz7GAhLHTXL02GwgB
NKFMNp4FXMLE6EcHBNaC6hSs60W3lTDdZhg0wTVAIsnJYOYToCrOyFecIt661h8JiYqOP4C3roYR
0OWhNjS8x32WQKxhJyBinseehpmmVwuccYhCRJOv/Dp/TE1M5P1EkPkBHZNT/maAmwSfWDo52s4/
WAZK6S6tDnjRj78OEM+DnQT0CRM5rVZwcF33RdbW7kcqy1iokymenGnXKOewj0FyRF/p66F864H7
KUW7AcTlzXWtvAB4XonpGPDBDTc9pL9dWNebWjOa65nXN9wYw3ANTRa6oVO++DF6udBa2sMuq1Cj
lQBRfKvZFTkkEkxTb7hzloaoH/78Jm4+XEQOML7wdPj/VwtJZpYUD0GRbvB0IqniY6uJdnYd+cGh
7Ua/kTvYszn3sqjb9Pp+vYNxuxm5KPN00xkMndAmug3IDtbpumx3lFBnmAfowcFlSMMirU0/VH57
6Nzxozfye6Uydeg1xkQuzU+u/q9vZIxVbMSgWTdaDfei4ZdFX63r4JJkw6s1WTl/5NuU1t1khM/c
r//vF5yrYLKhm66qXnfkeAzsNglZzYbEf5uud4W+LKv8DxZr/fdDMk0wVkbmDLTv9euntq+TXBsL
Vgw7YcTgwfmfpSJFneWckoHoEps1KzbkJmptb9ZJ7nLI80SeDiudKCNqaZTmEDlHj5J3Gt9FpveS
wczRfcIGeuSBtYbA6eNl+NZqQwyFqTF2uNGWce3KBeHXJig7m51CrrcixIVLOSdy/jCoH676N6+T
bsC6A3vh/ja5SblIjk33azP094rWgEROxKWhbQoS0kVZk0Zfm/SrCfilU8BVdVSkdrmLcgQwf74x
nOkJuF4O+KIY8pqaQTjJ1T7nNTqAp6BMNpiMcekA+ncBP0CgJLwqidB+YZIqZP0QUk1QEpw8t16r
7mfHNc8Z2privQ+wrkRZu6kpl2I2SFDTZDSO/NJ6JBZ1vXW0PP84SP3s9jQzBDeDaoiLKZNnz5BP
mSguXq8eBKB6ssDwMlWfK9dalgHJU9goL7SqaUF651ErHw1oTYRfTeDh96hg2B66mbEsdPuAx/ix
NUDACKfah40B3oLAH4IjfccBeGq/5BHHXG57FcVpr4K11A8ht8OMDFNYO19+/H/Hzgip5SqLko5K
WHyN1Y92VfPmd+/QYWX9w9t3XdpXfj21FDJ2trLa5cCW3KTddQw5F9MDUXUd+qBw2FgaKeA9SWFc
6djTznGVX+Kg+taE9XZUzbMSUWXKjgW7rMonWBwPo1l1lKXePKnCb/FXzQM50oSIEuzhAYfXpoBF
lkycKSe1UUYr9lvLzeUKq563BrrHaS02HP5IhYAPXkrg1mlxEhTBo6yZZznKB9vArQJDU02OkRi8
vekY9+uqmDpNH0cARDaK1GZanz8Gvb8j9U8Lyk9FNVxUgVbHT09eMXxwxtFvbEEai+FUNDOsNa7r
fV3jqTaxb29GX3sD1/YK7P/Z0cJl6eVPsfjSaMbG2Azv9mQssxDuhK9q4RwK37i4rXzKS4B6rmDq
J6ZO1bruEVDofr6i34OlypNPYZVu//ys3lpd6WlpNvU+9dhvx+4W2mpfBUWx6WIUbU6+LRv6O1n3
VCX5dhTJTu2clRHi0EKlOeS8OXQks05tnlKJOsIJsc6E94R6fot78zVz1bcRFlzsftKy4ZLU6gdn
qptfr6YxlmQWw5nuevc1FS+OKrcuNtjp7kq7qxANPQdS7FU1OgUUW3naL4c4WA+u9WGu0I3Cmtee
Os+6Znms1b/eWyx5nazNknuL8JQ5efDcYOaBp2ZtFQtLiZ9w1u/CUX0TqfpGn3oFsW2dd/6dpTdP
WPNniSTwtgE+baj58c/f5K3DLm+O44xBDcbJ7WrVzchfAzjPNznK4hXc2GoYrdfYYrkMQmfG+fSg
5vSWAsu6swNvZ/bB8wfv4Ma5im9G9QzX5oDlXpeBwjEjmeV0l8qhfZq+n872NkENxFy+ml77RLj1
c5HZhz5x74ju9dB5FLHxSlLhm3SCE0GUrzmQfYXIWjzFHzydN7ZjzUBV4xkme9Jv0/kWviUZkGWO
ErrhXF28W1Z5TmtuoCgoT26TfzQMvnWzGMRs6Zam6xz3rm4W7gy/0Osx39AdWFUExFXwTGaQVxfC
Dp/icOA/9h88ztN3fLXzMq9XLcNgAm3q3rRC/XRwF2PXV6pP8wrH8suIjrHHG+7II/qjjxrfzq1v
++fXurrfPCVOYtOcGmUefKw68jGYapC6OOFo0aXsCwBsLrJG01iHank3isLBhOPu3cHjobUXWNbP
E9E3M51VwDyvEsNWLcwXQPUZk3zSScAtpeNaTLG5naNua0WcscSGIPQNSbMWisTe2YumOv8gHyPR
zBg/wuYT72aubYhf3sRWC3YlHrd1qG3L3FnmRXs/RG+B7iy9OkdJ5+xcPNi0XHTSA2UxrNXS24uq
vfMyoC/KsK7Gmvzn8pwA8GkUrKYYQNP2mLXD1mhwqZXN9ziW57bmXQb5XZ9DMMn88clKmZToHpFG
BSbteeSAsEnJ9hVf3W04Bc8WpgfzxVdfibL5nNQ2IYbNTBmMYQ5I2+sXrUpIjgGRZlXiR/tBuPT4
KCsTlSRuPHNnowly4qBcZT1KaTW7CKRZdBZrcrDkfgyGFBZqzj5ilyT5FNyB4AXWpkG8p+sF0Y4n
GCcoo5Z1HHQIN2UHmw5QVDfEBEQ0yWOTUSQangkYJFVTfsRE3UeWCCvBugt7J1xDFkIyTgd7RgjD
KzmbPTEOxjonFshVxAmMHh4d7vrRzU+gzheGoB5z1H5b52yFFtS4BL9wS3aQl7x72IOcqD67vjsl
Y763UXEKqvyk1BIthY/mycTSXnyrXe1FT/Et5knxHPdbWIYzxwZ3y+DgxQGO5AtM3kCKvXATWvys
xD+qhFo1gAOM0FpJZTvdEr1dnrzB2bv2gImUNzmtA0DS1+hb10YC99APD13UvBZO0C/yZlj/ebm8
+fxojqOxOBjIVq4OrHZZl3KwWZD02l9UNisyuZiDIPEClZA52Mtm9PZ8xA/WwVtFCv0PTq+IKdAq
Xb2sFQ4wVAJClyXjH0317vIko5+ff7AS3dyOLCpMg4ktY0Tv6nVMxEHA67180w3epukaPFGQ4DPc
unRTCuR0MxGFJ6/SjxGxOKX2caVwa8VnU3VsrjFd2OuDoyeyMhOdxUQBD0daojht0L93in3gP98h
FODQ5878YHxk8V+GRGsvQCIe1ApAskvzkVzag5TVQ6ITqeXaez/TmWBZwJJ9gmg6yJmzTMt5BGt/
E6T5WxHIxyYMdnDF997QAlMgbaq1SEpvcrr5AUEhAQbirGsWQ2GfjQYMXMJy2QzTjDBV5noFrTQc
JqeTOlyMfNwQ14zo25lrBCZnoYqQ/02vE4Q5LQZ8cr0IKY8eS3Gq3AINu4lpQJXjZfo2C8hg+L/6
ZOHG9jNHqSQjo1kM4LPiUwVvCXIvlcgXn1DYvyd2IeuGAUdvoQURjZo2ProUqWQVxOAU6ELVmSMX
etySVl6BcdRACKfEGxP5QQoBAnWZineMVIBJVdjcfQuWH2FEF5hEGkjzLHoSTAc0/46QAXgHD4e2
BoeC2aPT2rtaxUSZVsGs6fHYtvHzmAjoG9kkEsfzGfm8wIQV/PMzeGu/tA2O6B56N27V6Rn9ab+M
1NrK8qTNoR8yY9I/ZXa6Hzp1nWjE1fx/vdT1Ea0V8IYLkI+b0IGkmMMXzumxg0mcd1L54GPdrJJt
zlXoUpCjcZz79XOppS6K0qz4XMmmDknTC/Jl2BerqW6PteGzRmL6iJMd3PAHH/NW1UOXhpYUpRbn
sKuqx66QFeQpy0vP2BcCepZheZHyzgm9vSb4fvn9ny/s7Ve06ORPwaa/dRuAU6NugWO4qeIKA1h1
hipz0fzhpUird8keAtVp+eeX/LF0XNdZkz6WXidqZeda/DPWAqo/CQqbuE/DuUnIYYvGEbOlR9Co
Ws1GaT/VsJnIguvSJ9c9E4SNIGagRqi6adRX4DGXJ4WNqsbsis80k1Sk0bj2BqQNllJAnSB5xMms
fYLojUaXjylu3NrCsecjEc2BL+TccXneOlxpZA3Q2963cHQXPCv7KIIvxfC2JpX4qUoxxkmYcJln
bIpM/9R75UOu5MPMpxOLoHkRyhCasKckC538BHqzHa7jyX1e1kCTEAASElbMOX3mczj+n2MX6oQF
HO/PV/XmXcs9azAKYjSNBvXXu7brfbLSQi/bdKV4TwcCjumk+OMWfN2dbi5ls4jxO44fNTJv3UDw
gGhk0tA1fzsZ1K0yhEK3sw2E6vd45OvzxvoypPKSTRqMvhInuD/nP3/YW7s/kycU7+r0y4/q+qeV
R/WqBEEy5MOELaQAVzP30GlNW39VWLvY1e7TojxP9cmfX/fWivfT616fn+PRTNvCUjOMzf3aJaoe
zlB91+naS1W0f2c7/xLt/I+8yR6KKJf1v/7ybnSoSSG2EYlxLGVVuGqVy84l0INQpo2Rx49933aL
CNl6QDdWr1JJjIv4bhHmxvRpXA9qiJfdhZlB31Dji/b92plZ9cYI3tIC+pFt9/dxYJxgVfaZD+DU
SBH5KdpbYOPFqk1geb71OUYjudR1ZHk9sXs1jMEwBpxjjZ9kA9JkTJ5YG2H3Qp5ahfmWmhZbNG6T
Grc2yW0vP8wlthurxD5hu/PukgI3Uqlw3tDAX884edEwLqj1lfxMzEaNJYS+s6+tg9Yi407WpOkR
DImUaplb3ed2NDtC4Dj2aNJaI/e68+0AknMH/JJME7ZgCWMimQc6DOHE6E9mGu6murmsjBeXiriv
uTeIVFgGYf9iBiMxWPIcF80dcQ9i6STKvk+sZQd+NlLC78pYDUsrlDsyZuWdVYWkRWF+JaH3gy3m
1kPjTQHUDB54Wq9FnWkqanSXgr664HRVGC8tOAqpmi+WsPYMfF8kEWUfrPT6rZvXQ5OBG8JhVHx9
P3G+DMgtZIGwU+dOB3iP7NbXF1o9LyHhRlM6lDaN4OrI29h+TKRh5t/1URxvgjh7qhrGmkJn7JuR
2qHH33NfvKK3J9yqHSe0RLKHxQsvoQGoDjZrmbZYgDULGsSfn8EbTgETjwU6D53lhl7l1XMRKEOK
pjKFeeRnK/RTONxVOt59pd2ZGZ+K/C3C2TH1KQP89UQJCdvzPITZQ0GHPMCIqHhy3TaswjJ/IlUP
/RZWpzWpBThx4bcT6ZE+t8bKtw3g8QLipVQIoEjVKRpaJfc1asPNnz/Uj/7S1Z5ItW9pUzHl0v6Z
7pifVjTPHtxM6ka66Ym4L2mqg1Jzz7Kw23ml9yvN88WiyECHZ7p2DuErcIbPsfcGZIPIPFlHCccA
qJVu6H6wDt0SYiDaZnQ0VQnOb43ZoLdG4bcstsIND02UXpS0PIUFxmjLxIgsyTip4HjXVn8G/ngf
9vJoMfqatT4nT1k7z90qC/N3mfBFQalH5pa9D6QVOB0/osndPaE1qH1M5fsH11S9sYKijUAqgMCN
wc71VFON/cCmbZShz64IUkrw+zUDy4av7kh+RiPC1e3HItp24c7rQA8UcTIePRV2Qxe+qUOp3zNA
Y7qdQgwy/CmfsylRvWnDJRh5XIb0K/mQ+bLL5T10VLgnJCt6gh5HbvO0WFGrLGK4quR28rANUMct
N3pksQJQmRfOJk08k7TdnLOUa+wKnYQcI6QvPE2+4KaEOwBqQPpSGhRtO3FN/Xd8io8vdWmEaA09
ZamWAuWpYjy6VvSSI0OaGY2pzTpBreQq7iHxvjkdS7AdN2+BpS58i2ombzcI2Ral/QVi6XvgB7s+
gP0UxNYiMIrTtJ+0zidiML9MRaFMjZe6qs5a07zpzPpaft9Gusb0nx9sqPIcUvN3Xbv1hGRAHu6h
1reLIOq+H33VuPPYDQIzTtZ0C7GkVyWRKZ5zIg6Z4yNEQJbYFuaXkJsxnbijg/olL4ZvH9wLt24F
BGmGimiFQ+31VG1gmJDW0sg2fVykYCGNGXjfxyyo+zXnOa5P5J1aUyHEc1q/8NkkmfaBsuRG0YJB
0EVnbk07+nWDl7jrssymAs0r+Pq6VDzbDojh1iu5NshJN95QLkd8pLMI1vJHT/GN1Z9WCTMd2rhU
iNfd95wZe9NlUb5JGkIkRR5vzAKGmQPofmGU2KsKzEgH13qyeAZWmR8CD603vijIfQ6lu9bz+M5v
Sn1rDFMEYOsBISSXS7W2bdP7R2iZCwKTzpFLcCi1xZqqhpqwqv7exf7rl7Ko/vd/8/tvhSB4NQjl
1W//fS4y/vff07/5n7/z67/495HktqIuvss//q31e3F3yd7r67/0y0/m1f/z7hYXefnlN8scXc1w
at6r4fG9blL5410E78X0N/+3f/iP9x8/5TyI93/9dXnjK4BGjO35m/zrP380mVtZgFX2hP/6+RX+
88fTR/jXXy/vtfzHc1QFUR7R1Pr7h/70L98vtfzXX4rj/JPJ8jTkwKU62dO4Tzr+KX/k6v/kGG9q
numZVJ1ofP76R15UMvzXX6b6TxxBjOcotW0GFJP0tS6a6Y8M55+a59qqSpNQpWlue3/93/f48PcG
9/fXx1X5z+9/Lnpp7//WeKLdgWvAou+EPMK4nsQEg9ml6EXDLSjieOXqxTsa4Hqud9F97chq3xlG
ukwFoMKyaS4SnuZ2UA5JpzV37WoITRspPcHMeQB3htiznBCBhWVmCvEYwUrYziWK/fumV/NlYfcQ
1YKA+Wwp/HXKVIGOCwml9l4MnEoHdadzt8+rwFPmjV4l5CePL93Fxr6yHCemajNu3EZ0C2dCGamt
zkaYlCtKWvrB0DzLclu5fbE1Gf+xsClE3+TdxQmwAphux2weXozm460mUPzQjRCDnARsVljeZ+1I
djPM0VQjwDZhaJ/q2tYL63Cd+/lRKbQSVixET01/aujpL4wEO4NqtscUxOdDbxcK3NwJF1yzcdQy
hmw5JESPSuEte+wZc0ZbGX4lEoOLQFGX2LOBNuj9U9LArbdIyWn7EEhSGXFovVRDatLnksN97Kng
PXQnWGDhGpq+Q6kEd7LrYYUQo72wAQ7PNELcCAek1xeUdOfKJlrRCiZsJoSTpuM6CsehPxut+5i5
IAuLtNj2lswWukVgvMZZYZMJ/Sxk2x3UEMgXXJZB1s828npiyQDFgMfnxGETTJ9XBCNGLyM4qcgb
lqXKEi68e5tgnrbxPqkOsobcn7UCnF1iVCuZAONRpMuq5X0yKP5mkvlekNdE8zC5t/IgmMvMo6Wo
mXcyAtep2rJesQdDH+018kemvKtQ2yQSmFMAGY9JyY741nTvqu1Rb9XXqKiTA15TgLC4WlehAVql
JDws0hWC/miWz7xkSqBpR7HArtMsfM2Wa0jHmKAJ3MtqHXgPN/hMWrBD1BIoOVVX+Qotr5L5XjpO
xQ0XAHzEg7kQ2tjNSxJdi0Gnl5hh3Hf7bzILzqqeiZVmVkC9g+Soc5Sj8DEehaYfEt866SkDROwl
87L7Ygaps2QffC1FWN1X4Df6aARDaBA3ljQcJCMk9U1W1UulJn+GxC52/yQ81FY7y9IoXHXYGBI8
y1zJcle30DfNjoAQ0qpgltrg0w0OOE3gL7OmYfwwocx9CB9NCKPScnjMSLNRFYcTRuUf/Ar3r26V
C3pR96HRHYHkrrWajYpxGNCOrCCZ13EhV4ZPCJTU+YA8aS5rUIfCuZMcAo5O1K5aKbtP4dnUxWNU
PbqZroAZwfmjivEtZtQ6ywv9DRvMne8zTs0p7DWOvOsGnMXcaRklDGNFIKorQyiyD2Soyg35zwqU
iNpYokTdhMyyouQVl1EJ3mDWdGLROnq0NDRoTFVcApkMoXi95Fr/Piitsw7hs5d2v220Sl85GvMj
i7jTEZLFIuzbB5q/xL8UFjHfri4ZdlI9ds1GS72Ss29wYqleeap/qtt7n9ko/CdyRq30jqxJiwXA
Ngg5QTfvmGCw29GCxlAYBLRZnG7DSN2o9cVjqk3066XvG1IKIV4MgXpRx+kLCmBPoRpYOX6zdtqQ
pSyuMe27YPqtSeSiq3SiM9Ncp9W4JQZYP6Qdsz/V8B/70vM/hVm6K9OnLCyLpYzyy9CE5oJCJ9jV
uc2HKcJ3IVRS6zvjPurA3qSGcw9auN31YffseEa2C81n34Z9CMcBdyhcrCQE4Yv5kGY25yGOIHPX
A3HrTRCQNEQl2Ql5yFzr3Y6/R4r9TM4948PBA12X6O9dA642U7H/2AOIJEs9OyCNGT18C8jFuzMs
kteLFARimxWI3Gxt4Tlf3dxmEjpMVi6DBWsyAsVkH7qClQmFyboHVDBrUjM42WvcV9VRKkM2F5Hg
28XZvfatYWHLCpqlAjzILNVD4tAKTIx9Lxprz8ltXoXmp0yo+PxDATAn3g5jGu38HxE2qb40FCl2
gabMskhDLwXDB7Fyc8QJ8alUN7ULnqztyEQQIOPinCQ5dkmfg/wpm2iEJhnjpcjIlbcAMGjWkmJ0
QZyADl6zXwZdC6Yx6eG/JWCobQ1b6JDT48Rck3okY43ormzPaTfZdy+VINpwXDgc93DPgfXf9COt
IzdhDqISRs4YWu9ZXqTA+WRCja8kFOxIZXChBtXawAkIVB/MVJQG+9Ly1Ye0gbiO1B/O+DN7ARa5
RE3WIGG0uzY0tm3FttZl5YOR1O5DoZlQtugGmU7+2uscLOxQKdkjo20jc7FIK1kcIlscITwYtnJv
Sg7yIe0sx2zYIVt1j/f0KarJFy5a0DHEv/BL2mVbYPigZuqNFROOgblrdMpPmH7OcHeGWZC8hAWx
pL3bvTB7zHZaDylJIO8unLJHJAx5lxCvRWcQzxCJkTzILesq4xmlBjxd3rtd2J4Sdy+AfhrlxAPv
BrimI1wijtflqhq91dB6p9FQhhMlNZ4q+DbNAEkn6kt3xaP2RVTdYyMHhVgb7n+v5NwvuDGpObpN
5OvQmAdjF+oznSJtyf17b3XWoigYdTe5B+q2E4CdxDtzrGaFmOC9bAZ7bhPDt9AizHOtWa0iq9MI
HXB3dQILsa3DzxkehaqBmNma5mNAAYIjh/EbEajL0CdfuSncuZqpxPzIQ11lGby+HH+xwplQJdtX
s9uj075GerQhM81dZCU+8yzYWH2W3ZOzx5BQD76UjlOvIg3hrdoC9CpG4FIFGLsh078QDLomi4YN
nmO0V/cv9PbEUi+zs5Y4L1ZDaDxse3tH/8/fGGLShslc39gezPYx4AstNK1d9dHFUsbutVKDb0VI
gnLlJmt86XuoFTUPEFdMVegCYHD41MLXdSLXPqAR1lde0KHyd8hGCYgfzVLqLttOL7EEHJtK9AIl
PUyrLIjzUNrHbJDPKWNxGEMEZBSwyEkM2g5EfR+CnqzX0Wk/lR5jyjFm5ao7JTki2OGnOKM4Fr0J
YZIgAvFV9UugwuRqcm6VoND6eDcSCp4x4I00+oGJsC6iJRxCq8ZThGwqspDWj8HrQALF3C2/2JVy
TmJpLozQ92cm/QX4Kkq9GRxiQExip8N0PKWRRRCzEVsn39W+M1jCVwqZivLB3VaUT/OKsKatqENS
SkB6Ff5LMt2ohIesHL7nLdVKenC1nhKJtS7q/GqV1WWwlHUnlm4Ajj1KCLAqYePPquoY+E66Gp2v
mL7wCXDYXXeAohKgiwoi/FYXHVHV6leykb+YNG+Rp0T3KbvoXstw8mYj/EflngwIdArQApbKkD/6
JfFXDknpVhM/xuMdYZknomKzpbQjSsrUBFbuYRHQRkjNgjMkwQKgrM3TkFf6An/gfChVY1XV6mPR
t/mdpPZxQkp0z2Uf66DAWfq0uMdmuR6nU0PzaKmdxiCuOqEbPdCgO/rJCES67ZtNquAl7XyoraYC
eMqDmbWgSa9sWJGa5ViP1WdU9S+UvNR2NapNoy20eY5yv8lBa3ea4s3NItwK00AeI6VLXkXcHLW0
nWITFJenm+vtOBiX+DeBh6fZbJtPvaMxtcqJKIM8BaVRZsO+VWjSm/iWk55UN+IfuoUf680uVb6z
xsTU5E32xWrxPsOUNZrnSgW7FjsUqaZ+1wauMTf5zDMwZPqMKeN2aA0O/Z6Dadqq/JnLuupMme1C
Gd1VPeDpkIoD7dknuIc6qfxSClhqOUYNtJsQGw2FTEA7K03iDbpnM3LWo5MfB4fORgGz5tUXMe5m
qlHcxfekOLw3Bj3E2JxGqpn1AEGIKB7s0FWEJj8L3Jnh29o2mP6I+6/wzXprdyQcGu1edblHEx6A
RZjqX8P0oGQWLwX2ZxV25ctgDe96mTzWMSMQKlbwr71+qI+mYq2hAh1BbvGe6nriVgMQrUkBIOD5
a5Ag1KUS+YK8Z4vChX3voYqjXd2IC6coXEHDc6dUK1UhG1DX9ySNf5GI1NdBrpUorb3HjLk+Me34
SYgFVuFijwEZdOOjLbxHq4fe6iIE8KplZVXgLgFMVsHFVxrGE9ocXfgq4HjjmN1RT1KUF1qz8CCB
Fqm7U1NnC88rmumtvcawvLDRPtl++NXTPvXoHUZOb20vPgvSvDTbg5QKQbBeej2s0MH7RvX52WlZ
Q0x/8qlCvDx6ZoKAJiU9sdu4asrZIH8YJcsfIdZjoO/zEMqZ0i4F0EVkgA+mh05Bps6jFY94Z0ag
/loeE5KHtYBm/xTAVAftbvpRcZqdcMwsWtvYaRk4l8zXs5mu9PeWHR5EVz3Eo/6aV9i/iTG1WrnL
fVZoxSfSosBVH9wVFvwwrYfXxbqAu0hyO9rlqg/0U6Fqz0YJ9MoEfx4k1tekXfhFcRwVVwXunJxR
+h9jUd0PyKR1P4UM8LkRxZLgrkMABtGpFZILzCXApujwWkV5vMIFeQ5zddPErMraFgWizeJt3veV
+aUsxFmt9WNQ+ndNstQVhaKQnMQ++WJ5NHvb0vraZN6B+lefE4rozjSz+dZD4hgocRJ4TwI2ZlL2
bAUUAjZRopR2NsNZR2+WWR1+86z+RB48HQFIoqruPMCoQfPVniMy++gcZj++mjzK55ZHun218UIO
72AQFb18iosgQWoOdKoHEKwTqyOUbNcX+k4ytw4NvFaMldyx6UB/+S8dO9J0zZXOPVcFKLcgZB53
xN58cdR1lEO+8VuCkQqLNLbBe2Cw9xwA8xQ1AYl+TOJBPqcN8omy4pnuRUoZxekZu9ZDYrerII5g
A7am9fSIWrPak6OKy0fSSW+y5CHplWhrdNRTdFyOSoKZI7LwMBRjvZUti4YAxt2NnKMYtwMfUhap
am8DOo6xXROeYDKiMdx2zd7f7AJDHvF/35NpT8c7pu9Qi+xod8pTVOgrJYyqjeKbD0xgyVmZNMdF
KvtlMvj7POgPpKOx7nrZsirK98LmDfhwjJHWrRi8pvd16YAdaNtNwSkitLsR4mQtuSW8ZjYq410a
+7NE8Td6g5cNjf6loqwjQYcUI0zhquYejECs6VxRxgXGnTVlkjtk0R4rRGTUqjqH+fBI7fjVacF+
d9u6ooyLO3YLW5IdwN1zh0ADISpHNKYQEfPC4quIWnebmaLFX6cR9oBYOfTqBxGU0AiU4sW2433v
CLrrtfq1UrrhrEb3pYsK3vPRAPnSOpuBe2Tre2iNmMa/SiTHoJztVrlvjO5Zr2nBFDXdKlV4K/TZ
946Vsi8W4xft/7B3HsutM2maviJUAAm/JUFPinKUdLRB6LiEd4mEu/p+qK6aioqYjo7Zz+Jn6JeO
DOEyv9fmLaUIduJssW1zt+k91yVOIbMlsgAt0ljll9QMEChL65THgrzeJtl0OBWPBu3TQ5zjpmzp
wQPpf3UtpXdoBz5tZNeDan45A0GVU+dFQPTuAbPGJhM2bl9UfHVMbzIJF3SBw2mI+oGAwp5Gw/wQ
h9kmoZnqVIB4Rq6ZHOWyM8ckWGFpIktRkQbh5ZKazuZUWXG4mySh9oU1ksCrmjV5lCUteSQjNTw2
EGgHmzIfz/Y4WJvJp53EZeSoJxTHQ8R2Kya1rf/EVEbSPRubseii0aEs0rWa+p4DekIMEaK1iD+k
g2LsXoM95ua2CmkvXTrb2lvd+FCT9ck8CjiZLkTttN7fErvHWvstk6Q7fHh3qqweX4rCoAe16/Qq
rTOe4iFTyVj49insFm8LW/SkCTyM+Nf5JhEMfqXr7yYbiybxI0x3i7tnTfXJ6hIAAtTWX9mKr8KM
xXb0++KQuy52Jw+Sv6BjvvQ3joPTvlfAG6U1D8+T/l3b4xQh1iNMo4cnCOxLq53gYElzjEK6uWqh
2ReU07lvACqhtR/GrHv0p3pnAcWuxmmYNq2xza32F0l/A3dw9nuZPH+dM9Ct2Yn+8mP3T+lbFaVL
sbHSgZ+dhsZ86UK1N427aVPLx96UT3ZqPMQBmc9xiDrHmXEEMeWwF0Qqhc0Q+l9mj03h/Erpqke2
N2B7kpfFire56O63KPn8HekvJOzUmLdy41CJ13ipNqgB+cEFKb1z8YB+wicqsH8qqIbWdE2vgG0/
KwMvUOmbx37waSVuPSRhpnGhlcQmaoFWB69dY6RbIcPLd25JGYFPGXX/Rr8eeKz0Nk2YYYm+q2KF
rdZVCTJaSXHUBEGPXfjbMMXNW+7Ch4xsC1oolx2AKiHe5T72mTuM9B6f3E3VUfbprpEZ+UhW2W6I
eqXKRlMYM4TrRRza+FxYdHV37S8M2WITcynfR6ansJjF0b+/SNWIY5IV7taz1KM99dY+zSzKSTL2
FrXnH8dE/fOjTnakjo7Q42FsGEduFCZCZp3IDcA+v1/KpKBg0RHeUcwtF+D3J/swndfC5lZXPDOP
WqYa8lSoQ0bu5lFq6wFAhsRHqqaPiK4Taq5pffDSpj469xdbyoRMqEHWx7nCG7uyJYwTKAzDRmbt
nTmdd8DJLaWrwx7f1ryzq6o52oPDy/2jsWdTE8yHAvljXXjJQSNjs9o026icLpkxZBT5/u2JFXbH
xokjr6rDIgKTpxLm/nu//5jvj4DEa077f3yOXWg0ZdSLK5eTOJQt8b33GuWxW4K1SMB9gKHFsfLE
P1+SirEVZuXdtsrqOKHlPSZlTbz394c+gY75qr13uKI+K49pz/pTCfdMdC1fQJtDDHya7bjzmmOf
Ju0xaRB9W6l2oJE5iN8vmrtmMwrz69+fEm5wZJfb7FqhgdT+/YVmtv/5Xd+fy+bSiuaeR/u/vzDW
EBh2y2YOlu4AAkibhZPXx3+/hJ0tMcneP5mmPXk1AqtiyF0QqJCsVaGNna+NY6VkH/US8W9Qti9+
EZeXWrIfHqgMwT9Kx01Jx6tfmYfASdEvDcvGItInMofSjrq+Wxe6DAhGPCBrYvugSTwnbWmVhUTm
kTRl7FgJnsqKhX+cNRrfuHug1opIbdbS1SQWei3o/D0j9UdwvADyeiJH4j94fxZhoNSvhgMzgXvW
MwXyfVBuINRjY3oRsu0JSFIrUEhyN53gdeQ2jCwDVHFOy9ucqXHnoNLxuShPmWP/SgULy+SCQNCh
/GrFRXM2mhyA3k82PKOPyAvviwAOd1cgY6xj/egUoTqZC1Lyeu62TYVbLWhj1hs72/dAQ+vGl8fF
Dr01j7l6vQxaAMOYE8HQ5r4yZ3zh8UAmQXkzJyU2WCZqrz7C8z4xJ1L24Db+oYg14xKRrzwkbfig
nZFpXmo2cUL+ZPYtHhvDSrdeXISQNmtdobnqquZ3K+qrMh9IG963VIp1ZAOTJvPkle7bt8I37+w/
peG9dAzVRducimIuYIfRKeBBQr6QXdCS3PKWBF7XXZV5cPAcHJTsycjFHKZXNfskpb8OogJvscdr
rJ3nsGsOY5g9mOlMBUT9BhjPvH+viR3i6jaTmG/TV7cmu+uTjK7H+69tAtrWerrq8O+aUZLSPo7A
bADBh4ibsVWYmzImz8owyxdk3e+OAYMzAMoWiflBlxyClKX7TVjxR887dDOAkV7z0NGCapYZDLsW
L11/rnVKspi0/JUzq/f7u1s7wA2X3PPQnS79lz/Ix9Bgc17TXAS0e8QcjRD6IZMBk5tDqaX72sTs
fxZuDzzY1Y4QsVvbT7tBLEyJqf6t8JuubOZcEHDWSnFoTCQJqn8V2RRv0B32PM+Cg2jTXSq6Dc9G
VvmW3PgxLf/kDlpxvyWVHW1qltbdOpEdq6VL4VJMV6Vtza+NCH950l1Oipzai6XHap0jS7kaszdS
i9uy7+upezKSDsRh52pg+sCgJsnOg4H4/dR7rEAxa5dyCBMuoyD/aVN2vaaanLdQ3fMEOXQQRfYX
6Z2bwTY+H+gIvncaQkL42v0wvDGS6HuxWO9gKZ2LgILLBkTcsQDzji0A37i9dJ5NqBvno0M9ue2S
e1lErS7WHLwP92CrtKJutLZ/DHUXMMvynlucAsUw/8o7qgdw0UpBukA/EiTqxN2r5+QACNhCSsu+
yqpptuPY0msPLrxKM/dsAdbtyZIzj0Wf/aSzGC5EPaWe+uvnAKELkYtzWQ/ggsa4Rm9aYOmVJJ4U
VWRPEjG6/bk0AacnDNatQwFU2D7H2v49lgMW6hjMtaawoenpd3D44P4lVMaUJ+QKTwJp94Hz5qXc
pHE6cDvWb51vXbFBjFs3p5Gzc4xd0b4xZIVrlALBWhaOR+NTR9VXLNcqZ6QsS/cVRt3hIgX8DWl/
jhaCWn2/3diYzejWGNg6p2nU/jD10kZuSWx/lnJKgu6EM+jdNGg3TssiAkagIvddDe1BOOO1t+Q2
7T1+swicdZ7qgzG61n7wqKlL3HaLV/++TYW8CygqkRLnVm+0PDgR/hAdNG1CsZuxUUGAasZ3XNbD
h5HYchsHLOan3LfOXed9tmzBlHtPugvziDrj5zb0fgY+zA2XTWXrP6Jenpr20Rc1JSfAgFPMtXj/
QubStVC18cf9gu+SZaMRfBqOPNiOcZxUDTihnSeibCNjzr7UIPeE3m7505ZIe2Bx4Wg+zjFIDJsF
ERG3fEtqOg2z3Hgu8+LcDDTFxB21vP1hcc3D3Gak9OJJXDkW5KEbbGyl14ur5UY0AUXUfhjFtrEn
wv0BnOqJVNZHu+ifcJavqsqjodK+fv/euaeU0czzhGmv2JKY+Jwos14JVAnEEZA0aKZcnR7Z6myQ
2BHl81Y7xc1PyOQrC0nvVzX/uWsZ60AkrDz3GdEFZHNFu8n0s/K5l/DB1eugqy5hFT97Vh7Z89jt
SucrBMddea77i2hlTGuwtl17y9oMKdJdwWU82OFwTBOeilP4GNy74XuAIonqGO+d/aWK+WjM/mcf
BH+D4qdZUxoGd/ZaoX1QWRaZlW+t8hrWvTP3PFyRKXcgrJO5X8buExiXYTHIGCP7XcWD1qhavPQl
9TLjtQspSG6cZd8PcRERA73QZTOfE1MezdB5dZHJNjXHrOQNsLc8pGTqRmi9PwmKp9AA5L1BStFA
w6wM4FP25BvY12Pm0s9ZQndqIGNdNLdsoDgyfTbd/pcp2eNQD9uPCtXTcGah3RX9cDVZDKwEysaZ
D00NTGwt4JJBY5V4rmDbO7qtshlOrMnErjMXIOZaXII03cym89Eu5p29ik913NNYOm+0P+NkcuFS
THftt82PTA/Ui5NoJdL0ivSP6qQsfcKB9DsIQJBy2gmCot2oXv1sZ+ezbKu3qmBboNNb6w0/HB83
01BNT+w1qi3zo88CkE5k3ORfSU/gAuzECrgUlWX30+V8xgG1wgmE/oSVKCiIBQnmF4n/4ymryXuY
ImFSvgDXZ1+LmB5TVpoqYm6j+Ihbqbaj1OeMNnqiEGNMuRLcjraUtKF4pIkQJuFdant4SSv/6lsU
ATELBbSYvfX69mLi+mTxNB3kBMQUDSP8rZA/lOFtkVqeqp6djxOwUiIhOYG8ProGsQd+csAb/zUO
ucOhfg1m6wvQjIrVcdgZIZoGu6x+3e/vuMZVrnoao6aS1hlBBc7keK+O6R+GhPSS1IOFG+2ZlneY
tqBDk46jnxbzQuNx690rPQ8MoMKgcZuf4hpvFU9NU7WEpNA1vXI75x1pwN6pvG5DRNN8SICMv7f7
fv9b3BVxvTSwPxjWfWm+Vve4o6HlkblURyvvfxkOf4UyqIak/HsxxggtNpcP/bEIebCvuSGyDuuQ
831749ha6S2n63Yr6xyPSvBo5ll60jAlNiagellgZGoI0jp+DVPvw0zgBWQ8XciTeevN4eSpIN9Y
rTrF5FPwW5o/c1vxyBDLU5UtOz8l5kWV+almHAJVgArp6Uzw7QxVk/9lKyp0c9+N/An/Sqwyemmm
fVVaGweGH3MMvYoJMAhNI/a4qw2XkLN0PLQKM2tmwU/66XsrliuCwZpIUUFPlMif2AKhUZj9D4Q3
9LN14ZrtFmZlCihWNaFssJSYKquWuPSHGXB1oPyDR4b3SZpisVlqniucXGdbGclz20oyP+M6Xo3Z
1qtxRSbqQyDr3YyTvdAQtPEU9eUE3MmdZVOWBHtyDGXfH2Fv1qQk/4YMOjWKqaJW7oMVD/7ODqYb
lwI1TO2jcMfxgOznyfCz22gWFbg1S21asZC1cb/JprGOkIe1EZs1i10z75xH1KFCOxTP4D7EB3Gr
cK8QP5qzyfNppZ29kHbprGr3jTwsy4gRgoHQbG3o+RG61OqdEZzAewxnhCG1m14KcKsdnDNdq1b+
7Db2z0bmtGi7hzB/6Biyn7S1nKZE2gcos97Enix7Uu0nFqzyHtPiyoDiIbztq8YkRr7J0EqB5jW6
ZB+ZmKsunG49sNAoque+Hs/tILw1HP5br2jWs92PsPnl9b6KjLtJ3RTpc5kuz5UNTNfBWc5Kjs9x
/hTU8rSAifiEX7JBrE+eLsYt8a5/u2WBUkpHj8cyVu5aDAfX1X9FWHpREc87JzNvjvFZ5N4f08Gs
UYnqZFcoZ+whPS+WXDahFOSGm/YmHbEyLcWb43JZV2EDg4GeAG11GRTV1vASb6sbuR9V/zBYEwnn
M2L6pO+3cWKlG/BoKiDylmA82+SZONMKSBjV/ayxt6FBSs93PjBZzwW5xXW48yYn2NeVvwumN+AZ
MELP8LdBP/ysBLRM2cQv4+R/WGJ6A4646YokF7Qw3c4oPazslKep+bfVgcgWmi1NB2sjCy9dlzpu
eUwQEGLqXR7ocWWN0o1YQ7lMC/WYeWTKJXVXRX4+bPvKPbQhWL0Msq+lYGrT5cdYIH+K9adKwi25
FPDyTdyyoRovEOKXeYI5MFvpPcHN+nb1x6uGYJ3HsB5aT1k0Mn5KBP1q8a9BShkixgKLBkDf2nuL
uLrSYaMF1OnaW7L3d8MocuITrZ/jTM5DXlhRKbM9a5/c1dZNh06JR4HNXl6U1dY2qNErysfMxeZa
2cNTWImXgW6srMQkEuD3i4Gwe/3h3a3mXXkpXJrLev5bkCytQvLxd/E9XNLUjLlCUewjcOsvcp+n
3qYP8ctIZeJFsAxwPwyC2aWbNl5d3tJU45ikna9xOgwp5jLda6rJc/jbYgTfhFpa2Pu8n86M0j8v
M28zpNZz4pj9YRpp/VKz96F/BrVIyFqHTQJi1HijV+5McWDWM3JVDe24jLT5eAvc9pIIL90Fgbfq
l2qO3PaWxqrdheXy4gmDAibuXzZ8BR4S0TiRnhK17QotNqhkdqLvYdaIt7D7cQ2/9bLIGH+EvLod
yLoVp19eINLDIIarMlzY+UkPUUGwKXGn0xwtDo1s1eA/Gy41ZGQ8ZYY9bhLgFeSUFWWFnV6nk4Nc
kUg3MZMYhRdm7xp70Qz6iRx+CMRsQKE3wOHKZmOb039nzfx/ofb/JtR2bQ/D8P8s1H77v2m0//ub
/qXRdv8hHKTYnviuNAruvpV/abTtf2DId0jB8jERuITF/B+Nth3+w6H9xzLJyPTIATbxH/xLo+39
g59G3A9uftzFwvP+nzTa37/lP5NS+P02EVG4pIk4xVH2n26lYPCIypmlRbNs+wQL1a6cvMJMcHb7
FPxZYpcNNY6blqqxxT9xiefOYO2AjvDNlzbZqzPKxuNozfZB+A9o6iKeotRmYxc9MnsR+5aLDdl5
w5HmsJvq2FAPxm25J3C5GjacutfCxv2N1T8qPIhfa3r203oldXBsTcUNeIOrBpGv7vEW9aWwPL3x
k4f8L6vRexNPH7HfmFvs3wh45fQ5qsf0rXOVhcOYYM2BuVk0nyggf053pBnbxlo23nNKrFmgFM8R
oLTBOMx/U3hFovbjrVQVbQW+P8x7AkwRwwiwdJP4NgybVCpX3pWVRBwVw9M+8HWUuzGku5NM6Lxh
VBYHvsjzKaeTTC+MM2xhquqvz5YJysm7tl3IPhS+L5o1o9JUoGnOs+fOfCvC37YbvtrpcMHEcpvI
OQN9nfpjobz+yOl7TuOB8IQ7+J7eX0rAOCOjexI2aNOVjdyQ80tpX28E6zoB7RBmNTOS5KxXhhk7
CBWOaPCSqOvIGMoMZPRLRnTBEt/RAP5+PCce8c2dvMVJ+4EWlSm1Os2++ouIpDk36OmLlreN9tcg
/QTfWO2kjzBHqNBhJE+Da2jGrEHCk8m9PZMzX5r97wYedJdMqAySNA7fZme23ubFOjREsYqW0UCM
JUE1Y5xt8kWWEfsmax9kT3busziH47YlQvBKPUd8CFLABbvT/TYPH2f0eUc8U4p9wOJETXVrZo4U
YTP0xyUWf4ojT0M6CWvNurvqpsA6dJPB9w3FjqJRJ5mR4EjrU8eUwsZdPh7RbL+5FKBtPbNFBDh1
IQEp+9Tn9AcQQOxPiNTKij/uGL6OibUbZf17CYyfyRITKyDycWPGuHdRI2QIv4/wknPlkgQTVOfO
GrsjJrN6mybB8b6TThflRiVvi9Evf0byZlMJNwBOliUUncleYHQQ1M/JKe+Y/Qgps9a1V740C3WL
eNd+TpMYoVaz7siAeMYAjATzfqu5E8gv1s5+ZRdBRRcVL11JrD2SijvYALViSMqYZQviyna0P/b3
Fwdcoxwzdx9+sxvFj7QLfzhmiY7bNVZ9SI17/ysPgp3skYiQmkd5Mm1EUdkRVlExNW+EW/wt0wzF
0v2STZU883hB0pTUvwu/fO9KM94i4JC6JRagpR0rq0k0GmOagAxfHb9fYqMACVjGnavuYEbit0eC
+hcbYKQEH/QNz11nCaRBPgTTPqSt0r4fGAOxeFZ2N/Rz+6ybirVJfO+GgWxBkZuZR+Jxavx9SFrr
VKoToQBP2AYpBMy8h8DL6FnJ0XS3rrHzYJCMJnv027uSyE3UekSN3Es5HikyHY+CkpaiL5ZDX4fb
XrLrmD19TTJMHg1pbSip7oYLEArIcdB2ZdR7+JNu7ZGZtkawSXXeECBfG8xr2453kxgxFL6m2u/7
70zdF+Tm43ao9bKuTLpp7XqgzG8y4BiTryBReqv4RxbAOGc1n/dj2q7pVczD6SjuL/Fik57znI+Y
qkdt2kwj66pd1NH2g4dG+hxaD7y4zsoD+axrNVHOZd2vkdZA2VLGaib0pcFICfDqG4Jm7eprLG08
urP1KIELVpRgeeuuUj9nZPJbIq3mSGn29oPVPrkWTxrD5yy1ae4ffTunElxk83MRBGdPU5Lilsay
6w+Mnt0jJXj2Q2BSkUx43sliPOXi3QZT5x+XRr52yVTtihDANh5HOuTzABZoto4t+nUvUZwMN/8t
5lFuPE9WkTvO9alXBdioh+R6zg/fCxGyn4uStMXPshrP05S/oAqMd7HKn/K66+j/NOvnLgx30uq6
txmo+or/+Mf3/xH/eBdOpktk9+/MNNZFWMp5WNy0W7cFHZhkslp7rbGbVDEjVB57tL2HphGJ3HLO
Viv+9ENyLDvEh3lAcwhhx0NAPI1I6geAhzvei5meg60AaEL7nUO7CvSMAsFspjMUM7vKvL/oJLW3
1SLA4cIGXLiwiRD1YirKcGggwJZhGAWzwK+XEeOV5+Qv+lMso8qhu51YnXgP3kBoxp0a5sJX21Ch
XFdLLR9l8tOJF/dEVkqxnbvGIiRFPzLuBTzy25TLDjU1mdAFYlf5s4np+ybXaCSzIWACrP2jCA3v
6CXpuXPCYOd3DNTVlL8rSjLPbly7THQVgab9XYS8KAhEGMLIqA1nExexh8qsVxuhsjdvZqDNbIVS
wY0Z8q2ijWCmgyPa83fPLaszQb89iUmM7chRvf00B+iiiFNbTQPBkEj2qTFV17hqrklY1wdN08Iu
7wXu8WSx1rGVNsey+F3ZrCKw20vUIu8eU0cfUKW9pqMFxMmOjOeErk9LYLmoQ7FdWZUsLiY/K/r+
Aoew2viN3vFQAptM80cE0Sjg9PBS2ZW3Qy3wrI2YPuisBzkOq+rSdPxfalJjo810G5vhKzqig2HY
b3Gfx58KInGdDjkGLAuBR5a/DPZyJFIX+R21HJE1Wf0x8NMeA9euMEeDeEVF2Y0qYmRUAXb3stC7
aW7jrdllJ8RXBsxZ403Po60OPrq5bKzDJ2e8Sz6HtjupE3rmbK0H4NvJtxFcz5zV5V69IaxwPwb9
ax3oEkV6rrmssIrr8Nkm/uGKRnOt3aFFeufP56o5a7T1KJljVBD+dPH7wYtgeZwt5PB18dW4Jbdf
3/WsgTPITTfwjxYUSqsmHn/oJZCPVl/tKtGGGxfEEeopquLBfuEUHZfEO7M77Z+NmbAKzzI+hrQs
IyusylspnUuRZTtAlO4cj2DvrELLyexeEAEZ60SMxQPRZWYEJ16fhHIoTycWPC07+ivBqS6Gx6M1
+Jwxij2yiWDqzeNpr51kl2UZsHNOdXdj+Po2wKWs8TdTd65SfUNX7/LMHMV6WYAgUMeR11G3t9L6
WDTlaHLk9NTQhEnnX6waxpQqPE6H8B3c0XbmEce3vPRpap37PM13vVmLd7Izaf8hMIsJdG35k3sm
iu2E24PFV/flOcuWS0wl6rFRgjStJFy2eslZ91v+BCb1ZkeIun0eh8SlKCY8m5OJitztbXjJPEaD
786bxJNfHcPINc3IuYOgdfeZJBZD2TjgSQCpD4VTBk/T0F3DbH4aMMK/Lglmk9YH0ssxdxyTbdYZ
xanJ5gzZUubfOlt88uij0yvtb+nUb8lUI/kj4YpjF1ZulkmCKydpcUYT9SvLUOzYdJqgvIMLyuHE
5KfIq+GasEXczMqkTLNDZ2qxQl5nbT+Hcwi4PFv+BtYwixoXZMhNUWKzbwaeUTBv8yKdI9kGPYmZ
tKtZEv3kkttiLWj4e6nvstW8UvHTVPfvvUpqLC1+czPFxB82OMlvFzVkOjTBrVsoxi3ztTH53a3K
rI6mamoUWTmbHypDFFNZ9wJktxBrKnRFFA/1T7/sMA3iHFx5deVuK9Xeqm9eIfmZjd3VBXlLZx70
DgrUKJ4bdAcpQisdoJxqC9x1E77XY+bptwQlwCG2qyJy3abe54u5IyEFFRfZcNj91HJJ9R9Vepjk
Rp/NU8Jy3udsiOkP+j6uhnGHkEgeP8Td+xxb3dmRklFOGzjoDI8Gq3J2iAOmgx5zzYlQZ1igEgA+
1H7wkSDeSAvPfZpnLFp20J3zWgWoM8piR3Xk9FCH2Rc/Bbll6wVr36/drwE8D7JjUJs0HOWOuW+z
xJP10TMbtoskchhqbRmoWqE0S/EmTHWwMOGsqA7eNL0/PxbV3YSJsmQdUtUFDWsP2yLxrZ1b9H8n
u8YWmAN+2P74XnXYBkubzaEZ2xH53Q64q43LNOm3KNS5jN1wBRAbPw4ULevEdblzjL9VAyDo0V7b
1AeZ4Vqqyhz8r6dghgttWKe9IdalHB0IlGbfxMq4CGM+Zyyfiof91c/iBskScQlVzZWfpCVOL44o
UjHjwu6L6qWEyUhAapDHe2CRaI+GJomCCMWfCc3TW5WRCmeGyB61VBguBprxDF3Wl4nik1T3r2PY
0IXhK7qOBtq8C0+em7YJol6Imp+8cEvIEIiPn+y39l839jVCILNDt1dlVx437DcaSz13GXDYnGBm
LLM+xKBX9as+zuJjZfsNjEQ5rA12GBEOxIeJuP6H+AcQxLjKQ9XtS0CMlZpMio1Lxz70M1UwKEf3
01Thqh2QAaPKMNbOAI8qiguReCliVjAwpfE+xIn/MdvJruz84lbF5hWQnmsRpXOytJrzk+8c/AQJ
bWmHrMl4b+40RDVg3YZYSrTOnYnCqq1Phhy41QFFj2OZn8MFr5jOFw4ywXckrWpAfC5MuIG0MnHY
Nf2fRTvtaRAILbEnfnUyL9cj/EzkV715NJaph54cw4NFQYXMwGWJOAI3Q1hvJQKvXJNKdn3A9lbt
FChq5LgZZlJhysJdQbbbe/hkG4H4MO1dM6C+dC4f04QK9wY5ydbygh71WvCrn0MKOWdKvgCPT7EL
GdG3yE9p0ro6xCqO/hIi3sMXMtT5q1E+u7ZOXrxAppfWsR5Ng0KvZqifja6mpi2Uylsh/LtM5XAu
yfEmSISA7MQLr/D0NQaTbViiHZl7xzkZ/m+Tyt0TxWY9KYwI6XExIAF8GbWyj/nAl2IhN9or5KE0
ivQQiJGxW8iTkjB2s7LjV4ei98QP6820NJ9IcLiCrMeq85MfA7ElHVb4KREP1KZNHKcO7L424ZHN
rtyGbo6p8r7i+rifeWKW076fzXpdSI12SXH1jpm5lwEBrI6n1glRGeumg7msHIEcLuhPWWpHxCiy
QQzU64xWYiN7I155SKoQjyViI0w33ZDP2Wx7cnUUsvisd7NPlmqBDKSaj54eIxhefUgwgGRMgQfL
8W4yqUDl5xphtKjQjJpI+bwbAZPTVLNzaYtiO4U0VOaKMDn6A9884jHPsuB+EhzvLUsAMbVjLqen
aaFDZBmG39Y0vCa1dnZZ7u7tsXU3c+r8ac3wj1tMYlda5S/Xy7tDsvTbsMm8C8MwPk6Peqm288Sb
7RzQKoY3EVZf+YhuYgkXNq8WgptAA6l4Lbi/jWKgVNVJW5Aaw92rkljqhSPxga15PNTpia1g8kQw
Zq1YfoASio+kf2hREbyT40nCbqvtaG6d8rm0g0NYQ4pDfp2HQb/BtqLxJ67h4CbIiLnFT4YxCkh9
4m8WRABPNbi/CsVBuqr/xUtE/Pk9V8F/STI7oo9oa4wJ+1/6lk7kCisogySa2C5d01SJyBnmdCuB
nTxD7XJ6n87zCGwYe90PD9suGQiO3CQ20Zp+Bv1kpC/TwNZz7ox4pz9mlRFX3MGtdVYT8TmknrWj
1gaIvWlsIV3Grcxd8MEe+33fp8vdBrJPxIDGD3Alot1mRsRE/gynCa8xWYTrwfpqF7zmj8Kf3oeR
4HZ0zSyFmpJqvRBqU4zzgx4D55FHv/tYlNjprIKF0tPNU6zq4ISyXhN0HrAjw43ddk36QyTDgYGq
+CxnuXF8gwyztE0uhAum7NRVzhaxhR1uE5tjCxKjcBxcLRP8JeBtUUEU/3bzulgv8Ndrp5tBUo0y
OwwZ+pJgsR9xu9rrNiBvgjzfOjJDhSkr4017qWFGkzsrtjVWsu+45Fo0JqaPSttu/pQwo2tLtpHl
qCFqAVgfHalHXHtdz+qPfsMMU/cSehaM0qz9TR+Ir2IhBaZF40xs/G5mQdfutwyEPB1R1g8ILclZ
JWc6C6g6t3X56pJrRNNYutXaeUnHoF61vTh1qd4Moftat0scYVrJOf5t8jzcXxKv+mzRQD+5JRco
U58nm20xTv06GELWRoVMyoh8fVQZ8uqpRVshk3xNluOFZGDM4DkZVB4sDilrFTJnblIP1yRiFH9d
G1xhdZP+NAbcR2H7bmnnAQ76a0rFZyc1Gm5XraauunajraNm4YmFtzwpBvvGUR46YJKrK5ofNBzv
c7ozizJ9WlgH2efg5q5Qy7soUf6LvfNabhzZuvQTYSJhEuaWBK1E2ZIp3SCk6hJMwnvg6f8v2Wdi
uvtMRMfcz01FV5cMSaTde61vUcr4kkguCs6KMniAovXDtSZ7gzZPO5fQmDmpmxK6k+x8EXNF58Sz
KRfYUy5OIksehmm4oWyNAomRuCnRzDKPX+JpuRCM8YLxEfdparyUOSrwshkSSrf1TM5lwpQbftqL
rU3iIBE4NFUpPWeAs3I/BoiL5qx4mywO1nAs3yS1EYPzhpyKAwz626HEREEGBJ3jav1ppQ9Jwkmh
zt8Zkx9OQTT9SMgTSJXuZ5846cEyo1e8Qb/UrJyDMgQQlWE6ssdvJzYAyzE3BvTdcLUWeOGZ+SQX
CqfUKDawCSfwah4VIz5WJ6G8Yjx5Jpm/crK9m2s6+uJWCDZxfZezA3CwsNDe1uhV/ezFqboTSAl8
aHLmklnhzQaBREeBtPqhwywEGSOsWh6fKLOfA/VBhDVuxBETpvfEm+2L9TvXsKwYNx/YVXgNO7++
dWmxEkUCgx1jI3nELQqs5mvw5y+a3JSNKR+omqV2WcSxLQx5Y5q7zozd0Ou7ABUKS9zc/HbT6GN1
uzVsZ1woVX43ZL62jTk3nBks9OceKcgmGm/LobnnrOp2QCxN07EUpJR6D5WiSjO2Dv2GHoPeJJNw
rbqPSPkAwhWckpXbO+7Mm4V2iEmgkBOcG9Qyu4oyC5fpdBtkONK69Kat618x2jR3TdN924zlBVBi
MK1fIi+MkGpKsBfZcCOxVsbO1J2IctxSv3vIxGKezMb3Nkjo8WOwRvmefevyT5C54xBUlL1Vdfc7
auR0v0L0Ksz414Qa+p2TChIazJ8SE+iEGdTTrlBH+0OFdopW2jPaavcoBvvmQ2lH6aC9pb12mTba
b+pr52mABbXXXtRFu1J5cPChMarCbqNnevWuxrhYwRPdxQpfa0m/w8Do6mN4dbXvFf+r0E7Ywvg2
tDN20B7ZXFcXJLbZSftnhXbSZldPrXbXEqEwbuQ4vCTaedtgwQ20FzfFlNtrd66lfbqVduzm2rtL
e6P5ITnSztrXO2qHb8X3OCOeX6Xdv6n2ASNcf+NK1sLZxCO8aLdwpH3DUjuIZ+0lRk+NmEz7iw3t
NA6wHPtYj4OyfuR0h8zkwVijILRg6h+uIrpOoAZqtIPZxcrcYWkutbe5rJcnd0YCprD+LNw9wxIj
tKsN0RijEapx29ZeaXSkCCAm38DQSIW9qcjUrO7MjoUXCDL13Op+nfKnVfT1LpuU2mZ3RVs0SAxt
J0xcP7npsuQ+Rmpw6sb1I8LSPWhvdztzSeIe88VyY/ZRdTAESly7+4onEx9YcknHQW/qOMY97R3v
tIs8137yJoLSE7iJd+gYf1ke57cl6ptTyfnAH6DPONNbskQ8vi5GILRm2kqYbvuyZbiX4wazz3eU
rt8LeuhHKWjnBNn8qLQIKlVsCrpq5bio1D1y85g9Jd5f/PNe8zFrO73EV59ofz2K2rmZH1Eco7+z
rE8En/KmSI2HUnWnfq6ycy7MPnTQwJjawB/g5GdEFPhvxqiusRijffOFqS5lwImCxhIy4bV/mcaU
luOw9rdQ0kDHB4QM+QYEkWYNi6p9zYL+ydWIAV/DBgrcP3SCOKHDISg1kIDK/CsAdEoAa2OGQ7pY
+7Fd3FvA4OHaey9dIxBeRkRLu6Lqjm1q3dgiQ6JFucw2gq8Ax+h7Lj6qZBz3NvWAI7owIBGLYRJF
PkKCmSGyN6fBnbjmTHsL8oINgcGj5ryLNJRhgs4wQ2lIoTWsUBsmjW+o4TiYGuiQabRDe4U8aNyD
CffB1QAIDxIEbUnyjzof8GhyLNP3kWPlJcPouCBjINA1v6EGDzOEMsIKZ6ImlRmc4kIihD3sGpsu
4eRHWl/2ZLBGcj8khCmK2I9qnFERTqSkMenpzlgp8Ls0Dr8Jboe7rSFglBqFUbl/THVB7bxGk14p
4qwIGgmzpkCoxicG99HG0YPAgmMhvaTjUJGoItGLYUuZeRkAGvtqeOohdCy8uD2iMXq4Hl5CN2nP
RiGWR7RSj2PHutWADXFaySbm4trwjKm9y01cGMuNSKzhccFdsQztOcr4uladXFqvaAv9EyX1NXQn
6xDTe9tOqNZPsqv3dTaCIpmGNziTSN6t165DTtnP3g90gC8WFBMXmkkKBCNW7jEuwJzEYDkeao0+
yTQERYrgOa5HcePDR8HUMt5JltVKo1PofcFRQclf3Y4arSJgrHgatrJYXKXRI5TvIK83NUQWeBL+
wwyjhaM2sBaoLUQam3fYeIGQ1uxVRfqqpG3dFlRNWg19YQ5zAMY3trLRbDsHPdtSYbBwYYT0ckHd
TJqvVRdwqgjKC2V955fT/aRRM2ysGjzjQqAZbRgjs9O8D7/SQhC0ubraeJ0eSkECghjy58WSfG6p
QIsA4MYYQd0MlCH9ihKF6dLGXndqQivQLChhfW23KxAtAeyxHlv8L1mZghYaFV2KYiSAg8fT4ayH
CuPMwyWgxVC0g9hPIDbANtZnXxnmbsBYkmZBcu482v5ZA8eS9kgD4QfP2pZNjTVD2Td46zeVWG5X
g45ok1V0U705pAmZH3qTpS6R+tIRqPay7Au00Y99T4W9SxOsrHNzWQPCMM3FYnWiC0D7gDM8AzPp
v7Iaq5SXlHtwrGKzmqzQldlNd1PwNdYxjcx1+eFWDBQMNrheuFQ6kJFyjUhSK+3JBGqSzL6HzP49
re0tfHRnh89YEz1AC+U1RT0/Rd5PSOWmmUzv0Ys9ECeIOFYqtEHzSn2tOPd2/+rVxMHOUt7DLNHp
FIV9jxJqZ0/RH8qDZuWU0jg1hgclA3UyPvBq18gn02Qd7aboxV/9JzSLC411Yd3W/nyy3MnhZjxS
+2yrX+uQcXVYVXwcia8kBbA/1CSuTKhbt10gkl06zJ8jPCNzJGGu9j5n3CbbLv8MTPANfkO4YYLn
HYcH2TADYZ9DuoLKGnBJ2XYKO8fI7sYCjvsVrDXe+3C2+ARxRUUPMrGaw0he2ziQNTLhdIliE//7
7JN5sfQPRqw7VxrlNaJJHAJFSnE7nczVxr1dYa72h9+GemtqNmfPr/eYW+5WNadklFTgZsiFGe1H
aDbvEME6uGKDBoz5GjUWaOjYKHHdACGb1xZR6wiYrNeIMqFhZb7GlhWEwPZpfZfN6x/4upg2y/QH
bwjUmT0YcKmeKlE+ARxa4+mFhtdeun59cXt5J2khLkqOW9/hQiuj6ElpsBopVDvd2gPq0FD0Uc2B
4XNxobHRrSXAo0+ezDQGiGV0G1Oj22wYbr1muRVZtrPSID8NafcW+f6OPsd0SAce0MqZhE4rMGWN
h0vgxNFcW6EBr4fC9ShkYHlCxR9z8Z/dTVawulZ5tzNdAl2pAcGnIG+kb9oJ+PrKodtq7sdKo9ki
d5emH5XCdxmVHsJ1+djAuEMw+jQ0SLip0F1kjIzBtKgFDZDxgvlXoUF5tUbmwV3aQl2Ztq4Y+xCv
XYllj/lWsh0Zy3bo7fpdJYu80domzq45x6JuAtE3RtnGwLY3MCIQ/4sBv+RQh4k3mYfZz7nXJC5M
IG8Cl4GFMErGak/RBEKWm6rbKFneO7+/VOWU3zTFAIMXmGCOszZOzWOmMYOOBg42kAdNjSAcUgyN
GHzuoEzQN9CgwlkjCxPYhUPC5Qm0LPmANFci90QYQBuqhZ3FH9g1MYyIuvzU/5pO88VpvfvGCG64
eO0o7W1i8zXjlbugpmrAIwN8RQfOooS3OMNdJON6t8JhrDSQMa+tH+LYoR4H3ncxYTSEnQrK0wC0
IuvcpyAt5h9RbuzMRGUh4qds3zTJPvYL9Olx1YR1DJ3THfGlkzFohGXGC/SW+rJqmKQ+Amu4JL28
NORqvtxjM6IpFn82XK63AAVBMgGgHLDI9vP4PJsckuLAETtHEBJJjk2OgUO2W1Nlwa52kDR1ClfQ
UmAYGjrh7MwpNXYUVdYHcNAXb6IoGqVJCsblWSL7INGBbQ0l7iXSsM1ZYzdxgHKlQTuMVKPUYM5J
VfdYcwO2FE0MBd5pQfFUGucp4Xr6GvBpQ/qcNPIT5wQfkcaAjn51ovYdKhvLkB3Ue8doLPKPy2NH
tHxIWYlYbS/EXlbv4p+Rmt+GKFe4txzcccR8Yzo658ngssvdxKV/SRaQKMJLooOetVvHg44yarBp
BuG0L+Wn6HgMMtX+NS4NS0Mxu8V4PRJ4u4jRPbU7pdrhzjVvk1YUp9RvP2dTCbBGc75TDmZpS8T3
Q0Zl14/y32DKsr2DUjSpmddc1WwtISUsjUgxLSt1jWOtZaaVFpxmKE8xbmxHLUXt0aSmWpyqtEzV
Q68au8uWzqT3JFCyplrSmgyET41VPYbCN1P8VP09Ysb0ZGktrBbF9u19aVMXY+Y/W1o2W6GftdHR
DuhpEdtbu1FLbLl/YNrUslvy3VN0fEhxKe89E+0FRhGZthbrisXbsPNmFHq7i+iWFwLLXjIt8F1Q
+iIogORI0QhDIbpg7zPQouDxi8Sp90VLhVMtGp5QD+daRoxjDMMdyuIES02YEvezG6rmGzHRbOjm
bTnbYS45sjfcRjyUyt3MJptdLH/XaBlzHyNoHlA25yicS9rLnLTKVX6qbF52BpvEOaPjhZB9dih/
lZeiTLheMp8iOy/fFUb7usT1iqu8nWLvxnbpOgUcAme2q4466I478aniuPi6NJeuXcYPmcgJpZNA
ZnniLBbw33h8ZlldGqFuHWryVJify6B61DbYW6uvzlHLG3Awo2yD2ObyGcwdl2QPgfzAcOLY1W7s
heBYkBcAM1piWli9TkYaHAb7O/Mz50b8KrmfhmIw5EnWCDfdAtsahsOBRQAtl7JWouxkC0KHjCbT
/E7niPCJdPhhiojygeu9D85wSAvXfDCNwXygOgdlPqYwbNMWprW3biNacgfq6zhwJjIy5lG+C1Cg
ND8E+RO7JSnZpCb5szDT6T63HufgLkUx/8Y+wfvOoPKkdrxZ5DpQU/FRyXuoqVRa4crAmpuL5aAq
nmsN9YXghIHbUsBChu6MGPLMfu3Hj4iWIU6INj8s8/DIKCK3q09Dr4PNYLQcTrEjZfAfvK5+SMfV
3fktaUkN97uNatM3Qq9Moy9e2rkgddrN9wRg4ndZ2l1CO4/Q4X6XLtmFR9A8o4zCt7g024AIcxyB
T4vrX8am/Nl7fg4cBoi5tFCsqBmPUcOR2HJpRy0oYvsa23Nn2/gsEVwVkadCr/3VZTnd6WXLMfws
OylZGCDxLKvxOM44LOM6oNmdqHCu7D243mnruARwWZW+GThdfigBDDO8510XNaRu5WHe0OXhKAR3
OFova4FcUzg5Iblmw8AWrHsLBBKvIKQmiTisWjqTY2BNHREcbnuv+hrZ8M+rD1rEgAExZJR3Hat8
U6yL1LYjAKKwMCZBOi9VA5iExzwhE85FVnlWLvUMkkQ42Gcns0L7EvT3omNO2GsJ3LWRtNZIkEB5
9VVgEDsoy/Y2bYFv3OHjtlvKTRYX9e3qGV1YJ0BSvSTz7gIOUP7a4d1FTxUuPryAJWEKLoFzKbMa
SmQAR38EJ5pK49I1xe8oy8Y9N+lZ/MSdSncOZ0LbPslhGW9ar+1PRm4eCZDhfF+sOMFsnrGdr2iz
fOeYI4xZKOBmGLsrOZqhLLGVuRkZgtBI0HtGK1sqF7gSWZ5Gb+Yzw7LAL0ULiNtYz8llpW+2zNlT
XRbcu7roxeo+zdb4jx4Y3369WdPOC7uUDmjicFhZakkiJbiUsNaavzJNT6mTDzuRmb/XpVAAfbVU
OQNXsVCnavCPn4y6l6eiTe7Qt7l7BNx4OlrR/sgDK9/nhglSVudbXhtqhAhsiRYmILeZQxxv2N5R
ruzzvElOMui3jVM3Z5RRMKUainNz8uqkz55prnTkoyd7yJv9VeJZNiB8os46Sn9uuB5a1OS12JKd
4N5ZkZAFvjq7tjUeqHfPZ2bYhdIzxZW+/oERuDqPCwSURHTIJ6Z74pU6zCcUwDddP4lzK0FyEx98
ur6cyPWoSfLXUGXPUyvQhC2QLApv6Td/qr9XLV9Px/6JYnezJ5+qOhsWpk4xRoIEh3Vat+Bj6KbS
yVChIYfHIaphDnAIWDKUHY1fbQWsFox5PFV3SdKtawaUxAMEaDFIkL1vNPcQcdDxivRX7RM8PDE5
XO0QyZMUsvTSNbsg+GPsRoCkI5Jx0yWcOKUwiYV3VQzErsBmyz6M6UaLSiGLELDulZ/w/yHG+IkE
vusE4eqP2S6Olp9aiUGbxvuxisFHdYiac2u2sXPwZHWEPV7sutX4wPNHMLUqH3szkiHoXW/HtL2g
Q89oi1of5Rrgrb/+0UzVKSVQsE7ItXBizjCBtWIydBQHL+mHrvWkRO3vMqelJZZzV9d/NCo5M+Hm
w+pjPZ5U+u6WSF5Ncef26oaYRNpu8XzOUnM/y5JeHZqTmP+1Q/B4T5j8y4qr0Y9HVB1IhvPAOdgy
w5PmyJMyre/YGAO2WehfKohMTa/gMft+Rg2sgaKOxIljpuIgGal+h3yw2jgS2XZvTq+2ZdqHhkUO
bm55yqi7nyO8VmdMHKFVesaGzGFzS01Ka2mTxf3KLfK4orwkz3xhSPSxO2+tnrj5bHzzZxCHS+FB
LgIS5YhhAR5Bl9+vMmff9M0T0ulplxYeqAyE9NxICriDQBKjbV5S1VyW/IbKc4PcidlncLV57ubq
dU0cEmUr493tZou7L16jMf+8Koc9Th9/ap0XiqjY8YJHLg4cnpZPqbQ5oF8V4Ozh3ggCYCTArIb4
DrU2LMW1b3DJV/fAo1OEeeW8pdHsnMsS7C+PDNnpXkhmwsAWTXvLDI2AUmYtZbtv7fz5OquwcHaY
D5NuV4uEXMXoweZn767D8qp6vv6xggFx8+g+nrFB9MYjNme6AvqVV3VT7C1/ec3NYNxz6HibPLiL
bD3xfpFJxAxEgRcN4jB1hXkeInR3i7hl2UaYrF9tW6FeafRIEZHIbpwlTkKRURuf3UnvDsvPxASX
YzQxPwLuQV/jJth4eosB/3kvV64rTRWBKIAIRY7I0WZNcsfiKcefsMe/2LEmJwbvb4x/B+XEPtdm
nDEQOKMaLfajS1Ets4xjD0YTXblzVhBczwQBQvtJYudoYRoXLs2fCcBHL+Po0KwOyku7OAWcpyjM
zVtii1cwTX0YHFP6w0h15z8okLPvy5IWIxv6dQLGNkuCYU10Mg2K1WnsbONRL3KWeh5g9MGLyDt1
N5hy2HakS+6piT2NioZqMOYx8o+9h9hnE9Qd0w16KRBxxR31L3ao/0sGxDWW569ZSIGAsIf1xqYq
Z+J7+UcWUhxMAxfzuUWhnv1eJXymTGJShMzNvSWR+MBHxq/lS+eM8MSihELXbHE/gWem/xIzyzdh
Zfr7i3Fs05eWY3tcRSyJF+uvwUx5Mi6uFESmC4F82iN/YJ+DArmh4Hmx6uaZG0mYaL6KgfqKUlBC
0kJvl2Fn+iu65Sp+rapnYrXKWyzX5a1WQlNqfqoTpe5cKmXl2IWZsyRUn2C8wK3D9Wkl0Kw5TsJo
pSyepva5zwtISa3qbiPHQ0TZ0+k0U+hIvZ8tZ7/k4DSp4pCajnrqe9BqwXpXR1H6Tef+S4zCP5oW
JL6xQGrEljMw4enHiqKMQAYOzgs8LiwB8RZNsCBYMWV1n0Z5yhVdA1lxtnegS+yIdKh/xA7IlSkz
9wxH42eFhtduTpWuokyNcWfNNAuLZE4RPwlyGQKOlm5e7pCO4FBJ4lPm+hCXnB5mdu3eA/x6t9qp
uI0To7pJbS424BSejLr1wRi52Ara0bwrfcZ53UI2sOTcgZXRO+bq2/dC9xfLOboNMiN+pYiSx/TM
uXXbe19mdzBQqMJ0dCWQ3NqHPCdEy6sy/yQk8bMMg+BgsZTuKPz0B8QP8LAN8Z6Dt8FX6T85Tb5e
KorRYV9DUwP2PRLml3UH5Fm6Ft1+wUqNb8hBGvBIkCdtWrlxS+XwD7YK86wWXqbKKCJOZuHfOJF9
SL1pvvVKFsFq6ecLSkFDx27fi6mpvuZEgdt5ZJcoPxEagIlKkiNdS/kZIHoMfQsOazSrW4MuJao2
h3EfqVuyotjoKS0Cy7R+WAY+p3zNfmI7OXo1LmFUbT0KQWd9KwKYQGmdf9u1ZR1EwWDCj0LgXa/a
18DrP0yoiCitKYVNSy4uDlyXkxMVD4P+W+aOE8UO/Z8lA+piWzBL/BpCXuQ3ecN48VYqgnT7xYxV
NYo9i9Bo/eXX70lLOllYrpM/v1B4hhe647IcI5eqBPIzdXb6miM+XrbN2locSWUK3hMZ3SmRwfzU
zW17dExkbnNHycd/dTL0AyWN6MT3nG0Veyua2fy5WqrmUgWuCAEmCGYltdSVkxQqEPC/zMnyuZtu
0A4VD6Lw4mNNbAIt+eU2CKZgk7uIx5LePbkmeCDLaH83BlkIgdexA1RUMXB7QQKoWueJ8yaq6ug+
bxj6wxCh+03IT4grMIYFH+x9P8GZCCblX0RbZpzEyRSWFAuf0J9Xm8IPshNsDhreEa69sbS2Zp3V
90p+N/GIwRgljTT7GGYdVTqUmfIGoA4pjRhflN+TfpKj8PXcjFrgQm5BXLVH3xqd2ygenjsYQJd5
hBjvmvM+re1p39cttsVhpZRH8lXIZ9buI2ellUshx0BTgZVo3UWzu6HVURHDbN9lrpjOwDl3uaqG
m8zGZk6NqeeOCG0rrhJn28/TdOMFiEppTrd7BKPpwXPXL0q87RaxX34QS3X0cz8NZUxZ5l82in9G
BWEAla7jkOslwXh4/8y0Uq1pRS7InCOKgi1H33brgCI+C6vIbuVkRVxQ1O+WcYxjJkcy4KcV+ndS
nQMp0lsL3qnZcFEqS0wk9Fq+qSb+y0u0tBP279sHLzFwHcvHxUmIxD/2MjAjFPnQQB1nM7N3XYxR
Y/Jp4KH1sm5E3jHiiyL7HbGUgzJvtn1ucTqVtvEwZlNoise8pPSeUD4k0gNYztjO3sVFrJZWvtyi
SzIpdNOvomZYbzoO9JpTZf3LLnhNcv77u9CZhEFALK8I7EDqcLG/pBPWBlJ6scwVsrGyuTixfMCA
t3G5fITSBLhNUihBYbcxayA1rOaQzqVDRxNBHqvPhL69fnFa0FPB/Ek7CdVc1RjodSHH/BkP9rd0
sL/mRzn2f33ePjIPnbJGcnrwX583NkQDJghEaZVB6bQa4INdLdwjRGSQmw0OmW76NcftY9P77Xvv
/poXWvGeS8JMX2Ls8KPixoUiGc7RSF5MEbyVDTQaCHS3PiLuXQsVn4ZlE3DAtiwYVMAJ3bKW59HB
QyZpgG7qwrMP4wRzPiiKg8Wd4i1y59/jCmbNnx/rOkYDnTvHOA1c3LJI/UVPeUcBzB+p7KdUk44t
WKg/j1X/35D/L4Z8S2Am/cvCorPZ/pacdsH9hHjij7+Gpv3nm/6PIV84HkYtVzi466/JaP8x5Hu4
7gOwNQFGahqPFsfH/2Sm4cf3LG52FKmJ1Q5Mh0jC/+3H9/6Xj0TKxM1I7xxxv/3/4sc3/3sZFK6P
C18E5JhaLIh/n52lGLK2SNR6rMF7hzCfiNV0uvPiYU5CHbqtcAKir0Ol0TSwtcZ5is65Jl+jj+Ii
4v4R0K9Abg620Mv+Jezb/GfwYiAEqACfwFnepv9fh/k+D5LeWN3laHQolT34dPZI81T20/3SQzVz
ihZrt3fQTXezQGLFhtz9y6qgn8I/VmFWBJ6GwzHVMa1/Rt/2shPw2ZP5COU0PQgyJjdNDQV2qflQ
vOhHTdGjgNBNkfv3V1aV9U6Cxt4Yb0LxEvOIXlyAKQjEnUXOxhZFP6RmkX/k/Ydj1BilOl6zQfn/
X65ClpT//dJNV1iBbzu+xUgL/nH/GIYFr87i9Udpe2EUDG9ITshEse1jHsVA3GcKuH6R3lCbFGEs
WjgyzQb78s9U8C57I38gZnXcXj/rVY1iI8iCswDObfl9RzTRfmhPxctoih+zhYiFRYn6Ih6PcbGP
WdHfeCW/pk/Sxz4Yp2M90lOZMWbEYsAJNWCGsBo/PaY+q+d6NL2Wbh0w9p2wM5r5VUY+cE6gpF9T
FMNdFTmm2rvY7qMkm3ag+Xv6CTllzBUzsrP1AYjPabuLBF52sMPUL5CIdb5F52qJSBWV5ckZ6uc4
Nh6MGXDJir1mi/Ra+9M7DioSk1FqHaFA0r2hAc1KW394Okxt1oFiY3HICkHpa5UqlMGEByBpcLzp
T1J/NarqjQtHOijoD61DeuBeQQJ03aIlcKKFtmJ8U3v2zjREECYdElE7f49LLz0mFJ4pRTrtZrTi
byKqshPwR868vkwO4C8/6Ey8Vz58pkYP8MiCFJhjR9lQExnRaNYfU6rtf+oGx8yvXADbI3lKhYsR
A5aSGHacZZM49Oobi6a8h+hlXuHcujYexzR7pSrYgGdDURgszKrKBnmLjrRb6wd41eAzOwrvfuYe
SuiVSI9Jqu0+zI7MGP/ecVClNN1y6Kdae4r9rSSsgODrmEJobf12PYIxMFfwc9FeIL4Tf85SYxTo
KfklPr+E6RD78kfjGGyj3vTWudmHLJO7uvSp+6iPllhcu7FBXOKZHWx0ck2CbswDUdDS80L3gRKN
R7O08c00uvu0y+YNINy3WaqP678gKy1IBpgo8DnPS8Mz18q6ASYSTd7V2oFSIiMX4GbsGjC8pu7F
ER3AjMx5NWJFMyBihyX8VjllFfqq3FJxWfdezbRu1uTbq+PbOctfLOdaUU22yYBMyfUDvP9tuld+
sFstC85sf59PxrJpQZeTUYLvQSVwIE0GYjlxNUaxEPZObFOQEyc7K+fNVKHUwysYXt9BDBdiU5XL
swMenSI/IzVrJRNzTB+Ufu7r6HwjVCI9FRB9Nv0grCGHqUdCS8yjqxR27I6sbpywVPg69TRRSIxA
UhuJdyqniUBBt90DxhRUHuuHrpmtHY06Dr3RZUz5CYvvlNAyGrqUemCMXrzDMjVvrl4v1VZ4Caf1
ZzYu09YSVrmdk/F+TQMfMwJfjydoWZuD5cl6HzU+MiaDLj1Uroyj4Nma7C/LJIuhWRa1j4vqBbYn
1aPpdzy09a7ODfuUTdNruciOiAppbhN0JrYg0S0jMgg5GqM3pUwWlkCWaTKRTJ7zjZzAIE71edh0
AY+UKyefF59cJZDod8jI9wIPN3ru6pZTLFrPkaHEY/aSeNpcFz84xNrJZt3Hxqsj/F+DZtHkjn+L
FHqbcC73uNDKYHilENYwUyiQX59NPTA+wIN/LKsg3tw/VDYsbvy0MNSYJNSouDbGbBOJLueYtXkR
pvPVFmwRCuL6zmfuDIvmiWq9UHY/elO/zWjRIcVial+fyNCzMOPIw/hq/JZz8tTOrBEwQBDm8Kpp
Fhfb9Oib9YBBindXghYsrbFndeOnJ5M6FEUUJvCINxXR7FV9HaboZdyeD4UsJAfNGn27l5Vca2eh
vTqpD5NC5e76izilMKPnsxxsyhwMdszi6WtH1By+Y4mknsfO3kA7dIqfVqtLscowNcZObszgMyM9
u2ri9+sQWSdWM5An3/hfcJcDmEtXtD346BDcPpFZTcJOXX4Eeasoi6hvS7AB1R2bx5DN2MQsjHij
md9LSVTFmEquTIqoaX1SsN2C1xuqKriP1KhZ+mj1CxEGeq8wCgQCpvUrtgU6uDRBt8bYt6OChcDJ
K94DH6iPv3mz9gDXJuety82ZXSE6XQcm+BVGWqy+DW3+NnAqLfas9mSSfPUpXk6twGvG4fk6iuyA
ZcWJ1087UfctClcvYpcQFo+T3pd96pTMkfIXt4tljoS2kerpVgt4hpUB2zK2KQAXW8OtPqw8QCUQ
q307uj9Br3wHFotKoZfoqkUQTK8bNVeJyRF23fXf6qKmQNz8KjHebZsMgqyZdtF5anZ+wVJMlCAt
JD5To9c/aMREUaavrv7NS1WrzaDuC7v8QKxHl5VuKqXUH6PgqUDXgOxcY0mOApZkIdkNCW8JNgGd
JLAlYMJi9h0IsRgr1nvTKfE/Z9kfmOUZxHWDqEGXguwWJglK4Uby196C5MLW5yaYshyFQn/uBPhk
L7zu2NR+VTgEye8M2UYneYo55TWaoPbeieTLyLsPR7/4uJ4DjJlxPwu2SZ7JBt0x6315B/KVgqbH
PdSe30COQrpUeJWWTn2revhZO95DIQ2Y3P3tUo3bzGR1WTP1Xc4/SGGnY9hEH8bM4Fo8Ynyh4YzV
DO8FSukmcGmrgOIdahYyay1O8Na3CaeWUH9mtog/R8Jlrm/EqHeqQSuWG+xCaOVpE7b+r2o7pwFg
YL1yrhOfKRdGKBfNuKk7Ptw/jyAmLpyxKRBssI7VHcOCe2m41GB0vey+tqODa0HhS5jm8dQ8j/36
GrhnIJjkXTh3tiqR/HqoOqmUbPH/c7rHTuLAEum63qfLzEAaIoM8WTCbUl1aJImN8QeXEuy+Ovty
ACRxICDkpnYC5qAzv8V5y4zUy6qZsMWqmk+nreqPIGa1a2y+0bpzO9xwdoIVXH8WHcGKYV2QFVuR
XbQ1ELsS1sX5RfISsvmczN5I0iNT1pp0TUZS5sCWuTNifpjjLX/EvqBTSecJWhAzl4OY3PbS+E00
VbFRw4ytvSEZPtJH3a0gSmtjmTlplo7xWk35N5pK6hAB4wcbVMFh45v7xl7WBCG2bMFLab3j8Af5
CbUcgH2XYLPjpLzQSmSRngnepV3+ozbydW8vvMmyio8JeY+dxapsSM8Nlaj2/eIcUbRyLAIQs8Gu
CHME92LlAvm1CgZM2RW/umF4shpcboBzgTF5fK6ZfENn7kPmuLOGn51e2DMSA1K/8uChDMthmF7V
QHW8Gb+RNXCkdRrICDNOHJ81KbH6+56DHplCybevf38xqgA264bq3LTLXeqzbf6RZeVDbXzlM1Af
KyLZN7vuo9VDHycCaTJDxFUf+ZD7ONLZh4y2PxfwkEiDwhFdDM7NklK6dWaxj7EAIg4hH7TDaGSq
6uM6/ILRqfCwY1IYd+7afKIA3jEpL55eVK/nuWouHq7HoNT6mU9mtL0uxpnp/7ieQa6LeIYoYWNm
4jGye75NIbISqv2wiAbWj3IY/oew81qOG1uy6BchAt68lrdkkSxSIl8QoiTCe4+vn5XQneie7pi4
D62WaMrjnDyZe6/dvHo17cVc4xIxcvdeZtFtROIY42m19T0ckIcxfDVKbROQWsgMkN05U7HbgeX5
udS+jt0yyEa87hrKmfQmwgDNioZQ2ZG7FaVfasnnXgpuRl3vHsebFSJjRnaqf4q66CvSEoIoUepM
dvZUwTgbUDYW5kmb6ps7+7uCpIh1DrUTy7CYRJLWBLudfMyy/M9Jcgjw7a7Zj6g23Ho1Otq737ME
1HV/CBvrI8nYSM3Jfkm9BBQvrzWOkA+nMQcCrREjy9ldg+Hl3sGY38fcYI1s7TM6Dobs7I6Qg/n8
291DNkSgl/iIVnbUMiK7mWb6ETVUNYUz/6JA2aDJpsTJ/Lse8JTluY9DePGCHtgBC4qXEVgRNFxU
RfxFlcgxhH3PMpE7TjwhTbYAj7Q0Oh8UAdWlbuztKMV/EFk/9Px3F7FIQAY656l+S/alkvxePvsO
Kvw97hAPbys/AVYJwam/7hESrvOuecmq+urksr8ksN3wgUi9YJG/mrocuvuIetiwk00mr407QLBQ
8I3g/P8s2g/iJFKmy7KMh7h6JtrVJHvsaiu8BZp7UMz0MoSsPVWXf+gNj7XW431klNiJIq/Ylc1P
Fbr6FGks1vGXHJGACcqC9jLg0vvzOZZ9uDLNgzrxsLKOsj3JbgQSXwbtaVJHyRmjRJr07jel5odp
25C1emMH4oNxG8ksfT9tp1rOuYTpbKKgR7PKBDlSxuchTExMP5dSzaJrWSZnpeSNMAt3V9mzclCU
6h01+muruj9Cz3tw0uKW2lxfIupnOAGDyHL6fcwnd/eYqCwxFfFwsw3PFBTK3jwq8sqockqJCh1z
w7CeEZZaTIBkoKQ7OZ4yH2kYiP2lqJQeADo20kjE5WLS/14OnQXCd2Ee5jMFoVaKo8P/7mB/7xB6
MjumtNBt/9Vmg4TYqjD3T9gkxbFBOHe0xw23Lip92pfQarrS6zZgBLGp4Y07QCp+zFPvq/dB+ydD
usESn+y8Tx3q9h71GfVS4O/GXmUA3+UXNmuQQVRizZwe9WAh0CA28C38oFE+Et6hTT/UmjdJPueO
0x9RuQLOsDGHEtj5wsVYnCzRz7SMw1IK5sIn0gMWs5pDMcFF5RSbGEmJkGf7U2LE9Wm45WlYqExL
XW0Ho+phiQP664+SwpP5vEQTDTrKlTIAVsfSwBeHAPeIYx1IrQh3ZtW/Got0Rx6Er1OsHGr53eWL
HfFoXKmAiXWRDaU9IW19ICz0rj/1FGInx2pRFhkCi5zRneCMrHLAhfyhavo2St3w8NeX/vyIm5Ge
sNKFyrZ8S2lCfhFqMydgRFZJNf79ZpYf+euH/7oxRH/kFMkfy9eWfy5/++tr3nLLf33xr5/5f7/2
j1uNMpS0PZ2a/zw9LPg8VuKsyeT4636Wh9c4xCu1LWL+5RvLH76aEmQ1kTSWKXVzXm48aYER//1F
8X4V6L6ORlFNJ2htqxC3U0K6YmbGW602kNLVogIz+sFvzolrADyUfweO/dSVLkRlQRp6CMwwwmMD
lcRBNfzoWgeSZDUOJ78LyjWGOZj7EoXVOWYB8t9Fxc/jtlBr88Xlj6pKww1qRVJ+A0M50QVj9E+a
7LaBo3cKUuK3lr8toLWoBL85IkyztObWlj5UrAlfmlKXZHfRkDmRUvikY2OCkMYJk+SGnwmlb+lz
4MD15a0bCQXLSAezJSZMSzMRScZ7rlueoMpRJGP4svJtEDtej0XbmPd2zsQhMuEVOZ4J7sL2fkFj
j4mZrmsg50GMIpO0dnJRymxr2Zm9NeMILAlH+SPhtyrxQn4CYAY0pu9LDUIwGvx1sw0frIb0yzBX
DPZoHWmKa3DRRxQQDafO3rrj3H+CYuKstCZ/UFwga3ntPfhqsXWi14DYB6S8AKD8DmL04CKm12bi
n12FxO2Q/J3hEjURThzH/tn4ya00MItorobqnMxiMj1odyYBTGRrpg73g8dRjZA1B7eZ2TA4OfgI
nf4CngsVWRpJxrYLxdpwf+NT/+nmzJYVbEv0nbJfwBRAylbtzwpRr0TbjQjDqBDLfRG1NyvuHpoS
nwASWPQME8cV1LrwKgdciCaxPfAAclL0COLjUGoM4Oq6X6k29c+NRO4ZEr7H7GhbSRyfzQfCTZ1D
QQzDccQHv25RXNWpUTyOmVOxVFMBToFzyOpIQ89LlEMW462xSZexXCeht+PkWArC5zGzbYqWBAE2
bGnyMTIMHyamCwiFOcPIF+b/pEpl03fYFGzQPVGEwPXJFwZDOntGjAeRZK4xm5CoYBJ1YhgSA1qJ
qosxrLcMtd3gvap6b2s2/Rl5bLEuemM69oQjNtDgVbq3SNX7D82sfTow/WbwXvSINvRAfawPJC1i
f4Bchi0CcRWpScLHN1wsykzWkA63v3gEnFckvTEhxhH81ybvEUxXkQ/MXbIeFTjyRD8mkgEZSBqk
RyxkRjzkLDmRsSRGJkRHYvDJJUkSHvgP+nEqocPutlfRrXpkZxg9+ZMdQZQcDQ8BwZQmW+M+oRLL
KzIrO0mv9CXGMq65KwiHtFPDXUjUZSiZl9BYr3yAwpVWqxUvYbTT8Smi+984Q2Hu4KIAFLe0D1fS
NBFQovpA2i05m5okbqLUebPb8EYb4dX2XWTzLBaYum+F7V0hAdx9Se+sJcdTi4CCD9NdadRPDq60
VIj8JK3wmxZih/Oc7lY2I70s0kHxd/frIiIxNPeqz3SID9oAPJn4eJFA2w+O5IwmYNTWbU32aDAe
Oal80hqCTRtfe804K5Cl2Gof7AdT8ktrCIQPmGjYjIFGomrHEMU6A2woH5UnEiV+aJKG2jQBH1uf
pg3ynVESg23aVYFkqObAo3AD9Ye6cr5No5M+6rh5pDuXSwJrRRRrRiRrL2deYBGXJKeLkM0j7mOs
BTEi2w0gkFttlPUBYs1u0sN7W2ZXfN7owzrpPXra49D31wUyPbNwG1FSr2l8c6ECTrZQALm4x2e/
1DE7kTTbETnbED1LtliD3AQRcEIqLR6S8KoTVBtLYm1LdO0gGbZcBN22wPB7fjJ603pRIk5nMbG3
PvG3quTgdpKI2072m2Var2OOeYbTCwYMzBzlutWHt2nyblRyG08ydiPLIr7I3SPB/oFM3srie0Uk
L0sdaMmBsT+9PyJ7HYZ7a8fSv7U9/d7KOrSkKkssNK5qshIUD70Qh1PJAcYd8FISDFwyCvKnQ4vs
IZNIPJKdy4WuRaCwXvbwm2xwHM5NlcRhMIZkBBNBTBSxYfbbyC8eJuACbkdcDVU8yRuE3hBhjDmn
clNcFtQqZvczDkd6E5J63GbepausT1N6GQodRlrrTEoUEkq3TMke5ka/lsQow2P5yDP9kdkWFE+U
YH326TEhBMN6V7Qg3l16VwkvbWFslYZYxcBnl86IGC3YLd8J1iOZVblFZf3oEvGMW+Q+SeYz5M5r
3G/MniBwNJMrvaoPuaq9DYH+5BAaHWCPsgAN0tayAJZrlOVNGD2MTXVO4oA5QHdArXCS1xzs6iGa
9e/aWN60NLjouEV0m/4B2TEj/A0dUmO7iYi3dtT0UgfUai1brLDCQBzPiFAoyGlTmcCrG6KyDc5c
ZM51t3TGYRKi56nrNwyKZxRIT7lpvslbIzeFQOxQsbK5dMb0+hq7381EXXNiL1dR3b/7LoKFyrmj
m/Y61uTReU15Ozq4ZBPX0EByl6u9WsSBW8SCe4SM+6nFxAv5k0ZweDDbp5JYaI9AcU2SxW1zuNKD
X5mmtnNpgXcjZoTxY5wwGxi0TlPgBwnaO5PIcvopz9Mz3l/OjJJoTsfTlITzlKjzkMhzhYhN4m1Q
I6Pi56h6niUdfeCFn1JWtsh5atzsRz4HkFdvLk2dlHB1i5B18gixkoXKj4aVrI3pLJluRkIk3uAV
k/urQVh7fW1H/TJIgnsdq+VKq5JnYEa/6Yl9o1TZVGX5swZwJaiTXKAn9A9wNmnJ1szO4AcOI3QU
YEhwdMCl2AJO8SCoTDQ4HEGqdMhruxrICpk/1Rqf/s0UAAs8wISmKDRNSY5FH3q2hdYCtYVAdGUw
z20MzCVPH6irg80kmBcL3gvW/98l/BdbQDC1IGFUbVsJImaEFQMTktVA8DHgdjatO342SfVpC2Am
F9QMBGq0fzSVy0sGiUajyy0gwbBwLmMzfIUYnPc5bgrorz6OV/gIiRW8AzHh1Z41BquUB6M3bAcF
rH7mQhNQO+RFnRMitLYrYXq9YtWiVw1FJxOcTiJgHYU4PizupKsIdAf9GwBD5ZkON74+sDwxfB5L
QD2pIHsIvjxpsfY8CcyHzgvZ4+hJBfTmoQAk9ms4xBCA4hEUEKvfTw02kBUo0b4t+/dOsEH0l8YV
qRYfBQNUAQtp0a2AM6QKcKgV9FAJg8gEz2MJlMg0iawsvpEzJeLT7Fsn+KJEQEa5II1s2m1srldd
YEf+0L0DNNx1aspQi8Ta9YzwYZ3DSIJ3wmuSVq9KP11tKEqA5tHbApWZZgBLLaQlXEh4zaA7QmAC
SKOuHIEyATrdMgZBkj/3X56AmzYWs65V4YZ3nES3AboT+j7bSD7NmfqaWg/cb4Qai7NwAhcKzAME
HPNgwovqu0fY2parfVYzk1f+m9BFUK+vO/iwST3sbKt/UZm+r1wQHBqZjMx46YpJghMZCrRhzZU6
kGvGr7ns3fp/vge0fm1S3tcpbXRUZp0rafOs39wFGDWSy+DqFpzES23fS1w5uOn//KoelqxGiEXk
RzxmV2O23F1heQe5CWhQYEX89eRgo+PmqOTlnzpSZyN6neeb3G5AhpHO/+WHfe6jQ5tJpmPCSsij
Go38bU5g4SR3t9jUBY05emdenuw0NiQcVpuSv6N43S5/l+/xX+lJpla0BxWEZYSfoUjVqm5bxzQs
1M8B55SyMgyQZvyfONcDpwrkOPta4cNIPpvH7y/f0pyd/F0uR4/biXPvWvfNwSh2ZgN96ZF1aK3R
setb9UseWN5OCSNK2rzR8ETAG7050nj4DS0+e/yzzzxaODkXDhRdayU/IfdXEv0ZFpjIuQ+rqcit
yvwPI/IOcudl3eED4AkwuDaS8cgseazyjdycPC65WwDXND5JJZTnzm1U1j7gtCW/HbrqI6jKrZbR
MeHb9eCv5eWRpycv4f8+VY9HpY9Uc/TNqpnDBJ5G8r4QAplouLFDxnza+FrDBAz7HXzUYPmZgnm/
an9iNtiaBd0MfrQhgUh+PML9oEb+2ufmcMiAIgMXRx+LDgWaX2IVaOzzbeCvB/kRzFybWVxnIh3X
0p9yU6pC71rj0dB0n+r6cyjym9yk/IxXPKTzo/yEPKa8+B0+/O+DCviiPIKgIAeJu+IurgPepJzD
c9xoy93JzdlDd+BmDOj7HFGevfkwhBB4OtjweXHJ6u8qoWlkFOa3UaexWGOqaQ3x+ZOYmHd1tel1
Jh342r4cim2MEut4AM83K3a5D4n7ZrufbssAv2zjL7bbuzLycc1IwARCew9i3TurGUZeJuY6aMTQ
jkkPR4y/VXM+im7YXoHVwMmLza/Saw7jyDR7xse1gyqPltKqDhaCVp7rpQp+xDT02Gz0J04Ln1k/
IiR0nMdFBmFWfFD77IFNkmaZDEXM6g4EDcYa7JBN3UwFB/kGZNIM4TALj0aQvxR9Ttq5i1oH6XBF
jUO7ISWNpH+S/zKv0relyMRECtYgGtLjZt71OxhTTLDYRNZDGH6psIt3kfOTzMkKJ/n0rfXrnkkN
LWqiKpPDTMVmGcgNjNp5Neb43YB3sYYbsU45MBB8waDwY7LalySgHpotmuy2zrTJmNgzzJ5jnHp0
RvKuJtmw6liTFYWmsV1Se7qBel/a3S60eK6SiDhPQHDZRZF5pSYTGBp26bo2mcdEEFgVMzp4NUmR
9Fj5eNMUnrLp1nbEtMRpcSX3D2iWjMzUFgUF8S0/0agSaR9wetQHHn/+u3ALhrVG+o5+YqsqLRUT
w/0j6JuDmjFA0iOgNKq/rdryW15qOZx+oAc+OvbaMHezxqCldQluNjv1pUzpaTNM+/ALMnLnKifK
niFFEfjRAbYR0GQZTlI7H3KH3kEe0ujW0fUB4zX2s0+OhodpMvZoqkzDtDcgR2Mp7c+E0JrHslZB
M9OMmIbIWA8yzLTAAC8t/PSYFTzMRXlVIBVbqeWA/g8Y8djQKfXpZWsyhh7ghm7T4iUgMV4Qbrzk
ToiGPyfcRYOnbY4+TF5OMpPTg91pGPrlWdlQYTF37uQjD/fc5jxuxTurutgT0n2CN9mFCB8bEupG
xXUPOdi/q0O1xFgF44Nz8grlDf7zz8hFmx558W6562pEf2EnSrQd9RwXshnkR+Cx6L/g+bGnciYD
VPaLo6CcKx10jFysyNxEDgY4PyaNEKSde84iPheDar+lowtBdqBx2qVCP6RumaNHnxijfTTxm05s
rS2VigpF2N0QZcbAGh1HYCYUbVEy7HOrumc5reZwwNWnT/7JMPV0M/THtOO9jb4RWuCCyfFe7LGe
d2A28/0w/qTiJLE2nvQ9mgZiJojkHPXvqsZwIhygm1lMV6ZxTnbEMd+MsPjJvDtcobzxtiGJ74TF
3bomvGh2TNLqFTIn95HWJjYXus5yLfgdn20lI7Y2GLo1PMYNwwd7hRmAskxtLx74PnJbCKVEvZXl
pKaIpO/POFUGiotKKit4PBR562aOPuzBuGrU+w4B29t2oDxqCV1BQnbMaNuEXqiuEpkemzYJ0oyg
znEanTrckjIuWoYGoEaEV559JBRMZDszMZB/kUtys2brWdDODHsY3HABd6X+0HYGICIOcDmJ7owc
kx4UlQ16Df+CGtvMfIYu2fkOE4ECilFb4My7jQQZ0xHpSSxGF5cbVGVyJwBy6a1q34jS+WhS6yUJ
0QGJyoutg+qRYdnckluNEB3yDB+z1E13fqb+lvnZIswhDU/nRJ+eLQPdBL3iazCBmeXtcaBTEiJ3
4exBF0nOuSO4FiSt7rmKkw9dy25GyWch98J34d2uGobaehc7MEsdrucRikOnbiyfDb+dve7StJxA
1fFbGDTvobSBrB4lTwQGgRQ9NDKIUO7aTI8o5xnWY0nkVWiA4Quh59sBwkoviH4hECOtJdaw+tEi
UwKbC6FDE2EDyxm6NFvhZPIumeLuSku/mEn/TEhHROuQD4jd8yQieZNMX1h2Wb0tqqIBm2W8YPOD
0tNNm6joRqzEKD2K2EqP+B0ejcL6iG39Z9k1n2osVO2ZGgA4KVR83gLP5HwRAKR0/owZqyw8kZ1H
KHkHkB1NT7sOkjpY9a7otGTM1NWcHszO3TnMpAio+qqD5i0ZvX1s8crVDjNtp/3KY/f+Rzw1ND/y
8ksZnkggyM3unKSii5WRHxaE66xrJ1VknY0oPZPQ2bQReKWw7BHUNCBJ/CD/kImdLUP2keHNdpoi
MKAxXynfGn14STSPZg3njR6YN+QmTpVRaT/xuXnOa2WlKiaFq8zOOlQiZeF9Bw31fRhZgIqY2Wfl
hSzCwLA2fRr/F0OGIYaL/2vI0HBuczAhhc010J3z/b8ZMmqdCw0NbHvwSzQUU7cMRZn84ljGuoAx
ekYcesga2ogmUOwYXN+iXYg7XqRcYeou8ii1ZeEb2dhFq1RFfBqKurgpomR0Asoi33OOy78sH55e
jgaO16Q6hYG918PWvk4GJxx88HHacX7rGUd6MsCrSEzjAPpMpKH1XwTR1r/l5H+eNsFzGs/d+4cT
BRlXkWGygHegk7LCwjHO2tVzEI8qbM04x65J+VUQgLnRNTI0KlczsFGJ5gLf3wZ4sKgCKFcK9Hck
irEEowTYMln6ogj5UTVSgM3ep1tBj+vdXYedZLXsojTY1gmCgh5zzlEPs5eeyASPG0RqEH1J2RTK
5zQRKfJo8H780dqLwCHPaQX51XSjynofalZsWeEyW+dIBA7aVavokITn8ncVzY94ts3/8qIZJP/9
69PCE9UN27U8hrv/eNFcB6xQT+DZQYkMBHClf5+ZUTpSEi2z3LF+aXXGYouYcpFHMHU5FibtONla
OLBcHCx1rEHKa080eFDpu0Ucs8iaZrCRawekJse49Jy0UBd7m49QqIZPtEnf/6jZTOO115njzhyR
RNwQDNGBKJKnth/ZVMNjXQB/oSktV+Df3By3P1fF3z1Bzr8/M/DHUO3K08dg8E8PFrFhie5FQYOF
t9F3ETFdvkveccg2kZFOgjADeoKI6VUiLhAzR+dFpKcYvJVRJiJwUZP7k/9olQSTVs6Wxe8w2yx1
WX9sSiSWS8EwVtPTiNKgkE0lMLOPCbshbWfvnqcZd6jRbkEDwfqjnP1sYEbkzX+kQ8QgI5njWAE+
EJILHvHBKSCCuSip4hGFRzoeHHgp4PwWHVI8mBWIlvJou7BybNnbTADxeysyj4UIsQAdAJIBHtUZ
tI8ijuB7r0b9mXyoPtqjYHpNkCaQs2PjB2B3ZVwFA8RKKvTkvON67G3QcdMAM48VSqz/5opTnX8v
YI6hY1oxMGYYtqP+wxdnEZ0Dg2aoD3GRsUJSrO6xMo8b3USzkw8P9myTOdTiHoZofbLtSt/UffjF
nlx2CJv1NnidRFNXis4qr/Jz6GVX1wrstVLwS0qUf6t1Dv8586s/i1KjHU27WwHGiLfASH6ow/zL
iYIPtGe7oYnuupd+uQkLR6a80GdhQ611ZiioypKa+JSmcK6x2X3MWVluSUzi/bDfK9FxEmgbgZsM
Sbya0m3mKK8A8uZVVnbDo+eM23YGll+16i7p9Y1b59Y51wZwcshdk8TIDkAyAe2Z3QUH+Mn3+pqv
5NrRH/QNjrPHhl7dwRhT4BMUCD5FjIqaHO3spsTHb6VqtmVpw7xRfIgG36lsmp0seKIMW+RsRosC
3TJ+yYpP5B2eVIo0Qgu+Ui/YtaBsVpZJFbgoqZbv6xRyRq08qX3wJcQYCYvM9ebXUlAGWXmzFSaY
NRwIkEVcGSLcqh3rPvv1Rc7FQRl9d+KaBAFIM2H2IUdTTtHGGuYpwcZp+33wrO++Wm4Sq0PS2/tY
R4hNpg15qWYqLg8gO0djgHFz8S7CICp+yHshZZqVfJn9+FRlGWyykDS5GA09tBxan94vQpnegjo9
LErVNvxRBN2nostthZwhPHPt5ILWzuCqFqay7eFi8S0mdmpXEAjASTSqSFy0nXuioOAVVZdUnE3a
wBaTsyWi8oubhkc3sMil+aNv6+TcQdg7q3oGcIdh/CFCQ+rSRHBCWh0ioDNDxk6JSvcQOjMJQ9m8
Y/aE9t4s7x04mrlqYDDKUZhKdot7V901nfHk+sV3X1YhZ+bO1bZ6iyr9+3KBh3UZggIan8K4RwEA
65N5h34r49E/FTVn/IbGQ8BED6jbNzcYblhKWWw49wBVj/cWZ3JXqSnlMso/zeNYpDnq81gVz2VU
3CbxTbSMkluOxzB/0RT56bCJTP+u0DwnbhWgiQFUczl2twqNk16jFTBT3msifyQRnrjF8RhGAzzz
H3T6FWX52IYhmHRQTTozo9Rwz6WNwj9ujehc8yKbc4lIIs+/D6BDKxcjWzIwuGYy/tolhXbukKdZ
CiQT+C+3WB+O0+QOh0KHfOg6mb0a5p4oM9WhZdElz+Cg2U9UzyJFJrxZnC2PClSoTemrDADd4TJM
86eVTPpLQti9kfQXJcQLNmNiaZ1XNwRNxAFcxRhAxylC76kCvKgBLdPeymnIthFR9GGjrwfd6Lec
0F24rADSu3Rvt4rF+L/LNoU3Spe05aRqMrhrRdiDSDOHKG9tF3VSi61niiBeEjw5CrEEVdnJSMpq
lyj5aZ4jktZH1ViNynzV6ZrvQ2LQQjyqR+BO+mn25muYmwkhqPoNLBo8b7MkPwVqy2zOKoKu7+VU
EdBjVZAILEJZdb5qKfQYCsg1JyRpxslxCH1Z/sbYUEvAOim6+jRrtr5DvnYoVUPfhLZxt71iPnnt
21BFNv0lpCgDIC0Y1fJXaMJp10b7IkxG9IqVctad+ozkYTxU/qycIyd2TvX8tfyjka8sf8NRxxAU
mzav3hRv2cfJ0DHc64x4/WCajncGbhKDOjW+RZWXgNAgKNOYiRPXMovR1KSeg6a4dpx/DsUwPwSO
Ex/SmHDPiNg8/qiyc6rkyrroo3JNG9E6hz3Be3Ai98ujXB6F4TQ8DaP5Knw0LH6R14gfiPobXHhH
PsfQdTEY1j5z+70eTCFMYhBrbZVcUj/21tB20GwSsZKransoU/r0GsPDraGh421QCJ7d7K3qkNfp
VnBMnNo+l1KE+FqBnm5sAL900ZMZtO1hsNy9o9FSSag7GbSMbx6+/zmaNqOu/zKGONnGRJCczaqt
z2Oo/awQp++yEYt+WI6CyM4CQNfTNhl77eiYOcMcuoTnQTeddRwwNmQtfvEhKCQRkE3PV5Gz+JiO
iHnscs6QhhHDU3qyCCHMGy6X0NNuOhQjl44J+kGliQ/jS5DP2smNyNrTfnZzkNMY8rU9Iqd+32jp
KeimFsQEIEWMZWCPLIEudb6x6meGKOt4IicIhRMBbH4MMslHe4xzgR6hBMpyLEwwmZxcVmo2ntjZ
LLcRIOU9DNgy1roDujiNwocIhTjFCi1QDmMkblCa5Y12WhTASYMTpShalFkK3AZSi7C3hofFwlXA
V17VSf8V2Oh1EKwRuCmlmngzkFf/SkP71czm16W6yPqp2DAn2w8647ygbb73AWpHl3EfSu70w51Y
pkiM2qjiZ7AKGu2x2dLl2S7S6HQcoz0ofCa0xW6ok88pCM6LPDvXU3sNB4AzGE38AtoE8znlAX3U
bnmUi2BaWkQzEI4RKpFdnrRQe9BMiCYMVdZzJ4Se5r7USfXE9jEE2T6MkVulPvg/gOlLNa/R8F7D
jXuS7XPRkGN+QdVfs/bzLMjzjJ9nn+5v1iQfg0iDQZRjaBlI8quyD9HDivrcNlCgY2xilDhuGiwB
ESZIv5iJ1aFrPgTThl2fUtrmlsoBaU6RXhpSrul0YMVJmMOVFZFA6Smmr7jqOu6nRfpMSFC+Ujri
uOSeF5PMHJTq6mPR9vchJ3cn2jkpPYIsGfZaN9xBV/dHItkScI3htU6HYqc2u8WztQiExxobQa1y
Fu3R2W+dCmcZQsovowzQlDT0OTOD8201zi45unDVgRef4kI8qJ5+GJXqoVbJ2rRmZpX6jdMt3hB7
uFsod7M0+pqrlGuVEVSn3BMBb9s23oF6+uhdFCqtWm31qbpVjnnIJxujiXVYDtCOqI27xiEvoXgc
ssbY9Q0qrtapj+nSTRM/oKcca7++EZdAJRpMWCJsuqtkQnvlZk6Nl1QamqW4a5SYfoxaeech7Cha
jIulo5vipA/4713+Hw30KicnJ+aA6XesVsmu8umi6ePJ8I2EgQyWjMD/3YcDdbF8IubQoBdJGbmK
9fKBInpYLc2W0ed84vTpN8dr93FUf8eadgyYr+ArhlyrxqBhYh50c8w65CrmSPWUB9RFNoYBo5tn
LLrZR6MouyZVvi13EFg+gh7WByMf21VsNXcx7ZisD6y21TepPZf+gU8mdVtZwKeoz5uqfkkYXWOS
ofYl1xnULcd62EGXqFbKtTs4z+lkPFRKe40cVNB+jdK5qb27GkSIapnf2h4vnQcNeRvFDxYACQTy
9CU76z5YaQiU8BuZEYSHObwc7cDbA96WnKuJH9ToPq8hx/6iuYWefxATWEbwWmvbv0kjKra9HXmk
c2ICisSK5KugoRSTOd1yRFS4Cc8Jr24f/FKCa4HnnG71q2r4X6UyJ+gm4axh39mMDkg0LJi3Ieex
+hO0MDd0WlL0iseUeSurD1YXEL2REnwSZIadlyqVDXsLCeZjHqoP6GDeu5plXxp5psw+wi9gt0+2
mx36tvxNdB5ATBogGZ1ffL3qMZnqXz2dU6JacUxT/5ZOF29ibwZUpHgoh3JOH9lc+Ke5Lo+ZoSMX
s02Vg8ZhULh0PN+0NrCtN2FvYG7sKnNvgX/GxRJ/LR0RF6VDoPjN2qERuIGeu1m+rITTyu+1Fzdx
f7iwWOlBbaVeCon1VHuyHtBa8QqIdagIPohwwCHZkfNEYmsiB/Y/a1nAGz0U8Yc3Jj9gL//OQ7ui
G13ipO6I9nL8fDdquwnAMAlNPvrCBt/ExDTUAILbGvuy6DjgiOeuUZA09pWzE9OKnMflSGJNHK+p
ybgT4mIr9DNTMXFUEH99bPyIkgnDoDg8lvNRGbJrByEwlgKet9N798U4tTgwNPlQkbTxmsN6zrFT
Lw24pW+ty/4DExakwID7BqACulIQ+wOFXyZ9ZnMgIdTgQk1oRB66UcNmT5rVMgBY/DkqPkfA9LT8
nR4prZw6oNKso2Y3qMfatqh7qex7TTHxPj/Z3gP4vj2smHyloT05Ro2GGMt2meJE6Yn00Zyt5bUz
bd4M6xybAeF4urU2GjAlsS3MOoT/mHSVh362n9sSkpglrjKl7el6Gz8nWWUTzqBDC0hVIf2ITYUd
M7FLLqL8YI67MhRWfWQ7W9PY6C3v4uKIVaOJnSgH303IcKo1ay3noJ8NnPaWh2DGrLig997NkABw
ubiV0XxsxpzdlRUpzjgsViR78kKxxjUUB8kAwtGfbtqkIcDAddHNEMuNUnXgcGEkwqxxWgyiQ3Aw
rY6jUbvB6qnkj8uAcznk6uT9lIZz6RRgeB7d9zor3o1WAfg0PzQDF+riuvUd5pVWNXY747Pzxrun
EEvdmhjUFiZOrA74Fu1fBTaIXZs5F2KkmJI7NPLLSTWOhf8JVo/eg6rj9PUPC6Zj6pTpqptvkLbJ
hCLbabd0fKzAxPPXuPmF3vTJIUsVJXryVU/DF9Em6D+dhIuuAGGZ3uIIlZBL1VSIxXDxLC/Ok3Cu
jqxod8+s3peR2zSx17nt9D572iVW56c+I6cJKbyk+yWiUsg3lRe/L443nKLsq2H36fjz44hueyic
e1uNbybENyex74PfX+vC2rtyfu1oVaAaw7MlXAc/UIptJi4vGTfbFWZZHvxynlRUeA2DAtotLBJa
PlGB4Jy0iYb9btn54rK+NR3TY6aZO3EgLldXYkw7s2rObq4jXUpezYCnUsTV0evQ0JGrnUp5V7Us
z8sll8lEZhlqyKCo6z8dW4Oxi3h3n05vqcQ3t3y4jPgWWeqvvOO6JCx319usnOTbfgTSOXYdtK6q
h+xDtmQ3CT6VuECqzKv8ZyStgelEEmWLJ6qblYuvWC/LpHd5D5FaMKuPaTrXDPNrMq06h9lE49wZ
NLGzSI1UqKxMnYtdDv31cRwzcNv07BVV+d2b/ffWH55ohzFwSIJ4Ex4im8sDQLW1fBqUmjCP5bpY
egiAvuiC49aX/uR+Up1nqZkRbSabZXKxDLBa6we4+ZfFS+RhbV4piBqtOW42oxtMNBLnt3BUkDT4
4S6nHqb3yGM1aRqu0tRaM2rk5hNaUGQXoFMKfdwDvDg0EsEYSDtjnC+BfCDLjrOz1NKdAU+BM+hR
qfMb3G2uERZeLWXxbaiZokBB8YDam0JoPBiy45GNTSXXpjepx4xiBMMbb8UvCBtCel9SaWmUnsur
HIfmt4G60x1p+CxWRe3Vme2YR6kyl2wUdrFkFVDtAAo9T2bwJbO+KESfMlcPZR/vl9siXm7ezYRG
IN+s7hz8v3IFSzT8v5PLO09ICsbiTNZxVn3adiQRgEOTHtCI6mTpN4//w955LceNZdv2i1AXdgOI
uHEf0hsa0aUkviAokoL3G/brz9hg9aFKXd0d5z6fB2WkkmQ6ANusNeeYROWMLT0J1XVBfybWOqs9
OrjVLsF7WA+ShG4mYqRm9Lw8DkvefMHe/K1lczvX/hPWBxoX1DJQ1JvXaRZ9W66h2jCGnUvwUWC4
5TYsp60ncZgoRo2yxImRwO6M0PTFSOspA75y87raW0aRAheTv8dbwjJDXZlenz1TONJn9sHLSNHR
0DamcZuyUBoTU30Zl6XFMedACSrxMEVP3btDKtVqtJl7AvcGX84z+cHMm5Qu4DPQXioAD7rFc5wP
X2J/wm4ZGkv/m8jU2kJ7vPgnNY9J1ayYOUkyJQmELVzupsWuGvcQePPSZt+gTtYpZm0vVXVKLVvo
kcWbqZW7xVWo1nOxQiFYOfZX5UBcZCOOle8yO6FkXNPURj6FW1M7WG5JNpcFdz9WSOaEs1ZdWLR9
Ts5o35kh/TJdm4YdyXybobIPVlj+XAQDSOzpmRZyM1hAxp6bhjggtVGLwVav21A844U5qK+Mke6b
7k87tZ2JlbeW4JYvEflya9X8VqNeQhocan9A23VorYYxe1M1yKFjDbk4uJk/LiEsHUgOnNdeijVY
x+uj1umkIi8+0TlwjoOAWrt8hKgfKXsXJA6Q/osu/GHpYCzn5ugFjwvXAkQxAYa02VYyPBCO+ZxW
eqeI8c+ksNAU57qKS+rpXjjfj/AEVzX0In4OW4BtSGXiVw1bTSAGxtNi4zZnC1ETJVLfTxkIOLVv
bTsOi1/hj+0cmO4YiTktlsUKTqgvReHho41+qm9UvVpkNezIlKOjNfWPmnRuE1xHbWnlOKT6UUGe
nQLqpCrz62xMjU3R5G9dFl+rldOcskRjbbvLkhhXccG5Q1vlohuUYci3RVcyDCtz/lp3GHBdCh1C
LSQgvxrwO+bzMmaQawKIJEHQlOKfJODPOgfNuKMsDiXQY6NHM/3DFs/KZuxcts4etVxyzNaNoExa
kghCkDS5GjxS1WFOHtGS6Ux7RzkciNh612l4aGBM1mbPQJL/RDpKcTdwj53hU09hB2Yrw60je/Kr
UJIL0F6oMfpXkSR7dbovY2KaxLxcl+yWfojQcf1nLi0llmDLMlOPPKT8zqtXdoDU86vEjqK15xXB
iZ6mQrWKjaqBL8gCL3Z27KNuFlSBoUzx0USVt3QwS+WsIZfrJ7JcDByUeaFb5ta2mcMrtfayXfqh
VTjfEOsUEDPZoOJzn6a6rZBxPy3FhKWOobVTiBLIfFjgGE02qTjNFrUnfqA+ZRj1/Ig9tOWeoozY
CRJZppnJRpheuGsfZ5upO01xZpFAjl3j52QDQEo1rKe14zxEdMBXhTYfRsk5UBRM7Lrfg3NND53C
vORueQ3mFgaJmF684X1xqQd1irzE5zvvqNV4bFKdKr6KcOp6Xs9UMOPr8geVn4gwQLIjogwPbb5n
gC8Br44R45AV1EzXgNcJ34iMjj5asVHdd92l+tirqW6oLgQZbFVlJS+pxxjVgbAJTHaI/hAP/1w2
0HJuHywCK/uBxBST45OmWbxfSGgB7RKNru1ANvM4jBHbc8S3AxsMV6TvKfn0MFZZAqp0DldJfVWh
HnXZ9ynOX8yIIcLUwS8Ms85Yh2TLdBFnaJh04nprVwi5hkyc40CfkNTZd7lSfGRDf1M3JMhPZnxj
e2iwmhkdXK7EU4Bm9cLhqqQ4u+2ZWsJJ2KtspvpWUyXd6D6ZI0pyIYXHztMJrwSLlDWBwuiU5neX
hS3aHFwvhQtW/qPrOuff8ho3htNAAWpcnm9MnA1XKMKuVGwX8RBZk4z6IdvTNuDqt7Ps2+hYi4qh
NfqXRLZQzXnLbvNsmTRkHSS5azWTq57YQt6JBQ2Q2uFJNZsYUCKDlgIKh7pmVfJ1gavEaX2tlf2D
mjdrNOgU7rszhCps5GoLn9Adcg0u8zbMXsuOGAqG0GU8K5LnWLApsCq0lPbXzI/3QUx9QPRjvYJc
e+3Se92xzX/WImdr5NVdVL/3XvdS1fTVvYRjlpks2WJUdevRxYBppVetrcRJDDQLKoTFeLWC5kf9
9Vnt7orQP3gxoW4IdaxCZVmGgMGhmkYKD9BSr0G/vLMr/6yRkZ0b6Y8FypFrjHC5Kk3jIVg1SvQR
Bt6jL1mBBRYrMI/hXFW/ACX/XDQdwxydBi/+huKQ4t64WsqcFa2eNX7Cvd+78WEBQy1Kr4Ekh5B5
YBEOqOZfKhDRemFKCgaFTjfogpVdp+8LWMgRzCh+aRFrbX3tEvs9abMnBTBS06ZegrYFWfzmle01
Isq3pV2H2m8/tdXX2WMdBHWngu2iuA2I0ZRmqJeoLVs6u5G6+MgzfMSieVwawIZLx44CDRJLn0i3
8TZA7rfFlMFQG6J5l8GD2j6NI8v7EiATLUmKeb2rCFasDnMl8evs/FqkvrmeC+19KQ6bQtmJR+Cy
oF7okCBkdTjuRosSnkhSNNYKrtOD/NTpz2Eq6nY94rf1cpLSGO3XTi/WeWuQUJOI+y5CPau+fU5u
dD00IHNZXVEmvFJaJdwLh2Xtt+zdSu0mzoPt7NHTJOHcwTPi4v9qED4izLYANCHRjfejne5lIr4a
JkMyatMfkZLURkaz9VuTFinrEMi+9x57WrIrqq/S8OoN7Z21L+QNWjOE8AolpnZpo0Ii4fezV3b8
XdV8+zwDHaBR/FTl9bJ9bG0018v2hox13Giqjdp15ptjg1TtnLfMGXEUKpyE2tmo6ijpgj+LFh6D
NbrYEtmyZfzYVfZZJQWxkYYkvUdUpn4dlTNSAYv9me3UJ2idDKOF+6IuiCRHmkZ800qtohcBXNqy
0nLn+Ht9mzRsKHL1QSO1ApBEGRxEkxfQjj0oIUZ7t/C70pnpOvZ26OY9doAm7D7arVuBNLwtyVwU
faDtignjtEnLal11GDdN8aiq43PpvhVa86KIVmrPSOPjCU/LATD2F8UUKWPnaqboQRGZNeNo0z31
H8CWfsNFiA+TkZzhjnHlSz7rjwv7MFNv39euRl3Tt3WKh7hVNDpIIvk+sJDptmeKmC9LlcUYGTmi
dmYj2jyV1PkxnsbIAGNip/gKpzmteMv9vafEPGUZWDRQEMGw1SI/6pLpS1d9kVCqjedy5c6Krqf2
YEvtiRrFyWL1QgrGK/GqlL34TF41X+cVMRcV7bpZvOZDjU0Gia6e/5wU88i138x4vFOHx3JEuiPi
YWRbTDNAcB5yNDSKTPRsarLRO46pXd9j4WNCp42nfmyyRBtxaaxqtbJSX/OyIlbl9GV/Pbpc9Aut
SP32BB0OtThL5mUHKMEr4DxOz5MaKNQMjucolZD3ujFBJFElQNkILsLBy1CobZ2c/TC7hmd8yd+d
loFXawQLbjg1fBOzWmp7qnwP6/JWjPjVlMpz7lBcN7V3v8wkPSofcEc6S3n6+0nFSoRT9DuU5F0+
5yc7IP6RD9ETvlp039VYs8z9TjDfWAiPtuhEbeKQQbF1yHFWZhj/DOBgAOiOz0YF2zAuqm+yfJgs
53EhSKlFr7Dm56zwzzjwFH7QildzGH6VN3obfa806626s3epXTqbpuKAqlXFMtloHm7QadohifQC
tVRV1QvzpgWWsLL7/pgUwxGb1C0S/Us7ENGCu/6xGO6jnE4ylojH2jQtGolgzVnY0AattlphA7MP
VnHrPJVNPXxU4wyY+KzecTaaofWhgvxfovF/Iho7wrR+0cBtficaf3kHWT5l/UsRv/yFavzxh/+g
Gtt/YCAR9CpsAxmW48MN/pNq7Ol/OIg+DH5sCt+xlL70T6yxbf7BQwLpFnBj3wLH/4k1hnhs0DJx
DcSGaIA9+3+ENWYd+ptu0XNt27LUmtAm20nwfH9RubLNaJFb6RN9huphSAb49HnyYBOquqbFWbXC
34WaAU5GV0OewFZOo5MdAmqtInMOePqzeyzeOaADakUkw9HQaPCqE0eTi5D1PCgItnT9eAXa924g
+5X1gKyIm8Jj7sG3j67yniVnE9CIzjv+WWFI9NV4z0q83PnG1yKg5kbcOJOf0nAIErp3CExvzCyS
J/umzpzgS/kjQWF4bFIETU5LEx0D/iFGRLu1MxjlaWEnm5YraGOnnbef6Niv2zT86lsZG1NCok6o
ezGUDMrj38qnJLpnjKr24D/2kUz6Q2i636Oga/YGi+CpDX8Ordi3lhGgR8PLSrvsyi7x0qbmqK20
LCOGKZoQbFKQzPtMXyse7a4d45k9M4yYMCaKIEsYhoLOIH4kStlsa2N6dM3mh8VAim6SoCZLexJu
X2/nRCfmhAGfQCHvmPeRTb6pee0GKJ58cv/IDWuvU+t6GCl0p7QRigi5pVX4wzoQBKF1tusdx5Qk
QNfv6uNs6mRQ+Gl8M0UTwmW2Z6Xor0mqkcSg/lDstitc95iCLTj4LoHSI0ixbQNLaU8fGDeOkgr2
FPp2lhIUCZAl7lTL9VRl9P0kYRM9wPAljnhvJfFXmhrwdUcSv8sQeHtcoYssZ8LtEEc+irk698i6
D37lHaKeEjp+YHxAr+g2XppRoZBncdv5bn7rYOxUKlhcSToFINnK6znLtGNWhrdOWboHN47MG59R
cyzt766Ry9sgrK7Gyq/OWo+YxXeNA5ZwpWTz9lapTY9kG9NGopKTpIN/nmbHpQNFrzj0gOh2wRMa
a7xRpetu1bJrO2XWaldIhRTGPMYegI2qF9btJhV2f8g9czx0WVni6hmcfR29NRkmTMW2zPMW9rab
7xxWtXWKViAd4RQ31HxyaA/30ttFg+Yek7nfgNPqroo2pLs5jNWOvFXjij8hg1ByngQZXxxM524j
7PBL14fzdhjN7jhXfQMq0H2WUZQe9JF9alYJsi1qSdlU6t9GMElrDHgkTIz1te7Wb0MR8Cdj++AL
Kk5hGzzn2nAF6e0ByQlnXBFf215orwZIzaBrxFY3dZ1qi/XNb7KHdibSDZ3OTL+9oaEOga/JqnZf
TuK6fIGYBf1yHAuyRB+mWM8P1H7vfPwRulGzSDPNTUtM4j6LqZUN2rsHkHZFo5+9jTMdDUqgLkkC
E3AOgvZ0OLZG8TPHdzi3dGmjObA4X+gz6i7g07C5cjxJ8khD1HShSDhT0Z55s9Yd3/KPOBlOZcHy
l3SjbpuZ7o/aLVXuAOxVhMON0VBloT0mXCfZCD+XZ5k+EUR2NQT6Hp0X8gG4BHfQ2sb+LR0gE85j
J7Gie+so1omqrSQmGmXfSLqE0to8J9+C2qBKDylbhQfPRCIX3gi1mm6rsM+B12MDl/QXR4pYm6m2
f1ioG04GIb6IFzEx015cB4GC5ZoomwUrI8OlgFSkGGx1Ox62KI67lHUCTXB908UhDkJl/yydu8YK
+5tqjPIDQT6YTeC+g984qIQeaj0YGP3iiQAMHxFzvWfnmrIujBrUozrjg+PvYaSbILRIegmSfJt7
9TfydqHRZCSSlmiuat36WmYVJc2pi3ddP0WHgdBwHABOQ880vfRxD1CipZMgCvjjfXuc6sJdjxDi
LzO9Tn2Qj9IhmzYZvPBgzAwXcx6d+xqaobDy28m079ze3A3lMK2rsKKBmExPVQZzNEYmeP8NiQZV
VQRr7MuOUy/ZOLKdGSm8uGMaryeL/b2nn6wkgy8CssNGdjekyc08QafourAEaITgTzrIuviGfKo+
/pTjy8xdbJfOwSzyYK/RfVv1DdvXVtoBjR9Kx2I4acRNI+x/s3PjXndcaDNBolFQMTaCxBBqwfGP
mWgqtjXFV7mVyBq0BEgQhfhkYxnNRgbCOyJs7vQfek95SFrRXpttwi8r4xCW6L/8oDuikWxAqMxq
J4VY0/oJ7hA+HAPG1PhYoVAAzYZMdoYXECVNdBYWi+w6mNN7Ey4AV7vpr4OGmoUZX5PtReBTXXcH
reA6ZiGy73XqPzHh81VrJaywAXlOiC4slJS4LFdVTsI92Wck4tzIPrirm2Bn5xTpLJ+TqBL70je+
K4LSdmwnYqejDoy/2R+lPkynyDQkrUR0opn3oJd4kHKX0FlH0swa9f5IYqG5gxXIVJzZ1PXIsKK9
Fxd8x6Eo93XKwkME4V1DDmVhRls7qu7GbD6WCafcVHR4HoL4udcd5zpk25YAXYLu0qE+y6io16PK
ELRucr8gDCElC9KgEURCFocZPQvc9eHVQ51O32dvJsFLOLlP/qT6GHWzDR3E4TpSq7SeXlMNsoe0
QjZ5M4Io397IMH0dcOt0AhVf7XyNJ+/ViXKE4g0cZ20/pPKLYQ9fw36eYPi2mN2vGBQCasX+WYrk
VrG3ZZFoWFWvkaw0rO2t6zpMxTHOmGRdQqQKxgL8xhhSWzltZcB2j9XGPquCI2osp0EOHGoD1ayp
/UFzMCcgFLltdELWfGVUNcsRO9x1ZhJe5dK6Lfv+kk6EGMcwREPJySUt67oMonCfjAUZCwkoM4gP
Teemq4bRjWhZl4Cz9gmXO1yhKX0zx9rbjZp1i+v/aU6ICEyM1Fj7Dj2ZEbRUKKc9J/eW9DAoCxXb
zqFjvVKjhMiy+wL6A5vPNw3WfJoXcMwDsQ/9TlFPHrHhJjR53T2F0a2IBqQsEWcfkdi4ZlcVa6vK
gheROxQxO5GwMU/6k+4VT6GnD9aBmZ3Ew8HIT8vNIB2KCVDY6AtIJtxBE1ybFKaIKx5PTVX8erM8
JuBsfvyAE4Alp+hTBvCM2ux/33iOVwFz45LVwh3NL1KiVfJf7CoM0PJ/Ls7sSPjwKq/z9hRoenOa
e1JxoR1FqyAuARtVD3naEdKNeoodNoLMNqz+vElb8ee95QdONYjN8kGwQZPG90HGw1YOhE+lwMri
2NoqPlUR8zx1s9xbbpbfaLv61UlYYn8+tNzz1XN8POdyd/ll4PbMktWUVsek/jEnoI4oy4YIDo+4
4hbW6E0UFo7FjjO2T8svuPOk72MvOLpYBlLK2TyvN5OETRVRvYS6gSHXEeyoY9Ty/gH7a3Jy1FYL
92958PPmt8eWZ/jtMaq8qCYtPBuKG/h3f+oFCr2UzNirSgZyysVEz6l420bdhGQHnBDBuxhZ1f9p
p1wysoS3gzqin4c1UZmQ5EhxbJfDnFFUpkCvfgkoyyUn3mVbLI+BOC4PLdmjn3+83PvtCZsUKJCg
O00hmKTJzxu6BdXJVDfLY2znlegdQObyFpanomvI+1ie8ONuGIivZlqCh/1vZuRy7wNKmUkghNLq
3vo2hqaYEQQ6DwNXq8DpTpGT3okos2NotIkDu4Eaxsdhw8bBgfm4v3z3iWA0Lx0ZbD7om1J955Ui
ai73Pgmdg8QGmOtHc7Zx++uKr/lxN1QkThrhGCBwATau/LpcRssNsnGOQqWuqALxMzZfNjW4oB1E
oVw6MDnaE+AuLiL13+Werv5r90mt0yTirt8nyCt1uQ0KVxysqvyu+V53hr+GlIlHprRtvvDwuiXh
8NExTkXDUGLK6bmtA7Lo5/HeaK+In07v6cntnSb4hjwgO7naEG9rltKUsMilq9wg2cbyNMALeixK
y9mlXn5XoG6llF0k+6icmC47K1XjJZs5EU/bclYrD5NKtu3AQY06FmhgvJJDS+3OhLV06DuxsVKI
28bsWicn0W/qjjx7P7Y8XC2YJwyam0gmNOBpXbxuRQsxsbOQIvdBfmMCzdsDsWXt4rK1riD4nhTi
dST47VZ3xo2g3H7uxv57bxYxfYlMbqKwIQ01M61NjQrkhJn8J1f4o81Ef2x89mWaFsM41fVslwML
29AliQrZfpGtzgAmRAhfYLKvfcJvfWaFVRT28Y1psSI0miZGJSPK/JCacPdmsHGsKDj96GLlp0Gd
c1PfMLUsdz8f/O13lp/6MQPc5++VrfgO9L/CAeNfLz/LaoFId7k709TZlaP5JSg503BZI9lWN8t/
P27YlpDYnjLPd9j7E7YzyGMpuB4jfQ/pAiGK30G0ElyByAoxuc/9bnmiduA8Xu41BCQTZj2PRzF+
+fxZUBRgTLR0WC2P1WqLr0/ivPxhp/768yk+/1u0DtVG2oXkf5tMZWkQZYcpbLepwshWWBd5TN39
vMk8UjAHMr+TrFZJyAW9yeX89zquEZKN1RbU+Hjs8wfLveVGNP5Ae6IAIUhS9OnzB2E6vZhtojOQ
cDktN1Vb2QB/mPMr9X0t30tSubgyA/tcxTrH0Bb2FQHjWMfVkVqOA1IIfrAc1xCN7oRujuOOvAl4
ruV8NSxsBI2ugSNVNxPqv5MZReG6b2YPhj642S7nozUO3NUhqcyDx8LJiavyxLocorC656uA798e
s02DriGCmoz2OsIng49RqOmXdEn1kdPmXLsiTrbBfFfmOB7IxlKKy/k4oPFTIzEqUm7UPQIQ0BBp
wyG0TGYGUREV3psHNq7htuHSAHYYIwJY3sG84IhL9d6WN9gMtglkTI8wR/LqIzSOXVlZ4HG0Gr+2
1sJ5fJ6SoTsRtruvKt3cB2qCNEXc7EhcvLPUJ1wi0hsw9/K8/B+KWkmbIQCumQA+QPHn5DSiw3k6
2VkDOzJ9l4pPvNwkHzBeNSPoC6I3VLReX89O+K6Kj5sW5zVBOnzdhjrDlr9bftotGOBsQQLjemUe
6JBhbiLFDP7lt9QTfb4iwTR/Pu+/fMxbsMWfz7DcW/7u87HP/34+zefb+3wsUTTlQHGVWze5BJ/P
vPyyu6CYP977599Eito800j/fOjjVzQTzrNwpFx1yiI2Kwo0idFiVzXprZlxvZeTC6mSqZctPpey
ps4+ilcR8ZcKMr08WM7j0yAl7OkkEYcZSegSVF0qQrXdWAZOR3XKLGfucp583tD3vGmC2Nw1c1Lp
2+EuUSzsJXs9VnzsQZGy5wWaXSh+tlTzcJW4TCaGej/Lm9Cb/mEwRbHzvGlLAyo/LHHrblG5G8+r
sOnlRnziI+BRlCcrr+NjZDeJu9YGjECQLOEv4g0yMolLiCl7JZUhaHkOZnE6isPsyH1jZIxLWI1i
mf9sZFR/5MX9b2PhPzUWdOoN/66xcP3Sti+vUde+Y5D6S2fh4y//7CwI/w86Bx7iXZuIQ6Hi+P4R
l2j94dCYhd7gWqYaC/F9fzYWPM9Dqic84RDVZ/GjP/MSbeMPU8WP6rAuVJKiLv4njYV/6ipgvdV9
6AaGQ1zZPyXq+dYEA7zSqoPeDDelrW8CMuvcqLJ2mlfSv2IH93E+/ctU0r97RaqPtoUP3sJT+Rut
Iyvswp5HlD/DtgWEzOxcPZniarCRGQ1B1P0H3sPv3nqPD8gL+ZZugz2wPRUp+AscJCSpbW6qtDoY
2Y7sIwg97nSp5vRF1PPll8P/N2yFv3kp8COmTTlJ8OmW+NtfXoosQgOJxlwdlIwxzdKfCoYRW1sl
hP73r/R7DiIfildy6FW5nAP/dNSkgKcaOfTUA23wt77H8rWNEPimY/yfvj+Dc/4vvAz1WoKyief6
DqGehvrUv3yqsIIPX0Z8Kitt4PxZ+sWrm03liTPEIXgLNS2P0jsaDeW9cqp3VERvrJBeiFlc//tP
/Tu5Y3knpklbwLeMpaP2l3fi9rmnSX+ogAdqOz0NrkWnGKzjxdCmCzSg+9Z23wOo5f/+ZZdP+Ctf
ZnldSwi07HT7fOe3b0AznJK+XMkppKXHRJdHNoQgVIb7Wo732N7wWoZXSTFfEq9Gx6bFLw150tVE
vk/MPLMaPfGYiPTx/+dt2RZxq6Q9C7qXfz0woik7OmtFdZB2S6eKHp9weTVpDbRlPPmGSKRrah5I
UGspbb0ss7uJXGXWjv2Dxzp3QoAziJC26f/5f//3X17gf3uYYIwwPCE6YHj56/uaqSpMMWCag9YB
Ha56k3ZD12+mCb3JYHNF0BdwTfm9Mss/56p/+dLG73ST5VD98trq57+crJ7n270G1ueAZOgWyj/C
BsT3q5DqsdmMl1FHGKAn42EQ4kccPxVNIP/D2fJ3gwBJtv/96X87KkOaRywdeQdzhBQJmOpFjMnL
ksyZMCT8+6/a1P8pjZqP5LEE5bwkisA0F7bIL5+4DHLHy6HyHkq92uHtPAtsIoOuLHQ6ok8bOj9M
zT7DvkQI2mqKCBnNvOHeaayD9Kmkdfp09vibKZvOfsC5Y2n+aRz8XdXqF+KZwZj1NwSc3ttWd18m
5E2WX5Vew4+TF2GABmn78TJnOx+wZBXuKboSy1PyPOr3O0ETpkdjM9DHmayHaQLSWSJNbD0Csudz
LThBU/JSVg4osJXV3RRzU68QYnOuOEhLe4z5XFBjP9zbtjj2JhYsIzoAes6x/WMW1v3ierEVaDaG
lXp6GdrxS0xxVgstNprjsSSPFhQXXIm0+CLdccCEgf89zztLqYmPeR0epsDatcl8kbV+sNu3tEte
Mlc/pxQN2f/s0AWCORj6reknP5X2rES6os4n0+cUhtBvUaS/s5z21VNDsfpm9BR4bWS2u2pgTzCa
r5pLGI6uqC1RvDdd97pt22A18LmMURwwuz5msgPoAK+O73MZPKQYz+D72T82lbYep/zF4DXthi/I
ZMQbVOl3mKZ7I0bUo3cvg8aH8+YOEzgL515SFnA5Dwbp0881WJ7nLoelHInzy0sM6Axg6usPHMRE
abo1S+3RIeUUaAwLybzd+Q1WSTe8NrGKr+wpJx8r0s9BX70SY7yiN8k7Gxh6CLxQvaSbxH8fvQrE
lDdcooF5wqQvIn3Gxco/1ZFxi7dwWAW22ih4891osUdlEva9/t6HUJrnsAjSnr/3W397l6pYNVGF
L5SwATYENf66t7ofz7aevaiXKGYkOPSL0N919GT1SzzVzy3+UF/LXmDVnR31TbH4uRkr2P6pfiEs
aqP0rmkJmD/JX3oX26k1Xuoa1zqaW68M76zSJDKvMe4ToufwZnJOhY7EodXdpXnJk1stRl/SBHAu
BDnas6u+IEvF96KzLbIah+VE84xpuIjkrq5ibd3WiSKYglyY6lsR9nRQeTnT4mA1wp/opNyU77mx
Nb44LpkLshAnrqur5d27ID9Wo9Hfq3mXVgX4ohcTChsM55cBOsUw2Ve+ROE94g8iBNJakTJ5Uafy
oCZnSxc3UDAaoj7yQ2JwbGJm+z2Zamsz6C9Wk1S7tinbY0rjzoiL5soeeW9dFnXcUOjAcRY01a7W
g5HzwzIxjie3y+mIC/lnoi7cWamgAHV9s8zwzpXoJQKXl16GEpWyNQigDRnXSnlguMUmMVysiHmK
/CO4YAFZdhogp7AMEPf70YtUbUI7Lbk4/XQ/TXSvWRMuw1avpvpI2aRGTqEqtNfjmAlM2dMFsmO5
QbSgv2KZ6MGr6zMyOexj9+suJc22rGrgJwx9sglhiadPbpO+aLV9qGP57OCGnrgGek4XI8Q2q0E1
0WGLiI4pyx9YAo8U8Vf4BKz98gt+tyf/kYvM7S9IxlJ24bwtEk74yi1eyuBVAuahTaNZN0SHamtv
AneOEhUOgDuzybchojbjWW9ibQMv+FqH+LfyZ63bD/rB8fvt2LgIy6143A2ElROMHMY7pxnBOnXl
ZhrNC31ori5RVjxRvRKym9B5c6V/2P0NOqiVNHwqo0Q81UG2Ca5nJ3SuMENilEHUv0XV65X2QM24
xYQaDSfLqo+uZBRtKzVNlpD8NKziO6Frj1xbFJmEiplBLmfK9hrrLolkUZGvw8p+QGIMSwMBxzar
kicyLoA3Fna+9TO+uMyg/6dxXWWks67EMF0WR/9yQi6LF0rZP9V0oOfZT/wsSD/4ahjipKTCMUn9
rQ70hyQqkKsYd0OA/gOvB8r8knRfj9Ds5RBNEhB6vh9zMnLUyd/lA1GDJ0uJa7WYE6pIihfDSKet
kaEebRGETzXITofTOhr7cktH9r1DVLp1SgH1yp+Oah+O7qvYxWhRV6iHMHV1AUaNsHmqO76RsI13
HnZN6WvupqmNH6JrnQ39XYzVfioRH9ONFQkqHPgRRMqHGmVhyg/TiCzGMTUsk9Aq42oG+T2KaIUm
4OQOvHmQNIwwgdz0kIGIg53LTVVWG3Oa4Z5Bhdb1dtrUhifBkPjHuCisVYTZFOdftOZCNnHglNdF
haTK61m2e9N77UkyFxm3JuZMtLPvQkf1m9d8SX1KjTqzonXnIWOxHF6sZzCvEwtFcNxvQaHhmFPH
rsy4hvoZ9KR9ARx5O46cLjJvyIvxzRfCIKH+6LEG2aQGF4SVJ8o47K5rvPCHNwjSYOWS6mDbNCGX
NZFtjq9+4rBJ8sGsTfQC/RTXfJVhtC2dKMSvxf4iGizoAlJbd2otixQoWXfvow66injuEoLYKrHL
+0KKSzFyCSAAe5gRsZhqLHfEzaw78dppuUTDwfrmFtSVliHI6QAAJ0a+jSr0Bq6JS6V6rVrnQvnn
PRu5bC1Pf3IHV6fWQzvGmsmiKmMf8e/APY5KtpHeeFWzPaCIn9Ok5Jhbdgi3HhW97Dri2kyHhnRB
zkcVE42r1EAJWFGbeXEzT6I8KOuQaxpc4SwMOq5lipSjc4WmJ1oVD6b0+oeixuRhovw3Z+91yoc7
w/WGH0mIrCUVpxDXyTNB1ChsWqkNj0lpX/W9VR3YfMebZIi/eW2vn3M/Ga40zzmncRagqUrOZt3v
a/jM12E9khxMx2gtzdCm348kTrF3sSbSLYDlui+0rR4bFx8bskDetjbH7ClmKgV1jdMS3/RU03Gm
nLnX67neckLHKzkW8b7NvRI/r6ZvRFxPm8mk+UIfvYmsa/iDD8UgyBR4XvbkNqc9vv6t7FyVpWMQ
mD0Cy7auihg/T+OYX5yxKTZGWd6mArKSo3mHijBdrGTFNsoQfdHovxjxVB5JptnUqZzXYd590Q2M
PUoBkptteLbz+lzbXb3rBKZPIad+iz0Srn0t32jY33SFaoqacheDqd+PVX5GK1pzUaT3KA8p8V48
uDL4Jrk+QdCyetVboqrwimLQFts8gJVJmspPx32VI9OH3g3GDnYGYdXlLUVH0jPQNMZaU65Rmuge
661+tL/ZGp3QKWQkJ52dhVbIxqS2JJe+4PqffPvQ5yk4ijLauxYv6JOzsJorRwUIMAX0JqKmIfZo
rrqcl9PW8RuQhvTL9+4UV4AFuk1Io2TTyRIxsqAFT3SIc0DbuRuQBF5FcCDIVeuYkcZdN6GB8/zm
FuNeiqekmjaFtDeGTFHXuZPDOrb/3sZcafM89ISeNCyjvGxTeDFoRROcl1fpG9eNmoOC0ysbT90O
1doPwWsPHYmAGmkJDTPMRkbBtBGVDkpJMwDrs/IztOAHJg9OJ2XAtdWrCyn30iFkyhFYJBv3xDWY
7ZeZrrBKNpngaEn7gk01hvZxbsB9hdQJGM78PX2ge7O2zT3apVPshdah80GRMCvscXIS8mRG1z6+
X2yRT1lQ57upb39ktRbsphA8B2nqpHJIf2tl3xD3gLo1+x0BcyyKZBzubQienhSPnpvGCOZ8sQvi
/lpMKDPIX1mj6ahXUayYy2Tl6CZrg7nzDt6IDqwoWKYbHUI4ZZAHMcDi3TD7fd/5pHoN5srzjQuM
PvIFJpbpGstkJ0ZbhXjz5b/YO5PluJEt2/5LzZEGOAAHYFb1BtFHkAz2pKQJjJRIwNH33de/5aG8
dW8qr2W+MnvDGiiMpEQxGAG4+zln77X1hvmzuwRbKSrXqeL8k6A0X3GvYzN3XgeXSU6JjVnqQ0Hq
LQOjTOOqNGr2d8E5S5pUZkThEp3BIqjiYH85tqaxvY2qWedwvWYdsKeQaiYZumrXYFaeAonDx4Or
jAhlP9i8QaMBl05O68trstj+U1mUd6xJr6UfnS9HXXS5TK5FN61albwIAizJa+4eLKIaxEc383uD
GXgLqr0+KUMceylQp6IgjdayMOlrm02xUsZXl7WDRTBcTeCKt4sNdZQ/ZJET5dhgO2lwUw1QNEh1
CG+NLAZMUPClakQymdf9TnC0awoOGjqO2cK7cADH4zfNdexvkVGHu0qRS+/gKhwcpDE2pwucViwb
REaHIG1DDwagYdXYRHkbE11s9brX0utXIfYBTvXKew7b5H0pTfjdjbGO7PRNOLz+I4qHPKdOI58n
OdW8Y51OK2eele1FwYtbZnfeMJ1RrD3mvjyT8fGJLoJlqdsOfn0uGXyjt1xeXPbpdaXQHCcVAue+
fiRQMEdYmj5VJlFxRp1lqM3I3iGW+soeQOF4Tr6Lap/IMIUR0oHzQ33pkVYP2e7SDY18SlNbv7LE
QZKiczlSdcU99A4yRCi+MFcTFNUyWF7YUHVZKrvgm+hImFW8p3iGL1do1LdIR4LlKskz1GIhkTZg
WS5Pu/clfiuLkaJFtTCY2UHY5i1k9XIjmapgRdNWd+k9qizQ4cSwNfLhwc6DcZXH6O3s8cEe5yvV
cDjuPV54TvYUaCR54XAKAjKk+uEhrTn35Fl0Ysh5I0uylV0y+KCHvVzeg14bxEi5JM5aPwe9rhal
ri10fWzG86uDH7bP+5JgEjQCfoiAz7Ox5l6qZDvDUOsZZ5P5LsEHNKsX7kPCkrm49JMQbbkJdGlb
yPxGH6Z4nQCw6GK1Spar3n32EqbyRjmfCiGuZc09waz5HrDKtefNV1na3QraELO1nPACkTlT8C/0
f637H240EBHy7BCKXPUzObFcI4Ud3wW09GwhD2Xvf6sGJNiVNV1bRE/go1Jvti7Rx4gjWfh6ab9d
nryl95zK4XoVOY2KhE2KvJTPThabseQ7jTSnzxv0RzrPut6FR9pywadKnkPUPQy4rhhc3U+WkrRg
phvgYf3acG+1cJtX/lkvGD3uHNT0qclq403AdJTdcJHy8hh6eO1n7TUHDQ7B1Hq9z8mqfrx0k+uI
la5xvxm+pHkmKC9TZ77S+zJUD1Lii49m4J7WRf1QcmTvLaYVXomoH4drR2LgugsJ16kjf8sRI9h2
VMJcwdoPaitsb3vLBBqv79pFd8dwMv0gtcVFfU8Z4ds1IMLLjbbzpxPpzN/SiQJEL7REWqjhR1MP
D3op0e9qvPQHWbpvUxa/JdZ3qFDER8sUwEzBMmPcziApzKDENKD4tXULYmi5e6JpenC9p7SPvxMb
yQjR4KguInb1I7YFA4wdrwlazmmZvuhfUxq6p8yiWHXy7Po0Mz1CeC+Ny75lqs2plY3kWXB31ExM
8dtDvyTkK95cZgN2h6Ms7DDehqGNt9daXmoD7GWVPdREQC8jUr+Y25/8Xor7uDhCPTWQUsFhsPCo
wyE9JSZNr6H4MstkwWtM3aEbPm6EXduhqyFHnnXcGkdGPXuLQ6KnL+3LA6ECNKdWSnu9a1O1KxMN
sszkmaE9MPqaARMDi60cpztPZvP20liInzIX/nIoyFitRy48hG66jZQjLecCt2BHCMas+iTQ95bF
yYw+e0rXIyci4NLxsAOi1Zr+PGRiN9A7kUiHLk05QXIMlIY9ZmSq9Uv7jDzswE4JEwpvRvyzc8uq
HvDiJIJfk19xasZ3mofbuiFevkegiw2ENcnKv3SDdXO5Hzpi0RvZUNkT4rsFxbJBd/rDXTpqoRrb
BnXgLpo2aMxfbYl2olu4xC+3HwZDO4SDfCm1Qwy25HycLHqMQ0nNNk9QNUlGCHV5z34/1NGnjFi4
3WzZ9iNlETbwYzP2D9lIkk4lSAik+b+aLSeCU4UyU5+oXbqwl0or0q2ybGJlKCrkrV3ub3y9PzJw
WV16pLnBrqtouhUu4XJUq0nMaiAjTm8FuOChInqwi3lD3IxLsl4ECymduxx7XqyqA+WpAcITKRtb
6L6GboCvk6CWelaPrayJLjiONiCtJs0MAvdwBNjlfYwUg2wpGK5hexZYTtya5XVInrsI7BsSObnK
XIK+m8E6X2rPYpGw6vx4k7W8RJ2XPzfdfI0dil0q7I018jqLYEjvDVMJJ4ZzZDtnZ8o/L10aw+CX
bohgrytiBaXp+0DCzbUbs7WBNPq52XFUTLcEliJWpjQOXJJHkoTjKag7L8bGGOiWXB46XDSJ/+Gn
lLwNPvJVFZNtphtiVQUzorF57dIA83fGGRmg2l2Z5N5OLyWXWJYqYIYUW8WrM8nPfkJN7gclrW5v
A8QRBspdPrOFJAsdpaX80i7dbWVQeodlShGVuSyobG/kN+IbABd8qZlJ0aXlrPe2VHKM7jz5URNB
iBWYw5FuTQmXG7OwUzB+5S1dhhXD6nwl237TRMGOQJOEf4Id2unzN42B9+cdsaP9zeVebg1BjVot
t5fT3OUX5eg1byrXYW2myKMzmwf6Tbc7/lPH2A+RUPcRCJTWr94DBoz7rL6xZvMreeX0GxgChBGI
bgUOzI7tkJaD9bMnIB1O12N9LIsIyjRX/ZQ+1ClphwbSiw1XyL4t5q8A9Djceeq8BPejBz+nikOU
ORl1aCcFYd03LXspS2mD07zIEQQn+E6no+lXFAXN/CO0vVfDKaod5fnejUhPcQI0+XWQf6lqaKwV
iBwC0LQtetaklbzAM11/r4iD3sXuLfFPR+BcXxftQAIsCeSga8EURNWxSD1S7GQybEhGuRqFEjeT
OfSPs5k/5+kAuMCdDqnmMhjBbnGnhyqIja1H+26NTaXCQVZhCi8N5Oowlib3VIbkCJSLDZrVztCn
l84VWTWbHjvRzhzq85BmI262odqlgqAGCTUVOEXvkruQtbvM4tiQ9NNtS+LBNWqqVTyAFyGKmKZS
GA6HKBmfmt6Wx1yBLeO4TXn0hn/W2YT+sws4zs2xj7eV8a0rA90jjZLDUvlA6cz0FQM/NNgeJo0F
pR03enFX4BexyE81H2Tdd7uLZDrXCuqLjJrImxobO8ApMZH2rR9Ci4f+K4xq68S1IH9/cEvv1CUz
x38zMGh0AFHaDXN1n9U6SVw/SMKGSLSHkBZF5fGi13az4pbQk2g7D8ZWa5A3sUXQbhPTL5YxK41V
R6hFsZLDUgzERpbQUtss+95q8Vufm1+LioEC3Bxrm4NKX/1Tuq7S8GvQoEcWdu2eJj/+14fL1xKY
qtu4Tt8V0edzhqqcV9M5dfnonC4f/fKpHff2PnKbkyrB9jtOP21lQGKWUSTm6Z8P1Yjs0AqqZDvU
IS2celIttmQ4uWG1dY2hP5DjQdpnXI91vvJYBWx1nUb2I6BAklCDfjfZ07Q1Y4XdAEz25aHXrOum
1fcVDX/MW//4iyTkB2UpHQ3LsK3T5YF2v/j5Ua85/die+RsPrxHzQ+Fwt6r6LjBMhnuV+dCmlvlQ
kgewSwtag3GInBMOzXUq1LMtm/ra6Yg0Gw2VH4yMSHPepYcS81s+mdWjKZtr/no6S4v8ZjvNkmOQ
wS73VaHW0gfA6ReNfe9ahrhXsVltZYJuOwhgKnSW2+4cTgSauxSA8u39jgtKf0qjvb4b+RmXz6bR
tbZ0+A3Stwkb7nueTjTO1cNi59UDQZIerXH6FJeveZRhXdDLO8e4nVKzvAeDRlMMdzpABccss1u1
mSgNddBFPNDdR2ftsBHxcra9IWl/6w/dIv5hTREIBU0XL+jNnS4fDfpd+JevmbLdDZHzBaYrdtgx
7DcjllbD9LrdFKT1FQjr6CqHp447/TToh8tH0xA/0jhbVm3FDu615nSKZPaZMGjfpowNT5cvXR7M
NPj906ohycrLqgweU54dyaUCCTVzQ8Vgjq37dOAqFyVWDzdzzvN90IUD0yYe/Hn+znbkoJlfwkfC
vMqxeXRhDoRNOR98omOFvos9fXd2c2DuwQ1dI73UbhfoQkbR7ei4AxO1+IqIBOd/19x209nrm1QH
TZEv2cBsViw1m7jW59NmO3cW+SQXS4Z2aMgOKeyoTJIsFDlESX8aUpza64tuLtOrTRmWe5X2wd52
6sQiYimMyZyDAWZSU+6zSZxjP9kyShSHsENHnvo7oC9kV1lEKcgh0CZh9HY4mHZJ7t/2SRcTrIRA
WS1TSRfcwO0ni+81EYSnee/0Jk/BafpTqZ9MJKDrcyTkQ9N3BtBYUbKlFTGtC23S8BbTOV0+ujyE
TvP7p8qtxC4PfHbO/kieOaLXoh5OsXT4IWP8+0eXr7nRM3HQy5HuMYbjcKI9HqsF4Chs05WAWriF
ouMQItl+g2B15SqPLXoe7qpYfcniuoUy0mziqpkPVtQ9i9TjnZ9W8TybUDntjMbDGF2Hyj8JglPW
ErPONQYAmnRozR1KHiLBwRFW5nvoO/vEu0KqfIjL6VtQVy8oE1/TiROjNdsABWlkGpxDTrPgCB/N
9rObIADuVZOwksS3eK3zLURk+h7ON1M09AmG9kfNobxrsn4PkaTaftokFyqL/JVx9N1jPAu5tTxk
ZMC5fIlNrUzx4gVe+yVx8/dW+u8UJpgd4e65ffQ+1eHb7DTwhNqHItKiy8VlHjJhmo+P+hcwxbjP
1pXPLTHFhAxqgFqC75pFBD4GyounjgwrmixrlKg7xYJM3AZrG2G6lu2ds5jVrpHfVGZ/bRb+k2YB
ED6xzY34A1RMq9Fy81e8UCUzDf9JBNE7ELF3yEP0ve5VKuFKRJzgUOOD1CGiEwzj9WKfllowjBPM
e2Xe7NxFE6znTlznpfrCKnSTmjGBEhbjKUAee9H3d6KuoAFP/XxYsm6VN4aztYcQYq9ig1vgFjGL
G1bNPdFY45bTbHO9SDrgjKI+EzFMP7s8jtFvipIgRX6NWBcCWfI0eA3xacyUnQn+DvO6MOjEOikP
edjcW3gGYaFTqumOXhJEn7oVNF0KKpMOi58X606EyPg1E94dX5rALOB5aEwNbYgupIC01y6FjjCo
W5yEMJ/Wa+7Setzin3hTgfmI7hpDaUTN7OewQj2cxAN9AVg/tJCQEvS0hTKVvYnaN1YHpw5Of623
cTRk4Q9SsMCkKkDWBAcC5IPzi76oXZbI6VvaVzr0qJipVSrLjLcWKa8TMxKvyt856RGtXmdsZzn9
Cd1qChio9SB0gjgh0IRTNw0KBbNYVwaXlzKizeholOB4jATlLEce3RZuz1MimTK7FJd4DT85FqIY
mT+lzUXQJ5wJTe+gShcTHd2eMpHWrq2/gi1+m1CMIyPWrYMMv8SMVaVMNnlvXEtkLH/9olha0PWn
FwUNqeU5rtY//kKm8CJMHD4tkUOTWy89ciKE/fSdeErazmh5Vwuq/aDZTBO81b/+2eLf/GzLxINO
KDsCqODX6KTWGdycVn92qPTEOw+pv/hBVvzi0mYwhHsuxfwgUYvMk/Xie+KIsRT3H8SeoXkIg4h4
aOAOnCMYKXfA84Pj5NDy+etnKf8kCgtMy/TcwPdNKCEMDf8oSysawnEdmXLZ+DzLuKNA9Nt2XLEM
U0yC8ELgYpGvLHtsowG6KiRj9Zh+ajGHUryLOTF1KDL8XUlFjNbgzda1nJ+h/vTK4g1y4huJEZ9c
EztHcCiLkpikIcXh9u4iQYxMXbfrdmBXQ+L4ksxkEU4RReFFp0GZAG61lBsvI2xzoJAXaVbtEzbc
aJmuICjww+yYmPWBUdzUZDdT4hA/AdAqd4eHOY8/wOPffg1k9qALNvo8b7IZH7Km1YinV6GbjErW
R7fgfEsW0cLosbHnx2yKD3/9Wlv2n8SxvNiuJcAoecRO/UmwWk2qNHxaH8B/U4hqprNFo0r1q/Um
jV7JnFarovLqSI8GjEWBPywBeHm2BmcnJ7NkO6Cj7HuKkzGcBEJb1HhoB2Of6Z17xj68W/LMA3IY
0T9pguHBCRkAV1Z5vbRBvhvM5TNfDAAnqFJ2sp7BJOv3JKZjYUfxOo/fotZACGfRrwb59aYHioWi
SZaMrP0EkUNLqOhl5Zy6BA1ROxGHyqP7RpuhBMC2lmyhmL7vxpjBVGqR+Z6THO8tVMTMtN9yATMa
utq6mll5mtADpO5xKtR/H2c8XOatvfGRJWO1o+dgWB2kz6L7DjlMTxnyXHBSgKyFZyo2i7deMI7M
bXNPcDMjL1K2imgw14nt6dGIIkqnMJ856NGvouPj0JpLRXNt0ORCw8Bv7Qbdw6XXXhnl2fHSY1wZ
H6Xg8ilIRtiUofvVGjjuhc7CYCSlwDLRlQHWWDeMe1dFO+6NXMhVndQVVA/2YyOpjtWbsJMZMxqC
0jRzX1z+kgnBKSrHd2eMCdcudqHT32BiP1ZaJCAV+0QTYEZsjG+Rds/op1pjrY4/jHF6IFZpuJ1l
RrpBT1bO0E8vdugi1sDdnY5dc4I09vw3l+u/2VEsMEGWiRPADVztAfhXxWrUozFxcMAfbP0r690A
x+DIGS74YXRXhZdQtIKRQ5GjCOLRwzu9vZZaSedoGVXdZX+j3/2z4juwYRrhljG5i1hbf3lK3SxH
WSlLHTI3+lrlyR3H56NufWcjYMxmPoZacVaOw4uWXgFsfQvN+tX23b95bf7N4g7Wgw4bFgkHSeSv
0vNe9eTyFqU6dPDjUN5wVwENTdpqjbKlW6MU/95Qqg2L+102zF8iJOet7m9IrR9DT7FuMUERjeE/
YfV5Ek48b+mEhWtVTX+jxA3+JJMPHJM1B4U8qCjb+VWHywHbYQw+xocpTcINiH9CzdTGHNoEqJjQ
w2zK+iWD7+/ythGNdBULbO2e6TRbwTfSoL6eU4AhvfLzLfoJby10N0qROefbjtrQZ7VJS0SYV/bB
C+RPBA/mmFM84kBaVUPQHsd0es7npARXjSpW5GQHhamzCQw3eAmohYT5IJpHIwUIcemJR4Zi92mW
g0jtDZ2+YDuMNNay18rt0kNWF/226lW847aA4ZNEzzIXO5kHZxnPy00wLCs1M7cwbEJsnUqekobb
xibBZi0si0ywwHhtqjaD9j/QXA3ML7ghbzzDPuie40UqWtBT8wPjKWaAa7JHxCK+GyQL8lIUj+SI
smra+bzJbeMYmO4dKXufbmn2ewlWIMmaAyHGNLTLKdnVsonXcqmv66CqHrKZcCaZslrlczcdGqU+
ulGVP08f/2uN+jtrFAdfdO3/bQr4E3PtBsHZB5kerDwf7I7dfPzxX/8hfn7X77YoP/iN8DK8T/AH
tJsDG9M/fFGBd3E4mXifsJ9aruRn/cMXFfxm0z4gudTFBSK43f7pi7J/A1Zqu8FPfhv/8//EF8WP
+eOp1gwQUZnC40zI8zPF5dT7L8J6O04BDDncp4VplDFk48obuHFLZ6C9Mbcc5K5k1dkf4RQvCX4Y
L+NSbNCmeU91IvLo07Ps0f1BzkdpPDuhrP2XkYZL+xnN+JDesJUPxo8h8Sla4SFgpLcX0tAnKMQp
XnQsOTVSbc9INiXDivaxcb2ZSZHbti9KMBresgzG/WGquzo94B23QLD52RBCOumnSOdOReKqiofs
FkCKXW1CsmnonpYG3XnH7Kf4ug+CuryqC0UpYvpknt4SDhvae/Y/V1BIDiGD1ATy4sbss+IbdZFh
kM8EBoUZiivLdcCG5qzqInKUiTW3sz7EPEGAbVtjnohSJh1zFddTJ4lXp2piyN+38nrOCK2Jb/sC
6Z+xHbssaFt+WkLM4jEmVAiwXJK5ynpDPpRGR+SSuDjMNjO9FUfilClSnI/NPoydB2eUQCvtBW8y
UDEINvYsKmPXQKR+J/wagb/hQFi46ZCj4hfIPDK3DxB7s3yfLzGRo5whg/ArLANknGbYwhRuXTsn
m1NZMyblCegOjFGXuZj05uCuX2JvfLZHv7Yf+YdB9UPGU/wcYWb+juB4afdtWrfpJmmaSu06l3IJ
ooPdfcNn0KM9CMYQ4E1XrgWT/qfCcmM6XG4RbWtgCySJIST3EbNO4pQ6sJUKTo3zymKGXnNWLBkw
A0bwnnuvCsddMVTddB9gAbLWMUk9yUaI2bRODZlkOWBP4AU95F3hVARJIj68W6bWVVslZ0JuGojk
csOEmiESgpWSQU+PpWxGZjOQOYH6yUfANtotqkRYzey9XQr1C+94Pq081XgcWAcVKeJpI2mzPgsS
DNZOVWHm2xRy4EDWB+3I1iw85j6JP9YuClMAftvQbPPoHKFiEIdEtXpDEbI1z1U1WI+JU4lkP0J4
rW+yro2iG2OKJu+FrGWiyOaaAusUsqLYsHci2S/pVpkV7wqCkLQlJ3ekf07aWLKVYlAnGLbGlwo2
+uPg2faD1bTR1giVC1HQGe9Mb46uuQPgmhKdcGvhc4v5PTP1I2MC+GQ0HDpHwEZ7V4zqvR5khF5M
uFc5AyT2HSfEd5cXe1FN3dYjuxTGFWLsFWTbBjViZ185jVXD6gOHwWZm3xrpYmwCZUxPGQP/PWK9
8ir3ag92uolqLhxRT1i04MLayY9Y7cdHWUfhpulAPuUJSIqot8XRDCP3xSRyl+zYQLnndrE/nHxE
uNJmzdkxBueeo2F4Pw70UAvLKu7hAUW8Hm28pnvY3uNx6N+HzKqOvansxxj5olqlvY7iyrDSY2GA
lziN1pccEPHBRvx5lDO3Ssa4YGcHqjykfsI4KIeef2hVlB4MRiJY8GV0jYgfiVMNX5ENuPVvMU8X
34rJSbZ1H0R3Ujbevm8SsgA5su/o5/vbZZ6aA6Pc9uD0VXHPLF5uMIg1NzaX4n4wGIARNuHeDcSe
vglF8EbdlxV2k6q783Ga7ZBazLvMS4bbJYmyo0zQoIYxp0OX/Oc70+0ELPXYyc8pbedNnCTmZ24m
xWPT5+3ZYoYTrKQ22TLHyMWR0tB4NaulvemwczIMm2c5YBhKq7vYzrz7ALrHbp4nEtjs3NtENkr9
fED1npTCWVbGYLdb2xw6TUUu172FQXBhBraToW2hlAhROXVzNcNEgu4nKN/3ac6szm9d5lJ5bSfM
dT1vPdLm+95bIuEKMVluzT5+RBMgz2AW23NZxyXwz6I9CFW5xzBPp6OoSF9y0sQgSMq2T7Wy9ISR
5BKffviNkYiM3Wou9n4HWS/MA29ThEhUISMwJFtqdW1SSu1yjEZbT9jVfvTpBqCABYnryebsN53Y
MCCJ0bdl803c42gXwuTYtUwTRG0j2QYlZ1G8aESe5dxj0pFik3Er7fvY8W6yHG0uqJRkP/mJe8WB
vr7p0sHcCyQo92FuNmdeA48luSDYIUWIBBzBRL5cWbijZmKKgtAX+7kBrIV/DNhinigSL5x4Z0RW
cazhqW0sGXZnb656BhZzf4pTCLxx5qLEZt3cTpFnI7UYrMMCvfqmt6JhN9voZ9gQ0IJyR++caAn3
wLFAqjpmetPNjfhBU7Y5u0nLbMtzmeT7Zb73maStqzRxNkaOso/43Ik0XfLaEtyP6G/temt7Pe/4
PA/H2BjpFeZ9saM1ZF0zyjFJBkyCV4+U3meClsWtgWUG0GoEATBImDR3nUOTKiWtb7FZRLs53GYd
u0XlxvOuxi3+GTtmdGUpEwT5YjQPEAYYa7i9tU3GFqUuMju0WIu9SReCVfNZylWOAPxE+qBmTxLG
7dPa2Bp9PpwtVo79EhKlCtc4XC/TAHUM2j4pMB4GAROTqGvE+KpK3CgHFeG6A0mXnIa2am90XbrJ
LbvfxLAUNlMQ2hu7XLgc+kFDILNxuYpKmekNF3a3F0ybXCLcci25HPtkDLcSO8Pa67Jk4wUJpDqL
OyN3ipmZCxLmqQi4hlXT7LokAexXQDWtEiqAmFYJG8hYXgFrobceEV40VRZXaZ5Em2wC7J0mUOtX
o9sB6BhM9tDGBL089/2DYdAedfOFGCGrlMduVt3OcBnqhPUSrqOGZaa1A+PgBeQSuwHmJ1XInpmA
ngo5gIveyqaqN4k5OPuC6DxCH6Z+BNxQV/E9zZ7qmPl+jJTSb5vXqi+XnT0u1dmh35JBoKbY3STo
ccSuTXEB3kzK6UiLYKaAkQ30r3uYrGlcrn1eJKxdNTXr0+QsVbzjfNl0G6epxhs29axc21bMIU46
uDchmwlAj4kTWDW5Es0wu+DVmqg3ZvO693znPVoGR1AQX472/7+roP1HeX7LP9r/1P/xd1TbjYri
7v/88dP25+fRR6lrij98sr0UEvf9B6Kxj7bP+NafvmD9L/9f//L3cuRv6xv6h39d37TQGBr1x/Lm
8k3/LG+YEQQwB/7IfAjc3zwvEPRXqE/+u6oxf6NPaUldbtjCvBCmf6c92PI3WAnQoPkHpm/j9f2f
VDWCNfjXssZjHAiigE6T7dnurw3zxsKN1NcRJMKuX/tOdE8XstunF6IaObenmU7a3k3DfaY/uzzI
2CKGwUwOpkbQDdaPC2Tn8uCXM6j9y4empkCZ3XJOgSeFTkxzoMvkIfHLb50J6TWIsBeSI7OJ7fwD
cfIatnJzY9btSg3BuJvzQEOIGnSmeXKNjl8r8zeD7K3bEDIK5rqovjaRYxQNToIi6JPtbEHCISL3
caD7sq8WVLY9U0WZyuAI4I8pi5+TPoGDs43pJkoL8HtAZlEjpvQWw6scvVPNkOqVYXmBn4Mza3Zd
pnxzEb5zQJYEBobXS7BqbQQhEL44Kiw1MDGV4mj252LjWzQl7X4aYc8gdw7DCuOewS5OBJ19iI8D
RDNsg+RH+DDghQFDTTNPVcu8OQs4V2Np3FsivJ2i+M3CybHieFSwjpkftngKWsSOyVwIRqMz8Tzk
IyDQsnFO+QzISlyc2yzJUeIMz/rwilLQbba+mHd9eVXZMKCTKPmUiYcwWgg8MdFGDYhDO9u7Y1p5
51fzsbOYYeoo5Sity7VDYKBF4UdE4ZYop/g2yqgYtqZXik0+X2rFaiPhGtyMIT6AWEThNqm9O8/w
LFR8VJZB2t5yFGQsbNGkHVKesbfwepBE9YSFCmy/NQ4nxe6Rlw+J1S9vrdhN9fiBiCE8kkdaEsAJ
sXJusg0ln4u/Nnt0x4D6mnM0VFuHzMI+XgVkOyGvK6ftgqcKnnASsms2ADTp47LjZhCA7me/wCkO
W02nXz4FedOcws44OoN/ow86nBW9K4/T6lXk2h8DmGuGbKzDDJRt9MzGnRp4mi7BC7O1n0x+uybL
hoPXtHIX4PyE/jYkh9CBGgskgwDqqMAxWM5qmzbW/bJYxJ8kIn7yDYK44RyvaeVPxACazGS7zrjF
DbKRKSWuaw5fCQWbN9h1fcz5E8MgWWzHeSPGlkR0B0xtRNLIfqin+FS0xQ8FyCHOmBWl5ny7jOBZ
Y8N9HsC9ohZxT2i683VpmwSETN0R4d4anGjzIKPE5k2r13HHfeY3I6+4684Pupfa+86PDATlt7g9
trV7RbjLyZnJWbCG9NqxANp6/lO0FF+torfwhCjnEKuQqJPyIapmtSud9oBRkmBDo5+PAmytIPMP
ZQ4gbRQuew7LgT/y7sXgZTt88MiOkf8as9hh6b0aFM0GlVXnkkBHqH6o5+fW2I/ILBpMcdGdPcmd
cOUOGcSyzgeHf1A43OGEOu27PGE8IgjL0IVsReJ0IdNiPTbRDmDbeuiZKtBNOhJpnN4IS92KqSq3
zlrhpjnn83PXGsverRrcEP5B5Eb0yOw3uIHXfmYa/NUb/CPNhHpjGd51mTt3hE72+jg1XFXCfUea
tlFLWe1ly3t8rUhIXCs+XqF/C46RelajbtqmDQDevL0PrZ44KJxpUcxceymxHhRDsc56g7olhzOQ
u3fzsCy3Q9t+MYb4NXFwALUOKYYLimnw3QwB+T8qt3xvEkl7QDLhzfytADy2jTimULObbxFDAqNe
h7mieRGO0MWhQ8XZcOrpWoTpHJ6Fv2j+QCxWboocogHJqOdF8UaYGGbDGQB03SDxwXM+9EXNKZle
VFf5WPK88aYz1IEUTA+mjnW1wH23gafvS1mRc9u3705ulLsyCD4gMXzp66Q5wjmMV0pUtwhC1DrG
M7iJhVnt7RHBpgP1v2Bp28wKqVjSYzOeZ+Qas732quUQDl57MPNywIQY3wBluBqHyGYnIqtA4RWp
i7Hb+SlIu2Y4tJkSd4TaNXZ4SDyz3Fcd7HYC13Y4iuYzzp1uefEmBzFta8LDXfwfI3EupWCLIPHy
Oh5r0sqj+pCUGbwBhbLfT6AeYIkvjWLYYRTxuhR/wewnGxdbTaNp1Y67vDWq4X5pfHQLlgz2lYFE
uxKpS7BUNh5Sc/ycp7LcMim4GVsyEFVnbrJkqtdDsRgaWIrkVaX3pvNYl6X7wxtfpMq+MLlLH0eF
8CZw2TUdlI7rzBw/UMQP9wVJNshpkXIHExlLdnDVLgJusWV+U2DR/fQmIeROG+2mDoDflMOAD5H0
yWjdVVmlM8cC0nZs0gAAeK+6Yfieu68RpPtHKBm0OVpWlfw8w+TZm8tsoZo3X+z2vrebjOwI9PAq
6CtKq3lZBe+Wv6BSnL115I/Dfqa9YEJ5PcMSZGGmTdlVk7fTsc/OxGiPwbZFOmf9zZjnBXsdaI+A
DhmC1goXRVja21hOz6COvig6S3QP1cYaXcCWSf+t9FG7l2b3lWQ1f73ISAJH88Y1ZcSO+KidZ5OA
XGWk1bjWEq2tuAWtrVqs4pb6Qs2XXLnS+AGLPt2mrtluG7qIGxBImLKDuj6rGaYb2ip1MwbZ/6Xu
PJbkxrk2fStzA/wC9OQ2DdOVl1QqacOQShK997z6eYDs7tSv6G8iZjGL2bBApmORBHBwzmv29jSe
WNeaT5U+FacIThr0BoN0ndPtlhQXVacG1pd149m2WPm4Iw4bWW07B7wBN3kD4DfqRHhgrn20m/js
kQVGjKCKz8LIT9pA9WSOfLBVLqiJxO6OTRvhfjnkTuBCJBvE+GYmgimkK/dYIgi06MGwVZn5Hi/j
zmntBw1VSAh20HRrnRKsw3hel+7JHbQXxxufJh4j6M9QOzu6cdJpMK63pjVpH32RPrKei+7Xrn/A
hzzv1x7JSNhPMdrBdJr1LavpvJYx+kdQv7DAyu5NGsXi/dSG1HCYzFwbfkYrsP3oqasPJnITDJvR
Y4XPV8daXPLmzhTEoI1WiLz2+RQIrQTl6CBsOndfQwlJauErnVtb/wmR8dKErMxSrUkPthsFjVnp
EDM8cbJZ0u7tAmvVxiurrWvpqONJQ2CctT7NGMkFq4vmtWuI8KGdynXfw+zduoig3JEZwT6WWGEb
v2m6+cZZLtvOXxmrdS167WxyWK5/sMgRHIaRILJFKqx2wfZkhZ2e6V75Bh4KqgbVehK5NPhmtt51
RcEI5pl3FtLLGy9LmAXrCCBekhGRTkb2jBH22QZj6wsMWrJCD4pVj4hDHedQ9vuh022gBaZ+BNKA
gEpiXMSMWMNkWz9aGAFUyvrdahOxDPZHnk8MxlA1AluOhr5VFYCpClbL06CfmLx5Msx+1xhRD5ve
KwnNjuYo4otvrtKxBWRwqxk/pRnxvtCdr1ZvNbtZrbGz6dRIiko5Yl81YbxUZ1XAnBPj5xvZ0sOp
YwW87hdIGQPuI3hbuAjSiu7RrK2vs8GzAszksvoFIKPM/lp6eb9f3G782ItY7AxSdni5sNuMpQ69
g97YQwhC6MJ/SgeCU3SPTxB84x0pPTjMefVBtBb+lm6y3k1Cjt+570Faq8cD6ShSzVP10pj2pgen
EmTj2LwWkRT2rFmuN/1CcNylFyHK+7QnYLdheGAVuWuaZ01M9S4v3TiwM3g4CcsUyCnpBfXlJ4R4
om2ISfTe5JYXKSN3USchD2H1OjaFc7+GyaNZrJ9rDWedCvP4i07l08AHq6uOwEinvevY2taFMN+F
A9EwoiZ3q5F9n1PSCnmcIn4xk+fNfeNi6b1zRyDyCP2q2+t+4ewQg9maA5aucDvuHQwcH7vmLpqd
Zp915sHyMenFZSZgzdF9XvOZqLrILwsp2VMrqg+kIcK9Hpv9pp/KCzIeaOplK4mMrD1YLl9ug4Hx
jBc4A5K7fTJi98tSVfFWQPmFbWCbJNYivB4YRmfd34JDMoOxjnermcSc6X2rrdmDwPsh91Zs3aOV
x6zr9mv0Na6X5dyS+AtZwbBweGs9Kz10BtOq0Y8HhsZ3YC7WM1ogl5Y0FNiU6mT2MzSZGrUby66P
0Tnu3PCAaPE7RT9QY0zs+BqlQDCt8IOWjj+oEzWITyX9LtFexqjtX2PbwaYs/tFpswjQGpvvMPS4
5JpxMZbzij4Ree0vvl2QGgZiSi4IJsu0rUY4McSuVEHaETvX9W3krn1bUrAUc1b+ivYiHe+559KW
WR8OfrM+1r0rwbUwQQx8WYJ8XpPd6gcDnLDStU+ugPWUt0Z0ap3kiDtZRCIwJCEXee+GoxFmaYYF
r5aRsRm7T1HdpUcbO3qdThqXrY+sB8/R6r+4MX4yVOU3abMyD2AGVFk60GKve9EEdHJ/9q1vBSDC
Kq2gQWnlDyMFFD+isUI+CngVIkDcHHoya+B9NGUP8zLfRVHySP42R4OC2iKOtxTjdQ0R73nEg9wI
T7lm2vu2FMTKXBekgXJ3twqFV9CrQ+ZubbF0jwizfwANwBSZoPMlxHgXZrN57Aqm1aXqH8lYfTFr
nICFMdzhc2oEiYHSRtEBhq9KGVihMxNaJd1RX/eRwDsg7pZnYzSnbSny18JtwV+xuJ8twwmwa8Rl
wR1P81g7KHDZ82EA6bd3HONzbybZPg6n6aRJeRFff+88L6efAmDNmgAwQXKvj+MjHGM05o1MAyxp
dKcxHD/6me5cWqtfd3HGHD+bJPGJC+5KYyIYK5p8a5ohoWUV3dd197N2NGdfxRhl5HCTBy52Ctsb
WglmLuTxy51f1s19k8bbeWpfqYvBRGAcCGbLMQMQsfq9127aXgh4TD6kb4TH5ty19oBJ8IZLPsMb
xCFEw4wXV5cPce8QO47uedFcfGtdl1gHyFfiat0m4ty4bePPLtE/dTMyB9j3mW10EaEUP8BN9SD2
OGxqUONGBpPaH+zDYGQv1mJdDAthxolq254cRI9tx4JQ+VxWF5F1Z3cZIONlgsV5hQWeli3MfL2x
cezyk1ElP1eDrytMaI+DSeef8+9Evt8MqGJkHPq7aOLZJgnaAKuHMU1u0nrwI76e+BsHKMxtCd4a
d6A7uPwLZRRCsG7EZwwrx7iOCO4XfEub9lHzPiaU/vZp6EHK1oenEmzSuZGsHMYpF4ic3F+HCvqE
bKkNKrrhUA5nz+nGzaI9I0OSAniJ9bPaNHajnyu5UbsM3jpY6gncGWad51pu4nyymI7a+AEFyPQA
SAhSXO4/OWEWntSvKWKQ2tRm051x/LmdhOjhSNvY9OxnN1x5jY1q/dtuN8HYKZGbduUJCgrL5879
VolSP6kddXg2YOpkY/tTtHq5IwRh6b2sBE7yZFXLHJPHnDA/wLMEKo46piV4JqRJdKLwb5yLaPjr
+pgp9iG6AbjUGlLvjEzUSCxiupQC4ifKDORnesNCeEf0x6Et9w0Dz7mSG9Xyyc9dW6STEdTgHT0B
gAFkKQRdOqGrTTTbn8mZoGDcoXU/imraabhd6dtVKmqb8nPz3LEA5TZZoS+OuEPsKklqWCWfQW1m
6suwJf45ODKj8JRgBMta90lrM0C7wh0JI2n5cnM7VhKtH/GN2yqfkN7Rp7Pa5NrY4gWQfJwpC1Ei
1F8iwARnsn/VeYwnCIPDmOyMGbnm20aX4tIE2fW58fH+9UQEbr5yEmSgEPbr0co9LkzPV+sRlxid
BxrantWiJI4cdLkl8Bquu1omMAwYwNxC65rOaYErUUZPPOnOlyGKprPQIR42cLJms5rOo9yo46gx
Ul/PkhEjPW9FBbEvZQQsRbB9lyV8k/sDz3MGs2ctvujp/SRZJ9ls592xloQTzfXS7TRNyCxGfzuY
qFYuCS0Z9dwAFcBndYjfT8++v8VReRLbSDe7Mypk3bmWculk64BXLXp9iKDioYFTb1NQJ1tF5rtt
SvmjndVDgFIHn0z5DYpnl8gvbORZIFsAX0bttxrItjJ3W7yPqo+VzVNF1aJAPyzZRS7DpAui1RQs
k0q41xgm4y8Y96/+VBOu+5TFYt36ipl0v8EMjryING1oyM5ilwEGTrtHNfLktYgWauEyb9YMxzGb
8vt2qiC9jHb4xXOrZ+C4h1GMdjCk+ofG9D8vRTlRGg20JI0PsNeekgUyhKU3/X3cWxCLHOdHqn2w
fKOBYB/7W8f2XhdMvc3UyoNB8nf9GN3MYvlRJHN+8OjHeAr6G4qvD7lmwSKKNuI4Ad5B2G3yjqkV
Qj/0zho6DPvKzF8jDxc2qyeLmheoR/kD64toZEjNP1S1Z1LR638R0g2nwSYq1bLXJLPghqeMl+Iw
5ou9g31JkUymy6kMwKYNR1BB7vCIJhRZUiSdyVJW9+aMRxbKX1mQtiUM64kSdy+lzcwfkkCO2g3r
CeT3OHMNhhvPBVZxUDGdcmuGM0zdCVAyvpjftPy1K9x1Z7cOvk3Q0nHDgb7qZFpQTe6pQ9nr7KWt
jpJg69y7ZYvQ4Pjql+P9CFHs3CARA2oE3FTeNcNTB9+v08xPDW721UCwXEza58osP2pU0Khcy1Vm
iTmfBk8NRlW4giavvgDQQc7LdYP8XJTt58TOBzxkkBshEDy5uv4FYivYZ8dw91U546M0AVud2o9k
siBAT4fMByjt5xQSUcl7niPb3XVlGth4zMEF1ue9qw9vo+0R7jUkoHrnGwWb/LszDl9KPDPxe4u/
96uL9Maq+Ztl4mZoEWpM2lR+54J/NvJ07+VuAFUGJVCzOkSj8WMsxg/JFAEYqDZRFD6tyEYih0He
09ftQ++TACEtsZmdOTm0LvoGhYUbIOUNIpkKP5zQeSynYyhmZ2ePmN+ZlQuGxMJxuI3aGG5b9BMk
BboaBOTUFmR2bYS3qK1H3ci2azOwshO1u9Gr/G6BarMzO/8TK4QZdTiWmD0xQtJ9JVfwdZqpckey
NjqRYaQUwlQSJ9XTQrmOLEcn4DRQDVniT2NbGpKxQ6KK/Cquo/Gl0J/al9XgH8+86Z4Q/AsCQX0A
EgH2C5rAvdPsnLma7k0zg4lnjMO2vadr8XRBK0+XYthEtv3FAtJ0LFGfLST7AMFOoRdWEI39VyWy
qNkiZ23PY9bhHMx4RuBTaUEcl18ibgzrcHtXRbEVpL0gbcOKscOKsy3h+JcLBVa9kUWoIvy4Ah9D
DtWrAt0FdAY+657OtZGljNwd+r3lLRDSC/dkmnkd5AkwGJdK/ov1VBcUv02wcTK1hZCoYZ5F432L
vErcSSsJluf2Yy1h+XaKCSe6zCeE1yO4hl8Xy9POYQ2JR4eMEiVgwuJcf9ZD8eak2VcS2yW+ChXy
kyDePT26MLbuy6o/EMTt47Z39trM0i52ah0y37wZmHsPdo+axGK0H2MKKyxNfmgaf8MYPNmIQTZU
Eny8hekEXq6921axbtxR/GonEC8rRJkqmdYgNvxsR2z0EdPmmKraSDU+zIa9a6FyVYQzNj8j+Wef
YZh4WipsTB2KukX9iNpyXi7nOnY+QZYwngSmhvuu4skL68Y+VVUXbTPN+VZ21adyzneZ2/doZZjo
FHnNscEffVtm9rhLFlzCVwZ2I4c8WUKtRlicHNnECD7EY+D1yx2Y7AcGLAMJKxY3BmqPm5zUJIvL
hzh/tUcJRWmbV2NNoZ6ZY9D4UU9+NkEhdfTQLgwNMmurfWoN5wGFYlK0RlCbcCKRGL6zEv81k7JQ
vQeQRUf1lnxIgSppcj9mSA60hJ8WOAo3Xr5HYJWwYUHrJR+xhLabzyI2NdJY8wHUA8aWcbsf+x65
tCK6TxLMfoT/eQiXdGv3uU6fmV5j2Nwkws5iMlmM1L5+cBf3w2TpwKQwuDQAgKfUY1jw2TVL5epb
lY+fGyoHGz2G0eKO35IK3bC21V+6GSJob2iAAsJ2i3DtdDeK4bEr8p8kA60RGWXpDzJa5MWoWxak
+cPklMpj6gW1SaR9SSG9SIBWvZLXTIMYaeez2jQNwenAoOsV8BPspYwg3FgPE171wm9f8FGdYLZv
22Y6IxAHZLuCkqs2oSBcUa0l7EOBoHMSBgj+7WpYN+B7ktqgtDJo42UJregAAGnrYTI4JCLaJ+Qk
KdPhJkP5E/AiJb/Iqtaza3XzMQ+z+yJn4vH9+jGemcb9VPewE50gQNe5dcqEWIjwFWkaxRDyRWCU
KuJXJsmOCIUgFhtdwFtdhVctx5s1Nw7ATVnUe88N6fv9OlCeTLKXKeydQKBQdUahn8AaKeoeIdka
SilREMQ+8FDpyZUeQE7XREyqkC1LDVkAQ0BaX0ReXMzVyy+rPhQXK5rIiLC8ilDrw9jDkcIpUQV9
yaE2A3ov3Vugc8/4omJ+889mwnKIbLrcBxpfnatgBEx4KSENXObM1KkP6z+VU9Di0bdziwBu0ZHc
IVv2IxJYmvSa05ztCvyx2mWpV28crT+2C56e6h65YfLX3XJHDBattL1rZrfZeYaPWhF+ODt8LBYS
9km29Vn8bRP5U9ZckjuPsJrmcoB1eRZFokHEdtAhDu095KLufNuYJZIMnZGQylVN9criNEFosF7I
sri4xH20UihJHsq4/qLMlxYBMgblu/ZeKyc3+O1Y73T3o76mdFRWfs7aR8FsjBRUebqVHY1qUY/u
T0P5OklDPUZO81yMET0BjSpp96MsXNRGObqsq3RPQ2Jk55sFuRm5ivjDOcZOZ2ODAE6963BVvRgw
xtKSPHWSwtMxyeedte5Qhl2EfGFLLs+c4XjU+I6R1iOst/ow2hhuyzMmQ321cZPBR7jOfSjksq5P
vJ+ISMc7pvUT/jcJhmPnoiOEKxOeHUU2d6MOdxkxkzaQmA4KdljczNIab6hBFuoOQDFlqHTb+B7c
TR2Pq7mMUVbiuhb7NdF+gXTHWSeNm+vG/6dlNr69hbyMZWuPvgQaTg+ZGf6NFhlQyMuc+rhb4tUV
WxQ+jWPvICAk14iFXC1CrmU9E5HHVTciklaNV3ejrnWdnUf5msxHP1HEJySvq5kZtS2RvTD1S08J
iARlMWuHFar0OUpX8ql+fYzdnspbVFfjYVis46D8zeoQkqdfBup3pkK6d03KTAnYlQXbf3ruPZQR
XRfgcBFWJH6tnpMdraNnDChUyIWQZrv7MUOERxrswUCuziKxiVt9DPJSaZyovKIa+aratcq2P5h+
f+rlIm+UCiShKQRuPRYDpSnXgn4Mr4dlISuQDsRhH1N48kaSwubw3TGWl3SFyKl8jlxpbJlnEYLF
al8qKx+SNuFajNVwcXNMg2rSCgqCMyvfK9VU5ldthxcj1YOdOvW4QcIrb0/qTCvswTFdNfp7t+MW
jpk0O1MuSjiCUpzFTJ4fqcRinmLnqL7yN4MttS8yHLvkb1Oqas5qY3QzJ3rbR4a222L38gyj+2sc
wS1Aj+TQjQuPmSGfLp4Q9BTiVTuGsxxc5LHWcnAAoAqxU/+x5Q5lTpGJ65Bq3dtq6R5W2Cggy0V6
jDgs+hlXoYkOV8kpM699U53iuDSoHC3YfoMFIbYsvO/hUn3KZXqka5bo4MhUitwLl+THOBfjXllE
hZQPt1YcdljCjqQH5Gmp/qJ21WaVL0xDPMAQIOeuznxeNJRiTeMO2OBDZOWgS7i7qTKItBfgm2aQ
JSwCx2k4jUWByR+iowTC1MPr5Y0ZTNukTpEf6qx91vIgb+oP5uCZRz8bHvRSl+Zi4aZkTbObybUg
StLej4l4IoIgGcnIZeQ9kuPInlFthdlsoqByaPSYPqih48FVNerxvSavieBX8eLVxlvaO1/gezw0
te7vWFFaB7+GOQVr5y5P1/VQpynTuejPdl1dOrf+YgNC3yHW8YKyBCBwV5o9xmAMuuJr5CPpNIwG
ovh1gvw9NPaEzOJoetmhSaxPw3Ixm/C+QhcQ6ue0S4zhATwkPOWcwda6H6ai3LhZ9U46vnsZyVWO
ORKSc7y85KE49sRjOLhD+1/Kk9to/Q7+Dvj43LknTf/kpSHSeM86Oqv72srwWnSSxzknMgYqXu69
BREEg4UxQSqBSj+d6rZ6p0euyPsRlBlJ6DEzd2iUpkYLOxv4A9WC8rI0Nla5Znlaymb4Xokn2w2t
d2yfF0oTssRTEaOOIFC9SbxGSMT4JC72eO+Cm5/6X4j2IDgUj89z05nbrkLwSXVGks7DUbI25rIV
uAd6V8c5vzWg+aoBBfUM49QsJ2AIjGuInzzq+aoFflxizwEs/PT/BMV5n7zjB1D96v8nblNhMW+g
zv+vsJ6uh4PN/4HLVpX9t/IPJpv6zF9QT11Y/4H66biW0CHM4jP1D5MNTOd/hK3jgWOCujV0wS/d
mGwCGQkhDPC8tgVM4cZks/5jOpbtu2BBbRy4UZn4G+v6dNVdACZ7xb7+tf+/yqF4qhLsPqHZocPw
B+bTduDB09tN0/YMzwJD+j84xvVaZUbIcvERXWIASEQjIuOxLQHvb1D9O61l5QZpbl6KAUGcfEy+
evDbqA85OjgDzOab+DKQegnAUqS7ofzlyRUxtJkvhte/WHWbbt3RosSK6HCgo4ZLaECvaFzq6tVz
MdkUOVEiZpb3xMds6b+va76v3HTd6wkCK1lrfomz+b00yoODzPtjni3iOQZXBd5vk2noXufh4CH5
SPoit2aWUZbJclgnDnpq1vVVs4vP5qIlh+oXcTRxXntoPVniGKghwyJbDw347G0U5lIWWme1RGqE
ZPkbeD4EtN3lx2xRauTqbb3Wio74lm6E1REK+cs5Gr/N2MU+Fz1yoz6U2o6g98413AvoLOKMNTQg
xywRNr4WrHsfk5LBu5RjDiHPFvCkdrrRiYPwcMCZSbQCmNkXVpdteccMfQgpRRsVd4EqxCH2GYos
3QJXxH9uzQjIpySWIgl808BiRjUChsOEV4tNbR6Nyqc4D8p8th+bstgZdYbWvIUsfGL6H7QE/YK1
FU/9iLrIgOYSDjhxtXHqD6y12j22VuvGsPI3eFGwagzEbAfAYxR7UbfxYTrENTC10PMCM+2+QEug
IrSa1b4cxBnfm+mubuJA9+A86FSiEN+sgsRhnRdxBeCqUxud3a96Pr44K2YXRloIIgFmJeIc6oUr
6laVtzw28PQvWCpSuNO0zVx4yM8vp7hH8HyBprBfs/bVrSUp0C38XZwb31gVzUfkL/as78ZTnsXl
TuRVeMxtlOlADD1oZjNu0xVUTQI+GEwiYBX8Ow6JCxbREffFClIpSlmRZu7Xcu3LbQXvcDMuPcCV
h7iJyJ2b9TfIn+lOY+oA5pA+NHorcT6rg5LanWk4Zy2qWeO1KaLdxGDb3Pjli7g+xcXwJnAw3bcz
iz4PY4O5gqhitgZ1eSfCXv7YVXjW9wgSou1NvqQqDxBelzshsG5IYuPZrzKISu1YvsTxaxj7+QVc
LhBO9Cg5n3inpQVaIB0mEM28SefkZUaS24khWVnvdnPAd2bYifbRJQEZRDqCOT0MwYL+7eo7auvA
BnSEDFsrOy2kJ1nNxJsaRWxIO2iy+2WGRY77rWjDH5QtxVasOgq1wDTl4qxb5mRjLfZPt0T3V5R8
d4o0SNEMA0quE4/6CPBy7HQqiNQEAt3uNyN8bGSpMS0hNIzKbtPqLLf09K0BPHdya3N9AtFN8rns
iV3ANFsF4LqEUmIYV+0ehdxhN+RH7hoqCLNL5blpMR7xQLiBBajQAFo8M2AExnfG/sEVL1lrG/ol
m6hvAY3QPe5tD25Ci4hVSus088y20dEMHVgSojIwRJi+UTYLqm6YkZdO0KRyMPmBnAweOynIxY4V
7r5G/IZO4wMcTVSzJFRspLC4STKk7q18MFFTXXd+ZcXbnOL8AnsxEFY5H2ofXClmS4Gv+QRe+VsE
P247lbOJSGr42IgN9M390HbLadY3Zm5Rr4NBFhiW9s0zi5cMfWG7TB7LwkRj2YVUM4WAggjwnjFa
u48/Jck+z3XYTylpW0wxQNr3h2bqqkA4iXcwYn3TL0N4bK1lO9UzxTnqB3n7GKdGRk6fVVw5jLj9
UEcD+ISrjFQjRJIw9+MOcY02P/iRuNwOqXd0m1Dgw3v9zPU1+cHf9kH9tbtlJSOZetoIGZPEkWpR
U3paNeeHCckgjU39oMJ8tciGtUCgLQN7tUFPq9jbkfWrJ/OwUkTu0Lnt/Ef4DSjYZhVh52zTF9Ap
e+zW7uQYYO3GcPK3TWyhxQLXyYkheHmGqz3EZO8Eqs/gDslO+9L82KNcgQKObKpNh73sduUybNXS
Um3KCatk+MHl+XYMWp++K2OgCtq8EnMyjaJA2lGWYiRM1/bFTLBixwoiiIz1Y4XIPgt272G10R7v
EvykreFRSAFFtamltKIVxaehKwCFtXp2BoDNc5WdQbg8OVH0uQ+LZ2r+PZAR1ghgE7ze808muBNU
yOqoOLYZJrq6vHO23gRtH32YHQyPt+oYeG7uJhmd09R/KqgNnD2oC1m3HKMiOaKVSnpk9r71JAp6
qGsXaIO/qmWx96hwpyxfukd7DauzSiIooohwH7BkXk+WqZXVUS2MXOPdH53w6C5VgD7cCkw/tjfK
8VltfE20iGt2nLBq6j3DYxtV/b4xF/eoASdtsCTAKs1nAs8Kd1NbFSNupHGH1FpeeQTDas7O1rNr
zx8sUYywCFDGgzWYODHwaV3cAXwBrOmOX4UuqqDonVOCJGYgcv2Ifivy8FOn7wqLPMAYZqB/1RNg
woff9haSt//mbPzHMSMaWhI8BhDwqS/EXqVZii6dt2sNmVhdpTYBB10kzc9bkkW11KLxj2PMjG0A
hvJFaQeqzQr4HSg0uU18f7QFXgY5a1lGqy2cFuqDlMUfZUonkZkTtTHhNe9d3XgrsxkhLh6HVaP7
RpZZ7xth/DIWYyTlMoRI7R0mb0ni73Eev2tz7C2Yc/B4zzKb4knP8NsuYrVlgZcir8wulsN79VKh
HN7XUTrGu0uGrbx6h3oNsbnAGjsMejqSMLdvGkvU4R0DAoR6ryn7nGpdv+b6E+p35Oa3n1GvDMXw
CQ45z+k/b1Et9TXX07n91O096hjiQnsLVe7oUKTu1z9e/K+76oU/vvN6qtefU69fD6hr9tu/8VtT
vQs4y0oEMmfzXd5q1W8X67cvUc1//U9++7rfXv+tqT562/xx0m5hDXA30KzPCcwbs4svELLjS7Wg
Rho0QkcLeW2P6oWQSj+of/meIpJspEo21b5dfKKT0OVj+4Pb5U0QrUAJvNwzmNT/tdnVhHhgeCUN
HYqOTol1Z84SI+DKSoBm4LC4VR9V+2qjx+V4bKkEzPqok3TPvX5Xd/OwsZoLosL8E7AgN3VniJ1g
Gt1b4wgsI3eKwJF5uUXlvywmIkBd9aNbNOc45YFWCr6efOTU7pwIntzbvjqoySdftf74SDXl/XHs
CYukJbzaAGCpri0jgz9lpcQBKCMAx5VfUiGTsGxVcwyxtyEpxRRSqKOq+dtRoMNvJT6/e6dbmvOC
vsneq5Dw01cG45gcz5Bq+akfsZAg1+hr+zkzPiUjAmKGwzpI9lu16WULf1G47tKP3ljy7yWis0A4
GfukghvCCpvOH46xHDF0FCb60d/WXt3v4gqvOnltzP4HBffipL6QhWlx/eqww+PKck9OMv1YJ/+p
QU7pqokcZs6HUKII8KeixK7+N3UZGHvdE5+7nZ8hZ8wRGBcyoH9fxRo4Nv4OMoNKDQnXNLtQ3Dzy
6pr/NuoCDesVmMv1LZa8wS0mPPWs23vR5vAOFzkGCm1uDovnnjDxfJlbCOa2jq8QnDt0RObjLJP+
6FyUyLbqaG/m0CN36izR5X9ozYycnDwFdV6hk8yn3nhcTRRqhWU+X9/4z61Vu+UwvKfmkmDGhNTu
UqUkUtWvDLJcNsrf07qYf03tZ+tCUy+O6PIuqMB1k9jrBUiKxe7L6R7XLuuYywSqJ2OfSWKLeBZ+
1THqkbc70amvljf5dmMSz/yZjwvxONqKkKxgJjeuCZCnipGMGjHMjJlLay6ZujPqsY4EZqw2ywsk
xK+PrHpNbcBg/9VVbnfy+kDL51f963/sqvepY+rV//pVfTnOxB73qsupZ02djNpFuI4Z/ravWteD
a0IaT0Rufr1fkTY4R7Ha1zern2WtSU9WzVl1tWtT9W91NkR+f3fATP3Q7ZSjuvQQqbHuNH/4iAIA
/Uf2jVgLtXWvuglpkwqi1mJ9rdqyPgDUzmDExPDY1duvTeRIinOyDdGYJXySA4N6UlXrtrkdW1ag
C4tu7Gsdhf1/xiT1b6sNvhJM+aoJZOTva3M9+3qdH+30fq76PBhpd9WyIlnoFwTHOTVLx/ruqROx
2jNYb3FSF9uXXU61btf+dsytEO1CERcLBnk26gX167fd22dV63Ybby/cvu+PzyblpyED8qiuhRo4
0Rppy6PaVz2PK571F7V/PfkVsRtJ5BTIdTCeqnt6e7b89VukaeRj1YWHOb3QlbgH8YAoxVY9iP/e
VF9xHapmaMtHr853KAtTtZEbNZaoXdVSx2676pgjo+D/q/epN0/h+6S35Un9vjo/kvY8trc+E3ry
Mb4+zOooHmrDCg7n736nWtd3qeaf+79962/v+vMH/vyUpgM+7p2P+irSrRpX1DSiWuqz/3bs9hb1
qqGiQNW8bdT9uO2qlvrcf/3WWsdADQEL7qPaqDf+8VP/duyPb/3jlyI54M9i38oyjeqzPZkEc2wA
asi+ftusSGSBD5Tzye2gat2OrdfyoXxP05v09us71XCrvvz21t9eUU1gDNivUX+4PtEOnp1/jXmq
B/22f23+eVTtX4cE2Zf/6mK+u50BcwzZqpPSIzhu3qGyOYawnnKkKlg89YFd1v4BDoxAV+pTNiMr
LLpBfGI4mSVMy30mL1zB0R6aT3XWnawGKuBKkfhLaZVHpzG1T4Ye+k+YuGPoGY4fshRlq6qdfVgS
WXxKQBoKx34p55TStwnNn2pOfbcuSblzoz49FVZxBwaLdCN5EjAnIH+8sWgOk0u2boTUq6kx7s9/
+DqcrCXq23JRJSkNcPm5aGp6VRPrbePfZtvfplzV/Le3/3FMTd3q2PUX/u1z11+YMv/O6WA+xCz9
ZEgnN57qu7d9eOwslkidS/ii7L9yf5IP9vXgv77+x8fxcVp2LprmG62Xg5r6eOG5Zfqo3jmiMhYY
c/OsXlhUF/z3JpIi0dbOq3c9aZ0tpBrqWwgd5FMPTTjBJyid4ne3vBu0mhtdgYWwUJQu32AWWUHS
tUcSdu55gnaIF7tNMbu3XpGXf9Jb5w5zxQezBHPkpfVXT0PzvytsCoT2C9iw9xo3gS2Kk+4+IfQ/
TjrY024Fk2uhFIxp7drtBkqTOw3cFAINyMM1NrZxRYpNYEOe8dBrw6X96kSxDQCCyBBNMgTtu6cI
x4hjOMHczJeqhUoEdmyKkVhJgD/7cHq3up1ddObZI1P8W+YY6y6pXHunaeGrMwxfohil/CgvjJ1N
LXMmz0aWD12XkkT4BpdcMvAhrm++69Ax5hk7onB5GBHnOWoOVlHQZKogzCI8P0laLDUtiqKAcKb1
EHWYTuALjnaOVf3QdP/R0ixns479wam1X4U2L/tCM5J9HXPmSNbmKLdsXBJzTV25T7gXfoPTGR3R
TNiSJgAzF34enObZg1fnpUmDrB9XdcSH1Phu+mX/MCyYnPqNCOzUDtw2dPZ5Uf5YPLSNtRHHvXie
AxbJw37JyqemEv4j67531481SMGud3QrEMGyLKpPwKNyCBlbl9p8hytOA0WlW500MELp8ezlWB9B
fWHZRua8i5H5Kp1j3lqAQ0bwgLPASbTKCD8pIqBEWAR6jTnr5G7K0dMQGCFtoVvtDkMygb2J+QEw
tnexl8bauVh3tA2OmSviQa4b+QAt/Q/p3C9bqU72nNrDW/y/uTuP5UjSNLu+Co17b3MtFty4DC0A
BIDAxg1IAK619qefE9VDWnfPDGk044qb6qzqzAQQ4fH/n7j33BgqFKKPFwJoyNA0pRekVBZWTwiE
HFDpfpDCY7m2pQ8YjoE2nqLHXnpfttrqEStDns6kBqbVfC6FRuzNmsnIzVQTK2XRHQwJsZoulPfB
POGzXUBz9dD/M4FBuWTAVJU+6T7pKnG7+2U3buawDflxZ4bOJWOmQaicQhq/9CkH4KfiLyAkiFjg
yVcAOTuP0x/qCace8yY2vk5eDsxk8/LQDlEQqyQ99BMxG8qW7aLgCTW5InDv/IwBazO0m+Ks9hG6
bJ1dhSW1iGi77wI3uEeyz4uKk22FCWHUUvy1KOJXWs/gzcYs3ZVa1YMAl1weOenUE1IEQjHGnTDt
rTUxn6dcOhgT7UmokkBJ2AP5ut1m0rhXKjZsg1xFAZnYESTsCzkB36Y0bRLSnLy0rVjOEUi3AF2V
8YXJg/i16qV85KQg7FVBqMw1dM/mZUB0wPHfNs17nmqqh/QJTlKb0BymW+KRHnKR+HPt0Z1ZpJ8R
aJh6bai+V75coSMjyupDn1glpMt7NBmLvRJ9oE8yCYHgaqsHwBYEm9g9LfWfstHiayoWLRFcJcEO
HVB+LRacUWnbgwHCDPXTdJcNsNADM+IlSSIeaeOPFMa6PwpFdtY1HAo6UYVGJdWOIhovS6QWD4wi
6eDhjFtukR2r48SQRZ7ZVMTM+tgl5nUBXgpkc8GorZinoA6X9ZDHZGg22Z5xLCpyY0uoBsmx+ZuV
cBsSvl6Cx16EVng2I76GBc1WZu5ZalqgKtlVNjGXtMmJ60/XMrTqjbGNeB+9pXmuxFb+g7iuHqu3
CaUF1vVY9AmKd7qcF1KQSJ1KMS+0fDk3Wl5lbXyzpkLw82XxZsg/SMCGS6EV+wnnjacIKwyGuoiJ
bsEHIDV8agdVUfimtdcR4O6uCd8Amri44DzUb68PYpotW8aECF/emy3eajUNr3KYeFUbpr459J0L
8WoP2JghuSjwIlTS0RySDf6wmfwIIXQTteOGWLiXigghHwuA5UA9g0Wy/VUrVd80I5QPQGtrWJtk
zRIbkUgqc9q13PZtC/N8GgC/qXSEukxiqyDxKY8qybJz/JSIqvRHvvt0DGsiTE2WzH7N0iax6naT
wD8lduLByUxQS8fDxD6bwS7oUDLoVkNlKTurPVSFe92zM5WJc7MjMfoVov4PFC0o5cp1nBSU4NVI
YFoLxEbNEMYjuytJLT+SYHMj2gKs/5Jl+0FQdsryCXRTOOXyyuMS58dJEDAKFem4ZSlnVxqSXKT2
ZKRxWHI0oCwfQ2JQSCjv225vPoL/Bub9b5yPe90qIicSeVDLRcWWx2ElS0LtKUb2xGTe7QkHCURe
MTdTrDRQsvgjlaoTLCasGN2U8VdWK0Ea8lEWxsvap3ur5XgbQv2Ljpk8Eoa1VnJkKQ67PdURjWfc
RkIYHWVdrp2hMU+hKCSOQjqIPYwS2yp9vmqJFgfIbPmxqnWjlKW130k1u+CZj+NeFG65xKsbPYzq
VoggUEnexG4yPfjhIVt9YcX7PKM0Rrk4bJLldQRM5Ix4+vIsAbCkX+dFCVjMZSjJfIZHCjr75WBN
fMQbwsi65bG9mYcPttt8QAmXwwZeoCyDkKoV0i1b4v4ahS0QpUqGZD9th5xXCCqR31pzuge0iqc9
9Nr6MM2d9RQl0bRt1Ues4+rJeplQDYzkBlRkIlvTJhWXXcZGOcf1kEZAW/Rk5BhXMpcbaifDeXWm
nHp81DKvlJMKT2XxyOCVOPrW5HmAU2ovhU41TQQsoYwWqFcBQqkskATTNc0tlC7Gmp/I4EZe8aFY
a+YsyshoC/+REuPsFnXye7RY09hFpYQ0JYRNNrPwWFoOe22UIRZme1V4X6bMCCKFwD85F1o8vt0d
rxep7Mr6gmTtknR45MsyI7VFgvTE3RWUMsp2Ynbu+CMwO9X7SchRE88YUZW5yDfJOEFzjDeSUTbb
Pm2JBzKylUtuGyLNYrMfD1tLX1zNiiiYk5iwCeESD0jSqZtqK3IVqV6fMJgzGc5jQbXXSDwZQjif
wqnxrYzlk5xS7rfLJ5M2cp21+LsuV5xyRuixr+WVSCQ/3lYGnpQqweFdiG6tPKOSMEkkJiRo7rlQ
c72FkQTioKnXHbcSm+Ch4SOYLDbRne8j6gu8LfXd1MYtSCfJFslUsaz4t1iyO0oTfLHMJQ5t2T8h
vreI/Rth80XmV1xkL1oRZrjfU5CeBqaWLsfPHknac2y8FfQ/rKPxF7R5TUxRTe6adjSEDyOKmyAZ
6B0WgVjbdTqg2v8QFyIFu4q6JeopxThNgf3GT8nY7Y1qBeQRRmztcSEnC4dyIyPRXCSDre80OtKA
uaq4yIoCGXkaXs3F/G0bXXLqQlcci/jxMV6O4yM3p20gpOOZCFoNFuxDop4N9TYRLpasNw7aUMaG
MqQeY4DbDISHrFp9K3cWcaCaRs9QkGgR7mbeqk1uVqovvJeTTKFeWdVeTlimFyZiUU19TjgdDHPL
iX4rVuJQGVPtxfaSzaLl58X0Zx3UXxhrQGGQAKGOTgE+Hnv4CC4sMxwTo+U3UOz1h7Oh0iyoWmF4
EruRhNoG7yxld/JYcCXDFJRp07piLOiPmFgSfpXHCcThp3TTZZjnnUUdRFWVB2u3oBgMI557a6II
z8RAmIfRVnpxM6eFegWNg+iFRWi8wSt8h28CkTRqT32JOX+OWwGhqOQDLPD1uK5PPQ20ZIoluLvZ
V/tHazI1TrqYH4RnsCBUMiAsutnw9Ju3GJ8TiSvbOayfUmMJKklF64pYk2CtmmFsl7q5Ph1yEBsR
a0k31eVXpOvfxhrlkJ5SmgUjzP1aUwonL9KAtuG9qTBgDWgOciLjcG2DnzQnrk9pbTZW2QbzgJLA
MhB1L+Dp1uGG9NbYlellEJVHha7HBOkRlFsYByNhAAT4BgH/gspikLRxj75dt0f8xANP4STD9QOd
90yCzx/N1Kb3yrTempZ8zE7Jv5NU0N1wkFDbEMg1KzxfBMa1mSa/5q3xRrAXvtBU8noi6XZrKbtx
qZSO0HeQYGZ0SWETbaQyfa17tXjuUHi7kHOceUXslCbCrUwBjHWQZoh2JvPAZIpeSusbOLzGE+fc
j03eS11LeXKqzo1aaELhPMS+Tj3QLsjxTYRpTsXsTordUVBOk0LUQIOHK6iXcbRL+KMY8TC45VIQ
Gday0VeyA3PMmK0OxiNRKXRwZU9OBE/RNdpU8MboKnPfEJ4ysYfJuXKxXdBm2CLjTcQqRJmucuRX
WoitPgIQhf7ThAM0UnLERuZNDIpzbv9dOy2bKat7PvoAF5ae4XNuHgjOhpY19NpbQbuUwhxyKlRp
jta2OSYq/vYRz5op9sVGSTSRsDEUNC2uWT2FGIe7Q8WN35LVir0up/ngJMux+sOQ1/y4yMHJFgva
2XXK7TVedVuHC+qOZhcUCadmUSybpUuvhW5UXmzNWz7UFb58dL5pb5wJawsJyFbIodFFx6jb8ZoW
ONtIUXNjQ2Vz0qJOA4+ZAkbr+cDxBPq4TqDYlZq0w94X++GSv4op2AmZS2uKdSGwjJjtCNTUXVs9
zVP3aiZPsdpj1oTEM0RZ5ZDPN5apvuXdaKNOt8PUEayIN081VzdDutvrA6G4vYHbohJzB7bza1x3
scfe+yrJkR6gKCsDA8+sJuFbGaAH83GRUNbK5GWnIcWM1MogZAkPNeLfnNfSaYQFlFeS/SST/sX+
Pnh8i9tUHz40plxAPfJbO09Mw5Z+o/VRAAKnsM2wbN1peJdDMEeGdUiQ02swcrOm1/a/TSNkuzCE
WcUV8STTgpDkm9bQhwuqo0ixtZW3tNZGn74Ce2gXn4aKaEdtHjFyDisavHbgGhhuqzy8F1Iknype
vXO/tidxTh4bgQqnh1Z2sNjy0rda5ZmcAXawuhG5Uv+YQSznoalavwP95SYN6SqlIkWeMaT53pT6
v+df/b8mxP7/py1WSGj/32mLTz/Tf9t8FjyDSfvzTzDZv//Jf1cYG3/xYc2/UjJksLHTT9f/j/8u
GPLfEETpyl8JObohPSTE/1NdrP0N/JQEP8kgpY6cAYLq/p0oq8p/g/WDgJnwDQk9sKj836iLtf+Q
e2MY/E06qmKgXqao/0tYkEq1GjWmsW4elV6W6Ef0hJ5Jh3trDvkG694q+w0Jv5CrGnd46T/VP9FL
/4pUlqkPH61w8eeV8/etr/dDGEi0n2UAUUGjwRM3FjwpJg0My2+gEZtyi6EHlrQr++UnWFGqISkl
9c2Nb9J3swdlt8XGkP798f0vFdR/RX38U8Dd42fkRrQ0TTH4H9jA/5jR1IYyC7vCXNk+Gq+DJD3F
A5JiU7mkk/pnaIdfQXgwdbLkTm7F0z88EP+JfFu1Hq/gv351lXfK0FTREJlJ/vNXr7DaEqWrrBvz
Zk178bd6as+oDMWP3gfpiCGELMBf41l9qpgD7OESZM+Cbx6tZ3Kp13ND/sNVao/Sgabkszit2+xK
MkR3Slp7ug61A9nrtHyaKkFANtqONCDNBJHKn+o1PigXMajNH/THuIyt9TX7ySDwXNQ73X3F6ht9
sa0de+KADdsWuNo+mltxGylHlC0UlcKAqeYqQAFrB/bR2jjUsd2hOHDvf884Qza9YZuNW5JAhiDD
bZ+bE/Zyad8F5k5xi4/qRq8Y/0lf+HH8+a38XQPhaU385AhbhsJXtkc81pvpAOGAwsBPf5ZN4Q4u
JEyaBvi6v/Ie5EMPjyYVtpBaui/K3sGwBZeIUJoSAO7b9mM0SbDw2psJ+AVwKXQTKvEXxAoWuPsg
T6/LZQVqeIzIhTVfqmv2E6lolW3hWL1owfqEwK98K6YXOHjQZ3g5osPyXn7qPrBysHDab9o4xlHX
IVbussgrU+ifG3K6JyoKHCBwfAw7I69oeR8xiCnHFUQi7VYpXlXRZ4JmXNuPaa9/VZfw3Fcn+Rkq
B9CEsYLG7sRADZ+SQDixZjhFu3HdRBd9TzmzuHruYDqpP/NdY1J22PG1cpXf1AOFOcD6p0Swpy/o
6BlUS2APsASc8B2UTU1qIGmnR3OPCQscWKk7qQeNab8Gqh97KP3RmKAuJ7XtOzyiLAGN9o5YxXKL
M4Sgj/goQ+nkpe1qF9IExRCBxeFqp4FxQONaYszcm29wwErIM5Wb/7RXqun5JCMuPot3rJraU7Q1
QD1yMya4hZxJcqyXkVeCPqiH6HdoiFjYpJ/DFnPzWX7CG2Xeoi/9NHT7XrCTt/BmXtfE5tFmhNC7
dH7KVj8V52kr9nQJB+PaqR7j7HpTfhGmAtdk02zydwsVrW1tQJykR+tiva6NXQ2BAZPKIwCPT4ed
/4wnxsbDXk5fIHI1Z7bu5w4E66P0s5nWGNluekcdaFxVVhw4i9DrurnXf+qbxM3ZenlW7MBXpkv2
rau2g5kTH4k00zFRT1s0TRRxf1pnefyAul96xvYRlb7yQuItDdIj4RH1htSz1mlPReEM2/iYpQ6e
gfim9O4CaWokZMUZdJfcD9od6Tu/xR5rzztDxDyQ7WUzX7Cy6gGONG2b3vqPxd0sm/gG44Tw+ZLJ
0tlAatrb2kv42f0KOKOZmRzHcbu81bvZUy3bupJ8iAlPIJFhKzLhCcgc6mTbPCvDzbqOx/4e76DT
gph7Et9Et3BjKtIn6dxO/4fD+V9imlTTlGSNfQCuN4lrTntEb/5DTJOcr7QjutxsOuSxpbUGzFDf
zKT7O+T+v7wD/sMh/PgymiUbFlQEkzibf/4y7QNZI4ZSs9Gk6eXxJaxl3i7R/LN2CWhRUi/EteGK
/18+o//k6AeZ9R9uV1MC/m7iD1IB9BPI989fFtyBiryj6zaS8LC4JKGnzSW04zlqwWEpwoekdcCq
csLmXtPIIvnB/KyUCccpPeFoCPpWrZeXKgzHzWrKfNRyFmWDxhwmUcRDNsyQxxkJNWbb+ZKyMI8V
SbEwZ9n0W1mCp4lq286a7tSDDfTzFSlOpe4Z8qfnclUIcp8W01VSA6iQHzZd9yrXA8AFA/oEuAGL
RUcleIq5PvUFPQNPuSFEy0ZWYHWZ1a3XjOE50jr5aOUlLIya1iUzBCJZo3pr9d1hNsokWCIuslCs
79ZYbSONNrwA9qL9GaIJ8i8zw1YX8PKz0KwKhmn9TiwyKVBEgrFpj32dlbWNJ5cWMcTS27ZObTG6
nBjOUWqMl6TkR+Bt7zkOTLu0Or9pJWFXiYz06SDe5LoV4HWutYtc4pf4BYC2E5vCpBKfMz1Uj8nY
AEBbIQBUMvyQShMItF82IM2ueo4pXlwKLNL0c8B5HjHY5q/8EkshZ2oZzy6PXGhHeV+5GvAlWxZW
RgNNgataLH1BRtGnpKJx7DvjmDL5dtF8c/EZ6nlpAWzrgvo1WTPENegkORHD4WDkm3GUiRDttW6b
dZI3T+lFqYC+ynxnpba+aJho+H6BSxXfbaWGG62G1z2v8jkdYR3hpnL6SmftmuivQ8L+TGX9SnZN
zDyNImGk9ZJa0m5WXX/WVkjBdeukmXQiRGwjLNpFmr+bWXtaawFqZbS8gVl4ref8Mz4PIqGF3dw9
zXH5nIbRi5x036kJO44Z/+tKaCuc2rfHr9XJI9aUfKBEgMVTwD6aH/sHERwekYYblNwTGQCetjLk
klXZVWWWnEUK4LxNo1Ncazf89kdBEBlGW7zTpryDmSgEQq4KmxZfSTqyXVLYL9rtML2WdeGIJrjx
uY5MX5h/mHu6opC/zLX8DZtnNy3EOqlWVmCdC4RsWGxQDC0XhU6QFOHZCzdDf8L8ai9YenNenXw9
Skvt1nXEtukZdCmQvgcZJnPrIcfkFAelOLiP90wMBX/Of6w88g2G50qsuVNpeC1omh4einrRa7K3
NDLecZyXjzCwDPxCMTjaI11gNpCGbwekPMWEDk360EYQpC14fAqvUvtJ2a7Nz+uoob4db2Y3Hei/
kciLvopN9zG17dYFIgr35Jzoezg6+l6JIjVIiuK8xFrK5iMEPItA54HFHZQD0B0TMI9xIl+G7LBp
q/VqCJwQo/lSSg3093LZpMWw6TIWi/Ta87Avm/ZJqKIwUKsocsnIbJ1KA4IXdaDtak4+VrZm55qj
HGH8GnfSwAgjAzbFuBj3riQmu6VKfKODBvjXP/QFIEKetNRsstXHQdObl7CHpF4KWuemEss/8OG1
Nz2AGLM6ZTtD/0yzh9rlr/+UmG9I0ssd032WZY/fpMVW9vdfjfIfPhHpHsCU5hiRBPurUUcvQn5K
eHPO8TlbeYjiTP5pIjh8Mmlj3gUTGHLF8/rUTQ7lIiVAvTHd7lihIrWTAGwgJWN4l2/kbd7T2uvc
9kiQ8lH6zKE+7nEE6pZrYY2xObuz+/LMZ78hHcyZf9tA8kYqhINyMu92dY3xJ94B6avn+LM7qP6M
jtQOT9UXTJELqAHWmPI775H+bu6753ijsmwDcsA5fzbqwOhsTvri4YPghXLgPgPmbzvHOIkXZu64
k6LMbbEk4jKICFAiGX4rXU2kGrgi7fYu4fQ0DjBH+WNgqwwHlKP2ZV7Mb3Pb/CTjPWYck7pqD7GK
Pzj+NoqnvU4HiAoIegQLuA9Vj5PBmz5ZgfFavVDIk0dhz69GYATiOQlAwxGrwGbbuiq/+QcoD8Cm
X+tHCqgoaDqvkqm0gW1RNpP65CIf3EgNrYr/GFzuqgjkDAeo5YDwNxjCa4Eu7bFNRrK/TJsZSyPV
Ffj9bi+pWzhfC5+2fm+FjnjEdMFZyvwFgSyBvHXjoZl5TM9Vm7RC/aLBQOfHuzacTfvCm7zE9GMB
XgEHAveJ0xLfAVuJ17D2ore8D2pXozg9gUZ/zKW2OGfbdxnuPUICYLSLg8Iz1xwB5fZZxn+x5R9H
VkqQlgHHaqZvQnhzJ1hQdsbnawkYqLUKphvH1A/z4MuTk6JHGr0F/nZvAwW5VrxaVJc/+PmUdt9+
Yf/k7QFvz8oos9l85mdL32Ws4qKNXj5BN5+tu3DiCLNOmrbT72wSxw2PRSFseYkf7s7o2Tip3+Sa
iZlHS9ZDaXgsZ2E8UjOaL/iBmASnJzPZ69/4hq7ra3imf+ruLcKd8on4Iqb0SBw/KH3fywMpMt/0
ZOQlqD+Kn5z0Y/E5VI6o2P3bdEtmAhQc68THhrSSB1mZ3CenutV++xzTakGyu/MJUL4KmrXUHSUW
krxptJtOc3sYCF3tlN00StXVxQioE0ZVe0w730bDjqZNzfe/4/sVh6MMAZaym5famwGZi/YLK0T0
JUYTNDcptpdoy4/JXz2Ol0p6RyyD5dE0D5HmQqBNM4cX0aCRPGWtox2kxjP24c6kAzXpa3inyLaw
G/IgSa1xxfB1yF6jNSh0R8+CfNgLX2rpJU+RtCHTQrOChkLsZJ0fM+7VLubjvB0PGZbByOfJhR8s
2E3Q7ofMn3dQHI/EXFHZ5N8L8MZ30TrkhxDTtWGT4QXCQURw+gVQPqSbs4H2VpFtvPNcLYjVE9Zg
DrELwobJ4dfwBVxogzGzO8SbknxH083e86DXHYoBGjCMvK9MhbMzyDGsjBM7ZSC1toDyQ7YF05lM
HhEn0r3pQO7UWLrrEX8SDztHM8Psj5ZoO4gtmhNf6cjLXZa9QPGGF/hiWs7wVlHhzIHpKFtoG++S
Lwf6LQ8Y5twLpIhcH9v8mPjKrWSu4BmHPbaP9XkqvPnCZLy5kISyme+9nz60iOqR+FFmnLULoMb4
jhM72hQnDJXv4zvqnw9+hiudrllu4h3pgiu4GH7qnLhhzwJL5s5nsKVL64iGj6xHPIVPSAcIR6Gr
q53JpS3vn7qzcG/22jOOyf7dxK1rf8Tbbo/0wqNMuIKfsIj74NQen0nUM4OVQ39r+daX7BWvXKH9
hRAj6QCC8xSd2j9AyBeD7ipLHOssKI5KuXWrvwZXO3LCqi/KKbll+2ijyrtIIZLFIyhFXoD0bPLs
UPfbWrzoV/VoPFev4OgoMFFelpEb8tRpm/ab1iBmoNJupXcIV+uZlu7EDcMohB4x+cL8CenXijxE
DnCDjIHFjVMUbh3ueN0LlzUTNCl8Z177LimeovAYmCetd1rJN4RgDDexQFiZz/sUxj4/S5VdRVI5
1K2cOo9obiYKg18eGatMFcXCga5S+u6aL6oKq3Gr/qBe4xfBVkxb8s2rHFjP7GhgWrF8wq6LQRq4
cYKA1263seyyuJoPCQJFAPen5gQuUVRPDcJGPpW/I+KyLY9d9Lb+KU5/HXOqF+2KD6YrEzS/jyLa
UBZZ3nIpgmqXXaNkp0hfqAdS8xpNx+SDxdMEkAsqFuqQfm8SXgBdhMN/AAOQ7cPphdBAJxJ+7bEB
SwaF+8L5Yy0LLdhLthufyU34I70JlktHMB3zOxMI5V06MwAZFVs659vVb66M1wmIKK7RB/cSh4Gi
fFqjPxzHc/WUEFjxp0e65BRvmK9Ny2XDgl6ItjnlKuN8ZFPGPayzjL/N9S0yqcKdTAtAJioVUj9f
4rS7px+94WRnmAvLdX4PAag/WI1Ov1V4YlOEj2g9IJnZ4UcElgFNo+TVX82t+iDvSn2tk6f0YtZ7
S9tom/T+KDwFP/mc0Qhhm0xcjIjZLsUkQ/SUN75JG1YXAchmoE0MRDYE8mxpT4djAqi1DRrZH35M
wASsfzQ3aghwt4e7+Syup/C53BheeB9+2NXXVAEv4DDJO1dalw9KdBK94oZJLLxUV9WJnuoDPofs
E2Vt86v4w0fNfON32RWfsnItyHqnqVt52cf9xGqbIvyZOy+5IvS6jGKgJdt+l3jLhzq4zY1TnVUq
aOSI2dgJddIzNJ/H8mhjvrILZxFjnRkofSq++MO/wOScIra3rGpddQ5CsPRAriQnfEHSXe61J/Z3
WuzH+bX4IUjEJBT0R0PKlV1Xa59JvuCZpD8apwjF1mXUtyHX4iJ+qIxbcvVrXEWaE3J6ovdVL9w2
44JSvYqIAT56CY3tpHLSTTKZIC2BMavdQCQkEcSAQNClIWM1SbbV40KD/g7+NTy2ym/X/mljt73w
M6EzQfcUbqMfapgSEjwvCib5kBgZqoSd0Xtt60Ecre/pQI1rqz8hb2O50zLaD5u9MTGOiR2/jIfx
2/gzfQC2R/O6fjU/dI1W51ZgfH/JxAL6abMCN3fMkrW3aAbMxy3kADHcrUcygg+kLlNduhM8nRPs
o3tbI5MNIHVKo1tjALEJXvFWkbgtX/0Wt5SIwE/RVOzVI1TI3uZ4abzolN/LbRrEs9N9ET2Dojh+
afYVdDsUksfkbAbNyTT3YjD/jD/miadSIAHzZT3Gx/KP9RKd+yMZU+qXtU1e2wPqLebnzeu8+Ev5
K62XRbPL3KH1WtJtiQ2l9ec/hsmi2J/BnUk2dI2lQLI8J+REj2ZEfOi8iPtVBrHOkleLIJQjBNMM
cT9FZCOhL+b/kMT+OBa9EIiolLw+57bFLyTt//rHX7/vr1/99ceMCeZ0mWUdh/Ig7a05keB3PH43
S8AaUtUlj/oNMZfxtROlB5uVyE0TnnzMOdM3RKSZyAM9Q+b1qhUC5opaR1Iwo3aLTQes7RkFNB/s
gu1mgQvJ1YzsmljxXtdMvjerZ3KrFiKKSG4QCG6WHZaodHsM6UC7kDwNGuKLQYf3IadUVAJZvgTb
eh0SS0QmIsMoS+NHDuPI69P+LmV6TGpvNz1LoCaSosz9RmbCLloU3D1cHbcJcVHmcvvcdYrpVqH5
KccglWOBjIQFSXDekgbY5rKL5LD1prxlaC5DaiaPNH5NEl9rkDoIqSH5rNoROClh6zfaQ0pYchVW
KCWeGqojUyF1zEpNu50jmrUZ6TX6s706cK/X2cogxZz2cZpfBWJAnZGoi2PcKXddhRC3cj6kA46H
cmGSqQrpUw3PwKyNvcHlFMbNfmSTKq15T/1IhTxV4TVPwg+UnN2uB+E6VoAQ9ZTzr1s1P898FACY
tIxqm0V7+utLX0OxJUSYkbhcZB6ppnQiC0UFIBKgxdYtLgCEpCQRxqMJNz46hPX8TtCZvB0nornw
ul/C9DMf2nYXWtKPWue0ZSMBVeOSpoEIr/0xAEkHNb+rJs1KmGEBJbAbccbaY9AIySqOrjDMtXcg
Jp1QiXg7+jsLZ8bL4LrS8KXRfpEZtqyr89cxzrlXm2xmpmb9NqWxl7q5tVHZMzkp+R5QTXuoKL1J
Nkk9IDZF6M1x089KYjdi/LtCcZZauiETjUtMENkmZJbXDOutYaG/wfiKJUAAVxIh96W5mt6WxxeT
ZbpTCYW2BfBsBvCF9sHy9Lj3VQkgZZLCve5ieSPWjKfh4BDaqiIdgIpC7uN+WN+mRngbywftn57a
Upg2IqLt8WL+/c+SrvErmttMqjmsJ/p35mmJgRRkzs1zrosNmjTxpRfV93LONrAOdXjPhFqISE0p
ri1oNdByBzPiO3hIi7u3SoOYWtAQ1yUlqlL1t7LBil2qmOGNyfpqZxcA6peqUxonI0y/ioK5Bn1s
oD201LuVS++oMztaUBZYPeI3oOeHahz8qKZlkGNWKGmTYLTI80Bqi2j7FGsslUA4PFRjDWqjhGam
E225Ma7Ec70K6UTbZICgNcR7Vk9f6cxNQ6B3sFjMg4p+S8wKoHyieKx0BLad3iDnY3hSOFJykW45
7vKKxF+A3wRDeM0i9xszaXTbKhN9N0pcAEb0MkBVCshTGulL037EmCGIaDgHv+sQRwrJC/kun5pK
wGInIYkx+34r50qGdqvmXpRhJZF0QNsdQV/rGiZ6CRtEjkhPIQneJgrXhdCSutFQn02rvCZTe5Oa
5TEmWxBWd5IdS/2TNXW4OsTpVqg9wTMy8ujMeDAwO9YWxEGlU8U6WTSiTY1cMdIJ0Jaqq8JLy9Mp
l1BTKGm1Vu3QwA5vwNioR3J2MZzhBfHxr9DtOvr+9A7zivVVildExS+RRubLOJH+Q0ZYKKuZb5Zi
QIpFZM9E7nmaICxumi3yuWYPKIjV6OtWAoodAy9A8shWsxnNBowMKbc+m5zOtYqL2zxwIwFBtRVL
aUF1Y/5Qs+ZExGXQ9+FPrKuuMg5vWKb+4i+ktp6nqVcvLNZEdd6RUGZ28kc8U8jW/V3U9/CBTuw1
NrUBDNvsux9rZnFfdK5I2I4hlEeQyMxmIBY7T5WpbYumeRYt8zTXoCsnoO9k2E3bom2/a7T7C7mD
EZnbTOUF20wQUQkdtpHFyO8Q4buM7W8LUzuvUPKxS6DgocVZ7p86nC0gYxT2BLU6JaFDtiLIh35g
KtIKj17VnJ4SE85pliZXEW6olmsonxrWvnM1OGtlPUdtWvhwuLhYyWjounULxnMXpq24r1rsGeTC
P81jf8dK39hNAbIlgqsK1lq1AYNcK0H4nEd8MrFyjsZyj3TiPM0WnGpr6OyVIEtbQnBFQrmfd7Hu
qBr/qqP024QoCVF0oUlDqUMdRXYOdMVb9W/snceS40qWbf+l52iDcKjBmwS1Cp2RGTmBRSporfH1
b7nz1mVWVr3XVvOewEASRARJCPdz9l57GnmqoqzWjMOJvNVPujut23JYpa1t7Ooxy2itjlR/B3PX
cjW7czwyabvBujcWdHPD7OxikfZEaB9tu1g+Fjs+GeGiHXAdPOUeY9Csqz6NU8Yk2uleJhS1q2B0
n3qO0xXpjbBkfYC7LXzePmPeRK81FFLT59qkU1WYSyxyPKu9ZWm7uKLQZ2W+sYqN4oAw7jR48YvG
53+LKZ6nZfolddOIOzEi1IYbmVGgcy78USdNVT/pPqJj08opIScW16lGxNuoYmLvtnBuuwBhawzD
/5AkzDsWpLF6mMTboCCiJ5VhHIlHPtWISSY0YXwto7G16OuspBZRxCZTQ2f+ECmhdSPa41VZpYdF
h+dSegeRdP3G0wztLurR3xeE1jvLtB5RbGAKwz+0mO2K6JaSzBtCuCPmZYg2nVWQaI+z6PKDXUH5
ajz8OD22rhqc1C4ZzV9jPVDGzcChvw4kCW88By7GnDB1aPtLa0Yxnd1os+CRnL3upc096ppdc4BS
t8/cmBpEYz+NRMJhNOoPMUa5lK9oFQfuuXICbV2F3GxoWmVZ/FLPLWdMa382p8pe6Wn+ngb6p7GJ
5p2NtaSL/c+ujjXBHKatbY0BDoYWSEPofEH2RtUh0da2YaU0aQp4/sLFfEHCXgkKBuky1giHmoAn
a9a2mT0vmnaKquUFmBkYLzpSAnEyp3Euxlci9fBPeMYPaCvNRSTtjjo+SmBR1dsh6J7D9lBm7jfH
jHUSEpxjmM+/Erj6W8+BlxfwDZVCbPqJ+pqhMWKLRWSuYBms6omz2q2/uwjf+C05JKI2yNfd1Drr
dGvkab0yyYVbFabxKdD78Dz0TBQE6ogy6AdwWvFLSuTqlgaNFK6iCqppZaeQde+k6y/wwaFGVCqp
a4SdezEtRgZc2C6uTiZm72NxJTezAzm3i4vhYbC2mmfSl496a4dhTBzbfBRHtfbHwykrYdGB7A7r
9BuhV97GsGr7OHrR7wv1nNfM/gZA+ddQWtbVoh44A7hgGRtS5PptYJjvek94UesU3/HUtMjcfdT2
uobKvIZ/bUcDFb4oZFJqMJFNPMDB06Ahd3eoaWbM3GSMyhCG5UFQdbKzXhZxs78W/Vw9abnlbkFm
OMc2mRtI4zapLWZkOddFgUD12L2TaeEetb8XpBzf4aGpD0kLliWTi1zGxNh13ykuUT56VMUsu3jU
g9FEQ2mnZ1ItxU51u/9XJPg/hc2bKMp+EwasibP/K6b+/iP/+X/+6/7nt+ajTf+ZQHp901/6QELl
pcqPs9W3HR2xAPv7SyOo4KRklTgI1wzXAv950whaRMtbJpc7y3eAglq89A+NoP6faAINVBHoEn7T
rOmesHXbEJbvIpew+df+WbeQEcOgz0E0nItBdBNCE1IILgqlFkg/tFq7Lf7z59QJ5ivr9f9/N0h8
yaIJS7S+a8PKk636W6UC1qh3DgId4eDGYq5ywpWzp0BGwWQyFMY1R1R+XGlkXEw0vpVeaR6KZXQ3
g4yU8ciWwcx7YF/VXcLpeCzInyE2myyapKJeIT56sJsbnFbEFpIT7/TDTo8IJLKGZTf61WvggRTs
CbppSLzpSL7pqBvnMgrHlqE4jYzHGWVQDrfKS5YMb1gGD5mM0vElDayT8ToVcQem1RB3ElBNqkro
Mg2dAn0O9XWYv7mk9IxjjT9ZBvf09FGqmSgfWx/1VUq6Ty5jfnIZ+EMO7d1MApCBAzAfUcXzd7CW
mekWt568ZZcXXwYIpTJKKPAIFdJlvFAXU7FxQD2JmeR6+q72ut26MpIokeFEXVW8mUm4bx27Pwht
+DWKiIHIWLykxCwSVkLIUSDjjuyO6gTTrErmIPFDbVzvmMqAJOQs3n6SoUnGnjJmZWvwPMfiHsIq
OiQylgoZtlTMPwIZvjR4XBqFDGRaSGaCGv7mh7m/KnFibIbmtSDDqQt9fSWAWl/mWGf2WmaPTVRH
Oy53i4yAasiCGsiEWpzS3gpR7Vo3f1oq7x2OKg0rGSRVhDXegH6AoaBipsibmsid8sifsmQQFcPz
70Ncz5tRhlThWvyKmSldByMBVpnzRr4H6dgy2krolON6GXcVkXuV9BBHXXydhXEfNPoZSxEOCEEH
Ia18cEf1KoUejpsOpJv/MTiEExVVZFJ9Idu56oK1oX8vBzowif2huVG7zfS8WscOsURNWp+9QVb0
OSHvjJS7A+43fr2yeqhy31kTcs2Y3YjodzriYZm4wec2k1ErR8fZWaRvjBXgcq/chE75BjCYNDjC
C7b9MIwkLWsHJ7c2GMk2oq6TlbnYz9NMWT6kJGxmlExAnHIKTM2ROStsTZesmLkvQ4JHg3qVOzr6
TTO6z0O0CEam7Q0n6Vf8q9HaqN1vWZN/i+p+XYoawKNwn5Mu+6nrkpNjE+GAxcqxZ7IKxEeBZY5h
JzC8wZzxBtoHAkN+4IUNNlb3JAbLpFBEo4e0iCcDx5sZZl/TKN3oxvRtyWhdT3WzJxqWjMKu+PAq
4llaQtA1y/rkVXjv+5HfSjNrYgq7k+Z/m4zqRV5f7wCM+/xoAhJycfHrcdp3PbklASMNjfrtrsD7
c+qC+JeT5s9cHjeLHya7ktSOTYwZWXMIbR4jkxLqRvTWq1lU9CKLYM/oE+MDgKrrAv0Ug7XPcT73
eGPMx6RxntKOjkNCDQrxDKkvRu/pR8fcJYEWP7rpsBuFD5zDoUgJe5iAKHGcSs4JN5lo8xfgUYv+
kljpa5cDtuLsEtqy5QJg2QaSDYjAfb7KTUOcaqRcS/zZXijVLl3LEIVZDBCu7JSB/13HxxA/ghyj
IoVMKFHA4N3xWX4s4SCQhU/3AHk5NNDq9TWDnI4OXhbSWgtbd+/mCD3d9NOsMfcP3cpawyC+hK73
DcT8eG6w3XlpstcDVLuJ4z2XMIO3oVTPjLW7sZlV3NnWA5mi3l0yONiokGBtNJtatcD59YRfsXgI
asbXAOX0mow0M3kXPgDJij5ASAI5Ylgc/x3CCAa84x0TLFKipCFk+Vnl9t7BOrJr0aNtTCG+VgHV
5/5CZjT2M2sNbx6hzxxkcHbtRwScvYHJPW7IyjVHJKBtauf3VhM/GxSLanC1K2ACNvYb7VsvvJgu
p2GiYmpJagpIOScGi4mD5z8WwToYNMQMJTrrToJ6XTExuJ6dDU5jSpSIve4wfptL1NEbExZF62Ar
T61p6bGT2c68SZMfZg4IyhbHZjHpBToF+VOl9rMehy9ckHg2ISSuN85lVP6gqPnAzeDcwHu4g69M
B0dkT75OnHNYnv2EUlMz/opNqH9F3lBwiIjODEZuld2vOZhJAUyj16Rrqz1Gy3XJfHULYfYXLIcJ
nYC37jxXnGO7AnpnbFIXek2nxf2aWhxHObg2qpDer4Wi0l0BPnRMMaC1HZZA9MO5RonC8G2+3cx+
0NE23ltgVVbzFJUXGArfxsl8bub5DCoBUewwF+ch2JLBAbfCzN6MThjHIrWGXVeQxJrE8yMunU+1
XmgYiXzOHeoCyMlQiATEYTk4b+YxuHS1TDSuOJGhF6Y24WjdRMsq/+nHRYufR2PsYKKhWcTJJ6Vj
U3g0o0dKAkFjfQR1gASGfYdu/wsOMH1eEZ/LzlmA08ZPc/7mmSH5pNmjKyhtuXoWbtLZ+WVnE9M4
C97nYA7rIMLzhVTymV2CDE656I168hjrso9shueUiiZTpuikVz6AB+LT9lSPqP+ZOzZGTVzXyK27
57FilEHSz3qoIAflqEZXOufTXd0TMRSXAzARujmVYfysB5+EWozeo1N9yamkM68vfvkILaDX1buO
IR2EXBSN9Ar2Q9vO6zYfxhNAhZXeuORdNkPD6KLxqPhhQW+BEHg13QaHCxvI2VMc0vSJ0ybDs7zB
ekWhLx0eGUfS/ZyYW/sFVHiLy/Gmjcd9500f5ERNd17ZutvBGn+GTF9Kd98Wqb8uF+3dTJJ4N7Vu
f2Ks4FCaE/QlG9/nwyCJpgZdrrK0/mZgpzo0XrcPNCc9a3pO18h7mDskNIsFXbwP6ak5mrHuc+Gv
BVrimcTFPYbn3dzpHfrmkEZu2jZ3nqjW+izVFxZ1Zb6/hB5y/bPvuWBYVomeNHbJ5NCq+Y4qeHRf
29SZhxpeN8jcZNe5eXnpourOMJiz947OAQTNnCZx/tOdrRQMQs+1aK+P8Y+CX7JeTCCwcz4eXCI1
4DygSPGmYMY8DNXAs1Ex2JrJaaSZ0CFmmpULd9YqdDdJgrQq4+/6pM+gvqKqRyq6uW7HIlt3Iket
OulPWmshka2poTdkVO+GJHqmcpWeba2SVGwGDMKhP53AUJyzQw0Nf1Nj47+rCjqCbfpjSfRvJPe8
BBGIjErQBUh7rCDR4m3m3rOPTYJmZ+b+vrHt+RN4kwTdEQKXJrBe/YVA9hIqzQpXox0MPwRsKa2L
SG3vF4quGYsGsST3MKwncXkqrP672aED9klAysle2TmV9prnXvWEkisO7INXS+VEAQsm9L1LXcbU
xw1u5EuIwNiiEMvPHfbnllqek+g1+FuXvmoda6cMdQx5wPmDXejjznYRXc1jREw5WcwQT7Xhlay9
h7Jp7qFy04m3RLnXM/TwWDpMPSClNKK1TypyfJ+UEA4Wgk6QPKNzdLR8WOkVjYuorNG+RYxsLIfg
9QRAFxfluDrrSTgQxFP/1P20PrUJJGa11pvjg2XrxsHUyEEtXeqKkztChYpsC97F+FmjIbkb0/ks
gC/dRy4nNvX7/ZzM/WHktkkpIaOspVNLYJB+P+UpOglPDttdH7Gh9OyaJSkxWhhcyF2e1slQ2Vty
ku4SMQd7bhTnpnW7U0ZIzr4Nlqc5QfgxpQH9H92FDNwhCyGL69gN7nM2VKRiU7k8BEmtv+XSJQW1
YzJm4mrNMMLX725mOprDrFunvpqSSx14F7QZQ2+U57Zc9McJo7plzNGZ6M53uPdSdxgEe2qFr3W7
eKe8ql9svyKjvHD3Zv7c6t7yuOhLvKmXvKbUngcb3wesT7kfmbUeuNvRW4g8drQXXalkmVlsiyEG
iKAbnztzMzByoxGUj/ejWZRka57DAH3w4jE4VanE+d/RxCqv+I/nvDT7HoeMOFRIceUN3BZhLaMc
uMUU0w5ag+VAfwYN46iyivWsQFB8ewzsIwZiLucPJoTzIZ/rDR3MX4nK5lWxvGpR5uGMSmIwT2Ft
fcSd1SOQEwiStJogN9/P5aruN8fr467+CMHsXxmzRqohrxESjQquY91ErgKO/rWIrXqtDeA3ejFF
w4kLORoQdG7ulANgVzzEXARERalVYm+8TW+0nyNJ01MMvNtilKA89XDWtKda2M22b6UxJcRholCK
ah9qoXNhZwLi7m5PXf9AUyPcGSJwDhKrqvYWSJwMShSAnbcnfRFDzyHc74ZMZawVzCtFBGz8cDmE
xvk31uhvaE3FnquljX+OtAeKplSkhfRhd+3k7CbqB6ksivk9Ncsm0hamqMBpSQ2lZkc+MfONWhbm
4KPRspOkwQiWDwkH8vuXZEnnnAImMglrZsQYgEAga4tfSf5Uam3KrcXYxIiguGvTdaMibvkxAzO5
Vuk2tBkxuV96ruAblUxNn746lhVGYKrPAEplpjb3BWDHEAaPaSEzAdVjsyGVmvEJMBaUZZNsOHc1
LHi1Jpq032PAAMMGN76VC7WWNYhPOnN6H+Smgb7uujw6xgaBfergU2sx3R0O0KmYVwbYYRA/fNqQ
sY6xUR+cH0keiDRyEpfaNEIBKariUOt9e6oQL2S7KDGcXUh/EmkVC3sgYwuVfH0c2+A46kRjq6eW
BQEvLlfmwMUnoGYIgyDLVEdq34CM5Zp6WJBCs5ms/oeNKX7rz93TvzAak7+Rj3NEJEfqyxgNydX1
FWReIXbVY7VQDxctwODYFD6EvJxpOMhdCLxLf2YSF1DRRT+uMWXYREEOoUy2SBv5CdQHUp9leu5L
yfO3EmRNs4rXM12kBLpcJCDedg5VXBW17moI9Mi9yBooTAmXEvPZFiPSBBVLmcg0ShVJmXKirOEU
4aOTPGC14Jz+a212ZAre7bF6WVdPgsIYN/7MHPnv9zl6qoNHk4+73sybL3/sbWmt/NDqP6dK5rrV
guPuuipqH/ad0TM2kU8mAz7UvIm5zt+2HMCEExrAQq2pDYeJ+zDVmxl6EYeEieKossmEVI90n4NG
rdHd/EL52cW/xlZNSqlto4d6QYZeZa8rrZBaBpqI1t/BlbZc++Ohg5PYd7iqwLsnzOe2e8tqtTVI
bBDNMvJTfa23BFD13ChfUGv/bhNwg/Z+KLiiY9CujpSZOAxLIns3Wtg4hCBEcpot8ocy4uI5GfVI
/SyMAOvJq4urEL1qlc75JXYTZ+tPj+UMhcZTrF7FxFSRFNeAAsq49XqpZepF+aSpX1NlIvy2qtIp
CD3fu3E07MhY4CLJLZxl6Rdin4oE+Ri/hUWzZlNpOrnUxGzc/n31MJZbqDW1iKoaUlAP2VFej7TK
4crIJQtzwd+Pg5FkWq/XCPXjk6loQbVWcP2cBjPeUyZu1qaNN1I9rxZ226CppwYFaQGJNWQWWvVc
XziBIjw1cnXSrHJFTbtb3ToStwYF9jdmoHmc9McOX9FoDIdbegJJmw7XJtH0x9HQ7lEa/XkQymNS
JamqY9Km/rY1RvH42/GtVruYUmg6Ot5KPaysCNm2YZx+204d2Xpn3Bu2ZqGA+/s0Udvc/kZtQD8t
8goAT9jXRzKWOJ+KSWZ4gm67/oPqLa0jU5cmyf709HFZJ4ptqnJ5VRpvJO+DfzxUL5Aw4q7+tyND
Knk3/08dGUu3sJn+bdX8Nx2Z4ePHP/djrm/5RyKcIf5bB4rgOvRbhaP7tD/+0Y8xcY7+A9Jg0oDx
LMenc+MR7+TdIA2WzUu2w7OeME3PNpz/qCFjywy6f2rIOIbruo5pwmrwibr/0yYbdWIaiqayLhFt
9mRo7A1TR7RVgHap0dJsh7dN+R7JfRXRtkDy1aWRfW4kCnAxm09BScV7sIFSOlqwKzoTN1xyV2mk
fnWkFay6Bq1KaaJSorP4YRDOHTGA3vTkVK1G6RXUwZMP5M9nvVFsy8n91OTBvPETRoS+UTzSorV3
hse1PmwvaB9gtNnuemmqeVUscYKSdDm2VuTtm6R7sfqppiQoXj0rRErRB93WaPRwpY8DU15zwOOt
6aDnbILc+6l968LmFfzKW5Pp5WfLh8pZTPe+F7RAv8iKsIZxWumUhVGu1g8EBpFcSewRyUPGdxfC
zCYAVkVwpGuckPIcM50wPs3L71wjGvFv9t4JRitCDqkcFLD10rxZF6b+uZeNIGNBR53tyyCs3gk+
p2wzX5YqitbjUBtgGBERRthQYog2m0lfntLx3SZxGamp0zKdoZY3LsazHw7jnXqHE3bkijm0A0yP
2yD3EjTiEbgkt6WR1E14/ptkQO+bPtpLXEHnytuNxfUt3hl5xnS+FnzZ1a++N45NiT0yoloHPKtA
vV8EW1/8cJigr1oPI39kObim/OAeeh0GqmVuEcXoXb4p0gdRQ5GE7EP8hT/+ctvxfbLzeg8jcIO4
w6WGg2Swn9w1tRmmGUlGjanI2sNC7q4N3ujOZoKOkx+9mY0oJhpNgfcAy3Cpdy6B8mBWiblDMXhE
DZDsYhflJKwuMD0LIJ1BMx6rZkwv1twkG6/xL042w5VFh7PJQswfWAiDxzDR4kuWYgyQ3025JNor
TZIqw2e7lHm1hZ/GeeDNhNYBXKvWrpllj1WtnwLAqWf3BbNmuA/bkn5F/8tuhuBSG+W3gsntrpVx
iCDqkGxBEjwGlf45FK2PPHgUfD3BadH9knRcOjMaOuiBJNx7i4DaMQ+bk8Usq1xG63OKYy0OIS43
NiZFJsUZIJJTwmgRVbJY1obAMCfi8JPvgHrza4vDttOrdZDr3Nemdhe1xK0GxjRcGn5F0iP8XRST
Xzpo6bR2QFzt8WoTRGpjD2wb75H/eu859CTCMbM38xBiPkuLzyRHt2ePKFN4Ea9WFvXvdV+8ZGHx
iSbLsC6HzN778dSuiRKZhjE8NchAD3PUMLEmOJVM8XF5cwi1v4OYpn1oVnwxxnYETeZDkzC4hng4
0A1NO6TC0u8bSW4LFo0iZ5x/NmU1LDeB5VU0r7ApJvYuCyKsjrl3jjD27uXlqqBLBO8ypArzTprT
pdO9/mcNHfzs6sF5Ydy0pYBMOAS641Or8x3MZlTi4e3KS6xBCCPy4t20q4A5czzRmINEbrcQdgOP
8gWp2GK9aFP2EPhpu8fAHhziSmQXcLYAQ0AYr8IGspbdacAp2haEGfHLm9rBlBI0mHW1ATakbqDs
agY/WCf5GK7cIHjrSBF8RVq0gnbsrBgQiVWaOx72coZMmF8f+ZzdjGzDM+lBxAN00DLJzxG1++sC
Ad+lsINDixq0LvjJNQflmTF2HUmz00+G7vZLGsZiDTmbfMh5OPXFxLAUi16tO1+pQWJ8CvMT136q
3iJoVmCptbVR5C3TJxaWXPSRTOa6PVZrBWPFjFYvIdjX12eSRvi+eKxevz28bqmedBufPamXfltV
L030I7btZDyqXahN1PN/7LFnKHO0yLlBBu4x7uwN5sH+ohJx5BD0uqqVrEbysVpTG6nF7T1I1hir
qpe9NkYOfnvp9p7bc+rd6gUQ2NjtevyTSBfx5qkn//1/oKn/S21w/XNqL7+tXt+m/sp11QJWzenO
BPjvf/63Xd/+MfXy9RX15G+P//ic6uWpwbUxueANbvu9bdc2mJPsEBbY7XtUb7t+wNtHv71Frf25
uXryt0/3//7Pru/8bffqK6DXh2b19h9WdDjWNmJixNka37Tav1oQAt4ynZK/8m//hHpJPanWKl8c
qsxuiH6b3kOQp9c3XLeaBKN3IJN0rwmSS7ti4Y8E9iUp0ZrhQhfgHaimAz97yuknHN2ZikJSyWCh
qfA4XNSzt5c65hw71HvHP55XD235ZrWH26vXvbQEqWfIL//eI43au6SSc5yaOi9xQImc5MYDeSR3
alWryYK6Pp5jEJhREWO+vj1ZoNw/pOXn6ybqBfW+IMI5M+njQ5DGPtcBzaEUkfsYJot54dIfpevM
8091ysSPCXF9VGuNnMBbPUHtosuStZkfSb25j/2ArEV5vqtTtFKXgsq8Nzts9xRqTxAxuF2l/GaM
gYuD1/qrth1+uu1PruT4jIr5a6ZVMvrIpWayyMUs57Zq4dD2/rcPb9upt/FrINfG1F+5br+fpuo0
ta0L06S4Q7rxrYj8Zts0LbUVf6GWLqzxPcidl5J2EbIHGjWVrKGpbDBV11MP6wljOij1/TzuLIY4
pJhRg0HD6hx9N2lXsCN7qpTheFSLVq55ZUoxN89h8wMw4IvpBzbOhqMu19TDqluM3eCVB21yopNa
wMP3yQ/ibl4OBhJZ7sDFqc3IFWDo5l0TSVQh00VXb46Bu1c5FJOc46lFH2u/KsMe8fBWEkcVWPHO
mZzHZmzj02wt5mom/YqiiwfrKdD22UQakg0fWwhfsiI0G4q7Q47isDDY7Cz0t7VpWEfXbS2Kk1qD
0ichZkfWDZPGhIFBUs2dM9TvqEIvDSMSbmf8VMn0DLwfLSTganNjpQJdad0FtCCc4EBOlz0vxhFq
qnFEJuAKlCKugab3WnFTETuy9jY69Lxpj11DyCYTE15GSuOmYN5yzMPe5I4F3kGt+Q6TbeYEkGut
4ah+A47sutszfaZvSd4pbFO+f1cuxs4zDnX2rGqCuiytwfOkUBhk1l6vW6hJfyf8pK5NGUbVpmdZ
oM4WdPkRwzxV9DNlVdmmH5HvKd+SGBZb4eqWMaMSaNQinCNyOaxc3I9agRUWZR7fvDy+7ZnS6Eo3
Z7rWNDZV8NPtAFRrfzw3d/BAogmQsSevhr4L2UALty2jQFnkpyyqSoa/PXbcKN4wP4vJbJUXlz+C
iVTpXH1kv8L4mi8AqNThpD6eOuBylUqmyvbqFS8g2Y9M+VuAjlq7LdSX0KU0GEci61Tl85ZHc81w
UbFQ6smpqZDpdG29VmedOoTU2m1xC8TibsJwNRF7WxaVVOU7xG1yVIvbwznT38cwxDcz64+YYOxl
pRLTrqsWXcO7AY4SVH/qK6rwnaijWi7+eEhHc5tbsEhUMVwVvW+LWcZmqoehCb2Xw+LojdZETMFo
/ux03HuFFVD4l4soaqvNFPB7wesO9kIUu7Cl0x+nAr4XJVn1/d1aEn+kuGEhObZmY0hxhrPrCfkG
s85htBBLMtPaPVEbNpF7JdUaTTpF/RDTARYdzNWysC84pe3SAMWnDxgGWyaBd7BAMZGRUsCZ1UxH
kzTOhNCNQTcfvMAVSEtc5xjPwrxbZhrGaaRnp8lKzmGcvI5jR8J4W2UoCAU4B/kB+tQLCQGXF3Sg
WBTzyLG5ngWavh5wauDjaOGH1GF46slhbcIZ4LqsiyNXAVQQZa9Kt6R+eLV2OxhcquJH8VJMeFYb
wMxrHIrNSWQfk4FK2m8KG28dC43JoFZ3oIFkjbdTdzV/jI9ZhQ7P96ka1t4+1qPtEPVvPXCnLV7B
EBO5ha5+iLDamoZ9prQ57ZZoTE6dKEC6tdVTnYK+EouLayzOtDsbyO16rvt+3ejQYwmepYrolqSw
LGa6j/R4b1TtwUoAu/QFki0kZHxMITtfwPApusvHRlDacLW51fr0n2R/aFgJw6tXvsewWZdj7Une
VV0TdmXWa28WrYjCHO6zHMKM2/qPXkLEs9c0r6Ozs5j2rq57FyVPZ2kAnEH+HTr81qrWz4j+16EL
5yEHFGN0xFQ6TrnOWwz++IirYzs2Fb0oqbfojHNl6PqCiIPn1Kv4WgiJaLvXqOdasyzhpyDIgm3S
heWpFd8Woc1Hsw2NE45ZN2Z3E5T4Y1wPdGKgvYW5ZE9m+Kr0dAE2K/8xuhMtuhPzDBX8oaEuAMwC
lZL2K2rZaVQPX4w2nDfe2G2CcDQRbOIOmXxgJDLgUS0KTQsples/Rcu56DXEMbf6C63YeN8cb40Q
taaq89gdu6MjeufgDg+uNyWbJALhV3BBAZWbIVdVG3D2ksHx4Q5Nv+0SVGqDHqyHLvakrGy8frao
gtOjTzAtaof7SCsXYIJYUGRZZz2XmXn5XM7NW6h1C5PtBQaKCzTQddI3IifoiqRBQeU6ni9JVwBH
q+Byd9wd1LeTzzINElMLxHut9EE2ERHFZPNfw6TUkyosSmvnU67p0U5tbMqT65YXpdbUZs4tiEo9
VjtI4wIgOjXrP7dTm+imk25ge/66vlc9lyfjIS50vDT291QHqlVmWQ3tE1ewmIW2bu3kpchTGB+L
kT7PTbDsk/E5acgmtUz4Iuh/KKFp89YKsAKF+nRnz/63cMzfFnxomyXDU9lPg3NXLdgdlgV6A3yw
z2Ff7HIPw6iVwZrAzHPXFKEJpHuA0N9MJzqGzfdgQnQ4Vv5XmKhEZszUlIKhdlei7Uc0OdQkNT2d
juOwQAk1QTEQBupZ4iuuYiz14Rg8uFHYXAJDw2ySxvOH28TnBdD5J5Pa154SE5H1gz18TbWTen20
MkQnxpgdEQgEL7XRf3KmZfoQURut4jxw72n9tvdFi1NSllw+EHA+F2ZADnUGcKVCh3rolhExqnwR
ByYorPSjxSS27RenOiShW3xqouVe7ZVvjUM9tsXFj9Hh2dSF79QLnae9Rwls9LFqzKMtyB3IZ+AU
es+4voSrg8Noea+xdGxx7/b7uoXVOlaYleWHnLsRn38bW+eqrY1HZj9Svy2vNA5ZGO2MnTDQm+DJ
XWIM6VM0U13jv12oKSy+k37JtWbZuVNn7Iysj74QMLtW/1U/g6+LEsc8jS5qWjtFyXj9dkJEUTGE
wcchnI1zYc3hdZczWafDZJtvc4G6qZxLeuFtN77nSKHUO6PSAzTaWphkMKW/ILD+qp7XsxgBYBhM
D+acw0d1upGeOD+EEZX3XqbXn6gMlod2aoid0pzwwwZaKj+7qDmc4qYFvTrq/WucLs9qh2OFcnCw
ve4+mivnviy96PoD2l7xydSRTtdIhDdt36dHw07wUMuvRG9PfmSOXxdSFOjiW8He1F0bCnd2Vntd
ItdYqUOMJJXgQR126o2i1r9TjTafhT7Hp8hDt6b+/QKcSIcH/C0ugZjkOhKEuhIHtOD+UxJSYPVn
q/he9OJIZLP5efIWwt1NFKEhkRtP4QQCTG2BpuJgO1ryhUy3ZCvmpj5WXJCeWk0SC/S8/B5PYheQ
EPKljwt/E1modSJZHTVKZ+9bHGhqP6iKCbLJondGW+YG6LB3NIhUe5w7j9Km3I8dA4IfteE9oxe/
0VwihCariB6bBku92iLMyzUxs8F767vVJq3y8cTEwHigTJyTL8DnaSY8eeXcfQ1nk587MLnRe3n9
oKN0vO7DgXaed7b3dakBCE+VkZyLkjp0Fi3DdYsew+KwLO2H19pQ6DLRnQnd0O9tGQCn/srENQCz
/0dWetO6oJ94bp2ouseSiMtNfhR/2DukF5zVBnrVt2u3a+JL17n+hVtEcN3KBeyczO63oQfN4Ttu
e0m9buEQNBJK+G32PfvrHyoB18CZsy6WGMtLxt9ap81ofKOuef1/at1b9ZoW3QdaE5zjuMNNaIns
W66d1P9jLJW1KmhG31cD4v8+IB0vWDLzYxCf1Qak4s2rRq/FfQdZ8CzaHPJZ2On3Zc/PQ1TQitI9
yB9ZRdXHTn8mbaTi3ra0BBIUw/PiQakeDKf+0WKdyJxefNRWrq0yTLz3NccnlD7d2wxkLrxpXfh8
3ZsfvVReab8FWgbGBOML3lhN3HMwISGPvOAD+Ped2jS1OvSOfVw/26UY9mUaQJ0tS/u5dGhoqE2K
cloVFGc/hIsFHY5hc4+yfDyldkuXeajqz3pWP6pNOXtee+wRb5RWMCpwShzrxYseRjzxjHyK9psV
4VyTn9hiUnvndI72ZMyzuWfwpO0AQyYvbkhJmliw5gfx2yQSDNrXRJr1w3VG1A5SuUmcuhBEQpxz
esFeuFdfj2N6hA818Ztou3pLEptxNOOieZhaDSaRqOTI6LPacukD8pcGw3iagsHfjzNpWt3QnKa+
7l/IuCyv3/ccZptS+PNXLamIxSbX4YLCJYLfRkBQH7jRl6VPL+qz+JX/5f+ydybLcSPblv2Vsprj
Ghzu6Mzq1SA6RMdeVMMJTCIl9K2j//paYOatTCnrZT6r8ZswyUiRDEYA7n7O2Xttc+jlsxsbw2Ep
ve6cmaZ5J1wDQgFtm1cx3Ly/QA2VHGDgpX0YiHQ6MfYHDpdF9lMyoM15/yehEx08xlUvIb6jnWf5
441rGdU1xHS/txPdfRYFgLT1NaRT9zWJS/bJAv8TaSNFINAbnpzS9x6cpZg3cS2hnRctaoDW+JL1
MtyNXaWvSLnjW0RieGKLvPtWeA9zX9ivk5GzKfqucScL08L2oUh9gFrwicSLm/efFXfmDyON0g/M
F1zE9f0ECI2t242wufOsbTw0PgHeofjs28uwX5x4uqRLGd0VGjjFbz9jfVLvX/aRb9x6JhcTs/hh
//5t6/e//zMZnf97Nv5fmY1LB9T/383GPyX6tVplQn+OM/j9u34fj3vOvzAdWrawLaj2nm/CbP59
PO5b/wLojMTRV9JTrrPOqf89LXf/xbDcUp7g/1iuK3ka/7YrWv9SvoREY5NTYno+z/B//6+f0M76
l6//R8mMtkrKTv/H/xQ/Q5eV5xOPYEvTUpIfJxz5K1JamHGGptu5+Cjmjm7YTXeqe7RFiTOoARTE
rIkLvmT8LRZ5KqN6XdMgzrvSDHo13vzp5ft/UKDFipb+w0v529NxrVVFIGzTQ1Lws5eSqtmqLTwo
F8mJcDeTqnlIrddhdus7s/zq12G9tb2i2xD4eTcyfPntSv/p5fnzy/GzlfP3X68cXl2fg4C36hf+
DNj2U2fRQIrVpZ3CL5U39E/2BH2/0yW9a5JOR6crsBR0V20PyW+e4P/0dyNz+MvfzqXCtWJjbHXN
X32kbTzGUZ/RVMyK0f5ahXMWOLNEVA9hMW0T6wPrx2X1x4FGIog0fXOKnP51WlxSrTpIIqz/UWzi
qhz1cvyHN+Zn9Pj7K8O1anO9eaYAQP7LdQL7Bg2z0SqE0RqgsG6+2HlDcGoTikOhEXT2Oo6gYMFT
sqkEjaSA+gjsJhusp7wy5hMUqAaB9uHvn5f6mVX+/ry4GwQ8Z0d4jrfer39+x9Ag6cKdErIghlAF
URPCnYAutCtD/4eZZdGzMskEJAuOWboadzof7HPeFPa5arskyI46VdZRapAkOc6Ree5cCCUrO9uN
0juTRq8/cHzt2ydZNQAlXYWSPKJ2GJ3pzYlb56GvvjC9cY8+pOZkmUm9xvHx4nT+s5Fa6pEo6HtL
mNkNwo+d2aXiAfvfga4lsz5/fugjcGKlah/Cip45eaPyFKfuF8OxPplW6V///tUSK0L959vLQWXj
OKYniFRWq0H6z69WKmK4Q1GoLklVmYcohJ/l2KLbEZENEhND1maZcDRyQkd3Ubav1Wq0+/99IkKw
8gjudG6oX260KCWmLJ5ndaEsYfZgxjeFGcrHpZ+C2uqe5iUL7HrWFxWqUwe6gqpw+vD3L8Zfrxy8
JljBbfBkSJLsX6JGkq5uDafq1WUI4x+GRcwAlo+pn0/K9/G1pQfeo39a3v662vI7HUv4Pv9lS/jl
ajWHVLmdlauLNDH5tRVBzdp6qiLvvgpJLE19E86unTJ5QgubLe6NCYWwbYT82Lb2P9w61l/XGwct
pSssRyreiDVR588XgxdKQfNAyEuVddcqG+VV+t2Nl9PRT3P/0fTmV9s1kh1tNwhiycgJDbsnA+rl
hPUy2cm4Fjd9B51Wz6B0EZ7me9/JH6VZ2qcKgAipi1l48rrqWrR6PmQVi7fg5M7t1v9DMoL115Xb
MZFTWHRl+QQZ2c9/TGgJKwwB3FxGNXO2X+rwjjKNeKkpLoIphSkY+t61NoiiaOw1/lnbPXhR50VW
dfOol7XXAgO67rPy4DGZ28oRbkhVx8OpH+VlsC3iTEms5HBJS6AQcGsxnO2NOYLP78qIPK5s3th0
QYLUJ0v876/VnxVt6yrHHwVhQPnr5eqav9wuWe47OFlqrpvMbo6TsRLcTZ7uWPbVhTZjH03V/u9/
pViv/1/XCsehHBaI9aT16/3BnA10PH3rS2L7jMSiaL4n3Phe1A0xxHYL5bXw4iDOpXd5/+BBB3Te
sqYs/mFTFj/vPWz0SqFXdpEOWjyXv9ypddxVedPUxrkLQSslwnxSGPoC14nWFNpkCiwGe4faww5X
RIa8sTTTUBKR5dGzdB/Amt9FURs9lWJo/2HTtn9eUdfn5nqcxjj0rW+R/FVrCEpPWegRqdf8tSQl
M1jYHfLjARenE/n0l3pGojy3G9O1QHBTCNc09O7WfQVdkrWHU2ZuokEal9Emx8eZkqM9kPkq/OaS
hZCS24rLmFaXe6RTu4c2COot0j7RxnxjOttwoecQQVVvXyc8xuASGgGc2mmOayeDMj18MEGnQnTx
Ub/b566F0q9TVEJTDD7dW899WVwkACsn4iCqAlCan+3mJbHQs1V7QUTlkZAK855AbFFVl7+/zngL
f77S0G/ivZIuN66/Ckk5/f1872IjTRXGEHWOIkGKj+08mwT1HaoEQBneuTs5hSObdm/uUnIUAVR5
JAQ6TrrlhIb5KGzp06cp+0hjTkCmPSyeZtUAS5VzdkqJy8y72Ton3ZgeOHa9FKo4LWk2cu2QzBXX
kzzPqcMUxnUeptFMgjzLoJsx4dwJxudZZhEl6ek0GJ2RHmgKYTMik8FZPQwxmQ/b1sfqvSyKGQox
oDgECjQIRDEw4nv/ekpzuaNDVG7MVrLJ1K7nHcKl3UrEkScjJ8RmRLF0SWJwgV7S+mcc9WE/zrfl
uBzCvC8u1hiVdM+c7sDxgEtozC5dM8ntMntH1o3kwelAWzFk8lEefsprRBNLXK4YM6ywJrhBjkVt
PrzMyMFoJcPJtxoQBzGdL78xpm3t0MPLMAFiDVf3HWvo3YiabDc0S7x3zHo8cf4PmjQm0UojB61t
DJeZJATAnbWPDbklDIRBFe8eTHqGTuG2WcAruwAcdmZhlGeJODZtrM8Yf9cLGBWuHGgTswk/5flL
WqafpX3MF5HsRU9YqDsk01XTXdouo/mpggR06oX9tWd+vK91ykzPQG6IDaEKoBYCD3JNmPDFIM/A
JlYESJ1Aux9uE2x1N5pcaFrfw6UEUZZ3vvs0Rou/qZzw0EDiC/wldM7zMj+nZTJep1QeEfHHJ7Nw
vpeTNxx07IPAdXWFCQMEpxKwK9y4i+6HAX2aSdK3BJT2kpXznYK3DQtreGTotdOj5CDf9Y9ONmTX
MAfqFtkhRIsUnGRWxR8A2rkPqPjarRdx8CiKNhgnpzslHrG3SEhBzero0RjCH6FphfvRzoo9LEo/
mLqOw6xN7kYZfQSY0Z4r1hpiJ+PbDhjlxlo87zMddLLAypsmHWG1Y/UPOKjixwxdAkfygZyReW4/
9JDg/LZm+gtC39Pzo1fEgV3F061hA2wuwEssNTpMh8v6JHzo751riL1X31rNUu7N3F6OXGsSNm7P
eUbw3pAvR4qdVXrcSvm4a6AW/naFt6W574qQK9XnM9GEP3wa1pdqqUDkswf7/lLdw924ZSWzdnW8
+EEkcZXYmgBqvwftqvU3g1vjOZRf0nJ89LPEui4jJwtJJR3UMUkWIwAZA7zmiIroScsoiNQY3mPN
36WzZgyTkgbhO98T2k17u2jbg6Znu/UzEndAcqBZoQ2q0jQ+kIwa4f9svkKv1MdW+/VRRwR4a5yy
qePfDko1pEuRDtenrXsKrfCr8sP5QiL5D0MN403UC9qalfSYsjkYi9s++RDZXGFlctaC1G8VPrVW
wlXR9+5bd6XxEz9WFrOT2uPgrVzZ3uky20FKLpBil3LrND98jB43ua2/6rxr7pSL6KtfvmEYGs8l
SMC9ncmKcML2c2LCz2ncT7pqXxIRwuOz4zunYvhJ8CbkVc/PbhhLkg7kyrOt+YVEaRKH07AELg0N
ADw0t71q58A0eLfMgsGlb+KdLV0jvVaN8bGlHA5sWn/bFnwcC0H1WnCk2GQazo4Q9X2Nwv00eBlu
xCS8sWJIQtZSPplTHMKAlKtI/iW2ZwlaAjC8MFwc14Pahc3wAu+c0Hod+KV2ESUybQesSYZcL5xr
4gkyW8Ob1J/0A1HVZehZB6cDnojzMuW2q/SeSS9laGWJD/hmo25FdApJqHNePLcqna6GyMKPjVLf
GdvNG2+ZM8ponslQ9vIhrwGhF87of+z9rLpF/5DvUtQ3uzI2GaVKo4STSoxQm5P3FzafmJ/4G6Gi
9tj2/XQtBv9DPDcJ99sQyEmoOyN29pMi47eZ9ISpz54/RNfJBDBeKGJ5XBLBk8rPXoaoIf8tjQ5C
UVMXE0gX3RinoRP3Tdjw7aq/hlp7N8ZCeodHtuBaJZZUxgerW0nubbta7b2kCtq+dLejteScF58W
DW1lmlRz8lmdHrIQc1U57UXh2Zc5W+7LDkAqCNDhUBRJuzdT/YHmmHuJCiA4UH5ekJpVj8Xi45tg
nLx3RgiwpTXJT4MSw6FmajQZLE5yydghLP0d/Xy0K0c5nMowjDFKCBAXYNb2ZRWM1Ay7OIbvXznZ
xEViPUQMfreOTS3hW8D1aTcgVncwZ9Zl/sFFq3yV+joPrXH0sZTvNrqOZgC3NdViPd0j4F/NiOQD
6tC+1pbx7LdwWUOEyoxCI5t8aNzwihHFFhm3gRaBNcUB2TAZRnGeTFfeWSP4yczVB6sZ/c+NJp6Q
wJ3jVKg+sPzmi9FwzI5mhUBEFA4GvYwY+QaaaLZAp6zX4sJTo36bU4sxF/qBC8pCUNYTXaNGlT8K
DB07D43atYndhw4PxZ2nQTn6XT0dit67DkPXPnAOJ9TNx4bhh4CT6za+5Fo1u0i0aH/tQw2c92zE
1C+QaG1zkQenig3cVZIpnidNEoAy5zTOIK8naBDKN4aAqb15mCDiGxMuFqubpuvQQkrtIFTyPvZA
YCYCWLSifyMar702nnG2V/0hCm0MFsswnlmHzZKS2Hdnl3p8GHdORaKN8J27tmqa7VClCQb6uDvN
jjAv1kDYTd++NZacX5JoPYBZAZBH42YiiVBlaX+rQyfZhSLz92jIb9NG0uhb6iqYSgnvoaPlZdFL
ZfO30kM3kTCczSyL0ZB5x7AqmFEW1bj3NOnjBvQOaL14VMHqEBmY03DYNI1hM1rnN6ZN3Ac1ev1N
Zn8h1Xy8pniIoX10jHyt1L4yZktQO7bWVeVnCYB6Swq6fYrj0tuHvZPdTOzggXQwPEwts/U2Nw7s
jGI/Lv53t/N+xNUwnrSnXobSeatrgh+4p/dlmHY74ZvfMiNMKEkIXWaUeA8Y3SakmGFybPmHukXm
H7bL1ZTDbYlSFGxp98Uy/FM3XYyZ67sQ9Xdlixdc8txdFpDMcIKBPzGvCdVrBX95r4bic19l8XHI
AOWbzOK1cB6nYpoOoWc7u6aMXxznsjbDppjMeLeaZqqUH1MJ+YkUr2/wzT5hDzi5pnNwGK/jTSgi
DnH2YRkTtDWLfpq4ZfeahLrtWL9or86CYhILvG7cFWhMT7kfhYeWaVPLPGQbxuJGNW0ISkXfGJY3
Hcl3K3vRHVZQMDkx7SQ/wt+Cfs/bNnbziz0RqpfE08mz8VblNsO1aKi+msX8tRfpsZ/FK8ICgS8L
FdfTMI/knnip2qpaHYv2o9En1rbIoCgnDNe2rf1mQQHdarAr+1Q0y8r/QnhjfqtW8JDnW82mqgGV
15N9Ow9gu1Bb1hyMM3sra8wlJannYQsYHU+L2sZR+TCYzTZx534PZWUfSsApgHIyJty8POkmbonI
id3m2kwMYLMUloYeI5xRyEk4Re4q3ZNHaBKSOSbVbZWqjsnZAZiOx0vRPfX1gt6pwcwFsz0Jd6aC
TqvRDgEGze+jbsgPwzLBCUPrBpyd2iPCh23DRks6fZytjE2W/ChjsLN9bSCVLNB/QFrSEGBTIPEN
ODyRCEaacJkREXKWzcGr+0mHnPKuyW4NmX3pM/OliAnjU6hut/CIVwzmneG2QR8ChBl8FnQqtR1n
RO/ga0hGnsJU3iTfqXiPCuj4vlVhuRta9ZGN4Z6z6JuCK8eaxM4N5mrHuXPcKcN98IwkCSyUibK1
m0O5NI95yZAOc3uzz7z4wAl9M3XZqaiwwvcTq5xrHmuj+T7blBiyygKWzU9tOJLJQCvJZui27yJD
EB9kPZkxq0VR9D5BvdVFgf7HTJM9UVWccZhVJEmUaKLDMigjObOOoQnoazzWmpwINi2Gxb1bBGH2
Bvn0+zihroglGTl6ToN5cj8kIai7DN4LXN1wXxSx3DlRdDWFbA6yA8g+eAOpdUX4UNTZbeKNjzWH
YNYPyGrK8F+RfyYbZt4xfjAZ4YWGhWy8To2DNc9+kqt/0BzD57GVb7IuqovsaZwXbr5rm2RA0XyY
/AwXlIMUq4JwHFVsP7ojUFX032R5v+RAF0ffsHcZjnLDISakpL9rS4Rygz1uqupbbsx4q8tIHzPr
LRtwLjJFt1dINfiWZi/mUl+hMW7GTnwZLLvdOl1+jTgIogIcjqW7Qgft2mWlneJPS9CRmOmFNi68
EYR0rvSDZfEzjRAgAk/kZIf8Fdp0sFQOIYwQeBjYl1Td3hYoyBLPfSiHWO8cSYiyKQBAO1/sVpDr
pqrpDmVxmDLwlikaFpz3xmZ0eY25dD1ef9Iph6jYt4JyHM2gCxdYIV8nNH4Q35KXavL1Rk3T1zwh
osjwOSl7FrtLL0m32DIv45xvFykcJ9VvvMal4ooeof8gpc8kQQczIAsdOde0ZXctyEWBd/1JinY7
NcEQteJolRgjneFra3/Ore7N8DOOJ6telsQ12O+7SKuLloC/qHJkUC3imrSYCGKz63YGahs1xsDg
oo+lWf8QEcszQGEOuT7lsO1tOy+/BXkDHKGIQXM79+AX6gMmre1Ce5q48SUCxOM/jkm9y3U5XGmB
jk+4XMWe2mJhdE2XSC5Nu0foU7H7ZOlemMgUhIBCLGd/G/rqhY6neQZONBwYFxD6MvT5UawppNkw
mQeYnsYuR5SwbRp3BreWWMFUNd9t3xM3qC+vA8vwWSQctBFzH8wBjqZlVs7eU1N6y88hJ239LJ/K
9DaOins5x8vpj8fhDY6IgNcUFKdKqKhMCNgW98X7l+8fKEqgLLtrhEEtyZrr4blgIh+6YMib+LaW
BFtymh3mcxOOp259DOE9j81d/BaXRXyspjaCdWNAXtDm2QU7fPv+AarX7585EmvuFM3tZoq8ZznC
m87lcOwdRAu8tqN/iiPjysyHL92xuWY1QUFkxtS+YE7QJNa+TvL6JT9AKiFly8iLYwmGjzIROn/p
4qjrjQxAXmG+UBVPO1cs48Gvy23m8BaKCE1G/abLtNgA/gO+FQ4P3nj0UdCyWwPUrw2D9orgDBOb
4jJr9m/TAXdsAGbQh96Gk0Zr+6a1RwIzunQHvQjeA4fXHYyvN9turwsyPqJs6I/ZbDOZ3T+laXTX
57FJSiVpPqa4oykDqnuhmvOFn282TGmzQ5KC6GmH+YOGvjMnUKwpT370yMA2jmq4gdYeYyw5/Tfx
rrDpUsMh5z2tW7c9abXEj54YrtqS8X1PQoNI4psR6fiU0BGVKE6v60o5zrNk54441papvBjRaNMQ
0ebJzqgGq0UXkKp87zLVfXf1dENWWl/e6SVZbmvEhwGb1BQkkpsnRM/zaPfiqKzR2lFEWyA9Jhto
4/I2yyp+YnqBLKSLr57XEI5ao2VGPeHfOT35obp9MDPXP7YcLTZLIdwngXN3F0aE9hhxVly0Xdxp
22azjvIRUt9cHLOMFAYUSFPglj4nmppbNG6is5mI9DRV6dYwyAjCCQbyTMdJ0FpDdW/SKgNsVW3d
wtfXMF1IsBk/FbER7Rhv2Fddlk+g7O7sJM2uqxhaN65zM9YJAHKLp4xc1AvYN8fAae5LiEJQWTzx
YMePKG+b/Rgm0adBF7deLeJvVX0AK0fTzcGqXINn2xlWN+y5W75URp4fEbKQ4Do1JKnOAFkq9zl1
O5b3cSJUdtVhi+rQTuwDUZ+0T3l6yi1VkSBavbZNq+9UXiXHBUcXrUB2V8ueXvzB/bhY1sQASBQX
/nR0uQVJ5xPMn2qUgDWSLGg95VChKOeCKP7gUtxmyo9uxvneWiT5odEY7RlJwr2tIUkmGsAkE0FS
oOx2fqw53nfYYy7gjj9ZVUG+G/EoRyzWxtVryid/zg5Q6OFjOez/XZcX16qgfxINFD6g/j+1dfgV
NHqCot57nEfVXhFcPIvcFhcxYUx16NGd68V4Nue4ehRSnii3yetp4Hu9F59W1USnbnBu6BRF972O
CKYsQxZqcqyDgv7hTW0OJmFwqbjRJqY/5rE+aSDmQoLa+uD7vxlLe7jxnkpQpoZy9EOszPhpHDN9
SJgB07DiCIDziJNJWXQPg686RPkknhKwUzW7vlL2tQonuS8cOW/8QpV4USYmAbIf6Y6UUeB6H0Rt
tGgqaWMsRHBWZUWICeXPcRydD7is/GPTFiSbVpihaIsG9UjgiGcxA+dZMteyCD6oU8rnPLS2uGgI
utPxY7yIz+b0OR1JJpE5KQAKlJ82zYH3gHy9uZ6MlbEG+K3k6MmCZVKHEr5Fxj13I8+WRc4qdrCt
Odl5yXFMnWxbVPFbIis21XlnqfKGcT5G4MQuDyuksG/vfAqyzTjNuD+aLH6VTkxAIvEi55QQzT52
/KO3huYqC3m8GX2sB8Ls3j9wHz0uKn1VhsdK6k1Q+E1aLcu753akZ//+WTWtPfw6tfS+pG8AlhAZ
v0nRv/MlTMbJdUD3aZtXJfdoacYEhp8HgsU4jZ0XgU1tGNahHHX/SEYa4NHd4OFbGQcUe9FEzOoA
O0/W9E88eXVK7g2TpdmMjOngx+JUSCIoOz/PT3p1uFuz8zSPzquOXHubOu/rq/gwEjcdDKJ+GFsU
1BPL9X6yp7skjehJDZs41LzMEs59hfqVcpL1S8uR6r9PYWZpzniyI22r/07M73Rylb4YiLZZzBfi
JAr7lGV0o5uoggGAMpzV/0gXrgaMq+Zj5gVJTck3O3IMyr7Nz17tP9eLmzwkJHsDZ/zeq8Y5VzPP
eLKNdD90rI6UZBuTXKsbeKwEBRd+vU2NlFNWSTJiUYXySBUbkSVBIgDVX52E8zluJkVZld/QaIJY
3EFmNmlFYL7wP8rBQIedG09Ta64dkA2gYGdPXJZm14DSOY3+nZnRoIIv9TJQS57ShMY6SMyNO3Bx
pzNO2X6NbyC6C7tFdujzgtc7NbfzmDWIWmiDzdYME0kQrJwu91KcDFz0AV3+IHLUI4Jjd2svJCIZ
oIkXJHw22RX7PjUVbRAH+4LBHMOuyRzmTGLORCAJl7Sr0JBfEmGZRHO3N51qi1M+kWo2VWEQ17ik
0WduYyLM9tb0SmvOoFqjpedwDKW/6EbUO6ii30yaREWOw2lu1pbPVHT7uP7qZlZ8G08PSzyr45KZ
9wJSW4ByBqpG6d0mhZKnyiLUrzfW+Pix31ZVyxibEMXaaqM9zRBA6ElBKIlZXQan52/zCBFzsWlB
nf7eqKI/uH72IKmzKXygexvVJ4eN4RAhtfWEOoZ2+KXwzXHfCH8kOg7dMu4Je1OxLm2Xekr2MDKm
mbqaH8YwJYP0ZNfVw5CF4UHUcDWBKDn+eKxiMmIK5zFSA+hOK3xrHeO7HckceCGwXg5+Lwl6no3h
c7hWOaO0xqUOSmL3bCIqP7BAPMeieDItD0SHE34ZCwe+0EAy4QQrdTtqdA0Zy37QlsxpusI95lg7
/VJ+DKPoi9/KcVvLGdOV40UEESeCnJuEVYFqNU6q1ZvEMBVRaGcA6fbKKSe8nQ67ltatO6eYY9Y0
7qx9TNv+dZk6LsUfY8JpoWHsZEEXv4QAtVgpDl5KUyQhoNL8vLQJLfykWa3GeIJqbybfgrBtLOA7
NyqyCwW8M42vfr22OJhI70aVbdO2KQLSxjmmJ4RTmwETYXa8fEKcJearoEVxQEb2bE9QUEedf7Sd
Fk46Jyti1jk0+zWo4aRwml2WOw+LoV5mE8cKIQqkyBM+Ciyi2vuWJPhQQ7mYw9UPK9fL2/hhp7O5
a9sm3zuzsgOa07Q8VmZUKAOGr6zxc/OGRIzbw9NvGI+sHXDkcdOlCMatXhwyQRNopB73XQ7gC7zZ
k+kdmnF5NgqixBdvhXt1R3wT5rmph2Zfq3m6J4UnXQ+SNL9atoeEGSldbQZxU4sETKRPEyX8hQxW
uZLDZ47eWC1TzqTw/7coa1Ichw4x1E6jznYCcFg1yxc36rpn8C32nRMPd/3gRw+WDo++PWYfcrK1
1xCu1rmOOWsC6QNpYBnMk0eTQ3yh5oEwdVoablQd+uKE0LK+6iYoffu59LyvTl7VR292j03WuXc1
nHGfPv1hSdr0YOYUFoVF+SR0fpcsw6Xo5fRUMDLc5GX3YYmM8BKr0ruqPuZ8pXaj9MNg6ZUf1C4H
pbrQKS0nSR1MDm1f1BiPkmZfaYdx/rvhpfG4/nrxnIfjtNeKMKMMwtmgoieoOd97A8YMRXN5U1TT
rd17YzBbstmbdfFa4ls60sTTQBW9r0i28MHV0vxoRaTxYHqB6QNBpIaFjHmyYeA+3ZccuM5xSedF
+Z+qddgRWtGLnKpPxUiOA8O16Mip9BUKa7VHIj1svQIEdoa/IehSmOPA/4jWdcS9GdWg5N1i2nEC
7I5JvYZn7vM4Sw6lr0qUC8T3rkRZn1bTNkwqk1EwUyLIpiCQovKtcvtX3ChZ0IXixiYW4SqT4Zih
JoGMXNfbSuZwfyoZWALrk7TZoZkhEYMX42Pr4zo6lnw78ZQeTtw+ktvR9DQ9q56Yz0Z+Yx7dASFv
HjzW4kB6OdnqTlNvTd2iPyxxCqbOfFvkBvZJXG/7lu5lYtdMuCb1QBpY4Ejqz6IhXxavup2wuvWK
ww9Mbk5bqrH2kd90HHpF0Cf+IxR18xxGMt5Ek+fsEaZuiSCAlzKuHv3sjFYnwrrjwjkue8aSzMNF
XKyBx2y64BLcA7C4L+HAOxcjjsiJYEJnkJ1MVs4tbBpBouM+szuCeweu9nATAzemC8kZmo4gVCF9
DBsjPktccmznzDNT2LUf657gC5OjSMXkZgtZik1/IZ6qcYeZrcaRJ7uMSLo2WzIOIIEzbHdqrEXp
JXO7Uzm0n1u3KINhnQ0qc/S2dpj+mBNyROtRfpvAJx17bwGHOlOhY73ddXoOmoiMy3bNCPQm5WLX
jKOTYWTGU9gEXobzPnGZGJJNd+e4brstvxPvto2mWl1Bmjs7JCqYfA30n45tHevqUPIu3RklR1XZ
snmjntkq6HxG7yZMz/C0xSNRykzWOq2J5XNqrtC441ioE/ygBpTtCc4S0hwMtE6IEcTrT2lGQWVQ
FkUWI3EDndKW3jgFAob2Q1JQfEau2ltt5p89Gsb3iKg+mKjSNlVi3eajMg5exwkutZowEI3YO5+t
qSDGkbPKVTFfN6b0C1U23kDlm4ewtX80HtnGqYdkUCTHIikiJiDJum1olNT+eGYDvR2Iz1OUpXe2
HpiPCn21WjgquRMhoe3r6+C0N0MDZExW80UNVX7b4H0kx1O4dA4M5oZoyYFUT8POGSbSdiNNNpg5
C+j9zTNhhKyVRv5cm329UtHol2MkWzToIIhL7PaDvdz2vHLoaTrSY/jVtR7azeJ7yy4EQb4rk/6E
LuYYEbMo/YaE9AYHIw2JltHDan9qM9LrVUJqcYTsalXNb+KUCcpMVF4qimo/p+58DwWKQ2eovb3X
N1dUCx35u8u94ZQQwqjCiGaoETa4HbGPWhW3LbjqYJhJt2ktsuu6lFDpSXrhORs+pltHYyonq5Is
1pAwK3dCQRKTU9j3jTxYirb7PDHJqQdmJl4xPEZIBZ8K37pkLa9bI9IQuKy/racer/zwKeHlA5Jp
g9dd2l0a+Zdx8p/tJf0m+vjIubBn64X3+MeH98feMY+/PGZgCGRHkBDjzQzmdc0wemU9JO8kincA
xPun7w++f2hcj5wP7Yzbvi3bAOfSKVz5vKkFmcVYRAdLYv36jwfdFXDbsHeRNrJ++v4vdch1FncM
2QvXpf4eVxR6mLUz03u+uyiXS1ixTWZmBYTi/TfH70/n/VOzKIsT3gM2EPzGf3xohjmHXfR/HyS9
siekJX010hiGC3/eebHNR2w1zUHZYPQMC0rU+v/++AdmQxJGZ9XeVjOS+e3ZEs4AFfX9ib9/AEOH
L70frkOTpBzr/x0E9o7ZHLn98yKbj+7K3WWs+tRkktSe9Ss/Q7vnwHZ6/3/vDwGJqA46Uk+qSAtW
UDhjUZZVp4QO64p1XUhgl9DEh5Axa1NEX53Ffnv/9mx9k2rltYEoP2gl6Z6AFt8aPpKHd5XdfweO
fZhrYsO+vhUshXi42uT/sHdeW5Ii2bb9lfMBlx4Ymld3XIuQGSleGKkKrTVffyYWWeVR0dndp9/v
CwE47uESzPZea67v7VszjqbTMpdv1asP4zd4y+F/Lj/H6Hvxm7v9ibhUl/QwwzKJMsKgYbzx8AjV
/Ydq6pRugFcaOFcQWf/y8Oh4eFRDRaSDuBHbxCJJ/uXh0cU/dM0VloP83VYx/Tn/jYcHNfDfpLom
bhUVvwzED9MUlmu+V9NXMVMgBIIxY06MqZXFgFsHmU2/YjzHzgI2YxgNphshg7q2XKbjIeZdtA9c
5KOm2lSh+d2g+sgY6FwM9Xgk9XN4XehGNB59ZLAbJZu+ZEKDqksn7ujmFT8ouZo7pGVs5GrnE4Ys
1+QisUHKK0AVVxKFW0jIt17dV1k3bJfMv6NciKahzihXSevID1H2A9sRrOrF/i8X9l9rcrODaAKR
mcRUmXA2m5A6ZMBZIRyb2eoCGmhngz5uRiWJORpwj4UzJDnCt0255goafP40Q4iHbhEsC31hO9wW
Zke0b2eYJ/lzvZ1I5Xl1UEyFgXxzlvtJTeIqHzjR+vVERvYypzNLAnr6onhMRVNv/V7PodIvsJvX
VZvUg0MyPpplDRZLZ9L0eqaTpzu5GUdxTlNH+aNWnG44QbAkIb6xe2+iyDLiKKa7TAWYTAnfm8v+
R5tN90qnI9OYcxKH3YwEju6ujtVgOyFJcji/cipPllyvqN2lY7/EE+/QIap74WTPXci0rAzr6yAS
czdRYlLLOLgH6Fu19WnOE9Aly1qXBQW1KPHVJ83VXiaF9WD0Wz1JlBXRYdmmGOY0IlQ3TiGiyhw7
+dlQzPqQzm3lI1/UjBf5+SH/i3DIczJs741iYJBmLXTvoYv9lQ+NAVam9RPRUrOxQIYe+T53R7kG
SPvX2m2fXg5cnW7b8pjb5u1+cp9KFRTiNxEsqBdKUqj+fMD/8DDvb5YPG2gh9Vm5+np7ckIhUL95
rqZ8cu+eg9z87/fVJfzPJJ8Rji/vilxktfpr7d2+Po3nnWK65Gps3/2r17fg3dv0bpMW3oDYFQSO
vHM4iHJXw69Pl58LDcdfi/yvzUTynG/b8pg6jwmVk/eRt7weJG+S20ZEFE1L+nuotdXqdw/7bt/t
35cSOPLuZrl5O+b2bPKWuDpFG1tPHiJv+N1xt8dTgs7dMl4/33bd7nrbd3ttt31Jo93Vy7Dh9eVq
lv2hAPqxfUMHRKapbiTNr77hAd+sSqYgfpO7uBPMpyQykNahQIgeBK/YxtujSWzgbVM+LPCpPxGR
byiDkw+OqiXOSx7zu/vJfa93lsfIJ/L6CLft273f7UOspR2SWi0OA0PmY+l/MTbDAplpF9wMEQAj
JcxlO0rhSsCM/fuqZA2m6XIafX9T2e1RfO0krStCiJXQJAFVFEU5/bblnC9hVLW8JLw5KJCH/ktQ
VWcZYjsl5jVe+PDpspDsLblAtMsZmsTfbovA8UHuk8fJNbNZkOi3bXnn2+btYWDX/npU5KQ0uHKS
c2TUyrvkFbNw+3XlzJSYbpEsLamTUYL4vRNg+zlDv138bl+bgNxBCS6pb6+oveXdkYA0uS+RgDR5
SyDGfWn0AoF5Qg84AjR0nBzsCiKPru8Pfr2f3KvIn3o7O9h105DOKOMHuegQJq2zMujX7TIYJyL5
z/SVZQQuN+UNr1EtZfFRrcf+oC5gMrnA5AJiNY81Z2O6wadxeav0hghOiqAKAQrVsBkBnq4MQQOM
NLjWMztOfzT03i7kvrAwv6n5KDYgiWaSfPz52C8LWnBilxNr2SzRJjL/RK7FrQ9ZvygPGHDN47As
8INMOwuCYki0jrr2e43itzE/wiM1aPYX8CWWL4z8fCWcLfVnvjByZye/O+YSmZyeZsIAub+uIarJ
LcLM24GEMPlOyPwQ38DXQWAW5GDVQPnuGke5Fpr1rzUmRsUm6YpFu7jYTSQ9TpMmFEaAxZFiKBOr
sFBXAxZYz5mqZq9BNTZHYx6eJBSQoC5zVYObXKMQIDPHreNFiaDki8ygpaVPX4Mmu3tMMzIcI4ga
69GxFaZn4PsoiyDdhJdoyNHbO97Z6055u7xFLvLZZZxXaqmGhmv0V6/bt9vfHHRjqKWpYm01rb28
PuQCP/bw22ADUvQnRwzZdgROhWfR5nQi41HkYoyqtU8FaS+yvSUC8yC5gnLxW8ygvNPtGJjq6OTf
HX47pqZ0jJJd9dcScigXc7dgd+Uq3zLmvOVfPM73t09WQDMQ/o/37hh54P9hnzzk9b/Iu/jR8CNw
A/S8C1jstri91H6kyUesmruWL0q+W7eX+25TvtBE2ZnzQ7sAiW8LlOWcuf/aFyxYX3/h1orWpzJK
hpAvobuFvJrdDpRrowQM3+5zu/n1YaNUz/fvdhJvyrv67t/KY/7lPosx/FpP6QyS47vSaqohcoFJ
iYd6vyq384WJ+9sjUXvwUf7r29886PtD32y/rr7516M28qtT6GbLh/6n2+WhMy7tQyN+vPkfv1/9
/X+6PelkEs+TW8bbN89Art4OefMQ8pb323Lnm7u/3v7m6ejpzmiYd5HCor1ZpH9tZkW8MSpl2ssj
bvtvd8Am7m/KGTfYX3fyjVY7apg29LVclbd0qSNe/0UxLYC4CE4k01u5kMDBeaEOJrFBNJhclTvl
zWlbMhu+HSnXwjQU3pTmoIpvN1tkWdIPXh74zcOh+GuO2lCScCJX5e2v/0lux/X8PJduuoWmRT7U
7e5y7c1j3p6SfHR5Mx/3oyJyAh6yUSHUUXuRv5XbL0JuGgFZP/vX34XVx6UKCZ0foDyKCGTboxOC
eXy5xA99zXQ4lCOgYZkk3xZO3oZrN+9ULHqVwaVooQZKyqBcKP2i8JKr2ZyY6lquuj+xeEXHkXQl
LmrLb4bMvOI4LmO222Y2buP4aDpOvpuUrjk2TviFsQ8VhElHgtx0P6fO+AEJa50W1W5MCkRP4gmU
Fia2rv9kI6Q5oRgR25YsaZrZWF2XiibC4C+Fe3LbpdO1vDo5fb8t5AyflhqC+IDLjNLl8UntNI+U
DQa4YaIfLbzeB4vCblKhPlDUbjcY1gfUueAwxxMMDfIiGaLy3RF1lm4cZEczQloqzne3uassRchZ
LO4cOt0WTQh36MX/Z+78/L8wdyjYWXis/10ezfA/n5G8vSvXLXf6Va6zxT8cU2jQdgyM17iU8JP/
Qu7Y7j9sbNqqha5M8Efjpj+RO6TQLDU0FeEk1B1rcSn/idxRQe64uukKXXXMxar835TrxDvLuIHn
QjdAX5BjiUwWGMff7c6it6pe5dJ0mNQgvevJG370cWfFHa1wkte8WfhkjwL+WuAgpgWvWYIk37xp
vyPtLKiJm73flM/CcYXK28R78U/0h75RlblyRH7IU7falqb/1FMmmvtJXM2ZaveU1ZcalUtPz9cK
kB4EJrHHY4nln0bFyqBttPr3T0n7O+VAPiXqpRpDetAk8HfevTG1Aq2idNT8oE0wlZNUaT21mwXF
AvtH1sbqfTp2+6po2p2uB98ME/1kB9HTE46GeFN59HPb3oCrxa1jmj4PsJBc3Rm8p8rJBoPwsCv1
CmohgE/8q77pFTZNvqHZD5rwYYSPH/79K3qH9JGvyFRtvm2wB6AoSHrN96+P6MgXFtP/qxSVKWFT
5wfVndWTbjP5cMKCRlGE1xag/17z62jXJKO2F2RXJBnJYZg8i7Y8O2P+HBW2dpdrzkcfnffmPzw3
vurvvwAmX3TdWCLbHVu68t88t7Zp43pwbNgqwfDoU3AbYLIcqLJNu0B1LaqG+GImHdCPi3UiNYkf
14bqAOxvXOt+Mt9lyl2gTv/xef3TF5P8a5VqO08MHgBUgL//PGJVGUutqZdg50PV4mHU1S5krIQ4
uxT5uTWJ1w1bdzOLHBFGMLxAXSw8movjajZndJWg1v/9W2Uu8JC//VZsuoWWo5lwOMjefQ8Zmhqh
zgA5+70ei2HLFE45WYt0SnOUi4tN8Cn1Lwmq9Qcy4uPnXFibCe4IMn0r2mY1JkTVL8drbhQ2EkAU
Y/2YGsdJDw45CbAw4oKVDXP1MuvYSVNHYWSYGM/WNIqz1atHozO2uYhr0Ct3sWOah1GBuzyX2uxF
jBMmB/1n70/fCqJbaL6647YpirNBeZjJXXPA+vGZPh1w7YYqZxoLtBzNFbyJskUANl1JpnOm6Y8I
c/5GDa3OG23MkraR453sxnFjuXUEHHVeaCMDFWfNef73b69m/PPvxDaFYD+/e0gf2nv0VZ65ThBn
bbfXBuCJWoZWNfBPVe66Jy3W60MMdmGVVE5/P/rjdaSTe5qTPL+Pw5w69xiurFZB1iKU4OT29c+a
sj90Ud6gqfsxhAWvfap8cBozUhrf/l5WZGhH9Od4f4nksABDWbZSfvYBb4eh467TkbZi4QN+GDTj
PnG0Z3eCBBM2tnpVahZyLXGDgDJWd9+7FoaKkKj6RhHhnVykoXsVvkPZC0jBhmCCk93kj3yM3TXF
g7lvWlM892QePYT+3UiYKh7cTOyAS4vnucGl39ThnRuXaEkBb9G8LmYPB5alFSQet6RElWhH10Lg
eoUVXm1J2csPKCoPhjEnl9Ytk4tmfps6DTbCKIILZRl1O89deuAC56lWF2/5cRNijgJhH06NcUb9
68Vn1N7t2XJ49m2VwkxF2ptpQfCQxR8npen2XNoahpTzBEyhF1eAuiDYpysOrXvHrFC8lrXjicWV
PIRVfaBJa2NdH3F3F6U4cGGPvVZFQyo5PcLpppVFD+qMwgVn8TzhbjUAP6QEVqGD2ieN/zXv+w9O
WThH+RlZxCauq1AXGDEaZAq6+tkMXQFCnxIhk1zzHLfFAdTnlWpOvrFBsix5pge3QqVK6e+UtZl+
DkUSPfhKHz2oMar9Qq2uOk7WnaJU4gnjNLRb38nX1mhs4ScFZ5Pa8hV9xUQGAt8WDRkansLprNmx
bYA9qx5cK4oPhV6DxSvbL1Eb5Gfif3Jvcrtm3dkGgAFzPE62M2C94SofKziXnN7AzDem8dlYFs2k
6nt/CK+gn4gnEwzRw0JwmnXGx3jIsf6aIrob1TDYxrSP1nOnEotg1emhD3XoyHmk3vtIGKIojg7V
1H0d62q67zIFzVybvbhJcpq7Vt/PYtTB81bKXTTggl22dEN9zueRN1kU7t005SurbNwjhIkDsEn7
Ti4IvIoOrgOKWm7iBndeb0hMXge2YGcj9xE5u0TplSNC+GI+y4N1V408jEjGxs0iZ5vZwOLLoAke
CIMLHvBnOAd+JFhDl02Erdygh+PFqK2d3GWQ6RLgjT82ekbCqAt7SCOy7CnJQ5toXaYwnGCUR7lQ
Y/MYkm9+VZcjQqig+9ShmqeXF7vRrXu5aFEZHCdj+i63stqZr7w8eDmCc3MD7b+PQqymy2KE8AsU
Kt/iU8Fd27UUr5RYFSsbh3qdAmcAm1beu+ki+x7d9ikgJYsL7HxWSnqc+M1eRKTaBJA0AyC53hMF
4nSak6SD2NO+M+MWxVvTbdquRE/kNsq1a/CjY7Mh58ivys9O1a8j68cQJdGHduJLTAwCwlfzRZiE
0ThFZh+EgfGzqwzbq1APp0Xn3tcOejvti5PpGI9Xht9NL53VnrC47ewQfZNFP4DM7R5SEFEovstc
p3NTEH84V/hdbBQMpGY3pAczNatNM7Qm5UHz3NW4MiK0O7vESMUmsGfEvtCiVm41TDuUEzOKYGDo
fZyIg1pGf2ic2rA7DQZnLvR16cB5otbICBO7GQsKBsvcy0AuPhDr8KXVu3BrcPLdZ+TL53XnXAuF
BHnFx/uh9tmOXqSxJvbhQ9xakFqnBohumD9E6vDsj4q1GQIXZ78Z+vSOi9xLUzfc+E5wSUlAen03
U2NWDnNer0C06Ycywa8UxR/Nrmvv1dby4qrE/bhwxObU0Z+Jp1jVzSdHVcoHrlRXIqyHkxuBQhDO
+GRbpA125onKqLmbU/YydLeQ4C/yumH8YmCC2hpRc6XJG6y7gZMEGEPPmJEhNyWYaCOe9yFupL3Q
4XLzAJ+DdH7CU2qcJecpzxeeB/hESP3uRnUjBS3OOqSTvHbROJ/4/O6dIBqA+9r3djmPq4QQ+E01
oT9zQntvpjg7FIEFjaHwLvdpCBsOChleGgLjzKm8EWLhSglz4hEU8Q3YR814lbDiGHKVJIzFvY7y
KcI1NerihBV8OBvBRhf5fBUdVJ0iVj7O837CgOINWjjtyX9K9npUXucOyTUTMmhdVQ45B/3gPEzb
MEEEVSAadEb/WdWTdZCoJtFuk4fIdXHuCeUFNxqUiLHYuV1v0+gO5nuneqjNWBz9Jgq2djmW/Hu8
OmrrcGHt55Mz1skhnMblQiDSOzVzrKMLIyeKY5LDQ5rsC/mxdOD6lgFX1qks3HO4jAOA740tEeDI
4Mzj3Cy5COgpiu8qYUieOpTxXu/KC1Ca4qq6P0O4Fkff1z8xqMExYdY/o6X2X6moHZXWvROdbh/N
aSY/BUsF1oZ42He2Pj7ishCn3Da4HDt0N8nasHdqO9b3ILizFfwA42uBu/5zZIcvJFibUJOgVAzA
jDxkfwrBlBiRjC4gvtw/1gi5d05DDqAT9eg4K+taEatRYtnPQY6vlAYXYmLdizjDIoervyyLQ+WW
0wrAtOPZcRyvHNuvD/LJA8FuHsrOvRQBpDUVWTVhBpCH2y5SL26W7OYgE9vQfe57HKVR1kcHvR25
+jtGuMen9rlaaAttguOWVzYpdXsHx33hSkRg08PR8dy484Ez0dHqeh0Qe3WX1j2IjQZXFAmLRV/2
EPN/1mZeXIbCGbzZr/8oZ0dfDQEX8Ngs19lcHURcIY0MoJalBfB8Lmr5xuDDw7VIH8gKKOOFiW17
TcOpsPPHjxqxSutw4iUkUZZ5iVIoBw1Th3yMlrzTdZ6Lasc36EA0GHT4OYYfpQXtRsdUHwygSEZs
JWvOK+52SC1ySCpiUkvlnPZwYebaTLwOCx5fE40A+XUUWz9T2tj3OOK1yLYPWus6uxpLYWpMzrEr
Ow3ZjbPkfFrYxRdWgNunz92AXLZyqObVJKUNGLJC/RmtMTpnoqvGrvjozwNWvsh91jqi2qMZK8dQ
FUtvUF9x3qgxuznxh25S/6hNoBv+ZMePdZfx5Cb9aw9rZz0LkkAFYK81wO2BcmdfnjBH68+pyU+3
7RIuTW18tRqbsamexXslHElZWTY7AgrOXFl4i3uIfy3XKHAD41OXZYdEcTc9nrKLk4fDqbRMpOuT
5V8YpmqerSXZJ8Cj9+jl+5+6DaugUS9ODUlYI0lqXWe5ddIc1zy5FE03aq8dR6Zxck+ER+3kaGDG
qllPNnEalTXfOI4t5b268gQ+BGN9hmAgXeBddReUXqcmWDeydjhZ9hRgC2GaZNQam4r/wxUabKih
VLeRmX2pmZCd+iAKznJNLuywB9ahgsoyg4LcsEo1lJOLORdCg0GQLPdoouQ4Vq2yG2f3D7vVIq9X
J4BZMVVGjHuvi5z8X1J5KvLZerjxNtOvqclXsWeqRXrnzNFntYoneLNXwZTuwajux9TC5m1y9Sn8
8lFNNXNfUcGB7DCVj3JfZyLKDvAi7ppSVxhKg+KaCSd9BABC9kpb3cstX2jiaDnYwORmsEeE3UJ3
b3OvsrJoYzlmid2l1h8SS9MfpoTU2ySto3U4T92qptpyqLBqE1cixivu1nOHXe4p4H9w2Xi0hYOR
c6qyvbFoxOtaVGdoUh+EP9hn0ToHUDi2Z6iABiG/i8c2EepjCLLAaHiCfusa22JQmYFpwYbS1LDS
uuXn4+QbrbT3TDeKs8P5d226JtYRRbkTjasCaFPVJQtohnWwbNslMF4bSSjuBQvbVTGDTHGctZal
OE8ooh0NJXjUO+SVsz46pzIcsesxsOtwth7losDHB2Hir22QtCG/txHzPO8zl8wJTpjAvWiJvYVn
vFxVJnAoYvBsfkQnxuX9ak4oWGelS2e1jk9LIsZubKqr5s/BVovMT4qKbS211dxj3HAYcyve5JGD
1j/IzlqXfqoL6xvCq+CEJ2yvujEQyyw694Ua8cEGD+oQX905utYkCFut9swIbx+L7jpGPNVJGDx2
hvZ8INyh5SrgmIOCwW38UmGUWFda/FHBkyZmVV8TTvwMTpGqgH7QGaP1voWXtS0ifoLud3M2vtqz
vR+c/oOSkyjUz58zFdeUhSdsHTyHJXRgvOXFjnwJZoAO/sgBaJNoMEIbLeRE92O4XGFSAwMJglgV
c1dZ7TVs0EFKild4T6ebHDJ8Wio5SwSwkjLoD0XOuSI4K8Z0GOzGa6r+iEv/a9E9Ms73N9A2aPUS
f7IStS0OMW6StdmPe9hrBNQTjbxPLX5TlYhOkVrU6yUpF8RIt6UL+HVM5nKl2g4OYaB6aN4AScJ/
CFLrQKltPWEui6kpHe3ldCkXmelZdWjtRez+bGZeZ9w1u0q3DsJp1Q3Z5g8LIGfV1slaK0S5UnJk
xo6hboceKmKiK4qHfXQfW8qjsjCZioqUblQh30a3YxC/lHcyZ10lzouqkSLkWw6mxwbkjjXhDDPr
AIxilNTw58jc6ZkOFZn4A0saZgjQKsQoLZp9BgJtUn1NPutxmd2XalYh+hyz7VJBzsu5/cGJ447T
EBo+ZKh3jhKYaCLtaq8DphsQAIDOMLWtGF3zJbD0q1vB641alwooRtY8DQ3mV6H+wXLLTwgE02NU
MgUGbYcN3x3is1Y1p6Yq7YfEXkZfOXi5vCghgRkXJfVf6gqgUlRXX60OD0xqVfOugW26RodKsngI
mcHkHMKkPTkZtkC4nuoUzGw9vCqp67WRVl9bSBvbplVeek4/ecSsPZ56Z1OWXL4cv6w9TSyGtNpH
LY+/Zjerjy6+ghLsWWOX5UME8MOsR8h4ibWC924zKbc0pIrTqoS0fO7TUmOy9EEVrXpWB53QOQOy
KPwZ3kTtl7qxrI3UM9O6WgtF7Q+u2X7JKRytBqc5ImUNt5z3OH+Z6p2eCvs+pECdKxaZZofemNSv
pTpgMMbjcYKmTNdTzb9UjKV2Se88qLN1mX0tWicmWBFISBijetfcJkPfbtJnzAv2XokwXVOlru6K
KnqysW0ps++c+dT6dWxST8JRYG+chJJyXGSe3c3WyUj49R/sEROr6G0gI8t1I1C0D+5k6gcGCnCe
g8FLGp49JvQHxwI1U8SE1JfTC5DWwYMsgMhvwtnqhDXwTYSnnhiSB6G4nLdG9B6CEHNRkhepDcBa
G99fd3ynV9je7/qiuSZKVq4xZKzRKDGmjVQfs1pa7Yem0tZkyzsrahNDm4x4UOfBCxb8qugIwbMy
u9j69vzhVUtF6fpX6uGr6KrxdXKWyi9Ol/qrUX0ucnerJIORcRaiHVyS905EMnPKEotcWn1z5vQb
DnjnSGzJCHtGM52j3CaAbjWGUXi4iS3qvys1DLHkL//Lm/2l3XrTWAy222ynISRBPd+JckD6a322
k6pbN0aqWRuLXMJsypN9X2WgJZYDFp3RjPyDq8m0qt0aj+sijpKLPqbzOf0ImYPrOJ4YrAEO7aJD
qmQMve66km5NF/UPuV+eEzJ/jnm22NjK7OuUjcFK0RuHr32nHGftrsncjpmm4mzspMYOZoXDNgji
+dGvsnyF9okEqSF4sBcZZ/YU2f2HWnX03U0bN4JDGutaO01i9vQdJiL7qatpq7i981EdswKAwFQ8
zzZS6wDCBCA01ILJcdCdibSpCMOPjfsI8vcqcFPBW5NihAnVfdAqRLg3HZWMKT/Mho8SaW5xqykj
RD5SIFYUV42nkRNXWSZHt5h/8GHbnLIV82DgZ4ZQAF8tKqdP2tC61yGc9R2U7JKJ4jqOZq7GdVMw
A5wMry8cyroplRXY98WdCZNsiX8/Efu+c/kme4qauxwFfVkfIYESU6M5c/IJ6GaNT5digx81udfQ
LzsnaX7VSRh8KV3gizZjhEPaBv2Dq7jz0n5ov48JhLUZOM3cGk8LC2HHTyDf+/DkXorcP+Wwxb6S
pFOuSf/or2MWplcu0UyU3H5TMhj/GpTUeLpoXdij8bkPwgfktvbPLBy8HpaXxjnmLoXXc86DuFrV
6rSvjMb6Bt3CYepl8rmqFNJJL3t0Rxo6PYSuNRNq2ysCGG+4VnXPzox53/nuvJtzTh0TYhmuLWAB
XAqTMOXinVqNO0ocNO9zaKeIx61rUAXAmdJCeIrVKWe7BlYC8tPwmOz/oaMuY0JpHaxKj1ckvd0l
ohfPFNvQ6CEoSzN3OpnM4CSEpW79brNs2RXtuC5r7WtLY3g1ZjO2OKNrN8aUP4fMEdZxxyw4qLNo
HTt9sTMgkVn+FHuEKisPY3CZYtO+xHXBdUixvtfwaw/ml3xs22sXQWMeFSyXqnYqdWKUbVcYhyEe
lW1d9vZlqLOLA/H3LKCJ0x4cT3QniTTup0sv4u5By6yvicGQ2Egzr1iMx7EKPl4LuUiJcQlN7B67
hotxE6iOR17Zj6bK+j1cPjJtKa6ilQ5zREg0cBe3b1yDCCGqornoTjJ48YBIW5mR5yVTve+66XMY
tgzRMcleZVnKNfUdbSPrUahfyc4qt3lRcAlrnU9WmZQe8cT6MY1w1y/ImU7T+I6Riw7jZ37BPZnv
tWl44tOallQj5kBJP29zrTNWtjNhB8ZzsEsCdd4KvmCcIlK84+56TqgONwXHh3r90W3tdN3TRqom
tTvhHCQ/sIIyLj7bXXYncTnhjLk0t4L2omTNKjO4pNVDM+7M6fPkDlc3d9VzkMDZ5e09TlH+KZ2d
AbiABVkitq75NHwMcqW47yr/bIcdv8ABDog60rJJJuvOLaFrJBrZ5nPQ3GEc5atFx8YYumg7F1V4
aqPucbYAjzrmj0ofN7mpEVUWKAy2Y/iiMN2WmXpLZVJxGB9nm27Q7Z1lmYE3Du13dZjCExqPyGv6
sdiT47WkguCD7i6kd2prsjLsDajVoXLMnT7VuqeWZbiRlYMmA+znt1W4OGz3tT3khz4BQQu7GTpt
wtthGAbYBcf+XH8AA5WZfns3aT1CpT55CkYtuoJ3wSLYCs9CgrNBEmSivCyLiw9SxGUW6WqatVeM
aBtOTDxDCnpD16m7uWH6T6m4/MjZnlE4gSKzHudf2vkwRdGxw7NztRR6zQySGojeta8Cd2IkZNN5
ug8bTod63SpwzRQeVAswS1IMGOv54hi+2HdNlyBBYpYY0JUA18b7x8DWOpFY2J26wv2AW7HaVRqA
R1HnpHcZmGzMnDuVrekRMeL2dFRi7TT68c9eT61tmcYKdOLHaHS6TwTJfOparrAEbuS7UPARG0A7
d2U9h4egC6c1HAzQkrTGRGzBTUPZifVa7UmOpAdcMvCLW+M8B6V9cMfixRBxeDYbrVpPueZu0tLX
YU80AV9CJXnAW6t7kTPOK02P/R3Roh3ctH609xHz/1PTklBvupN1Khgz+i2FIyJr4GY4QXUx0Qgd
R8K5c7KHL1FovUBH7/acq15+cVeLqtmOy9BC1DR8NaehvqTx7dMcIhrcCWAH8AcQDi6nV5omCYUT
n+R0Lr1HqUIujaTfGRGcBgYUZ31ZRGBx8LJ2J3h6EF9VB4osbakjNPyLW0YQYAA27XwCDT2lOlFJ
zU6BnsOlGZQ/Uh96RNP55bNuOP2dkhCj4nxWzcl8bpTaep4p+rdD8jlS+/ZiE5t8NjuyQAdBWueM
SZV3BFMz88R2Ks1rVc0LwYacXZ/C2SlLjewUBqmzzmus9xU0ztOoaEwQs/GC73sB2xm6l5pWN3pa
EP204orsz9A0jpaaOge3fcEvROcAO+zaspMmW1lc2Cm3QkcFqxrMxygpy41PyWKF43Y8ylzn17Bn
txHbEejePrVjzEDkQvaHmLpQPVR+vS878rf93hxXBVqKFUEKEDU0n1BVoy2Ha2g6YhunNOL7vP2g
6dGwzwc/nuho02JKcx1UN9E3LqfkpLHvJNaqXdhW8rST8gtGh5LsbbKxpoKxetU6+dVe2tTGKJoL
+B0tMMO9E3OGj3NEPdMkkrtwWbMj5WdSMOnO28HaDykue43oh75O2efnF6vomzNEu53DMPZUg1NB
AZmkpABlzBTCkC6rzQzU1T8Q7stl0lDVjWL48OzzACJYO8b7IVMvydge3SbPTu6QhIdKBdTIeW/e
6LgQKcZmoGuK+WsIcZIZcuY+IUa/wHxWP/v6nHvhYAFyn8U9IU7dGnZmiQYlGddNVOU7oy6UY6mm
XwahhV4yuKcyN/Ola26/uBjZGO8fbVUPnutWnCLgTKfARHa35BSsEPl8n0Kj3iETHDZKqJ1C+kaf
RzXwyDW1VjVD0qsoA/8CJDBgONxvwBDXx56hnrAL8S0ZKtx1Gd0DBqG5Q/UPKXpNb1OjsrPrdY2o
1Kpxn+Pc3blhuyalMjqPKfWEPtOOQtTVXaUWJBvUG3Icyq9jr8KR6b6bYLD2vttMzyXlaUoLz1Gp
Q6FqKS7J74P8ZvhquTMYcmzKNi08Lcv8QxpY/M6DiG98k3wwajSiDuWMnQxxypmZAo30V6o+teuK
Uhl9qC992GJg57qxohlfn4NYPNMAhyuIW4UAygKt1cz/SGl3rruoeeyTzDhUBZWKeIQL29fF+AJJ
5KfSzOxKUxVddqt9AIHnevkMC0iehGEOOJznGNOZY/t9QJZyIXUHHExfkfSd09msY02B8m+bF6yD
L2FRtM85QWyXUNdekurBov//ZCVm9Aw8mwp1HoldGLvIBBYNrCE1r4g3fulsdWRNx5u8VW6i1URm
FUUu17qWS0IUuwfdcO15DUm+OspFng8fRZ2k3ogEQ0ZkdHZJ515NVRKx5GpCW/t/2Tuv5caVbcv+
Sv8ATiBhE68E6EkZyla9IMrsgrcJ//V3gHVPVO/dEed2v/dDMSiVREkkmLlyrTnHhGF9pdlcne43
9qpqBwJSgWvhHoEL7B5VRwOctzyYjdVJijuW4GkGoWRO/75fArzbRC28NCQK+fFuFb0LN+83nkzQ
xjrNWQC8Pyqz/5l1RbNN716YcXWz3aWl93sig2ipec5HenewD6sc9ffduzL1bgRtXFajGEBgwFyZ
4I/VjrCsN/cP/9zY4B8gqjOrvRtO7w9wf8DfD7X6T+/3WohnCzyZQ8EBDMNclocwP8b3+39m98/d
HyC7++vvv8I/HjCrEWchZny/+0grZ+SF+OOSr1YvfRRrBB8hygjKwYSelRNPf7fqMrurTvd7fz4M
Y41CNeqolWgD/Pn8/en/x+f+fPjn68AuoMv988h5ZOM6k2VPac8LGP95Fe8fa1rNS5mo6MTFDwgm
THC+WNhf8jF2TL+zCwQZXrYfR+nROny5f4FmfQd4VR8nd6rV+W4Wvj+uu5RcHfe75HL+t6v4fk/E
Um31tPtx/+L7p+43dwfy/Z7ypMIEWx3/PNz9878fs5po/Fk1+rkCLyE+K8726coTuN+739z/A3ai
Btipt/ykfiHzej52dUwHdwCCe3dnk0qnTtRFGwPO1fH+Mv8GJvx5WfNsN6xvqvs7aVpNZPebYb1n
OSA/myWJt+AzJ2hJ5XQyaM/T1OPDPzf3zxXxwsmQZJw060KoJjnYjPsfctc5329mFyZYlLUTchFZ
vnnpgNQJvQBc7XKDzqXdrLomYMNm1u5cp643c0K7zyMcUhbu3vRsFFvyFb9yu2HcvCc9ZGKLdnZF
0+Dmj99EWd7MjBYsUKKZUf6G1jnpHJFAdgCKY3KNs7Q54otMQNlBXcDo8C1PjMfCSEk7mAE0e5x3
GIS/ORU/sOjWySLvaa2sPuRMuESpLB8kY7RXpnm1uNw2qMCuWQSyiy7ou9HYj52RRpfIwoi5rM3m
JLyEmROfXH7Bzbgh2+Y7vThm5QxGNwjAsjrkleEB0WRslOpmEp3p/s+NRXcTCluek/VEpX0MHfMa
Wha4w/46rbPhvis2yiFS0PXOFtkVPt26Yc3vSPs5sFX/YeXtEx0zYNtvQo9EEM+SGO0PyM6OX3Ue
5rTsB6s1Kckjf09EzJgGmozcjB8LGHfNKni5GczK2SMot7bfjNH9pul7XQFqm9zuh+yYs8yei31L
MC8IFS7clV9qxQaHBbbxZOV52IS7J30GWS3EjKrb9jUKk69N0uQcPXKxEcZ0rBBbpExuhoKzZRg+
JSS8+dFMKV9a4cat3dr3YEJavc80h4YMaAQ4WcPR6ojwRo+ycHQTAMVzSfKPsyGVo9sqTmJgBoYj
Htt0nSvEuzrOmZ974kvlrAkM8cYsKPHrNtypIXxOuoeyIq6jAjhrAfAGfyKLoDP9gTNtrrBWUX4x
CHQYDppiHyK22UxN0zOxoitpGMkVyNvL3BlQkJ2u99FG3GhRXfnb1aaeExTFCecqN+HZaz2xSe3F
ACBWgr4yf5GY2C30SVPFgJsC/2gRMrERwjiEC4x3oh72hAo0W6fXv3OAULxlDdEGXNtpQH1YBfTl
N9D5gZjPHdjxukq+J/U4b9BEBygkw+1iuw1/sLhBUvxJvnpgj6c6A2LUdjzHfUtuE/jMmSFKEe7b
yTpYiLx8HeXOTtcaIqTjbnoz8h5cOHhMbPmAdEoSj6GIV8MhjSYPwFFnvU5zjSpJL88LRKYNJC77
dSmFemaqvlvWY8P9U1EG/awfxU0vZ41dyPa2CmSagYfjWiyde3TTDDy3RbtgiQz3GNmT+6r1ccME
PdR3zBURdNrh64S6+OhxSNxUTckb1Excmgc28OfKMoAjUnFadflsOeXyEoOIq9q0QukTUvHAPNx5
aPzQtaBXMhmj0ZlQw+s0zenDUKdvbBTD6/2mm07TpPQXghiSkEdKG/NnI02PM1Y4vroW+DtACGyF
y195gmkeHl/ylAA4w2G8M+vQYK3KvYPrLuvbREtuEVjB2DIvFYNZOdjDuVlsZgRdT0KLezM7071N
IgE6uAxPOE5eyM75gUHU479metXEwD86VtdyUBfjUYrMZNVoEdtUYgpE0dbbwoPDYynzQXCyG6qy
OyP8/ka9kxGKQU7FgNCCctEaL276XtSppPofCY5QE1fB+IrQA+D4APBSSI/SqaYszPVrQ7rx1TZm
C8gCcsUJXcPO0WaQ8H1qY450Vly16ydRLC6WsJ6bYSVCASoF08p1XWkf5jQ4V7OTa1JNcViWhria
gnBtnBJ10BLqjlq9iLfow/+ac+MFZUX80tGej8OueHPG87wo74VwYdaV7KMQ83gJvbm+ppq43VU3
TUtXEm7bKVraw+Dw4/+zslisjoG/CbclqivXtHFzCEc3/mm1WAYDUrxr1odMyOwwDgy91/ipDZrB
N4lo8WUqVBu0y7yzV3HH5HTJ//ArGP+H2wN3NAuqLmwBIkb/Z8CyF8Zdj3mqPhQacqewhyMVsQJo
8AIDNrIvuUF9jiCg3kHhjx9AIPueUUBnqavBV2TWo4yL4vMqNtUHUTwOMnqFiLkcOa7qANNrmKdo
Yf7zE3cPIv3HEyddXcc9gQ7fQvX+dxE+bobcTKuJJ87rnC1UZHmMhvBBmEA9EC9Ye3uAOTIN4jg4
c7zn2JR9WTDbWtn3ZJyJKLK8b9O2FjL+7hj6O+zlmeaP/RcCFZsQ+ZYSmG7ME5FU+JchOP4PkZGr
j+efLzwpHrgIJLGMOlScv//+s0rxzAinYqkrKd0J8wuIyuCPgFaaIag+osogUC8i+HfJ3c/BSVge
rGvaed22Mipri7b/Msrvdpa2h8WRn97aAWnS+gvvvKd0quv9VFejT6yLDbbQerC6vP//zKb/SwuY
s3qm/oMFjC5s/L/8b22VJ+W3vxvB7t/6byOY/S/LBqVhScd2aZWuVpL/NoJJCwKTcOiWCAuUqWVi
+fg3t8n5F95ExouEApsG38Z3/ZvbZP6LL2URNShfdUEH/v/FCGYKA0/Z3y5TBg6GaXqu7RhS6Ka7
5gX/bx4cN5uagui09JDotrV3pvrNltSAejpsy9ron1PTjZ+jFCxsIfK93lEXmrVu3kh8rzdZsfQn
m2lrNpYORPQGT4wyyl2yaOVlJDsdvqxlPxG6IaN6eCJdiOFfmb4gaUIXnIzFRa09ZLMlmxpqf6Iv
X8MeBmLpjchXurI+Z6B+NhGxaJsuEe5z4y2eP5Pn8eJmfZBFTuTPgtRmiQNg1xnCONtV4p2phPud
gEIVGHFDB3NiXljNavrRedo1lkLjN3fys1U6+WGZwmIdy4+fegtoXyXTlwRkotYgNa5bdkMgEtXH
PK8s+dhFoJevdtOof5vw0G9ijd0EmmD3pgoJOHFtP9eyhl6ri/iN9huJBDmC5IU+71Q9zMvzHMYW
gXTNN8/1YCvSHxXNlO8IOZQXwt/jfdtriMO2ddWJB9NMPjxUQySRxUGzFMPFQzogs/kMuzwIebLe
9a4N8hrZZ+otr5VTmFvNHtrAcay/NNTwVcWP09XCCHRpiHzMgd82a4pcHR/KZbwhuPOAvr0QasI+
bBW7Uhdqp1kKwWZ1SVXvvcO6fdY9u3yK+ukzHItxV0yQiuaCMLy57auDt8/GiIzKERkMIeOHiVX5
yZqG292fUfQpCTNFHu89/gTDuWgSwWidNduuopykBVisObHGSbn0bXqrTd9DJNrIF3HWSEL4rEZU
IEF+8j5qDllaWAeYfMwTvDBfow1fFflW7dZVYDhi9SiNwvBdO6wp8waKRtu4B3pPO5sXZ9d5MRO8
mbB1+kjHe+RABCZzUxZzHmgp1XlHKuZGq+34LGhnV0r/XmtMOOeoMZ91eB9DaB7v5hK79zjl86A+
qeUUVLoTnUyDmZ/krBJQWRLSFabevnOwcaSDZz4xASRdbiAOANrT19bUswso2+zCsPYcZkNyiEvk
hHqWc93HCGCUeSpCujGud2OLMK4ymYwrps6CEHnEGImVvmRJvUu4sk4ynGUwpvOJAUq61pKQsqTz
PMFABsJa8qFiCtsWbY8HoeTAryfhNmpIM7gDjdMIXWqhuS5UXp2XH22SVhHWEC+Yxbpqfi9ng048
TznttaXZp+H6mmKVSomO2BuFCe9tdgiUAkovaoK3X8ep7M9TG39fowuPJFmho3M6v5RpHlQ6yjbZ
aPvFbdvDvBAg050b9DxPrl4AaxHrnz8baIlMCguCPZags2S379aLtQ4pkSqEyoESNdhLAtlo+mYf
Ol3eJ68yEK5npyTkwG1E8j3WwupMvwYx7trJdKLqs6ig57YK0S0r8JX3zofdRUjdlHB3Il+el8mY
YdLaXNxJekblEO9MpFRbkMKocXo6CX3H+JPUBfCb+sDcd85lEOYZbzSLZaKtaqyMGLgezCRpriln
sbQtv8LTbYJKVinSZl9Nb5qXbzsr6a+VkYrN3DLI9/p0q+lmRycq4UzuLe/lVNaPrkVMh0AJrcYJ
bdrifUqPIeECmZhTYfFFwFyrHGuNktWqLwna4Zm4KMCg9TUquvLB8abpxtym8HO3ji/uvDibRtKr
Zv7v+k5JyKqlFf1j57bGs5Xpjwaux0c5us/LwsSP0TanjsgZHpqViU5M0fdxiLdNZR+jOn0nJWOh
4VLLbRlUQ5oe6S3YGzBAyXFwVz1d4TISa8nbSuK152ho6SGtte92Wo0vaWg8Vrm9s2LaFI7uYMHK
22rLPlRdHLSh5dx/gHZ1n8VfuhsbjzVX/zbWE/1Bre2dcoXBRNPQ7yNvMYgHwUqYDBbKdEUeU+N+
i5LQezfDOXywWnFqM/RFUx2ihU+Zho1pMV2cQjN2Mz7pNWx1NQVNT0ssq6+pPVqPEOXecESdi9bp
3yp3q4zQMjdEhCP/SocdModfaeL1CGgNshtVxRSwpC+D4BL8bWbN50Zmn3kCWwCf5FkSRgG3IHtt
5x/1ED72sSHfUk37LNz+XNduGixr6yczRrUx4t7wDSwHcO7RtrB4tw9GXJyiGV8yBoavC2qu2eEr
Bw5Eu75tPErL0vNJSVc+Wrrk4HHFB13otWhD6IKbPyOg9u+Ai+3Dokc0TfJ6hWbHL+mcGf44J7dJ
z0CGt/xDInJdg8WKCcS8qL3hbCkjPjCN+Qxjm4TQrIAbmsWDP0jootOipfshrBE90uPfO7FxUItd
vfZ5b/qlKqb93dQlSTTShevu3NbtEFHa+sVrmO3irpF7uTjj1kWAcYxKfSQ5h2y3di7JTSJf8Ur/
+6tBli3edeNtFNV0SlLxxGAm8lvLsW8W11A0jjunErQJQ6JaetsgdrNAjG0g0AvoP/wy5vkbgjzx
PouzPpTe+5yPNwqjbwudCR+dp7e1MvUWDR46207v1WVptG2dyW9EhY6nShs/a3XShIlasqkrnzxe
PI6WOP/eSNw5PeKjYVdMXRhPDSzDVrEn4uoxqAGYsmdtQ2iHpQqcWjnMYeOb0ej2c8a5/AhG17wY
mZns0oadOrYIorBUKQ9t15P5KOLqFfIujCTJtt4brUlwBbqN3FTVuWWyfCQykTS8bD7pYS4JSi82
ZTj+cPIbCCisrIzC951A8tU2mbhlRNK73eCdzQaA4kjit7JHgLTmIzlr+g31yqTq6GyJ5NTOQGBq
dBkb8kTOwxQi2YgdtbFVrZ6VF9LkDkNCYMzeJ6Eo2ytG/he4kyenQSuT1vS93Dz/q1kaqgKEvViQ
noHQLjhg1HSL9P6lU5r92oqOlE6HcF/R6JCnI0KVMIIW6dfcxJEvu/lnq9sVDbmQPicDrdXBcJ2W
pN90CpsxaVgRvA8dtv0gc9qYmdgMWVR8BbFBt1Yn9Xwk3MLJDJJuc679qm5LfKdkjPFKm0gqvkgv
Qq3QVL3amp0WHcclJeSOeCkEXP3j4KDJkCkthBl9RTiGGPFa2wos2RCiOBjxxbGrv3pcZLtqEjsn
hlasLKs8qlG2T+gXPsYqXpWdL52rVS/QLg08qkxPCBkVN7rTYqfDOA7IgS0/SRroJ5Y2bXkSdvbD
TSk7LEMFTFLcq6QuDPAPtft4oS3pel9K+4ZtdXxE+vPNtsgbLZYDc3vlE66hnjGQ0iTs3LPM8x1a
YkHiy6az8vKcD/Mv0zbjSxdGdMKihU3BTUyfYMY1uJvIh45GS08eyrYUdUy1lnZPBaXWZBGOFKX9
EzVrcSl4FhmoI3GwrCg/xPA3feBp82YwIa/nrvNeGEqtRE79UFT24htuZm8YhXbnjBHMQKg5Cowq
OsxyfrNUn+xNI3x1tTY5MBtL9nY6PuK4pyBoF1TUZLsvHe955he+Y2ivgKoxy7afblPzCEE9pM1j
bRHnGI3PnpE0dM1ReKbVQc+skJiDWT/Zxonxo3hoUiK9KWSWoG0RaIXOMN0Kq36PLW+T9bDy5VCw
d9bLLRPlRk/i+VolLSFt0/RUYRDozUQc1USyiTZ5WzAHQ2BqFOHtSAL0oDJ9F+flz7JkyyV6JbmQ
0A7Ubq4ryNWu9dDJoWe3c5Y9py6y1zSz4ZihIT2WS+Wn646icKoVeHeO92KI35dm7STJtalfiMAk
03Lt6CBFIf1w8S5uRhOuz+s15qt+caeQQDVBbm4T589MddMr/3/KHYniJ8PHDeao8BMbn5gYB3NT
WjOK4bUoG90Rcm+MLS90yCqtu9Q762PxlUYSSgmtzC9NnzZMOHAVuFqSXeyxRJ2LAd1z5xpyDRmV
HoiNQz9h8nIGrDNNxI+acvulNbH8ORWzQZ3dcgtgcWv4ohpvpgf7o3U5Pa3/mQwy5teqyUGrZ6Zv
2ha5eEGPXOO9y3IcO3p3rEgbRJNZ95uGYnvX25DhEqPJqSq9o2ZS+PYJNbXWmmvCQHVA7YiVB0XT
nqHzATf2tfQIZeaRVSD0gekFHpCq/4oCh8uOc8DGsfVtak2/XFnLQNGlD/Iu+2EZOm9Isx4YN+DV
TLNY80vys/xImUswkqSy9zxJaHCeMRRCUZp7w9GI5pQcsc54wImeLvSgY1D9msElEONVyKP0M83I
iwEaz7RjXQZ46bYkpqRI2EmbM2y6/rI9dg0JjHFEkFg1jgenFVZgGNGDh0H7VdTlp9dSAVeDd2Dw
NgQGagTI9lN8tiZiPXRn2FedLverhJPDFTsdWfeBnq/Glz7B+p/NSKfbame7DsofD+Oc+1JjDmaa
AuauzvqCDdxpqabDdu9q2rDP0/nDSxvxgHwJKbAKRwh5XJYtVBmxWhWLLLvWc/2RxJ7D5YdkT5Zm
go5j/qKKYfGH1euaVqGzk4p5+riEvKBJ9tl7RNcBNyArp1/UbpAO/WStPNljxRslBCObOylJwVN2
huPbHEVj/xSyJegNobdfRWR+lkmuHaYohPfcKDOYhwqzpwruB+5EzhmSq+KF+Aqe8UH8ouFvIImI
020cDT9mu+blJvnIbizUexw+/VjhvveKRh76tWWH5Y7CttB7IAlatGsbVw/qrGTyiMo+qOLC3MGr
UKR+y4NSdXmwhBcHiYu8PiM5nDxC50omYXXVLAToLtWKlTCwEFgsY4LmfiTm5Id6U23x7hqIWDo8
02iGmQDGGdt9x7q9Cy2cDvb8Qy3EwaEhWdTkXWsi7ohaK71rE2rHeiIlpZ1SM7i7QBmiObyGMw1y
PPYBvY4cnCVWbGMJr1M4fOXkyhfkQ0gsWfch3cE51obdPbXVEx63Pbt49xiyH+0tWjlBg9Qspmm1
700sRrl3WUb8qx1DFLhWXb7T20wEOiMfAOrLXzJdRDA1BPlORNeUBFReckMTrw5OkEuCah5bYt2A
nxiR9IvyFmMQNW2jewRrS1x0F8V7R2aBJwt1bMsHlJrWhVljfkzKkGwMt2SWKFxE6Iru/5b4KWdT
KRBtBdGMe83KsSergkmkXYoHvat38ErIX4rDdwa5+16vs12UoloXJtUOtGdsnctl8Yo90rDsgRNB
t8eiziguj/StTJbaxw5PpqxpAABYt8CpNXTGDOmb03bTpUZUPMzZYZnbp7noZkRso4/STb1iHS+U
2flu7NlXzh37tCvlUzfp5PVqaz/nHU0VERKOdCAghBU1UcGiilwRgVzWfFQhOJqQFn0PsLgJ7Z7E
nZH1pTWIwOOYWWCFPGqLfBaFEk+V/DooDP36WD3VAtm9gmCDk80ONLaDI7Zev+2ts7WU2mFGFQtz
g/ierKZJ5ZIazNs4Oc7iirIvvibZ+Jl3mnqHDEvDoPzeaVryYuXJZ5iuYsAw/nrfsVJS8kIFiUCg
1NtVZBkO3bRbhNO+xBnri9maUGtQIMd9N+xZ5Iwjywol+7MZdfl7bJJYP7tggfCCA4rpEN8W+yIZ
jMdRt0a/UmG0r7jIO6a7BDA4lToAnIJeghCBg4h+8DQuavbqB2P9ayfNRLpaWhAk0hGEE44HIhL2
7kS9F41iPowhg0EropxrCD1hZBP9chZ3fmJIfNBh1twmSkBjvhV2X39J6ejLLqV3ZGbRTk45vak1
lbJMf6VWq1/t2N7aBdpOeFPGMRUwgb0JXWen9PjB2TIylsdmmteZPEmEJDbGo3ZUyZKdk8kkK4a5
xy6aGveK6lo7NLJ/qZi37Jc2Y3ZQtAfAAWtojRfSREyrwJrj5JqPtrFf05430TzNvjdZ1veeDLTG
Otb2qD4FEfKWoKtJ7MfyyMQ+PuRpSImvXCyMmnfVq59y6vbT1Mx+q4jWiHXvS6zxbEn6Mz7FXoQf
eWmfFJNhfckS5AWcZqhsxqfmq7SWajeabRO0yGmsMCSIvtDsWxzHQar0j3jozK+R9hmGWn9OTBs8
ghMeHUKrzqnMT/wx46OjLEbVRru3Uqkf8oR1nl1cCzRNoxlT6M9aamMrwyryMIpVgYnfKEPP/lL2
zd7DTcCqWU/giLhmq7VZa47qRsYWzUwJeDFl8LZdUqP0iYRjsdDLd5U9T5jfaKU4P0iJxaGp4R6w
LISi/fiKbNl9tMYjCBL74rEvG2IMD7aaCl85M0ebNQhqcTTM88WUbgspwz2N8xWY7PJD0pzxewi3
Fhf35MPJ1g4JRvdN2c/RrsxC6dcDSelGp6KdXRPTeO9YDEjrmIqTAq4lcH2Zm3XbIdKKXdO2ZPEm
lbd3easvwCVoAsVPlTbfKpPTeO5YD/3UD+/wJxe0EQD0LfljAOP8kqXCe6ktOgQTvQlpPY2MYsH3
YF6j5ZzuVOEcNUy2vibD5iUGcqVR3F3HKPsAhqNOLJeJX9BnIN9P+tVUZdtxmYojUVANbf0InOxs
YvcfA40BwWkW+J41hrObhHg4ORpfDLrmuBmdbZ93yYfjEkiWte+N/WMYQDvR4ZABVLpfDp4iWpa0
PyQJWshjvaPrZM2pqpsHFIIUtqrMn9OpenEY/O+pvqZjPlsPlDrRMdKz+ODFKAlirGD4ljSAyJVB
x7UxHPRGiC36XpBDVLX0gltrEw6M1zQcqdItqY/YK1KDWQSmk+9DTQrLWGvsObN4mgqQdFIrv0kN
aeKSRfuE6BR2HBTAGkvyHWbdTcBU8tbAycx+5Dg0FSJ33JM9/+DqjToNJHf3xAKplLZxlt80BvyE
GU4nsd7oPyeYwWrNfbmDcbvEftFpoexABHzVmtVCXrFM9oJkKUox32npuGp8kVam+kkS3DMXUvfb
ZsTQP+iPVCDm7s6hdpXV+BLdqo8CrjrYmOucju3LVRg20X4Z0Ec8Kn+nh6ZDVT3FEsiYN9M2IjHR
JGS0j6LxNKENkzxt9G5JBHYx1HKsQNBBTKRZWA96hFxcx1ShegdV3NI8W+FqZcyhgWoIr7f33zMb
nIW/1+aMnXe5r5s8/1715vbVNbWAya9B9PkgpwMlNYtrBThPJHYVRDp0kh93h9od2p3O6JCKGURb
syiAJNygOtpklasf54bm4DhmaksE1VBDBraH7KNq8591VSWsRdGlWBVyZcLR0bTzX27VL/ihSbqn
0YwAvyWyPsbiigfE3Y9T8wMfGLsoya1ahmvB+7KEn/EK0jYW1zpUKGJszVV4srmJVjR6FM9GcKcY
65rEWgU+gfxaYgruN7R8cYQwfwk0bx5OIKqyfUgWULYiyefJGLdVPH7vYg+4t5G9IJoWPuWe2uAO
Zy6BR8jSpR+VxcihgazEmvn/biyzWzkjSHOS0g5Uom8cOOF0B6sdckkgskVxWVFthLL45uqjLOdt
xiFrMxnZuAXmUO200vuOxOVnZS37rnZflzT/K9S1nV4NEcMbBhnskmCmvOO88tGFGcU7I9bfQ90d
0PohkZuH+auNWWSDHZ0qMN+rSXtSkxTHuR43i0T6Rb6odpr1iUy4aFK03XghmvJNN4kn7XVd/Wa+
y+kJgjpbYGVf74B3x0qLnaXCM8GhsS/SetnTn+DiiaL3wRqMt2rpxAreONgsAke3wYId4bXdLfX8
5uWmGdxnJIuq2rNZrj/r4SKSGZya7LMvsuoAYlF92K5CbC7s11ibDKRMrnlCc/RujJOz1ZNO20xo
exljRPtMG1mz+8j6nB106QIRiQitwFyVtXSsSIurGZ9wlnEkUiev4yKoV7fuhAeoisxNQ59+1U3+
ZrWrusUxrt9+X5erkHOmz7hmMr9ZyXBtZ/e18H7a3XubxDdtjsPN0jffMJSNdC48LFCl8ygLHYx/
n/2adDg2HgpoR9NYhT0EhIYlV4u1tooGHei8IQqyyjIPdekaJ41vjo1ybTiuzLGyc9fN2DcRiR5G
LkrCYugh7pyec/sPyhTPMbeeUiJINItASutGx/E3eF5DdiGN+queDLx5y/OQUQA7L5N6WiJQRJ5g
KXAhX9Bu+MS6/qF+yPihEGRsaeFFV0jwh349VBsYQdWL5TonbaQtMw+3WvarwBVVHSr1kF6Q0/eB
LhB34mp9y6Duhpp8I0gHNAKhzKOZZgfbAxY+QWE/jIvmFxMWwsZcmY79qYgNnmKnRHOoeiZCPRXv
QoesaVAR0tFmyOw7XaI2qDA6joONIBAQHs2zzCbhG0ySisA2Co8cOVIbiwz9JtGAeB8yuu/RjWBZ
uhGlwMygsgcLzePCFj4nLxHtJ8oX7Cse205kjksQmwOj48XT15YGVAkclPXsFFvVTz/TVY5dHuq4
CyQqbNYfIEkoSoN6Notju1iHuLW9fcSBiLia8WDOKJpjeMOIW0Eir/Feemqd+gYUmo38/uBqZJDD
H8FsVx6GcTX2Nw3HJNP7Sf4SxtN7TllhoERzaX3RHyCmNOVQ6XnXxHE/KYhxruEJl2sYWU9yNhW2
LQ5RG8HTEKY65SHWO4fvFykxRPYc8d4I9RRrSU+eOqA7KqXRQk3fFGRY6JchxKNEPUkPD2tZZFYE
rIHOIpYy2k2QijbONKHd8oj1kfN7vX5bGCk2vIZXR2nPVAg9HebwUWf9+RO7UK9ru7XGFqW2fGr0
+DwZMX/fmoHWrtJzYJQvjb2GB4cmBTG2moBEUsRFQ8NZxeBcmA+nign1+tsi1pn8OFp4a5PpiGqh
8ZFxkXTZRw+6zkN40am2+se6A3HlZLzRs2r+Jsd6GyXM0Tpy7n7v0utvfr835t+GJDQ2rpoMf6q0
TwaYla+Xxfv0TDyT7/DE1jVcxZnCt6acoT0rQ98ocdI0hBbC3UgR/7FfEYPQNTevSi1sbniYbL1n
CCAEhqLCvXqTmPwhHT4Mt/jWR87kJ/OIDh/aOGc8w+KEbH731urE3nomy7NZMlSTiP81ytNTRqLV
KXSH8tgSbWKBPdj3Yny3bfYMlvNqs4S4K0EptBio8MIXdWNtc0nCn52nUZB7IVtXDmgL3g85DsL4
1VgYqG36mBOO6fu+TQOrP2rqm6lrr6R9PcIABY9rhucocg6NsG4KHc7eVW7o11220C1jiuAO82Ov
8gkj2m7SHYaTtbO3zOZ9HtKIy7t9yLrpbNIRwlUbb2eztW5mC6kirUkDK5zpwivZIQQYX6NhfKSy
fea0JgNpty16SAdPYFL+sgULBGflgAA0rCVL/iF5JzU9DKsQmy5grEP3kaG5PC5qdv0SCorvRANA
KP0vNTZUTxX8Sla6cJ+gnN+OYfjScgREma7aRzqiLbB01mR5CMG3kxdeTwR9TPs8RyMOGD0PTLeK
dtlrk2q9X8bxM+tESFuRNobNZFvS2a4FK6OI1LFvkZArtNNpRyonzdviqSp0nTewtm9NUjztTOWH
SCSuT8du9bBpu76w9aNOqizEYNoFhfyS5BKWl6CIcedHUojVuU0k3QQUN30yPnYRIgAKk7ztv4Vp
+V3nJd44kqxlW/QqQL8BC2ZovpaO8VUjotvs7LNem5iR0+8Ezg+Xau5QC0htPJKtuipGhPJLTtY+
3A9fG24VWWSceAS75Cb19AF2nUn+ONOawMuwU0OVGiBRmO8ehLyD6H/qQjsoYYRHE/dTjlAczbb9
lOL9CzqwA3tRuDjCm/T17ktXc3/IhlCcRvuvsEKKGVvR0eYs6bdOTg509autwvzTK2mvKJKUVZz9
F2Nn1hw3kl3hv+LwO8ZYMpGAw56H2vcq7qJeEFqx7zt+vT9QPTMS26Ge6OkaUk2KKBBI5L33nO98
dLelmxDuyQ5y14tM4HaV39yittdRXatFM86Rud4xBDu5sKfBWXZhsbdqI1/zBkAQ2TTIyOhc0Fw2
VwxACYEmZm4hBhiFnrCfuQiWYppZgjXhye0sDPCBNM2TeYKlYWQm/s5s7vUO6Y4GhgdaEhs84XNT
LTPd/4QDIpvHKV/Il3ZXOp/0EfjL0AeG2GDf7Dz06bFe2RtsGNzgKSwRu2dCZBBtNvY+naaHiuyV
PRKsEaePABYYdTdf1ZsiNhepa3ylfS9vTqtSSqlzMyFA7/xC2/Yh7bq2pumeJFeDAlum8LBr39+y
QEU7Jy/kklL6Q9rui0T/6lVk6fjWAHrMddEkoTrdejLbejSGWK3YpZAUAy8PIAk0SAVMDszrMJBM
IxQ8uaqql4NAtYUb/cUyBdTlCiqNdOxp2UjV7ExLfevO0xqTOzO51OsWoxDGMrcjhuXTaljrDNA2
XiQ+mtWjpQD7tj0ahXCAscD8CuUP6o+1XtsQnmhy5aSa2nF2h7jC2SjwVAyUkTCkzi4mHZeuA1JN
QQUlp3bJVIYyHt5W14w988aecVcmjoM+V2sodHIMEyrxj7aef1BEAKdkMSxYBVUJI4s9Nc5Gxrj0
LFg0NJJ3FnWcfnb7aoQfxIHJwgX/NQJ8zTyxC2sIjGFgfnXoB5f6USNcfe0HBIUXpXEccyKKSo36
jjzzRYlpSuMxByWcCNygWowYCCMwwKBWynuqPB7SeoKxIZzWBkbqJGzHvUjQAVW1sZZavwjSHlPG
lN5hfYxWRFh/VpV8mJqqW9LmXxVFtPeuZE2mNE0ZG9F3XCZuu9dhDjjguQ55ba7tUY93TYtj0EvM
TeT1TA9lsUiEhX855tz5Rn+vVb67DLg6ilgeGIwmy9IrtpHQ8E8AiicfG2ID0NWVr8xx4dfGF0a/
4MqJIV/VEUSRyRxuOtTI1XBPhVPh1puWaEzCjXAmTCQdtnCvbGh6DR/s/Oy7dcX8RnxOeguGV690
wCbc52nevSL+SecZnYfh0T0yCNa2CcRth2/ZJNBwq2xo2ekNyJDmv6W3dbEpoYyUApUTAd+KVhCw
KIiddgomOgFuxPzGXglv/J7rwbCzMpTtjpvBN2UcQa26ssyAB2+ci43pB1eMpwvPawTcRvMhTbqT
nznGwhJdSRiVWBZl0a90LWfQzNxihX6dGTRipKJP177mv1bmXdZk01ORblHNr0XP1ro3TWMDa7FY
1thK6E7q9HpVr0OzcU/oxizQG9WwTjGaQIL8kCVjuyQtA6HLQDpGRHEvTYhsoOeWejpfDaTEBiFh
ShIca4V1da3r0WNrGy8O46NUNPRXkIk6Rh5wzz0l6BA3SDQo07k+EJFZ9Z0VOMGRMdW5R3hIAiK8
ctc0jo7tvQRu7q3aRm0wi4RHWxCokuJxnrv4TW0jjGkJRI/Y/08azhaDiVE69tBqRRBjHOpuZZFc
PQXc0TC4bBxReYj7IDeWaXhIKxjHVTG+RpehFV+shNt1LLKnoiEiXe/cjyEU9k3glgvoKCMyOGNu
Q6bHZKK0yLqGewI1WLfAWt8efCtaF+VxBjGEJs9ll1EY+/nw2ZOg1kbL9GeMw97WJUFp2XwnDuyh
WfvI9fnh3NTbroFa+OQoEsn1eef+ls779vLjU0XhZI/CJqUdX6Q2ljFNjjmRLvUJ7JwbC28vxj8/
+nf/LKWLsWgoPCc3Eat/+RO7SAdBOlBnjnZrbJzKedApCePcG1EbYf+vYgLWoqY/vH0U/POjt0//
vz97+5J/fcf/9yVCDBQLoWxXtTBiVpqS5M4ZQx7AGVr7xoTDKG9Q5o0e0Jya9kwwAYUKqifRi68+
WNIr4OkeqlmsFqJ0MGzj/ShsPdsI5MhLm68SHTLTxoKi5a3REBUHx+xoCI6MXduGbmHfRSeuvC1L
LN6lkT1J6wbDtddImQ9gVGZy1EnWaphU0uaQjGoXog2PPv+dVIB2g45l2QK30Srv40esgy7Gv++s
mQP5oSxzoDDl2i6brRQu2EHjkx9Z7Wr0IKtnPV0kI2KVtBRbqHZB8904wCEG/Qzl1bNX2WB9LEzv
NkIF2SpK+HmIrbX9Z7OwjaMXNsAzGYLair7QiJsrDq6VG1n0DC3Ejx2KItN2CBVjR2l72nObfteJ
Zn3ojdfGGL/RXA1Wk+49+SVmyNgat1bdFIc8jgEXDehqpsoUy8rZxgWBAF5PZd8P+ddpjM7sXXgM
6vUzemj60hNLwegkF7YLa4eKCI+kiteh0d6n3tLptHtURAB/TPnUQ9emSg/5Ch20kBl+qWlQwA8M
hw2csXRnVs5jpgUWt1o/row2bIA1d1dsIK9O22OfYeOgy5AdTwpDJyfLeokX7ugErbUNpwmArVXK
Q9c68iBy55GQoJY9LxXdkA7ktsdErathdDb4mS9JC7WqhEyz9FrSyb3maym5cZuSvzCf0/7yIaKR
defTgS0V8bM53AVm1QsWzbZaJzxoVmEKjXHM3QxnanoHy/IhwL3LeN3sVtUM4dSMQYEaK/OFM2L3
rmUm9pgokb/TTsU1v41ZBTk6eulpOm7dSmdBcc09QPzkOLr5uonTfifmGq/Li5j5QePB40Qr4eac
C8NPTah20wuFIkArIqB8tw92hVcd4Fih+R7gq8zv36iulq1ooQz6hWk5nczRpvJOX1Qc3+Rg3aIe
3VvwjFsxPjo6KU8e40V0+PK+jdjvmLSf3v4iV4IN4T1pPS3nwNY2DT2DLqjsHbqNcZFM9GJdZfio
+UizbzRzmw5uvyuDDtruCNVG6iNDK5Open6MQ8lydomy6JCnLT+3o6dPrqKv7KUmvYMqNS4c9sNo
XKn+Y3fDJu+1CqgF51iA1Om75ViwfUvgu0Xh2ZHGSzPIbGm53qe6ME5WZG+bROGiST4MVYemEeyO
6r1Xyws8pthR+9BZwUKf9ODQBilVDSMzYQkkz8kb2eSDUbb6RoG7WZbh+AovZGTiTz+qIxps7UVE
XzsAxh5yWX7T8SFXQRzdk8XlLPTSXkZ9su1hOt1nAZOtdkqelaNcqIXs1ykf1oqJFKNpJ7qmcbTT
NS/YaLkI8AXZLuhO6H1uStelF6d8cLUdnm4mjhUWUowOaLwDyM8G5cwn20ziUzYRXdCux1LdD7Ry
fCaOBaKODebWu2SuonqVk08HJrRymDwwd8QdmvSPTkKfI2kjhf2LqUNeuJ8j3AeouVpCoJ1kPJjz
5ddIWvVuzWn3s6leMl4+BiZhkz55V0udHenSY5+B87W+BL7N3KqIXqKisEirgumHm6KET0DGA89t
f2L1w8+Kjwobp48OGBR/TyscKIWrliSUuZQ0EnYImhlmO/1r54bDwWoBqr69uAWRQL1J36AIq3Nm
dB04ZfviWIiCkpKIoSk6eI2pM0Yo7jpDkjnDQOPtpS0QqEhdg4TseM9DPNgLfAfEU8uwXVvd8DXV
c7V0XKTOZQvhdTfmuFEbK25WMJofs5SNIs6JftHRsD7guKXtNL9MeUeLsGGy+Jb6bZjh8wTrgzlC
x1PNNtujScLJlFZfzTAG0zV/DwoACqt5TcNM+J1QH4AioXgWkCThODPQLi1mnl11dtA3vRYFE7wC
oVkGZLqaJ9iA5mZaePwVuVSw75xCv3Y16nfVQi3wQ+0ZvWI6eeENkXGzHEiSoLqIxaav7Zqn5sAc
QMfxWjhZu6IdN6Opvo/066kkxNGuQ4BYM64om4zqm1Oss2UiO38peoOnivWhbxkU6zpiLNk74TUW
5Yn+ebJFkZGxL2vPxADsKzfL7z0lP5MG8+CLYHrV8vzoqn74llqYomFBTcEriL8cIpwMmeAUqJOd
iOBQP382gTNFk+w3XUQHf8QyMBE7jmGxCD+Yrftq9bL6OtYvYO/AMes3vxE21VIvVyKzvnsKMWqU
+wBqKydae51JbZgh2LLwoqyMwA/oeXvf4kmgo27ACZH9tvDzKTuPColoZUzug5ol4G5eOR/x0jZF
fWt0eW+XYQvwz4/3NVG1Tlo+0aNicJXMboEU7tkwfpLRTQxh8JhVBm30kAxdhvrcGaxsqow+mUnl
HyVExFPTWO2GXXaxlz6ikjjPH3I0coWn1+iLa51ytoTFjGrftboftnpM99VjERRE3lbcRdm9PbZg
G41pXY7gZaPQ8NAKIOway8LHAWNgiuL3aAeq2PsOPVhz/OYC8IXot81hWn43y2DvVEi+Kd7tTdhz
olzQ5NcWq+mepbDdChQWD3i+qHPxNH2T/s6YtGI3scNdKX9qj34gccy0xq2CmH8bKsaKyrYhDufQ
efvy/JYY0tptsI3NgBYw7bazY+t3DXJp5Mt1dvbLmOlqRDO1AwvJmt4ar7VJSnsYE4yj5jHF20tK
TXiIX/qgKc5ZHBVwZ0J77WCkXvz4lEb+tm7ESPBJdB7F1N+cJvgQjHi8oKNZLKjmfeQQx2W5HXqq
MizWCTksW1W50N+CZgkdUrHeDTHecxCIMY79faPqD1i045Mv53Ne0LkRsSFOZaw9yRYOGH2AbN0E
3w1lz4/I8ZlxUEeNOqGHFKilJePgFn83vx5UjnURI3JNpkMdSO/SoQewkv4QBmN8cx56O0ZCBPiC
pI0WgYQLFq3KjDkRA/aHlrIlNgW9pALTTM5ivNPSzFk7HlS9n3yOtx8G3P/AvHfLw6whIky+NzRj
GJT4GU1sg6bCPDgnVf1kGGwDDwQ6YJ2dbdaYeKbaPHeNfghBzN9xujYtvalDLKysWdC3WdugJniK
M/mfMkwpbKUQsydjmKBoiZ67GZyaz+DUMA61HfKVNF06dhov+sL6wwplJYG5zCuVQGqtd/YQRuDr
QvbOcWI/Nolb4/1ojaMVo8PPDVOnkaBPa/pJwc4svNc3llLtltHebK1rARP7/K8XJ83qXeK3j75R
MtciR6DoUMDpo7KBabZ1sS50475VrvcXp1G8twdzGh3LYN4llGNxKt/ZmwHIGMwYGh8YmvpadL7x
2lZRt4ytyIHnrdl0OLrww/ShGCEoTXihV7TxrXvUjqALkiTftyKx7pm/1ldFvAeaBQwsIsX+QrP7
gRsXM06rHvWx1vaxC6yPltxtiCN7xbmv17ltf4FtVh8QBwd3JjZEJBfBx6RK0BQNU0pazJCtgCLQ
OBWBWiL/9C7KaPcOOVZHJKG3xsSnJ+py3zB3Zn9WG8+OYH7++8vNem9e5wSB6GILaNrYZNX7jLjM
ar08QBewa01vNcAOX9tevS36nLcbmSNbSRnBEiybY6cjZQ26TcQ1sO0tgLW0hy/ezH8MmFCoEbj5
m4Etkk25kz4IiZR54/KrLFL/6qzLYRqf0iG8DHoKJyZGy6h56StYue5B68URDc/v3xs/98/mW96c
Pf+LXJg4yF/vpWzExZp1E7J3O0n2yEtpn2763Ao/BkWNBdLPYVYJfhFMr8QGwumwKLRQ+wzfkWdX
zia4SoqdiGSyzhyGrcxPwbyNrf5UuZL8hiql1c1lRYY2jC9aV/XVt1Ty00exDMDIWc1lbIm60cy4
+dKxRNr6mL3YMCI2UP7nkQSuXOMy5UBofV9Xr16R7lPBNC4b9Ge9iV5Dswuf2N202wQHzE4A97xP
EIIv0CIhxOwhaU6+9kLXx37AKhEv2igkuIiaY5nnLlhe5ia7ESo6qETuHONoBrfKge1d+oZDflJ9
QFreLnuY8qfCBdlGMcuC4OGlrKLBAwaevXS13X3rGHaR0/sxb8cRjTtSUFPeNx06hljJkrgdmLik
49KeTgeQXRTU4MwxkqYlcj7VdvaHcsivRjXJbyytO7qf3tGG+sgD2/MWTQv7IPIE7HxD2hdsdjgu
tHSH6RKSNibDKNjw3K42k4ZFpd/UU1G/YntDOF7vuXfx7/ZuczIjXC6i43HUV8WHTNnuglCUJ7RY
4hAFMt01VjVuZYMUs4tMIvvyxlonbDMCLzdef38VWn9eiaRShlQWtAJdGe/vMAY8oQZ6JNm5NEx3
OtJli9bmWXUvSWfewplmJvzKXtNMNI8JIDJafgBlkdBT8Tt9Q/zUzE3Uzc+ppM9LtJO/VTpzcn2U
THrHkeg+7B1mjVOgnVX1U+MsVFOnwH/oQRIvs7Zyl/69F7wibEO0QXd0KdLprDd8ZeL0cgc3/C9u
vtle/874jpoC1xt0CWUZujEb4396jmmy1KbWVMFuUvk1jEfzao6hv7QTLbyADzymmUl4jZ895tAS
F6LT20cqmqvWtxSYVd3eaoHHslMm0x/pnzUvsedmpYVMBs9y0aH+9tMO5eAshJyGTwbuv4Wl4QD0
o+iJm6hYuczE4qq+2FZwMHO5ox0db5LBYz6tSrlKzFRuSrmtmX+tJsZZf3EKDPvPv3qIBEK6Nn4P
uo/vGRWq0wscwWWw68yiu46J75zbymJeZn6wVdPcTaAGD6UfflEC7YYIi5c+9FaV8oeNrXQacqlb
vCbxtemMh2SMUTGnpvWYKl8sSriMDg+Royyr7sUNXz1kCreu7z6Xg67vzHLE56YJ/dmKCMppbO60
OsKvMubXxvKQ7zPGDvLkOWPwdiVT+UXzm3AZenF0gCPaPriK+KOseGzpCK3KFE5I2+a3BOT9tWKE
fBr88aOj1x0y03RTFyPqcGk/18Carw0Asivr5QcicvSVbRpcpk3Y3KMfsmAj1hezbCWlYYo9pNfO
La4ioEKC5LF+Kq41o5pVM5rnN20Ja/a+Tij5Ox0esxzL6b6Qxr3TFvmxLat7y5rZNQii7lOKwcKd
UByjl9wyaz1qeYHnpMnCrdNK3BSTAxjWPTZ6yaig10OWPOdOGm281exGn5G0Yt1rCFKxKfqFQIGu
CudkylpDtIT8ZUBatqH/8VVBRVzjpo4XWMAyYDuJdyOi40rHIdlGHVCrwkFJXGc+MUqU72vdSMng
chTiO0OLN6EZZzc9bHdITpHvhdTl3kSzWxp+vJiCPjqi6a4XtkbTXAaOtzZKw9yKJmYpeGZzxf4P
rBF5Xhif68/SIMwTwA1Srql71ZVVb6cAEQrOSPZ+LQbHAnwz3RPqBvi734m4uqHbPBtItq59SnNU
4DAlngzDB2XXrUpad20raa0H6LrrENApo/UMLaBCbTGG+iM+8/wuCYZw2dt8Z+DZ7NUn5xml2MJS
1H0oTO1T2o4MeApPe/r9ggot9c9LizKVsA1HGMJ232fuBoZGY6hTGtx1GtazifCaKFIKUHSbi3ES
XzuK6PusiLzVaNTJmrwAktID42OXKR96Ao07DTDzOXfd4VZrZrAnyX1YpkRfEecc7iqQBZsOZu7O
suyXJgPSX4zpWeayvjajhnSv7OqFFSTNxQXk7Eonp8C7gREObvO4744NKd4Kw1TrMEP16zGcByEa
bZ2uaRZQ7Pg+n3bKoLKEp5AVw4hF/NDJvl1BrpFnCetrEeSGwWQ4/8TYnE61k59biFmo+7keQ2mo
i5k0ZJLaYb0J+ioiKQbrdjo2L2lvqlsfh2sLt9ns09ukwSHV2voLtLt9SCATQsubaX6mfdHttJxp
eQ5fmk3ERbHD5UnS9zvgIehPbFDbLMjrvuOn+KYtmUt5086y/VuTRUhuKMEYzY17uBfkqsw+eKmO
lk1bLwFOu0vp2JAP0rvP2GjP8VhCpxB32YTmio23dQikix2wIbgE+zyYPd+11gIb9mKCHnaNM7bm
CJNO6DCXhlbMDLv0UCUoY3qsSUc78/UNMvZZ1DYrIRBXo3eRjxHOGzpf0OI6Dy1mFOfTznXi8hKi
B5nAVpAfjxkPlWTkR+kXN0YY4EYm+TOeeTSJ2fhBiPqvL8N/+9/yP4q6+u//w+df8oLBpR807z79
+2Oe8r//mb/nn1/z63f8/Rx+qfI6/9789qu23/LLp/Rb/f6Lfvmb+el/HN3qU/Ppl0/Wbxntd+23
arz/ViMFfzsK3sf8lf/uf/yPb/9O0rsluUF/urnnn/DHd85v4X//8+VTHZCU3eTZz4ifP77tD8SP
Ydh/cw0AX7Z0XMKiBZnifyB+DFP8TbHBgKxj8uj9R8y7+zddR22pCAW3DV7Zmfwj5l3+TQqJ1G6+
99AlcHT/ePe//Bb/9Vv9uVR/e3z/qOD3X//3P8lXx25qUEDptqHzGHu/DpFTVbYE5tp3MQOSVVbF
475ufDqfOnaENs3WqYU4wzHxAsPf2dp9fsx0Pd/kvZEe6sIpN27l7nAw6PSn4+8/nck/jvbnozOt
X1bJt6NzXcOF8UUaJSfo3QbMJwUoUUEj7qiEwYbm4py484zN0eQ+TIw7RNX30shtJOARA7I5pVPZ
BsMLH6imSp1w/aaI9hh8B46MTt6EnoLKnV2W0QfX1gs3KYqAfLK7pZV7n//i8H/dP/5x+Jau63Ow
us3v/9f9Y+U3cQ8/T6DHGorXasqjSzmxR4vxgy6LCZqgbwTujSzJ1upfR1T1twY+UWqr4GQFIjyZ
hFn8wHjjw3V4kjVOYzy5BWmIueaswCqmPInLat919b2pzProYfgjOwgFRqErAiOTu794T/Mp//WC
UfR1oMS5jss1+P49mVboZ26UWHdc6NkWdrNaduz2Nnrv7yFHo7IMDHmKuT6QBVHmeXmpHaQRjKdB
eP2W3IGnt/6AwvXIDNy4COfRDMk8pcEg7m3IHkwK8MO5JBv+/tDnm+bPh869I7ijuKusd1dTVmQe
uXuueWcQh6XbWnQ/Gts+LSuCP4i6V34XHLPZLB+O8blrk+FjUS8bElSk1MBRhgZmuIriZPCnYWO1
OaE+MV6THk9NyVs4apF51kjpW9IIdhdmlQWkWkH9yXv9iFe8XilFFFkUxu6BpZ94v4p5qU13G6Ub
qh7LgJTYpDQFy3CK4GUFwaa0kQRpfcH4ybrS29aXicACP3lTcFeAdCk9DG+t5hrAxv0L7H8EuPML
+dX4MdOttEGl4wY7j0MZ7iW2og1OP5TaxK31fj5+dHObrLE+fOm0vIV5SNnKUjFsa50kIycyog1k
8e769lEfd7c4Ygunzz43qGTEjJbePjdcnF+M5vre5kEaP9qTIG5vIPNJM0SzAItbwqPVq1WvFV9H
G7NOGtYfkJIj9h8ccRcYxU6CONz9/vf9jls2337KtEFHwy0Da0g29K+3HwwMxj4QYe5wT5861c6F
YlVtPfx+sInF3lHmpbdmzftYPwUhu8U4dZBP+7m/hMtvnAOUZy3dXSOuphON5bteW82w4QUm9IlI
Tffsysx9+YvD/rXj88dhuyzMymFJ5v9/PWy2zCoaZGXcTRJ9qW4H97B6r5aKgXbbqbMpM9JDSo/Q
I0c52Vlgsgi1+KF2P82p9WjHwu/OXKb3DsSBOp39AUG6tsqMoPkAbMLvD/etCH63IACbsxxlozTQ
nfdrdOe6WVyid79LPae80UxcYpj+iBzxFLQ52iAnK8HJOvRRxMkA1XYyfDiosdPsf38g1twO/dOB
uDqNZ52jgY7363lD8sk2V+e3RL/sAX6JOFUvScAuPg8tNp9a+5x2r3GeiQcMlGffHNxlg9rp+nYq
R1La0TwnF1w9hI0jasLkRjrIvihJ5EPkxigm0k5v9UyQoYofCLM2ww4OvsgvWTkees9w0XgjVK1U
qZ80LSMmPkpw6yPA/P1bfdcUfLtELEsXbCkMipg/rWQmpEi31D39rh7CL4K45mPP5hzthaVWSSTv
xzr+bufOHYkcyI68IfkYgXo2wHiT9WpNmyJq2u3oTNU+AGBtNgR1o5AatpObaatSw+Tx+wO2//wg
p38k5mcG/yj5vpUN7kung9SZd2+GURN/7pZFmqZ1+6UYG3XFL4PZhVypBWxsuW5pDgFUigTIe3PV
xvJmIK/C2jZ8kU5HvFzACJOS5SNTqm7JA5hSxbFIVTajaz9Rqph2Z5HvSX/Sd3Y6MUFo1OH1ZPwE
kmPYtAMTXaVFTTyebqF9NVR6agFNn/SCm9vPj8oc7mPdnA398MScqDJ22gBLK+422eSAuXK6PU8F
50r6QbPSM/OW1b78rkVIlMPCuNNadbCilgDSyHgwXN+ibawR5Q218yBrtM1zHAn8bQ2TSbUW85sy
K6vb/P68i3mteHdPKJNbQmciwxDcebcERmjKWuZ+xp1LSNGENr27H4OJyHAFv8PW7OFec7t+Gao8
OY3jhJyoB5c9kzU6Df9wqkMMa2uBw9/YiozA9xYzuhQDCnl9zjYpg5Xv5OOx8J9ast49xIqbAuX7
yqa5voBE4O6yUZA0b7tMY6MrcGj70XGQUGXmcbJagHV5oaNZ9fqzyYx56uNd4eTJQ0eU7tJtCKUL
2myD3w/bRqSAEMsYTHVOSfb7M2X82ud6u6WUJYBs6oLzJfV3ZwojF41dTxh3AAde4CrhYmyDD3HC
hVhjL1g5OGEJAiVn8S1mRo4Ig5C2LOi9F8fRSyimi/GcWWr8UXn9Unj9vAm2329b6LqxplE46KQ0
AuB8d2Rp49MLjsf6jnkXAAxUoDdX4v9x4yev1JxTpbQTU3pa88gacPgwnvFgPy8cu5gjOGccHgT7
nRwruWhMzTpXjsgXYdvpp9Fzz5MJ+N337GQrzELb0KIJN/EbFqwNIPpYO3+GPfXWS2/zXNT6yVhM
hS12sWo+wXjp9+jDM22CnZDIco1j2l8OSbGlzQWMHn0lfjF9SQOKi9/C7Kp35FynYYE/KIDKFLrB
hgyVil53LDHPuMXGSvVh1UswEYYxXuL4UxSP7QmdRZGwNLP3yNmrEwaSGsYG9ypdMRI3wW731TJw
0bvXPl5eiT1xjTcNghVwj79af13xa/8GViu/B24oax5v4jBz3s3mJid2FR0c/47Av/ySahMWBC1R
S4l3fJlrJynLr6E3NBvE6c6+icKDa2XBY4MOdd9LKvpAfXYIgr/IsRUCud00rURRsm009L1SlRMs
+4Z+mPRFjaX+c1L71DZR561JLNMveR1uIAzGNx1ZXlPC6vKGp6az9TMdzsiNr3pH8B0nTCcdpfoS
tvY2RcFLjKmUwX3fmfZD2miH2GLoakYmIFexHjr0dA639ALUUnvOIGCKTpBjnzMBa11fX/HEiY5t
hGVnSO4Vav4VUtdz0NnuznawPqCIORSBA1jBAbSvV4UOHE6YOKVVz3A7Hk4/PjLbuyEVB+UNFtYn
wGBGSIMxHuKrLPt1muOptbQK9WKSgbBqkVRJPaMhiSzNj01CVHvvjsGI3Z4yokFXTRm9GL2qdhFO
Njj4+XqK8YvRT+RKS6Z6NustklKFVz9wXLgNRbdVUa22/LUWCnFkI00PK5ULHbWoBDqiExuNiTOC
/ZR8GCvkDC2T8OVU6/7aHsxDV2rjyS2MdF3V69plP1B5/XDnOYWP67SNLiMMR3J8XXttDekX7Jbj
LqsC3qcUF0QuJ6QC4TVZIk9GYRcG5VKPcUp2Vm/RUQNIk+pNvh4MZ5nK7ltEhilgpfqSdsTq2I43
rKp2JPJMa+/QtAruZe5eGGpfjUgDtD9H3E/EukqPNLJopoqSiPwR5tAnOtpE/DEUvwPfseCZARnb
sW/Inj9UUTDdwryHcp+SwgOKAqIReNKizndlDIVd5vVXkYCpGBR9v6pzdLKU8j3004kGfh/CBACk
AJ1pBywMNTOWxlAjoxoTbsoMA2Apaeu3gltlNxRucy5W1D/e1s2CE3qFbwjAHXoJdXRODORQbOzp
CXp1ffHGsL4kFVbhtK32juGkR9Md17QzShp0PG/d0h0XtP7Ss1fU5xZuzkIXznCnahvfgaktu4y3
ZYfNeHXgmKP/owVJ9i60EXivC9WnSPPH1qbTRhXmT3ulG/GlT77nCTfYkCh3Z+jlxeWYyQm4I6By
OI+WR26DRGsdmvR04BARGoO/DTS9ZR8bu2u3feUi846r6orrs76KhFykiSH/Ogr05MhQ1l/nUhCR
KHC5OfrwLPiuk6brGa0BzXkhADLwumkHfKeBfCD0W9I0+m2cRtDee5nBKw4bThKcAPCBKVkNTFoy
Joyhf4EcecC5K09pYBPjSR9VqmkXNoN9NZKuJGYL5KAnNbn0HeA0trKKtVm5X0jBWiad9XHwHG3b
RTOjaWhaMvC48uG5xdPBmnzW2qD5pppouLjziyqQI5YOTSFqO3VEIhmjD0i+jilygqnpm72GHDnH
lwikVRCJW5+ryvNxilqwCN2q2xlB9YyVc8aymkdwydMFDSPzSBs1IXNgjcv2Mzrdr6OnqS08GoQI
jdudJsTFbMYwepNrdyzkE8Di+hBP2GtTwJDCndTtbS/jR+EVj3l48VR18QPymP2CRAqoHeTcIx5c
Ox3ZKCwE9jqou/zQK7WEDK1ubU5EOdbzpByCBxGLNWp9kG3W9IFxTUlIjAJ608LjKzuVPwIDLZBo
snwZV9apYNUW0a4G0ElPpPbwBsF9sxGvNDbDXKMbql3Qad+CxrD2beXdLIw3i9ptBUNe80kLpgFa
MWOjMZR4m4gSxfb/rw+p3vl8O5hp9iOz6i1fh7Ko+PGpCfH3rc4tD07kXlmVp81bkpXMnElfTwNr
9Y/P9QDuHF6o5Vt2VfnPPKtg0M4mhkrCOTitbSmrn16AQephIfcqE1wfA6vsWjnmV9KeSeEiE31h
z9LzWKrxEM4vqL2ITinUQrNBD5VgQkoed4egR4Rpmuk+8gkAScfu048//j/2zmu7bWzLol+E28BB
fmXOQVl+wZBkGzmHA+DrewKuuq6qvj36B/qFJimSlkjiYJ+915orCE+BJeJtMdmwq9mLDSP40IaE
7zKtxP9VpvUhhdRns6VHn4sInwS5tj7MF8HkMYaSWx+aJPgCQoxvPiG/a8pSW4tcHQAhJM8k6jxj
OK6YaUwewyxN1nOmUzKg4tUDElT1jsR2O+NgGasORf84POIPBgYoUrh4AM/b3tx3U9DWHH80X/zj
5jjpWEelNBckMOPtNAry/ershYjbjOIAf/R8MU4hXL9vVoNi7Lo6WroR0KI5D4tzcXGYb87XfIkB
mJY/P4Zzsqk0pV7qMGmqXnuMEuyK8FL9pZ0wYpIs9lDOkckFwl3B3Ri3uZU/ITtCkOzjx+zigVle
VK0UpzmSvYKUE5ZuYZ2lBMynq1gMK7vDo+tYctEA6UQ+XyK1MSx13ZSSkDgpl46M8kviPjVNFW58
JAFrRSQfEu3VKBFss1ZibOhi0khlgc9sMlUWEFgDE7zRAMCmBqO/kGXKG0W/4iAr9afiKh8uTq5Q
sTk8A3a48cSJjiYzM0MwXKwrvwMIS4lzAniO+StHkVhy7ieps9yB5c+UcCMnoWozkt5YE6oHs7o7
gbub9+oJ6kvl0TLDmEDQhnYmtiNssjbje70+0hraZZNZJkkluVzhQNxaPF1w+tq7flVv57sipczI
o+dx87X5vt+P/fXc//XHv1/BDGgONp0S4HH9+/+Z1iypi9//TVGqkAOH/viX147nxwiiq7daZjOZ
GqZYsumXnZ9XTFUR+u8fFebRkYEoP8hZngi96xo+kZG93vwK809+P2/+VeabMRJban5/pfmDgowV
fneS9Zso4gjJHRNOBRE+CydvvkcEmCq9jiVhBFwgXEDmC8KhkT1PF6MQKBojVV+aUcOCT464GDqg
35pTgljUQPqYMdtL01aPqhU7q9iFeESvnGZYIb5wz1o4UAPzkHV4NmJpoknKTBcgeRM8SsfhSJ5/
PF+07IMOaOfjpSgLaArwBEk2m57NWdA8DBHEASJBt/Pj5rvmi/lmiulip5hQUqYXme83Exwi8zV8
qnQN1MgFQ8MLzU+gkk84EzN5wNPg7IBDkPmnNPs0bhAqVJw8PUWFOZ2AmXDS0dxFb770Hs3UdNa0
n/KD55voieerWUqO4rKeyQnzHfMFBkIsFtEEbMgnLTv4bqySGmeA+YJolj+uzTdn9oyNhShe/H6M
8+9H/75vft786H+8TO8zeXZrhzVGqhMNxRY0EcT09US96WDli/snH3/bRjADoABK+/Tw+yIrLeuv
dw6m+dcf/+Pm/LymDom9+/fL+EPggCj79+3/9BTKAVzwWlyugpZex69Hp2nu/nF11Ht+i9/PxJmI
sYpTjmnAuScHc+fNIYvz//L7Yb//UyWE4fP75n963DwN+/3cv/zh80/+8RTpQowe9bOrF7eK9mkD
9W36E/sWFRLh49PbhESibh6JNksPeGtS5F7TO1PEXUbEkWoDJ7DN3fyZ/f5E55voB9iApTkG/cWv
6/Pdvx86X5s/aPCf/kiTZXpC12n4BACFjVsdkkenCup+yaB5DflkVbIRnwE74CDNcT1/A/pRRPVb
P60k7rx0WBW7I20CS/VwfNEhp/t4BihNoJpsuqhqR0wAyT9ve6avLBW0zMCJrAIft8kOgy/X/KLB
RDUxhYYUXXjHRMFUbSrVJlSBZ8/v6vy5VBS+G8KJngp2dXvionKSsviAx4YUvmY9v4H/ePvn+/7y
ERXz1/TXu/77qhcXfG3Ctv3mtP4X+FqmWGaY45seMWS0xH+4pZ3dW4SFE7sNQ7rZP2CDi4GlsONS
kdkotYOTtrC35M+1y36aYRqxjPHvtMG6aJp627lA4HJKSYhiY3VmBHHuS1G+mjfF8vSTk909zfQR
5w44nHw8LjnylDbQPlFQGJcyR8eCrGEvyJGP1eropsa9RJGPuIGCmdAHc7gYWNLXBksw5zymRDXp
e7korXPYBk9jpdiUCMZTJMtoa5XOJ0F1JEAnkboIJfx+hRyHZR+630qE5JccHzwWDd3bq4NyRBxB
a8xSv7mBY23IsBp3jaO9Q9jG1ydDYmQJnc/9piCfuNxUbYZZTvX6TSbZ0CvG8BGO/bdM6fIjbmOF
Ji6bJyZMgtrAtbCVY0TQY6RzoMV6Qi37r5EB8EamsOhAu/g3tV4HyMIyo7pH/vBiWrm9HzIbV0s6
bNS6dXeeCefYVt2HMvPDB7smkwLs83OH6XjNcDhZaUPhr/Qhd9ZRKs0P0dEw07WR5EQ/3EsOhquf
060Kg6TblPBX3Uh9NYmP5RTrucsw7SeHbkU+vEOgepV9zTC8rgBOm2TRjj7ojQWphJdpBfskxLEW
WR0Sz/huuGr6BHRRpywyPnsxqC9QI1QdWkdOwMYG3BrgSKTLrYVGsBk7zPMwf+UQcyqM0H7VOj0D
Po+v0dYvnVuYR0LkYLn38Ybp0M80p08Zq4QyqiiolmaJARj5jBGgaHKyFydmL6Y/9egqPybHz8IX
rdhpuZ8QYQw+pW9PMfjUhanV5U0Aw8DCqm2TGhlLmTvg3ZSeOtvDOJJ3125oy52t9URnkdttIt0n
vLe9i6anhaIPzChTJz6izKv5qkVs9DjRKY59GQ3P32cRQ0zCBgF+JURm4OuI4lXbAdJNuuLF72xt
b+Thvuw8MroHeoiqCWG58gjyc/AFHnupfGt3wCjuQx+7pyRI24WaBkj6tE9okBJWCOOEofaHhYHR
kRTF0tzrlrlFZ+hCAnAUlosCKZNDeZQ79fcUqeslcrUX5jdUsOzQN5om1xzd+QXg5UYdZLrU0yqb
4pgfAyIST+nHyMj5pXE/RTE8DBBm71pofNNLo7/5vWce8mE4M8JLL6YN+4NaBYNTDgx9yOuXqoeS
IMr4nIgqOhEn/pVV9Kj8NrDOJGLLVSuZI7lqgxM2a58cJVlLNerXM9Ysq/MXqTvFnv3pHlEEcCW9
P3UTJ9kOO3j8JvvfrDp22uiuhYj47XiDF5Vn4KMYxueoSKqnyQPpgUSI9Y1v+fXdScmAyWFqhWZC
q5ipqJbYlEhY+KNx6LcV7oEtQ5t+SbE5pRv56gkHdb7NE+YHZTb4RxcoYmbCxQDhvqhi8o6IuTKO
zei+9p1ITkYNI7oTiJTUkR7hoI4gbLBMIYdEDJcRnbrTSh2uor0E6YAJJo3eBvIAp90+QsaqeVNy
aS9El3hnOJw/hiZ7Cwp7w0OyDVR4vt1qWxzLvm0fkB48Cmi7fLPB63ljgTqLqoxZ/KebjNolK5xL
G8T1frCVd5Vd8aXBuoJNWywLhGnIFHFbMXb9Emr+5Pb1U+PjBPYBYcOoP0dp8ZYr1cUyq36rQjgA
FPyuNqCMc6Q0kF0qYlcYP2r6DzXaS82tPrQ3Qd7jWQkUEgz3hd1qT+Hwjfw/fZ93xjf8idYOsMpD
Y0Y/52C3PmFuAtywSFKUwexln2om1KgUh2qfDg+4MtV111tYvaZEStnRYYQbQXKNVW+R76Jdi5Rn
jAc72z6JJBJPge6sesYBJ7MUQLYdzJPpxIAbnE49Dr5Kdmq16czhdTSgfpHA0FzMLovIiSK8y7Uf
VQBakCYaGv3ELPZR52wVjx3goNg+as6ogMYFvTSUp0xFpIlTnxTK4lHUDi0tvbgGrUxXDk7vUzp+
5nKo7g7tulbIR0o5ay2ZHvSJHN70OibKKDnVehQ8uuiMt1oQlYdyTnLIZPCs6F53t1UaYSMwZiJr
2ns3fIVABj+V2ipXBUnDiybmS0s3MmMbLUFp2UBvq86X9IDi4j7grVk6ST3FnEyTkoRuQjveu8Zo
D/M9nu7DAuyzH3HkJjuLvNh0yK2t2mcnxzCV3VhTQ+E3Q9jvccAUOdiagv/HiDqidaK+3Ug0kYuy
JQJWg8L7POCbr4hZWQ5OGl0br634WuMmkW7FBfLxnjiwQxUiweU7AUBWHNuaE4NtIQUuSLiwTKwY
k7DSH8IPRa1IMs2mZZsg9fWQ4capKCopvTBaJU1P657cINbW3UgNdbOtZnvQVXJ5ekex19CCGk69
hvKYxBZAL+Mn1hD5UpjRIVYJJjdwcj3UCYj/OvS3ah6NNzBeH3ow5OcasD/Rmrp6aO7EcAxHqzTg
cCCQYezCVt6wt+WUzdIbKecwuqLC2ncEfD/TWuHrqzQjyVv6Mtd94+AgP6dWkh8051VQ8WzhHYzu
ZyNyEQ/BGnHx3F4qefeLd/7LcS95FzaDNr4FFoTWQQ0ImFO6msm9PmDuoGXq8c4sIRc+NzkBRSp0
GzIqPRtmT/zqJ43HRE/g3pSi3lTWQGtOZbZbeAFsjzog0UMkb4aRPHfY4DNBi9UFCoMxSlrUA/1T
bGYCcZkRk8PmX/uK7mdk8UtEik5YKU4JqQ/OlrYwzRUwmqr1wfAOlrjdbnkj9TSV73oGOscy/R9+
xWSObFnj3vcKZWVD/pJ764F2ktKePEKoL1ddSGoEmleUwF3Et2IYr9qoRweXvbLEZXgdNWipxKK+
hOya6SCP4ZMHidr3PXNZmsO4xR9Nsqexw+38PSRObqt2HK4NAqJ1ZNcXJSYkjhRYaFWG/aoaP6nq
8HsATYdmkfF1aYsfDHMezFao33UlpJHsWq+cvYo1/NMVFi1xLxL7ORjT8QMrN/m/0QigSC+pGbvY
ORqxVcHEKJUtRn8gSqZ098SmcwrFHlRmn3ZRrN2whhUSaiNIplGhzea1p9EP3BNu/SvICup61CPr
MGnDXR2z06iopU9sxVs3tu9KPVVeXrJrPQTxsebckeBWv9JBSFtiyqYV+QZqWrGRwJUgILa0hS28
4oQLQ8rD4IZ3wHp3/eSbE6Tpwkys8gT1CwFx7x/VBn5FHEt1QsS4S+nrNydLnZuJrtwjq4hZaHhk
JLijlU1fxRjfy4lWULIY1Ixj4FLQhsvxmSzQtnmHstUfIjQz2KOtZlcqNdWyFSd7hlU8u2dgl1Ds
Bwlwf9UVp9l5E0ADW0TPha3gM1IbGGC2ihDJdW5F7w6kQqnvfZoUq0TjhGIzVM36DuUxNT0uI31X
2P330tSu/bAhCp61OrUJ/YndGyrQK/ZAZwWDfR+PE3sshXiVmvatjPL3QgM43kLywiKD7nycgEdM
37ZkjakTPyJCE9F0+0BLH6JB6fYutNRVrzg/KXj0o1LV0C9cY9z3uKEtzm1XAagABDFVRefAjnf6
D6tmAGMobfhsqvE1NTBz9R5lkwUOKCSNaB03Nt0l3eSgN4AnJdYlC3TSUOJvZjHYP7La+zAINtPV
/sGK1CuhUu+Yxtyr7RavmRtrh0YY6VoU9UC9CU27jExzB+jjiJWZvKUQqV8Aeu5MisaWKDcQJEqX
XtBiHYLpNVMyCpaCwDxXe+ow1On4/pi0jc6hCUxGX6rzgE1nDQ3JPCY59t9oQDuHuDDdqkUntppB
Hgtq25/0xmGdZ7xZZIVx4ML1KqxhR+r2ey69M+VRfXB0awtpbbyoIWqDqr91BAD66XuJif4mArdY
aJDWV2aej1fyGqDX6JW3dhT6+DqUUK3Rt97Q3EhMbPcxQIzceLTKxDhrDVycHjLJWQTdPQEsRmQW
dnovARGAamqTaMUB+CjgRMchi3GSZ/phgmFLCZIN6+uSfknNkMOsmAZB5sqDjojlqRiPlf7y2enM
b1qk7LO8BKjw0sFOdpFD/aU5+dJgQE0y5cSUI4YCeAM2MS0fGAGPsDdIGp6/48hkSe1Mi70M5U9k
iNtAK3ku1l0UJAnzUcG4mpReFmzjWLaERuHCXyHDUSmO8vhgoR61PNDzwcJ/CRzlxJQmvwCWVQBk
YhwGbIAgOlr5Jef7+SJG7Hou0+FVxna7o/JLT2OKocyBvss8HyxfhBIpgbMQGGTRs715qkmZaOK3
ujKQSrpwSzyr8DYGupG1lOxB5rFTDjQokp5+jrzy5Y/WwJTa4MeERnBnH594XLcZkJuOsNtOGfsR
6OciXcUTgSx2ne9M/HcsBu2xBEFfxrF29CMLsE40HAedFBxPNZUzlKBxppevtF55MOTwg/01/u7B
/BR9lqwisjh2Msi1BXuiY2Kabwz4nL0TBy6CXPV7PhYSbVAGxNkw62PbBg3TigKjMwD3oFZgSiut
t1JFg0rXAHiRGfSFcnrwRpUA/JRlvEjctNzTAhagc7kZFL2BjoAUJcV2Q85ucb6uM8Ki4cvKLTti
Mhw4uJa0bZJjlqswsNLxZiWpgiFzIHuZ2U0WAsDRXDKT0CegvlrXXbtjEKG/mvl3lTwiG0bAqWE3
tqcOf+U7Ux9r/aGhq3GPY/eikLLKMqmmmzYgsm/A9940AZHsOuoe3zeMu+kqR/oLi9qIsnPS6AAu
YepYqgeNxneCzYgbaxl4bboUdF4PIoKv2SU19Tyyrg1s7QYIVfha01M8mxVpMqaPO4YGV7hOAtvd
BgDt4FIYkpwy6swC1e+RFxsMj0NsKIedVVuo3SrhLZSpQZI09fci7MhXKfyb8LtrMGUT9o2GRBn2
2ZHzLtyjAlh4yG4Rn5Q4ZMbED4aqunMRCq6x7qKTI+eDqW95SZO83DYYxsmnL9K1okf9Kh9wZTXi
wRiiH7lkxurXWb+NyQYhODZ2dyaDsmXWaD+VWtXPdp2uR5IDr1LKGoNreBj5li77yml3mcX4PJ6G
2xj+tQse1znesGDkhRBSBTpgqf0ht115A8FFcs1EBJdXOCLPUEnOlo6/z7ChRLbkwSPuGM4kSBmL
hgyAs+0nV6WsSAybNiQ+rPZLOravYxtsABaK77KzF2nqCtCYLWF/LIluY4VPXQXf2+jsS1mL8pub
dpvKSL6EcH324wKUrxLuYg8VBbFTZHrrbXpvAZ+6zYR0UApvjcu0pjIvXJoV2Q35pb73Ko6GpAjW
FGM12FR4bXBlTeh6LmmM4HTZMkggO4w8a7D/0u7Ooi8RReVibXuWt6sKz6CXxeBcVsTdNOrAbn2a
4USaFgGkZ4/A+JJJe1FBPEJ8OYaIHQtdPunmwF/ImJ+BgSfWfYQXo4kPXh/UG9LMYMu0HuAurWWC
gYUBfEXI/E79cKmgzLLiPY6Lty6OlUNriuhB0xmGELxlVAMeIiwJjsPmRTUSi+PVz7Cd+p8gSDvG
jA8+y8UlULKf6QC7T2dL7sRAiOvATclTRXBZtxnr/pgQJsBWb8kcRdl0SXjAHRkTsCOjkzNcgZAT
lQWZBIyIRoBZ/axEmbuOnZC8odTTUTONsFE90RycnJl9nRr2IW4GyrS4FZsmDzUGTsaGIzpDKMmB
CpKy8ZSrALUcd5UBIVJtj2qMsTJA3ZQAc+kDMKIssxKs57Kxg2Kbd+UjaQsOIvCzzgh/h84bji6M
1l/9NbV+wPM2XqvCHa7DnGcKbGkzZt7rUFTgmYUD9pyAi6sub5yNwpNS229zCyaxpbE0A6Ht4nc9
TzRmuAiC8mXD4TYaPUPETl3VftxulepHWJGh1IfSuGVd9x0K6tFNgFzWkYpSH7DF0u7NR7MmkKzM
TWQT5UB1kLv3Dh74Pi4q9qx679ElLX7yZ9/1MnxOM1+salqmSx0m8SIrTIqjbrIUThKOwFO/NVoU
rRw/VlcibQjw1aEdgn6wrqIFyTEYm34KIisQca+sMRs3SuCVZEvktP9sKmtdL5IHoSXPThc+uL1v
7H2CStcgJhF5ql26UV1glHlqEgZpE1HKEEG9GBAAD2ah/2iRWJw0AoR6LYKP7KKeCNWKr5sLOy1K
FZCecHZRpgBuH0Ob/GxCYZd4dSgwOjSOdWGeg5i8oCj2ruAfN46dmx+yOAsCRk56Sh8pjXCfmNH4
PYYMuiRli+9ThYe2DfEha23+YxbDe73zmUGoeF3QqyL5wySCReWPhEo91lcLbJwpns2+lz9HnbA4
dkyI4wzgY9onBVd4bUZC8PSqT+Bx5rfOItaLyAp9E+FO3cQczUu6zUtCAqtzLp2T6RNKRd+WzDqA
6CuqqecmKsMt42bUA1OON4Kjd6MoqmPp45FobUI0KuBwoAyTBhpXDX3e6Rl9VNbJ8qzloKZokqL8
6HWtymTbZbbv+sHTwEgCqS76kCzXllFpmStUxe2uVrXTmBTG2UMW3eNUMYZHOIXggoIKVHRUmcu5
9Rj5Jbi55ibini69MsQbo4neyilyOrKUFxjIPsEsI2VHjK85nMSLrrISEy8vk5p/kO5DYUf2cb5I
FIPvXJ2CdfB0lJvGj4A9KsJh1HMLSS7KEF2okvNTFlv9awximhiodUZS6FXPYvepMNzHhAPh6GNf
tmp3OqpjmnF9QosLxM4VJVx9FYWzdT01YY1fqw5tVwWTje0mP0u3A2dbjJzI6uKsx6l6ZMjS7Afy
kLCiBs3BRPOvxcqpTNrkGaBvfK8+RU2WbZjHz5ydtVNGRNKCdFtDERHBKpK0Hm1gZAP0lgD6aqmM
cb3t68RBxFHhop16C1r1wBZF2alTztsIObIMmH+oDsmUxLUESnAsO1b7WFces4ZbojVXQ6O55yGN
93OEdqlURFNp4ltYts5aSyuOKKcEVuYQXkGi90JS1OIA7rGbZ/SwAqEvY0FcC4b73RClOUuQ5u1Q
iCAXGlJ6S2QMLTsry1ZsRiwgJeWjWuv9VmrBpgl0+yGzITc2aPVyR7ukWfytGScFTVfUDxlczExC
SY3Yqx2L3IRRm9EoJIGOBG4l2Oa9UK+wTUHzsDgaIyX4oGs3PeDPz5hQTvDodAO7x1q2mU3aBRXx
Fo1udXDosAR9jmTPEqchUT4V2VnbzCnGjZ1XGalFL3jq+13gAaZsMuKk0WacvYysbz/pmlPi+MXC
69v0UsWfLslGoSPSj4jVdKEjX8HxA7knbuQ6E3q0MbWI1cgK8xVUBhKXpaa/mR3N4Rgce554h6RW
nvSiKS61z7plGwCwykpbERYw3qu+y25e/zNjKL/uAnYXtHyGmxV40RVGDki07K1SyTwCpVQizVOR
0YRjh0Y2a85tBuipM9k/CGehyc48Yzoyz5C3v1KyU/a5MyhXhv2PUEa0Je266tJL/NUEdtAMeuSc
4y6GMrWPwDK8GgSsgksTMs0Dfe/4UVF+EvaUb5kZdkvQi9qDLOJTT2fknKgkxzk+QdpxFAYnK9av
BI7lV1ez00tSP/+6ITq+F0iyl0qIYM8yMvuo6AhWlUwa69AweJPZnD2FQvIl0fzupDdEPXUtrBZZ
jfZuNlwISQUlanaUjIryraMib4ws51ROWAvhK/lJDtFrK+nkqZp6yxlY1QHJTnMOsl1oFZ0oAVmD
6ok/AdVvRPBE3fD5TvlwjtkgsLXsrQjhSNoqbLMgpHnXR/3N9Nlx+t69CjTYmjXbMs8ZNokUyTr2
ctjECQInPqwlNY22Qh1qn62x/BhT4rj7CfIJMMbaGFX87k/riW17YBob5e7XXYQ+feghSNnKijLS
Bj5ZrtlU32dEFHMDZVtKSNvlNHYsak770kWzZxSEhk0Va0ZZjCQmWhQtJweaXQ6cwMFdZA2ElI4U
ZlWxaD5xHi61Gk2WTfKEVx9LE15BXUx8wA6/GX8TmkTi7pyWhpzfay8EVTEckV80MOPdQI4baNXU
WWpFBcM2RM6vC8AUhdSOhTpGV/bJBVuB0Fw6gcksIityzKI+DdfG1J5o6Hd0uumx7kxbDk9GZER3
nyXLB8XZqfbwKGuTR6ihg65MW3bFVJ6F8IRGcaK5gNEoUhiR5OToelWLLgcLzaAF4skmHrZBwpsa
AnuNTptXOsUPC+7WXqEuvmQSTEZorGIltL4BkrRtoibsVm9YmFrnqE2LZ2qr7U7lc1NKsawIOaH4
g/NbRWG1E1OYZ5IeO9R8uGhJz+sxBi1QULsnhliH3C+j2wxwsnpavXUTNYcCuQUzTetSOE24Gtlw
nSpLvHrWt963mhc+rOdQOpJ5RQWqQm9RF1g9+84JpxQY4png4U9DlPLiOVuRujX7ZzZAhedSf1jp
A5wK5pzVNjPb4l3Yylqm4WMqoLoprdXcxjzdG2W0zM2ADONpMgdmQKJ3kM4Oni6fnghBNJVCuwgj
OtrDU2sgQB9yEjKHJBmuedAj0LLku+no/JFE+Ylc3ynslE6J8akgx93CNF4xlCg5bbb2igmmvxwS
Kzg2ucrKocXeSxo0ayfAPZLBEllk5QjDsQrphvgomJPR8Ff1oBdkJdGCbeSxHTp5e/IRKx0Jil6k
0QulU0myAogGM67UdWuNO8fTGZUolr4nlOIZqXR/dI1eHgcmRX1t6odWxuW5QrCydZ3xk3wq4FNC
T4/ztdwssqOMNXiZFbB9PR8PvsHFfI3QD5yhykAvKanPNokz1hTq1pjoBCrNG5ZCIBtzQh/ldJs/
SOxDTJL5mLMuQJZInsIitzP8CvGoPQ2VXy1LGxt75TsgBIkGOleM72d7WcZ49XGMvhBiXUvDs95r
9iuBq70Xvd0+6GDsjrYEidzIAkS0AhcinkwFIc3AOh/PAsr3XY++IUs0Hxsj3hqD2yEwa9VlegTd
QkJoLkh6a37mYfoWUPlvGT/Q1UW9zkl5tDfUtgdGZtRfEMdDv38zVPCTWuD0hJfqbCLT6GPWRwCr
oT0tw/I8GpK8G1+gLpcEUJSOUwAw6Z7gX4sTgdremjbUR8svEqHVW6Cm+KmBYSVmlcO4Uq1JrwIK
zTBeUq1/QJ7nrvwo/4qA9281T1kNwiT9bjTPBBrkcHdw77pGu4rglRxcpztWjIuOrpeeitYnibzA
xmvkVN065P5V4eYHZsbPPr73A2WSRYJU/UL3lLMDgJXFL4lsJS4h4USbsE3KQ6Y4BeNAcjWSFlZX
gY9ujb7b2dQp3ZNQ6spyyAJmycVTmzjl2ndYJTLVw3jOdGoZZQM5eW1K0npPw7xyNdqKEt5xV8UE
I6ewmNo4N+9haCXoU819dEYD6T3rdckwntV+6VooUkI7oTeaDR9Iw8udah58RbHOtLIo+4UCA0cV
z05i/wDKvJOcN7cpk5e0nbJ3LCfEdUlPdzRNzgNDvkNYRZwUEoQsoPFcdjtdAjRS0k+MLvm2y0Pi
a2Da4iypdzUJIbUltzEs3S+5q/OKzETZPuSiujqBrFaVqSQr2dL/BCxhLcK401dB7GpU2kK7ll1D
Jh625ZQADVpqC+xENutLUSxEYZN66rHLAwK0GtysXO/chDzE2rIhZ/tk2rZ2mpz7rP3qI42+pBfv
9cF+LjVGJKUdE2RmRLjFSTdaNwWRmswtsAjmYmU5rnZmg3KvPA1otFm9+7p6EXmd3hpTbPRQ+me4
jbehDQCnqom3YiEcDoGPoV7NVOZhzJ/Y/02aR3lRDFslp6p+mP0EjaE9IdHM9w0xghfDiB6jKu92
Y2a9NAbR0YTODbhUlO+m5EyRBnG5Vib2b+9JbHpMnQB0afopa5oPvwL6F3bDJCA1fxmf/5+I8jQU
cE0+vqch9TOHd/jV/BVtAv1Bx4L4X39SR/4HEYWmZP4fnvAHC8VR/2UyDARvotqm5po6dJU/WCiO
8S8Hthw/hZMigB0CaPgTiKL9i+xUAQYRECr/mBiM/wCi6M6/MOKpgJT0P1kpf/5qt19W2F8cm/8M
RDH+7lTmCAI44gjTtDUdJAt+0H+4yKXid2B5zX1GbKXtGMPVQ/Wx6EzA4alvfuo4ryLn0+m0B9Y6
eAyuEa9glL6VrpNxhBodrnLfW1dGty9ZfouKn7t6NG5ip7slNEqWmuyZyYCF3WWE3JsulaSGv7Vg
FsZmIRXL0UP0rgN+9yls9mN0yRsRc04n3NFU3+OYqCo7c2AmPmX5FiFPsEs1AiTgrB60uhX/Bzfj
HxSW+S0RKu8574rQLbahf39LCCHmKJeusR/p5e98HOTsxpRLUhCMnCvK1soEfc+a7iknbhI+g50Y
428KrLlVVKQrYgmRBhaIsFuXNTLyKexVmpURZkfmTxunA4rku9YbRNXi/4ACaHx8f7NAmyBUddOB
sWVaqu1YyJL//tt7gUgKqw3Lved7b2np6ZSr5JL0Fol8jQtneNSumXzNQka4w+TALO1S7o3KeWVH
IrdahUqv9xNiXiUBODZNXbpFO8yXOAEjbRHZ5koQybxIy0+MqDZSJwrCHO9F7tORrM3kqCf4D1Nk
5poY76FW1vhlqx84metF4bGlRhq4LvL+OHT+qyHGM2zlbhH0zpvo/Ge7aAwyZLQ9UinsGtZeY2d3
tJwbDVqT/ljbbsBhPcOn6KBaKZ3Yp4pHiLozAsPHq2QUaC1Y6YkOWKLh/mRmWS4Ci9z6DNm6g1id
5y2B4TiKVq1raG4LzUIbZzXfBTqN5aQjdiIPAWrio7gEeJgY1iubIB5Xl0wb2QvTKCrKhsGKUL6a
ltNGYDcmnOJ2BwNtYEvlEh/igcTyW/XEPJx+RkBEjakyETCsp0wge6/6lJR0XkShiF+GrXGH4/VF
fyhaCDn5NYm7w1z4EQ9PyAmMRdwbH06wh0xBClTZ3OipkeFWGDh1Wm8Rp/WRJu/GT6L3cbTWjDiB
Hld4JWuDTU6Y1ufSGPUNaADG/KPY2ln2McaDs7RIvFmOY4kKsXrjxMZnKcNiWbZ9j9yRNoiBmKUK
jqk79R4bOizE1CVLAtH0K3KFcqmR6eppJ38o23usPELOiKe43zXpJIt01MQi6fpDajef01zBDCA9
NyM7DcwqipVCcEOQtMK4mW2YFt99B3DuQAZN2j1X7EWXSZm9FIPxrWrqTzsp8Wi2b8zPaUc12fc6
Cu8iAEuvheEV3Z3K+9i9/jd757HcuJJ16ydCBzyQU5KglXclaYJQlUrwHkiYp/+/RJ1unT5x45r5
HQgBEvSCydx7rW+5Tf220KMmVWjTg7jdLtrCIAoWuR1e6gXz3qTbr16icujM64bGGiw1E28LitKs
RRdWUwNkwl6w/wxw1ihebBp7PhGnvl+Y4mXwYWY5HGKzv4qr9tDDMfOn8dRl7S/PvAeXfR5E8dyB
UA0iffrQDCdohoH6ahooDmbljyyWmTKfCmIn8sCfvfd4huasxcPJKajdYI0DhWL/8DPvKQcebWvL
VVrHekAQVLGL00g/ljblpoI0uqR6SN3ug0TnN4S7BzvCu8qRtCnj4b33yVTqeDsPJxNYwc4whk1G
/uBGJ7UKhjMnVvdpqTDPePlPOO1fYEXeW9IMStv6QKpeb03G+Tv69ttuEneJdF5T/p9GShhTmFwy
dNQMmJ+nGZ2ajO6A0/wiuwzyhP1hz2OLqzHbhWX44Kf1dSqwsuuMvRHDPOR2G/Q2pk7DJCcCPz4a
pEIeisj4XXLkUbaeBOkB+TNe4j3gf2LKsdhxDCUZ6QxYUOkMbBil0sz0qgevz/fMNHiNPk85a4Ax
rHPrtipdkM8agQLyfvb8u2TK7lN3vhGWhjhE7AAjMSolbCrwcobNAuARtuM5ySwmHBVNrMo8deFw
Stu4Q2nz03SKK8a4j2JG8eDO03Odu+ZuCZ2WqYpOmVy9L/YXJrDVnh7bEWTgR555O3V8zx0lp5ZD
qS2SU5iHgZXqgTGT1WRHb7KhT7nI6XdOwWzTQDImKLwOeuMuhK6hNqTCe81GOOkTwts+fIjcfNeN
rbVJQpxwvv/uT6A6/QtjWq8TitguX5fTTCVp0xiENpG2iGJ1ChIBN7MZOgrUKAl1AiIrE7yq57YF
Si+noUcUP4Uj8aVpMpxMk1Nm3NNv6Yxob9jjLY7HE+3SH5YT2Gmb7zLPu3G96kckWpVU8ooDMd34
i0175YOiISRS0KNLAkO3FG1QDgT0pcB/cRkyxRyYoQ6999S1skZ+DQRgXtCNCh/+P5c3sAaAqmrr
hYrHMc8RJk+lOe4t27rN6/YljKc715OU1UvvxSBAMs26T8pmzQYu/6eFjbHqMQ0qPyNpgiqNXrbr
plk0DxTfr0rhcw30ATzG1rs50YmsseCnbbSjTYLj0UZRPZF8BqESk3+2aCQZyq+J+hgNEZQlxU86
vjoe/BT6Ihx/MRJQSruo3VeWrPfm7NxGhC3Q6y+IbxyeJuqZm0ifOb9w7ZkNvnNm/ILIRT03hLWc
AYZm5v6WkQOxo8DzUWvhjzYe6OINzAGtCjRIpB8sG6liqF8XHjmZJk6xjcRAuR1mVHtitq9rnKTj
7D+mzoTF0XstVEluKES8e0/r5APlARUNx/pgokV/FyaMZqIftCcC+5K+DLLWg1JmQnRknthQSrpb
fL6gbkUunlnOLEBL4qRv7+yEzpYObd9LQsq5tdWTmIyf28eZfe0SzHLpu+hzwTnfTMSw8R3I4mGH
17qu3XqkAg7I/nVHMN1zq98J5N1NblT6BjMi3tj0EBkCMl+j+Jvwb30HLXISkY178ibQq23h3elo
MTbCHj+XhLzaBgeBOZvPcduVdDRgPRg0DQbPexpdrqCRfzZ7Cct8Y8f12a0w8YUan5bzVrj0H7nr
Lgf4Vv713snT6zGk/e4zt6yqgvQTk8hj+1EhM70+69/UT9eHSH/U/2NEYRI1w+eicRAXsf46epTW
qC7j3fV+REbxWHjI7oaecILKePVaE0eojVTXzj9lScO0ZrRNiFAFBg6SfK7djYN8t7kgbhc4QWNY
PrslE3epaHFNU73Qxt5BB79hVn0aZvdBM8fbtCYKOcmeGH6etWF6CiF8YbdAbhsu4mRQtuVZ1Nud
5/XbcXncUp7bFLh/T+ptLWQ2ZiYeaWP87tKJfX7yXmovuZd8Q9fuAiJ6KILduABKNdHywe1xR5HP
C3NBB9JPyKYS+d0gfy6SgDtawN0By6jQycV2a9QgDlmqfTF7J2z51laOxb2FLffMqd6YzQDs1DME
kLeFjHJKacYRxMu0tXIEASYR06TI0j5j8naeEO8RQ6ulR81l5CNI1QPPApV9IdGvLvpLhf4i90wT
NwP2A+hhyIhN62y0MS3HIt85g6yvMjt/Mnr6M6nJDAZ3H5khqXEZi4lGxDLS1iqeTTQqG2z0OcwC
/wmuFdzFpePfOBB+kemPCFHKMikxyacH0ss5/NH7MS4ZjqIUv5MIjVq56NEW2OmyycYxuZrNxdyh
VB4RtSQlacn0QUDTP6Bb5EIYJfdNkWmHTGjapi6Bc0gKLtua8nrenTAnQlvIu20Xttauhtiym0zC
TPQ65Z846qfGQ+tkO4h2pbYQjGzv3Dwsrr2ieYxjj4rykpOjE8cXrA0aLBAOD60pJKc0l1yYMM6P
faJizZGpFLuqw6fcg2I/S7XQfULDv2+ua8bsXlpVp1w3joBhaKgAP1s3/nmCdZe3y8TISP/7S6zb
MEFIpC3aXTPg8wYZKHZzo3Nttw5xtLgngFIGpglYIUhmKwQ9ZjQzVmaHWRem+kDrC6036wkgFakE
+0bZBqfVnbmuZnrI/CKst5Hvv03KXoiMMsStgQjSQ5t1qk3jVLQaEBjPaw4kPNgnIjtQ5dSkV3P5
eFRp20M6h0+2U/OzqJdXL7OurW8RGT62j/VOAlIA6NvGhDieE1OkZU1BkEGXbIyCEv/UjFdJF3kn
6Y1BU0Tog1MiPEWr65dQDNGGoIAFN46aMVlOfbC07ugn9nJhlyG1TjPi28mPDdrWnsd5oCsDFW26
jYwuvYnDKA+m0WwhyAjUPCHWCGDQ24mEpwcvinI6CoiJGMEwmssbGUTjTAAQkqYdiH3nHudhcjYL
nByRTSOCJCxiRQvDChJkZEUFYqUKoZ9S0y23XYbiFMxb4MrqnfFIdbIjkVzhh3rp0TgwSiwDkNVI
V4sGYr213GkFgweSRYIYWfZeM2pnnxm8f+dM0RX9wjfqC7+WdslOBUGyXB7C86Dtc3IWTqhya+Jc
avuBILKzmAfcWc6SXLkd54ey5lLRF7SBcVXm7wsXJD+1AB/WEqWBOs+CGrOCJmrvC9tuLyYupsAY
20fbMMnXXFSqWTF3e0q5xsWl1IG8Pro1sABuTETgzPFBsskwve+RW6GhG4B1euVPWrOoZgRCUy5g
HbkyNBoYiZEH3D3jUgCVpQlGl57GiSKW+avnRfdVSIKhmaXTvkpk9DQu5ZfVcP4e8WIYKglIIJ0k
xmV8owY7HdDPLdfsIoRvmz3AclLpj6AkGGN6/mVUpXm5aYQD07OvKZ7k5StVGKZ7StIDWeWOgEJB
jTX66VT9fKorAl1hQ16yUGbB5HaYRQisuUEOn9xoFk3LMCLQYTDd87w08xPp2MYuKyVny9x8cITw
nyKtK0+aRM5XQcdlVu/eTTNBs35WLxJUOSPWMvXNq1otpG7fYZ0l4VwY5AMtvfmceO5dVo/FMRmm
627W6jshQiQeRn70rb67RNP4nHs5fAg83gsoE3iv5ZA+tAZ9oCR3jzFt2pipycOM64OwKqr2Y22/
Ji76GtQiEuOJ5Z/iKUJ7QbsgKAVXVb15DRmNIPXSgUM6qTjlsgrsAt9T3TjAugoUPm5OALxj3UVj
RtW6G5C9Uzc+5p0J4PPJ6Cg8LLYL8TuObk0QIZsoN6vDJKNzYpflPi7Cz15m9YMx6YitpXeAKwMV
3nD4wYzlTcIGRfIDJEAno6bMlEaqujjsuW1Ht0+3nuEDnuPYsU4kfnV7Ly5/hIuRPXiAHIyw7S4j
0eqNDqeo9tghpCL+0QC4RFRlPMLCsbT1ZTjeOBP1Et+d7pMZNiN+rQ7qSOYc9UXJGRxYD30H8sfE
i3UJ8adJf0aMCcMpGobfxPFCCJ78t7CwXqRgJINQilQZ7Eote27cRMXZiAggGxbrZCDIq2WszEEL
gyMbIQ+qqncAZPKBZMhAQ7XXotW6h9l+E1pE1BCtVDIBKbaxMr+V2qX2Z76dVaQoKl4WEtPB4xbl
IUnzM9VSSi+9N1FQIGps7i/2mA2XDflM7b2TFHcJQxpjGxKkfHDnDl3IQDcvnkq4s9p8y3g63SOv
8E+hdliyQdySvya5VudaEHnk32SLeW6RkLLbmCiCe+HeOC4dL7st54Ouh2d7cMtnck5eSXHQr9sf
SAuTpwE/HTj04S5ELmxODBgL3XnQI4tMySi3QYoZQUOXKvMYnfctfY3BHbNdYSFqmKAj7LrJ/4wK
8itpdzQXGDI7zyGmqMYvSK10X0c+pTXXfp5F0R+lI1VTHTtynopjrdPWafvyqs2eWzMliSSMAkgE
4Vm5XPr6UlTQZZa8u9CT0O+pWW58wtDLTT3DTcFjI8TZU4t1LUmuYGrUZ63BTUgzltWpvWIKHHJ1
jLVzREr5OBM0mop6DpAeYV9pJ0FCsYY7cYYyi4Gu1s553HyVmjEHna6ZxKzRkzJ0MQREhwCDQItm
kWGlVpN6sqgoNPkZ0bRfjnp4a+bkNy3+3DP+4FgbetwDCrhkCybwfZEWQe7A0Yk7Ang9rJDMMJR1
hLvWxdyhEx4odWR9NaK8TczlTPCI/Gs1q8D/6lJlMjv6eVaLdc10JuhcdDH/ut3PebLT0xwFujLi
2xC+cECyVjIPZ4SPjPuMuc9ivgNqSm0YksjfknmKqU0NXJCh1uikXRLmcUD+uS9chy7fm12u/UHU
Ze+c5t0tQEfvb89dX2BdfD/hHzcJkC6INW5T9AERc9DvpzS0s3ZRqSN0+M+HWbcavs5T/rZqkGRO
9S1CiKE+8d+2fN/GUAEIpmtyol7V4Osfr/mPm8KH3TBFMehj9d5xE7rgFidFkvr3G/zjGeuGf9z3
fRNH9S2NZh2MNvsjJ0IkqPaUY1OG4LrVXNpxHbFXwbq5sX1+9lHwJVPUaBH9NBeyM5M6Fp7irlA8
Bbuw3vbVnVMXUroL8yqAFcPkDTCV3EEg4yo64wYs/ScX99LWVHsAx9UvQckncKq50tHiG9WZtgYb
InyKm7AFQOSb+aMAdFKEU3PQrCKeLzkWRLAHwqEEQCB1auvvU7mcWjl+xgVINnLC3Si8Hsz6XBZe
vmFgwQVydsD8eEpbxD6V5IzTHfls0x7ftFn9mCTeF1jmW+E0u8jCuWREH26VodeQsBRT9wt9cCeT
O8y+RJYDg9vVbnJi2v0qk7rY0CrYGoX10+2QnlLw6Td6q30MKjh78SAYLvVRa6ZfWVGgQKinaRdr
AyR5Ws6btp+vrUr7Cl0GwMJ4RCv1nGbjU9zMdTCY/t3aQSjDhApvPv4iZHIXVcyMXLP+0dq//YlK
ruPLW1i7R+gjUqUo6e2Y7mJoarBViSyeLl6cXQotOoC9eFeSAIpeNMStrWn4F88hDKRzYt5t3PWM
/9KBLu5QAXGLykctQ0+hkMb41rIGBZ9j35rO8ILtHpT8vZ03L4jWH6D4Zbgx7EOfaJ8dNFTCWZNb
s5kefWN5zio5HQ2bbju8oKu+7Y611p5zxm4ZveFz3Ye428T8UEdI82T4heuTYVGTJXTcmSCD69t0
gIabyMp3iauSmXLL3nghufP2Em9GYiZ9kT9Plh9tsH/t/UvLYGsLKF7sBHUIoaivHuckLDcM/8nL
fuib5zmbxy+TqSmNtMy33mdt3DdTeDKG8KZxxqOQ4rovkUv2lhqe3+h++mQbiEC8SjyS3ZzO141j
42mQ143vHN1k3on+XY6dTXlT+4U+6CqThBtUkf1Spy+1mf4ATtpShCUf2q/TC1yxIgBvnjJ6TR58
k5g54Ko/K0ilG4FUVXIiAZuC83MeLIBTqHCxjiDzGc0Gm24o5h0QTU21vLZDTROisEC92bUzHZHX
bcDkGzS0GchHaiKD9E5BEz5bbZzgkMtq2x2tnJBR1Pi0HDLcdEvKD1iPuLzFzFyQmTrSSrGdH4SW
6Jg//U9vyG9tD6ecOYUZ3qCCnTG8N9uw3qD2jLaUFJ+wmc2B54TPSeUdSr17YVJ2Yi7hbgrJ/85G
2U2yn3OXYKnf1YTocaQvlyrOf1cgYuPsEZHSlz/qTSAr0GQE+mysJVOUNfMd74gL+XXaLRlh3xBc
OrhB5XbxXFgnuk2gNvV780eVtxQlC49CUK7SUUE2bvSJkD5OKdkxw/KOww8VAuz2emkuZBETKBZl
r6QXnQbCeygU1ZuFn6AuNUTm5XvORW6P6SlDrlMwaUGbYNyoPxxTCVBKjpYZBEDWc33FEvzEDs+Z
xo3ZtdpebrIBukRFya7JqTK0CxfHqsQG3U7xdtKteJsgaq0AOlJiqHZEcoKwXdCwtWZ0U9Aq4Grm
eYwQoivSc2ZXlDtQKWaQR1y587GkUPzWUe65dFWGu8i3Zr4ttu8q6wTt2zFo/exVOf8Cq0ChbbXN
Y5h75RYTyy1MXspN2msxeTSoRo4rsI34zt7NiujJRv2QRirpfznFDbMVulrhI4Kz984Rv1rqIfw3
jHf/ELUTmtICB+cy/e7pQ7ZZ9pBAB/PG0oePET2rhjTdLqirfdwfcAEf2rFJgjWO3MtmuR0bnwC9
kCG9kQHD8cAzbOcxPVk+Hj6kv+CMevX1ey/Z+Q0j9dZyqOR5h7wJmTHbzAcny+UNcX+DYL3rAXUE
0m1+mU3coWqdo6DRTx2NtDYv2AVNm56f/SV9ZsONc3Gkdjupgn2vjshyILgZzK85KOgE+Wmx0H6Z
cXqV5dWvVtXTTcDTdD/a6nLtI5t30AdimNSSg+ceBaabU2jOvxqOoJays2Ygtkwo3fQzeWTTFyo0
nOWltUOXczMatHdRgG8ydjqd0qnufmWUDPZ1TeuAigy+1PIYO0t5ZObUbgsmMxN6qAq7TVwgracG
uxkS5y0B675Ls19WjmbVyRcqgnCCtjCM75fW/5VxDq0159nD7lcsHA2mYd5qhSRB3rA/+g60Nsd3
u+07PlNe8aNrFk5RPB1pVgxbtyR+wkc2yNHOr488acsIIm3Wf4X9RGOt3oaixY7U4FHHqdXuC6E9
+ByWm6LuDQwkkt0+FIfJEtmuBxai/W7zJqduQGdncLSJiyhaq2JqXrL8Nsc0BX0BnzMGDPwi5vUw
NNNmqr0gG24AmjZBPSiU9HAtdDzUdsogiQg8wSkh+hP68P9VOf9nVY5AyvK/UeVk+UdcFR//UOao
J/2lzBH2v2zLYM8zLUMgmhBIX/6dUqRb/9J1l8Q0aPIIdJQq5i9ljuWpLWRCkiPkU/53QdD/W5lj
/cs1HMfxXTRD6rn+/0tUkcnU6L+lHNxhecJEoMPHMCze7r+lHC0YgRKMFkDMxMNlTSl8nBkaexkY
vjB+QZu+rSfoejVOtd2gPWa+AV9ioPwYZwVSSqStXDg4TRBzsp3mrCdch0lvatsnQtC0s24DELXh
PSAZtRjTneKxTC4MAmrdybaWxMY3tv3PqdHpjHW0ropkodUIuXs2jgIwxt52hX9erAJCkx/JXRoz
qDEr1zvXrvNSU2vctthaNi0y8LPsJg89JmvfC83eTiah9bOe7BxPaMd1k0lFk3mpemgzVhjkiqjb
V1r2ImgHwHqM/lpECBvPYcvUGvCqIltzk6FsDnIQ7uD3g9cN6yJRD1nX1ldZ1+aSYRzBJoExRSnM
jK+4w16s+QUKIx3x9brQjaG4tEvoHp0URcxsmlDgmPT+WeurXYE8e0ubUFKO9fpTOCyMrpf8Qi+M
HrUQ2v3QJN6+Cq8QL4K+7lxKlUoj/L1IDZlsXRiQ2zkL0wIjpHR2EvgwHRCzviRuckVjGL/dTeFi
vsLymeI/qRKmQMWdOfq/3JrRCEkCY+Dq+SsgHzoXSf3u+xJ/7+zdhyOmEfC3mLlTv+SiXCo0i7Jr
aW+DH1MDl/leNhrkFjEtx8otrizfSZh6orMmBMG8jnrTuJ5wGs7IIOgaQ6nR92mbHvV4zk6ab208
s4uI5B2M+Eqbv6zSKK+lYFbDp7keu/KI8wsGpTVchfMQpL35MxpxdSQTJrUSEd01EaQShxG8Esup
uCy0Dn4tOfpMjeTjTLUa7tV85U4YCFqHWL1Ic2J0yS17Z7+QMUT49XG0rWNXl8WNHRPzHBetPFhj
xFjByCQalBabhw2XY7LR4fh6HG3MAnYPIfYo3Hv0L9gY/alyrvQ8cQ+ev7ys20SNOFXX9ABrquR6
wwNcDCAns9UOBl/9evZnQkfUp+67+EVq5rxvE3D/ahuEa+vaTYpb1MbeLtaXZzdK0Y7YPWbzrFyu
2pGvNboJv4eTHwTKIm/po/0yc6UejSU9gNu8Bt7LMd+pqWjK8Hvfud1/3Te2b20Mh7zH5ppncXHR
TKEf4YjtSR9CDC2qnih18FNqvtOf1zu/F6D8A2LT8w0nQFIvBB0Ww+ad036+rLfMiVZQpoNSnxbP
JyYUvR9UwqBp7xcnep4SxonsG+ZFweAjeM2w5ensWe4dth9kscN8TrCq7rNI3liZmM6Dsygjc2vv
zCZB4uFSQ8MZfZehrTmrQnIg/eJ9JTiOUFOPlWAGsPIbq5E8tj+rNZarlgzeox6qzI9fuZ9LKnjT
eDbVYsw/bIf/nC/oEK8sxkJRGls4sB3ehON6l2iZThmGLYPWQhbGKQGyqTYyIafKSXeaWYteReDv
G6TvTNs6AlbMlKmim/7KJimD2DIBE6vFnAx/ra33Tb48QKAnstbQIPKG1PgWwz0WuLfhDYglsOuu
YcooPqxW5HucWX/BI5ci+jCS1gj+/JLKWFT5E3R39cOWNhNOaxqPM7EMO9MhpILLWBugeaaJzI7N
ABmiF1T9fGtFlbn1AMPxj1XUZass6eXpjXtyQTiowhkxxECNUqs4ImTe606E4RJo+kBWRaG5MxyK
/tlaZs7GgKv2ZlU+AQu3dwkwJagGY7fV0UtiuSe0gEsl/8Yejf1IYX5jzha9qG4J6ZtcdbKJ9w7z
8NKSguzZLYQYmCRKvqDaamCruVSsqyt7s1PNtHWNAfjGwkJdbSpNh9Oh4KHrDrBCLNe1rqoeeiBo
+1ABXxPf4vWchMvVCnsNB3XxIpN2J0IE3qjRZuKN+vGstdl4tmF6b6yceUnUW/PZlOYv0/P0wBlC
EsaX7n6tjDZjZxGou5m7N6f7HSniNi08TIQL0+WztzUdjtRSwJLBo2Ph6XW/EnJ0gvWReWWTVo+A
9s+jyRdgihxWHeavIfCKtD76o5kcHavft/MJqJxP32ukRsTpMPApWO20xf5h5ng/Jnn6x3dfb8pE
pwsJneB67mL/z89A9PnW1JFJrj/KuoAGXXJYule5Of8cS1rYmNissy2tMnCoBCBME4AfisSjmxVv
c529I1M7qCKyLfNC6dKkwkvgCqZiTZLKezN5VkW2jrHvaH0Te9VejU6VHWgyI3lwqeANIjXA9iIT
TeCJnVv48Gh0zikU+7NOvW9yEsrYjAJ0GT9C+dH2Q0FagEhHGqQTiBLdkbumWfjB1WKZ6GQzXtep
tDh5HIitS536FEsa1hwcZ5SnCIGS8Ji7XAvqtqb9z6zEVTW578V6X7cM93rUEjuiTnbrwvrP2npT
EfLORaJRq4i8dhdXBGKwmx3Xoz/SDc4G6+q68Ek5o6nvKd1Ff0VQKbN43SiRbIUjZWQWvYEqwuzC
83oOgvBw7cZ9vClLmCGdKW+12l2Qxenv6/uu59vvj/F9cwl17VC6xR5hOQNCTL5hT7cjUwhX2cxM
iv38R+dQ/19L3eui03J71xX8IpUeEU3mNc3B7J2vgvFXsLp2TVvbLWU9Hc3ySQvdjEB2tWfGNskN
ZNnTjVeH6R/4ra3kYhjMoKmpbvhIMs+pxg0iaU+bY/SWgzBKeSL5h+O+8xRHubGyy0A57rDiblem
brEobPe6+g3C/d5sFMduGKzT97b1oesDQKbVJ0++W/laLU6d4xhyrlO3fPWjpMpq833zzxqZLCdr
5NTeuJERrPdV4Mo4Y6mn1DBV5SVtKhzcnnOw+MYl3IWzneb6VSq95Qrb4knWGpNIr5ixlJW/k0Ia
Z0OzjHNTV8veEAKdHyXkXEGr17UVX43ZjsLxurre+f2Y/9V9XjfhytMiNPDqtb4XRUnqi9HI3fdd
/3j+usFVmP11bZgaXK8axZP10KvrIhlv19WmBRyEbtVUA3YKGhMn9IG6dkO75zhZFafF/1xCv2+u
a3Kx0Tavm9fb62X2+2ZhNbtCEn/QT22yKQ19AqDDJcdUFx9Evahe19u4WchBRF4si24kLhlY5Hld
+PpEhJLfD/5RNuN2tOrhal1MnlftZq7I29xNUPUYZAuEpoeGU3CKPs/zIM8hYtbumMgsPMwIuGG1
2jO/hltHqsqqViehLoWACarzPzf97VHJkI5kgCDG/fOoMkCsVp8Wj7NPAAqANFh1NKxr62Io9O6v
LXXmLu1lvZdZCxKQdRW3FB1UyKEQrdXqvIK6v1/FpNa9BVkm8wu4xGxXNcwFqPMr0vifF//7Pd8v
GSbwutdXXO+bOtM/DZBE1d3/eFS88sXXLX9W13f/80HWh663k8aDK77e/vOO3y+lp2WzNYXblxfP
mzlBqB9ife9/fIo/H/t78/er/1/cV8G/8Bq9BRWVhaclnOeO+WgS2VvT3TVBV1sL8AGKZCUSkCUZ
TXAbzY2dwobrx5KT3lK+pAogWIn6JastyWB2cfYlTj4cf95dl031K1PhL4boHxBTmmCJVcbkopGR
Y/JwoyJXq0Ars026+Hly8FYC6g3PrljQDg6I/ELyunCyzUGeiB5uS/9EiBRXGr8blKedrqaUT8vo
A7Rt9B9khSN7x1qMWPUSlVTYY/g5qVkKqMV8TcApG4Cv3T7XuPC53r4fgTCAwGLa3qctx0Lf7dKu
jDH51UQflf1vBNOJkp2H21iXb9CHqVi6r34KNs6r0yxAwLO123Y/T8a7pRHwIfeyooNtNpTHFhde
jDe4dK+WCopRdqbWXqIysy9V1Q+c+pK32O/Lmzj+HOefuYC6Y+G9lKkmwUDFP3raOShVY7y+TEjL
ajpHlgVgob416qjnX9Vomy4aPt0w39W6cA4mCGMU3OU+apm5DW3/Q/PcT0fbtcQ6wfKcubby1A1q
74dsCvdWtnda5ImYxAkFzQmqya2ftO/uBaWJF1n8pCEeDAy5bkkh+ChaxrpNiw4m0e+a2ZuRCmDb
Zq3dUoZmxmEPSMDcd9CB+s4uRXeqMiSkugoOSSHEbJllH6aWimHhavQOsN0hEBA4efsPfeni3dRG
Lwjg00tG4wmE0NDvaqaPQWnIgwbqcQPFNJioW++TOi63mK3ANIzGOeVKvcUktWC9SJ6WyXgOPdVd
MImschmAEsd8Lh3XOEwgEkcdGBIkMes4RsajP7b2wcqrU1w09kNi+49+nd+M+D25kMBu7I3odujQ
3zfTuFvwbArKGSjPw/yQuIIU3QaST0FmWJKGn7BCr/hrCMfF4YluHNNowgmuswnwXGJOkwljq01T
7VKgpwfHRoWx6LciafVTFvXtWfcAcMl5vhWzRl1ay9HP4C7u2F8NIwRYh5BcNlAfq7wL7JHmg49Q
ZD+ZXo+wfrwDpEaKit2cu77/aapBlq9702msf2gk0hIHgwbRqttdaqP6RpTDmKh3rv2lUgaSuNmY
IksvtimtA9lDDzA30pkMjByERelkAFycn07nPJCVqr8S4fWj5hS1nWWmw1XFnTwqLYu5jPJa168T
PDFbb6LRYpOsyKPoIgPaC+nr3sDYsF26mFi1791q6O7m8guW5iORuXQxoFvoU8y578m7anSRPbR1
hettsilgaZ8LtfQyCfd5HB9FjavBTf1uW+C6P2S5YixnXYJlu/tEawm2BviL4zXdscH23dkHG24F
xWu0fwiksEBpuZIPhxxuznmhqsUwzw9IFEbtKcOrDgUSwuDhN4PcdGNP1rgLOTlVhUQPl8PkHeia
FJ2AqhOjOAMn1oRGDzA1e68yHWQsFilAG62yOGAEgcG66an7AH5taXWFP4oQNkTrptnWyY/xqD/W
MDjPeZ/tY88RQd/Yl0z3mnttQqCcGmNG3FP3OfbE34Sco7b6XKAD6Znj2hOz6L67KdPxLpKWi7/g
MFb+0zjgpBJu2SNw0z8TF+/9bJlbc0w+ljHf2n4MY8iM6Pqzf+1LIa9Ds32xWodOiz6Xe0CCTHFf
pMy/6gSFpS9aGNWSRrDG7lt/UKbgO5FZsrGN7E2E0xGd65MBggIdQfY5VPS/qyXOD6k9IdizLVTa
QHkFzV8flwwSYkDMhXvoqvwBR22JLtK1gzFSFNI6qfZiRoWb1n0A6KsG0PgxROP7RKgLMTDPPUHm
1K/w93TIBBL5jGSTlAoT7V0XX2Ztui1N9yempx7JG3GkCBslOumGPl7ljeCq9a8xBhUOjPXLN8pj
Fkudopyn0ljZ/ZLaw/tSLzfYIJk9+HG2z6MCD50g3DqzQ4KoC1qvWY1B3SqJqmZ8tEMd8LMeAx9G
XpAO8oCkChBT0yJnY+rpc6nKD7kYrnNL9wNCYZNNndgk9ZXGJ1hjiB8JgOAG/1dla5uqkz+Hjt6J
LmqOi4wQ8RjCRyfpTL1LDwVpWGfekTpUDQSRNqd9E3WJ6hRiAZpnf0Pv0O3pn4gCfO+ixW+2c70U
4c1E7OEuHokBt8PhzbYygDMAyNvRuQyu694YZXwNfbjEQWnLPZIcXNj829Kih60V0YAcKA9vkrm+
p6V55CrcgHiA0+wlVkBmww8kJPWmSXuXDpxZ7mIGjZuRfi4BEBmuDuUxpMZuxdMHTA8l58s2XZe/
YCOcGDOav83qLiLDemtXM2Fx9syp8MXNzEv3Ucfps71oH71ImvME53prLDI7MV29wVqGQC6KbwnY
IsDaKA9OfVuUxp2/tP2OfPlmL7UpWERfbaM+MrAJcjIGTLYfpPXcN/H/sHcey5ErW5b9lbYaN67B
oTGoSWhNkRTJnMBIZhJaw6G+vpbj3nfzvWfWXVbzmsAimIIhAPjxc/ZeuyQFg3WZBsKjpZnPbsAN
Mo0r/QHki9w3BYhkMwSFWSIIz7GK9D2qPtmBto9KzJVQZFZgvfT93LX3KtDbIM2SE2K+xHp+P5Y6
zWq+stzFoAgUBaA0ejbhgskpwuhYlpV9gHwJhXONsTC9o/Lr1qHrPldpc5ZFdO/GdXuG5v6hpBRA
WhDGxvGaBEKUb7Alxyjxto4kxy4QeoEUMvgUMKXlzOeoMadDfY6xgXVM6TDafOPXVLC98Sigathh
cpsBKRDkSrwJUrBt1RLIiQENYE3xkZVDuQP9N+Aq6oFytjhpbO8dpg6RUQYloOm3d/rUkAZKskVv
uvvEQ/tsl+Ev9hx08a1Q+q+NVjz6VdivhBVPtIQr4sFOA2ZjQjEy5F2xCj/S4fgZ5q6SwyO7XBZq
rjpiyLjD2R5tT6hFoxXqSFemJzZ73/DjpZcBisyATiDXipG7uX+N1DZkzh/Jtsc6pfcbQVAd8YrV
g4gBXmrM5Bntn9ukIzKvqeRad0kExJ9ZPfh9Q6/ZE9s5REMyhxVj+JoADSIV64AcjMZlz6d91xiV
MsoeG1wN+CbK1CMLbiruw9h37yBQjl3p/+B2BOqOYn7H/NPfZnIUN/gRsC70Ey4OqHUiHFlpC0aw
WcwEhtSxCX1qaUwYp6bx3jX1fKtjod3QA4/XMq6YgtOZPFhOkuyEPBghra8CHvRENjc6RwJSWJM2
uiw+y8T6GWvUWpmLyBvdMV3jTB/vhnHYpsNTQUm4N8rK2TqZPFaDHq3LQswHk1sDN0Rffxi68QIG
wbibPfuI92PjZYO/pUzSmHanzFoD1j67vaVW1LD3QphS9jQofReduKa38b6HjJPEVkNCQZPsTaeB
soC9e494xkHBs+6M2IHxh6TGEh/SyavdnHFXjg0sGHYbXBJkGRRa0VfcXpNC7HLWV8rI4GDn1aPp
fHN9IZ4C0FpDOLQ7EsIreJgbu67f2p7GueyMF8uguPdd8wGT/Ssqdmha+oPwHKwXddHB+ZlJnW3B
3+jlDBsDFvGYI/vV+cSnCF25CEL8bhVhIOO5lymieNDYW2t8RHSqY5QgcsAdTyTvoEbJjfuOQSco
CvLEC2/aACVGHALZfK0FoLX1Zn7xXLUvALqJXlRx8MHCDVr7Q4ZM5kRF5rcLH2mFBcND8JVL9CHF
xGozdNnTlDdQjeL8p1m40P7wOrEf89qNiMFzlLVB2+6XEeXdrraJcu1SCYbRP5QNfvnGpeWbInA7
iADdIYnX1Tbzky27HCTeEialmV8zh9+cQdBZ+y3yscG801FDUHWlW1SNCVZv+OqYFX9I7v1rU8bz
Pkqdt6ZLJDc8DwUhLi7RyHdn7J6QAz9YNV31eqbHgCloTa5L0wq0PNP4PhUELiIKfu1zvEO6C+67
qp2VnLGmJdGUc2YPWxppZ1f5sBkx0dKnAZR7BBA0mnqXxiq0k7ug2rs9xrA2708AC+P4w0b/jk0P
JbVtvAzJ8NXggsagZ++csP9lkQGap+oLBAnAd8a2zSrWWd6Q3OiXzx4uptWU+68AfvaV2/+S+fhs
ROERCdeesv49SCMc6z7FcuE7j4TgXCMNaH8ChzTTulNny31R2tMG3qWdQqq1cUutytGKN705Xstw
OJVBgNbYfTdm9LrVEPrbuULnH+NIf0G03GKfK8VF6gbxqU49njvrxmgohKFJAh0Q/Gc9BYE/k07H
V2ZuJlBO7F3oBNkaLsBtx13Yp12jd/Jlxsh4Y5diYEYA1M5HVpGHviqgAE5R98nc9iuSeAramcYj
UT0rG1E0d4mfNcOzXZWbe9GHNRdGZKw6n7t2YHsb1mesgVrPIhp6m4TJOvQWRgs+ZC9fq1+cUO93
kKFD75GrZ7CrlF0KQr3JY6CXxfCVAWu5uf2GeIW0AeRzaetu/PjDbWyafpyTrYuGcmRcvYp7XP7F
HG80QTOxbcovIANgPKMJnfD0IYrOWNcqw4jI2RXxN8VBRI1cNUiIa+27DEfU+LhmqRFezc781mDr
QBH/4In4zk/4lvIkpJWaI6r0533dsT6xka8lZHxifJ/JmhSrqvR3Zph6p2jqFJAgYocchfe+UcLJ
ySPqPsC6a5lJsYVGQEYgqFwyLRw8OQbYH49OKSnCAEHMlRwLPpCAJdIidmeAxIqsl9lNNNXGSp9K
uYqxNF1SOgyxTexv5g7vZt2+eZDQcsRgzMhwmGdD8gKuADLsW5gjQOpabDvFxOoMzyHuRXsTeFsz
AriM0bkapmufKyy5SN2CFXIKFMz6me4T7v+a3JGsJYG4x5ZhSfkcT3ZwbYYTdCXWYcP4KKXVIF3r
5U5jG8+j4XEiDkfAvt5C//3yG+bTWq2fArcIdy1cNqKzMmpNc0CANmEJzjtBJ5Ech0wry520H8dS
e5bDlx/R9XbE82DXEhSE90OpklyHVc7s4aKX7iHI2C0yJ0KRxB3ADfn9TZbEa4Zfx6hyb3al1yq3
TKE1yemTVKp1YlE5IBodyypeC2RvCHHJoPHa+0hjKFinFreH5N6PKjK59Q8RBs0e9wwYN8Gdj9cc
AWHd1szMBeVo4+tXtUfF1xmsRCBqLkje0qiPr1I2WJR1sUs0MFxhaFN+O1AZK6zvnR5vtSHbkGxe
bQlIesZU9tXl5ZfSlNh5fEdstFixUwn4jmFFvURoJjdG7K3TOKM6174r7NxKYgy8uvGnleX3NqmO
R4RNCDypO7GlTCujNq96qz1jbmZKrICcfaCvxEuuEuHYCnAznouN6KJPrQ/jXZ0eRnb3qHirJxbN
q1nND27I6ZlvTfU9Af8geaI3eY9gENZ9bWCXDzlb9EjlbsXGNowqajP/0RzEW5koFwnyF9M5VomT
IDEms4oGNEkv19RGYpAFDAfD6J5+HA7dIQVYwPgUmUXdDk/OlDzF/fw4jvFDGE/HGFJm1+a7prnZ
qfFW8haCHg5t/VlBOgkH7b7Fv9Ga2mVUWusCvJnamM4SPKE/U9CG4g4M9rsRmM84cARqUcDVSf2V
RG6DZaE+9Xnn7Wzt2fOnQ2Xr1176YgWoDjkaIdbkmDm4gPsHg2+LvKgtBm0ofd+8eX6qoeYdxBtD
BTR1KSckRlw4krsu54xprIIoAgJgOnKw4A//mF33B3pGWgjiqov8S7b+D1PKj6L4GFrAgQUDjlwP
nhkjPdQanC+n+DJ4sdkMeRnha2aXTwUx0Gs6lhg7CrKkOJ/3bSrfCgpsAN7ckpJ6SldmV76TenZs
SAsrYkZEVkajYDxaEwhOo/pm20SQtvqrK9pvg5vvIiR3G7KyHzx4vGt0HF+plz744ctAWInRapeo
S45Szz4rnalSoyyuGhFDM6Z/wDvWrunrHGcxDi9D1K9afF/N8Vvatb/y8Ga2DVKmitTssPOuJdac
UkZ3gUCwoJlYaOwvWwBgCy3VrDLIleuNcs0MjS4SlTa6cwSdp6B7Na0W89n3Zgy1Y95ND1rAVtDF
AUlW0Bz/L2brV8EccPpvBX10Of+/gr7mV1gW/yrnW/7JX3I+IZw/LMfxEVp7Dpo+65/kfIb1h+3Y
tuPqwuH2Z6PZ+wdoy/nDAJVkIwDEuWebPq/hLzmfBYPL9y3XNT1s+rD7/f+JnE/4jkJp/UnkOv78
z/+wddsyeQlgpcA+2p5uQBWrPt8f4yJs//M/xP9NWzmng/Tj+yL44ek1gQ9qnO0A5aAhOx2mDGhH
KV8isw5ONKo7+vfpszfGP0M9atcYgYu1r9QNvw+emuYHiXkZHbCn2WiCBUIbtBwaxq1dXdLfcmFx
Knk0oy9YcjsyM65ZKA1mlBxKZa4CFWsALkQ/0jf10RGi3EJNxqUOE2HvjDMknzBCbpSSPl21eXqQ
Zn8OTOszybTgnlASRiCm/1J42Mdn8pdUljyWqCYcpntZ1/FD6uXHgJJRjJ53Mdr8asu0OXJL+Yid
SIW/aufQQm5Tq5TwWihD9TJVapQGZHkkF4mIMb5UAz2mugSh3RfV3s7sW9rrKROVpGBATXN1DD7B
HDmnMcPeWFaA3ePcYZzpjYJOT+ysm0DuCkFDCSqpffb70WRQ/D5gtj3X7Ko2DT7Adci70ZKTrVQD
pjrQ2iKf9e9HoiiexpR+aKC+gyJ0tAOGxVWP+/Gczi35hQofXPRi83vg5dPAOlBbEqUCi2G9vDmd
34a7rsq2/dDFW9oCT4OZXJJIz87TZBDzVnogEJrUPXmEh2+owO/YuSrTNhZqFBTk2FKmhUa2IdEa
/0Cv9y1TQ6fdDKjipVILxZ1zDAOvpVVeNCyqHT0DWzpkjQ5ucw5m0wA9QohJHno7Iw9dSPG9OJr+
P3/0//ZN/P52yji1tlojv0yr2OtU8gcGuYipvLHa4lhE76EOaJKarVfav4DQo5mRQ3sKHQRwsrab
k6MuhuXR78OoRe3JyMpgb032zuTXn5bD8ob+7SmznvqEONPClwDoIlIqChCZCAD+fDhDBxgy9tux
MN4sNXugKcdcVz36/RR3Hn/gNlAukJAu3zRrxl/f+fL098mwPCIdknmHTctpuSKXi5FUGXa0kdIf
LT9czo4hsb+bOQ3IZby6fHS/D79/ZkbY2NLkBAOnOIXqQs4WfYSpfIdCHZY/yeYBP05FGlisRAbp
34dRiQWW6zxf5AZtyibedsFeGD0OvcZUNkKhpvD/9DxLd87UPVgtotetp2bGEaN8tsTZe5jq8tT1
JUovzUMqD9joBESQcG91WJ4uB8NHUwVEW1uxfUoQbdCw31d9kRI52JkblJIIYA2iM1aLBhnfAQ/R
OBX7YuzOzRC8elCsZWnoGzeW2gnC3dPkzej1F6nf8qKsbRfH2UlXF9vyA6HuhMvB/PvR8tQHsbIH
qbAny6Q4Teof4MYx9mzorywQG4hi4ph2YXl2ckZpmq6FBMWA4o0Uj1cn0geTLBHfszV+j/PGP8Va
FJ2s+ZlPNgW2YKE0IOK9P/WRL/Hr19y1I5uhUxeeG9d6gj+Q75aXuNAhopzyc3TIOBrV0H/5gz5O
8vq7q/v1ccI8JW5iSJ6mqYOZKOCqp/ND69c4cQZih2Tf3pJ5/OgatNKmNgwrvb/AFiF+hZUOMnDw
M/ZFdqRDKHY1AT1G0HzLPD0+QGB50a364HsDhrrCf88rgfhwyB/8nfSb7BTn+gV6c7Yrav5GHXe0
68t5QwgAsJiJbEfPLfbeOL6N5NqLEXy4VfpHkwQudEQQWMdqpqZTp8I43pkNc1Eh9bdgosAqBVhH
4khvsVGGuzLxUsSmkkFQH7f7kHdHcVxZ22Zywk2B7imNiktWzTm3iD6+WPADUZrldphfld+PpsN8
Zu+J9teKj1NnXEWNgS9qBRv5AFlj7vqrgSCp7SRZ32xvPOCTO8/JIE+Vp6hbY9Se/XR6GRuGs1Oi
0TKMip8kXsA69OSnhiLqNFfC3ZoeUQdjSxh93T8QKUIKjt8/x2zv91VCvkvidcdwGvodpBB24dk0
rNl835m44c5ua+fHIvWILEKMns20yPLc2dpBCm2FuR2omQ6RSnnWGt9EwFajSxjbet9KBd1tg25r
x9LYhMNdGaKbtS2yKk0LPWEDBIv6OFn3NgxTabLxzhJPcA8vTbxSprkzTakyc9JfRETq+9CfQAdP
dxl4lqcMjugWYgAiBdMFeUfqkz4ROEiYycYXBp3aJIB+W/GfTm12383EkPDFj2ejSDXwNBH/OPwZ
Qdi+eZmWbeqgopkU5M8jwcnb1CUYCrnEjzKpQupy7VSYC3CxC++nrDqbnafvZuY8mtZoN4mojI0T
U1GZ9/aqt9PxG5r0Fo6onDYhMyvXk+LqVaBWctFiJ6dO+siQ5Sw0hVVsygwb7WCsPc98xRAeSXA/
Ou6kwiDFlTQCPf6ZhhEjHZQNYBm1K3OEtZjqad2znh+6kQuoL6I3GnMVabywB3sQKkdYTRM7KVKD
U4d8MTn9dC3CaHpDaFs8Fa01/xSFee/mwUNRudc04zN19PIH8843FG5kNPjXocxPlst1S1IFSqYk
vA1m5B2MzKUpzqWKJ6PD/BrRASTmsc2F/UyyoLabSjogJMMfHRBI6cR2xya/qBnFzrE0ucn0ZGck
Sb0ZIkRh0opeSsf/zIyE5URHVu3ptnabu63MiWJ1J4drUpCoyMwWq1VEmKKc5L2v9AG9bztUBsNn
iHx4lWZBQkYqwpruGDnidYD4vKk0641d+2nAl4Js8bmLoRRAYvqCCWY/FM1TM0UXyDjj1g279Nik
DkJaqyCWq+x5uUlwaE2szIGd5tvKOzSaMd4rqBQv9D6OQ7lukSVcE2UsnMJjmzu/ksn8PlehihrU
L6YeeFtL75t1aFabOLJuWJW7HZM6HyaA1GB+6do1DwagUVl81s36qyqZ4ze9Hu3KzCFNTmjFyqQz
Q1ux3rIL/QC9cJdofr0b9foKOIJc3z5y1mMqLp0cb+bEUB4oxwPZzY+NnqXrtu+eLLkx2+iOqX1z
jpx81bg5/USbZPYh7cUqFUi92AHDWPfwPXPrJxHPo6tcV7TR+rElWm+Wm+qOnJVJtWciAj7xzDht
tjdTqV1Bhr/b9g9QS8G5CeoCaz70JJ2rvqtpv+dpej+4lDK6hZpGUHkX7Qdd/mznMmCci3YXSSKg
w5hKfKaJmyE4BhX7GnnIv2WMvpS0cVqAgzzISj9rIwhC3/Lxp2n1z4Ix45EPAr5dclfZ3crH9Hw/
eznzzXXkJjYNd3woMyEl5Ba4KxRseMfLcYIyE/qnxUBqVt7KYMU+TzD5uD3JG2tpuK7kfYPeguEE
QbBGYfDBTsBWHUH6nR6XBzdO2Obo/TZFaRgkiu3EuIHNiapPlufLozDlT5ang+JOTholmdq+LAdq
U7Qjfz9lSSx2GEteRov2cp9D4+dgr/QhgeSniqjlMKja6N+elnK0j+F4KgzqPZPVBAXY9M00Gx2h
Ewm4zdDGZ1cysKlqJoCLdBr8XcYuiZ43M+1mH1nYHors2Sz1aaf57bTFHE5xwwx0J7PocxF/x0or
vqjEl0Mykn5GDDVBIAXfUl7nyMctO1FYXYYPyvpQmEF3ytRBMNDax1F8aSwAH7QU39NQm7Ymjvp4
6Pv98uNGxIxjjf6Q687KLOvp5IToL9ljYLjQ7W5jk8LJ6YXA0vOMnxP2qK2H6J1qMK5srPknCRPp
nw6dqsqNMEeIZvrYVv6hnF5E03lFf85fMAc1OK5FMN1Z9qSTLslzIr6mXZq7d4sMN1/ktcvDRW67
yHKXpyKh1sSAoCr7gdQjJqfqIfcuhB86haEc9hmwt9vUQseKLfHNNssXxs/9gVWETuWoh9ewV/kA
ufVkhcEa8BOgqZKTuxTaHRP/nzIy072ykDGFlDAbKlRrQZeMN2Bv4w2Oy685c7LdQhTRhhwcZ8P+
aI4QLG2yXvwZKBYXikfgfMYh4ANrgouFOt5e2+oUAQ1e06rNnTvRT4egoF4oIuddlpZNMAyCmSgO
b4VfsTXNEaSlWoYa3GEm2DbG+8iWyx3a8pFhZl5904j9zLXmVXRJ+OR4GrleVWxv2I1rK4tI4uce
TfbJYf6AT+Vrws1w7URH2G6GBitV+0XdNKytZeNxInK4IXc8bO4Gx6b+1EtUAol95sxjjBlxy3Ri
UXBVlrMDucAOyaIlJ8Lwp4eRCIrKKW98EQzpMju5t8QvWmnpzaoJRprhEUaVszGLpKE1nSGmmBGi
51BYd60/KWBkPN0lczTshEMoQSoAVJTj+JBLE6nxWF/7IWf/zwlDA5ZRTFUvjMZxq+szhqWQdEvS
FoHGWs3Nn+L2JkuYSBWNWfQtMWEGDvYGfWh+2RNNAz8M9nAB67nDdIUsdJys+zb2SiDUA4JDjZ1M
3vLSbTNcW/CUDwzJTg71PZgJfT5zV4DvBaASZjdZH5lhwBFpf9YGVrIEWvdBG4Kd1keQE2rM3lPc
c5WL6X4Axgos/T5icE7e1kjYkm0/JGMU7YgNfG/IX9SKybzvppoUGKtaQw0jGV43g70vmX5jVdsD
DyPJmz3Wg6kz2ZnskdlpMO8pH269KIgJtXvqOW9dYONBz+mQMW4OZHGm3KkSBOtraYr6jmggxyWw
Le4uWMSsW2JoZx0Z5cEa88/OxHg+KaRO5CXJzfCYghQyA6xUh8WhZ5EeOLBrni7uaJx0KoptX3RI
Ahshjk32ffISticl32uGmWsTSaiEcgiMTdQm7abjHQFca11OrqrfR5HnwwXn1cRU8AW3mX07kx/C
aJB3iuWMMUh5Mmg6HGSdvJYOG9k57S4E+mpp8IB64hGrvTjw3wKQC6GPeuBYLa0B11Cm9YrvbQvs
Kr0zYvhQcRBcvGAkUzG3TvSTH+gzD5emcIfL8ogtClEkWqJvHKcp9hk7ajIqk4p9D5jvgRE0u76r
FoHGm5B4JUpVEujJuffpAWlloqzzljipxFqrjPFyY4hZCccddglQpGTot3rNBNxw/JOV1863NJXR
I7KJ1Wud2kRslsqJpu9TtcfRwuQODtUIeIgGfP8cjYH+qBdvsuP6Ava8q/tcv/VOGWy5u6brovkQ
6E7X2Cw6tG863lIjJwW+VYyHXlKTDSK7axF93XkVjr+s/Rj0UKmFzeYIOSt8qubwhOzXO9YN/0WW
lD8HATPdc4DlRgyfoD+gGWvKm05SRILAbRWp8IiSFAkiVc2Lr4IlfIk1LxE232oWMDWyW3kglOan
rIikkCqcQi+cl7QhrsImt0KqAAuhoixI73habrTt3D6GSBOOmgq+ECoCw5uwgMAnPHVFs9ZVTIa1
BGao6IzOE1BlCdOQKlVDxWtE5GywGr21gcD25o0ProriiMnkiFQ4h1QxHbYK7JhUdAdaeW01ZSN8
Vdd/5kaTHYGLEtA9fFZ2k10nFQLSOcSBBCoY5DirkBBUB96mHIyT4UVyl3kgNnLdA9bHPZIz5nuq
4kbwCyIcJYAkVlEkiQoloWvsoLjE+aQ5KaqlCJdhRYrJOA/yUXVTx0MmCTnpSDvpSD3hmsKZoIJQ
kLepc7jch8WHNRCVIslMQfQvTqP4oMQYDqmKVcFaA0dfBa04RK4UkvAVYivXIEnHPUY/wk3cXwll
+7NFdS/BBq6ZJzpYUEFmEuoyke6SqJiXQAW+OD0EWYvBHssKcTDpNVfZMCokpldxMZTXkC5UhEys
wmQUyIGhiP/VEmCwKpyuo9RFce46NrhlLfBWQUmBLUXxVJshfGRQk6S3IBcdDY8pFFLJMYbF0xoU
sLNDNb9YbGqA1buBOJylFGMKCqjUJisHX9BLp9JzoqYUJ982n2vu05ZK2LFV1s6oUndqlb/DUnZh
chhe7GGENz3RjKFY7zr61rbK73FmdIQq0ccg2idVGT+hzD7HZvI3+dQDCjdeYHZ3Z1Ozzn4iOzgl
Rg2ovlm5cCKOHtChJ6lLpUF8t4Y5Og8ZApBqEj23Mfy7/QwwE+3h1c8ninoDEj1BrRsdNAjjtXMB
BuzKsJsoaZfCN+h3MJCmbyHCs7QFokwrCkIHQs5t2Qao8+IsumU2tbdrzenOZ/tax/qqERE45yr/
anRcZEhbh3e7qR7jtMq3dp32uHkClJ5j8DRPqUlbU0tWKZiJq8+wemv7+gURTLDVXS06zpQ/6AZ8
dq3GN3ZSX/2sjxe3RZDMjrGFb298+Z1B28Qwj1AptxBc4g2RcxZrRolLqqPRIQ3b3FZWPBKWre38
BskWvILiGb3YeCfN4M6B05Ek8tUiwmpfzlmz6rz200uzSICp7G5aF9GJImfkXLTTztSt/qFu0CFr
6JG4w1jB3k4bMuiqhiZnKx4LFrqwzv0L6SSvU+ZTI9bKia5xcAOyv3IdZXBvkcvGOqMmpynr4Qje
K0IXw6Av0y6hrferxG8b4kKGQyUQ5xfqhDUbILzWuC2caiRLvIW4W1Tf9dprLuWQRGeXVz9qbrlG
+WXgTqrEIZuD9zysqueJCzHumQ9Gtj8+ajWk4EoLvyUBCBTIM5u8YP4hEgRJM5npe9vD9Oh3cjPk
g7XJ2Npucz201x0LzTZCcM7IArxWyoj7MPhFf44afBIs89omIHjuGqvfwhgTc7yYWUgRZ2w8xuwp
2X50123xZDLO3jhjSwwiwxq2DzXyquSxdIgdLvila69vDWQpVKhpXd688DZmjX1u0iZAcZllxy7N
HoSG79cf+AJcHxrhECLcYhbNAsAWe014ozzGBhz4MMquNCb2gwWqgWF8e8ZN1+2stoc7QDQBoyBX
HDun/MSSDOu797p9oNlAo31aElktwgNV0Q4zPp/IjB44nj1ax0ZPTmvpsV8rm4bkJGIl3UEj9anQ
iv3yQYsIHoUQ000jaNoxA/3sVtTBbM+Q4hBcTLB2UnuHDmJBELvNg9CN9VBV3G4Hm1bXD81SaWle
+aRnyXywQ1M7JSEy2cnormU+vPXZLLjLonkORouOYi5n8LW0US9Dm3636hFLRD6blyDP/X095R9d
njZISXwXGpee0Y8smJyYxSV2KC4AnTfwEprkrNSpQqvgzY1MLI8pIrojg8KzXyZ3rMnh2euC7Ork
FhqltLx1erczeWf7aozZGNrhY0Bv81og3YiH7zG50xcvJTLSCcx6a3mdc8pcn01aqT3aCam0y8Fr
+oT/riHb0bTyO7uq4HQMsO28kBKyzr1mHw+ue0XjWFx5256MtTsrcd5sG3tjoJ51bvI2cj6c2dT3
NPC5Fwym85q7WnHDTlEidjSAoo3NOYk7mIHsWbduOm4rYxoeC3UY/XabFfLR79mpQrduiJuDJu7L
s2WjCmPzQHabi2phJvqZXlRSn+dYJMfST4dNkYl7AwHbN0RZnOtEAmzicUb2Zak4Eb64ddRW7lGT
iUf4nLWrbAaWPQDSfexRu/rcu9a1DBJgIPMdFhVxKMvxw+rr+GDwpd4KEle0fIqvfii9NXpswf8q
P4fRth4AY2x8luRvPeiwKNNvGrq3G3ve40zA06VGrY6bh+I8O1ql3ZI06mW7pkIpWLTyjgYh1C7E
I/S3rfTsFJSNNo3bbEJY7zUbhAcsBmxNIRSnmyK1m2OVcxPOUeld/ZEdCx2ne49IePArTUqZeZFN
UV9dWoexjdEtq8ynwTbOVVN7ey0J42PoIdgz6o7hSe2ndwCr7kD79aeMdmCb+oTV+WUMVrmgT4NF
erDQribMV1uBT5gBpk8KLjEnI+lm8BuTeCvKwtwqKyz3D5/rusfInjS/9MSp937hfZBUchraPiel
CVvZkLQSwW0tt3Yz3xpAb0Sto0+OaE6vKubD+2kcu72VsdQnbJt2Qw67SRYkrsUaQX41ktHICOVL
bjeXJV7RdJk3z5Nb7accWSYJr9HZzrpH3ZPVui87XutImV558mlJpaSB+xQK1hLEPcx6Y/TMjnSP
rjIp1NXRUbpl9tycHJLdG2kf+9ymtyvmGraTgb2sq70H/HPk3Nn4GDRNs/DX2lQ9ko4SuaW/zHAk
SrJ2iXOxy0OcFFtTUUNa2b4WTvmGRg7O8zS8S0ll643Jdnkf0qsxEc/u6xAVnMBxmB0GIZ8jr5fb
qIRoOXV3c/DijFaI+r+euQU6NIjJDGcMRnhw2VlPVXoWlk5Kos26MzQWhC1b/jnjW6Z9y/Dv99zv
989g+T1FNXBiurk0e3PVS6rUIFa25VYGjEbLyFrPHl5ahk/FRvNlxp0As8wCihCFnq9JkEeDsDxP
2hYUXB4eaR7CUyWIcWU6MFrEEFG+W9Z4QrCekaUbQ0bRw4cQldmqi5J4s8ztOzXGp4YaDghu0YDH
SBP0/D03PUlbVjv4zR2Zd5kKfGD9VzwFeMAuTOqK3BFHDKfQKCCXkjO0ShJcc8shypJb0HXxXqNV
c2on4B3WyMlN7iux4Sk8bkqaBy6WZgVs7cUG2MWeJUYvxl6mPCeZAAuYQ0TVfY82hiOqikiqibTp
dDpmCnIbmjOp0Irz4Wp6c/IXgduMzYo+6LNINFIOEpSxPtgcMplggsQRHlW2IOAu1DtZDr76p5lq
8v3+mWYayS6dyud/m0MHJlVSym7EVrCA5Z0vj8oKG/rvp8sjt5qSTWMySWJ7SBWsSBbLI+/vR8vT
SH1gpWE8zV19i+qcOM9qhJ8Q9tl2siNch+rgQ+7HBAdUsLcaeVoONqvXccaZ4Sl39QwMC6O8elhh
E/rzsDydDYrRJCl9aNrjpffS6dyGs04dwIehXhvuWs6+zSLDSBeRQsrdma46Q2OmFRS8ianSRLxo
31b6dzGZGq4qmqawsdtTuvRLqUHak+/aL9AkSCxhsnzKgTCflkepehQVmQ2DIrlbfsQgcTxG7kun
3k4ZJ38duoXn0mP361VHeFHKhI53gnBPHoNGDvXsEGzm0TQrEGavMjws2N7+cSAc9yKByO/7KEU1
Yvcx+yrVEWY4KLa+maREkjm0EelkxqN1b3mp2C2qp/8lvv03AjGT1R0A2v+b+PYNumz0fzbvadn9
C/Xtr3/4D+obKjHLE+w2fdO2LUdB1f6mvll/6I7lmRYsOFfJwn7LxOw/fMti0+97BtJs10Tb9Q+Z
mPGH5dnw3hzEY3+Ky/4HeYzCdJUM7J9lYj4CNUPX0bMJ39Bt4f6rTMxHvd8hxtfOhE6rIQ6NF8IP
5Ro4f7se2/TYhlGgMnS+e3ZA2twUnJKx/T7n2n02kRKb1KyFip1ikRWwM3pAtOKAnXzKLFUD4sJk
qOjGhFSpoUvjYVgniH0yi3kDJy7bQbnn6ku8PcTvaQUECLF5/si44zssnH3I0BTaNNbwsdjXtXcv
TGjEmFTso9nAZCeTZZ0J/01v3G8+1gUgaLfBGj+9Cm9zZknYLtPZKv6LvfNqjlRZs/Yv4gQuMbdV
RRl5lXzfEFJLTeISb3/9PKA9Wyf2nIjvm/u5ISjb6gKSzPdd61l0J3Bk+qm6IgGpY9nC8hRH5VY3
03PRxh8ESIJfO6pSQxSmN+dULB4wCGqgFblxEY28rZMsyMxRXBl4ppo43nk5t6VeU39kRtqqPV7i
0lQljoCmu2NpSEGHGJV+ZBoWonqGdQdTLC43rW0j/baJnE2fNTci0tvi/yyQxaZDc4+Uu0BhXgGe
iszfs2EHU0u0R1qZ5ypLL5AiPlDUGzdW2UJ67TCP1tqvVvSPZaXeyVvpyT5vaOoaSV1vTQvcSVrM
gTbWT2QitzsdtPHMLEd0+G2deNh2kXOtuW67McZnPemv+4LQQXoT1yLnv5vyKzQajQdD9XegtIot
tRxFbJM8piCwk/LcqpFmGYndRpdezRhMth5gFGCd8Xs1SYCfU0wKkJd+FtldGolbYmAe7C7aO3zH
Pu1KyrtxXO8GxDimhWgh6qOUOroGNZ/6UizGjzpPiV2mzcrqMd778xkZbOn81pH1D2UG44YfYSLf
8TyN6pjgwQ78Dy+NL7WyhtXbhY/wju8kx9oMYxx2cc+KCDu7N1buybCR2GgUoWoDcb7M5FNnkRwu
6/Y6Lc3ysnT7x8Kzqf4StmjMIt33LoUM0dBR4WAyqONCmRLjJUcMiWgfclHkpVdOUWFKq7eYke9J
vM6OopE3Vk/+luWGzlb26jX3ylcYvxMUumfbTV9KYLzbtMc8abrGc6rU7wnzuK+uTcCmXgpzhEBF
c6kHg4QasdEVD8XgnOfcQ4iA12IqB+5N+q5xIJRaUXjnYEgz1Y2rRRiqYnGe3WLcUsQTM4IxYdVd
oLdEuxdMjSjubjGGpNc/m8YhRr5Qi5XQY+HapKnigh6mV9+DXmiQVe+1X11qET/gUa+ZswpLQpU/
lSWHyOSWRIsaP6r9VpFPyMwMjaAiZ2JH3hkiRes+a3v7GOkapSXd+qz6OtnRbAQSLE+haNW+XhBh
1gILG5bS7br385xWGRRCoV+jUVs33YKoW/dWWN0yGAej7b3+9WKCxaBaCfud/bOvzSRU5B0d9O/X
/u3riPfY2CX2lNKEIDUOLY0cZKDrI2Z6rRUYcUKD2iwoyI+hw9HBzLrUFn1qnrJHOxn/dnWHJWoH
KOLI/GTPUpAgWZgapJf5R5kUUNH9BRWPy7a9iGamFOveYJV308R9/Oep9XmWsDfxCNPx5/3x8qH1
bRP3kh1o4py2MU3RNa4IbMkhn13zUK85S/+IMFrfp6KQlrR+WB/8fHINOordFHltzESFwc24WJ/7
/qZ2/b71CaRl58jvicOqObtFXzw0nQj3qYrtxyHXkJQS6ZEm7/Tv3cxEhxN51ttQPIUz/gS/ir1D
VbjVndGELO3a0b7MaTJ3VZtcYpJ+HKaphl8vzaNjqJsVM9S1xMXXpYpPLGNVj1RVRvP7KHuqlTuf
YFxs5Fq5t3LyT8cKL28OZnGc+kegWkWg+sLZhIgadnTcvIvaNaujGRVPjUfyHh7TK60su6AFFhxk
cYIombbw/DoaPhqlCZlDOL/WFhYmob3NlodbT6vnwzgm7Q2I6VNq6sVFOTfvVWO4R01ZzTGfig9o
CRTBRSWPkt7fUwxOOnfc9Agi3gmgO+WALKO3auq+lOyas6OHxZ2J4cDCOexqbfc4qy6+mAt114Uj
fhsctS/OmBJZJ8+U62kYNk4dlNJZPGP6a99KmnpR5V2kPjfchoaopIOCLdyU9zVnF0viBd0wIYI1
FJP6SXXVLkRfwzpww2VcIlmKWHvZYyUPjhlerjystYJO0l2ljutjr6cB3vuncSD74dgvcul1gzfj
tu/pWjGbyC/GeMHEte2q9rQ7rEG9IAiuabgi3UX1myUXJDpRrYM8j/4XyjSLEcoA9SKFXTch3eGL
BBzHX0+uj6dSNw9lN5HCUpj4RBYt7bppGYARbHCGovNtJpzxmMUcTVOnclE0rFKPVcSw7q3P/Tx0
5/IZ57RGJZvvWKlREznVZHaqAWOLmR6NjFDQWMPUtr5qL1FhsYlTLm+X2AjHIHNYTfEpW9TA60bA
ZqEWuTxedQieJV4cp/eCaQE3CmYFJsbyk1EBzJyXzSrf+HloyCHfhhF4ndxzWPiNy8Lke1cui771
sTawGk3S8rcdzQ2rJurzCb8nZ+QCjQzx21AScqfjMHvbVrqsxicQp37Si+16XGeyVEBiLfIVUQKh
qBx/vx5lmdD7K8zy2C8i4Z+j3C0r7B9i4vpCNqU0yfUi+AEmrqjA9URY9342c0X4VVti612P+6p1
WTcrSnF9rsxdZi9h7UT73KmIoeGEsI05/us0MJg34IzTmtdQNSIAoFie9PhjBVqGemjv0kiBP1x/
1uUnW7UwrWulQbdgzH/0MevvHSWNcRBjewyX5fPPZhWx/Dxc99bnZuetKpL25BE/R3DL8puup9u6
l+ZkRKWh523Xs+xn83MO/pyIbmafdC6sQ68tISpR5t2mCrbbj+ZohbuJtTCyPjnEi205rr5WldH3
sfu+RvGokjG13BbJP2JoS/Fe/33g3EhDiPGfjqHV+czgIR+uB+gb7fh95X7vi6T8TXpdE6wH5ucQ
rUfsH8+5oFOggSpQzMsRW6/Wb0XPeuzWx+sr8BpxRkn92Vgget8Xb90skvHlcUMnkbtP7+Ynpn2b
WMFH36yXzHopyUWCv+79PGdExsFtTPuwEkyb0GIerbYCut2hWfRGq/Rnfe37DctzRQShuheQAvzF
FKAvLgD3771/PKfVFa31hYxqe4u8PGblsHezmFROCYDNxwi+QuesRV627ilfwk/w61/rIcTD8ZeU
bH2Y2yFj2npESWd0jk1CsvffCrKikeQvR5HBSClSL+hS8n3r1aryPc7e+EOVfF+SluMik5mTEL0j
16XT2KzBGliV62X6b6DT0jLuVZKTF7uA1NRKfFuv1nUTetzzyWciWSftUlYgi5jdFzYTxvVI/9vj
xnPonmWY/yY1cs79Q7Olr08Sc0GviySI/0SXXDmT62Y99OtbQmrzoap8+tj/PVxm4VzyIy28xO9d
NGFvyo/gDKSNvfeXm0y+/GecKYV0563/hXFF3X2/BhgCTc7yjtFgfnRcd9eXmIf99dn1YWTq2KxN
R1ty5qX8CNuUZu6iResNTuR172fzn55TmsYo+vOeKF9+mv/0FSNrlQDl2Z/1a7L1c1iBLoWw4sO/
few/ffYfz6USSdXcWJyOy9+6vqpn7rs7iCFYHxUjKTnNErxYt5/GsNyOlMHlA4rkr03f8HP/PDck
y8Vm6tper033MA4ZoTldDrhiORbrx6IJsjJNQr5m/fD65D++Zn34b58BCR4IzGNEyxLMWFsvhjS9
YH3X99d9v7cvR0BGHr+GYSFGXF9fN87y936/2mNq0nNOFM0uGSaagds/5mW4MvR9h1PjkCPW44Wu
jwTPEMukuQ3FUo9pgVIH4F+QppfNuN7cy9Wo0hZGejE/FMssQVukotU6X4CfyCEM81dgfgI3MVcE
0IAQbd+A4g6LVliaVBbzOFRXk4bBn1KculgL0OtmfeitI+/6OPFzYwHU0NZdLvXvzTpsr7tla3EK
eYtDxqM5N1jdZ06TOuDvJn902biLFHV9+FepXD15rpUjiQBWaS8jT69Hip8thIrD/2V9av0PrZso
MQCn5dmh9cVYHpvlxgWMkFrycmv0/JIAmOUWuBaPNW4MLPUWISehZSkNbzVtpRcz9q310rVIuu41
bS4vOk7EZQAVmf4mhtlGI4Kus1k26x7i0p0do+lpl6F3dVytezWF29qAG/ztHluG9nQwOQW/65rL
48GGrjQBELERa9ETWcYHdxkUoCbajJIh0XnzgtFfJotrlft7D7g0pizk+dZsBGtp3VsK5+se2BZ/
n8DETSohzcC8Dhdr00/V3Olkt1Oh6DblWv4l9wzvxzKhIG3b0LeVJPfW64gDSBqWcYPU9pIK4AF2
SwTNebkaJy26q0SB/GcdShfnEOkljKffZq3WXKBw4VXlR/NptWjp1LNIM1msO2snQ5n6dCCWkoQi
buqrH2vd4xhxX/h5EpSxtutqqOJri+Znk3uJe5gbFwj6f5u3VstWG8FraBvINaUt6v2oaffrt61l
6nXvZxMtZ2prNC8djr1g/aJsvXetu86Y88PboNusuhfH1mYxdolxvTviLAVfwxx83VTrqSbkzkrA
oOtIwxFiL69qhYUVrK3e157GerZ5fo5aeH0sVuGwbK2Og2u9Q8u+VCsHez351k1MjRACj4r+UOyr
cNCYOl+Nhn9WxPJVSzOD6JfxQtdt1A4/j/OoQvlE+2NtZqxNnoIOFY5zxJfkISyNjTiO+eOE+k3D
gq6HjwAoCtmsD//Hc7AzNR9AOXz/3lTFLTK74aYLIRY0ZsC8hkIRJXwfZNp+zhGFto720Htzgmw6
dPfSdJyt5xfq4KocZd6cV3tyi4mR1r35zsjPQB8wd2A+J4f3oWxm7zIZi0e09/ggYjqIreW8oa2U
VwMs7bqY9buuM4orUmDK0Ltmup1cd5NuXYIv3RiJywURyWAwphb+kr3NPOsO0aH+jPU3PaU9NLcG
9mECuoYqDAiKXqcTm1KoHJM+PNbhfJ+GU3ysGre9RNh5BW0vPA6ojMEBiX0c6cRTYW/pXJYfU5NU
R8eVOHMGhLn+2MBZbrIbBag7QMlOgDqgRySXTndqu+4IDw6laSXETQQIGdqORil4ehloQG0Hd4CH
4iLZMTSE/RigEYGYwy2VrWoJe6C3v+x1afUFUg9JVNWUVxYqaya59KNSbZTEdeEbwII10bmvCetc
aeoROmuN5CUghHZ8k2WATAxW43t4xfOSEIbAoTgmmURWAqRh7t1bhrPhEQSQt59MwkYxRdDSVPpw
iNAD0xzHGIPMnDJI1OxEAqqjRgs4WVF3ZXpK3/ZlBzLMNgnYKuJip3netaVqtXcrA7wetRmbXj6l
wntRao8ZiQIHz6Vj3lJIza3ut4gRHvsm4c6TPHToXzd2xyZsZb6zRj+ww/4TyIYiRm7rzUOJmcp6
FCofr8MSawSa6KdRN2VQJYrMqM4TF6WcPWh93a8CPcmmUwZgUirrU6J/OA1FXNV/lhFt0XLWqfD7
x5kQhq3ldNeqsZGBW/Q8a0unEpwl5wofxsGqZLsPGwtvshj1+4YU1HpQ2W7W4QQShVztPe4UgGow
U7SQ9DJfIK3A2zFWkzgIwr1sDVeyKyACYnqwkPoX81U0Rd3GYeq/t6Z8OJWzOW3zEdfWEH/2BIsj
Scf3wp+hJV+6AbOwY9q3hY3uEtxcbho3L64tSyNHveIfLgWkq2wy5M2okejkILenGF14u7ajmQFS
/KsVy3zTku0mZYFJg7LYdWnDzd6MuJsjo6ECkR9iq8XTqIxDSILxzioycxcCZANe4+9GTtCtarxb
FDaXPgLOq8prj3pW5qc0rT7KkWZJYVjt7v+6d/8/eIelCUej6//Vvdu+0+aP1f/o3/HRv/p3rvcv
wVe5WOXpkzmm+Lt951n/soQLq8GiS+eZnmH+3b6zxL+WThq5wejdbZN3/d2+s8x/6UzdhAsegr7b
go34X7TvTMv8R2gTLioEXDrACE93LMPS/0F56GIzVXWCmqQu2gjcdO9exVX3mNv0ZNzxpR765gyI
l5GH3JCdtA1xlUyXPXVRypiOd0BD5BfElof5DXzVEOzqzkdzcCg048IqonFnyzAMwulmqkum07r/
O0nobRHTlqAD1GIsowkXSUzrY3DGYhfdYGdPHvxUD/RaWU9TiAUkHzGEGnMX7kYH2yki0kMLmnMn
ImokWe1Fexu0LRoh6M66S66vUCo5mgQg7svR34NVQsNGcKmDHSA1aT+A1dY2dSspNlEMPhVhfIFz
eNzV+lAxD4n8gyrjIJ1sfx+2EfqIwblpAHg2TZk9uAaKy5y71bFK52Os9cWuio3yUh+hOVaDd8px
RxxMOT750oN3CmDmShMHwqrjy3I0nS2ClOZNs8YRGJd1iJLEBw0c28hDlhglzpcLZ1CfdTrR7CAO
fdcXpoE4qhPk341kqcITCbhzvJItdzX1mkSLTOsqiUlEiivrQGjyyeSsIr7ANS6ywfqoIVVtPWqv
JyM6ubEhHv1qideMq5My4ZipXOZXEUDADoTtBX4dRIFBjofufQbEnFtPwhc+GmT0tUk4nC246ngx
qRI4euaBpqHtRpig7+RnAtoFd8jGviVZJz81PssRAL32UoJkfdppl3gwswuJg+om6X1sNH751JMq
sbe6qdrNsRQ4q0nzlhLMI+TgsKlRgcFbg2A37GtsNvQ4jRdF3uQVTdvnsYDYbIkU8kSou2esWVih
aDQi8ZqWkF04ivQqA4zrxNnCK6W+LJ5DcFQtnCMAldEZno61r7Jk61Ul97Jc3enAEi8th54U+LQU
gKEzX07pXDJUi/uahc6ZHxQNknOcB+7fpeZn28bXW1B7UNmyPmEhU1IgTdOCnJk0ssCIf5L+iBnC
ddw7G0rUprDeytwo3yfQ0FdZ2Kt7fDsL06whOZsO2IuMyYhIJkFTWVe7ws1uXcCYWBHLiPPeQbhU
Tdc0osE69Y/g4spLOeZnT5lB3LUPNr2Mi6mWgYcKFnKIc+VT0QIOMIhj5VqEa6E2ZekZnQwVHbHJ
1FfxCHnSam3rJJFZsoank+F5Oj38FrW56JrLVpvvq6JPj+v8aP5MNBAEbqw3nED5A42FGzOLp/si
Cj/zzst3pkteitUpb4GrEzxfEe2Y5MSNGzEUZlxNgK7McUeDeDhqBjxRmgWG9sud/McqrqvbFLsh
i6sDBwpvqLebEu+Kud6AX7/RWDrBi07r9ElHP6lxy7yaMnW7LnI9q7sdzTG7VYfoBo35ZeGMySW5
thqsd6hrdmJedIbnoztt+oMvy2EvCtbiI17xtE9k0IwYIwZIN35b7X1LycfafIb0SREd3q/SjfiG
gBVjm/hwAwzNvQsL55EhyL0bho5ENuYrriJUNS7yInDyyblaWOmYuK3A7zqE9DoLvaQC3OKlBSAC
p7oZo9i9KlrY9dnSTZpiXFBdi/nW9rpzXlbIyIDP7LwB5Q+CZCsARQu4sPRjfh/zl+HaTMGr1D/o
svtsnHQfUSU8UFFKj4lFPhTKoi+3m7JgBBa+aylVBkPi5Xc7Wt7eJWLqpywJzX1spS2SqyW10qHR
T6I0RrZIu5slNqKZtRnZUd4f2w+fa0vm2xKfOQ0Nxz4ULyym4pvJw1ycVGHI3z3e8tNiGpjyc6W+
8qztnmr6doAcd4nti6NOjHCw0BMMevWjN2zbKOlPtWHmgRaCCRsESwCI2fh5uQlIr8127vQV0r07
NBX0GnwH875tqpdEGAQu9LWzI49nhzjsFcE4diwXfDPosSfl6vDzRsIGGhFeQX5Gbq2r37NXXXSF
0e7w0//OjSjfmml76mrE6u7EjK3IssAyXBKYMuOARpvOHdkE25g5X8gkGtHsRFs25qKkDF1OI+4E
a3E7zOgyI8oOe/704+jLU+Wl7pVta+Odh1WCUiueQQcbq4v+TxFVGsAJx38TDTnDPDT12SavpdFe
7Dh6mhpIhqL0rdPkN9tyGj7EmI9bx/LGA+LL/ATA4M2M5g9PZuF9XZ9QaPbnBk70lIp7T7djWLqG
QaYyTXRwtwJED/+Jxo7vawn2eJy4NOvcinbdrAUqta+tcAR2oFx/b6RRuSVibKtZqX+RGS3UXBwI
wZwh8NX1a68X86K+hj9UKv3oqeRjnnFnDgYkSQo4SCP8Q6F7w8bF5Rs1Qt3kQLmXFOyZiK0kD3LH
NC9cPH7cshMRTPAhL5y5CkKABuhtwEnMVg120pFHs8XfZKhYBcmg3qmiYR/zk9M8p2LT4qPZmWLk
LOEEyyoW74Xb+KeivHOcBNNzrh2JQyU4I5qPzWx/Tq4rr+dEWqgICfUy2j9T7hmPqjli8Xo13KE8
5330UlTzb9zNUQCJGuD0ROxjgYq6AqVBJEUCtHkJpjS6+s1z0upYZdGw81nL7kK07Vu3cZ2D7875
g2G2pzTUgOUzfu8By5p32HmZaXjGPZilIFFa/EokIcqo8OiZgNeRceh7W43hhXCi9gVpx4MXIwdR
hnztTWNZcQIiTTrxSOrwE8MSph/ZvrgG8Au7b7ZOmjY38GmAZDGDAdNd6McUw/MubbvsAdNaAYYY
mnelM+bplZVvE9mEr6Mz/TKntr0xYmXv/OTKId/3nZIgLGN3CC9b8C8enp9LKQcdU3nrvgvpvYZl
+E5Q33DSF3czSmQ8LRFIelnP9mPv1i+9TShna0T93vOq6CwclN61lGTLTJkBLAdaDFky6UUnxrNN
E/8aPbmiy66VRycC9BLKL0h/QBCdOnkgWKM79B6WTyLAxW0y8HsIu3Bw+pjyyJLxVKaD/QcsCUNj
djWY05fEG+FKtzxB7aa1D3MSAk10GJDQAIwEAFTDzL/Q4EK6U4fFU51pwuHhkiRnT3796LecxGDZ
+t9j4SyUynPskfpDDbA5AZEKsqJ44KdaChUxSFzKTXsnnAmkzGpcE1XyHkeug9bN6zgoYlfUBrWt
MZaPDoZK5ll9jsIjC50DKhcBZb564t67d+ooPbkV0dudLs5d2dyZwyksau+XF8KCaeBiPsxuYyHQ
ntV1zHSVsZqUyIwlsR2HAH4jScmz0HYlnJOdtpw4ae0lQVpE2kZbKBFCWX+SBiqEbG1y/pR+56H2
npsXexD1JwXct9As41ddht62B1t6NyT0Rmcx7C0JKyIqnkcctTuI+2SaYHcKmjwpgAfN8i28U1Z8
HbrD+BWhYJa2nN+mxnrQXPHR+Ko4K6sHHd9dMx4xgngWQH+7unIGL741OC0pKQztwRlexQCMNRfM
SoutXwbFbNRfFCmIeWswCnm9fUl+M1137Y8VdvKy8lS3S/RkEa3D6B6JnQwMNwXXq9nDJjOHFhpu
GN859i6PYu3Z62wcAgPBiTjub4sQFxoJEZ+ll6a7hvLWsQjHl6powGVoE5Hus/+W9vV1WPHnJzSO
jwJE/Rjbz3RsWyTE5p9hwfsz7wFDjTkP+VGqsGUXnxZY9dQxO1xlSE/0hShrmvHz2pBj6QEntOhz
ODl8Zv3gsKiBpQ0Noch5LzP0h3LQGjxH+CBYYyUZnnBdPmPjc/F5jJ/EnxJTapIPkFWtsxk8BPv6
4o4qrf6iiwAnrxvG55PUy3utRTdXZBQQZXwCqQ1PLXFuCgMRDROw69HsoiAssZrD2PorYWtYku/i
fngzsJhDBUWVbuk4bheN6naqA0zBA5Avx99meGngvqO/VFM073QX/xbXPA0Dgl3VLi1Li2Jq8mIQ
Q7tHl3OjNW58MMSoYM8gTI9NWkRD011GbtdshbQbVpwVVn4QMSiUsuliYG4ZwIpYps3OR1uhvMhx
sBKlCy66D9vHakSf0ngxa7o52gOdKzb55Pa7dpL3lXCdPXJC78T0ZK7cc4HRwZUfTtqnV+2nxFfN
+iG5zUWHAS4e/G1okBowZtEJjxiiIBK8VIxhunX8E3QoeW1oocTxCqZGeMmt50JvSGQSwBd24We4
/jVGnOdCFtVmAUOd0yE7GAg1ca4xQZZpcjZy91CK6ssHF/ugJSGRKcjNMCY5EjkAgrF47t+0QQMh
Oiudkrz3qkxQH0U72Adf4HTnksToLi8SEC7tYLUPc+L7WyjSb1R6j1Pdy6Oustcuc9+wUB3a0rhy
B/mBaQ3Yc26/aPW1JGYciDML0QoTqZlw0+rD+bZrpzfcN/tZbzb6kEUsP7C8RU4It4ORTerTgo4+
sTC5TFVyYWc3WUw3FqJ+RR3LFvQhBlbFtez7o8Ksdew089BMHqIo7lk4WgXTXdaAGzy9DgbjcptJ
Z8Ht67e2QxJzKK4ohtsXVle993Rdth2iRK0BK+frJe2SME8vY/mcDh7cdOuOa/dOdelLaJXOhd+S
ZDbqNzbqxx0T+/WLihnrflWmxyqkt9+U3Dhob9OtqjeId1/AiZiXYcF1LHESB1WPy3goShzDy+nX
pfnAKojygfSzy9D3zVMIh6XI8wkbkHWkAepckJGbHdJUu+2HEQmwsk/+lFeBm0O9iUz+T5THZ+QK
Zr+L0UXu9Kl7YOC5jzvSLZOcSSTRvSDPa5YjgTWAT6YmTG29voySYjPdUo83TmVjgV9aMI61iMKT
1n5qIPW3te9227wDTzdRavZGMknilLyAKR9bLMD8kBjBO1Y9S7INhVvbqsQF4mdx4UsStQXfV5Zk
G9mRwDW/ZMFOy5jmd8ODPedvmdPemh1xit0wTLtCYx7FXObRqOihEypKKistr00oo9/Mhmrm9RGQ
fikOuimehjG0dn6vnRUMFKM7G56RBmk7oC1x84AoyBt9Jqoqmstky+31WXcmbE6OvCbm6jP3MmPj
9crea8gOdebKBBPAz8pkgic5Je+3Gw92XzobHUCwO8Ry1xnT16DemmrMH0zzy5n953yMo72ZkoMB
Dw+xgkUvbPLMQyZv8wm0FvJ50lI0wABZswvlaBDw1n4YlXFUkinTTFeb3ttdEhm/OmPXqI5Ke6e/
tdQALwqAaoJu6oY2RIIiZjOHTbSTiQWjyXhHsck8ompx2E8iAMfNKmaq8O6YX6VW+dc33eT7v0wq
ZVDHqi4HHryKgqNLp0HEC7Kn31Rmu4eOr4M8j2xCYNFAp9Zw24LzwF+YmHuc5YcxzpMrk6n+tq2b
KNAzfLZ9U9LUDaBnb4gSJNRGGJ/DmJFPiEKe8OdQcF46l6EWkdeTIB8sFmLHwLsSUTzpZZsEswNB
JRfzrhkh3UGXGhf5vBtoNnExbgMc37OGdNd3FN1hQsfIx4G+afGE74gVcMVpfawzdK0zem5Vndqx
+KpY69LTJsbX7b2tlo235ZN028MwgnaW9bOv2fUmk9ld4xP10cS/MFui4RcZCNA5xenqPsGQeLML
SiGzecN1DfKC1u6Yf5Uwsw4mHR07hKkm6oGggR42ZIgz35x2cz8hSCjVuw7yrQKKUdGn3sqs3aXh
gn+xUcrDeiNnYTz2Fnc530IVzb0EB4C2AS4QaO187bqC+0LBnMVCF8n6I7Y/vUR+Ujf0ZfIwkmoW
pJbFAapfUyd9G5zF4XGya46cgbHQdruDCMU9YSuUWfvsHbLCdT/CGVBYLLNw2KVSO7ltiOJZfXqg
A8YCCUTWigu0a1sd5EJAks+CgXD6bd/qJ7sNyysWVZd6ot2VANuo9txGdfIY9+WDJ/EiM8LvE+Y3
TI7OXCPgDe9V3H85Zp4wrXReop5wMXTJC1sWWMqZAhPqB+0jDi0HhRgmVsifWByJHGGYJwToGJLO
ZlT5nkFN20AqvKtbDCD+yIjb25JZ6wtCpt/zYH8lc/OU2wAm4LIl3vDcEFPvq/F3HKYASuvpWout
D22sHoA/bvuEloxunN15wPnWn8hvwP5MeyspqB+JFMAgiXo0XmgKDuMnsFgyNlsuH44DC5Ub26Rs
yjLh5MdOsRGR8WQ54jSV6SmK4Xw29JPK9q2oxOPAKmAokn3GYJ4V6bHpbZTwFnwl7UBKyE66BVVX
cZTEOlscUGilaWkksCesT0/6MFgMUhPJCqZskz3jSOVvDJuzyypEJ+V+03paBYCy2U1e+UEZ+E6e
7PyzgHev1fW1VUOJ03XMKfMA+SKzp+uirT5a074MxUSGMv3ZZFTPo8DgQQgOCRfMy1p9Ie5mX5N9
UhqdfwKGWd14+XFCxmZ4n3U4vNm9IMvVYP5YKHKNSnVbzeWlZt0RmoSm5Fnxfy/S9s7nnIpA2Vfx
LiQpu5rxokdpaOIt2dsLxL4F6g7znICLBjisQ7opeQiZ3JDJBcqkY24thfagJKugMLGfU+spJfHB
F9Q/ENlCXYfdp8CPRPX4p7QRiJWp/wQndMIkML9JL+/5p6z5ZCX6NiG7iAMq/zTKumkFyqqKqnbn
dYHZdsnOkkq/roqviToYHMIgtqSFzgFkotOdqzlHEkkDlBoH4XzpFNjkvjyL7tz4Y0afug9PrS+v
Q8x9rMoBas2hCrQ4viWqjokpxRwa/4vhl6HXEAaQMjUc6l63ToYE9jeH4wf6y1+YgqHfA2Cg279l
FZ5tjRyuwVQvJJvuMqM1IY9oaPpDr+N6Ada8w3+JAbSmLGWXXHVaR4KcnmBp8rnjeQ1rzFpiRI4B
gxK+XkxXGpeVCRcHNyI4q8wQ28Yt7ZNtgOca846JJ45OTSXvjoyG06iT65H7MbE3gFPESDqE54Kg
MGPhXI3pwRqxKpuaRsEcgUDuEhXtMQfqSDvqxVO0dLOHG0cY7yr7XYW99eRJOgQ1IaHmghoiJcHY
zq4YTrAAFDweHShfVpMy09ebMIakghg2IL43kIqZluoTa9+YUOeTjua0b8MirSh+VmCp/DrCNBlK
IrREeaz7ursRt3P3Wy/JMxrmwuMuNzFtlOQza1OxAx73OJm6j9/5PJdQHhqXkoTu+jKQxHekyl8a
OwPW/IIUmDIdD9wX7aM5dugM27TZ+WJJNQrVM2l2d3UEccjPxAYh1UvaosAVg33bM2j5RmUeYse/
0yub9L2JuGc4MtdOTXgLlmhr2/biXDZEBkzSZtmS9h+1jB5b0pU2dhMx7iySiMKsA71pHrys9RgN
fHdHdAfYRBaTp5Z0OtIOuK4SWuGbkkL9vp65Oj0fm0Bj68xFLOnf2WAThcFsbSI8puU8uKr9mSyw
1jymrWKO4nl/FHKwLaypozMbKugr5yirYgri5KWetPLOjgBo1pyGrYqCLoNCpecEAJJdGfv6MxPc
euuWLqxbaiLMQLLfXaGZm8J8ilK3OqU+izDh59atHs2/gMU6nNf/xd6Z7bYOZFn2i5ggg2SQfJWo
2bIky/ML4ZHzGJy/vpacicpENxqNeq8Xw7LvtS2JjDhxzt5rE4XTR806z+onksPV2gRou7Sx9iwK
9AFaHnxU3ZzRABTRor95d6qJ5ByS6BZpz3m77p/p9kPT6CABTfvRzAlh7H0lwJ7PmnyzZHGaQzJl
y4o4L5Po0H5+LRSuDOkV19Hhj9IvjM9ZeejqNzbp0Na7cIarW9DC8AwiQiubhkJIHIVWzPWaU0WN
7R8PsfStbuClhuNNyQWEVY/XiYW5yhjV1nBA96Qa5LoWtNSEELa5BrR0YsQrCwdWxULHE5wPAWkK
zlVBkKEsoPVPYAVtzHShAxl2uMc9xZjenJHnAYagWW92D1Nj4Sxx6KUrPfuI+MepFf7m07eNOcXR
YZMZFWM/oO0PAm2Gl1B8W5t8Su6rvHlvhpYrNnuzKXflON5h2YZZRN/9pjSwIamxKvfn9HY2QAVF
OXNs8xc5MjkkU4qaS69hBhIpFOWcUmh3mZsbwU2MwwvTxVWuTL8Rzh47/e/MS9Lb1o87ZvCBKn7K
EG6ROPmx+WEGCn5o/p0b/hh6l3KS49IgWsnxhjuhS6av0IDzXl4aG3+gSjEfpitHhsc6Vu/KSVdN
qZ6p8qx13Ln33egcNZn4YcOpdaEb2WPfta+VHexvP6ux02NRWgcq1k1rvtZes2RiwWFr3BvsrbE1
bIK4OIASq53i1RPTedDlg9eBdws2cu5fhXDueCc9wmME5iMISb6yHeoUVh/oa+grBEsk0Uid35T2
KmORatrb+USHqlTOHHWqiWQXlso4J9Z2mh9jVWDiQe9mJv7o9He5hBQ8lE+Z9cir5nOX7ogtWXXM
Q5rRO9lDd7q9Xx3Js0menPiV93oKDUdegla9DxVdrTkhNUV2nLXHAbARectasA2GYQtjNcH52bC1
5OyMFr31ymygaE31hYC5F7A/vNyKHUA8COkutJbsJTmfodOvwFnA9ijeEttUizKpL8q7FIa8R96z
a9xpLYkPRb0Dsae2n+NOrKWt74OuONbNzVqTakRUkwXtDZckoVOlkb+yKCMi57IseR618ZupInoi
BQURXrLZpQ+6W0Cbyvrt2Db4fJgbKHAU0Q2gV/XWqRbhOukizJsMXKMaF9cYP9N7jlgJG+KGBMlT
koQAeR9Y7zS2DtnUC78Yb8kOyVb3wk0xiG3JKTmffYBD9KHOIa64lmtEM6YjmM1NnES7LokeRULh
rZnruZ1gV1XbAFYxkCYsvkxdKnInqpGpkuEHboCz1+6uAU3glowslt0N8hnmNoCoRBmv8ri43i78
Vks+yoyuB3ta2d8PxBP2SBIb03nN0ujQaN59ltor1bpPDNpfh5Q0Yns8cMJmuar1F2NwAbtOv4Xp
IvHP1WXill8YMuTN6QdtORjFgdIDHbC1E3qzyZVxk3M+CroPFfVLmYt7qGRE0VYfjK/f1OhujaRl
Ni7yjTN8FVZBGKd3Z2mz31C4aKyobqt9zob67nLraRLuk4rou9OM+C5a+TilcqVpYifb+pk55jvk
a7sL3nUbmOGsftM6eiqKdJ3a6YWZ82642aomBq3oK7wiOelkR5f1o4w6nyHVOvayT6EjlpPmtQhB
/tgoygI6+q0/delHo+kPTabecu56rajuiIl7FdXwNrSEaoWW6fcErhIUfJ4ZwcJhob0piA1L2YBu
8J/c2wP39dljdq4Mn4RpnEveE9N1v/lbF/UQQdVpNiVJbkzSJPsnmrdzMj4yX/oJJve+DsW9ytL3
DEly6CRbZHd3GB7vXWjBpgZKyLQOjVn9xD1Wk7Q/2Fr3anJTSbS4cjJyP2ZmmuqXTMVvxOzts0bQ
z+OA27GYcIO92Jp9Z+PjRmG5qJwauGp1HzlgGnuGKXo7nMy5Og2i2bezea/lBu1n9ks33KsgvYNg
+0hz6dqwp9xcRg83O2c4zau25NJm9bQN/Rb2tg9IQ+wqzk8PBfzRBUGmOa1I2bUH8p45fTXNipyB
2TnZE2C43kb84hElvLxdLIHIz0F4NoJmHVXwcmL6V6wzuLscRYZkUNC0Amcc5OaEeqJag7MiqPZk
IYHz2uLRsJDXm2RPl7a5aInhbfUKxvS06pyrmQw7ApARJ9DhD8WrPRXmJh9pATnT1ZG3bszQ0Ulr
TnNvHZNJnEm1+zTHaBs21SbK57uAKarCbZ+n6j3v4ocyf/QiSAGm47xM7jtS2d1oj18lbkwZGOK+
VelDgAxxfBqM+mPo1n2jwF2p18ia3hyC4/LUe45cbrnCwrmv2q9JxEeLLjhjkU2ll0wxBeWU2ZQ7
1HR+rIXb1HFQibZMNtDFQCY7DB69uJxhdFoeE3yQQUqNxIqxAuLFwYzYLGeUDq59BN+w2dY1Zday
sK6kmoR+7xhPTLeOXkGqYujsOeNsYyt7tnpu+2EO+enzQaf9UOHsLIyGy4/Gk22dqXl/Jr4fGO7K
86b1aJxknT+WWbMJzcs4xy84FK7StkkLo1TXoRK0pIxWuEOSaq1pEQ1qUq6lYf3efi8Iz4tueoeo
jo54/Gxkhkh1br8wt4wroYGYByLvbgzhXUXkUyiulCh+ErlYt3357CCmn4+2ATIIuthN8dhvYP4R
WcP8+faPxrx+6RwIh1H8I1TULpxcPmLyu3TRGvIn2d5ZWVxdJCXISf009z7FzZ9rmvaDPs/s5J4/
c4ADyUiMjzUqxojz8y1sLLEh52pQWElxkxZNEY10b6byFU5zhOzYyLUjThwABxPbwThsG6c/eTji
A93aBYM6TZoDM9PchVG7SWZzZ732HU3s6bGfY3+MJ/w9HZrbt/DWyhzKn2RwP+m2grJnBkpEmwyd
z9p7YkSzDYPsJ7DcYxARIzzJeufq6mMO5EOQJ6uhi3ZuQQeHGAN+gQBvAZV1Zoms8nRDC2/ZTc57
wTTNt5mQZ1m5N9KBlzLtrNXMrrV0Cgd6HWPVZdLCKeiRDTCBKpbWDU8x5uLttmSGanyVeV0smf4Q
PaxO0m3NpYcOeA/r1yMJPUA1cbSnaNtST+wLbfGnafxfeMv/D96C/hOl5v9b/vn4M36o/wz3Mv/5
P/6l+vTMf9i6izjqnxpN0/m37NPQ5T+kSQ2qo/j8E37+W/YJ68WTlueiF/WQO9kAXf5FbRH2PzD2
2pZr6TpzOE+X/xPZJ3RqcsL+k9piGPhahOs5AnGqRCF+k4X+R7iX3mpaX5clrcKkgVCu+mvdE2DR
hjk6aUcepceCJwJUEKQ7Lrx5op3oMX9CXT3xT0SGIj4AN2V7JAK6zQMNhQ/6zAXYdmdbYT+N9P7R
I8p+YXrRpbLdKxCEO+ptn2hyEK89oRfFbD2lmiTEThfqDqbER0E7S0OjWSMFHGPqQsPhYGTsjYSh
WVdhGoBexzTwZYZFx0ChuMN+kTCpsi81nVnmsC7hy0Ow7LwxXmg1Pa6O4W+h5s3gpmsMugfRtaEf
zrc4qy9mY5BEUuEshsahpQsNwDEEmaLw7mgxrmZnR39HX6CYrFYEX286A/AbpsWZu5knVmw0LX5U
nozwFMAcpAxlLx+IGY5HsdHDCX4I4TqBeq9dYw2c+K77a5qJaMeAgTR6cwA3BSi4BAu5j6FuQWDU
+AME9IuqD8WReRLsSLiBf49w1Ivj32dGI81ddlPgOJZxP0+8zkUZo7VBbMizsNQd+uLxoDRTonua
DR/ss3YqyBE/02ELz2Wtwage5jt418mqydqRBkmtn8PZpg+V0675e9iVQX2+cff0mPxWQbhKbENm
cHp1S2LrrYWd99GxL4OXEJj8iYK9Wndh3C8dzQ1Ofx84d2inSpTX3vzMvZFE0tmBAg/9k60/LBmF
52JTWTlf05uaCp13OYm1hN5rzhRnTlXpm3ZpcpAQBkrGwjGXDpf3stVS947Ac+eumWjkaGN1sPvR
uWNdb8hJDQB4ZX10Hhsnvo+HDPFOR1ZOG3XdstHFuMmG4uwxHD/KlLmbmuJoM4Wx8jvHbq9FY1tQ
Oe97b4fkuXnStZIP+juIteD690DgerKGsj8TV7eASSef+txd/Ol4sE9mB1PvqZ6lSogL4Yw46TYq
H2W+jqWaHgOzfe7xdH1iKGEaPFvWpafI2ZOlPdIV0wfCiPTuMHFNA2DRfmqpcQGP1X1fG9aiz4hX
1XHpgUFD/yOkee9JGBJSH1DtNeLK5Gr6dut8Fw5VhxKnIHiVAdpbOXCLZ96mSS3KRHeUDxFwjXdC
WdGkGaWLT8OuoAY60VoN0lu4RT9DWKC5X/M+X+iS9ss4de13dw53VZ8Gn70AJaih8wMV/gRTf95G
0aitXWWq13QuVyhaxIkY7W4BAt/cjMBVfW8awmc6w8wQOPiu3JH4zDw1qTXtUF//fdcbxMYAyrJM
LMfFYtVNL44yXqZUK8/KAuA8NoCl3MCmGaJU/51/aEYVPKT4WNER1ocs7717NTLnCg3pkcsQu6j+
RLykqVY9RpLSIuFXZwrzUJ3MPRqqRu1lL548YR3xhIYfucZgvQmt+Vwa+nSMUuRaIh8tzJVGeqgr
09mPLg2DLPPGa6kN47UQYtvZSIGJ9+jXZLuO1yFCkN7GsNb+/gVVt0evk64yUt8l087pQlDNeLGt
djgWcbz/95d4L1McS/EhxliwUGNRvdAazTezW2qMg3lI2h6VZBTwV+UMf4c+e0EFeQogiVzsuUuf
JlTUMh3eZe3OR86PxaMqsvu4UOHp7xFyw9AXEe6ulHsCS7H7yAqENjWfwrspTvUX2L/woWz7cRqH
7kyw9DPCKaoWmXFcEdmlxWpWDAqtkWSYyegsP1rNmB21tEcJSRy6yzgxXVQATA6BeLSECdovdp11
6QT2tYIWD/w8qH8iDyNNggGsdoQvNSiKc5YWx6JWzYn3T0Ne3keEBUEt1r3yObQ0ddUKIz90bJd+
HtCrdyAHbStpnkK9j79d1zi5ma59jevOkLvMCacXzSrsfefdUBa3hz6xOpbfdLXYNcriRM9VBf05
fbFI2Tw4s03ZmOfuKzU7IzYur0U8oN6lqVW+Ilo1neYVvVtwgKNQL42q/e017ichjVM15P2z1HAs
6LGR75o+oG73FCIaQOT0Y+zb2MlEod46ju/2tXVuJkXihs4tXAP9hWGWk0PcNcFWWlH17FD9LXO4
UYcxLu6DsvJQJnfA00MnJLHDSJ4cGyBklE2vIvDoxlthfM2J0Li4fU6/TI+u9WCxVgeyAodfZnci
ae/S2u3PDMw1bvOke2lsbY0LBPM/It6nUTXD0nIKtG11zMmgqVP4JTyjv++S+AM0kooAxH8Y6iRi
S6eZz7bsLkY4o9f5+9rtIROAclXl+jMiovbo3j78fTYU/D1Db0erduToPTqiByPFZ8zDwyVKe8PP
owDRQ8juS3KZxt6gpO/GWBxiISo/oXGwyJHJnTMonU6qfnFvk6PXw1wlQayEQFOyDUpS44ogXBt4
Sji+WRbXj7s1Q5K7uPAZMNVvJrzOXRqH2yjTu11exhzTEzZ2ItcXonGCuwocGRHppFHsq7Q551qb
XzRWWbIqgSxp8seYKYgsNoVNrs/wf4WqD/0NxyVj/ToEcQJgOzC2sxlI33Ebb12m1c4067fQyzco
IsVq7NNhaw/NJ4swUWe15p3CCbkTJ/yXGozSsbfGD6uGDdVV3RJDD9y1VDrLarrGPfMX0dNvM9uW
X4sSDSF4uzedL2dKHucE+fqULgcNsLlqxothM7xWTf2Ls2xJ/rbu11JvF6o1zlqL4MgU/bc5AhRt
OJfldK1pkdkojOBVb7ECMxCwYPd5OR1vZFGNnom1I8d6PcRVgGcj8Suv+goVMePcrc80J2dOuysI
+QVzjHzlxd6zWYsvI9eOrQOtWA/GZWe9kQqxGQz30pVoxJJsQKnuMFisgZHFsXwKO/WcOvZGSRSS
dcdYq5p+0kpJMlAgz7fjix1UX8CZ+qXHOZpSwzEHA0GN7jN0JwEmukBZZXBJEgtM86AP3kuk/4vi
G2AQF3PbLfEBqU3YBXDzGwN1B2rBgTYKga1q2cfhl0hJCdVz+wJzEyHbF4zh19kioDDrN8XUIEGJ
gXkb2b6+dQlm23gpW/0akNJVdp4Hgob7Sf8d0OQN03MwgacXqV+FNk0abR/27YlQ2X0DRY6rick4
NMH+PCp36TY5VIlIe+hN7eNG+NNDfcc50k80uZ2ccpuyEi9cMT7iJkMgqVVMhm8x7rCg8OfMSzxY
zF6yBwyvj4KAAX9Gg46Juva5+zkGu/JLIpNZu4Jbskl2tbDV4jaCHQc8XtKUd3WK0MuqaXLimvHY
6/GRVPWpDqHNNZG6o35ChVFCog0IUTdGuHGDBz1+UD7WWGyogjlEUG8izzkRfU0HxrwFzAQHUfPZ
reyOmVuu8vCVbmRxn3n9GxqpA5LWr4KW00Zp06PO/ei3zZDwMprbXMx3QwVb3a65ET3S6jiIOcvC
m87GhC4ZsGmxbF1cQ/Sm0Zx11ynNYfAzKSxcvVlOJkzCoDHWXOqYO118FXOoP+uleZ/qTrEYPTNe
1XbyNtcmp/aM563ccOnB9Jo9gWpB9c8qN9/weWDxNey3sMnuzS7AtgE6cDEhVra4R0yt/uqreFiA
XgaX+IRV7t1xjc/E/WYHOAcNkjGT0CS6meC43V83nz4tKe5ES4tdL/IG70R3TpU9sE8SfKShEzbd
58mwfno0JFNc31nVj2JmuMzLnBzKaGfTS7mpAL4iO76gqUoXpV19GKUskT9PbF+k/OrsRX1cvcNf
ZGoKmNu1x20ZRUcK5ldj6F/CzgagKe/dyrtkDFiQ8Nz0X+Mbgo9jCefGAvdJaUSrtom+AThgteAC
ZF4RLLJSrfsuIfe+kqcmlQDQplVow5SCRuNkfumqM+Brbsqm4CKZwSOYJo+04awZyTmprHdbx7LA
/is1VIzlOJfrXnU0Q6wtI0G8OZgW9MRPmvzcQz3fdLODzJQ+ZpPnp1B2LFkQd5sbG7uLyF5mDle5
71bqQdmb55/OHVAr4O9Wkq4ssQZJECwpGpiMzzLdmkNMUI1Ad2z0ZxcXBV04mpHdrtScZG31Rr3M
wDcWY3zs6p5RRGsYGxkTxmPV+naqmQdo5UdZ4EO3nBHzNKLoe877SCiqhnqjFFRLnI8Nl9fAw1Bz
JIZwgbUjOjtN8BiXRMpPCqcJ+fUAGtaBZblf4UNydTvzyhA0fkxL8yUI2NpDVWm+Bnm5t1WO0dFU
O5sk2UXhdeN2FsWJRE4gKRYKeBxlDOgnevvooRuf2Xq09bThqOpEf9Cyxxiqy0LYFaEPJrzSrkcG
XaMtm1hNkAJNfu3Fe2uKsIRIN1jWfWJvtNGNWLvlc9TG5cp2i5NDHOS6v43iwBEcUt61g8YzVW20
m8w+XFV6dtI0sPC17Z4GcjURNOVrmXjQLq3G8yuQkr7L0k+DfnyXjdPtOCfubNrC6AJRtTAbfIuT
UuybnFN8oXT0PkTLYsbAnuAhuKGTmlAQT2u8KvWrglTUNqDSOPhf0zzu0eLJD2HCew9L1r53WyMm
wo2sedu6nJslb/6iNnVUXLFziaZgzbHWXdaN+yDBLSzCxnzWhWS7bDJ6fkC66B2fcLVcpoAFHk7B
UXUaIPokcDFpY6rSobx67d5lBrwoqkl7Uoh0tN6L/caLX+0Mfi1D7ONQ6L8gRjO2srjYVmkeroza
4mAdemvVwWRpJLgZyAE3WM1/P/77ounJl1TMzurv60MO4gWQ2P/97/6+nejxntNYvfn7rw3CyTKm
GfF//Mi/b+oBFaE13iJ3+ZF/Xxrq3od6euOxstEGZlgcQB4phiJQ7BjLKtPeDUQ0JRONpGL4iXKK
2XbSX0fB2rJTGtJhobW7UrUnq23oqAoMMW0PuV6+2nH/mVbzj5NMP7WJIqObmNviejKH4WdOkVeQ
O/XIJnbIoyURLShq8xsBBI0eTiPxM+HjSN3IbyrjWE4xo7rveS6ddYZ+jrGIcVeTAmfFBc1Ukt2W
DgKgpXIrg5WzbWmn8qGfYP38fTZnqCP7oXaWogNr1g26//fNvw9R2+ZrxFFPdYrgvIdUm0eofXGe
bfvBugHRnUU2wmMfReshU8PpopMV5hsFUPVagPZlogZR7u9xxRl/X3VIOrJLycxnoxIkwoVCN0qi
JOsCYc6pzJC521Rns8hfMmuO1vMtLLpG9LEoouR9dmnC92YomC6Yxj8/iP/+TNL/o5QKuYlHRNJu
L1JynAEqiOSa3bTIivGUY38LSQ9Ov7YifIZAc1BkROG4IhCi+cIZ9OTEI7ksvODjfS79Ic3vAHGs
hFZA1cONk8xH0xhKLNbiLtSI+8ABJjrdj8t+g4qC8wyxnxx6uDY4pNzoxKirUcKoSqzwhKVgTS9/
LoUJ26l0Vq2nvRPAws7gFHBLve9qcndEhS5uJYKNLmjRBMS/ZJfOsA9OwZStvjDROFYFRgLUvTC5
gG/ANkY+Se+PEr9e2Qx56y56J3T4aNYt99Ic9vToiB7Sm5ZmA+aXwqv96KFIRbA1u+HeG5n6aRaF
VLaelXXAvyQx7aVadWfpCRMv8K9dbbDvi5MIklN603COCdnRDZqxngP1QotTnqbDFVzU2WOJHNEq
s73NKcrNiNG2OBiK4MXQerJnEs4X0GbEyXIaRNRZ+0moM0y1JLB9iFlnkexMvTUWlln9phVmlOwW
UOaqA6o4jGJ0BFyohf3olfcVCz9p0XRI3HIninFaZFVf7dDxrEa3Qrja3dV58FRWUvd1Kz0lNRFC
ZXWarMLdNNbbFARX/Mw3TUu0L5NzZzOyaVXlkJUR2dSNBrjNdkOCEPWlStZDmb8EnbsaDdNeZnFE
hzWKHytr0+UOjDykFzSpYF+4qMmqBm0nnh7XQwDQSESWypqeoB+xjvQNkLz6LaLt4M74AF289o36
skpn31op8Wdx8pWUuevTuKUzOQ2+GI5Wmr2PQdfsTcXFWYQNkr9qi2swwstqBYsyiL6nySTg26J6
xJ07pmxjmeu9JISaoA/tHhNUaY7sQBEVw2udxQxmsp9BqhfDmghQm79afPULNB3l2hYOK0Mw7PL5
mgnimTy905bWiP5S18BppR7Ug3IfTZ1AF2kf9BgFRfyQO/opRHBQtNOlDyttZ7SvlqW2WvvSOfHe
jCoGS/VOz6yHhDy1pe4Y90RwxNh6Y0Uwkv3baCa6B/LK6+RU1vji8+CYgWhdEPVg0kNh4N3/1DMD
ruSMdPslA+HlFxUDTYLvSDKTrGi2TULxEN15fRC+dVX5Zch0ZyrtbrS6UxA+Q4i5YL77hctYLys3
uBje6PkhpQh00mut9BfLTg64dK4hKfEqG9ij08NcYymF9JKjjMNw9pHWSOf0GNRLaaJVbdPuLbK8
aFPN1meQEFHsIKxZ5nb5GEXpNZ+r34iFQswkJGv1Ug/aS3bT7zvGHY5Ihxbm5xyPnwGLgmHkv7dM
vbar9rg436ekeu/QYbFO+coqQIyX9P57o8zXA65gJ51vKSsL8dZYY7L15vlRucY1q5dWYIGh1p5K
fbhkrvteoVdfqhhdzgC2jD9wPsKE2HrTU5e37jqcSoJuKVXxH/+2WouXAYmxGZigReOPLjROljcj
S0e+aUzFupydNZA7NMBzeGTrW9Ntu2QGqhr7S7CFVUGHR1O8mcZ9R/Ump+K+xD/ZjuEFzduDtCjK
ZjrFQNFcu/blkJ6tchh4Khq5jPle2aRskesWG2jUY9O51olMls20s5m/0vF16U4bb4PuPUQQa0I3
FiuH2lC/CXmHmpARJ+Pp4v3i1calu0QqlS2ylQwpeOZyvNxe4i6vHr3Mq5ZwPijlo7Vooy88/8UN
mE6Zw1OI3pIZwy0AJkxVBiPaxHsSo3EcJA8IAVs1c8Pqib1nZ2f52Y2/emVPR3JNvIVta69ZnL2Z
jHs5WsGin9PnJgRqOTwNBeAhmcenvxupzbj0q1+KjyfCbMtVOGZ+0hIzBdC/liioh4n0r1QTAvud
wfmjIVZRH18cyZMSATW7hkKOjhTbZDofhcG5CIQO4zF+FqkZJlcMO3q9FEy7NlGnfwYRvMM0OseD
8UmwDIu8V59Do+W+hz8wlRV3JYnaaOPpYN+O2+RuLvQyNO5kpdMQTL173v1dXxTx0sXmsdBGEuBC
i7bRjUQcuvZ2Yu9YktMA399+wtj2PtowpdAQBBENjn74pcZ97rKr3fXlOp7AjA3Yd7m2UGyYmFQY
O7GvxC7gNswT1JET8QhIxjj0/dqD1FegSNbpOD2EFb8fmEa3rjqcFIMQnwCAawbOe/gSwdHuuqch
g0Gs9Pp+rj0ASPBCkCseRDbDs5ActFHTkTI22bRcqUsVzSfdXUQ90YH2DFOjLtcEEzI6LMj/i4Xx
Nhsf+ZA8T4xgFnka3JxDrJA12JOx/5Am3Dp3iCAj9Madm1GHZi7KGi4VouxKu2Udbf0x+AsnL+i7
C8yueJOIqVLOsoa7wNhrLTvEEI2dEKKQIf+gwQ0yHqKBX7URsrAoPJMnKFfx1N5aryjRW5J4h8wh
lCeOABFAXVZNg/bPe5lxp5lD+9XVroWmfZ6458KTk3kXJeiStua1rceXyvTu+5BZRlZrr3RsiX3F
oxqVxTbXaFFKPJSiYEOL4+kzjqZtPKPG5pj3O8uZeO6eMytzvuUEVASfABvB4CUr+uukmMWftO0d
bqGbcRd7qine1K2bwrbxPboAK3KHNy5K09VMqFRoOA8LqYhEjUT5HFndqmz5A/pIR5rS0FWevW6F
TiIEO+P6ZBv1C6O8TTd7FFR1bm5qq7fXmAi+KG+ewplTroJpHnYzVJFs+h2j9isHC9PGDrWrFwtw
B5IDZLDWCwTARts9Gx7np06dRiz8aXDA5FBjRBhOWhmZftczCFadt8igczg4NhakKAHLsu4dWY+H
Xkc6moWlcRflqNeTMIie9UqgUxtCb8WELadB/mHNElFyjxM26I/FSGw8uaa8cFBOCCtcszxPvn3z
BzODQsPiIf4bH/W0Ojoha55XckBLo2nneNWHJRgnReGuzUeaWP0PNl803pybjEQsEJQ8ITCd1nGt
04WPkrUtq12R6jOYEbBFpfoptNqGkm6uLfr8RvVstMylZezQzIvjz+owqrzfuz2GNKRNdnKSOSq2
dHJ/OuXS/2euBx8F5fptBcgtRtADxIiJFOo6J+ypz+HlFoQKVYhQC+Eh3+UVb8L+o+gmEv7alUcM
FeLTTif9EpeNci4caB+jYPjAw+YsptZdmZiNYSKZb03uTJug7cJlPzbvKqO/ZcQ4JqLRSldGR/jC
ZKBQBWQQ6LA5XFY+U0NyRvBCP0YWTXXc4UxTViJgS6dkB/LpQJysGkkJmrnbalb7CZu+n/fo2aT8
HiydE4yjL4zOxC2nG9JPJMCJXiUkU4OqGIrk0cExuBB0ApYNFpAFloqG3yyYCPg9Yy7MdurdRoW0
GE0KY1TRK89x46XRzM+hRkBV3uEqGVyYh7JwJ7/Tx6/O4Us28jgXaeHSHfchkxefxhhfHR9au8PL
HyEziEoykoHdIJ9fBCholobR4IOE2VYJrV/Scn+YlBf4kzET0VAX7Uq4MveHWL+JCigm7ZfAMS/W
SGBxENMldA0XQXfxVoYxcKHnLkE7HpXetM36wDiYzQZOXL3GeERt++hUwvHJMJ32+QyukOTSmLE+
gteMO5nJk7lNHA2wU2jp6wDp4Lob2WQq2UzsP8ZPzOFvGY1stJ69bkq81cktXiXbpdN0Fw1q2ObZ
TNKKJXcDdB1Ww2ZHLX0pO4Y9yRAdIXdUuzhDoZyCxtMzfRdmBiIslzJEgoxxwN+TfhhstC71wevG
60JRIljNuCb5rWSDaZtlIjmQz0p7LRtnH9dBuq4qX9XlAZvnuNRDGio3lAVx84B1+qzH+pnigOxL
T62ndvqEUzofM733mZ5lvp4/xOE4L2vUWkGXjgxpuTFgnpZlkt4VQXwNuoHCA9Aw7dlbcomNQdrQ
tnGUrhOmk4u26R44x647XfdWRsKkFlxJtu+LcjPHeyWKs10wWKg4Zy80N3sY+tB7IVKOHk5Z2do3
3TmIHnKDRX1pTGwzQE1OgXB7X0v6eMPv+4j6ilUTs1PrYOoZIfWvzb74xGznl4rs7TlyWGM1s12R
xc7+ktzbhdizhT5Ujtz1EDh9u+0idhPMComk3gykhU/a6Wi2OV/of4qt3eVAbqLEBcmYMO0B8lmK
gKEDHZ+BeWToGJ+FFqpDV2mnGt/vf/F1HsutA9uS/SJEwJspSdCKlLcThCw8UAVTMF/fCzrx3rl9
4nZPFBIlWgGFXXtnrkw879GfwAVGUZFfaxmOxmIreEv7uI6TA9uSE5lISMxi2iFIIw7k/qyRHM3r
TC9vpn6+sry02DDcWelde1M2OaMOQlgME4aXqQBeeVAUGS6xY2q8OQRkc2/5lbUmfr3fkT6E+SKK
GSVq1iOJx3cq6Xq2HQlbTmU9ppHczos412boeCCuhtCjYCDPKBBbvYUYE1XzTaFdbK0DUWrSMMi1
C6IClB9LusSs6Euwh0O8k8J8nbV3mWSP/gsN/VOhPQ32dLDIHSDu1XHXZsClR/+2BuSUXVuQeIOS
kl4QE4f+XWfz5QoUQsgbbpWChhDk/Cdna6Ry9Us3tF0MpEyjn5XpM36rrO00C4m4ZSYBSNyqCZJk
EgdYQhbTs1W7Pn0k/5IECwJOp9ozq+RcNoV30XIPN7aDCMrKaa31r4BV0t2E2pbDPKJRcQa09Ep3
kJ1Ih8nUJePd7KFZdD5iP/hcTD7sS6H69YClHSz63itLSDMMl7W1dBWuBpNONpfbk2JItxat+nBr
W1s5tqw2lnphbRfMJ40vo/XlOvMyIncs3Q/LoD+XOz9Sm6FJiCWoWva81L95r3ZBgZiXcPqpT9lS
0ZSXFjRNZpbVhj1dsF4As6GRs2I7gHkaReMbYAvX5wiOn1WB78vi8jQKQxHBJPGYyXJve+1PbJBe
b+Q/dt34EEeo8ZSLP0+mR4AD6CIAkyb2x5QO14GjHU0jgwsIMd5P1WNXZ/cZcV78yzJiUobHiXdj
qu5tSt87pyOvAB1KmOjkqLteBRinKsJ60jnU1bD8m7K7ziJ4okT/Yxj9DY58+FX40WyrvM9tZL9i
xvygag8XR51/mQlTHt2tHyJivZBNvPaM35FnshAFEp1nluyppHVv9vZFDHIXx9EPg6qnWQFAYHdn
07Ul77F/8ozxvFAMttFEu25QpY4fqwROULy7k2WycpqnwNS/IreioqX2p771H5S7S5TlbutsIKtH
XoJgkSmnCVFYcR9GdFxhDZjtzs/brxwkAJtPKuBCh7DYS/sEYDQIyy7fSk+LwDKZ94BDsS7mDAp1
iK9J9MxgqtnSrOB/0+FMq9GK5q1o4JdNG5uOxjodyzfX9zpoKlyW/GRk3Q+OGdfxdV9kO1GqNtS4
Yjoj+0kBRAlZfvvNKA5/rYXwCtvTStGnq6agAHptLTEsxAIw7KKjaa9dxQHHQ7MyZK29a06uJ+l0
2MG9lhTwb1T7hbSLTVSBWcIkW3Q3WRaUjxbUhWNquzql2DSMp1nXvpp4tI+tqA+NHuR3/hUi8zGp
CG3Ev19nLv3O+N61vt0ia2/qbL6NCQBaAzCLxmS8jPOKU4QdV4sXxBqcnHzlmRg6eQbPo/DYYiLw
LaGvU5DxK+l2GDXb+tnxdf3FbZ27xnI+aid/iUvswXY26VtWNeXdOTRYdxaxMiekUZJJDgVnXXXO
mURl2lKgE2gzYaTycNvFjn8YxXPezuPhN8BCd+RH3Sp5LAUC4qi/6YTVsTBQYtYLHk40Gm6eTmzi
2NklBFSDFRJxKKW9qrTiEoE6Phhqmq4ND3hg3BE5kjYEqs36NY0DetjZvGtwo0gWY3BwEqq2AYwu
xR7X0aFfk8eF7h2ywPLlirjJ6CspGbGNUoSZG+w0Nyp2EfOljW5qYS/HYTHz70aiscka4JplcRj4
KrtMk3tv1JF1Zxf1IRgwdI2xcZ8yi9qPC/Fu6sDIO66B7Yj4Fwb7R6h7BMaZ0UYfjUeDDqFDPvE2
j3RtnVeDcTQt/z0TtB3xzRXbqQSS4OTuCiYNuxZMsobd484vRYXDgW42EfRPxtwm2Hq69xbI8i5h
palcrdxMDR0yKFu73ILMZhQ2mrW8wGNcBe0BHYjOUvJGxJ8At11pW2bvJK6ljIH4DuNVqt+0sszZ
deN5xWKuHGlc43QNh/Ij0p38qYiK27SwPpyCuDJBMG9QqJqudJjLYNsnw13BoYCitmuWuFp2v4Sk
e+5X13TPmuyDkDzrbeTheylq04G3Q2Ekmi83LilMA69lH4h9pDO5UqrjUAvcfTI+sE6xm6qSZ8gw
rL4W0r4SZOC47Di/iJOuLnaavoqa63JJuzrVqmpVtPmx5KDeW7591FEmHSxJbT3UiwMu9GCGos2Y
3yw2w7jb1q7I8lCvmWKk3UtkNmkY5N1razbROqKFt6ZC/h4aAdqkJY0sIJxpE6Q07WRFgdwPRDd6
3rbUOF7nocfDipCk0BterFkF6zhNG15/xhjCOxFDjbkE75uS+rNOdb/xsPnqMR40ubSJ7ToVm77u
CN8KOkB/7kTPybE2TgInxmNxUlkeHScHmT3Qm8fKdCD41TbaWdOCojlr1VYnnABJZyLD2Jrem678
6SCwIZTybupGt3duMDtbUqoZAwTiKU8pAYe5euoHPjfbwr5QeDhedUmP1wQH6YvhQVdq3ssNXsgJ
P7CPDKF1wNTl0SEJyBhXWzs5/eah6AuG//c7+imINXHeHf//t5ns3oH7/+8fTssj/L2LoBRauxCx
q5ORVRJMGI/4+zdCugjtfn+mj++TjfS/zxjlgl/9/pxOCb/6vcN/fPv38f/8xmGxMf3D//NV/HmR
f56R6107h/95SwzZf+NJuy9OLoTIP6/x99n/vJDfZzOJxSj3f59YaDklxO8zytxdsnCWd/bnwX+/
/f3y9z3p3kgqi+IgPQTqLcYrcvTLtj5gbjQP3RK3YvipIHOA7yBzLukD/9dt/rzkQP39mwyRFV21
//3L3+/iJQvi720tRucRrsH+9/Y/j/D72z93/vtcf+/3z8M42iLrIWZobbj00eG0GgZ1Q3z994VI
U2MC8ftY//Ft3XKsEh7C6/l9cBDv4GtG5xEKEVtzlevT1u/1a85CkpuWL9mS2pQsX/657e+Pv99V
nXflYZ6HdfA/d/397vf+v9/9PsjfH+EBd+x94L3/t7/757bfHwsaWXTgl8f/57F+b/tvdwG6Cnih
dZI1HZDd3yf/83b/vjc4g9m8/udh/vzRf3vY36fP5+AYtL3YwQbujm1FWWbY5Ej+/uhFKWO05cs/
P+pjR0LOP78edOI//G0WLB0XHVLb753+fvnnNthuuNtG21n/fYZ/nubvff95qv/2d0YA3BBV5/+8
WvSF8tgc59+bf+9gC3JP/ryzvw/wH7//50l+f/z311pQiv0Ep/W/fgR/H/bv6/ivD/P7h//8ze9t
CQqycPCs7z7t7TU6X2SEBiO0VTV0jD6M0mq6m7gb0u2f5WKwnjSnJcvpnJji8XddqGnhHQnErA+4
p7yEKzjdhxLDeq7RUmTL5lrachEjus0w3jtcBzumv81pQoZ0gsXUnOjWNTZbbFeEBP44O97zxcxp
nel++aBD9toD8tnlo3qAX0HLUaOl6ZGmsxrxrqJeiLciUtetUZ8Bs6Es66mZ23K6mYT6Il0DpAh6
Aivr2Hswh6UHiFu0mKaNDhmSlp8e7UpD/wqK8cEQQQ4oGVFEOdaIixpnNRlRGpolVVKcn8uFutek
eo17RiRXuL7Lc7zMYWos38NUXkoDLQBDbGgIboUggFKYKboI7byLboXsYYRMHubMWb+1fXxuM5xq
y2W7OnrPlCZsbToybcHuKdpgbbyF8UUlxgxclWz1+Uw3NXsVdnrXtmmAMjcmLYw0MBdLPwZTC0L/
+dGyi0MlxBmVrlinLTGugzzW9VQsqBBotlzbqVCukpiJFDbLeMOOvYajBVSjv6IrwR4jow2o6XW7
ifF16xZTgKiz0+0g+eycztpHfpI8YJglhAPkghbBTxNszFt/ugZK9dN6fDC+Cl6ZqTMeVQGZDzlZ
iwWPU2X60RBi3DE7uzKVniB6yti3NMmzVD9ZRAGp61QEIxy/XQT/QRPdvjMZf2uNv0ttuAqDTTtd
tIMdUhs/UUuO21bqNaSN9stLb8qYoT26QO7r0kreWdo03ZlLulc/aFTmxbwmnPCtVeBLGN+Xe3Kj
c4QIkDX82Rh2dldsfTQaoWnzxmN0jfvcvx3ToNn7LS96nNF8xlgByHTiH01eKcZjwlENa+XHvs7Y
gHOpM9nZJ9pPF2Geb8bzcgSZmdudgZR/M8KmTG4ZD0j7DUd2dKnN/lOSUb82Of3WyADVapyQyiVQ
U9e2DvUzwl3DmGLYNHhDyOAcNwXyLcvOtd2cg4JxQZssDVlmOGb3HKU5Yn4QUmjWFOpBgxfMc7ko
yTZVN6t1P6rp2PQOOjptW8ZtdDsZ3WqW/gcpv/Yq1uP3SWlbsEmLVZ66zLDO9BOSU4JH3QmSL21R
vtZjQl97nF8CCRHNtfeG9u0FOCHN1EoPlqGXi2Hydu7gl1pTAc0NkIzh408Lrnqf6rvW6LzC81xJ
Lf/MJVC8WVIY03jEWus/JUsF7WTgcpoCcAlZm/RCtPpqXoCoQwd1JDWM65gM17Bk+trr7460KXvA
TIZ9c9/m8hExfbEO6FS6gXg1OnVhhgYwyOq2xBg/1Xpkre02ozNOtgdNGsV+A1rhKogBd3UT447M
S/aOvWA8pXHnglbCwS1tbGtFwR6pLaW+gRFwtHwD0JvR7w0LwWVRTM9E675HsWyYGtdf2fwymzk5
tahD9ZSIl9Z89LH8K9wHpyrtjO1wCoyt7qrgvSPNZUO7Cjg0Ce01BbkbmT9VgZ5ad1+zwbmgy3xW
BfABkz8rjeFs6ejvutnOQoWkpRPtFSG95IJX4BiSxIWKXSX76cOFhhQVD3nVvxl9xVyom27sTIMI
g2fQpZOISYK122YQJglLM6qeBmszbGKOCTKJetRx2Tt2WfQ/AiEMNouDGLFgYdOCK80eMdGp2T38
Pi3hNmLblNANUKN04RAFGbEw3iOJUxur6lkINDoORfECTr3YGAFQy7ahHdG25bNwDGvtkL1QjHm6
ifNh3riNTkMGXIeOyj5steLJzcxbNS7N6WflMvWVKSSeFkFEan7VWv5VpuZnKy26HA0qdx2CV++V
OGZ6yjUQdOvUQEjjL7BSSH4vBiqFsUTXCWjiXs/kRbak0lTTFRnQ31ZLw8oEkbFOzG3QYr3TOyBD
o+bS18SWz9wKez+EHcuL2bfG4wG/e8J/pMpdjP0S7IzTuTHAxQNhc9eQqTEPFTXuexpblncAfvfe
prB1R/sm8YtyY+vFPjHAGsRR1216Qtm3rj8cOybrsQsaWnLVDXsrQ9c+qHzjasxuEPdN6BuqcRNZ
2qcvGfBFatxZ0MLsaUCjBA6bqfcDMaw7rythxtvmzpmHc55Uj9Wob22jQIieIA+ZZPGakt5Ua/VL
oNcEVa7jxF85Qt6hAX4oneJpmmG9g0J5ADL9WY/us1mjq6E1TNzr1o3H8+xvPKzca6NFymq47rkW
yGhqcndornkb1yZyOUKhkrrEumu4S1CqvTK1fyO04sEV/dXowlbRBwSuxb61i9d85JjIunZr9tQG
lrpKZkREEz43vaGpReT7Tao1G6vh/AQc5RR7dt2oDwtmfengIrGviXuInbepG9/ilpmgVyAJ9UFW
kYn92pb55+Clj5YcXwHGfWcMaVVs7WaVHnq7fGC+ykROr+8ErtI+BVSjckB4fB4wORGk1HOqwtwA
NFlieLWD+L3120PcY8uhuxlWPtD1ofO+W7udgeUwOO87JAyVzfgJPAIyt2ElK8ImosUj1FW3OYCv
lYEwIsQUtRvd4PBatgBpJGPNemRMj0mNQK7JrkEBcG3WTGCvPfvlCEG77Zn7RUctRVTBxyAn3vnU
S4xH+vDS86IOungG1CVX+lQ8BYRcsfLdp00kVn3v8dHHFwMEdO2Yuy4b9mMdbdt9Swu55WNhkUAq
kWK5Wg2MCd+SicFg74lL6i/qhQ7QVTu5mzG4Aj95X/RgFhgKYVLh7IWJ/F0U47HOB2cNauYZVciV
GXQ3vV+svX64FV385pAGxxyCNlQ2FK9eEKA/wOy5bmeaWpZNb3jm2MjBDoN5pmxoQI+B8wj9JQMc
e6HdT/OBLK+oLi94A1DbYAbCM8Pp0j+7HW058sPhX8T1dQHzfYXLh0/TRs9plfED4EXIlRhXyq4Y
kF73j7BVin2TMFVB0OPhWsBjgO68itUJ6VayQsP4hg1mw5IL1YfcN68Fod4E5w7kB7FdaOmLFM8X
o3ULTiCT++cyR50KuxdY4wwiQll8yPBS156Hg6BEZbXpTS9YtXjY6bMwWS3v0VPDiMoRM6GhXjlt
k951Kuwit3vgAkcleRt86WPfXxEJt2672tn7QJg1e2I3F/RvaH5X06QR/zH0b00bbGPlM9VIJ36L
ZA50YdgwFQGlLonY0Dh5KMIkmkAZMz5j1ocgFXxoOSv/QH7uM1Fm5E0izVECHTi18TRwetaKi2EK
FKfeqXi4HoOMw0WmdwbLz6btOdeiKGdMKK8AQP5AEKc9bjAuz63HqPUvaqw+jBFVyty0lN6YhCLS
2Rj3nvtYnlyKxZgmG3DoCyXIKmucMxExT9TaT75ribUTA4GczfGTrhTDFh+Mph9wqXGnTe737zHo
zcxzbzUCo1e1K5Fug4UTw9pt6N06qmTa5MI1teFFr13IOVmc/kDLs7uTUxskqjmjtjLG4dGph9Aw
nZHCSuPa6rEPdvsbbKgMe7X8xqI3zsz1g5ZYtWPMdi3BOVLQgvJAl2u1zLcNv3pEQfTBTlmunVwi
ezWY+HscNNqPGZnvaZ0fIpfpYJqQz2dfSqHb6yBBTFyUFKKzEyO4y/11gCknm51z0wcP5Lx+M9qx
Aps4mShE8r6ZcEqvsBqFnYpvMmXbiEjk69hkx76a72aL5owSb9LWUKsGiMYIM30UNpLRUUSP/oCA
VuoxdSemfLSyGMB9tBw6CAHEKYxX5r1yJ/KdnfesL2HODRPMYtfc2tb0YOqYlzLOwIRPGOR2vEjO
vh0EJZuCLBD2iInhogSBhDQemfs8FoTZrMpykGG5JFjYg32Jx/JM9g/OONc3Kcfac5s7zxqMAdLx
+KIAjrUnqJauPjIGAIBp1/YWlCDGCQ1xta37+ECnJ3/x7g6kMuY5C5tmnaykfVWJ9UFi8LSNTHWv
EyMwdQBFp7ggZKShIgSqTgqJNgUhhUnMGZJTUMHiSZH01bn1YzGuWLlj/81Q+3fdXKXSMdeTqd+m
qOtBbnmbPGB2rxEZR4aP+e74/nfKfAmrYH2wzGGvJjNg8mDcSSdAOmUEiIotrHM5WcrcIUxTp9sg
wNqPfs5gnKA8A1GkZyifOiATayNAwoO44yUz5AEM3ElDoChrRH9tIR6zojonuntUDdlO9QL+60Cv
YR6WK7dYLH/ZZlW384VWwIuwvyYkSaKcsw0DK3xibX/rVcOr1w6fadkRFUHggGm8oe90NgLMMBh/
CaOmwdY3DwwEOHiEfQ9X6rZnGLqasvKscCxpzCjBoQWvmYP+BP3TQ9Td9TY4q4Ct+6pqACvrHtli
SXUuILvbBpPPPO5Cl3hCIsG8a8GuQwGW2CRMBQJ7eDSV9qgHQJPjZLrD4aY2oA1uyyhgEJ5FB7Za
L35w59NrR2RSequKOfK66zIK7AUORo7lBkr/ZhqcI7KxFfjLXecl6IdwPRePEgcoibnRnmNy3YjE
CsfMYCemELzhN4BVarp0no9kCSJyb/H5xaSMBj3e08oLB6m/aEVx9Jve3EXjtKvHaFurAtOLBAoe
q+4zkVBoHetAfYEnnAIDNo1DVcnua7jW8wOVtHPQFuWJSgMUMgqOZOuG1Psavo/gpZIWGjw/I0Yl
eUm6JJwmDMmaAodDIhKiq+m5ttMijEBqgyFZVYqQnxZXi5sx2rP7l7xiwh4x7dyAtUdi5jZoYQLg
qQ24nsDb82fZIr5y88dxXCBJNYJWMVByKLdbA0sXK4YAFSKh4GjXXyLywHgn4tLFydbKnRTT63gS
ufkBCAK4UQbpnCY4zZDPdJgec1RsW60OAshoy0VE89gbQrzCm9leqmkbFLhVpzRG69lJJl8xo9A6
ghAdhXahxIq8XgYDEb2QNP2qo+JK99A0sQVz2NY7AtJtu0/GuiOAqPVWTW1+DRamjuLRYHa9Q/j2
5qFm8eZxiYIjwNESXzUzoK1XF1+E275TUQ9baSaXOUaoKvmybpf5vT5fN0mw925Grqacihecyu+p
GW1NR/2AZLlEAT4vWNtnw2vCUnlPgTGepkZDySHZxdcW7PvGRlfG9M9jepUHJEQtrfBETFeFQxAR
aYf9NkXA6DJsXgkxPHGOogYxBCKXAWhzE0877geQr483Oew9Ymkf8aBqm5Tp35Ntoh0ZZHTbJV/B
CK3QekY/8+CVPdUm1BUHncW6jaJ0hagDRRJaSo/dAgUv5yaa3VruZONurVfdNfF/WE9j2RMllDZ3
NR8eTUHrVivyadPZ1ouC+2HEhO0Q24lEsgjiKywED/Hs7o1F9waSvKUUXlEBkIvLHhaTIv6uHjxb
V+N6VEDJkvhWfLPwRjFiPmldEXB1W9js1NzGRLczSCQE+kvStOZqMuuLUwwPIzqF7ZSkNxkoSPJk
AeQxk7UZw27YBF4N2LzHybo33pFSv3s4l1udAzN3nrzEvTfdaoM//5wQkZh3WFCIsWgbzpYY67Q/
7ltLf+k750PzkITwvg6Yqra4cWnGZFz/vZnkNN1UB9lfSPM5tywAgQ1+uOmM12jZvPpafDU3aDUI
7s1NF66kaj+FHBetwFPRS7QMCXKtAaCOroMGLiOOFqqYvqqJY9VxUzlMkOuo+6hsdSuSnozqzGFP
0997hX1CZAEETMPEEiO195lY8sI0GLtl9k0BYDCUMTuolfVnUib7zMmPDd5iPXe+Er+hT9U0YkMW
d7wd0505iUvu5uO6kcVBqBE/iS5CWTvvudEeG5NJbECgTJbjv8066yOJqtsmdUJewqmHNg8NoZ2H
q0qDfpO7SDdS8BeDRQahhjsj+pkr7cFcPGs4dh60/E2hcXBmkzgMXVBzmWg7S7GxOuPT67uDGaT3
EHHiQ13lX120fNhJ8TYZ6jmvsKpUFk7jtuY9p8NlyodznaX3WCjeKSHe9UXm7NVEBYvprReg0Xx9
IYOXQb5O5ppAL9ND3tz/dirH3ciSubEmWrN6ah5RrdNNSN4CLEHLTPWqLOITKui70h/sladrr3M8
XOkSIGJQnU2WcKAou66ukRgMBJkhWEyH9CUtGnv9Ix3x6VjFRyRERAFf35aaXCFhY3FxccdEmD9c
kI3VEEbYXl06ekVOdKVVkI3AFKTy0JBUqF+mAQtTYkTPWYYq1ukhv8yDd0pnwI26QEyv1fHOldWw
1tfdPIL789J8O8feCfbbOzmbb0jHr1UZ+WHKccoZ8ozbgZyAnni2+gwGNt6ZDRFZAxEznlaRgjhf
tKg6VoWad9KxQqeH9MMlTwtJoPBNzi5UlGpPChBSOfTUo4/FbnlTwgruRo/mDZgmduVUdBzF1dkq
niDIbJKivmmS7iVRaF+XQ3CeCM6qKI+2scuBQi//gt0Pnub8Enndhc7tdUSuObsEc2B1MkInE6fC
Lu+7xHwtR9dmo5dQ1g5i5wdzmEAYDFWV3qNe4DqsL+Rn3RJ7dmP33VS+EJrwye73YfC77uDhB7HI
HtpAEHhxxFUjolfKg/6QJJQoEY36K823wwYdFQQ5JwfFZO4hpNPWyyaLkkHGV+WkXdWe0C7sNZ9H
gtQ2c++BfU0JiXQIl+CJwQ3Mgs64TfZf1UDT1RgQ8AAwrLRP9r2rqVcP5EP5+3HWLoJd+SEuc5qY
wClVOrBpBLxnTa22Fhmie0Fuy9SWBvhntMwSWiWTCI+Nmp/ouzIydtMUyIOj+cjxp8Bf4wAr77SJ
eKwUMgccen78cxt00IzzkvHNxivAwTeVMLlWdQ7b+LImfsPfxNX44tvpmcEPEVoenioJCbL2SgC6
vvfm0kc2MFCvPKvX9ryf7WxQqPYkojelUa7Z2jzNRdPuFBV6M3ANUw0NyLS7F2P9Dpjfp93D1WfW
hoNtqGDnRT+eNwF7KRgNSfrGcysVcklUBC3eFK2fOixMlPbuYHzjBuakocIuo+jDymywOS4tdKhK
doBFPtGRYDUuyxLBgjhHlua5hmjT33uR95kEJuYXe5VNLMJRHxHcl17pNh2rLjCfg/zSI0XAI3yW
y9OlywTGcklaH5K3IfCffBsihl/tbfw3azVlV7Pukgt5LTIwDChrYLDicMfIdGiETUvTu8bDuGo8
QgBGB/xxDMnLKW6zZXQQaCVtw7E5kco24IKwOCOghoa93h17he5RxtA56wnJGkI3TmvrUCmbXCKH
3Rv8FHTiMk/ohLpRvzI80XJkWd7KnDDegZC6JkHxBeAt5RBR72SwlT9DOrfnLu92Me1t3WGnbMUB
F9gJCAuuqjBI9Jd08s5B/IMKKjvpzeJFYMMpUr9ieczuy+EpsrClKJ89WhIjjwVXuhq7GpVwjTIj
yNg7w6YHAT/uslQ3nvOA1Ton89XJabFAg3J2RnqCSQlZRdkX9tgPrl4+t2TKhFqDwQAK6IsTw/Ev
fSDwixQuQ5HJP5HoBU/f23QOaVKh06TtifF3LpiVYGkWmjwCL7+MTp7vUAZxL/NkMQvb6r77PmNI
LMkf2ESK4YqKuVe7MN66kT2cRuyiX5EUkLsu2UOzejCInmDeJXEWQ/pZWTSsHPGVZ/KmCYhJLabF
XVTgGTHtQ1d2pDzGDKbameaT5+XvPU0+rja1htmUjllRJwcyNZcC2nx1XPyvdCvjHX/d3OglmqXB
RN62jJ6iN0mHBeOSRu3aXWEcwDSIoTIuoOlRjNxGYF6AzNHs7HUt2KmL0hYETdmLMKichpqfsYer
iD/uJR2/dO4H5mUcMIEV5zA4mg3iOdiWTd7fSgDcQLlb/jVDDZg8O8cOXIWevs1IIo4x0NaklhKH
TC2BBlwREmmDHehT/dwxdsdRyiLmmR4em/Rc2fp1IGxrZ+s9mZtTfZhlhkEjr8JkIZ/OMReHOLbb
00C/PfexNGT5+ORW+ED17pGpGf//agY2R0c2StvsWNS01dm3lhhfwcxbalvpVrMeZJVedR7zUwmx
H9jAqJ0ajmIYYMACO+SebCBe4EmHlbPUn3XnnGZ1cHJW0iKtnyp3tvZ4zjKWsHo62u0yE2p0bdUb
Jb4tL2+oa0klqHvaanbCYaENtknyD41ATjS2Wa7zVBbYxjyD8CTfXleE0aycgaQkYnthm/nLKXld
jDxFTqwQAInGWdu2baGik1f4a587l882MjoXyl6OhobTflOOT43LO5YOT0keOJ2Y2GVZYyTj+urZ
CRwDKXh55dOUPMX1rU4LhSOKQTf/lTDJWyiPIBFCYpOvDTFtLckSaixVlsesJ3R9lOBZrPY2G/eV
rhHVZ/Z2tWNYbCVOtQ2QYSYJKQBEe+mu3d2VZhSqbHoGx3AllKegJhDmV2K+BLXDiGgGIDCmM3+k
/dilxifgxB/CcvuN5/fHmBkqjcPADBoAFrTNXfFlduQ74064UYtT14/8pyJR/h6fEokKUohVhwZ1
Y0q576sTIdO0XiJcU5xIkFnE2Z5IeyVzxzx4Js5OygqHY84WxtcYO+8E/qlx/uoreRuILHQceTO3
QKnbFGN5G72j3ePetuli6H6IIEttRsGSWVDxuNqgLgMzZhf/VEa4bptor0EDeLk3Gn3NeoekwNa8
sJj9zyQHHJsw9iKQi0qHfY69mqhY2dfuzJq1shwn0qpb7ZBZ0XR0seKsCP7A0NxTzMb1uNWEtitE
et9phb5t/BvT1igM9elJjQCqWp2u8Ng8doqJiEtKohkTLzQOAXidsZh59fE5abvXwmVEZv2YKr3x
2e2zCeaqqNT4bJtsB3r8aqsk0KjZ903tJNdxjSuhthgbLBD3Fj1vrV6BR6Dpjs55D/nW7r8Gn4a+
yGjBq1h76GgK1GYRgASvXJof1iNpfnRbi64kAGN419i6N4k3QQ5L7UOZZbeaLYDQONBtvJkk+Dqg
f20o9nxQ42j+i+pbt4aPTulULO6wN1h7dnlFrkhdfOAoj7gv5hLNZ2dseg3hnlHGUYWvqBFOsUss
MJ6z3ORati912EJNZN3INsiONbrkNVD4mA95RRjzieOIPGeJ1ybphuEisGbZ5BL7I+ishCSpqb7m
CptRBVsrTCUpTNQKHYjYTlndXuEso+sfZOJGn8VX1qIF6ZLs3tSDaJ1IWq9J7UDokzROMND115W7
Tkvtk1778AbPmukrMnbNvqiWMds8Vp+eBx/Us9kaNe1FLs6czNDnXQzV7jpdvjh030ot8I6/N+FT
+VQOnQeRu7zb1n8AXDASC0qOfY4EggZRvvW1ALJgo6aNkKzDkTAesj7NOA70Z3L0ho1hmiDerb3v
4hmz5+A5ThOgMg097both7CJ2MiUw0wttGrGWh7k2D4oT8w7EwNSqIApjYRkMDtmOgcLRO44eXAR
+1iUOvIp8BiMDGQ01lgXlT07r7wOrabtL0r4d0XFB1rN+FWF0Vy6oBOrPAVJyf0RwGtEBa/lkF03
0USTnzYjjsKPoTdgknqM5bPeeLJc6aHueBOyinbJiMG6Bl3WeNclE7ENFnbkxCjnI6FtFSNWoyCS
swZalmHailyFNbwmmLwft2UpgYdFF6Bk59hlr8K2DB2sgBer5fRjDPTQgRAUOeM3Sy4wNs+/Mazm
VvY5bRgXEsfE/NPmuhQXHTsBvJmRuskiXOOpYxFkWZXxVivAv0nD//k/7J3JcuNolqVfpSzWjTDM
Q1lnLwiAM0VSs7ShSS4J8zzj6fsD5BnyUEZGWu3L3YwGkiAIgRh+3HvOdwytxXtY3/c1SjO1ZLhh
DChsq2GKlBnfVJDwpQKdNfwwdHbQMSHlp4ekIRoT1F1A9U9S565T8rsyQkxRs3PJ1W0fVTurROGD
T9NFZ34nRXANDEv9obYlPnlFAi1nyYp9IXhD9ogepf/itp6+sZD8bPOwv5NGLHxeLtBtz9gAhvoG
N2DV+IKNUyRe9hczdLowvoUQQd/UwMmPjBw53XBsFboHmnp58k8oUDir2JdudBuZzO62PAAeIzM2
bTZDeznmFQ1ig1pEJPVIdQyWiQ3qIUm193LsDyp4A0apDqFDOwzJ6YK9kzj4uFpGKj6taBqd0Uc5
6qGPpTuqMGy2yrrQ6o0EMalJ+hthGKVDgxZIzjUuA8EaLgXkdUt5lyMFnDGsCCEDVd6MERcDtptM
fl2B6IkAyV1NL42a24us1vUe/SdnexI5hLq2nAqOsqX67C3BOc7g8nmc67NyVanSRm+JgY8AJLux
lD/HeoC1rseuJAvvnta8EJD9WkNUZu+XV13B70K6ho0PKlrqYwWuliJkGBKnLoR00BT8fHIGEkTF
xUaFgY6txmZu0SwjfOIMuw3r8I7f/9p4LfFLOh71Asq0FP0rS8R3yG2V5r33VX9dycZ7HtcP5lDd
0IWAQhoKHhu9pu+Mu6y4cDugSpN6hz6qgOdaV8EbiT5Rp01CvrchiHSdjYuyywvpVbp0YJZSdGJT
NyutyUXiTg1YWJpv2l7fteV2UIaVwRGUot5LOHFfdOFRaYKPUsaJDcu6J2ccWdsF93z5nhrVg5V7
VKPT7FioS+nClZNzegy/bp2o7aEHKIF3tqN54jZmgKROVPOlx0C1yI3Y1SabCyefN0N+p6Fpuv5o
HXokaU4qqT/ixDtjFva3MIS2JB3PhvJDDiCMgXuyJ6EaP2+RrOpBE11kc8STU/hpUn0ldb23r+q8
WHpVcY0PzBW1jMM/UrclN6VeXZBb04AeSKyi5gyPkSx8JzC2wrRQb5RU4O8Gp6jqVHEY3nITpnuu
MHRYIHxrR2XD7qt0ug4Gktsb6a2flyelUZweqAOrETgdPlrHpFpul9T8dIC5i4J2uR0MMPQMJdqH
enEm2wyvbp/TseppYvQJeWukOBW1AKAkP9ajKEFtbpe4JsCrRQzK8mqdpaA+GmrCQQp5pyZLzvTH
QwC/2r74ReqKeb31zHBz8Qi4AhexkwAwuvBrHgJuFmMiXwDjMgQgWEaQGPQDgHjzaOgVIWAFyxMC
RxjkF70ujqpYrxMrHtxaYrwb17hDGFcLdhpnsLa7U+0pr7m68xTOmn3QkUosf1hoHDJVg1jZWu/G
UL9Q/FIL854OyqpPPXol0U7hptT3GEb0nnw0wv5IwvkxIGhCbohZ9eJkKVEe0BP91MuY4ShPlau8
ELdwZUCblfJD1cO7KSiYkkiJdqgNbSvVr9JRubko4bXKOWVpEvUYlePKyiUSbeERm6HdZDTIdJBJ
YUg1EgtciEVCLnrFQUbJM9NjsJOji6ngGYt1sgkyUNWttDTqmlEJxUYr7ZEACPFe7cu3S9i+RWSH
XkKyZYtrkugaDpoBK0z2iO7+Lei196bNXDI1HEWM85Uo9PTLSIySCu7adf+VkiwNewxkFM+Eo5KN
t75m3IdGvxZlZYMps3CEWt4HBBGDl0Wj03BB1Cq8tvsPtNQukfJcMKrSbi11qRGSV4vdK5L1Uxy9
qsoEOCAXKYrPWMJkfj+CIS+WU4I+wOok3VlZiRrJevIbpO10OvcCmATCjAEFekm/1xLzBq8VBe7E
vBPLdt9csuOM8v/f1IP/lHoAW5LIgX+fenBXv/h/Cj34/MDP0ANJtH4XNfEr9kD97b+696r+x2+C
JKm/i7ooc6Mokm8gqsYfoQeq/Lsoybpu6nT5JEtSSSr4GXqgGL+L/FNETTI0uJiy9j8JPZA1U/nt
T6EHokkVThEVVDlT4oGu8Mf+GnqQFVngZ4M5HHQJzUwcYUanx23m218mdZLgYvCYTbH9nPw+gxqv
KPUZUzAvKnObcKpT4E8aQCurV8Qe2txfWPdtRt2syVRkx0XAXatw8g1IxWVj7stS6LbAh0xXkMaP
PhOCUzqMJUb0IVhVfRSSwyMQ9wHnjcuTBwyxlHFBGN5VgqFqi1/8yRfGR8DPCEAvHdhrFbVx1BF0
m1D/SBiZMZyQqlVc6JGTQMtdVEEHpmX+S+ARck2cJwWQ7+PNPKkCJ2h35ph1Dnda1C2FnGHy/FbQ
xP/cFL8sZn7rl600zzW/KAILCqpRWpGG0IquMV6m8BOszI/zJNb+eKmq/q02vTG/ND9EnpyhZoY1
+FevqV2NQWd+J8Zg9HNSFVrINvMn57fmj389nV/7+pp0/uD8/F8m//7b5wV9LdcLcm0zBGW/qbsy
34qz1WiaaqeH+bWvN6pI/Pna13yelnNin+f5+sjX2/NH5qfwHn16RDDL/2pmAkToqM7v/LLEz1fn
j2sMOJE2TOsXQGMYC/9zZb+t09f3zcv69lXzU3/aKYBlUqT54+/JIYqA0Jueo4WW7TTnriMfpvvt
dH4MJv9Rh7gX+880iYU+3SJO28Zema3mlz5npACKUemPWT6XMc/9OdP09tfTX94mwJVvo83D/dY8
Oc/1bXHz03//9vwVv6ylV5MP51sBlR90AMUinJxLBA79XMPCE4AXWZ2QO/Rc4QnOz7PJbjfPNM8+
Px0FP9x21/Or8wtfSxr1moXMz+Np8fPU1yfT2db19RlToBnXJDJ3yz4X5KneXEspsh7taxIsYrlN
ENZs5/f7FOtqrjFq7ybXGRZ3AtcaQ3U6QWidSD0nmqZtZgTlZYJRpkG1pw0iMKgQhjWsNTsfUy7A
ZnBJtp+TSAJTsIUxa46V6Z+T86t+bezU0PNX87P5Yf7gPN/X018WOb84vz3P+PW5+bWLPCUIhKm/
LDwC4Rdtkr22QwGl+VLuxiZTOFPEFAQ0g05KXD+b00l8flDIJccUMJ/aac3kWwnNIticsgae3nfb
zgr6rWqQOJ2OokON9GpUi9tMi6n+tX+YL3VtXybVsIENnGzxIGFdm6a+HubXQOrlDsnGLc1QtsdY
0trjhg+ch1AqD2pYxFwnJDJZy0JZeX7Xby8eDzFNnWUwSrdBAmIbCWZFylt74eZXO1MyZAxcAiOt
g1IhcoAw5vlpUhYL9JPU5NoGhVgfjdtQ7moGYKZEgE4bQpML8mybyxgdjbKwKPE0AJyKbiM195QK
XhQSsZdJhYgRiQcDtKokptOquUKIymXZS+PNheovsmdxjViw2loioGdNMH5OVWapUrtubGU6R5sB
6ApNr9DkUXvigObkTfUZJck8+fVi0IpHpfPHZT8dQfODr3G4fj2dp4irBcadTIUrDqT5IUJ0sTJS
aQOgYqC3poviVvCOhVgLK73UCZvNOw6BgdREm0jFyhbgy6Rlc5KttvvcEZXpl/va/eap+bUiLjEQ
tyooFEOkOJnFK1Ax1XamsWpAS34iWufn8zuf3NbBKskQU2IHeUa/BfQ6/cIKoXopGFY3mJ/7aD63
fXHhV+nkFnW1UatudWngY1GVWoCfFuiAjWq//ZysizXEZHnjj+Py0pXq1itNVPc50mLuRxemn1oY
+iXz8wEDl9oNXJCbEKBZWSECU0bVoUlGdmmt4DDqR6BFBlUhet8kKHAg9xTZGNGspeEMp3O4wUGu
AP296Z9Nf0V6g0ngdGqP9/Fa+ODWwlNghNmoB9kVozfSSKMTyvjce6Q2mvfo4dZD8+j+UPKrgtJt
tZYxcfhu28u2a2DukitX83x7MNbcdAbjlSeepMEt1Lfm8tIm06JDQAyoykiw7536Hjx3Kbii/5Io
e4KoU4Rr/a4x17G39FMHKqCePcLxSsZ3dBIh/b3cp7e61LwNndOJGgAFIrJbk/tR9Q7/j6oRrrBr
vQfjXc83A2g9y80aeurrMjxk0KrBn8V7SlnIOZNhp0Ic8g/AE3JxbSJoBYjR2qq/Anw3QhrIlVXF
5pQF5IzqQmW1aE1TSrE2Apqx0RY+ehDZBpDYrnksewfiIUu85Ed0yUmKy8gWmv1gXqOy65qHBDlx
453y+g0bTLk1dwbibJioqHIDPLu0S5003viChrhujakZzqMXXRvYxlQy7q68dqub6yohkXCtvHTe
SD9uJTbkUmzkaJ9Um7awMxFMjY2Uz2f7KrCGaIcvYP9QS0C/YlGaXNRoxWzxsbw3hW1PO/cjRN7H
eO0oHZLKEeL1RXN1op6QfZGdM9rtfbjrLbc7eoEj3dWHwCGsx4NXgaxQoSy8GfRNr6wIqUwompfv
8KvGmD7RwYxsKVij3NfHvSm/hiNDak6TE21uLxIjLDiZvjIBLo7b0jhFzS4kAmfkuFAWPWWvMPrI
vHu1OnjsRztSYdje3NSK3irkb9MXwgdifIPE4cgR2E17f5t7lJ1d4NRquxrJg/qAtawiPUKm0Tt4
+M16K31k5TmNNugjFOT0hc12EnBhQodi76SjWJibUHBBpoI/BXrHwupnYqo0qoP9MkvhWdlIajTL
TkNkLC5Mgw6KlrmjKiH1jrjPrzUBSgX8qu1Iz9h3qg3a1QslTaB12S4e3Q4OfL1HcILdCLQKfIaF
uh+jYeH2z/2dX9I4kSw31s61vOl8uH7tHtkOaHUciyGqW2TMMfqSTTfudO7a38NnCpk6ICTqc7JI
eth1l+wNuk23qPJU4QkxTGAcg0fU4soIL28rkdhMt+jJUrYVh4KH+/SUT/EWRLVjNxvxc3DUkgUh
Bjm2GwzSS7Whk2LjC+rw8RB1qdFDhKK/ZZrU+AGKCaQsYR+Wr3Wyijwq+9JtYx5pe5e0TKwFyBX9
DfWLdQeATXOVKzgvEJEnUaJFEgMjSDdXl90T4hTdwPKNrWI5FaBKO3vE5QHroUEQrDti4bCUCnko
HrvYYZtfsTOjG7hSdlir1hlSzXqJfZhqBOwNeKQLyoC9YbMmAcr3zG3rO26ckA/ku+ZRUx6LZk3F
r1431/LbRXGjcs2qgfTKKarDfCrzFet0gcWT7GVloaNXsL27/IHKrxoAgNnFOxFkD1gY+YaebC1S
9CHkt9u33V4Xl/5rE1yNloPfRXiJ+bmKmlxXgYjLK8paSMoMTKl36UNyKLb+Ub0V3Hq89gMA35SA
nhXl6CPjypqFjghLQgXktMVKiQ9SvxfUQ3nZeVO2OVFPy8KkprqDh40Sradnfg5oTKhrTIN4NgZM
MSfrgYKY9YOAT+RM636NzuiGgIVc3XjncRepi5Gi4QMZn+awwgTURS4abypZkCHDRxHAz+gGsLpa
a13FXOsQ4OMGcKJJYbigaObvc+FWI41lvFVHimLnjpvS6oVM5RrICDkg4ULR+JEp1uKnXHqkcCAp
zW5uG/92GLemSZm0tgNsATExFbiqb7zwoxueWtD53E/iQnhIqmrR1gfZw+4Gdo4nIlA2W6QHYBIt
ilprHV32er9uObME2xz6ePHS5XtJgGa+YgvBmivNBXCBAAoztUN/QRaXhemUaWnRvoF9CxdH/zFQ
dyw92nFD4ysYvZAXLvxb3S5W3XUGQlF2xhrKP1BVcjtWsYO6l2Z7/QoWMlv55Yp4llsRyZCtb5Eb
LsKlgcjG+aGFdv6AJUI/kYi+Uc8Kirll6KS74aSXrvJ8IcbTzlDNuOxphotXU3yjoxree9CpbfHG
uOpClzWXbA4G/wEs8wWNOEaDO/VkvuVrmkyH9/IBwax2FeIU8KDR2LQjBfZYngiuYIP0uq6c3r6s
E5ttuvBtaeEvtesfi/fcbX4AdHQ2vriQT8pVupZPAycFBgB3OMM4YtKH8EFUFggIygftGvcDRf5E
pZvtXvDLYdhw/fjArF22rFpSph2cz1SsTxcDtcxdTBMuXFFs1i64hBdokrze9h1yUozMgWXqde4G
eRayUR9803O1yo+B25McJ6686prbpakkP9peuRzcYKs6rY05Taaki90ivRq3ioFtyXlF1G2DcZNp
Ei2lh42K5+AZ7bayJ4ZkbUC7vxJ+iPcSYCqcni8ehwEqj7O2Ts7inbeNDphEEdQQ53AJr2iXZnfZ
KmStVsHZfKLFwXsS3ilkqvb4arDWLhJtrHR+tgH05EHUZNhGFAHblo7oGWkELRSCc7QHkSOMMhF3
T3fSrQyf80a+R27upMv2pCE8XrSnaKfbCv2gxbIh7ImNZmt7ZV9dtadyc1k9A60b9+O+uFKW0NG8
NWK1PQ7yA4c31r4IU9m+J5Lntr5wzVgg2yJMKr1hjmwBCeFq3GtL/6neaGTNvgyuub1sn6uXfp9c
9Q7xPeaK0cde3qZ7vO3jks6AHdmCGzuIvRfNIjxcbArqDjLDQ7y0lrDNTvVGN+38NrrKb4XH4Lp3
mpfwlsyDWzohH8V95+YbbZFDal/UT94DYmTM6rdwq1Fya6HDY1IvSkdactV44EzGrsMWxj0c435G
QEIlfjqHd6fxutwTNpJvoithrTnGXrvNHXTjdrqyTqkdLI0ngc/Wjn/ASTA+NbZsQ9q2OUMBA0XM
/SQoa8RgXFyeEv6qlbdiULKJd+wO9+Ftve8+oitz1e6Ll5hRD5WvR/HjMbkKrgf38uE/pW/QatgS
nGO0HQzkAz6ICel7k940h1S2l82zeBec4XSBVWa34qAKFrfie0rH0hZ7e7ijRdovbq3X5hlAsOqS
IHhO1uaLelc+YXOAE8CY5aV8Cn+odncFXrK/iXbRTr7T7fZUnMlJdWnkLsSVfODRHh2BL3jN8QWs
MIDbKUiWhbY31roNdv5x2unWwgM9Tk5vDdUKeErPcBOaAwpNXuwXyVlap0cuidvinX01u8PxsBl3
4bK6G3ce55j6IYvc7MDVKXqf9/v6ITz62Ky5unAUOf0u4fcKnZpoJB1dsU3iRo6ElbgA7knfyXGp
H3iPgyloHF3amdyjsGngy3LBYjMJCwTo/ev4Gt4IFzuMaOsuwAlKJJoPK43eM0qmO+FVPHBe1m1t
2W/oIHO0nPStt+43PT/IcNW/lU/YfIirWrK/p2hsbeUHQv7Bzu6FI8kzS2+dcUUKpTXSPfG+Ux4R
6G2I+t70LtfiFl6lq2yFg4LkNXCN6+Qdq6JWOb71FiE89RaJzCWzP0UPYHZ1a+mfh2txZRzHfUN0
46GErwUgL+JYEZ/o4brt+nJ6D84dmxqcNggIBC8MlbfhMTiPD/18ApzPEqhLOKmAc6vusnePjjlZ
FQvtteGDyLWhiXP+4DL42h10TgT39SZ1+o3ErdpLfSy21muCYg3x3jX6cvOFqfLJf9T2dP/7aa3H
vRfa1XVbo7mgzbVob4wH8a48IjkgxDY5T+ODZ+m1eGYV6Tnhpire22E/PnBBbF9HfkZEJOl0MubE
xhCBnCBOS4MLVAEH53ZwX9FyocZZ9NfKFZLdBd0Y27c9tzxyLuUy+Twmh25YYag7csqLj92B7Rqt
RZuA112DsOMob32OUIZAtvQsbjDI6nvLNTcc+Cq0ThsbgJOue043+so6iivxKsPW62i33kO5JE2V
ehV2KA5eb/3qO7mroannmtaf9X27yLjghUfWuy9ciZMkUWZL7sYeEHV4r8bb+FTjE32TnrSjybU7
XFpX6UO+0zf1zq9s61om39twm9DlkiafGA5Sh2GnvevXCqfnctPZAN120o25KlaMUFny6mQ62jVj
iu7dnP56VNQ7SLTr5r3lPLFO1rTjbGkdLsOb4BydtR1W5OtliTP9QWYXiBa94Mh3LUfmmWP2ck9t
kR9QfVfoNweueD+8DC/5qbyNrpOrep9yFgQge/RvjRvpWMb2uLlsQV9emWfRhTH+9Bo6wjWYbQ5n
ZT3913uwmougtPV7+SU+CZob5otucqcv6tYWHrH6K8EiYghl4859NP0DVxrxvrrszXrJuHirb8l/
XMEXzjfcL5yJa7pimMleK9+RlICAA31bt+lvva26sUb8t0vZdEfjXRwm+v050gd+RVDPxm19C5nT
2+rsRyVHbHZtPbASr0hSF00YtstmrrYCdF/osqFwb8T90Vx2E6ZC5Ez6mR8+XyMORjFlnVoB9Sdz
aijMU9JUopqnPqtRJlCPrAvP3IVQhFKncvL8MFeivp7OU97QmQu5o005V6Hm9THFeNv4Vu50hnQD
CqLf+HRdi0tHjiPOUgkq/QZPMza3YFcJzy3FHGkihcatW+DXW6N7pcXMUY2uFSAX8jOD/HYSfI8y
NflVGXvcAE8P3LqQSKxvvALUF/odeF/TFGo7/LYwheSeBkMVTlV9bFf0FcqKYMt5MiIOgatAx+ky
nkhoEDfkwKSCad55Zok81UPFCtXuOhuReWJn4YZ3DOknDQrSYpXaYKBTcZCml3pya7e+LwGfHaJX
tKJUX+SJ1MOIOu89GlR9Pw3KE7uP4sOQ6wyDpvWkqkVHQAxF2t9RQE7iJQcaOWZXsqJwwi2EIzXa
dYkhnhMn66R4CuKe7KFvyVNpIhTHmjVh24ypPTJPNr1OSSNQYTTOJd25xjvXdecpY27WdUWxSy5e
sgoVyt/zwzD17+SSQvnXa7nQBHjoMS+kQ0tJReqm0CCt3LbTw/x0fhCxGBO/wB3YXAedH3JBKGT4
m9RF9Qvmtgb5w1yX/azVypOoXi4CHjtfB1SdE8gqThlN/VQZHv6Y0hqP2uf02vzw7ek83/wx8oVo
bAD/eJbMjEJ39R6JFVIUE0iAwQkgghIniFxnainbSbUsb63yKq5z/q6eIuV2sMRyi30OJXyGvu+y
wWYTOnIDYrVQqYrnU9emr+jszVORiXok9SMnHPsTcoQULToZ7FAjkX7vIEocGxAHSxTfKN3lvNgC
rs+pker3hmw2m89n8xsWJg0n8KjZ//Li/LnP5/Nk2yMZN3AdjdRcgV1zWaGIXHsl9eMK1SW9sXl6
fnl+wOPFsT09fD39ereoLlRc23g1z/b1+udSlKYsR/vrLb1Lz2Zj1FBRcBi1hPRipxC1Q4DOjhA8
1HJUGUg76FWdzftPgqCgEtSKnfIpi7VylVmo7/94b576jgVERAjjb35rfihmtJ+KJB8GeSsD2eCI
mT9E9boe7S8IIGYmft7vjMLP5/MH5o/OC/1L9uDnnPP7Xwv9+szn4r++/nP2XvNSUhPbm28fmb+w
M0rU7yU17a/FfM33fc1+eT6vxPev+npeaOj3ZAsa6BeQ8XPy+1/3C6HxMs87L+SXb/qcnF/9/AOt
hvtMHULSL1zHf7tN5j8GFgQ74LyIX7br19/57Y/56zX4+orxeazVO9p0T9XU1ABum2zHCeg5P3x7
7dvTv5qFHsCMxfvTYqS5afU1+zz19VXzYrMZDvo1z9fbf/Xa96+ZF/FtsZ/zGMp4XdNvWzbT32fO
DVgvHLJVgYWini7kUFB4mN799hT/Bs1Fzs8/3zHnLuo8++fkPH9GrUk2Nbhzf7GIeY754Wsxn9/y
tTb/9nPfVuzfLmae7+ub5uV9vdZPXbD/1R6ldVAP/0l7pImy/Hfao/v3MoGf/Sf50ednfsqPDOl3
on+Ju1QmPZGlKQiJfsqPDOV3dGWGaOigG0QEEHxTSsvX/8dvqob8iJdNVTNEZZIY/VN9hDDJkC3J
4h3NlEQNzdL/+78/+v/23rNTFg9ellbfnv8XvvlTFqR19Y/fJmnR51ybt3/8pqF80iTLMlhBouFV
VUQb9av0yCRJYgwyUp883frB1WehcEeIHBSSfqEsftkwP7/71+9SpoX98mVwGyWFvxSllWKhdRLN
P3/ZpWkLWcm8y3oopYih+CTXbmFXScUUa0wwn/hWVeKmoYolDgcrNR8Lod/ECbSnoE2ecVdtsxj+
R9kB++vqziFFynPUCCGimQZ3eGdvc0zytq4ruwAvmpPLRec0JbAKFSBM3xvcOWrBPvPMdVehXRYw
ZWHWKU9//4cayMb+5Q/VdNEUMfNIgIm+bVWf0zt0CNNaDx4V7RqNvxKakdMERFgTehFJgFQ0IGzA
zD7iQFnnk+0tSPH/X7CfBHlNwGuy9sXkI1GTfRy3nWNGcH71UnOjVE7sQSc2UkZRIGdVR8AwpsLG
ZxBChTdWN7Kp0IRE/Dh6KtEdtUL2UHSIwxyPvkLYDjoFQRYz6EHh/Ty6jkfYapQQSRSB6iHaagx7
soQYJBgWa6qy2nWLB6YzRCpgkQBl1KsfhwIHmO8Va9+U7lKkunjvfQCCVrgOQXQuEL1pfCT4kMJh
nebdCS4/4VyVEjkycT/jexEXp0j0PnBgUyOMgpu8Qe7Q9S1q8Mp0BjV6yooJjAQukMFwiIQN7tR/
+K2mne77Tmkgu5MQnWgcod92SrFUcyWpR2uNJ9ZEa3q5DZXo2aopxIJ+g1MHyrxMGwAlKrwBiOCL
KIP7B2drXQnUbS9NvQIPt/YixSTVzxfXpaG7F9LMHDnotiDjdVcrzMe+glsiYxhZiO3APUtIu1T3
VujZKf7HNe6w4Sw9tCLANhm4khbS8cgD3CaMBn2KzOz3RSu4ZddZ7qhar7FPq14pi0eyMPeEuZgE
elK8NAMMeVq0S+R8ooWfkowdz+C2KBrafSAB99TS06UaAKBvs7bbDLLuyFJ8FV6EI/aFvWbYMYxr
RaxoMLY57AuZ23RyID/UVCS5xLTOotRRihkmG3EYHi1rcAxSAfsq+kCuPN21XCcWe8x/+J3+4mcy
sX9I6DhVQ5fFP587CCRqmsHorHXArS3NfrrHpqcNBDTTOJZviOB8/PsvlP7qIDZNUdFU7tk0cGJ/
/kaNEDmcOnyj0uMG0PXTaAK0UKeDQU+bB4ztVyRUQXcw4cYM7MFwDmn5ZTI83xS3c+B9VBIuPm/d
Nk9/v25/tc9aomGyt6icYhSuG7+etWUJPnQixCBX5L1VoY0wfFaNKxmOTM3QkG7THk4pAf2Pv1YV
JVVB9Er5Ar3qn7+WtqBsxp1grsEcfvSaeSvmnA/MLPyoCsJqvT6CE2He/v2XSuK02G9HqCbzsqFP
l6l/uUaFniRbHQfuWkTYZgfeEbUSsP6Okk8utraRS3TTW0B1KqQ04zaCg7IoejQumSF+SJJFEsaI
75LLEoddctDDbFeEnGQuYgQzhsXEkrUaLFA9aThQJxBB0OYxGlWCEk4qg29YisFDWgrnVNW3FFM4
/xpe7ER6Rh0lAk7TU9Ug6moZ5l3NvnnSFQSrho5vIIqTjaVzAfCUXSpmBEY8ewO340bq0cn3CeVF
xLkoMojZuln+qGHW5BGpFg1ZNBfyDUnFJuGqMJ7rjn6Xxpp1EeKMiKEsp8WIIqypfvSNtpPQpjlh
QN0sT+D9RVSqIG/p3DgM04kn7se96nExEFUAwgM/G2YPQTc9Wo66ZivxcKu02V0jTfNyaV1YkIGN
mmtOIbTiogmsW4LiWTGLjasVyqNOcyAqpqvDYMAdLkj9kS2M5X60Lqn9YLkQyZjyMCFjC/4Pe4Q8
ia//vEuYIl5SdkTZMHXL0qZj98fLdZB6jHGk/3ORL3Hjj2W/9iyZXFRlGabtkQHwuBIuuLdb6wz6
eAAUkh8UBbggQsDD2I0CrVhvM/Sq5bRu3KLnAI1Q4iQS15JJoSxOIDIlAFRIQW3xgMOjaahFC2ID
6U2W7poQUZecRHjClw0ndKduQjLW1NbC1k57kwzVwIAJOGB2h0xBm8zsPCeJ6a1nhoa1gX6rQuU5
IhVr6SfDR53qW0MOREfVrNdM3JTEc1jZRPdpJWz4Vb2SI7U8YO19w/UIXO4y3MKfAwFnasSSYXiF
9ZSPN4row0lKr82Ccp7el+C9MnKmckl+tJq4W8qqsYQdiTAb94Jbw7XVKEuSH8IQy5OSTT1K2Okl
jF8pnCW/FR50OJJ96Q/oC5Q7nGBPFxKigWFpD+VAeTOJg5sQZSg6U+KgLrTiLwaJmVTy9Uq4KkZ4
3skFckFtnPneyr4Y1tprStAA5rAo/O5GCfM1Tl3XFJOARlx3KIG5OyZbyIjZVPQWuhiTb9Fep4X2
gVgdexWUlDQvITvkGFV1g/Umi/zsM7BGEl5TjoqkZWQBf4tHmc/6A8EI+IABWjlsKwfPIrAOQWPr
QQFwAYZtBNygOTKlvk/Yk/msjU/2haGZuRhpGIX1EE+jU2mpSgTxYWFBjAAMxPSLbePpoNWrKZ9w
RKYWhaVThEq26Q3LZ29gl0D3SDEagMOyCxWGgArQ8SiixO1FMmZuDW3XdHFWUESYsV+7ppqjW5CS
R/xZi7Av/HsIATehhjIyBDmg+7JdRKTMERO6RlG/jgsFXGq+7AzCeFR2hgH+rWigyghp/rDbrQsR
Q9DFzOg7DtbZ8nTqlUJ7g8mLVoZU3iUcrkQSK2e/M4RNW0U7iZA9OFxbPWIxXEr0FXqTe63QrnQS
wdxK8gVOQ8oqFbm6FH3BWVD25JXow0jTCL7MEI1E/S6U2gqWk6gsMmh7vQxMa7RifFU9yqykkVYG
OO61GnEt9SN62qDO+iW9AEJ8QEWltM66gYzsdjSOZK3sRl85Dm3jUu58SQgBZtBKkz4iCUaRJxUh
zTvp0j61cnrtifz+SSmKO63st5UhbuSWEarGaCXT8mSZNsKNcuHMDGvoaKleuoa0acdhcA7NlOPJ
7K4rgHF202DFUAUZaBUcO13iqIaBuB6iAJvuoscojtygjxL0OAjYhC48RGHIKTpZFUX2VCrIMaoA
ZbQOF4eYb3hYfay8WPX24jdvmGK7TdlxHFt9taqIL4qL4iY1tc152Vn+AX0ntl8hPRBAt9RD5H6G
fx8l7XthwGhpxcuaM9tVhR5RL57qorm1KvkZs15UjNtikINFYGXEZQ4GBqUyDe3R6B5iTXOa+sKg
u16B1bwae4p7Y0p+awgmCPROhoIxuSvjFolPbL1EJh07CCU3MS7hRUJJUgeyNdGk2mXMqT4ViJav
y3h0htaXXS9Cnh710go1fgSsG3FiHO/b9HKLHcvuesq9bQUiKZfjJ9yP/O7qfS4iCEvKABkA6cRg
cboHS+ZqIoRidM4FK6WjOwlhJDrNni4sM+4OQLuthb6GAjvYF+4bIaAMtGJkmmKxSlohy7wzOwQ5
ltJeFygGwgn0l2cy+gu1vgPBfhYIMIqUGoELqTr0FWgImKYL1RUC3GjcGdzfbMY0URd5H3COHKsc
9iZsVpxkG7P2Y1eyCB4geeHlEtyWlVXb3cBJ01fOqff/2TuPJbmVLcv+SlvN8QxaDHrQoVVGasGc
wJJkElprfH0v97iPQbJu1bWal9EIAxxAZAgA7n7OPmuDKsEqDTnWth1Ra2ohmoOKJ2lck6sSbmpR
6be7ElfOdZsQhu2rYmU5JkKUziCf56IcHobn0gMh1+gdWeu5IwWwx72P7hZ9VjTyWyXe9FWJ3rnL
m7UfD/HK8ryXrvHuR4DKi8BLnpuy3pqjxs9PNmdxr9ZZsLcbFHBV5KyNcCpWYVlhK4X3spqpJ9Vl
5sc4khL9jprO2XgrPfOLay50OCoM8Og3ox6toZ0fSiP4ZmDKlwbfMtMgY1/BpWE09dyWWYSarYQX
Zw0H3W9eVcX75mfRzi4hUE2+8oKFzoDyvFgx1++rdTEmu0413yAhPWU8XpCDubeU8+WAwdKd13ur
ZGAamZDk8pwfcUyqx3Jr3mhfvA6eoQAv1tZDHp4LI3zzgzfoNmlOiaiamHA9DG+rlSOKgVDfyXMH
yIlUgXabBlf2aYRnYngMDQbNmpahtYQgQF16MLyG9gDhTXHxkYvhmtcO6tq6m5+VLoWW3Ye73EvT
1cj+XOWZ2yY/rN4GX5cmJNAm7bWYoWhWqrXWKxNpnNkcZp5xxCJUePeuexxrD8dw/tjsFtxqQfoS
lhCIqxJbsip4DnWma0aMZfTwpVUKylSdNz3QrDelvgcf9ACfoF5T0EzSW5mFyJNHfF5n2ZekULZY
cqyGKY5RU7rjmnIeEuae9hnGpF266SNv7bthUDBCIoqwV8rxrXWCUxv6WJRC882VEJmX8jxNmokf
BxaiQwngjwEPwlHU3HQD6YpijbukBJqe702RyFKYuTbmxrct0uFK2FzSVswCa7wy0RiZRQYPgBoC
hqszwlyU365IqXWzQlyHIl64gWC6rgk+uXZdBCL9l8VI19SuHxaj48+HHkobfuPuVqbcDJFytCvG
3y05PVmDgFMJhQhZRKlrOuNrJLKHbqs72w4IU2WhriKzFLgZIoC0PYcaqamkyl9qN8NnVpQ5RL5O
zzFAlgidEI1AjA7Z0G9KS73Ba3qVDzpKt1a/iXUgTEn2zCVOt2smBikidJodSlPbQqZVKdS7qHp7
nBGCVw1EQEBun10d3Q1zZiC2yD8tLb1xwvsyYu4xT8Ed1o83DJNGeKPh3VA0z3mTPFZJdMy64rMe
xmOkg4139Q+3s99NBIpMP3ukNF1WfOppcKej9dT0QZQAYr4Rw2ZllHHTdzb9evc8djC86+7YV2KY
ggw4Vme6PoJhQBPhpCFnUqaEh2nLX5kjfO5KL3tn3jcdLLWb8H8Fb9qTkgATrSHctCxuVz039z0U
tkNJ2bKMrYsIuq2DWra64kVWgIBZphqKHzpprCNWM6ghIswQhUnlQS7yIcU3JErOjLvxrVS4ZOeO
x1g6WFuCNHgIqYmHrVJW24uqLp7ipAUwwlhF/rpyTV4r0Wxpq2jyGWcbQRdu/Z91MnLNNTukgpUN
ZFkI0mvvydaxBbWy+ateZBrEq3Af1eqXICb6M/T5i+/621wENFSE3zEFMUyYdvgKUs2YWye9DZ49
Cv63k+0JUKS1i0Z6txx43QJ898GdiO8E7cDEtW8BbnvUGAurYIqlW3gfTNZNLBYV/FLWlg4LYxr2
MobZxoJvjngnaAADFchwysjaIFJ/Y9bG8EhVVDjAN7YPrIwdBs/N9WAzPfH5euo2/tGbBOQEV3rs
Ywq1az5AS7mAVY44nsxUsJsMMQ8O08vaAUAwThOJZPtHIrp1EfqTk0QfglNpA64x0YqT8dWgqjDl
nklMYt8N4Drr2z0kYXc1ij8X+cazRlWF5+IZIUJ4MswFbvKpUtP3akbCE+ORuFDT+FvjJz/MES/s
Nt3bI58vrs+hqhjLIQC1pavUbkSt+hDrlIH4cMoAed0qPU6GXkHvaodajoAKviqFIpiE40A7BvOm
w6G0b5E3aTYaYFu/84EG0T0zhIuj8sNt/UerzjHTNZ1lbSQorLuPzEZNGiGOSAmRn/TolHapu8p8
JMUuGrrQhkbtEE/Fx7FgBiWuGIDl9qoScUx71tdZuOk1ogd1m6H4wYHcrNGXBKprEUYgHE3xP2yT
XE33o8U93omw4lCE6MuH8b51KI23iQjkw3QstYDxek+gwo6bV98tt4BSmIiqxYsGHg7NlE8MIxmO
tYlTJdQhJqi1uS4MBk3E3PNVVjsY+Sq8KVtp78Z+X4Ak1bi55c8T8qSJQpyTbD9+b/kh1v2cv+gq
XVlMZHCwitvYQ1qFx/ywUvzhYTZHNOZzye2RGGfFQMljETiJKkbTruc+KIJsOVIItWz5VpyYKAYo
kC9RF90rPrFeedUlYwi2XBWZa0Ynw6gih1V/zDPjB6RSMhCS1Fw8M+wlLi9YPiK+SOnmUxqbDZcF
+5i1VVxQe9eiWIQ/ZYRiSi0iMSBE7+sa+EUpCM24NBBI+owU9Zybj2EPb2wKvY38SqMYa2FMT0Sg
kjSKYFdEyB95tSL5YGxbMPDpw5OTiTiuMieoG1REVD0OLW3ymI3jOYb7se6Fo1UWmQBD1FRfgRNt
AQBoN2kJ1JJgw8Kio4BrLDq3lt9VBrdzgnFEtgcqcxFMJ0R4FDvL1wXEGiSyGeMFFNQ6xkPk4E0q
olr8oNIJ5WyQWfuuHXCpmuL3wCQKoymnXiMoUccoDzLzwXdBHxG+pzsOnWM1aOEaHgfe6D32AFnU
rBq8mnae/xiSMd2G/sxNC5OT6VfeFZiBx0WySQdmCrOHlC+a9rVivQWkHpgVIHfLfQQQydchSPo9
pspoYN35R6ZijMwFbIUE1hQveY8GzBtqn+lxzh9JiJuBCbsfSmebGUTnVIzGl7NFlQizykZceMQv
cLlIjjInkyrxD8Ir/MyD+xSl+jmdKTn0uWwZQDVp1q4dLDfQKSSUJXCNzSbIc+hb8FOwUo36Wl9D
2LtvGpQRYZH8UGeetF19Y/CopHgkQ9QwWUTDNP2o69idErBXM9hkOhDxsU+pNGyIqylUZSUgCdWQ
n84rmm+QaG9EFNdPTm01PYTUbqkZN/VoU7+SeuXS6xsRR2MUHGD9YPtWuJq4n/mEzWdV4us7ReHR
gljBrMRAZ2cSIPUwDVF4pizDcNaIP5Bqy4K+WdRe6a+H6CGxx4+66g90sSsfa3Em/CdvgGmHbW2G
dodR4sg0pzEnf6u3ym0AOKaI9kW1q1W9gp4DNmjYBiW2xGQKXiOzvVebYVcQkdL0GA2mG6H7Ztqx
1agNXNA5t9QUddjcrwb7S62lJDrS6dnGYVrLnI/eVb4hgomWtaaYMPjmTWXsbY1hYRRHhKIsY1kz
vyn1+LXEBgBgy/gO7JKyNFzTeyM9JZnGvCanIhkbWmScdiNo4Dur1Z+qOkdNEp3VKj0bU3QPcCRa
p1l0mj0qv/y03nm1Ghyrwv6qdelbGzBZjGBiesI1Jk65Hh1hCqNS6KpF1pvmzwHwg+qseGa1JWQb
H0H2eytFpa9rO6phvaQ4jhPDFLu9j0zimVgw76Y5m9a6ZXz6s16hY/KrGXUMb9WHMHKQi0CtOuCE
P7clWxGjoYPSFO6xrrR6ayjBQ807oK43pV7O5BnSj8p0bGZwQnNSrXD8IiA6UyxahMaEkRCAxYPc
9kLohAZU7wRIJtFFIz/5JGTnAcCo1jlrlWABPjZ6sM4HdWsPqUGhjqEd2iQB+ECPqR1KK9APck0u
MBgkY0rfvU7bST/Ihd+lIXNc4DxtmBiXNrljDqMTMf9xHcTECesC48jAeAw6A8bhKqiGKuPOSwrU
4YRFdrlPfpKQKVPjRgA1Xeuoevyhgl4blXVMyfDPheXhKmKY3bgGFZQfFbM+yEDw/wJR/kmUYBMG
+SVmvvpoP/7Pp5QznD+yz//7H69TwTM8+E2UcDnnJxMF8AlSBEQE5KhJ/5Oh/slE0djlkKM30BgY
DsqDXzUJhml7/FNNEk+knf5CopjqvzxkBFzDrkF+BCbK/0SU8Ed6i7y5JdJMUFl0GKCewVv4Nbqv
Eb1Naq8azkb1xijZAbGDFV8+Aly7o0v+5Zu5u+SRflMl/CGB+E9/7Q/6ShUYajkO/DX/BowdlZUv
BfFiruZ7pjaUJViUHByDG2NbPEXlwnzjBvgMttHe3BAbwbTcXYYnSFenceXsucWLJdGOmXq5Yl0c
//u3iijE+z3xobrkP/ndEKaaHnl3mSv7JfFB0hXIbmpqN05DYKcUws9cVsUPBiN5iJzMv4MQ/m1L
1MvInxzh7a5kUlgqpuStUJd2Yi0OmDPiC22uQp0JU2VSBK53EcUdYtFrc7zxTfW9KvOROT58AAPH
rWUWw5WUbbk/UJ5rTyVhb7TTSdREBOQq5MUuI/yrNumiv8rnPqY3J51tSKgGbjo8okTFvdzuRbW+
3GR6cZe71bCRXBPbItyKyUO0NESs4bpAr4qa1IntTcCcH9VDdZCLrIb7zeNwd22qNWSvi9lh7s2X
5K20EbGyKmIGOHMh6O26kpTIyAA+EnJtyxn0XV6VIjFXHC4oF1sCXWSDZLnMJrOKMKXCdHBrf2sQ
Ei3EDNXszfKgxGQH5Jon1uRmU5+KVtP3ViPUq1jsICgNneogF5VY00bU9YOKWN8TM19fJSTh5NhV
/7Jd4CVBstF/RTixaytV3+IK2x4yEbCYRWQian2mIjS1MrhCDhclght9cVWYCQGRKrePqzWhtuYg
m+TiuqlV8ZsF73ChVMgf5MeVWJq4DcZ5eaXYuHVwcqB+ba+fUq75vQGjSK6qblJCe48fr59QT5Tq
r4/tAG9hVGh038sQ2ppfNRSdj0IlfP3wck2DNLbjdlhPCpJcRTWag1yLqgK/RnPeuyPUd8+xXuS+
NPKDfVMauNEANLcVps6jUFyHecqf9pirb1ziEZdNw0UHPW11cSUgtSoPck1eHToKr90g6GES1SEu
GH5xF6Yi1zzxVb6iSqjgK9KQjKtCgnFu0zvLMVCcQ+sxIDItUf0dVuR2DMn3QAcDLDOfqnUkvNpG
wfuINFIUA1PRpMjnnaQUyctW8osua3MHEcWH2H29XsuLzl68KXwf3E3j1zfy3RTyLf1cWIK74Qmz
cLnXbxg5R8VsYa3EFeLjAXPICq4cuSkXYHp/3fzjkNQEKFE3E7XbeBUeVKHnBs+PV4iV187W9hhS
Cnm33DuLtT82c5Ep8bwmWplxb62a1AD4YPi6tpan2NrsrMu0e7u+vFwT9uq7jpoFuYUtM3fdOEHA
FYLxQWjFJ7GQa7JtKgVrJa8jEwAJvs2ycSYYQ+LaS9eX3b8c2aqfSq9klNcTtLrCckYzLus32TgF
OQAFuSoXlWt9hHQZ60bqQ6875NkX9I5svL6a3FRcbALSHAKo/OaTn1+/bQ5MkxT9oQsho1T0s78B
lLSs8naCSzvIj+YEXNPy88qFbvTMKwL1eNlr2jPPuxDDSHIJ4pvRQ6peItAvxQT+0I6Nkz85wDB4
kcux8ii5XWhUKlw35Zpsu7zcL+fkSpdtpyE9ajVhVUNVNmMsbrK/e5lrmz4Y7rzU6/a70xRQBcmd
hOIydQcL37jU+ZBbhGoo2hDXK5bANuZWbA5C1S7Xros/27KRTsW2jGiLlcoxU4SxsTwmn8Mfk/jw
f3uuPO26p5DnXbfl2p9/6ve3FHTYu3p8DROqE+ZhPwqeZmsZAzdCbe2MJQyTXH0zfWxiMJ8pDnIx
iF4PAzxhtwnXctuLDEcVYPI1Y662xF2oX+BD26wGExd3uXAt9cGIM2wwRC3RdaE6/a+bckceVZ9N
VJZrib1RyyLGWTkeQZ7TzWFjnpF/GvROREkByUpdtFjoooO+bsq1S5vo9eqkGnleCdpS7PjqOjf5
kvOh0UjIVfqysahxZs6w0alEcDHd3CQ1nAqXUJSCQTRJ7HQb2Q7F4vS0atbzTO8fzVszSZLL35TV
TY68rSqzSFakWJ2FO3rFOrL4euo6WU9WBcQlitq13pKjlJHiPmsGhmyi65TRfLlAaYtizQ7mlQuJ
YBwmf1f23+R3YxlKXgAHLed9Q7xBfCPyW7JFp584DYGwOaa+u8HWZ7B+dLFRHTshphndj6qhWGdw
gp2XNNOOqFunUUdlkrohwrRvxAhrFMMTz+kyddmX/kNUUNIp28TlYOgmppljzBtuSOHsB/00aHQh
TcWcH3DYPTzCl5ax7jQFCUyZY4FcFvhQZm8h2OxJX+gHTUz75GKGH+zhIrbr24mMeuHC9qbsW5+f
qszvN/GUwX8rHyIRoSzw31pZlCTXfu7cxyYIKr0dcdUT8n+5EA/bg3Svv7ZhE9gjZMJD5AqaulwB
cjtCK0BKR0S4Sb4x21DOTkgYUm1mgCKhifPU4C0d0FnYMDf7HknMbTtaGv4AIABHnXGr3Tm39kxq
plStng410340o4rdsujk5ELWksnSK7mZG722nSH65YX5nYj2XZ4a/SFxlR6jHtZwV8SuIcTcATA5
/DE+AUC+mV/ml22PgMmBlL1oTjwyV3Kfy6Ojt+p0e22SR1xeI+t6hmSN3eJAGoBEaEQnJEuXQLzB
gZGrnRl3GDb0FBaagtqoDh6SKHmoLGv6u1Kn6w553OUUfP6+pzHkItnmgB8FS2Nu7JKshysW6pyj
x5LbXOxY0JC3XjFmaw+yzVFMdpf1qZ80ay+b5E7KBDuycxyGHTQV/xVvL+1w53JcFYWp7+7zzrob
fdvccKXQpeshtbD+sB3sICFRL9va+jNwMVaRPiOyyco0ZaUaHmlnccR1x3VzuC0Z4ZrUBkJmWvTD
2lVWXAD4azpbze3P6ZYyvtaAwru23PXwmn+CNLtBd4ZGQN82K/spPTPteFDWRJHCxarPHgimhOO2
jdes6P6xsg+kKqf6oRlONcElZkkUnwaHqX/p9A+RQAgTuBzrRMch4sWMb7V4mzXoYo5FDF532+rc
M1uH0nCicrj0efkpj8/VeOrG0yxEd6QGjq2ydz0cd+4DItoUjkb7BL+8qVjW48bnc23QCZ7cpYmx
cblsv4HFx7rzR4WXegtenPDye024mc//2Dp7K46X6nRL4WmWvFLJDIggWIXP8HSqrxpipXjZ69BI
1qCbwEV3iAkWWHq0ygZ+Ae4ijoqz7h67kyDa4MNZmbcuyqXnOr5r1K/pjbopFyfrQPJjEZ/HRckt
Cn8ALMXBWsbv06lZxT+wxiC5sejXxUq5Qx/VYGP17m3J1O7179p9vh72yRs1li/VikzPDupNeGvs
+l27wFDlziHZsLDvmHRSzL4ndXKj7cqvERPL9qxBSijXCciaiJTeHrG6fYIPX3YbjRF2u0Ja4K++
Io66zXF9nJ+ge0IhuFfOwef0PXwpfxSn6kQWH+nZOnvLrYXNNPu5zVfWWX9q3szVJ/6bx3337lPg
u4i28zZa8oYZhxyKu4MBE2BbYkpsrtUAvRxd1oqAHPKlbG1Xb228i8KHISBTv6oR2lQ7f4MAGRng
Fr+JhYfV7eOMlzfGFt/N4h5B0vQlwKGRzJuxmqcVTCKP+rNuR50xGfvRoWp9zbgeNkSM+F5blxpq
hPq9Pp6ce4+Ple/tZf5ojwe3X3vriOJc0iyvxrwT3jfTmifkzMXx3G1m/xTuvHt9ld9gSffekqj8
rlM9vwCElaCkg743rqbHFINzb9OOuxYMlr+PhXfvA4Lo/MMoj+q8+YJOJtbBSqE4OQ8b9VuprMt5
vQ7pScX/CD9JKs+xcO8HMv9HFFWOevQZCg9L41bzFslLNS2P1lOPtvGoUeFevIKtoh9sKOTnSjr5
CK5Wzpc+X05YjiObXymG2GkeTXPXv09PXnnSzZ16Yux1n75rnyqoQILyXz18ug79h8pVWZ1ABTL6
2eagIUl47lPGKPYSlM6EKxYpmnChv+bbtl8RsXVe7K/9fXaHcHE/3mTE3yGv5Sduf6Xfu/5qeMQU
NPMX3XdY4p8et4+2xo3CBw2hbSBxm+aWd8jLpwOT/qV2YxzQ7aAUpPYz2w1kAj/VG5w8vqV3JNaW
TNKe9Lfge/KE8ArbXOoAqL5c+ufktXotjuo9hcUA4daIY8qFDQ0gxcPrLd2b55fpwXpUdsZd/Amt
E7K5AcJhpf4g92IfIHatKxD407Z+brf9vb4zj+oe7Vv9Arau/2B2nOzh4SzMNWXwxdLZ4M226Fbd
U0RCrlhoSwIX0KhIXlTaCvfYhEc2E4j7/j3bYz+F2okQugmX+4QjxzZ4NbUD0oPHwl/x0Ys17uz9
Qmf2Oyz0hb5xd/m99yVZeS+UQ6/mXfKeba21UsKmvyXbpSLcW/LQpEAeKeewsqG+LYoTt1u8IUhH
6QNBMq7DEz6P2LWvCUlAzQgWerydzwCx3HEDCOH+m79DbHLwd/lu5kZNYUTctTt1P/DkqTcmMC6e
gMZS9Rb6qnrkO4V8MGIysNKLZc6VGuwiPgMeyeoq5ra+894qFeTkokCCaiBAWRhc+TpAGQdS3BJx
b7Mlsd1tQeFASIq/4I1YPzP3iuEO8YrexnolZ4h1YokU+wQvYl+d/E12sF/w2XG3GFrvIFLcOiQZ
j1W5KXcGfQqU8BUmIoQjEczG68/pNjl5H0hinqEcbcOvQJCs85iSmb12f25eEfCRXaTBYyPr8cwg
eHRQTQfInOGfr7Wcvqi+NcXcqBsGEieN3a1Ro77ZscvYemcKbZJRlt3KEBXbvZgUyTXYv3+tDZbR
5jvZOHgqCXIyJVC0mngbiWNSObv5r8820BAuqwaPQaelnKTo7CVWZc3RdX6EpL9FIbmHJO3nIq7V
7qAYJFXkmtyBKhYmEOIopQIZ6ZGiPgRQJMMk0fcNkSuJmpxJLh8uq6MAUDZWWaGZNxuolCEDTsxa
QZIIaGUo+ZWZQFnaAmoZy21foC4dmJdTkkw7W8Ix1TwDCyqImXKtDcWk4LpdE3TcRqF6tAVisxSw
TV2IQ1SxcATIQa5d2zSB7Mxgd/owPCONix8XHQwJcNAmApRrED9iTdn6lCQIDKgriaBUqe9jAQm9
VGXKEtHEOlcCJToIccx1EYip4HVTF0BS4NS3MvY5itmhXKslwfTaaNrIbxxR5KmLWaAN/VRFn7WT
4eBWxP/kmi2iwVGiq7sMpYtma4+pQKq6Aq5ajn2ynEq6Cb8rq2ON2n5jQmNVu5exQoMygLJUrNHD
EeDfASTVzbvlRNEDN2NEPiwSGqtsJhJjSACsVzFd1xl5dn20GsmCXzbVIeqXLkMlD+mMEwCVDSVf
lvTnUwlSFG06FwJ5AKzONXCNRuTuglkQTGvTes0mnIp6jMNALIp4HQorNAMoI1auoBVgp/Tr4trW
9+q01/2TrCm+FCObHfrRCaqu2jRnh1mPIXC7vQjEyRCdyIIsrb7nqSfCyaYk9l6Cx9dgsq7375bA
+6oK/AOlGI1DPrVH5r4oqezqK3JAj3uka8NN0RivfeNqzNxYqAjdcnXo1k2NalGGVeUPLBfXTZdc
Kx+SiaHKmFz+vJqY2iuTozExwr9pWQoSyDS5hHcqEXS+LEQM2SoF/SAINHw6kKUZFf4nyoyYAEM0
InaxHteHyzbVEdn/VghfUmr/kIzDOYCCpf/anOD/pR9N8vFrKu5yxr8zcbr3Lw8ahe25jqGatigz
u2TiNEf/F9VO2Bfo1OniC0Au6K9MHDXFhkmmzUR7ahkWBQ4/M3EWu8jpsdegoBfjC/N/kokznN+L
r8T70XTNMnk6YI9Adu+P7Jjr9FOWodL9xNzuR0297SlEyHFmFgyArdbmj4iBRqK18fcqp54XXZZx
X8dNvKcutt8W5MfGEJlTEPbYI+FWtKYiuXgE6NDcd5HwWk/LR7kIsJdedmlGLUMwlY9BVZo3neXe
OY6Gor8VCkeY7j2Ba84gPjQdOnOkbJQaiSX3Ah7OUR/czCVMzLS4uS6csof4il3ZuJgihYE00anV
dbdck8fItb53lJPfXF5ENue6/1I7WbcxA2VYNWGlvaWOdraquvvUKHWYtK77gsgvX/WjZRNKQq+c
qEa2Daw2ejTVfqaCU+8xHKC8gBKw+gYbwerGpHJj5xf+87VJtsvFta1C79BUlneQ7UpkN6ehu1eM
wma4XZXjkUzVCEUyGI9ykysN6XSd/ad2V0+wbC3KtOJr5Gi5uGyjw2affKFI1CWkzGgcebx1OSvP
x31uGaBWawC+ddE098EATdCcEAxneBAfkQZA6guTPjsiWMEG989VP8qyo4kXzB5crgNmMndhiOXZ
eCPX5qGAM+s2TYxBaQIDjR0tpb/b3GrdjRpTi1EndfUFc0XEPH1PuM0L3DdAc0HmlV/QfQXbsaBn
9rrxHI7CtXJyyi+ahsInr3HYdOPOfNEYSDpDWX0ZsTvfOUZNGE8chk37fVGYxgP5xOGX06ugBwuK
rey2dDrLWcFqidDbVneXTT9KzDO1T0C4cFfb2rmq4HPl3tq27nODlD1XRKWQWfXcW1Tv3q0lFh7U
ubDTzOO1vQtRWTl6cC+b5AJPeu8Wn2SGHdnw12uEHuDEIhizTZPHw6kTi56A2WlmRLlWRlG+8vsO
eci1rYkAyZB8LNalEzvHxhAVCk31Kre6GY77Qq7+uR0qKbu6FJp+mhKOzTvctq9Hoj5n0mL1unO8
NoJeIK/HzKCHwgDyjYVK5UntKM45y7v2oWNyTBVUdI/pavydYtvzpIYZE1dmfGnpBc8U0BmrqHD0
W70M4QOPWnak2qE8OlEwbq3C645YeSrDc9h2fr329Uw5hw0QcaWaGLn3U4QAUiyIXJ7yVDv80iTa
FbeyqPkKvPV1R8Rw4O67Po7hX+eKA7O48dcxYP9ljEJ4UbUQW2PNe6JWm08mFqbO79zZIWjMn22R
DwQzVoybrBvbh9pMO8oslMtJfhQHexKCTGoK3Tx53ZwjlNrKjSieI+xwRftlNZwa8zR5jIOCmsGP
3DOI3bGuhJDOQ39cTwaI17pRw7M7BUyKK/Mm7njuMZAJz61ot6hXomrbJQOfT4m5vRzXzf5f+7NG
/W5kGmGysN0qrak+4JxKCSiWSqxfFojeCYlPzrKqEkJwYsfs8HRMfNLbomkMMqbiTvJ2PakNcXr9
40VxzBVHF0F/S/Whwc8Y5ndu2q5nVe9u/JmtS1PSNZt4cHrEtLSllD3feZPO5P/fx17brSlvNqR8
+qXBPc24lDqZ2ez9myHWPWIJVvbNJbqlpPNXtcXmjvRVcuNOWH0O1l+9wj8fICZEiAv+QYFC9u43
VQeKGtUzdM12+W+ZBln53wUvRWNrRYtU7NMmZwBQ0FRPo1FrJ93yenvjpJThVVn7rKCR7CDbCr1C
NBe4fPEtdkRQp1G3bklCqQ9abxV7lULARS12yrYwIAxFWU14mIfIwsE83mdmLSIGcfwVqSWKfxXL
sDn4SHSu0LSvxvtyyjdySy6Gfp/aXfZ02SixBw/n6K4NB8jKLdQ21fO6k9xZZhh353ld7+WmWgEP
tEFpO1Q63KappRyYAROEStX4dQb/EIRZ/F1TozfQYdpzYUfGJo8SZzNp7ikLe3tZDrF6F8WmA47O
iA5+02s38LDKNTay+bOWl9RhYE60nVKAnnGnJwd9yNtF2Pfmg9KxQKzUE9FzfOp+Y7HZpxgWBSe5
JQ9zSZKusJ/FvrBxzIfLYftOI9oQ6kZ2V1Dfsh3tWNl6beQ8A2y5teug/+oHCRZ7ujffzfguHzsv
8FduNhZf/TNAvm6tZQ3hxrQUKu/EPv8yiPwb2ZKu/y4F4qKhfEOzHBM4gW24nvbHRePE+piRiA++
Q+XQVmlfJw99oM33uL4lsc70jhrUcTG31Z3tTtlm8vEQMOIxo2o/A/Oekw8fKHI4GhVmPsps+kee
J8qRsSjK9ExBElT0/vG6Q67JNnmc3Pyj7XruHzv+7uBrGyNMxPajs08jPV8DvbBuSjNR9ppF6UXS
m/1dRiRhGZqK+TY53aNnDOaPeiCy31CN1oWZhkwrMKzTIKSNltMYh6Gmpo1YBdshQwRYzqL1sipb
7daCSo/28XK4OFC2e/BH8GXt0tMQ2/Gu0tVmX/r42XsxsYYsMbw3t2hvJ63wkZnnW63HDjzz7Gyp
eYN6TvUOkH5M9WvTZ2y2EArRwrI6ptVtXNoJqgiOk02TD0HAymK6ucTJ6BqsrxSGeafW4F6biyxc
N0VvUOJHOSR5l+ReLVuVNkYFNbnRe6NXknvXDKnri5wKQQRt8jhTqZRd5lJ/JDflAidj5dDF09u1
yRz77MaZjb3BV44iHOETfyUmoJoYzwnJwWy07aNcmAZqBz/FBTgXQ4frDrkm25oIoN3f7u7qRCfR
Fyo4ev/7BeVaqwcAcO3G+JjToT7ZXvBppqN2Ht3OenFSiPZGED1peAk+UrO4zmJLeSiZeZ9KzwiW
Ghmvr7Zj7vzA1V+dOQMj3QfpfghC9ZHO5Zs8QE8oeLKs5tGzompvTiYJEcVQXuvO3ZrloH31fKCm
BoiJWztxyxO9z7ySO4ib5sk2mOHt5KZB2BSB8U0yYcsx2XrRrKwQH4RGD84MjcPHym/vKOpRbyhE
Cx+1QvF2sdNj2C12yoUADUE+Um/k1vUIqlg5XZz18zXkEcz+/ctrtDH1ZIOeUaGDPBmL2MR3ER+J
1RjmGfE39/fV8W4eqBZ1OgPRr9UpL34fziumcdbOCF3lRTXQ3pguvYHca9cj1jGu8hgmuYJLQ7e1
xFF9Plfbf3ps/d7VAbMS00kPsz3AUzbz2t+7Oj9MxkghmfyZ4IdzV+h9uRhiv4EZHR576kBwvD1r
UVYjFQ/6U9w6+jOSLfMAs+CE8zzOdpExqtiNEsuXvRuoC4MCsjA9RH1eeJu4HabN7BCXx4l0uAQ5
fsNn/SYW/R08AavLMmzX0iwDrasDGkb05L/oLxUNhVeROuCcDeVo1+ggqMtK+l2SucT/5bYXheFd
U1G6MsZtQWRSHASYobwZqdzE0jgBghQa4d2sIm6ZCAuu5CltAoOhBvWAPmaIsYelbjLHYm9FGUN8
K9vkwk49e9tEKr4TYoclFk6tB9sepMM0/MPgRGJurvQVPjGBBAsVrm1pUF/43X7/xFOK9mi2R/+7
Qo17hUnfywi6nxIp460xym6fD4G7stGrvsUqc/S+R0krQgRPVZHtZ7803xDaRbuowJxFbvpd8T01
mvrOcBXl3rGCx8vZZe5szDbE+ke8duUV9416Y0a4hA7v0YjQNcjK5qjyjUBQEKuX7db5ay2xKur7
rXJqju3/J+y8mtzGtTX6i1jFCJKvrdTKLXVwt19YTsOcM3/9XYR8LI9nzrlVLhSxAVJySyKBHdaX
t8oqH7MO7kMedWe81XjPgbRELfLSntluY8fqqgecoA6kMNu+NdFQ99Tozv0+csrlVOioL6Sk4sjn
ven5lKQ1zrupBfV60PNh6+ZF9cxd47ucUHE/I4CmONdpSuytl1cguAe3/kgsYsGhG3+pa9Tc44Gb
ujU1+itZcuo6I2FxpXbi9645Ev2NDOU5tU3/SA1ncJRHsglwyT6ASWrXfwyEk5/eUuz/6xdeosr+
+PjZ5cOuQ7YS/JIc/+0Lrxn+qLpDJL7jxazEyQIv5XeiOg6pegaNM17J4aJB3JE8LR3JhrkrBxKl
WUXgNG7T/JoAZeDPAOXZJ68B135ArdW5IMPnXeIKnWC1TdGndLyLOfXeZdSKmHwXFwpqksN7V7Pe
oDgzIug0nyEnTr7/iSeKtZdnSLuAKs9VpSHzTfRvuKrsyTPkVVMNlMb9KsFYochsoYcp54X45Eu/
XhtGae1wpsfm4nY49+WRbHonsHbkQ7CJk4dtNC3VyrAe2zjO1v/7rkne+z9um7j6TM0FFwi9DYfh
33+FepjBViED6ntSIGAbemV8TqvkSqFlsqMmKD7LhjSP+ByFxKLzwinW0ibnyqOqsY1VT0wDZBJn
3AeGsm+2XTC+/2EfhwoJhf75D3M8v7ruR4cmH4P9/TJyWq1EBvwIA8W+X2/rdkSW4qpuG+X26vfR
WiH5VW9Sfjp/PyOrodb57Oju9vuLKVqxcTIUVOSgtFPrhBYeCAWEuKmgmnpo0ZP0x9/6fx7KCR7J
VmSHz3N/O/zttMDIS23xj4vNJyA8rSwFoIplWw32UaiJc5RHhAx16l6OVtQ+h4P/bKCddihnloXT
kxJnBQ3i0XoeOAc5InC8HmR3xCO3pkZwrjgnw85Vgv611rVPk1v7V3xuw8kGavVAeaL6kaQQ4rQu
1g6T72QvRaLvpR33AWHZxikI+4Tahy6uZCVW7wK/3LbQKmUpZ/3LVTUqCf4fut4Nn/f3+4dL8ZJK
gEfnGcL97O9fXLh1GqlhevodNw+fsPAGiOqt7hzjvlo3XhXvZS+nkF6lEgEBAXzMCATMU34b6aPH
wUvKm6kZiWsuTZ0UHFAcEB5/TR4m373NqYs4PYwRkt+B124IQlFAGLebUBtISqG26gKVixUfgG/X
ztyLNGVNVu9MK44ezMxxLvrcFJOoQEIp6VLa5Ly4cYi4CdFupK1P/H3KCmTrAPXZZ1pv7eXRvZE2
EQQZ+opU+MoBW0ft73b4b+f9NmzF/fiooOk+hZ755/X/68vdX72E9rcfBRrx/3xnbtPYFIMF3n5S
B+WQ25lykEdhWL91saVs/rAP87S7zahY87u5OS/G8Jzfz/9jXk+1HYAXYS3/GMjzci4bna9a+xkE
KN4tMflfRnlFgVPwEUbQKWgtc+/FvbnHKRftJyAOlArVa4V0SbyqNM4QI1OeGqF1m3c/A3/jxfPU
cXM33U+T1wzMTeg9489WDw7vZaUqTf/W6NaHMTv74wHeF56VL6KLKIG3gnLj4at9GvxkVQmn/OyM
zgRkqmJP1Zb2IajRgFNMT3y4uKako0MkQfGgUF/6POg91edl1DxmUbDsk9I76970WDh28abUtX8u
kuYj9fLyLfLj4tCWlAbLbhsG9jaNEWm4zU1bfQOdBNrPPLmvtopNlWQ+68e1/ZMBeGY7qmKiJkYJ
n/scJz5BfPu76n5EzlATQ9AIwijhBDpscrZd5FDTFBvzE72droVpoy8SVcqjtFlRPT2NoXM7QZoI
b7TrLCjbpe9H01VeyfONiwv76ihndEPOfxCn3sr3yn4h3Ai/+Ahsn7QOboDjQEU5EV38XqNW4rzg
TikbOXq/M94HYp4t8ALD3d3Uy4vcb6j3V7rb5Gzt1+W9R20rn9tkJvAcb1wqI+Vz/dafH+7kTBLF
0bzj3XR//Gv/shqQ8+6Lgz8udz+XPwEaFbJvan3w/ywWJP3xb7dci82VmP8BoSay+Ae40qgSitqj
uP5mVv5WB75xSApPX1O8/QP2zKSurbIuDrdD3/3UFBStcKdUv/mK95JzF3/TAkNdeYPl7mvXro8s
cE3QArm+JPs72NtQAuHRi+44DQb4jFRfk1ThvGfoWzx2tilWgx24743Zfim8WjwluZ9cfNf/wK1/
+d8LozkG+hsIcN6POZrlmjZQUE3V/iGdrrmxow+6mn0T0WAuqmgQVy/2gMkGAqFAelQs6psMz8Ui
UcYyAyGbX3yNzZgcTXtR7RI9hQHo2uY6LslWir3Jo0y49PbyqDD6c6dOOKJmOxFPNELkoWwssvPF
NKq73rc8ghLC2wFMrPYNuhebjvqOcxAOPHLxQrxAjfMXrVuYD22VBYugdhRe1wr9gy9o8KQqe3kk
bZOpR9vW9jZ3032anNvGnQ8hYD5XqeZrhWF38sewfGURZq1tJ8zWU1Qqb81IHjr65JCI5q5paJ8U
xbXOsqeSbDVMzZs7qMZTW04X1mPR4//+mLQ/w8h8TtB1BcsDlbWtrv3prPRI/h+KylK+hopVbNpM
+UzKUHaRjWcNCQGa6Im36eLWCVP1GKrU/Iwiu4RWlF2q1k/PsZXCiSvRTEMJWzxRjtWFXTgSVf5C
wbl3ltfS5qs6ZksowaxO99ewQj5Th/uNvJ60K2H16msZMp36dGkLv+Xj99x961kaqcDNtE7gclyT
KA0WYJ/6L32jPaZgX/6CgbrJEuF80XvhPviW6z+P0dRQeZd5ezW2m1VXQZQxRX66h4PMqeStGhrq
hfcQUSWuwC2NgwwRjW7WIitV/utJYduoySLkBHs+QV5DcYb2OL8KTDINZOkY//4KllI+hTPCsijz
5poimQHMoDqFsdpcpYkfBfq3gRGvZFfr3HyNG8Uf4HONtjiYXvUji4v8qTdC0GKG89zzq3qvRA1n
ZeDpl3mteC+D9th1bvQ8pEFyrihah4iHvUuHcGWOTrKl7AvecZyESzx3+d4ck7VoeuV4bwJV/OxW
zfDqxR0+9udA74w9fuyfje6Zxj5pLbKMPL82t1TBLqVNThmb1EAlKdA2scrOGTZG+0n/Vtmd8UmF
3XBMS/gjsqtAvVpXxijWogqNT5RhVA9QfvzTz3NyvzSvmh+ITdAH5ckxShMSh5N8q8VxUgv1cwgo
pKcg9NBVbf4s0NCd1Cj7XI4z/jBUzJ3dN+MryQ+PKTGXzwbRl5VikB6et2H4HpGGIOengWbz6yxM
Flic7loP88kfGdUpjzhy2/+Pmarp6p++K351tiW9Vq6jO7co1G9becvviyptq/yrU7OjMQpHnLW5
KSdSbakGQpZp7vZtURFMpAKycnhO3OcFTtHvvcQ7lL3R7OFIkJFKHtXGH1v3U4dMYtQBj4xccpR7
1fGBUnvjzhizra/o1VNmCR5ImdjCKq6fpKkxI3fTWbX2cLfJAWsS/ICT7uh5nFlWLomxaa6tKctk
a5QapF0QLuj3sDihknXkkciu7xcR6pbV2O9vh9IqRK170BiY/5u1INswiaJhKweaefQ2ez7bRZnl
IfJise9MYOem4hXP5hCEj3Xs4OsbM/XqV4Ls98kmZQwC4TqCnneQjcfEw1hk5UzvRih6HpA2eeTM
o//VZsR9vPfEy32WnEqMbFw4KkC8oKhVQpBQIRD+UUmzTmyk2YRHZfG8WfHmrYwAH197Gikqs2m0
k/yspNPSmHvSVHeIWROYoBxU96In3e557LMtM/J6/CgRfHo0faNct4UYPwIIJjrLqRcviU3CfjAS
5TQ+GOshc+Lw1Geece0q8yrtZMP0qwo88lZ2dXY40ZR+WBEKk7BfXGgz+8gCz9jB93xp5qZD3pXs
nuebJUiNBwBQxS4Adn+Os7TYB1az14e24iOgASOBomrQR7tJExX1xb66qyKARHIUIA3ZDepYoIOt
Wcsx8sMTaSrVrh6SfNNkMbJhExnGbFi9r32JsGtjej+EKD8Rkq4+ISxAjvZ8UklhMvrtIlonftii
KFbFbJTkoZ2xZ7o1CnH4hTw0VM/bFBGwL3zYgFl1y3SIQpGrbwJ63BR+BjJJSR9lbCfriDha5Dlt
ZOBHTbN+SwIMWiWx/4lFRLIYwKUevcCZnnFonrJ5I+97MMLiRoEvNTnRzhom+ykwG/egWcpW9soi
t5/kkUPOuAtu+uQkIVEJErBjFSLag7znOlRDPTZ6+CHvu1bmUTkhB2Q/hZY7jYW+/+P+HFrGtW8H
6wE+csEzKvVWAajii51H+dKv9PA1cQn0gpUKPsxcfLdjtfg25OOucxDBIgv4osTQgtqZEyqazjvJ
xilFeog8sVLtzkLGeB5QFICoeaa9hxM83duA0rr6qSi7jZuh3OuNEw3FtAfZdZpkouBq7le1qB9L
m+RwOW823UZln5+HejtFzuMr9iQvNdTJOaySfAmv01xMETWJstFwzZP2dRU5ESgvgnbbi7jayDE/
D/JjoXWvstd6WfdcVtFXKwnA7xm4AAvH8s6yccuoXkJo4kn7y9aKWDn3nrv201oc7nY7tuc9XPeD
V1LOulqyA+NeDnJ8sMgfno1yspp10baKslNs582WRJDkfTTcx8ZKiX3hYn1q2+irNEehCZc9bdq1
7HZ80aELB+FZZDC23EahTp2zG8emBjIJSbfXnOQdapdGti9pwI7ms+0TufY5VxA7zwtuBBlqXk9F
BncXf2L1xYsJw5O+41/IfSJtwejR9x26fm2Ocy6wp5DIPzexTgL3w70/KFO28PsS4e55OJXDflS0
+1jATNRI9N62ia6sykjJnmwXkmxdKeF3yLX20AzfiPEOC4pq23Me1YLIasszLE7styEdLnJmqKtv
Ue86r5Y2QrdOvGTnwvz++7V8x4xxLRdPaJ9r+z7R7HItDwE2UbUhDwdUtcm797eq6WgkkH9rbT6Z
2hXd1vZF+VqmWrNEniJ87AjzvKoe5ak9T5A1y9bqNR8d/pABegBy1E17nvuepS7lqI1uwrYWGfXq
8+Q65ZZmAoSAtEyXhPDs0HasU2Q34wOzgc1ffTT6cFR1wQ/XJTvLm1mpqofrwnHsz5GXoU6vOdnz
VNfKyvI0j99Gl+8UJ/Afeyjm7UJLYpu09CJY9W6uv4AJ0x4auxi/1I26bytD+Rzr5pYAkf8i6sB5
moxxxY6M0iaqBj88UadHHbrFC9imDs6j6S/yzMy2hGDHfW7xhBnTg2w04n23I9ltNTul4pXmPkXx
xLDSrAxXUOOj6pBFkFMHwj1zgx+42ZtBROCncQThndRRNgrigKAheirR5iaHdbbtsubL3SSPJgWB
ODPMEdxM02YZmsb4OdXdM4k48Utjh+Ve2v3ZHqnKWYnH56GrjD2EWfa7YI0XwRjkJ9yr+UkeqXaV
n5Ju/Dk6zl1pk6NuQipM71XTu1kHlNei4HYyxFAf4YC7C6Woy69dhfpmIdKPkcLrda2n3ZbaB/25
MPwv+sQKmHTRx8BtqhPQN6CI85GO92vJJlss8BzxOSkORjniiIjglm9V3I6x3QfkyWMNOM+wx2wj
B6TtdgVLD59tlmgbU68PLo8xMnTDM/l1xKxLx7h1x9rvb10PxzVEjeLQV4O3y6dq3DdFX+IfseOn
qUChxtRV3jrbZcp5h/apbuwImnkIHCyMjFfg1iUeuhT1nr93lUr0aw/k6CH9AqqcL3GZGi+qnocf
nWEiV5uRUWw2iVgPZWPu80St9247htRwqsWFdA0DdK/AHRwGACjsMjl3rvmWhZm6NeaeNAFLSs6J
3UYL0UbVOrMIhfNnYTgN4nIFdYc/bFUenUIEV63vpk0jqKskpbn9CNKEdDLRvmhhZx8KNcmBdJXd
R0PV/sPQhsMxBAP5DC/16KZO+6FneboeYH8/ytPJ30GJPosupRJtZOAeB4Wzk3F72dhB5t66ciCX
Yf37HDPxgmVmIRmrtOazbkbrLumaTwm/z31KutXCMwNEkI0eEDwKNrdRPkrq5sCLsvRkVKVyJTNS
58VsSu8pK8nri0b1mKteRCpW7j0RpIyOuSCaO/ekSTZZ9jEOwjibJAo+TYqL0nXiPqlxFi5LPc23
1BXUb3pqmQ8N6Mm97Cb68KUZe+ske5mnoyhaRlfZc5SVbw/ts5qKcBGVYNEQVjnUYy8Oc8Sqe6D2
5GdfGsN+QB2jqpPVfaIc+KPb2mgaeTVEiV/Xk9P+be6/XbOBFL6gOiNgHZJYCOH44aNRhQ3itI4S
r5BWcBahGaUrNf40ilZ8B9wN2swIZ6ZIfS7DRPmoXQuNb8Pwr9BKxbrr1XE/JgV+aPRV19qoxo/e
gNd30LKUakGC07DWx8++FZ0rXylepB085097piVni+XQVe++NGkYPJUDbrcCqaivjUWNWzT4b5ZX
s1jP2INB0B3fKvwPcoIikvnubw7nkAKlg5jagt+HX3/NrPBhIDftc6oIc1VFTr7TgqS/igF2vTzV
iaLvvp4Wz4NfG6jU2+h48x3/mHKUReYXNyqEsWHHF4TmTPtUQK5bZPNAn5iPQU59IoE+sNMRueAy
C1w2Mv9bporLo/vAH/P+6MrJZQhY0BEDRdFzgvn9An9c7/4aOgt6MvMmNKSFGq8twCePdTk2H061
zrsWESRhkAKb8DFFmhN/xsmz6Dx7xBdqTGQ0lMDJ52lQWg4uTpQXTyThLjMUSmabsdoPvY3GthrX
+3u3m20QCFoWOPOh7N8m/jrlbityyKp5XHnLf5scNBWSsBZ4U42i5TA2+BagYPXS1tG3oLCyozn3
gDVbi7iHuNEonvGghDyygoe8Se2FdCjx57GWlgi931xOzhDuy1AENyeT4+J5i+rw082DdD/h1o8U
f1/Pk9UJhV1+0sEOMZgF8a4W2SN9+nk02xQzKv8yDWqnwtE9GMJmWzI3sntvcp/E90b7cbf8MYui
QFDsDcW583axqPL6Gs+5cSO5RKTzNe1OdsFlmCwuY3fpoh38IionI+9K+YCpgXy5ARc9zBPtqGix
ulRyN/tIStAPsSe+j4P9Zgi/f8t8gcxIBTQ+Sm312IalCpIIMnNfpMpOtyHm2x7w7MwQylmY3c9m
MCG/9uxaNmhC+E9yoFH65qy2a9kZI9OzH+yx6tc47XY1miIZgq9QVtT4h0ZpXuAmf3Vh8CNUHWI9
SsyuIJimY0BoaldNPdLdDrwOUhMDdBvM/GsyJMzgJNZIT03hine1RuEe+PR4bgWJ5MZgrrSwWgee
Cz9EmZqvUNhkxnNYOkCp0jI8iTmrT6MsZ8yn/GIqCYW/ZqZ/BRR2DprYe9Wa0NxYKvBZIsrVq+l4
1zoTxefBtl4nNc2vdtxlVxVNqgXb22Qju3JAqepHSCPdSZoUOyWWTVisMT6xWyYLQCu+w/z+VKUe
xS523awN1x8gV8TTma0hpd5oGnwzc7RW4/J72iF61LhafEk8pdzy1uuNS/j4JWgilEHmKfUoNkaj
9R+UcggIlbYHMFR3DvCY7GXbTc2H1aWP8nVxiPNFZY16LaxKrGqYdadBTD+bnGSnPfBVyin+Y3ed
IcKZFJHhX7JtAvX6n8n3OWNPuCAfUb1vY+sSemq0gaQdvLHUm2Wog/Tx1nVqZ5EE/Cdkd9KibBF5
CVj6eTI8ZfUBfKwLsdeg2xDtL7W4OspROG7vOKTtE7fS8I1t8KkY7PbpdiHCzn7qx1d5omZASgXl
c2nHAdr0/PBOSTrrY0V7kA9taWv7iBhiJY53k7STJNeXeJMb4W/Z8EVUMlQQ00nX/KI13YyvH5Ny
myfTNxKHp8dWrdNzXvJDQbCqfGtHBCbiuHa/j4RcdZiUrN2M+tTiSf4cZla2UKeyvXrevBFUSLUV
Xp/tXZwXm0LLQLD23DhUEk6BKFO5L7yRzJaSXOvCtaKrbNw22apk8JxuvbDGTyuULayY+DbBUaxp
Y0QIttgg6/xW3ylWPBxl4+lNMqLJRH903zuAhlPte2+5Zwf7vqaozIwn9y1EGmetZ3awhm7rvrm9
Z1PQqrlbOVoZyfciM52TPNVKuodWxV2G46O4Gol1myScQj8URjw9yHNyXySPWZr5K7XxV57J0mQC
3nTo89HV1mNhlysAZRrICApD2RWG9UGNcqrS5FDu5tqDnG/Ij4AKWG3pJ4hJ1SyEzlrrUGptpBfZ
yy2/Of/drur9LB4yz9WTpJdzjUCvb9PIWf3tGtIuTUM49gdcVa852B25GSKKpa+6loiyrafhp2FK
bvZUHaCL53m1dWf73+dLe1fl+Uvls+UQhrdvu5Ys8vlIT0kv1xNqdZQYZ/kwKoAvZvzV7Xs7f3lB
XhqHqS/30uTYjvskv7IVFGoifNuyKJWK8Er/6b8u7+SA3lg/CsSKWBf9bT15Xx62ca/he5Ywn3ec
JohtpGoHOCByV/bcDcL+jH+UhRAEnqNfE+qRdiMGXaFWE882BMlfOtb5FfsNXzdelSANKXIzqS5J
VeUj1sG8eJ11MVwjPoVuxUZgtguHhRxb8wKHltsh49mJXa+63o6vHo7uX3UbtQZYPYnHBuUsSjtY
byhPnl7yLacnaz8KdD3WU68PS2lLbQvyeNTWK63sVqRm6E/VUFnPUWIXaMRU5YY/r/WM01wFk2MA
UygU81lO+XXCQHIjW2VwA6arpi8D8KFJt8OLPvdidFQXeRq9REpPxX5t7zox4bbLmsE7Ic/qUWaU
Pg0WNC2i/qCYkmbf+SheTkVzRFUkPstGnzdesWW/e31Xb6UpmjdowdwInFoL8h9jAjQm+9kJlaRJ
8Ud3meWttjNQx7h1pa/QjItjWAh9J3vVpHNDdYAOECfcsAjynmVDguMnYxAlZQWA0KcYmB+Ld3tV
zd3WY8ViFspnM27sauEXBfAybXySc/PQRUNjapXb1Yxw9jvbkUUtaak8G3qnP0/fhl4VFbIZufog
zLDbDU1vrd3KFVszesvIVvlL9ahVca3m3Q8Kf2ln4rsIa3OpRynb6zBuCGKY4qRqUX2pMrO6aEF7
M2VZx358ntEMjX2Sg3LabHI8bUdtR/HIHo+EMsqBnYMtcqhXoRY+q5UKjmT0wWPrc9qDHL7NLLVp
Wg6GgaLA/Uw5yfJhnfQt3EzcateqNi6paY7vk8pWH/dRt5Zd6gU+J9y8nupwus3SGnxqTkPaechG
cW5Y0/BlnDrSaH/ZMgRit0RIS8oYG1N5UJMJNSsyXYeIZWlfh3tvEMFedmUz5X5GWAlt+jIvZn7P
PFFLlCBYy8OYjBSxkIfyzGZNfLN4bGpYPknQ1Ve/DKi/Ne3uO4lCHOjdV1CaJANURn1ukFnc+RqP
J1i2JNp1ymdCE913PdJ3Xqxd0gSoQ+qnrb9pO4sQeki038mq4IivjgUV2slPRq/2K73KjNeOCoY0
sdQnK1ON14FePPfkWE/FjRxT55nzWFHF2m3sn+fJMW3OCP51nukm5FYHcbCo46JeGENGRG302i05
1/2Gx0DxnBsu/J85uUco/oOJTzASzapFquBrT5YQCl+p/qRMVb7v4zJfaWSwQ/f9rhWT8bX1548c
+iyxXBRYSLrUF3JAM4KF0NgKVT0/mqoODDC9DV/Q0uZROF87ifoz3NPwLdBwm+i9liNfECsHUnpi
Fr2mtYvK1NrVSffzaBD5o6f0waORp3MazDzlPiqP7qcFJsJg1EFEJ5brD0NpiHff1sdNEcfDZnAT
730AqRlkZvqFxxREQKQRdoLb8wt/pifBje/BD6DAlNHUvXgV4l1V3Kprd1S6FyWKYSMHdbaQo51a
U4+IO8LIbA9tFgfUTWvEV4vy2hfq5HEEQ9nY369U22Rv5/OFmY+Gr1HtKy9uD6nrGgsf8ahFIbu1
zYc/N50jjAaEE4e3ifNRrERvGt8kIGT/mSePysm/kHtGqX1RvXHbr/+qZp8DlQ3fWfJ2D13oJi+F
sH3SSdviUA+hujdDUGKFMpziyh4unZ2OlyGB+WCRKCBNsrFQHdWDuj3LHh7s4XIblScEFSuEDkzT
/RpoEzTHpBx292uEpjPu3aB6k6aUW8lJQx40laXApGvbeyA39h4dC3t/76aK/ylUm3Djy4piOUCW
u9qszbl6WPZlU8cePMgIzb35An9e9bd+FPrXUjcdCtKt9FEjo2yp2Yr6ZuqkYQg4/sBZGu2t08qS
1JvBArepJdtxdq77OplKQRbma1TD0tfAdmEStUJbBiJLXqOs1LcCjMti7NXktbPi4CAyo3q4dQOq
lHQ3f5W9UiGX1S3Bh0xuDEwlAhYpj+6NEjqESGQ/Ipbl3GbWMFj3UYOeQ1i0Ghi19sVzLURHEAx6
Deuo3lWDEy9kNxJWss90EGilmg6veQCKwTNN6kHnyfagOIdugAqVCKt/7UPHOoKU+JbNvQx3xymK
xjc51pSJcXbD4kmeGPue8TT6wV6OJWZoXUpbWcuxvCjsq+dDGpiv4mY88ZrshxxC3C5+1bgb+VE4
LqL4MbNT80XOy0aUsCo8ovK17d5cEmZ3lkFbw2hoRfbq9chaWIQqyZ3PX6cA/2Tu1ic55kQkxerR
EB/kID/zdJG6VQSihTMVO8yXJitq+EZ08w4/QTYM6tqMNOL+hbNHnyA8Fn9vxnHZqb12kOaprSCG
CXP6OS3SqJ8C4bBs/VCvl3IOvAHmTM00PSZ6dfnZlSfKcXl21Ebq2gtM6IMFfIZC9OqO5QA+Jx7Z
pPRYiXEwWmdYoDFaotNpuHxUs7EvK48sTDkJRemlqU44F3t9Ot6bafDVo46Q8c6x9K029+SgtMcj
/m/qwN1qAxMY2Pw8nGlUsT/cJ+E/D2HNtPOCRvmrK8huI+RL3mqvxct8EMlBNoFPmnR3q1aSrdM2
6W0oLbNrOM7aovc58lBRovRg88fO7XE4xzawJj30ZwxmVL+FJU/3wbV8/DF0K728TrEaPckeOPPl
ZHTjM6sXthr5IfYRcOkrRBA9nQB5OCnGfMcyLwFKp+sxRBkHRaIgQkOJTC2jy2d5E75zi9SeZbVU
4ma3vla55yB1pkNq6uZFXscpeIBnxtM0Xy9HGvlkjR4J2LyENFF+NO3GuPlLmm72KYFZEgD+lm9C
2joHaJrT+e0q6LR8rbm9yaqJe2Q8+fXZn6gWNT0DWkVVn6u5kXaQ+6gPq8ZRTjXLvrce+EvdbPdp
8qxfc6UdgVyAeDrf+xZJuM+eB9BAy9X3IbSbx6F1m3VEbZ+0+56Y3p1qah4tFErWrgmjjoVKcDBL
AH5NWZqbNu2662in/TXQHgOnMS/SwgoFyH1foqE4uYg8o06lElOyahRp7O5qksT3pLH/v42SEEQp
TghESp4cpPGPjsTapWjH+K0dAPFlqX4x2iSmsFBQxsGNQkOq5TX4Io01EunPFXx0eUI24K7IRbOX
Y4L1/tlVxk9yzMdde0TGPHtom1C/Op315k/Vd93Lu5eo9MVzIda10oCN5nKviuspR3MeE0ltw6DN
m0c5FWXnaQOspOZmwWg6ee7h13V0BLHn60Qx69U+pHS41vSzMe+Mynm3VGTGsxb1xlH2fLXBF9QM
/UrJ2Sy5oVed5vlyMJ/nq7X153z8t/1KDnrGVJ3s0YQiF5C0lHjoLDmDA57Vih+KvjCvPKTMK7gC
C56fm2+bKrCumab757FAOnMelNMCbTCXtY87/n6W1T/nlG5d5Dl6YbSbKR6txf2kQauujqdHR3mO
p+QO2Fhe2Jwv+8cLy64fRYe4Cl+F6LRzZVX1Uo0D7w1cyl9uZUw/AuMlV4yEymsqjzVHnz6a0G/J
VkEazOMxsy4ra9rHuTfjt9kE5WRIXkJ7RCLVdqw3r0gf/awD/zCkz/XcVH5PBYZChkyWJ+kzqiT1
SQ+tg+zJGXZZ21DjzWYrz3K7NDpUo/vVNm0LrQ07Z8sclwgamna/pRq4eNDjID6hf6lvU7s7kxGB
3lol29Bz/aOmfsgZNxOFiPFJ9mH0rciMU9FAxiTtYmJzkkXlsFTztjuj/MUWJInLj6k2kHtWYfjV
teF96qsXJ9WLj6lHmrdH529lhXGJDzKhRCSeam6hiroo3aK45nNjesiXBVNQbKXN0DQcvmyDWse/
UtyWXz2csGR35N2DHJOzCkAPlCmUR6vvjLMxN1ZmAcqzmmgtbbUWG2dgEsYZAPOFjYu+u5tKozVP
oXbRa9YFD/L0glRxfvDpgl80BSbfJxFbB9koDmpND/IQdDWHuekDLmR3tLhPqof253TivRYr0P90
Ax/5byKzW9OLvnHf+DEA68HvOU0HzQtCfsF590zBr004X/W+ZAL2r24o/8fZeSw5ritp+IkYQQea
rbwtlcpXbxht6b3n089HqE/rTM+dWcyGQSRAyFSJBDJ/80t07gbldlTULAub6CYVz2MQu+tJsa1T
ZNTaIURPaYZV+1ckFxBR98FpiZUx1PZnkKTORsMTd6vNTYXiHSpJ4t0xPHsfdRr6rzFF9jxAkiKZ
PGMnEsV4d/3sFcKdeNSHLHqZqK7KcB0H0VEJsmEpm74xy/52qfl/XoQ2YbYUUwV6i+R0oQXfrEDo
q6JpDH4NIyKBGD/QKD7YV36a6GM/dqYQT2XpnWQYme9uN1ZVvUZqvPzI8ALDaKm3KDAP4RuVmNvV
g66TRrTT9jFx0sNAMeaTVAwKHuCENkkx+p/GGDx6PZg8hdvohTQ+0nxzHLUbbcUPY05u+sFnOeFM
LoqPINMsFhpThFr24LF1QTMVvOVJ9UigdOwYz52mh0tlrm5XPSmgsTOiM8jZ+IXHy1GWuaswmK1f
GrGVxXHYXsueKs9bA+r9OBYVCshzMR2TwhoWWJVdTJQ8ruOIr+08bZnH6RoJJKBMc7NdO61XftYJ
elS2hbirrKx3k/dJZbsn91nX3FEn7OfnSadCCVcCdMC+Hr8J3MHGhWaMz1EcGLuC2mS+DXQH314Y
QKdJUEeI28bdqk1gQmtouuah6aAwIMh+JLmqafznyVgenhs/oaBGS5izx8tsFa9Yo3KsihwdrT51
X0J0HS/CTU6yFRvm9DJrnsxdTte3xzzHCJQEBdwaCGunvKJOH7aw+TzNVPnvyoOP1HG/F51Qfnhe
vaRYEQaLhoWO01fjd3RGkIINe/GGdkw4A4xKoLlDh1XcUD1PyjAipYVjmWx28HQfXRUXOk1rSG8b
oDUxrmCXY3jeQ6E7Hb5ex5gb+VM49DT6tFzFBiIHsk8JiuEcmCWURTqDOmZErP3AbTo+xVAKNrwu
RS2ss5dFx/5iKlPzUrSqdgOB6UP5K1PHFP0Aimo2C9yVBIdp3YB3k5W/a1Vd7AxTgHkbDLzmclKu
df2VX/GwTgLI1dxaf+leMMJkR18TLYfKWNXGyB0YZVxFG+yDPEDfAJApTxnIaT5a9qGcD3/3/2vo
/XoDM7jf18ugvPzWXTXkC8pMvzoteaOhiLuvtgosxMavaBE/OCXaEgC1g0voKsFX3Z/lZjtcGasS
/jNIGPVCelzbuvBHUWCr6qMSoV5sqFZyqPBxuSI51W0DN2DFPDTeVcZ62BBL/peNTTcbSsNg4P8w
QX8Hc4Jy2wJ5/hgr66uDwtJjBYXhOUuNLRrMeNy1uM/EkwUSmfuetW4HkkSgGNqTp9e9cx4LYAxu
0K/ESAEyA/vx1ACS2KmBnu/A3ShPQc9vqGDd9GrECF9rRp1SW/Oq92m2ztYtEZ/F3FQQUi6dPHxF
8geIaWc/yXCTDe4+LtJg5bFWeOcZ7wHKN7qd7HVc8QuSqvsgO2VINpu8P5rw31+HoZ92bh87a7Nv
tU8yYue288Sznmk+lsj1Szw49iJXu2gGOfDiuhZt2nxw0T2lCcau2qGqG0PNpAkxQTkoHpVwBK7C
VyMs/ActmE20xWeWB++qGMVLXWf6BqxYvq75Al4Mb0bS2lWw7GpFvDgUJx7MInpN+hoV4qYfNkpl
nFqB6Ew3IzwzBGoA+EbxcZxBoqhJ+fspUWPQA/TKcVGDSQYLwKts9aOOOkIK5NIp3Ssg4eIAzs56
DIAC8H9bD9+1FlH1Lku/eGYUrFnbs7zRHfWhLYS+lCMKVOWUPPrekLVa1g71eG8C1WFXtr6aXGSb
6tZe9Mr0YJXhyavq7MOOtAC0WIzIv+GlH73pLHseQ6+tbXUPfRFQQ+CL+OgS4a1ZiepboxqrReCT
H0H0C5NIDYhL3gXrpOTfPNQRpsDSUHmIQHYehoLHDL9/8YIt+awyWhRXMwmiXWooytnttd8HNSmf
BJoc+3u8AXmZmEOzHzHQhoEwDJ/KlF9aMM6/PIyyK0tNvmchGT2rAuwEBzHedC37RHVQ+6M18cKq
nlpPTaF7aFx7/je7QK5fF+Mvw/cOI9mYL7WO+ak6+u5JCPwulbhqcYTvq7fQyKID0jwjBqw0q8Cy
tmBWqNLNTT1GnyJIPbEBn1a9UbjNV7ZmO7tx7sXKGol7syS5M/eyGILF2/CXwNu4epvAvOYYfl7l
TEULByGv+xdgOuPLiCi1vEY39GznFbl1aYfhK4Cu9hc+C6ba1D8pBqeLIdaKVws6zboezeycaiT3
RZBmGJ2P3lUFLrkcA5F/jZ1qB0ev+ZWWYt+TaPkSBX61zMJqusZ6CMVZSZtDVgTj2VTjHLmLVn81
5lKtA3Xzp9UuWf81v7gF/EitWH1rksQGTODm/MfBEE+gom4HdAwehQsCWI/sjaj5HoHxdwclewE0
qoX70m6qI2o1NTktXNgokZhxdZQH2XVvWnoIqMpBt+xf12QJrAqtdJUdj4/8oZoPNZiTlVb13Qql
yvyB/BIQNtmt1U78r56QPR0rdsbIXlgtry47iWbY5w7P4ttB5D6ro77ZlH0CXnXuQFAaYEZW658I
ZnmzeSXNKopw8MwArM5DVIHHErnHjuKLFh6piM82DfPp6GvzKfa229zrHm49ZeeFx67zymAjT/81
PnAuIwmWq2vWm5DsyPukGtmZmiKQsrkZNn69MwxuDprX+e9qqxsrkibTTvbypC4XU972Z9lLUR3l
LkV9FmNZPs9TDo2mvMkpwxb/YdmUU/ZUv1ay6bO8uU0pm2glbIWJcQ6/QfVQN2SrfOhYiJSp4eIe
k2e9jZGp6Cv8DWT7fpDX3Zvy7B5jwbKr3eZMhceEWv/aFCn0aKNzHlvfdh4duFyJlU+ne9wcBn2R
JmAm5Aj2t85jMqMSGzKxVKj+uVSv+Gp0q+sXchx60QZFWe7P8bYPWudczWeaE/0+kzG2Sr97/xr3
n3oBJTi3+fLEP3uouSJWbh+aAT4hSkQwZB0XjeqlPDXNiVWHPL0NkGMp5umLwOlwaJgvlYdKXi9P
/3WRtIkrNNGsxsBOIQoo1S7sAOqmSeU/Ygftw9nQWFZWwHTKzKX4+KdjjG3/ATL5Ug67x90YjVnu
F7P0dhw4C9ndmPoZVHF/vI9TIj081OH4MQhh7xvPVTd2rQ4HPXaHQyfMDKm0uT05yXgI1dwz1/d+
s8jol0Nl8Db+1tZNXwcXCAgU1adFpF4yJ5u++rlVrdUka/DuCvtnXWs+ZNyrioXAkqvGCDljmZfo
vn9Na03B/BEFNf7Zm1VVWwrLjsCod5QeMVrxB0Rnp7KxjqAsb6PlJSwu3UtcvMgGtT+u6oWClYeP
+uY8pzwYCdhiILzcVVRc4TqnnpOnM0sWm7TMJMkTu/yyMgW/pBhqqj++ekbaXAtsgq64e7+ZRTF+
oCCAOuGmDAr1tXmtUKF/rb3O4ByDo+5VYp1/n1sGwpOpP12gaTs4WuT6pjcKnf0VsklAln5WRjsb
zifDS1iB0AxUdk9h5A0vLHX9XcsKfCV7sRlOzvXkfpOdSWloLJGO4BIwaw6naqMZ/sUYOxCNZume
5SFtKXIvhDfiLqFgyHNr3/vlmV22O9VM9EPbxmq7bZTQWxUZ2VU3Krqj6MhVLDxPaY+ybc9BefZX
zEl0xK/ITLIQMxDU0E3wPg7+wU1n+5d29nuSB2EjFzxEU7n5qwPCAKpPpaMu7h3k9/xLambRmf+X
5V9xOZ0X5M8jyhV72cKUG78fbD4koUeyfSatz/fCzOFq/UP7kXHBJg0q2p1IxJi9wbh76HbmwB66
Tydjcs4/Y2Xor9n1wD9qVlnvzGGKFdjMSFcIr8UsDO9UmAjtSJmuz3OMsOL5lLY8y1BKXRhJeNKD
gruP7RkPCFqZD6Y++SjqjCutU4oHa/QQItbCTFtFSpQBup97TdYPfYcl1cQ/ClhlPl01hu+jzr9R
ZnbpWjYzT+QrpEzKPbjh6N3Qop/6DG2SnbF44ldivzLGe6TA+FhqSvgOltE9WB1yhnKQP5QVt6tS
B93A/PyskyV4yPooBw8BfumUo6+OZVFP439ChutUVMjSWuHtTem4kijKlxv0ocg+y9iKHyWkgTVK
fSUCgyd5vCMdwKD/Fcm1zwin9kfAwvUNL/G/z3N7nVp83OfoB8hi0JUPbTaCKSDRHBwr1RstnHsV
oGHzAWZjs8qmhPtEVrTQFZU2OqUQVk/yrJHBabLYnOto/d8Gyf6w1pvf42+j5AVxSkUd4S+guX9N
IrtvF0V2EJ/aQ86O6Bi7bb3tWveFBK9yDMxBVGd5GvaZD8OK4MgPkpsGpAbQfnYHxg6iI/8HoUc2
JPKUY0h2ZJFnD4P7o3G8aDWnEQt8yyg6ykrkfy5Kyi4AASW8Gw6KEWywa8V6wR2QC4GgWuozmrRi
f34TJbu1/3TXaq/0D3+aQ4gm9UIqlWmoAdWrJB6WfSni46BFjb+965o1xnh7gUhQZXn407zNgJ7P
gHhM2kPqnPqr9mkJYVzlobL09hyZAXD7gLtXF9TKPrQrTG6y1rhmdWJe49KHMaJ4+PH9ibncg1d1
bFN4naeSHbldeYtRp8J4j6mq9eHGU3OUM8k499VVDX4cGhFXGloePSp2dXs9GaocExt3s32S1+DY
eiCLpO9D9liQ94vhZDTcrzrP7VihllhDINjR8sJ9xFGtBMWuecDo+SuliIaDP19YyEHy1PMpPGqR
U6/vq7FqXtndm38tzu4d9wXb/z2kjrF4AtDVboaOjc8EvsFv/eriAWdGbXg+WP2jP4rh0PKYFwDT
iJW5/UYG1tzLlh1X1SUztPJiu+WPAXfL/T0kR4w6Pp8tir67USBFHHeFckZlNVx4QTe+JxN0yqH1
mqehT611Uije2W06bWdqdXLQEXA+1c7kb428qR4VU/SrKA3T12kq2TR3wnlL2qE7Kq0KPooCiQNM
k4OfDukJ2xMtC92T7vl0IhX8u1OO0PUxOmF7t1DZGKuJiB7zubAYhZH94FgYpc0teVC4CxwSo/nR
4dYYLe0m7LeFW9YwFjxrVVuJeah9yOZ+GChbc5wczLQqNq2ZfmwEmEJK2o9u+GALESOGyCHmaXxt
kO5NHbu5yNYt7rsH9oLKiQLENHPt6i+eFQp8rxmvJklydRBfXlC6FjvT9lUflyKsy6a6Crb32dUU
IdA+o3B+j+V1oqwnI0lXcho5YVu245ayOp9oflNiPgxZ3OyLIMgXt7fgqgZrA0t7Metp9JcWyhTn
oOm29/fcWkb2mJM+/e+fDv9eBGRSQPPz25bD0WG/fbp76M8nvL+DyHQoiUS+tbu9ZMZ2A6AKy4f7
a0a2jWZmRgXu/qpdqHhrqHC/P6GcsAqz35/w9m2FgYPU7/zpbnPrwme9w6eTo+X88hPWyIjd32Q/
f8K0uf39bl9Lj8VhFQ+/P528WrXFQfEdUFHzFyGvztPsS6RX4nCf3qbsuBgqJVoBwyufwR3NfFe1
OBdW6zxRKnuuddv9hHyD4lzmAbDUPFzItGxZWEr6kOO5unYnrAQaO79wYxLPmU5GLpjwAS3DmKpn
YuonRTO+yk55KAFjGMIdb+OrDtJ8QwJ0I+uhfRS0J6eIf9zHuxr5Q575LDgdddUaCmu9cpZpT4dh
VUeO9hT4uf6EotTJGRrlHM2tsbT7QxDx1cpOOczykKxntR2gCskQrwmQo3CQPJ7nkAe9KYZ12tnF
v2JeXG9cy64vt1cZo5qcv6cv5MvIqxozxBXEKtKDbA7aWD8Abr615FVDg5xRaZWIc/55vwGGV+Gk
OY8yFCH4sENMIl/e3y+a4b9yNYGNOl+UNFFwtvX69k5lCG138qBDHFDt4wPJmPEZ+117+0oA+xdb
NUqB8RtfBvdseFn2UCsaBNbRDy/yTCTYBIEmKnayaYsEJfdSB4EQmk20+mu0G6vDvoLteJ9AjpAH
XsHLxt+vcA9bcRFBxv/nFe4dSdn+fpUcEgr68ayH1A6NZDVIMctUSG2z6NjoQsErrfHjPct5xKwn
dzhSdXYot1flA+7e3npQg+ZqgC5YUc+xXpTAwWLUyIYPUffBAo+n8VuUN+fK6bxf7kStJgsG1oQd
VWWWZv4icXTWJ2rw3Ta1nw1mWx9B6jroZbXZqw6vZ5WiNnqFusTW1DDUB96utrWCzj7aSufs3cyp
9oPCf66R29KGhZWX5n3nxzWegGoVLe5K81Fjyd8YXbqXPYPhzoyjjFryQu/S8XSL2oa7GHgQrEFU
ZPwJGv7K2TKsG/L9ipZsWo3lybLM5nI2xpNxbT6V6A9tw7rYh7hHkTN1/YvqggcBX6wgx9gly1hP
m/NUW+pTpNavMu74sbGKpqo5cHfX4FQaq6ywlU/wrNrG1T2LQjKXD5jY6S0StL0Z7Plp4J0+h9kh
HvtyUF+iq5gCBxqYlTRIobrwLDcsE0lCUvFNjv1gJse6Lho4yvPppKNa4Qjt0GtY4qHGsQqdrlhP
Y5a+uhbls3bAHMGxreS1wILqYOXgO2Sza6FcRbn6S7YmpXFQSHfP8ko0X8QTKulLlIJ5Fs8HJ9uB
LGleZKOPiy3K7c1VXptG06vph+qDbPFJ0OX1gugkhyY9IMCWVP2e9IHykrL/3PNTKNSFWdQhuXoO
xqCFS9XOjPUUhr9jUwqfC4XrGqCwIM8nB0aD/k/3PNBqp+LgjTl44z/xQsyJhk6NuZFObzFuK8Cq
y+S9U0Yd+X+e/LJpFOQ8jcj0Dz4grXfWAG+qKKNH6OrTWytWcpCWucnFwHFathw9gs9kaawE5ksS
R1DOVzxQAvP8o8bNsbcn5yx7J+rf4JD81xF01VUYzUPVJCkujk54nJqwIh3PRXk35RsLjMVGXiQK
VQHlG7J5wGHliHq/t/FnxqQ8RNKXxw3x4Ulmyx4ZNMASkh1FCmbyq+o5Iq01xq1+bWOjQns4jNc5
3/BGdvaj412oM95aMlS1vb/MkpGf0Hy5S0n7qDWCitdQUIBEFvRVaf2IbQIzkQh2McbbKSCYf2mi
/oayA7CfcKaJm3bxGJul2FreNHPmBkQAFR7ZbmvVz42ONyTS3sXX2oY+pc1ldK3FLAro0nfLK4tF
nObqaxFYlFpMXSeRbbq7HoWovatMM56kCNcoq+avdcLWjH/K/jv5tdVtpjKL90XfmV9jE6aCBTH8
uW3IejVJmJ4NNadyFw9YT6q2dwlsI185Wpy+h5byI7Vt8TMZrrd5ML26KlitfLaibwBfdcrVRfVh
5U0TLk1D8jpha/US4gfx0tU4QcV29iRDUY1NMKwNkNVzZ9mm5SYnnb6Wvdwb41Nnzsakc2+BuvBL
c7zPRT1uzmrFzUn2226arlubfzLlM3Pb7mXs0lWJnPF7KxwN+EVoLGTTKIS9sYIWX3L2q+/sxLBy
igfoE/NgI/U2FD66Z81LqyeoVbfwYKXBMctndPQ8Ksn5zUEfGbaj2opjr+A0Z2Ivfp71KVZqHeCW
aU3DWcbkASjCcE7mwxQ11gpLJ4bMV/QI2Y5gV+mRbV1FsPTeLWOyFzk40FOZdVTrJFq2/eQ91JZv
n5vcxi/WmJyvpOAO/uBNb8WEgUPu1eUWTmb44ZsT3hKJ81WB0LzK9AmDnU6LHjPKN9B6dftrFo3v
GuYTPpWNReBleHiGffh4P9iNd65Z6BwhM5bOInbceD8pFv6087gktH8P9kM0iE01O8cWrKaFRapu
UYqm5vcv2+wuNmXK1xOKbHysETQ7TD1QHskO6MbkezWhrCSZAw0tID0Bak6wCkY3/K5abfgg2QFz
XzOP/H9cJ2cxxbB3tCq8qBNUAaWmEO+J2H0KRO8+OTXwEce6ysiokvRBJqdZyT4Zs5xmM7jNdJGt
RMTxru5RLgswgcuWllc/Ilo7nKN5stzTnc2Ei1SoC+spwGMF0fuUjYnRWE96PjnXxAbmQp+M1JbA
4Rs++yrJa1QbozhaGxBAzhqobKeqomUUxdWblme/z2QMmlX7PA7FEgxF+MXtfxlWXn3YhZXtbQhu
axn2/PDo2q1JsZe7FdYxSBmkffglmtTvUPa7axC3+cNojPZCjq8zA6mI3O4fXENNr55u/pRx4RYe
64DSQraG35nrlCcZ597aoJ2ZtvtIpP5HZFKcn9+O0ivJNkGCbSubvDvx5931vTOs8/ldoDBzLFv7
97vrWEote93b1EipRGWf/yxt7UJGNv+YolysrHhQz17jlscyR+yx78P4deqAKJCnyX/CBl/GzWBe
WkNPV61peEhd+piAzGf3Q9oq49bqsLG12n/H5VhTNd980wleu86EeGPpH95QokOWxcG51Fro8aqX
r/XUs98HPbl4oaP9iIz8CVRc+m74fKy+ypVjZEz9GXUKmKNmUH+Cld/7LKN/aF7xBWsu81WtlGzj
FCTfjbBRH3p/CmfRTO9LrPhrORTlIxyd3KJ+yWF/bzqz9Q8qVPYL6lHDUtdGfsSj2SHFPXqg2ibT
3huRu2ODEUuxoPcpq5pFP43JF1GE34q09r6RSXjIEej4WerTWuW2Hyzc7ozoSR4tWgv5GxgjC6gf
GzNPMZMO1EfM1NpvRhf+nLpA7BTLxVUb55FnD/BeXjwjF5E/d1XJBnT0tI2MdZNZXSCO7bK8z28j
kCv0l25iksbAYW7Mw6cgi9xLEQpQzPMZTPx61SZ5uG4c5ETWAYpj/AXcY6VTlObxyr5RlPHTrbfx
4CVFThOuYxvxIsrdLfP8c8ktxrd6u0TOH2i5to6GsNkkDt7ekZIoF8/p9WMyApSL/bz62kVv4I/t
b0nVekukt7UzfzDrbCI7vKzmjnb8nsJD/hpZfbT2K/YB1ghEpVB75NXiyP42mQWMjDb4KPq424RO
pO6VQqhPThRgGTWPGDrrxYCD+Rpmpr9DH9QBvGdVr22qPcsBSBKlC0T9gJzVdbXVlVDnK6BeBBQT
eF39YYPJ3ilJWmwqjGDsNg7e0L/X94np9mtnUMUXa2xXoZ2N7141mDtHxzdExiv1WzOEyWeLndu2
BX601dzQ+pKkqfhiOGQUhkS1t2XbJ59j8k32xXCcN2yrjR2WLdP7aNQrGdcEG9WoTnVyXkPwRkJ5
J1+C/I69CpVwa1iJsqxEgNUZe4mjPCvm5j0mO8yg+h9DetM14VO05uqvaweQ9gdU3XG0ROJPHqoI
nHIZFsa/Ylna5xfeBF7cvoEX0Z/BeFSjDBgZDqrT4sdfcb2Bchv4zfmvuOfn2bkF8d/F1risYS0v
+75/z0RdXcuZueig4XP8E4L1Xl8xp7mFqLJVJJFgxSpsawNz1FYFjnpXPxfGujEHBE86190Uhlmc
XXZ6O1ixw1Ft+HtSFvf2vuUWxzQPul2NyudZeCjqNHFBBUPBxS9GC/kxiGo0AbzKf061DoXYiMVo
pKsPwADyS2UZ6sbSOm+RZcJjY337LtRxh0YCO1PLyi4yJs+8xBUHmEEPsmW4kY+UURqU55qCVJj0
2eUWi6oUC8FUTVbBOKrPkMH9QzNVAFg9cyzZ6wVLAND9VfaKpMHlOsQeVDaN2OlPxZh/y6tUfa7N
qn1AbPGU+B6qvXoUUtEV8U42TVPrF1kRebfesJ+2pht7T1RP/ZdGb1dylDOxfqlM1vEqbEWAX2jN
jGKiTth70SmozOYtNKtlPBrIMdtkCieza9ey2TbxD7jx46OTdvE1Y+8pmgSQqGsa68IqG3QvuSjF
rSqnYrJTc/xdbUvUT5VDFthMwnM7K9vGjQjPHQ9/2ScPft9U61YPqrVlaVMCELp9NIWlbn0QJPsM
4+2LPGhmGa/U0sLQzsizWyxsphS2kh/gAmoBZ5wHy5g8g8FZ7dSWAuc95imBt0LtRVuAPCym2T2a
2siswZO6bXqIIDVtE9qPXIecXde23KDcV1c3vF9hcuCB4fyMSu+X3g7qW1opE7CkOrhggu7s0EcP
0Vq0zIdeg79bGEX5pkVFSH2j7H6C5RWG4f4yqugleskq1eQJNVq3Q5PaKNR16bWMcyxN/3u8mzv/
ipHbwH+kXSQi+FUKv9YfXPDMUDLUaW0CLDjnk6GBjYx+Ykk0ouoyjkd5dj/YQku3WtzCosbezZ0P
AesQWI/zaWRUL51Ohfhu9CbjugJPX8Zug/+Mk733wUOlletENb2dAhtti9nqCNrICt91TVHQDlTF
Pqr98D2I06+h5dYXHtzhuzlXwZP6zffsgdRw+iwvmcpaP1Ay7JdyUMIOFuQXLA2ysDxTRh4bUw+z
SAy28WpFJhbX8VhfEk1PdppapuAXDOtURkmyCapBe7IhiS176CSf/WQ/kWSfgfwsvyhaLTyY7KHH
MiQwjWoJ3bF5MmueIGmpqScNrdpD5ij+birV6VIEGabhGJm+9T275OKDe056MkVBCSCq+wUJLjVe
AW9NTv5Mk3JbqJAL2ZYHIHkRCId2wqMx/qdHziGHyzG3a2RbV1Bs7bvPsTbTazBLX2tDn5+GrLzI
UDSHQCCIc9Q3WxmSh97U2wu5goW85h6XZ/qsiX2LMeI29M/8SINtbxOqKXm6NK4vTpDlJzlenUJl
44mpBohluFtBYus4lVF5aPLeJQXfBmenNowNmLj4EScrZ8XGZXzOR9FQMDbK+ZlbYFVk+CunhXdm
xqZ2RLEFEYN0VgvRqibeyGCkZVjBy1PHR6HZI5s2HtVRB4KmsZ/O/bZ+7voEJLjpkaxO1XSrtj3C
iENh7se0KvfZnJmMUGTcTG6VPBaKTGXr/oup5unSUuvyAx/hAJ1QUosdwqSwOTOWyuPWmzdRC4CF
664vkRrzcntrO+NCzICPrlTCAxtw/N7mph203gK+hHKKkrR7+zOstUEXOgOMmTwwfg/zasvDtIxh
LrPJuJzNmoeBa/n3MFYhFjiBKTnFTVNtlcShuB+P+nNoWdU14A5uNYEol54OKaBDkeBQuYn+bFuZ
vst9AZN/Huxg9fKcQe2Zh5pFmi81sG47OVRTm+TQKsC1ZdO0Gwwv3VLf9TYlIWSD1Oc0QFlTuCJ+
K3x2Pe2kWx9NxGKYP7/2NZ6Qkgga7YeSday5EoS2yVUsHNJc0cKvtmwzMF0FT7Ou47S8KkptLusW
qnkVdWg0tSmpQ4oAXyGRn/OgJW8ROTu/yp1f1OdevSEqP4tUFEtbKc0nA5TcpkFH9WxFsbFvx9TY
YZrWPcgZkfrJEOXyUM3uhuBrlbM65dk1545vM5Yp6J15RrNzi+U4ixSawKL2co/zn3ZBf8WoiJWH
ICW1PYldAEkxys0hw29mTNcp+kOodCtGkV7Dpshfy7Z8zXtDfxi9LnvlXeaAGwUZmblzUnKk7hyj
Osheu60j9DtFt5O9VD1K1J08C39OriUNKzY1ue6hbh/A0JTg343k0wnVk5g9SCyb7YnvuR+Zac1y
o2H74EY1wMxO89ieNxDC4rJb1Ibd/Jw2nq8UP6skGQCIIImlFv0n1A735CnV70PT1uM6yRNj8VfH
X02rqtltQY6U8SnM0Q5xsRBMJ9M9BQ1paMTX2bRGgh1+GQ4/WJEhyDz0v1A+fMNQPPhwU3SC4RX1
lygZxK6GlwPXxSkuKQXhFTLb1tYyR3fJ442vfT60EAyOluagIzcY2IvLYI4rKsbSY0xlWng8v6Zw
EZq+eerr2nvx/H7+oegNxow0086t1lUrsLyYB+MSYG0nw0RuY24GrYuOM2bIt6nswm0fAqV9lZdO
7IqfEDxa2vNQq2n7JUufcJOwn4AX6U/xqkjYeOaGMhjvbcrtp16xbxiCBZDkAeeHENEBsSrisf+p
FtpzRpXxq9dZ9UK3LfcNP69xiedu+qy2arhGePropjY6gcGIZms05fsBJA7KJ5qSL5uqO7DUcMCz
06vZZrJVhJOs8tjLntP5MFJZoNJwlRHV80+uPe1Vus5BYLlnXcvFhG839GnV8tIVEKFeXcn+aiQj
nHfoFdetd47Iyy9Lc3AWWaC+xDbsKwtJhu1I+WljeVm1lMpCUjgomgmwTV7M1vHAWtWpxhEx0d9s
k4/nxPpFtlRS6CCvX/BUrR81NIcPVZ5VKz+zxefY5T/sVKTXwq2VB+ShKXqLnt8RPg9zNvJKNbn+
lgbtD8F39snDpcX7ElhAZLThEsXmR9zm+4ccEtM6dByQxK6NZabW1/vKh27toTc54p2D3Y46nfi1
fNEmbpD4gOD/1nT+xnJBWKL3Fv5w+cMYlaLtYi1SdiQAv40VwuapiQB5iR76by4LCpGZXtjv+Ih6
W6xOsq1VFu01sIpz4o06plwGW/8q/a42KLuQdA4e7ai89koQ7YchtI6IeKMIOR9EcvGLr3kZNP7C
7+GL5mH3679YO68mt3VlC/8iVjGHV+U40mTbLyzbe8ycM3/9/QjZ5uyp7RPq3BcU0GiAGo0kEt2r
1+rUjazJ2z4onE9+5nbrWpPLo80B4uLxEpdhw0OWBoPDBtVt/VKOjbfsiEVSLVSEMEU7frSom8ii
7FO+aEozflUmiVXIU9KFa+U5n6hhk8n2qw/X7jfbDmBW6Sg444YSbs0SZhRXNrpXxwSuVep++90z
hm3pFSTuGu2pTXWHKj3p3jPTXa1DtjBYkI4Mkbqsa0Smu8S3txGc5Mesr/qdaUsHd8zStTI4xzGu
2oVM0INATNNv2kAzN5nbfPKttEbh3Q4WVToE3+BlutpGYb3lfHmgckYDFhr0jSPV9QHq14NDffMd
DpOYORUKd+kALj0CBtJ7fngvGgjKlKMUwUo/mSJJglYssY01uR3l3FmDcpa7/FNv59fCTInGZ+UT
5ePxBWJn+TmTlBdYCq07Ncyr82CU1y4EypMnYXgMnLdQbtKTDOmEE/bD3rNgQAHen+kn6c5tqFT0
zeRzBypjCzYdaqZpKA3mZYpsPZhq2901Zk3hugSoTZfCYFXKjX9Uneas1I0NZ/2EOJyAib5Dj0eE
v6LcByM1QF8g7KKhGAs8vXARY8evvvDQn8KiPTz3aAtdijh8rpWsuiPQyjdp7MjwdVX7IttpuKDI
ItmWQfuXTSbkHplg7dz3FqWNuh8sedrITvTuxSSk8d1921vWIR+jb4T18egUY9g7QZQvbuNAtfrF
UKkxoLq0Xee9XbwUWtisEYXMt2Joaia3H0eBX9YbqX9z8mHZ1ZSBEmXT0uOta3FqPbo6lX7LCVRx
jDz9gVSwtPQ7RAh955BWw7UYQuNiJ6Bau3qtO9pfnOuKhRzW3zrdaK9jnZB2yqD5LIPPY8n3MJTU
5dCE1Y9Of+xsC5afyHdOBWmmBSxU7aqPKJ5pQqTIA6lxdwjFEXDi63xNYPK8plOPNPQ1UeOCIk5M
YrLNKJTqOn4rxVBW9eROUspvEaieDN2vpzKSW+5B0EKJoRV443mwCZZxn3sC89k9JE22pAzCfMoz
OVkEwARInPfvtdXGaRhHGndd3/z6T9JqwkNMONwe9trA1X8ruFkwZQ9B/KNwc/vQF3A/2g36NlTd
JLtAp8KK+kwqk0u4yThyDxst14rLaJcWxZZyQwzHuzp1ke0yHtWPqU1ezufrv+MeQnIug0oBwsPx
AilztnaDQH5oxshCZaiTn/L4vix5AJ3keu/bNgx3rY4ifOg59WUIpuSLE5efVTc9ywXf9CjuUVsH
zkSUS1ualpZctcbQd407yjuw0iiZZ2q8Vgyr2CsmuwHunm4ZXUFmmudSqpbXqlyab3aePCoDMkFV
JsvI1kjrzgjzH5zy7nx+Cz97La+w86MMiqag2ZVDfWfzVdpGqt1te8MerrJleys4oNVXmQSlaibh
j9Q8k8kCOs6X+Wr2tfXZ8uE5LVqleiDB1GyKuM7AupRgowlj8cxVXbNKb5ZpZUXfiqxf+lkZv8l+
iQhCGsTPJtDATQv1yXEcNVhaDLC8vtMp5PSHs1rr9pPtOAo/2RuiXMXXwDco77Tl4uDqnQWesHtT
vIgfStsCim9UJkD4JjxCRRyuidwMd4lj5ovWML6FSu49UYo47BSIU7eQnjrPnNGhiky979BYACBM
k+FhSPSOsp9S3pRp27zCi3oQHoFZj1StEZ9TuyrbNn21ky0v3sMJYe4V8g8n/pcRqb/avEA94awC
iPzXTU/QfVCD4ZQS9l30geM+GbpOOKjsDxP2pNNgCC560IJ9HZ8DgHpU1JT1ujSQqfZ4L1cm+pd7
bi7SSxOO/sJubdLf02zV2CjOGPqTLE9cpG7GQ1HNjbQEUqHpbbdvGqLXo62kn53YeutAml4LJ9Sv
meb/hVh7SgG0s8jBUS+p44NhwZHNPSJSw7Zvo/TBU6fIddZU303Is5KgUd445bwVcmA9F1A/rRUl
+mwPZb4i7+lck6kBswyTKrmjnWtKqgS/R6WsxhLMku+WzlU4Oo4JND8kiT3bcqk3if7ywzLtItxi
4kpX+7b3bbPYRFynufRtR7BZ8vy1neXpWfIqBAjGGOKnVotPoC6+WAAmz4FmrDO/eoSCOliqo3oa
K+eoJ8RxLcdWzjmi7stx8JWVUdf9zokrdY8OyXDJpybYpQMhF1AGwS73nGClm436ag7w6Zd9/4Ni
uNHvOLFDa/VcEm9fVLWTrTsIkvi5jL3xQAZh6euSgVBUru3kARBbXJgKsRrP2rmRlC75yPN9VeJP
vqNCA2MjAqPJ+XAaKVZdJhrp6NDU+lVnRETo5cGipK5p2kVUN4+QBSU7YZsbqsJ+uVS22q07q9MW
PI2cdVIFr3bVEYax9OBlYqNctYmhXSPHdzY+xdluYmzJSI0nCozSnWegeNOpBYw/QX3uSi15hFGB
52pU9sBe6f1e2JQE6AvsssBBJfvKUcB6U1TCUOMkR2Y/eBpPyahNfJUlaTj4ejYewGPz7rhkMAKK
+k8N2CMeBKNPUkXaoaMId91CwLxLit6+l5H3lC215dCD0jx1r8RKA844ftAsYy8JTmCG030wErCw
gXmsCmtUV5rvuJC7dA8e0XDHMEnhj6FknmsQii71avdS5mX3PEtP1c7IRowmT00e6N1nEyEA5Mh9
HvLiunxG5YsgeqQ/8fkxwegsYXhPr3Yz6Qo3zxbFyFcin8mtKchLrwoYwtbD5CUmwqJy7+r8uxgg
dCqvSZhGK8sqxysMU85CU+qeLIs2Xm822TC3amzr4F9xEROcFvSLAURysuRdGC1lAwH3WmrKU+9Y
xalp4p+9GKqFdUZwfyK9BqQsfG5dfon4XMVyu4m5E55LA3VfSTbybaI4LlWVNHwMnH1TW8Tv0/Fs
lCY3gCS8rwsp4uvPzyJPsBaKsDB0I2xCCUlpWPfCVtsZgcYK2tLQVjkmVS5JOqK6oP62o5ymq6wY
7hrogK4yzAZLzfW9e59XvSU0F5Mt7GDN98arDZjoxJeu6pQVvII6t2lXPzq5mmzrUP/c+m109tu/
CIKXd3Ez5BvHdmGLCVAgqlxIN0UPTmVockR3bmrrri/6gdAp8iO9KZsITVjwVUvxZxdWlC8G8hYL
Q5fqF37vlWUdut5jYZcotYWlezFlPhRBBGlPEB3NBm1etTG4tUxD0XSQelAF6WR9thBTak/cOu1W
UherV616CAQ5k2zGyPPwBt+4m2TCcXuqwkhfjBSVcOpVp1AfAm6CYEk0ha/wWOCbzUbxZO1G4FTW
DWKkvQq/0EThJPw6dK3gizZPUQaPQB568aqxFP1QB9TrO4C5nhTfrB44Ti/kPsmeYH5cA5OU7qcH
dbeplFctdopTmQTubWjkSbIMhy7cQOCCxkra9tIa8VJpGwPTfaj07DulE2DE0q478F0LFh2Zqnsj
i8DLOfG4NRwXwFUpvfhoWz10Q7LUm7J68oahfMoS+5pDJnyXe1L55GidsWyHoeEXlqFtK+6WFEW4
cmv3zsjy7tzmg3uXIrYOP2f46iVhuQ9kP6dww4tezYjYJHHIYCdmI+qowciTKhOzroRwVRpJj7Kt
yw/cP3bC3Ftteor9DGQTB00AkqMPeQMZTEOr4hX1EOazEUcQeKtwh1NRZT4nFbFvgGbyyp6GxiAr
2zzj9i5FlvGcUKUEJFSJ12Kt6rTeFobvZn1b24Ac5m6vwfCLM0941SYbXQ+eNLaK2j6AtJ36LzFU
Ealcw8wvb4Rz2oFJ16Edvc3KXpQSuvHz7W1t37srCH/krXDWKKZYlb7t3mZjs2pWFmX2O+EsBx2g
p3ZKw4rrjr601Os62oIb3RmW015ab7A2STDmJzs6ZkTonlD7ahW5e5oqaZ6Ssn8hP+ecM5gFdjA8
wK6v9d2lqeM9Je3O0dIk2FiErVa+FiOVWTdTq3XRnQ5SwZVzNYC6NNWPZEcOdofatPBPyyBecX4O
kC9H3cRKOx7xAvLEchgjUEfuIlH672lutF/z3FeRCdeMC3Xp4S6AN6omHXZtjOi5kZEKM51UPRBT
b5eh03uvJaHjjQbPwUbMKhWyH7D9oS4yzWY6kL4qa69eYGsvzdeqSLyd6meQlneE7cLELFeVVJRb
kMvct2xvHA4OMhXGOjSsX9146upKUqjLdw7vunqi5JtoqvbyjAd36LwXkz+PouVhJUED9KLxabt3
Y4SIppFkdPol9IYHMQrHNLsrQOeJERgr46Sh0LMIJsb0sYTkye57+M6nXRHo1DYTu9YqNCXtMrjy
z0aX9pZEyeFs5oE/P8QuYMrJabbHOpyL/hCYyw8TmRfKi8JNhu3sLFyIR3DWMeGa/305t+XAaJSK
8owwwYb67uGzPZruaqyd7jQoqXyWVcJdjQpwMOSM7A+QTQSTopBoiklWSPRizZh4MBCGHS0UhYRN
+d2LsynJ3CJP+2FCOItZWHsR/Zh2FsvQ/PXgUYDIYj0Cor7tWhFbBvZEUqpZgGReRcOYHrIq+NlQ
G5geiHynB9GbJ2a/eeKD33/gMm8P3AzCe7H/vE4MZ5/5Sv+By4et5rV/fJV/vNr8CmaXD9tXnvTr
5f/xSvM2s8uHbWaX/+79+OM2//pKYpl4P5R2QN/RDx6EaX4Z8/CPl/ijyzzx4S3/77ea/4wPW/3T
K/3g8k9X+2D7f3ylf9zqX79S2/NLng61DNHegUe7YPoaiuZfjN9NRZXPqpQc4W3VbdzoUfZ+fFvw
btk/XkEYxVa3Xf6d/3zV+VXLHSo063nm/U7/br9/d30OMxy9Oz3k6Xy+4m3Xj+/De+v/et3bFd//
JeLq9TBejaJrN/NfO7+qD7Z5+PGF/nGJmHj30uctxEw8/cs/2MTEf2D7D1z++61sp4Q6t9S+DpIR
HBupnRgSAZsd49+NmImGoTio2lWYhUX0KrFg9jXdMjyK6ZIE0t6JkWXTOu8h0xp96VUGtVW1Id1n
QQyBWt0/cQqGyHYaxTmVhC34lmlerBkD3TyQff8h5oXdhSdqM5YwYgmbaKoetgxTBwRWQ7Z/gi76
AqlHfClsKd53toPgc0edr21GtwaGyvicpzCQTl5aFKEkJ2YDSwLO5smnm01Mq5H+hhwdARGrgVpG
bJX7PXXOuSqvb44urJKryghseJIN6kuyEYkdTvbgMBFT3fgRWq42fDcG9fNdcdEJGpC3D6numYZD
YBWXQomLi6I02tbTC6DrYnWrVcPOLUA2vFtt9Q7A5LT5DLkgO4qFlZkjS2TU9/NeYmu/0yqCmt7x
tl+QFM0pTGNoeX9dUrilfdefVR4sbm76yBHNUneOXPYUMaMX5E0K9TexeuiRKVF/J1zfyNRfjUO3
Nfi/HQHleie/mrTsXYNFwiiWz9MFOBFHcvRD0jWgKuy8oOg0hekjs/Z5Yfm3gaMEDmiYyZ4Dx4Xg
iuDVbYUwzsska4yWJD3q9bs1N89qKNddnKTHjwtHZfD3TSjdf9hLDI3MPBPpNvZKZaBVHyO0Nsqd
dxc0iXcneoC9PHRbS2/rApklr83sPCH8OmeMziOVpZPrvPK2kdY+2HYUEzcN9INoRkJnB5SR9YPo
IZg27BMpWYjJ5LebGLq67qUUnLAiozgasVlp0Toy8DLUxnyIx5pCvWslSbkT1hYxuTWYWm0pJm6z
k7vodaNMyFv1TsJ39iDjZG6kHEoP8Bo/fefZSPEfERlSCdj+bVIbM32nq/bX2W6CJ1Th00ozsjyu
vBUz88UcNAxB1XVQmEyv+vfrug1TSvUoNbTX4kUYlqfyjpQJDFu2exCNkWUo1t/a2dpFJtaMmhCi
hZNvArIF4esB5bsx7qR3G+hFTsAg7mLptuFt0bsNyx6uVwmGhpUKM/pRn5owzJujGIre3HywUacH
bSwHseU88V9tMC+7XUPtnU0GtV3KwafsTwlHRBSQ1eTqy356DY2U01WIoISYIN4WoUGNSG0GRzq8
tPaBUoAxXYgx2NOfRsvwnxBakDfCDnrMOcwrZt9SCFuKbcTa2efDMPd6qjGcej/K0WepSclk5AZM
bnoYPQYA1Pa2RdBA5hP2WrTaTnhQwOVw5nb8qzXB2NOM6rrcjEsgVRYU/hOcpJ3gJM0AqCcfc5PU
49QVxnqaEb3ZRyyp+o3VI980uwrzPw0DAVGZd4rl8c5t6+F+dIyrXifdU8GB+5Drarkeyjj96ukG
KSUAVoTOBkjephSUHLmfCgPgalRAvxbWtbuQ6mEvwMYChSyaurLdpWE4yXq2CdhySlXdOgG/tRQT
N3iy67jhVrP56L8DPXt1G+1hXvx2c2yo4q4CGHMRuHIPTuE4B06ueroQXdHAxW4AIajQtL9ZS6qg
+0I1NtrsCdmpiwzn5EPeCJnYqRHL7aIOAFgSFsjNqocxNIVQXR69GtmcoLorc3ifRU80+ZBQbZvq
oDrc6udE9LsXe4AcYHLWt8JZ1jTkoCMfTtTaqi59Gr+ErmNBPhwDOZXiAd2QX7aQVNZFTPhT70/2
pE9f4t97RO0TYcv8VDt5dIb7Pzo3pbWqHEKfkHr9NInJsehG8CSVku8hoT3Joz10C+FTdSCoyXui
DJ86EfWB015JW1fBVnTjxnizAzXbvrOJS4U/cnjBT6IvETLtey2B6E53DsnU9KYCI+U8Fj10gtEl
MavdR7vUOod/svWG7x4kRJ/QdJ98brsKqxiLNaJpB0pPlmKmKAZ5R1a5NUzlqut+/lITb/ZlgOxm
7OvPRD1qs8lfPC+VUVDvwPXL2YuChPzF6MxHsSLM7fhc5jw05jrRWrPhh0an5Prop757FL2ky78M
nm1uxKgbCvfoVUCSubn/cgl/92ZbB8wUNRwX9Ylpdp64LRb7iB0/XK6mWmeV1snEif+3dbPzz7WB
jAqFFWxkP8i2xah795JcwkJfOPEnonefjV5XfiCu7Rg6qV/bCx9jK6o/O21ESids/Qc/tPnNNELp
aNZmfPywTwPp19HvSvhu+BCfFLmy9p2UE3+CdmBRI55zCpCXGM4NrICbNgR6CRbBLF/DSHLWMWxd
C4tAOQnTJFrDO9acmqkhWfe+mW3CRZGVdVTa0n62iwXzULgJW5pr5m6MHLTa/ralkY/vrzCv10LS
EXWSXF3DoBAqRtzBgpV8K4axnCd3ThLfAbCN8mWTombh+aht+VoNz1ePApeiBf0CUq2OxPnfmgy9
XvReDbi9F2Iq7BR4rEU39xJUYAvCau+MbpGZa60LQbk5VbMJlEiZSg78R9E0OgQSaN3fi5FXQIAz
e3STW4dHYI2/PHhqAv+oIO+tFGm1Iu3onUtBklTUMY/tbtavhRHqTP88CEKkeHISxj/7zGtmn2qi
XRITYah5OxmsHgxCufYMV0jkKvlzW6FE92vwa6aQCmmTUh1FMcz0u6d52TqEymEpfgbnX8VsgBnX
nyZm2+13dJrQB5dA+vSzKpp5q3liXjZvNTtnCDYRr01Sftfr8ZFa/35hk3E/jBF6MWpieeRaKSmK
LbcplhVcJX6jPvTTJMQY9rJRQGYL314yjWNQTXq3mdYWpFWCo12qwUXMBjn/kTSBxlwMLTLzd7rX
T0JC8mM5rFvqYyqQdEAWJrlzO9NWbmP6+xShi1NiwcLFmSiPVqILsfhQLewMZCdlqOWmHtK+WhSa
/NP1Nj8vFb0umDgYBs4qYkiUnWqmHhBeJGUPNtXGd26tKU8DSc+lFln6HtSU8uSXlg3bveeiOJ1D
FSbr3dKcsq8Gkq97Qyu+F6Nsc1ydbGAaPUBgTbkfpzysaHRP0fdBXX8Xo2bK2QrfgNKdf/Sd9pyX
i57YV8mkcg9LV3zso66gfp3nKYX34aKXAGaErVWo1qwd19mORSbd5dTproe6RW2u9/JlXyXKYRRN
XAFwyiY5wYUwvJua5jO4Pg5e0v7sCZd33loUfEozudyB3ikPqgyx5G+1QSE5KIZZkB1Ji/hHYaqF
KmGVkDoz5XSi4P+lTyicS5PKOalXgR4jWfhuRa/kR8O0vONtAzEz7zKm0F2vfr+Moa1IlI9evDSC
/I1Uav5IBqp4lKT4C7n+9qRPI0U2+h2QSaSsJo+8UIvHLGhWUJ+PV+GvFCNCxD0lUmJSMszqXq0J
3U/LxSLXjRUAR2h93y5gx8k5SQ1q+7U8X3aEShZm5GRH4QyKYNyrA5VC4vooRMj7wSYtCXG11Wqv
TVVqZ0sCHiuGlgep8lhTlSOGhWNVC1mPrHPqSfLrzzVtq2hnKYFn3C0c7XVew0NseFVV1P58OC0D
K/6WgMG5ZFNDClO5+GpirPtJvXS2iYlEz9BJiFD5EUPRCBdfDx570ImH2SR61Iz2JsGZeR9yh/bB
TaH8/X25m6dKrbnbO2Bdp5cgmt7SYVBP/W3nSvXR4OyZwzag1ke1L3dm5w07W6lr6GkxxaqpUbUi
xqIrrLc1YrlZkUQEiltUa38E/9zU2T8syGRqPqNA2ikNRwjRxK3ngrqaxpUsqTcj5S4/p2fHD7Zx
WtGYjfNzsZjWtVjdKuDyP25txI6doO35t21zSl922gB/I7wg8SpCceaT0jgdd1odkU7Tyz4p9jOk
yNYL1GbluQqRDLT6OP2UukO+tj3KyzliQ/Rcygsrk5WVMyHzkYJOj8aE3BQ9YRsBogMrnmZEk/3u
iSE0aUw7RgwtTzfdeLNuL/PMfIKXurkqftJeVcVwV12H4s1sM+XCO1e5uxWmjqJLWGYnSldtsPu9
MIomhBhiawLomHium+vcmI9h7WZX0JkWR0WDIs6sKh0A91ywCE35nBig2SgxXYXQa+5ystUvTcU7
VIUGksOTEjP1v1RXu0191KdhV4NgpULYPYlZ0/a/doMz3ImlIGAvSakWVzFn6/m20c34QcwFUr0A
gRM/KY7iPHfID8Pw4pjSUwBT3hXAZnXMXBCp0yiB2uDWa5wYEQKlrfZioje88uqUdrODSYvnkcl5
nmh8aS8reoPgBW7CFxybt2k8gCmzr9gdEbki8v3b6tucXwLHkDRlLXmeu3E6Hx6C2MsuopENpKHG
GgFdMUTQ+OdElVdQ08iyt5md02kWyYlu5Uc51HO/d4l6Jbt4vuqsuyZHIOj3hFhhdETtQsmCjEmX
NiZM23uuY+5TBdWYiZdSnqT2kOVCK1jQWs7jeRrhQggvxXio62JX6RQv+9G4zcj/w/LktVdXU/m8
TT0tOodoAF7IKf+0hG7WTVEf/kHCYZpo87qkggEwKdHitSvF1OmHDjyBENDuO6e2rsPUUJWLCnBJ
dCxWAuvqJ4Z1NRTX2tZ9ZC1mm65IyokKp6MwiaXCFxqbRZ2qPhhFdhOTiucFt8vMtvkyTkvFcQs3
zdHxrXZPYTbF6XE+vpo8cq8SvSEeOQ1t2Kgo29fv+1aqHiPd2nqyOoI1ab1jDMJ0GYihbkXruPGq
nZgNiv5r6E6petA5zwWfXuEFtwrE9xwIEa1g66JSUlS1ymArhmNYgKJUfOcshkoJ4lNKX1PNb+64
U8W3ReizwDwMU8NaeOWaIS3KEjy/GKYWhJ0qgtt6wcfWzDOUFqAD2le5lW750dUeSTbwSw6RwF+B
Cf02hPjf4AjslxZS35cPvjo8AWix4JvGqLzz+LiieNdZ1fKoHdupET3RBEhRHa3Cdws40JmRgFst
Wi2qIdxkGJXVg+bU4WsX1U74lKdN/ZrLzZvSBBvbKor7vJPVJ8rSgUeWFU+Kga899aA9Vp7RuVsx
G+ic91Et0QBg4Dyg/H2MXGBS0eRcEkO8UgJ+EJNifVh8j21OQ8Li5+Fnr5RguJ68pRxi/xFiedkw
5FXMV+1BNBRfyYb/0Blt/kAx50gsSYbscnSjeGnHHFdTXYcY9bd/3WZbzTeMO9VS39wEQbK+U+JL
l/FLyeMk7PigES/N1IiJPk3Nvdcnz7VZ/DJNC9LUzs+lGS5v/o3pHUJ/PDeConQinxe9uan/wTYk
xr/zm5eFIZ//TKr7lR57EVhpF8adQadieKo5VStfhTGIRvTanDzJQow/TIMFDXZ+4J6E/baDWPLB
b7a988nh6tjwfXhT5ELlIYMLv7vSvET0Pr6aVCc21PNYt/ijo9hx3lv4ab5krAt+VWDqRiNg2dmw
SvOpjfKNMXFLizHUJgHgYQCNs63rNTSM3o2nhY0wijVzU9pWeMjzTroHOGg8tlX6XcqM7iRGhFzV
DWczY9XyuXlEOGQXRFl/ShtbQSWHSo3BDFX0TVP1ImyiaVMDkktbzdZimEsj2N2iHffEbPn8N6X/
Aho6oEJNadAKzNKN7gzNOYoqhzqVwDtIE/MrmxK4BiDkj6UHBt3zL6JnqNxtMqWBHfnvE6iMET12
jVdhN8ckhIZiclHiH1VHIknskWS2DzlEr/IzJ5koyFIbettY+JYDCQP3e4wwyTGp4+xo9eF9oBvJ
NvxtEvbCLP188bHbU9GOlTf6tlrMv3P6vZuw/XnL3HV+7V7n3haQk71WOic9V3HQQrRApUFOjcki
MFv/LQXmSRHRD/4znzS4sV5HJatXrmLHlyyDSRByP3U3mIVyMXlGW5ltky8p3XdIPtTjydeBZ29K
n1Iiq7L61Tuj6IpG8wCot7XmAtcCsw22Wx1P8/QAxX2zaFzeJnSTv84TAfSwKLGheSkn2QN3W36O
oSMVIyol9GOVjZ/FSDRdrk8fmq5cq9WQPQibHEAEU442X25MLqLZpGqDtZjTJxP0J+p2lLRmOduS
pLYXQwtYfd6oj765Ctrlt10pBztQJhcuxB7Cljpwy7pxH26EjYejYFmoQb2DZ+SS5QMSH8gsPbSO
2Z/hzTyH04gy+eJhgIV/A2nauBJD0RDDfwMoHxKdxC2uDOfikvEWi4Spptp6C7NBuywhhqZOuB9A
krlIM/a5eolBx+v5GNzV00jYVd/Ujzw7HMTIlkcdlKI6FFsLya2FMN6aSlYvropUmNbANCdsfidr
d/oQLqqkDNemIxV3QW6QnYWadxdbinbH320DeLaU59YkgSK3uv/XkCvLBDIUirlb/ZDqQfbVLyhc
tWGlguxIktbRWFgnHYaSg1PJ+tYiKHJtqYdcQcEivxpZ8I0MV/nDCrcoangbfmfKrUX13LVxVHOZ
FR42s2mcRcaz+ampnYOYNaUIxvt44COO1qi5k8FC7mMkblaaWponyubfoFTwKaBQkPSeTHMz20w4
2neZ3FBvjoewS/2Qt3BZ/1pG7eb/st0/XVXYplfIuUtdeyDlyyl9WU9NM2VeRUOx0SoE8HuaTcLD
Uwdl06gy/9DJV9jEejGkEPQBvLuxF6N5X6pkUrhAthnlUocGWPkks5w8FW1Msaj1BSp751KRYRuq
tNhlqhzcpV1N9a+hmfdEg1CeclzIldAhXSCLYXzpjeaxi/gES321NDpynJzyjzd+1XdUq6I7OIm6
LgudUpmJWVXVDBrRmxrhMk7srM0UtQ7G5Meo5sOFXzRornu//UaxyqGgrPLVg9xoS315uysCN0TG
Rv5m8BnbpbYF/U5mZS89BUhbxx6HtRhWfd2uEWpKt2Lojl24kg0t3Iuho07kVwhdHAd+Kl88mKwo
N4J6q5Bl6Yz+M7jmFPq1QrbV515Jfw7LKd4qhk7kuFCRtT9nxTC55vp68OS3dhwdmF9NGdWhWAfr
W6cR6OiOE4ypoFjCH7NKpFY+i5FoEj+ZiCzUt7DT0mTdW3vVJNBP2ECjHEbWbr3pYZ3CmKIjCUSh
mZjQ1VS/zfJV0ylRmrzj0lDXudrBPft72ikMLV+JHW/bUlm7GFJXWtdIxSzbuM0ORpSgE4hc7GoE
f/5NNiBhUJ0v0tgZ61Hxg0NT2umjFmnfEPFMtrnngdNpvOwsGtvt61NnX8RgqIqiWc2TmuQpS6NE
Yqlvim4HoeGLmxYUEzqlunBUS7qrJ8EQsgHeJY1hWzIU7Z09L1JPX3Q25JNB3RA3wE2sgoG23Y8t
SpekL8LPjQpHpWnYX+vO40YX5fDEt9RlNF3dwhmROV+hCfqq5G35qGtDdOBRSVlD8dx9jXg8jjXn
q06kjkxtLoOFVZUHfbTfxDrOAdy+KTu576l4JB/R6Nx3A+NGSSb3j7piKl+oKEW7E4jIXhwdRZNw
FPKtnNvUdJoUTVBQ9inXBQLhqWXDNJyP1jl3zJU4hNrhJNeWekvFreVLFYXyJavcz2XgKXsxEo2Y
DCN30VEbd57tmqrqpybXxgKpSrlyXsxRG8+mGwyLVkZUcIRkbu2ovb0Vw0QynlF1XqLGiibGRFuj
K6HPu6b6J9GLRj+pFqLreXZULeYp2a45tJQKyHCWvHP82UX2b6HXpgOb49ifwqnxiMKkq1LrPlmZ
2WzFBOpbLtInQfZq6ikVh3npV/yvO9BDoutPtDvhJGox3XBOt2Zi8rmNb04NKTcFrS8IsSbMtEBF
V/C5KRw/fQuNUXipJULF6LmO6q6etHsq4PLc1UNtVyeq+iy37s9ZqO/Cw9ChDMdzgr2gls77NlrR
tgx1/QcM+/sqbAjyQdLA8dHdm5WVXUUgP1aLcSF7qX8UQ0/x/XUhQ01mR9Zz1Y/oI0XjF9O1801c
9wQfHav8NNmzQh2+UDILLSsfYdI7ywKE1CGT++CTbkeQGTvVUzPAApkE7Zsw20nnb3OtXxjJzuSM
doC5G6bmqaf/fThIfTfJFzJ9697cfeBWesGNc17zYZ+bt4K8QLqY9/Qc696iDmJbplZ3krysQ/Ae
KSujUy4NWuY6Yr7YxGwk9/9H2Hltt42sbfpW9trHgzXIYdbsOSApJlFUliWfYFkOyLGAQrj6eVB0
W3b/Pf/0QTUqkiZFoOr73jCcVFG15ZM2Rt4uE6kb3qg2pEHA0Jh1u1IzAJkkhKeXVZtyzvYG+Z8a
81e8vuEk1fmwzX6RufgCvXmlep0kfauE3u/nzjBhNSwzkrgjE1S7CSy9XwMVCwxJHxeA2ReOsVmG
tKVkQ1OzCWk7khg7rc3cbY2eGWrXpqFvoqj7UdeE8rW8wScQ3gvMir/M3vm3YvveDz87lAH8pW1R
yPhbh196kF8/llGjlUv8xTj+z/X/aZmPtot9/K8ZpYOyCr9d3k2yvJtksYdWoz/eqxObD5FdWitD
E82GGEN1h8NYeectV+ALIDC5t6pFFXOMi1w7uN5vQ4O8mzgP7S9Tfq0wNlPBbSzsr9RMtbTt6/I8
EctSTXYhYxwvHJswchKn2zl1omBl8Fy9qf3hylBVNa+o84p0pm5v9QjaODQ/2Z8SEKEf70y9Onxf
PPz8We4+OoKul9eCoOPlbdj6YgKmbTBy9u4Lwk59QKDUdBr/PheBfQPu5aj69KWpGjyEOqyJ3dFS
VR1d3Q9XrREEGzNlH77mBBeuBP2LG7R3GcOXeusi3nNSq3BX6O9xs/noB/vXHVB1ufH8bO8nvXPu
nCrn+VqQAjWEDkQHZYNzOtvOWV35UWsdoq57vIxTU6Ih/1aG5bwv+M8i8M0Mj5/EvhNWsnKXVdW4
j6UWXOjk1dXx8pIGWhkJrKzNsGQbB9lHUPDqeq+qeJ1jBOxARVJVv0Dqo+0fMQzwr/GX8C7F36qq
Q7XJIE229RSnKA+C/bPSIV/hb9Pe4zHX3icpOS+7NmF8DVPLx0wBz+T3NjWYp2C3yQfUOlRVjVNz
u5S9h02A+TL3b+sJEXe7WsDFNnA9v7Yr+bMIeu96YNMABR6lJchUf3UsluUNRgjIcTqpqNot2uVo
TiAz2BhNtFEr/HapllWjVU+Iggg/NKyRZh3zKMw3scSsCzzhuzQ4QZkmyDY4uKXXQ6FvLnVYqP7p
MmoKIhQs3Pj9tx5HTaqW+aiec/yGJ8g2PGe/Yrehdj3DKmR/ReFktYYNM1k/BH1M45iNdXJK4Lmi
Pm8d0yLfRsQ496kHrWquG+dIztbdR/bwoFkDLGtUkVfWLLstB6jpc0YUAf7p9GpGaCLwF9Jt21xe
2ku3nS/tQ2H+1q7Gz8BJLuPtvNducFVEkmVEPmlomnO7uOvmGcfjrp6S47x47w4e1gIGBnpbsZjt
Whxc9vyi4o3qjZBmPYVuxgNqmduUk3una8m+X8biceAf/Sh8QcJ0vheutFaiRbUHLThsHBzri2X0
2GNEMkHO3IbiagpzladBdpZJnT/iuHTboCb+Bsyq3LqR0BBYC+q3ACYz8aMash8e7ST8cU0sbqBo
tjdIV2Mg1GACNPjtpSlyYwSKyOS3N0arEUsrgGerwWqM6lBVVdQePPYwwpEnihfNl4+B6kpbJJ2r
4evH8qpZLfLRNsTJ5957y8dq3raWiIxtM7uQFjWOaxuMSJs191HBNmrpctKsOY29xV28CNJ8SwCp
WP2XWWCp0qMVWJvLImq9yyA7k58MzWr3qZUm54/CrUBRD9P6owV5pOSMjiVeCXPiPBGSjA6q7WOI
uhK1P69Dw9A2Hx3G5DONqGm0c2QB73B5sUujuqxakB2oN22s3P79XVgeobi+7r/4bTYco3CSx0D3
fhaqTVVVx0f1tyFpo+Wr3+q/ltHm0F6H2GqtVe/H5P/nWt7ywlpXx3s8mw9Ie8y7ZPTiVbtIaHUo
+yMF4NebWgus6zIOkN5SUlsZolE3Gfmd9eQkBHvDdtJxuWSOXvGlTLN5rYYgP5CgrIQBUxTVzn7M
PY/dY6u9DYNxgDmHGrcejyS/Fu3ypb2Zm+9WhlJHksbmue7so4j77aDJYyqc6j0ufMFT0tKek9Ru
NqPQhjtXd5Kdh7bGtY/1xLrPpxprOxPx+677UggvfbZqzburIBKXyL09h+RjnqroqLpUgfQDkGZd
4BvIaPYV90LYKzx3vzZ4BT9llsnz09LWquZgZvTkjfzI/KzfTOy1N561crUke4ziXj5mY5Fu/CLs
dnnhyke9qtIb7oAvqlMVYxR+9tktnlQNOQ5vJ2y4m6lOWGjNYv6yWODFPxebRd7vCATfTH1Hwm+u
2MMsIj4ShWwwJ0sV5ZMrrzN3TY4aUJJoAw/hv5x4lDGOkQuEnR3wpR8djai/YPPiIbFMFEArYrJM
Y3ankFagDG+brsjuFAhr6RNLTfVFaXor9FxfTR27Ds/patKFmb4Cq18/eJVdPbCXhixRzuVOVVWH
VcETTlPvrJqEI9uT2XlPl/HLpEhb7FIjDj35JNN8PdjdexpE/bUaQibDv+1md/0xwdC7tc5N8iQM
e5V5bIKzOpEOUsF5eAgK7TZtI43DEsDPM5Zl8lwMgvy/nkNaCZHy3FkenAU8itpdGBoWH2Io1o0T
kyJbHqa5maFtnGL7s9RUoTqrZcTHsP++bZK48I0Ccm+mXVWujzohZ2ofuZGrKS3863GMm1s8Spo1
Lq3F1///iII1xj/X6I0GTxKrivZNlnePYtJeQ97jqVpqbdnH+3kYjbWm2eLRqsbuMctfTTvPHlSL
g8cITobOsFV9yRR4Z3tEJykS3X2emsCaG/vM2RRn7kLK94FHduxo6WvnBdZWBFZyqDLdPffcDNzB
D69bHnMtdF0uxznQrvwaACSu7z5ymDNmS3NnPk9IL12qpnTN516G3m/Vj141+J/mlsT+9mjeFrPZ
nVQR6Cgf8NCtkHL8q01d6T2KF4SCQ7Ig5QLwnApsdXWUJTeXxn5Bk6a9ty9caz7ONerYSpS9xwGJ
Z5L3JI1Z20+yB6pfmsmb3lhrRD/jd4CTwMES/9n0UiwSazA4mUTY1UrOzqCZ5wwFGchN/ExORVRf
XTrdtPMObqR/iqE0kOoJXyrBLSJw534nMbDZVMFsPTWxLa5Jf8iVqpqIg98lIsOkp9X6tWV9Msy6
f1R9LQILmdbEZ1Uz6qle++c54VZ+hwaOfz1lWrYGAIC9yORON7KZrTV2S/G7Z3lbdkrOJ9nVqIqY
KGS5kxa/1Ish2DJAzcwWY5J2RNFJzWRrnbzPjbMtJ8/5NAxDvZPZVRwh/T2DGG6/JQ0+h1NnaC+u
HN5bp81uVU03X0Tf6c9A6vp7kms3eV7h/N2HZDLNPFqrqlkOxQ4osHsFTu+1gB9/aFq3nEHZa/O+
BnVt5oSG9KVw4hHNqV9XY4FSBoeBYas6VGHUuXsZ5yH4cY1o2Ppjfi5IomB/1AsUIMJ465W4aI1+
z8m4nbJz0Osmd8zceECpeVhntfD50OdoJbzWRo7LGte1H1XXbt80/uWyCOvq2vAdQtBejSKj9rW3
UOcm4FZhNTQCA594SlXWgC1O3w2PZrh4hhd2+jUPwzWhx/5Hkco7GzGqt3niB2NbTX3XBVm9l4NL
jNAozLOVNvomNkjYo9n9RU2a/EONCtF3zxmKVayX7XMpMVpvvVCu2ggHcPKDEkVRfnNistt9l7n9
EzGJxWsMbLvqbas4Isljf1WdXhUFj3wwqksV2J2/4N8d3Kia5Qp/bfkDiLNlaaSL/3Et1dlos//n
WgmGJ7ZlBDf2MlmtlZpPUV7YGxV2k06f426UdD/jdb/V5aj566JHcUgse+vORPtjRg9mj1aE85Qb
qbdtZJlddcteW6Yt0rcad2C5VPXRms9Ercn7UtOM2nwcs3s1US3mOfUBB4+BZx79GAQ1sLWK4Fqt
pVvjP79S9FxHCY8eKwovRWR2DtDROEu2vRT9SvUEsvnZraqXMXohjAM4j8PH5LTmZBGhH7QyJovb
aAvG7dp08TYDxkouMOf+ujSFi+y5HhtTgi0Tl5fRRQK4VjPS44xEnu4bb44eAzPu+nA7RNX02ZrR
nvqruW9Q2lXNuvePzX+MVouUS0zvj9GqOU7Tb0GFtvGo+3LPycnZZajRP9lT9FW67fQVkZAHDQGi
F9tMHchVjg5zs+X408/zSo1AZnE7yAA2ZxjXANr7T1ZqjGuLDPwNu0mUV3Wtq25UvQc3Piy6UMHw
la01tl2V/aOM6jO+Mv7bYLa4HTVEtT3iqbsWnZ2jJ3rtJGVgXs3VIJ4QNh/QlRPj16q1lhuP/YPA
0A7V4VVfBvOTBNiCPokOxmv51JwWuMc/tOOhdtPZtf4U+WjBDo7zc3yCUdTH+I/2Zbxcxoce49X6
6gP9c/zH60as87fx6v38Of4f1lfvv13evzdVVyMJlCcrcL7HVj987VGBnrMcfxh/BZMuQfDfKfeE
DMyv+Kd/G1PbOyJyK9lwOs4e9aB0G/rh9Bm9NqTYWu2TZ6J53CztmBdPn1HkWdu/2kuIdpf2Zfzs
23JP9KRbFRiuXAs7a9tVXmjudTNYHgYe0tyoHlWojo+qumqFxZS/dVdpf+zjcdx/tE/G4BApi/VH
bJ3RZSoy862W4tknq/oDvd1C89Ab6+dhP+JRsx6RYdnmddAi7UeBn1Z7UlV1pQptIF0e2Z1ACYVH
kgZFq567G1VkddDdJEuhqqEzOmskXrrNR1tr98SxVT3S5nRr2dG8UvPUFNUx1ajKwulskff39Dc5
W1i9tdFz5TvJSQ6ecWmfUiROxtzFTlPHkYSzgX2WA/IvWV4cG6/HRT0HzbULSty90W7XTgR64c15
UJFna9G/K+fHMeF4E1Qct7zpEXeQ+dHHuwBKqcR8cWmDdjNh7MqGI3Gh+bnmHeS26bEbAyRwgWWg
fBy0zToafRgFuXlWvW6y8KxAiV0ZVjw/9ghxLadhNpPd2tKt4DWNp08GuoQ/8uzOQ8kwWrku+Ih5
4Qkiq3/V5+xbzArYgdT7zyYMt2GH81x8RgJqOWJaA1a+KHGNe92LQQYYCLvpTX1UtZHQyK26am6F
bMbLtcYzduOYOZ/ZCBAIDj+soSKCet7ATLxpy3qsdq2c2DIjqLcmOTneONC2SrSgUPqx5HsoqvVY
TzZ6t7V2FelFcsyMYX4QTorkLMJy+1F3giu/i8XWH3GMNbRofOmyRfCxK+ODmfbjy+SnxooDYIkP
A71zk/FEwQDPLpIRl5KGJ8avAhPIn1XOR+lRCxr06NECOkODks/C69fsRciapAa3jSzCE2epwrNH
9E6Wm3S0+CdZ3qKuWYElJgR/5dbCfK21xUNcZMEtCbf22gZdgjeUJuFLxvGWxbtV08GOKH3fvFcF
m/tbSzeQMozQLru0Iztga/WdALl9X+UQUxJzRnb7ryl20gzEDePXj6YZkc69bhHQ/liGPCnGNjwZ
L1MFwpTrfO7LjRFihNwCxrnJZtP6hBR/E+ndp8oxo7OPmOdKNeuZiYOG7b4aqFqS7/e3WLCDm8oI
KG40c4Er6+WhzdpA2/RpyxmpKu3tLI3i1s+i8lIUWJ1gDI0EtgsU5VyBrNzpFj5sjuin2yKSLuwb
w/uMRPO2tqPqezV0r1VrjC+2pw9XmpmKEw5vw6nqqmYzmH33JJsi3JAiT/bCSOYX4gvAaKIW8sVg
TC+x33/WwJpAE6SmRw77m2J4tMvOftLBTvH1zi8lzjx38Rw8qEHN8icD58FYeQlKy2bZ7zR9zLaN
jX4f3Jfx2ZLBSeO5+8X10cG0RsA5SYLrJJRMdOnGofvSTFDoKi/370eUxa4HAxzABFL7S0PwzQq8
+hPK+/k+8qJkJzqne1tSRmoALr1o4E6lPLbSNB/NpHnpibvuImIB+3YRfu0Cw3haEEfbrPWSI6a/
kCARs1pj9mW+j9qPxtSmbwBKufvBF3+IAy/ZW3Vi7X0R6vddhLY3wmPzN/BDCGhpX9vIz8HdCPMu
8rCtFtLDchaoQ1mJ9DpYFKRVEU6zfgL7U2ynBVrx0Xa58hGZ9jv+oC49zjIwNviIPcum0fu1Dp+N
ixEq9mpNXY7HaPYILf79UtVVYdr2eNShkfzXQXqn6aSdo2E8OmnDKgAYYzBCSCXogMysxJDnqE2c
+7od5V0afEltC1v1vIjLUzSFD6rPCzrnPq6lvm9LMKkDlIJ0nTmxfSUr1yCHtdQjVGbX3JorZN8Y
HthoPNb+rmhQ+Ztq09jPLSlpyOwe+2CDjI+YwX9jYCn7OyESYP/6cFY1BG/7u9r1iTCXmXml2lSx
6CngVWCcMTJhKdXWheZrYWjd8TLCeTWL6EiEYkZLVMLdqsBa4B2z4B8b07sne5/e5nqAyUzs3xdW
492XhdMd8dROVqoaeaN5i5siITzpz1+EMRxHE6SLFmTzvtNse8umQ38DgIj8qXYQo3ZP5Enej16T
HX3HDFZRGP2w62zZ8i0e1s6j27A36cibrUYUlJ/NLM03ImwEr59jBABK8MYTbFg8D8q6XrT+dR/r
goxtJW/Dxa4Aidjpse9BCU62VrxGEbbNnodQneuiLgDP+74ORfaOi1+0koWNsceApFrmCxMziBRo
hieLJ+Ri8cLqU+++J/B3NY3AD6GNG9uuEbAxAB7s3dK0riWb3kMk+Rh9fblH6G63t+chu4H+za3I
HbNbrBZ5LHIKuJ8WM5MmqudH7M10wiMYso2e76C9Mhqv+CdkMA75UXsI2Xax13yz9elQl4sIf+jA
GO5nLA6KeFq50vCeZxd73KRvOVRHLQxpM9sEImpfQSDhDGFViA9bXvta5yvOQtHrpLvVCSmRfK1G
5R6cbyv3sR1ZJiH5svHzEllUU8izI8KW37TbYoXaaC9+HECKDIhOVKZ8dCJtrU+n2DnLvE7wrBnL
o4mF0lerLr85upO+6QbwxST18ZU1XPKueT4DlHWRuiii9qzsekxE+z3Xb2prpQ9C3voLjUwxaRXj
FiymRA5fPvgLHVc1DVmEOksuzWPg5/XjDHfxiMm0XDVtJvcjmLgt9kj6bdYlCfoVxlnVQMoCTFkK
lAu7XYY+MU/IyE6vGmswV1pduA/IsZiraXTDz7JvbnGB8KMVj1p3EbTlVW+SMoM50pTJtrQqnpSD
lWmAo3I8Xc3Ug5jReTeEqax5E0G4Yp/Yny7VRobmtnMQZPJJS/M1pOnWzwxdP+qZwGcLmdFVbobN
jSqKJXnT8smPl8as3KNeY59Up17YqI8QI7tqHMw8ch9USGdH6Tm3iq2rIX0/gQPjZ1zZd6kMrLu4
ks0ZgiGqrn81ieWqQ2EyHCfv+qN9zDR77QpZb40ki9CJxrBzf1mOOyLYncm5LKUWxnK0P4l2+GGI
GW39Ma6+F2cx+N13LXP6le0306PfzgH/Uns4crINNkNXvbMDcHHRIIUs9TImEwbFTlU/Oi5VkldZ
IMqbv7WPdq9vUnS1N2rYR1FVhDDs8k612H5R+5txMvq1aQfl1RgedTOSD6qIfT7a0JT6QVVRKjdQ
/EWJZxTyQeOv8AGZy3IX+T7u8sss1YaaJux1Iw2OatzQQXzJ5nB7mbAMq8y43Io5nDZq1tDa8qFt
9RcsSauTahp9vGalSM9qEti9CreReF+ToTgbA4G4ycC50moHgrHI8nP3NN+0qIi2tmtFR8LKxoMx
I++qRoyeeCe6pT8K3W8PrSOGbdjhFaxX6UFUtWNh8mKG56aD798HzglVEiRc8RLYOPYiUoU14QYZ
2PZA3NJ/dXm4JLVnv8SJkZ4GMGjrOnT9VysW3Ar1NuWUXTkvToj9SeHH664CMW8YfnYQhWWcwKcl
uzRNh9uq6+or1Eb1B6L17toWIn1pmsRAX6ZAl96dPmsYQnwVMj3UmWXxbPOnXRLOIbwSij7m5hyU
k8nphmi8GyKsn09voZP7624O5usmk95zkrtXcT3Tjv7KzpjRTXVKa3wrTaLSElnXkEgELuQWKZBl
+lQBC4vrsb7t67m9D+Phi5pe+6a7KRxk2U2y11lS3BBstg5BANS8r0d5tjyvvIpx231yGsOBwlom
X4SLe7Q68rTDIZGD+wORg2fHzaq3pKqatS4M86Ecp2irVhw4elxW9NBtPWvFgPnU6FZPzTg6QPuN
5IsTyxszMzlEsWIJquKbQcZr+rp4z1hm7L+5icX3MbjWySpi+zEegGEMufc2WEBZNNQHDjYq0o96
lHOKRKBgrvUSQ6/ygqKLSru/5s7RrxWKDlRrv57K99BvEgyoQn/dGq25jwKqg8wRSxoGXJOJ14Ch
7uxdomERrnrHjBNaDCR7rXqtBlK7B7UQbz/nWgtMf4NmcfSex1c8/I33pjc6TLsK/eQkIr+dNLtc
qGrj04Iwqyvz0Ap3euasXx8jM42vFLDsz/ZkaVdAtD/ba/YL/9Suxmtj3ZKRLJy9nqfRtgiMGAt6
K32OpaXt+gz9Ay9Ms+fB1Oqja2J+qXorI9c4d0w8kZbeIDBxUx/zm9lYkjideFdwD1uT+XEYkCn4
QH+oNvKdpON/oT+00c6Pqk0BRFSHcMgLCMChnoXQcYBD240/W6SRtdR8a3zu7MJ0sTyp3zocr1/a
RUCfICAKZ8vQ/LuTbfsKVKOKFNhTb5/VlblcIeh/O2pzflRNH+1V6Xa74dcs1UFC/OfUsHN+m2XG
87d2FvbeNIz0ti8yb1NB99k4NSrrqk0VEdSGvVkHuFpB4rkVrezZ4ML9g+dlr+WcSf6Fv6bgDrYL
mt6/voxTa4UhpMluIa781qjpobvxZvAOvSMSbSPtqt23CN2u8kDEGG4ur5DxCmpttc5l9vIKdi29
TREaxJ2sPrh3ZwOmnTG23wLre12l47tTl9aaj6G4JbXsHGMMwrYmdru3sZE5eKQJ70orAk6Whixf
XF3CzmnMfj8u1dJpkV7O/PaoehFzkECZ4uE06Un54vTF5yAd3DOc7vLFTjnK86s6djF/NnrOq4pZ
r9/A8CFvFNvpOdWC4hHm0K1qd/yqAqEBaXjGUenNG+rNFLjlC7bv9nU9JD+nhwUSYwkq6mfLzf9x
egSo5c2dq8t0RNjt68gLzLVXWKAxrCRcZwHRnsyaOAv4ffpJ9K8BokbPXSu0uygnkV746afeiv0j
IZ4OT5s6+zRyat3qngAtxXeyCjRX7MwpxGHOauPz2OHOPqIPvRcTFklaNMlNF9fOy5y4P+ocd4om
v4eazBZ7IWHA11ilbnX2LXs8Kadd5ce7NPH3jh2H85dF76+mtsGzcCjSEAhr2x/avHlIUafWd3AC
ut+qeMf0B6yiHpper85x1sIwDINiY9k2CohLURT95xy5lMMkG4wDpy4tbg0Ux9ep5/VbVVXj9KWj
mEySiK1VXhZox3YTWDkoPGlNT2NIFCG1xCsOhA0Z8snZgEZaAgoIbqPJnd+MPNRenC5fZU7WvdqW
qx/D0dfWalYUmf26cLCJVr3664S83yuBluRU5DipwfHu2L2nxWYSYX0Uie5uCGvGW5nzBEdjQLrw
GDmBefblskKoWwDIPYEfIkoiyf5nsSgO1iKTs2Hv7a+6oeX5jkbZmuhj+ux3GcgsvFK/FwKkXuh+
S4EhEDb25kerxIZ2HO3o2nbgsyEVkVxpHpx7p63wK5oJN5NNRx/ReR+4C5MajJC2xDZhN4a1d4C7
7Z5FEjSbYMrN19Z0btUL2Um8z+BCYg3Hg7TWZ6AGVZjeqitXNN80LfZIBP7R3rRdgIE97uIFoc/9
qHHglLojT9IVw0ld9WX688obHO1aT4CKM+Cj+W9DcUcfLr29XHRV3JrAZEbaLOvjYh9gZXVJmw18
QTeNmb6qznqBi1TJasr9/EklvzzN/sJWqbxRXfgHlBsTf4ud6mQLkl/WapJAOxYj6eQ4M6M7TOyc
DUZNQJsS2OyqLVyuiLtfabpJuhiXwkt7E5piL8nertSIjwl5grRU4I0NKM2/FkkK3oqfIPKzvIxq
V7My6dubIMOOXHX8tjovaN8mqV7fc5Ton0Xp3ySTBAmy1HyjeNb0JDirmieqb2GxaHJMhXz2cHTH
a7KeT85SrcEzrxrbH4BOMFNHtGZtRoE89mKWz5mMp3WBT95BzSXijbVkas97NXfUuWFPQ2zvLu/B
QGEklLgmqLk+Sa5tb+n5VvUOWegAfVz89RosONvCxUJRDvVL6Kb7WTe9z66tuZsc8APkobh+gj94
d2lHlWOTcZ4/6WPZPfi2+UW1q3WSSaDOGXTznVvCvZbd7H8ee9vgbtu1t3GSBWfXdFzCEAYagl0x
bsSIrWTjx8MdLMzhTlvo+S2PyVkPgJz9andMJ96QuHTYoTFCdUSOgVlFiQLL0hTVuhYg7DrdlpiV
XKu2ws7SFXdMZ9McuhTwt8Eu/qoJzOmQkdh8Gqr5vmsHfII6YoGTJ+ST60FGxCHgNCy1S1OMmkmL
5qyqpfDV8DLPh2tVncK0vIryeNqGGRhEv+/dbamYO3oc9qt6ucQ8fmu3Ml62MLT1C7vHANdbb7o0
BoSz4HCNOdsVwXwsa09767ilOgU7co7We0RG+esCEfnWFcEeE7XqmYeEuEYhdnHYpR2NoK8Trje6
8egMZRVvpru4aYzrhG32tQVPxu+JkJvctFfOMLYPpVYG+3hKx92Y5tNTYY5fCf27X1OX+wh6CZ+q
2s63PsiLI8H05A4JXORk3Mz96pcPrj72752Jxa8Xuvk5MAAFCAHqVfMK+xptBLEK2fdwm6OqijAb
7OslMAPcf2n87TJQrVbfFFvyw2g+Lv2dY2TrYDlqsr1fY0gQnohf2/5m8PRkk2iat+mLzjvj4N1z
5kn5tcR1s5eW5YGvoSNyBIBR6YyQFLlZ71UjGS3/0u3EMWSTwJWrEaWuTW+gd6Jb7vyAd66zW4yl
sPCauoK78fgdc5cWm4Z0fogCDpyIrJxVTU0ge6hvxuWoqmt1X7Cx7ddNLto7NSTkGXaYK8NdWagB
PzhLEZmIb0RlFhxU1ZJRfo71PYznOyj3hPXbFwf1hWgFcf5B5y2/xVGWYZeUVI863JUrvcBioEaV
5eCFc3zgtBSd8yDBD4nYy2McNdqKH373WTb5zxVNciB/rSjQzdoFc6lfYRVq7m0jQ9OibcNXhJi/
t67V3sUwCbB7DF5U82TphFeKOdj5y6jas3aOmRhPnLZnTN9Nh++adok+7mYEy33EmUq8lsVG/T/J
T8PoWhx5odN5VQ0XOx9/r+Juqa1IQrnrYpoxWhrs9pRqEE6303IpFysgVQij8fAOYUyNAEq3Uo0f
YyyUe3dOXejrpCTsqJyBDXPalx2JqpTf5MoBo/k8eblJHmiGBxxV0dXQdv5L5y5/QdUnjMWCczQk
Py41QJt7wW5vE9t99Wlqio5ba1geolBLNn4Yyq3WgLs2A5y6CsmTKhzkjj/Z6rVE9KRfArc2FJhN
VmfYfyJEe+9EXrbC2mz+0oMk5QlW5PdmluWkTyPYir+kGtWVEly8qDJeejhos8sNtx/jZDoU68Qt
rHWJN9/Ql8PdtBR54xNHj+rvfYEGiKqpditKYJE2E3tR9Jcvw4K8bW5r51WN+mjuJjY4jlkV+4+O
piaAlXoAGNVq6vWELg3wrlaZfamH6Mrm1nDOxYjPVT8lDyVYnrXpgkKdWgAMQ1w1nw2je8H0Mvle
WmRDzZ67bmDsyt6oOQLa0dH0BaZSmvPdmmLrNWimmAhOMT6ZQzZuyrqx7yQSMFtTpOKmN2GUmIO9
EDoHufnAy8t47Nd+HUDRI2FGhmWIxY3qFvBBcYYZvgsOiLuGcDBSPFWGTVx1P/cuPjoGMK5Sq4m9
ZybmbxhN8m0n3bEHj/cKM08NT4mzHDIp4nUrhmrPXQrZRZHam3i54aqi69I6vtQzpy3blSVgkv/7
X//z//zvr+P/ir5Xd4RSoqr8V9kXd1VSduI//3b9f/+rvjQfvv3n37ZnsNskPxxYemB6jmHr9H/9
8pAAOvzPv43/4bMzHkIcbd9zg93NWHJ/UoXjI61oauIQVe14ozmWPWyMyhhvjCo9i6DsDh9jVbte
m8/8oRK790O+F6fRIZ6N3hOeKPmeBHK+UdXecMzrFvMdPnJ6QSaEt1aYnlRtEKH3BO0dvNGl12Jn
ieTlreqozBFqVVOha+Yj1GXL/KrvrPo18hP/4M95t1FVtAbLdesX6Wm06/q134CoLl4zi2RQPhv5
Wg3SMyk3AaHQg10mz6VfnudubO8MO6z3QVTJlWFV0MdVY9n40NXi8KRqhFTbu9bQpqtSBNnGb4r2
rvLkl//+e1Gf+9+/Fx+ZT9+3DdP3PPPP72WqUUMhNNu9dyjngKmr7uuplfeDVj0rU3irBFNUzo67
VRbzqdRf1ChOEzmHaU4EkVF+rxfOjCocafR4+mTfgea193zltKdZf/w1ylkiJb+a9Mi1UeXV+3Ud
peNLjm7FHJIuUDWwwZBRkpe4y/uHcvYh8zIm0sL/y9l5LcdtbGv4iVCF1Ai3k/MwiqRuUJIlIeeM
pz8femRTonfJVccXXR0x1gwBdK/1h/oSCZOoyN1/fBnGxz9Sw9BVzXQ11TA1eHjm71/GUHlp4/e2
+DJ43tqY1bC1ueD81LJ5oyaQKPJAGPzdWTpDsKpIcvzSJ2e35PiPca6YcMbn1bIta8GAOLA6pYQQ
JwOBqKbdEMNI2AhY8aUKkuRWdEMWoXouOyDHqipyCsySbb9ywYb73VGukf23KSSCn1El8dFFqDV1
kYsMVoKBXemfvyfL/vg9cVZzdN01HE3XHEOdb/ZfbmYdcOjUcaT+OlV1s9HMNt2Y7KH3hHuT56jP
r44ZqV8yJyUR1YqQuH8QXQM3URZyoHDMZzSIvUdo2dGhS91xHQ8ldoRV84hJK9aeUxI8dE2U7G/N
YE6xyDyLSuB62yoRBj1B0sJV/WdE5mJGdO/jHku398yMrOmKYZ/f18pV7xf9ZTLr5efKGe/93gDs
F4lFngtAXo5FNvpHG0Z+fmsHBnaffFtbOWrNU97nISQY3Fa4csX7cBKlmbXsDd3/j6etrs+P099v
a9ewNUPo9hxkcAzr91+oVrUa3XdI8J0Slps+VV1cltBJclyIp4RjOL9jIXeJvKo7FY2LmEGXN692
rYdHI+my+1BE2b2W4JKa9K65l323ooMh4wcFxq3zPNmHCHBKjKdrt7LZjlZ23xe6Q7A5aTaj/HDP
K0h+52W3hjrjIRcCnTs2jaxZDJWCfrURUy1hHhBKduplbGvFyU0K+EK/VBuEmXfR5N15ag0rIMr4
xvtE7HiGWadpKOPt0BvhNY8SfQ28tr+PeHKsMKyMn/yOUB7RDO+TUvRQ8YZJeUuC4KuiAtJXdOeE
Lvf0BGftoTK1ZjcBICMc3MZ3OjHhO1mDU/SNC6Bg+U9X3iAGGTXpJ9OdBue2oCh9GKwp+Nn39U0H
/dIjXBkqPLXyWRhvsvIy/kL4CQK3jRiVr5b20hQ9fsi6gB4912J7QtJeVuspdG+dsgkg3zw0P0RM
jtxfgmmP57BpsnabAKi3LPx4ZzqjsicJHKP0rdTGUnMCrBIQGzhhFeCdEqXpjsTlEQqgJfstv+Ks
8UsV8Pca1frp8D4nd9ncrmTb0q2vkenXWy9v9qFaBM+B2hYrQY7ilE+mc3HJoy+NOSnQprPxZiJe
eRXnG7Ks5h7jcvLIXktet7LGG51BMhgGz8fK0IHyOhMexs4lHl0Dy5KDgJSja1+hiyC8qViaVTou
RjXCJmyebDQu6egs/GwbdnOa3F69gCr9WWQZRj3EBOwt5/lJX9Rdql4iDfgi8vYbOc/SvqtjE1zt
JnbOY4aF/eBZwWe3hx0Tj4JjWVeLO3tA787NjfBz1eUQtDwnAUdkKo+k4y5m53nPxK66hRsdyKWN
F8WrVH/d4bFJ+he4nVsWV0OBX4F0Lxbj6VQeZV8G5hVNUK24EtF57gs0NipO6v6aozABMDCwuxEx
Z39dCDa3SgZ+RK6TS2TNDSIIRwn/mvdrTQ7C+Qk3yzoJEr7YCAze2py8YGVzrFhrjc4OB3X9C2yQ
/Ci8yrrWtm5dxwjU4Z/fHHI78dtzybBsw3WE5biabjpym/jLm0OUEe7GilV8UcwoW9pEhbZ5WeAt
CpDprRMo2KFr9yl3nPZIPBn9grnfiVBKVAsxXZNJ8e58YX7rC2vEp5bzC9uJ+iD0QX2JymIh+wPP
CHdEQ4uNbGoZFqEgOJ6I2hknMxiq22VLrWBD3qjpZRJBukl0rcd4IQk3uuM7PFNi+6VH3iieQbEf
+lN/aRZt/tkfY2fdYwy0T9BdfAnV/AYwjtAqvfXjZt6+JMSTJdD3w/yMfgkYdkMlQsfhGFZO/jjn
JVdFFpob2VTGJr/CSt3FxLsKhJd1GN5Bl++jNi8eMcgmw9LU38dR0dZ//rWcf73neYfYJMIEv5fQ
SWP8/hapytpwyGIGX7qgxQlay18mq/buo7S0L31e9YtGtP3b0AbgB3zXgq3saM9o5GywxO7fRDck
W6fVw60w02ZdByBdDPAlR20uHDJrR9mUNdkXCJ1cjW0fIj3O7niPI+misuEq8UK+QywQu9iBm6Yv
1eLkaWN/KjDLeG5GcQ2qaLoiSpQ/u7r4Tr6jOctWMAcpmyKoj7KZtmG/rFy731fzytLnqOZPhr2V
oyG48bWRVvXGd/X0EMyQMzCQ7amb+UTWrB3fLpu6r0+g9oBayh459j6r7HVkxB1OC1mN0lQb9d94
mFlzfi/VLfJjxDYfeD4XuziqCaYkKiGMWGWqEXfz1Lrxd7YHObN2R/tsI+U2LYSZ2+e8Mi9VLsZ9
OQ/IUdmvNZb9Hz+8/GF/vU11YpRCU21DNTmsaR83eD1S1F3v+sbnUferVW4VIGqF0t+KmD941Ejc
T3kVWRuOFNHZKh3rPp0Q3rURWJQt8uDJVXQmcFCOwLOpVLfOPTNcZDW4mrFHykwWaEVlF8fmmeY3
psImC89xB9UpQi3DpWOrt//zH7X5cZOvC0Plz9lQYcIahqF92BrFpigdQ4u0z7bmvdSQms8NT5lf
iqFHnQ++o8YGZbIXKeLSZ1Aj/crMPPeuTPV8E3O8x0gJDVKR5d6hdELroAKh2XXJNJ29bqg2BdbM
d9DP+kVvjM2xCDVi8WZR7wBdgxJKprXjpd7eBL93kLVCjbpbLfun9r9G3/ve55FYi//jUf2vm18X
rqU7mukYwp0P7x8OQ2xMJs7sY/U5StPvWXYlPO+dhyiyLuGM5ZH4HKGn8QrFI7F675O1uHX0k4bB
1m1BiUbNQlajaQYRG+W4kReQk+UASjZz9MM7jiStx59Q7w6FgTIYA7RWnP58g3/LqjrUs1TTmKx7
YqDgDiCM6gB64Ibp9dWWOiZznx222vk2BdTXrWnMU3w0VxZozY7IwNbZXVWnT7ojzIM0G8KJOLvz
VdHsBCK6ELBoykLOzdP4NjcF7+8sRBm0O18ZNn2k19B9nVZbtEN5BinvfA7UBHt6BzAeERKbQ6x4
NRvf/Wz1drOEuYC6iNY7d1WCGKs+DyA2RDg4D7IryBr/WkweopvzQDayd2m8ETNwEeTndlDn8BAD
0VS8mAAi/3yb2PI++O0ZYHEadgG22rYDCNH4GBlAsjLR0LL9bA0gx8s6JPiFu8A6Unr7U2l6/UrU
tbUL5qbSg+FWjSY7y1Fe3bj3EhUeCyGeMrZOsnu0wE7xcvuKGqj9qdXAfzi5qS7loKtjw+Jxq1DM
o05+H/T9E+5E5UWUwj4LP9SXLcrKX4G5w6gyxtepLkD94Zqyz0K/eKqU6kVO6JSsXljt2Nwj9xgf
A39K1ok3KF+acCEn5Hrmrgo3GI9ekbn4xHu8+udL46f3xP7WemIXY+wGQ8GNTBIvndQi7Of3/L7I
HG1VLarvx7mA/vOzr8rM6l4WSKX82icnv69Voq6+zXvv0yOUkthT/Hatj9cvbVBBHJN0suePtq1e
Ajghb4mBvVBcDtk+rxX7tY/Qja/tt66BQ5d0aoVak2e92SV24FAW2Zh24EowGEHkjH7olVAT6sy6
67IBzesEaqjrlvuuIPGHUEjCbWL42EVD94+gz1Vjf2Tj0Qef3Lx5dHSwL3pef3IhCJwns3EegbMZ
695F3C3Ejfhx9KsOmzt8jyKkK5ZsXECYD+1Vzh0mHLySSvFgrTLX10iGVfmULOTorcibpelG033C
gegkBs3Y6v8IpUi9kw/yJ+8iKxhpT1usmO/eu+SCD+s/ND9croXRtyqFbi3kWimz8n69FMuxg1pg
aZTbzbrrc+NOFFpDgoOPNebaMPfJUbVw9Vvtz/NyNMM3rkqOzZsx7paEu8uqn3vPRmuZtwFi09rJ
lQh5OerMs2WtGHzAKcyLyRFNBiSIib0YKGo1updF7jWIGXhhupzRNLe+RpjT3s5muPA8r50LtWnh
t8T69X1pZLfKRZ/aZR+N+hp1o2fTccd7W53qpdZ39VY2ZTFkWrvoOyfdd00x3cs+LQUerEB6ki3Z
X4zuPneK8fze1YoI/fw2ussM0dyJ7LunkSquExyNCLWOr9h6fSff6N+5imY+DFpwaUZ7eBWlZYCm
Qb0Jh5RfZ/UxTxqolZcxLcDlwxhcRqORlsvEv3hImz24qjI81n7EKZqU4dbvpuFRL0fjNPMPHbfL
SuKTeECBcwEpyNwuVxzIKLyctPhR5x2BLv94zzGweFSHtF1bWq+vZXN04/A+G8ulbN1mjKW2NH1d
2cJYJnTmc0ZG2MuuNoZnGsdQ79j99dkOm0h7J0yrr/dyQBZJD+xz4wpj1rLqq4WcLUcaWz0HSVE+
aC7i2WUj+nNsO9rFawEkASItvyYIkKXIOr7kaZptM/QUd0LNi2esv+7lhM+h7tuHwK6VEDU6eB1u
Y54HxxmIqYzDFQpseoEMsLjN0NjJHJXYPL3PkNP8IsNFzWpAJpuqw2a5cjgdB1iTD2KYv7OkOmo+
IvJBSjOxGm+fZb2xRq2hRFmTQIU9eOlXAwGdMraGbxgVASzGUvOhm3zkcdLG2nmROvLsdezblIR7
zrXsvyySypJdcZdl6bjnfZyiWPHSwvTCpG9AALDOfxbu3HzvK1KTn3EmWm5AuLmLgFzuK1Z9S6kc
kFY2unsqQMyozO1roPJalooB05g82Gmpn4qeb3kqehSfUW38PDkzZUlThkuqEqoyMRPRTQ6pIL+X
RaOVn+ENgT4K3BwuTdu+Qc21kqz8PAHy33r1VGxlM9EPxeABDxvGcjeNZr2Ri5GEXObw3F56RUHe
yYvHtewP6nDXRJp4Lia1OyS9KVbyMlplX9SEMJiX9UgHtOhOJsIyYQt6w5uJjfGitKVB0TTeY+T+
WfZrPtht8N3S2GB4jYdjME/XG0XduRj2reWsQhVXs7ZI+YKAPhtWoaDY2Q9vo2iQACgXMX5ryz52
xLOltvZiaOrptfHrGLencPwiIh/eeqV/M6JsR5rEB4Sp/MjhRkYEKq4lJ/ZgQZp70+dp9T3203tl
6Iz7yQ8zGNNiuMuAzS8hTHibONZnbV+l9Xaj3uTs9YagXntRsqjQT7y6Qsm8haHBEKz4Sjdx5qOS
H73pgepywior5ez1mnIebHTAYr08yq73fllTe6/nH8WG88OAGRjKeuLDttVg4dA1xVcnCZHtMRXv
ecyMBESzq9y5eeHfc8JxFgYUDjKx9Fl+n12EHtyTojxFqtEfjUEzr2rjiyt+IfEsy7aWXbJIAdpg
0zK0B1KRRGZbtgyuqgXPfQzgFuhLDIqkDZ9R6rCvcVfyvGLQ8uLh0Te+52UYPheqXq2cMcXzyB2a
8zAXhR4h75BVO9XLmrPq2BRzTQ7KaaVpFEsBiW8t+z7MK5MB20vrCdKOdqp0dTr2blpioFNHT9NA
GtwHfPE9xDejMb3vnQjChYf0FPlWf1r7IMZuiyDwlZso0RYCqPTR1hGO1WCkdQhWGt1OMZu7WxNV
efM01qjDLOy1Cd/uuckwMKgKbpNIpNVzCVFwjTFYsHV8q3zODOQsearbuMXQ1EsTI1EnR/Ryboa2
be8CtKSXsum0XXlggxndmigqukd4ieCP5snpZKlnvfC/JfqTF0/qF6Dgf0VANN+GuvQWfiXsp6TS
61XuWME97L98E/WDeh6UciB4PaqHZORHSqwCiRX8fJaWqrd3MGzjncp/e0sbmwukPLHyq1HjkN19
07Sg/8GtoVRJ8iNiZ7eIsUb4VIZjsK4KIMI/nExPV7GVcAeokeWe+lLfYbPIDVCY1qeszIxD4Y3j
3dwqm4Jvyg+yZ1DAyULRjAkRUzV9tn0TSLSvVAc56moZmovo2gOJZ1Tvhh6VO3fayCZZ42jbE9Bb
T2OWPqNHZS7SVolPbl4HV13XfvAw7F7CIM13BTybtYUw5Yufuxphv0JFlYVRtwtOetDkD03GE0T4
CNvM3XZpVkfYzPKB2r006N2ui6FWt3KUPxZU7pMqAZ/FJft+VQFT+mQio3e1e/OXz4UUmK7lGqMd
Njr2jJba1Q84juVAk0ssu2IrvPhILa6cKq1fkEt/gZnE32fUL8l4u1+dyQOoNS8ScE+2QyCwCp8X
BQ5ILQNb45cpSG6LLKdfOlXhfPX7FIEKO6of/PmTUj349ZMAwdUvWeW/WIqvfE/L7pdPgtW7mxRr
wbNUgBKdk/EyRS+LKm02/3HIm2MduUzW37LypId0U7UInAFA+necp828IlBU+BR2FBgIf7bxUa8y
/VOqR2+TH9VXhP/0T4ERg2Ctq6ehZOvTj95KToKLja0xUOvbkqAZD5EJqkg2Z8DkFhU6gx+OSziD
0q/QJjF28opIRIKyKGKST/PoGEbXGAuaO41T+YHoT3jJcy/bBQk+C+zWEP4QU3jy3SRfBBFHyjwc
YJemA85YifUkZ/jDC5pv3aMcD7Ad4bObi2yFGq+idFSTw+gGn5zatRBMMTiNq9bWqwxlBhI6J7il
0IPmZq1k0S6Oowi8EU03KQfkNV17J5tmY8EMLRr9GDjjIw/iT7pjZQ923GUPMUcOkJhE6LuCe2Hp
R9y8YZYe5SiIkfb8519QM/4VziLD57qqIFZjwRISH8JZkc3TpKydnhPeMG4JEE4GWcmJB6OXIo7V
YKYdnVuhmkeryvij4t8K0c4jgWqN4s7LvuqqEz0UVR4/lJhY751YNKTHIojlLlqiKsLE21oNlfWY
F92r2vFiblOjufq1g9pKMe0TRe9ep66fdpMAxhkgDvdaGihvTITALpaJQw748Nty6CHN3qm5dfr5
akULQ9Z1rPLcY0/yaQSeLZfXxZQfCrLDGHAxrZzhFJmZVqcU9OmL8/MzXbeOj46bmUs5yxcI+mk8
HY/yGmgikawbV4oTDcuBSOCdjsLcXYH5gs/j7fLe5QowMcaAaJvsk4WHFc/GRF33thQ5Z+1kltaL
ionuycdfcZcbKXpvc+2973/V/jzPjtyf13P/qX24Shy6Ygt0mhyiel93ireNgjBcckCb5lPadK+l
QbIRbZev3vt8rZ1WXasZa7lMDnSmXi7N1O627322cBBMG/VyI/rpGzhw5DFrTXDn+epeGISxJtGj
VF2HzgP67/nSyoL2Te/EE/ixABCOsqYDApPqlBej7OrPf/77/lci2zA4IwDIsGChE7aV478kjDKL
Q06oN8EbQjVhfLDsXW1kTxC8mu+W027FWGufVd8Ry0C3jWuJpv6+CiZrC9k/P+Wo3y9ygIMLEFb8
kc+Fgqz/yopBgsqmXjeXP/8vGx+zJobtCtsguGkZjumY4kPgzNJUPwzISn2exmEVuVMN9IHCTAo8
n2272XFMjhe96v3sUwcbi2/87BZ6anZvdlYfofYBN9egWJFGgDyVpv2bD15/kYpUPfdohj0qY3q1
UrV/Kyp+IB1LmV0arKBNF36mn8emIrQ5mPhr5wkvect1NGwTGZE1WciJZOB7fKvC/D8gCIbz4cHE
P9yxLUSULdsETwNC5ffkESx6EAbZbD9g8cAUSZmfyM/4s5E3VXsuUt3PT14B55wA9v5Dv2zKGe9z
ZV8icrRaExOvv/kiH+a9N9/X5i7EHVhNEZqwZv9gIG5+DIT7BnGAGEhtjhg02L7YOGbN6DwFJuhy
gDl/J7tAaw17nqQT2rQMyov0KjZOtROaO+Tohge1KHvENO5ElHNJpeNv069aVFvmBfIiilcGC2AB
/lFeBIbZeImxjpODom7jtVf0pkyUHBNihGw5Sc/HcyFrTW3mC2SW2/WHgSxFq30hJ1rcKktdQ0i2
agsbOb14WgZG2D3ZiTVe+EIe2rRD3WsuyuENxlT8eBu3CI2ySa5Pcgxwhp5lzSlP8LyxygYtVz/Q
8Gww1FOilT9rsk8W8Tz6YbLsk6N1Y9p74aNO009+cVTdluDDmNwLrSiIi/9dyMHJQfB+k5tjcZTt
92E1QtKYpMFAktbFb1eZlI0xv3m1uVDBZURam16c+T0MPCQ+T0127W+vYUDyG8xaW/Lv8+js5oME
Z0YmEbSAvEhXpuq9aDdyTM4K06nao7o6slGZ3+X/61O1btyHnvnzU6N0UJfOIIAipNOEgi4GjQmS
e281SBZYaYV7hbjpXGWz10flTe+J4hsIMJy6Qc+uadZ8wV/YuKAqb15kzfJMToC4ZFhlYXJMnACX
yIGIcz42EnW5ls33Qq6o0HV971JJPixaLUYmpemVMwAXxNj0zNkEqqWcZd97EVh+sPSLMDkQPY6P
aHjhADjXZFEr3pgvZJWsVbJBG/UatUFyivwMBSynyNYOP8OqiopqnSKzgaoEetAEuQaIb+0Pv8zR
z+i77LFuiFv3o66ub826be9dbIN0w/TypcgqQi9l0eFHx+TA7dtLFk0ngj/J2SeHh+ypcBZeYxov
w6Bb61bU01Y2c8wBF+Y0xtcyqP1PFTsWzU3Ml2QaOwjLv62yursUkgzbzSYiLqDXX7mbDyOgtRfP
yqtt3nP8yfOgQNEyfJATUHobF3bgWXdD6HZHUeRICA9u8RU06HwBp1CcVQYg6IiwkH7Xjua0kANA
oO6JlDTPnecXqMsgKBtnoNdDRz/ICaJEk1oh6NI5+KkWyzj1zO6pdzm0emi0cXKuNjMJ58uwQjgR
8FAMgY0ts7HzQt38ZNZAjubhyIlBc1ucV9K+stZOIIbDDC6G94X0nBIox1Iqzg3qKrMRz5LEDL+I
90FdpPBy3eY45P5PwoY+dN/IJxT3eKCNl6osSU8BwXyrzWmthY1yRW9hfBhd4koFGNJdnOnDg47K
4n1rnuSY7Kk0uwB1E1hL2SR2cW+apnXAUzHY16FhbGJVy1/HrN7I78Ia2m4ZNFN9SZOSFN4oxO3r
RYh5lWV59qYZ3NS48qj7IRjKR4Hhk1yZaTESaIWAk1ADwFFM3127wxh8hqtx+yF0D5G93kGj08Cr
46omZba0KoQRlA7Jy8xE27Qu4clBbi3dW2WUFZyEbpV/hkb1/zPn3x/BdbK6reZtwftHKL4u/uO1
rP/7rYwzlaEC3jRtw3I/vpWF8Bs3tdrh2TQn5xon7RX7jvJNa/HH7NBo2cpmhmyHVekEzCoyg8u+
JQQ59isv95Uu5uuxi2WGIB4kQSUCEv93TTFtl13GGG1l7TZaWv+RmkSm5Pdj67yzIi1p2RjkAiEy
Pp55ODvUZQGG+smseoQ3Ud1VK0Pb2SZinLL23uf+jz45z82vuIYuRiUlK4VmTLIPCU4fuqkk8pi4
3qHTi/2YTZGx1QbP3owtb55bG3eaDXrGaKIMyVvXNsnKqCv7ULoIior6MbKVhF2Zle3DIEx5PNOM
xu4b7ovaHVQmA9Jf+E3OIgKQrg0HJzPZrLwnG0jLSwFccNPVTmVdkiEr0ZoLixe9Zf9RBw3+j3Mz
LPKVb3jVk59O5j33H3u+GaAz2jgv5S6OmwEnPSf2km2AktO1J8t7sr1hI1tj3LpXWataR0VlDD+9
2EZ+eiE7FSt9Q0HL279PluuJUm3UeeltrlybtLyNZWc34Doe+gYsWUPztn6oluxV+uKFELANEqBI
DvJfErnuA5lLk+Bt2D13TUaEl3+RhV/BEk75gOJWZou3Ig2/BNGU/hVO0ZtZ5Sbb/sHjD9QB2Yg5
5NM8IeQ98RyKkkdd7wK2nrdLt6rcQ+ljzC+rjW29NA3+J943VpXWFt7yfSuFQimeC7DjtlNrphsn
nMo9+3HniTTxvWGExpdCeDGKib5xMYyguPhlzUtoHmiD6VJwYz27aubv7bDqNmXPA6eO/pLjpJ6D
9ZRgSW826uzN4PVrg+3/JUnYV/SaW3zR3egFlleHrJ8uDiRylZXs51tfRtgDv85aqtu+teutXbjK
a4B4jZyQ4B+11nujOqCvHj1lIQGa+YKqb1ZLZ5ycM+xh41oXHSmZeaD1SPiiZKXc617tHac0LVdW
Kty7qIfhgi7pp7rKa+TLCv9ZcDYofG186Wy7OI2ViX7SmI0v0DzCTRMaGYh8RsMCYVUF66eLHK3g
PNlm9oLK0nCpsE3gSMKsOJym7egriCG14fTSRG28VLG/OcpFtuuvW6TbnpS6V+7sDCdZ+cHwXva2
G3QruQjTxWTVeI61R9KsPlcR2izTOAHsqOdTUxgZz+9NfKJ+NsvCq46Eln5tytGwIuQg1zazu1JY
+oR0U3KPrkniXwTeIfQ78bPKq6+b/alL76BB41bW/xqTKxRPrI3YUsGE7OPM88RrOdQVkh0IzgHA
JGQfk6DpdGuf5LM0nVeo+ErZ0bEYPfEYT87DrT9xLaJuIGSdZvDu2U1/l/01W5JlWiMIAGkpuUub
olkEM9REGbFrSQPHvFpT2V/Af+IHESGr27UAaxDnXdtZYx9uVfxq7INseyRjtthuopHDSxYxHPOc
jchY1iVWPbe+srTOoToph1/ANXOfr92PQLU9HhZsX0G5dVH4ter9Bzvywu9dX25xKs6DRZF+TTEI
jxZFe+VkLIJFHkcoWvjT93r0rlbl9F9x3/k2Vbn2pk/mgCoYAncDYe8FKvHI7Hq2jaRgwgkCApvL
e0j10NPsHIJcc1VOkrXaaPCKcpx0KfuUCsrMQgm4RiqvQQYh3KLf+UMOv69zeqzHgmDK152XDgsX
mXO4prG/VqzSvHDGVWGzato+c6P2DG4LmTgR1I9KwF7ZmaruM0pxV88HrbhQVn7WdTd2UziTmiSz
SbKYfD/VjsEE8mfmPzUj1hSWkeaLrhpsAGgUBPugPxR41rl+xEYEMqvO5e9QUOsOflC/arM/myzc
mUnc+ukZg3jlKLvkVCtAFNJD53T1PtcOcB7URLBLokqsdH30r3raTLhXWSPOdIl5biK1W+tunj3h
i6XDvTX8r8YABKZmD73o4mIVI+vzVz7EswKfZj67IeKH8kqVr/28Uj4btBqWom8tpRJnQlu5CIOz
MzcStqHntJ8ShN36MtzUtjL7IjBiJ2YEDxF/ziVISKImUbOjkp6GuRZpZXryi6rZ5TgQ3mrBP30f
RnO/7tcqVH7QAerBJTYKq2SuBpaqHhRBIZuyEIaTWevbJJQNhY7RBlOd2NKWuVaEdx3Sm4ljJC9A
fvSDY7b1SregOqOXgTJYQHQAulp65yQGPqzzAHpoxap3W+dQ+oH7qUraZWKZAx4pQP+zvhs3sgnu
a4+TnHjC2yciXQwBLEF9u8XPla+a3Xce1t5nTNvDZZrPAmWKUW2yJMxOyPKCZUZ2d1tOfnevudO4
DALY62pC8sGYI0z+HGtq+tDcO1n18t4la07Zm6twdjNUMfzR4tQ54UjucOiHN4fSnFjqc1P2yWIq
2Lks4BxiEekgzodi0H1FAGypkQ9DSLdASkG2p7k91D4oJtnmLf5320+rF1PN0PzK1FcV/HBaqdkP
DoiIdmaC8xJAgyA2rQewwtYmcIrwaNmpf26dOeGkNNVzm2eoX6Ds+739miRx/iPTwZBWle48Kzz2
AA4kzdnvK/2Q22m8Tcq2fODUicRHWiZfOww35SqtK67+yNMK4J635NG6/XPkTxe/027IEpqurauE
hV0hDJU/p99jXsQog85RC+8vkc/yB5PhH1NifXA7fui1X39N42n9KlpkriMM1pdxeB51rPG0Glqx
IrTw2urDHickLP9Kz2BHll/CqKr3rbsy7CLcpkUePATZQxI319zwzYOqCONAtABDl7xIlmHXgoAx
IRtwajJXuTqi+jUkKo8OLgeDFo3PTfuimYq5akb024jbNVtoFYSTjQqqSBNga6EdrBl8Y6uwghCU
ftU1xLUy4zX6DnLWuJvyZ8zoXJA+KBjr5DdxjnKyk6p52jat2mfFnTAq8klgwrUXO7Kp6RJipXK0
o0eCHqh66319FSNOXF4HzSZERfqoqDYpdxRSFxk+rZsUZOqq9/CncoJk6Qkt30DhUje9lxibSfzV
mnq27wi1rG3i40uBkOmGCPiwtKuCvbdo994UJju4uGBlJnBDscgXSPRC6MRDTQn5X65zcjyxQMM5
LReDGk6PPaLRkYJ74xjwzofei6aIHttrcEzKGuBdsRkNR1/EQU/qPm7KlYogG84PaMkovf4lzpHs
66ysXGe+ly0UpUxXqa8XDxFoQCAF+hkRa/3cwHGKtbDFkSFYonAzHAAcu0ccDBE+ryFIkTMMHmNI
k8tk0Ak54usGCLGs9ujwrdDDJJkfNfsJHXvEGoqFNRAxiKb2r1QtjRPwma9+YGztgD2TVeZRtvC6
sTwQDfcbPz2lhvlpiCzj4DeqvYoF8r3sWvxlpLkN3pFWTY7liVNdeoLMn55KHtJjgOhrCyOjirzi
MTCLJyGa9CBCUtWeeSR8fUUWy3rl2bsPHMzd8R13guycG1b0UinJVrP/j73zao4bSdf0X5noe3CR
QMJF7JwLoHwVPUWZG4REUfDe49fvA5Lqkahu9dmjG8XGMiY4TVUVCpWV5jOvGQZMraLGK2hHXkvA
dH0t3TS0QD+UIQZwOOjBlI3dvu/b8848zMAg1oua5wZT3/MutefzsACgolh0xaFmnUofl1kVRtbG
GqVxKKv4vsj84dyfKMomaGbYovZ33aRd2+SjLluyvUe2FFFobbwVcd1dPP3SLJQTxyrHgi+sAV1V
qn7UpwaonG6dSrqxlwNIlNVkhsj3W9jQArb1Bn92W/U8qGzjHvqha4fhsaKKfVAyZdxPTv8+gz9+
LrURbLTO16gDcPU0HWNhMnrAjeAnV32NQII/29p2JJJdZZrlRYr+oA7VWos0jpdpHM/VPLtq4eTh
Tg++FpI88hiT3q6SvMMIPQvXFCycbRpYxQoR5ZU5Bh9NTe//YVsT36fb7GqGMCwDuidVAyxgXiOB
USLLLad28s/AjrS3xQSeCu8Yq1cg5LSWQtIFaRkNqXXpx1Dre6P8gm+GtQ050fBJSbBPT5JDQpe9
i/oJ1jBr+x923u8b2dyiJakGAFcWGp0IS75iqghVS+usKuPHEWcoJL3xHBzU4rpKRYFn7TTsNAsX
lZI6kFeSO25S0bj6ANLqSUa4nFHliCdExfV0owuz2dBwIW2J2uy6UHNnrc6htpmXvTZPhshzzFRf
y8zAA6gI37aT+k8j/n2V5mnEAV4LA/g9pJAf6JvUMp0igdn2OUPQ7IDmonkEsbPCRz7GlClFDwuz
Ft/N4bu6lGt9nM9TLM01G+ahYXs/H1xHfFduebobfNmRyHUcQbP5NXd/BOSv9Wwonx2yEHRPuhoD
7+Kxt8OFtDS1q1k6iWvGKLXYo/1FV5KHrm3HUzc4876Q9rZSLXIWyoY7YsPx4CshgLM2sjYirNCV
n1GT7PrwHRgw9aKZw4uksQTgjj46zzot3XY4cRjrp/IHVpVvlSLyXa2M76KuuuUUc9ZBOWQ4mqXG
tlb1t1GK0WMsUW2TZoJq3NJgiDunY7gQIeoqU12LoN9nWaN5oaH23hSIGq8uCxrR8mdtmum6Gaxj
APUL34fMzUbcIBHq/OK0Ubg1ova9ls9IK5bFTWFL56AF4jBEyi3aYPF9wqp1he18ygrEAvWpU4/g
cuQuDzhACiWNt4av1UdWSr3gmrvuizHJS/YDWHB1up4G9GNrP+lOmtq2YGodTBvU8thWXXueZtgx
m0HReegVJ26i2hF1InGFeYJC/ybCqbSZ5i8///7FD1ENM5EWnsHKl5pl2a+imgKlVKsygvxzbqnj
VV87JfZavhw8+jq3TaiRFpVU1bVldpZVEV4b7AU/vwfthzm49H7BqDARdVqqr/vAQrGaETrr/FkU
6QOubu0J9EaKulwWgFJFKeapOa0l9TlAjy0ZWLAPJzGuKWkDfx4KexMZ2ieMCbrzEbNcpGEm5Zii
KRBPuboahl47zQO2oD+/bfGqVPm0MWEzIB1bE87SC30FzxAJ6SS4JutzVDP51MT46HSDtsJ4EJEQ
P6j2uWUCkZnbeyNcU7zfI56ufyjscc/RDVkVH0KCkHK4UPrSpfrqHBprSt3YxpsAMwNP8J0RCtvi
LqqEup7CYoc+lLpqm+AobLQnfCwMzSZb4Z9i7sdgblZUTu3tYFPrG9oUnZUMv1DMmRaZ7/Str4z5
xhpQYw7pVR8r4KPryvdRYgmi/mSZE/0c2shQcbEk7Yq4cat4+pRLepshjEgvUaZuPQWjtSkMOyQP
LfpVE/cVbMjJ2QSdvgkLo77WhzaDO59a6xHfro0vZUxE4hCtGsFAdW9u4bvp1aqWQev5JYGrE3+E
GBg21SdFSuOcnd1YKQr2vcLGOLSCpu5acTRRC/PvoMo5+0FGXzriPlhLT7HzOO2R4C13ZdOCJqbq
siViEAc0dCNEgx9UHVtfBEL0usdXq2jDvbn02iTpNu6XEQ6Todw3QzCuByTMOAKM/NZBlX3n9N2j
gZRiRlCjiZ2AEHdVNkSqlwCQyO9UcLMHfzo5WpnswmoQ7tTLaKZakntGlXoT1udXuqVgK1uhZTmo
Tpi7dC6U6yh/l0sADDhRiOyI3yaxYS5WwfAFsfHstimkuZN9M3stJWjVEFcI3C82R7AJi7lt/uEY
eEUIep7KEtkHi/K7g+zeK0JYp/oO69LyP5t1FBJN9bmbWIqzSUAgbYQadTSd+/7CNI3+QgYCf884
OBYp1HaCh80o+9t+MRyEuXiX8aX8fKX9uEEQATiGA+BAmJr1g8CMrg3znIxD8jhE3SWwYXErHODu
NQhjz2ffXk1dnV61qKGBk+g9oU0w0oQtvNYghFF0XL2bRhQfRrsDQZtYOiDIuL+1hjunsD9NwVTe
BfT8/wks4rw+W4lVdI1OjK7bjmTlfZ8xmiJqsgbLgkclQPhmRlJxKKw3bRpzcCFfujFHbXRDxS/2
cHZoDwGLvUVt+MpKnUMuTGP/lEz1qn6uNCN4vXyvDbhlFR35jsCfwg1AV1rt0JzrotzHFA63wg4W
IQ6INSimOYd6mFVX95st1kAPE0ix93piA1xp6/M48+stteHkLutrymbsPm03vv35N/cKwfY0r2xJ
8marhgbW1XmFl5mzDkWAMYkf7Uxr1k5iBpwnPrTvxr7WozI5mqMw13ClHicFo6huPChTYxyzsV7D
XkKAeAjP9VGtT0YWluhbi3cWxvVXuq3scSzslVbeQ/bFDRKyxgr0YuRWTdp7FFXQ9IiD6mLO/Q+d
2rGp+SRV8Fzf+PB6jnWHFvnPPyvz54fvG/wPR6hmM0lNYb5aRPWQGY0d5PljahjqCiTtcAEb2MFo
uw+sfUTQc5lFyQqcTH7uzMGtbMMvfjVrXqJqxiaVTnD+9KtwKO2i3IOIgQGyErpV3HXJNVuVvy/t
5j0WzONJodxrt9k6UuoLDJVHBBgoj8JuvJDc25VEcChibu0cGeBpnyryaqTdd5Hk7yNrj6VGipsl
Pg7o4eSO7hqlDd1V1d9UZrf26dHriRRHTMnB8re9itIuLmEduJkcenxpcZZQ99r5QRx6HaYhbhPk
S/ODFGu+MbLcnaSpYGqSIQECQecSOYP81C6qR0HmVFjYIwgOloYbMzrlXpnSakWL4hL8YnGhjXdt
O0c7Us6AOr0JqTvLS1yG+9QDCK55s/6GAAWIZzM8dmZ3dKoaLx92a8TAXZqKyWVKUOfOAFrXMY4n
brbo8JtGjVVxlV8QQTpH2yyiI02swm0TaexE6I+HyZ6+jFGn0XXIxcFfHF19LX8MuwoJB+qYLqYB
46nEpcOv8KVs0fYb2Qo3BmEKFDkKHiqiNUspVBpLBa7vLRfrmePY14iKxem9KWs8LRcHXs2m5gZm
CG6MODbh1JzL/gsN+vYyJXpwkcfYo/U2bKVfJ/cA/Q9+TY24mD7ZqRKcSHqqzRig6l0DrXPjCdUh
auPq0Vh+wZB2cWgtT4FffkJ757GGB74ThXGBsLO8kV037izUVAd0aS+1CEjlaGQPeVefSxNV+tYO
rgZ8tq4QS/Uakd3gHFF8sQLOQvOC2r71Nhez6U60Ho65ql2MhtBuJxFuJ7tMrgYyHjTPpnbHtkR9
ewgHLIRCmLTg9XZmROkfeVIO4zJz1jFH+RHE+3QedJSqZttprgL8z/4hvrR+iHEtUxi6Qf5oOQK8
4at9uMeZklknu0cT+xgvCSfCngxelu107KGEDJe2XTEhm42Gl3vpxgFCHqYIViHGjFszmh+yMTK2
aYLgfGwgPP6BqoflIpPl7JN4qVARx3P+nXCIhAyCFB5bXHAON8NNzHzA/cU3XU2HJh0Mk70SwYR8
fzZMJ7X5kKT5Tgf0eYNEQIGBYN6do15lbOJCfHlSg4E1ssW7RN8bIz0g5MuS91nTpyuoY5wiXUhi
znsNWWRs4MRoW8gDcEODqDgOiGoli99n3tTdbRdrwpv7u4zOF7prY7xWc6SBwjl/HG2QRubYt9vA
p6GULFPYr6OLPu6n88g0rtq5rJ+z+v/1nWpc86Qi91AgKwYYrH3153/dFRn/+9/La/58zvev+K/z
6IGOZPGl/emzto/FxcfssXn9pO+uzLu/3N3qY/vxuz/WeRu103X3WE83j02Xtl/V75Zn/ncf/Nfj
01XupvLx3398/JxF+Spq2jp6aP94eWjB5TtCZ3r+Ka+3vMHLo8sn+PcfX1/zr+LLvzzQTNmnCNm3
50v/5/WPH5v2338olnnmqA6ATsqx2FozL/74F6KBTw9ZZ5DObccCnskmABHgj3/lRd2G//5Dt88c
ZEsd2wHIakvL5KEGC9Pnh2yVWhAPQhzQNB76OhQvQoDP3+FfCwMub/8NBcGQQFAAn+vI8UlDB9fx
KrmcUGfB8mBUd/gIuOi8ZMEXYz52QbBRG/LobHBVGaOoYZMzPRpN6DY9tnQhFInPGuzsRvXXERqk
QRbvhoFdaadGl/TLhazcNrr6Zphfbv5bFUMY/39xt7ppAsNneDRHvNomCsM04fwH3O2oHkSId3mT
lVeqRZ3Wl+8mpzw1LKYA2WfD2imZegN5yy3niwkbzUppP2lsD73UdpgjrIMhWcvUP49ITgfd3E8S
wBF+rxEt047+hnNp6Y9NObkYkLuhjxbARQWvPVmcZfPyarkczQzPX/6NZyRgYWRVPCzPQbMe1ZN4
tbxdYTi7wfE9Grhc2t60nPWlfrL77umflqcslwRQs13uwC4HmgTDZjCQILe7tVo+SK7+9aYqma+W
e1pu8OmGKxA4qrGmY+Mtz4m4XFBNrj+YK7j1q6ZQXEQAXYqaWHIobsV/N4PvgdQD7pxsmiBZR7Z6
uTwnzMx1bWyrkJfyMJJybgCdsFqeGvBvseZNVb6y20uJrrSGiG1Fa6GqiUZ4tYycnZr5H4BEpuvl
GlGB+01YUm7CgY7XVpKdfNqSJK2GzDlfLqfFR/ScdlIHscGfSTRcVzy7aKcEAi1fR6t+0ezaDZYq
rrw0mqMsNg2vSIA8+bzH033x5pWwNl8/6vJ+jTLieCW2LRLZeb9bHpJ6+PT/I5zbT6jWe1oFhXf5
AFwHNSEXudbtMjzLZ1/e/Onf0QWqcszilvdiCP3lv3kMeSn0p1Zxcgfyxpv0/F6q7Px1iJVeKi3G
S91mOsx+ydIgg8BHBlWJqxjKGtAuFVMAtT1EqFuaaC4tfy5PbsTIAWfj/YO+rZK6WKB5Mu43XZx5
XZcfl3/3adj0PRI384eI91iu2yT9Jko4NLnccglc1j2HuniOIPhyVyaHyteX2uCTKxrbyRCjDyBd
n/9eHquWy8JV45NxtURGmN6L9lZNe1pBwlvuYHnZkG7w/gT5twbeuOtREenhf7hxX3zMcGd0EPCV
puVlnNRtedKCxbgtXH3sx8yru+RmVPw7J0DoMtXLD0kDNgvBY2fSr0Cy3qMVFa8i7HNyG3u8xjo2
yOxUNQdigOpPnHj4VZJ8ACLOF4mPqdoO5N2uZtt3Sf4O4VEYxvhieIjyLoJkw0MugxXWcDhMBiwY
WIxXKXyMpg+YZx2OuJixw90szWbd4eIXJfolm1jwnLX//zP0H85QoZsLLPDvD9Hdx+FjFH17bL68
5OXcFIY8o2DHuaSTnP7n0BSmeqZJk1QdhofB0UmG93JoatoZFUr6EIZKcgQhi2T/5dAUnKc0hcn7
0B1CaJUa+//FoSn0JU38hrjn2IACJbYCJMwcz/LpnPqGFgNdJp1jI9Bu1TJWdumUdjsFrL4b5wKr
lER5m+YoB5ZDfhRtJ9/YQOtczamnQ5KVzrYX830DngWrjJwWe6SKlQrs5oAW2qpNKtwU1K5g2op6
2zuN740tZNqybfdDp2c0aA2qFLaSn/SkuYtQv1DbCPBlqxwmOkEH1U+HlQKIonWUEhkB/PM6Qe2f
3Kfh0Gt21GXND7aDdAiAQzB5DjmZjXvtLlrgcbDHYS7kfr52qG1dzWOdu6pZtKsixDUzsbvrKuhj
byb33XRoXLptE9vnbRes58Z8U+XhSnOa26oYd9L0y/WstAaVfGM9dsEONOeM7q7VuLnloo+OuTtJ
14a5VHvsggGEP3j+vtWrwDIGiQnt8NDUJQypUtIdLTs68EO3HRTzU2tMb20UXy6w+r3WZF1e9m1t
uylwhKFKsmv47ylUN8twi9iRHCmRcTNwJMvKat82tv+lKgG7m4mTbUYgM0Q5abmOwAFUmVglC+xc
c7ppraJOtBtjGqE9CHhD4rUz+j1w0WoF9VHS1x2/FEDCLodOeadE6lWDRd1NZtDo6pImuM2jetNa
5uiFlSzPe7A6tE4AodFq+YL/wnCMQvUhbh3zorbScOWD0lwFNB521TxDEbHI5NsQnF9hVVe08qJ/
KCqaS3Hn1UQ2TdticagqHKSnesk3ExnsqowR9DVv8wqbTNXvdobeGeuFHbPGBNDfG6Js17xvmKXx
B9VYTIlATNnk2s9wtN4pypUCkm5lDsV2SHpxbVHNXjVzD9AWlqMT3ImiRHRqsoODVfbXUaL2WxRp
QYWM6HMLXFSGTlykIin3NAdRMqW7PU4YdA6VhZj8TCWtsqKVjtHzqXco4GKjoCpNc4G72DacKCGA
l4g8s00frDL5aPUQfBtwZgAP7vu0M27CUqz7efigZXmwwkE+wGTURIhTLy5jMd000qYL1kG1sYJB
u6vTooKLo6K2g8ra7Teb3F+FsEtQ//2IS3TP2IRsG5dTabyuOJYgqgNfLfNbC0uNVTiBCSS9Xg99
qJ/rAUe3b7zNgzC4TE+AvfpjPClXY9l/aFVAqUlUjiuEUQKwfPWD0UFQRqKO9FTAzpyWwkiinUci
wkvc1jBwWn4FC62BhHZeN+UgDvE4AOX3O0/pgEJj+rvH+80+ROOnIJfJIS37t02i2Ls4jQBKo3Op
RlaIhlZ2j1CQSwE+eqOVhTgySvlJ0XQkBtEsSfGI14NqvDJs/z6Qo7bFQSg6mMhrwTgYes+KZuHO
VolqZHNK0zLfZt2sbCVynOWMYj550bpyRuyV7fJ9pDb2lTnIAwD0bKfO+ufc7E4AjACZs7lNeCJt
s15UOFDHxf0UDCe8F1Zw86x1C2JppcPBBb5UbsK4xNgvBtgMIdE5TnQOugHvxigs4PHg6YbUodhz
Dl2k6hy5YqINo7fGNtSGfRZZnsA0FkJET2QVO+8so3soIEInoe6fSvkma4oI4kO/T9pG9dKG6CHQ
k20ISKi1FdvDtUoDmhLTwO7IWTKn28ZL/N7m+KSrTb2KU+WiRzQEX4HZOJameIOR+GUnh4rsC21E
VDM1sGnRsHFAduyiqAEjHVoZs3k6qnNNBI2rw6osq12VJvKiw2ljUYhSQpuTpGdJzzSIj1VEhbnU
ioNllit7CLq9xO/Id8Cs4Ts3bipLsQ85BC03EATCM0aFtzYauWXfTYdpCs773si2LPTPrZlobq31
ittpToSmTvKQhw1eRiguHGh7pS3IDOYVKl1ICGpzcqro0oe43RDo+3utnPNzFKryzSTExsfBaFM1
aHWM07UeZvLK7yJcPHxjSy1nXneTgQwLotqQJvmFOBLtza46UNarFmOMcocZU+46RntOHjet5sH+
oGsRmStMjo0ozR2LINnRQcYTyWi2GCBKNx80ZCBU3QFbFSQHvcGaSQswMpsXT+eZflKQBKdwWIS1
7PKqNZuHrg6H3c+3AdqA320DQNNs2BN0dXWBkhnADp3Hv9l4Ma70wdBYyk2c1khqIiXmajlxswO0
awXdfj87yJkllX2YxgHogdU5HrJPoWJFexYL9PDEmY5jNBvUPFleWd7fB3VTeoLjfd8H42eswo3b
KDugF4TCDcZf0MlT9BNsBGC3Sl0a66ws24OCZEAWwtWv7PLd6MhkVc1jtx8MZjLE8cgb2kk7gcyP
SDK3IcIolrVGlhI4mwbpMOpikpamXZMn4D2j54+mr3dovnW2S2u6dYvS748zdQwPQstE6nyq4Att
cMkZXRn6XH+M4rWhavRjPbz/Po3kQjuoa9mxboCsFGO6ox92UFMLY6ievX9Q+sijmDidMJrAr6NV
tPXEwjqh+OV4rUqHIYYVwtmTym2LT8yqGxFDQuM6dvVcMY7VpN73WfihL6NPqEA4W42kwFFN0IIC
2xCwc9DZsFZsLOxdWnPe4ARury364p4T5cOhpucXl1QhZxbw0XQ0zQ16ctjIb4clb5LnQ66Xrj1R
ZUBdnbjMSIJjFCxp0RjTLhjTmA0g2VL0gzgdYePmlMl5C+R0VRdp7hXUJk52kHwuaGJsq+kmUpxw
Q40Y619daW60WO1OaWXe6blHizc7CaS4FyHfUzdbwdXTr93Yd19+PmvNZVL+J1pYJq2+uBSotmki
UIpdwfeTdqhEowRz7d80/uisnD5wjr5ZOjh+YiqhSu2+rLMdrenxpjce4tlBVMzYCAWoJVC56qPq
61slT5O1oqZEwejkrSKt0DZYZI0nED8tFLkbmkvxYWxNZYuN2rViYCNq55ih2g7KrWVm5V7kqNFW
Ik0ZVeSQhq31HlIHjufYdY9IaDaeV7jGuwhvz5s5GpGGDoD4Zubgb7mNT2Y0CIyDgIKOzbxucaHq
x+vct+wTUtMNDHtkkmhaYaTqpzVBNF+aiZ2sA8xntmaxQ1yu9YgEzZMxrHEbbK8gnmarwk+trYU5
cBV1yubnAy9f1b2WgZdLbkNvVdUtJFS/H/gcQ4FahIF1k5ozonaxGC+qkt3zneyQY89HZ96qEtx1
YRsb0mL8AsNj0UTdqTQE+gxSiW+y4gKAsbKu2nTawOU3V11S3qu+ahz7Ck9pbHOdi8VuhnNFdwtb
GBd5rVKzClNsGGSyh32W0jcoYTgXjbUrNJw4CgPVZNz9kjuBDlWa2O9x0CgOcx+GXq75OU7MtouY
dnPbBn6DUxfOmkTJe0U2/uHnY0T7+MfZKelCU3unibCUM78fpCGroxq6t3FDjMiJGSOcF4lr3B67
Qx326pb3fGdqVBLMHvkmtZtH0pW4p4qFkFOG3RHOv1g2JE3XEvuOg4ffImGtrIJVaZXVGismgQ2X
OCK2PJ+rTt7Rt82oreW5uQc23R8wvz63qvht0alyVzSnMOtPqlVSsypDsR/wqUTDqNu0ZuZsncb6
NIUAdNkV5zsLL6x61J19qWOgi0QHvr/ZSpTUMmo1njcoU2J0Z+OCJux4ukglm1wSLeZlEbrsKuI/
hVPIQ9Xm9glJrggVwaGDPzcNrp1cxCgivFOEgVR/9PbJECnqJJS6BLF6SkirbgrlnSqA6OnJDCOo
oQ9CIMFGcgjAnXgxEI1LsLg9smxgSbVxIxWVSlIjFM8pY4qdlfHOHFiWA7nOehxyA0wMoE1ZNMFu
yEyxinNTHIs92G1sjBxT2SkETVdCDrgcOnW9Uto0Ox/qyUPSMqJsaZ6KLu1uolndKK2PzFxbmRcz
dk2rOFLDk2NE7zq9YdtoRsxtk0/aOLYf7UTzohYRhsrw7V1GTDgQil/BPPqMKfuEp6rbgrJZ5Rm1
SNHVcvt0Akn0ZRfC2alQq4uoVC7TQdiXdaXUG+DPxVpqqzlPmwuaPftKVczDoqJUoKp/SAOvQMTA
xYhcOZShuVdRFrrXE1SyzSmarpHvP9QmeLhoUt9mrS3eDCMNqbRuVvmoTGSdCsU5DcZI30O9bRU7
P8a2ddWWbzINandVkeUgv7FBLXgEnszOE2TbJ83Bhv4p6kXdEaAN5MF0eLREZ63Ugg5hGdXwWKnv
3unRIYyU8FTZQbEpmzSC0cOfNqQjK4MfV2QYc45EcSwp0l4Nv1XbqZgzDLtEFYxoKaU/jLC/PmWb
EGMr10L1FuPxQD1ncO1/6NCzmb1exY5OU4LSvmE8FWyWDv43gZGdi6yjCFndGCbBwZg58ao0OuvQ
UFG54FC6mU22frSZ5KWVKLdaiBSgViG1kw5jtZ3o2HoCzZ21QXY36kZ91GOJZoN/pWQ52Oc4vzPg
2WntfI3tY7iL9AmxQRlqbxy7kV5EF8e18UjfFlp5hwizsVUbzu2nfVavQU1F6YKz9jHHCoJuuITh
+Rki1I2a6s5dEOSbgq/5ok98sPlgnPERHmuPM9New1QvPa23xy0RLggxR+mg8op00wzYR1gKFVUf
cytvDM2ZDdynTAqyqlYm+6jMtk1ruAh2XYZRS4kqC28c5JdGpx+VCUOPyllU9PKge2+hCRTHyYx+
yeL2Eajhuho1w8vL6z5vUXRXivCNPlfVLol431QZ47vMvzXR6FiTBKHAh0jm3pFNuu8iekKVz+6m
WsE1im7quY8yKkKM6DD6Jhhfu6byYehvGxOJoHDSkpNZEef3ocxWAa4Qa6ezHjIQaze0j03kZyOM
W3Rq22WxA9MwHKklI9MVI5aSTthMlP1YLXhC5aYV4KqoIWwb5PHcyODkivIO8h4J3ShmovlIqTZp
2m9zgj03szL/QqsKx1XQ2/JC3Li2dlhnbtsq+UUzJtQ1BuU+6ot+jeqWukXbjT3O7EgzCDqKQjOO
uXanqiE0iKLHrM7vZs8vcJHszHAV6VAs52wAOd85mEMD9cyQ2KyZOlXVru2yo6HrBLkbBvHbMA4y
t0K1eZV2gChyWtVukTrksA20udicrhkH1JuThwGe/m1hLjbq0EkOUZk3l2aausg0xV47VNkDSoSc
uP5HKPETXRlWZCCGdJ8UkU5B0T8ifpFcRHZ0oE+ZvgGU94mCjQCex19t5RydYL6pqlQ/oDep3aV5
S3dMSLkxo/usUVCWBf535YcYtpd1gpFjo0JYUDObr9BJbgDRjHjkkX7L5ItfD5+epOXje01XArCA
w7wZ0bvUi+tI+Ry1IVbxdW0fwxR7sMDK9e3UG/TS1cJ+I+c021JFrNZKnBbbBFExcGnmPQw7c4UC
XXNKAp0eE2BQPeT8HZtsAtGaRXfppJVeO+bxPjDyN8jAdtsOx8NDqd71ek3IA9j8vd1nu6o+b2cE
bWaUqDZt0X4Wemwfp0xbVBsm9LCSaBOIMLpQaRJfD0G7N5Te3ARSydley+k+8Zl2BEchugfvUPNi
8iBXssoMkXsTuzg2wTnU5/x9OWZ4xZiIFmqxceplCR5sLGZXwXHhqpT1bQdCY5M6lQIK08HJvEP/
xvEpT/bRSEymNNMhwAk6h2y8Rpy89zrbybZZjvpAHvSha2gifJcJq/JAxlpXsVFSc6g/U6fQLjB/
QhY0ihBISMJ5A38OtaVeNl6LaV8UtPbdLic2ulmMI5V8Fidbhm9iv1XWZQD/sK131YT6NDYq2dEs
J8JA8ie3U6S/yxS72YgaywE9Fv2NKDeIpxZrtW0wVMUneXaz2r8aDQqnss/TfRb0mLFJ3T/IJKsZ
KGw5LTEsHgORxq6D1V5bDbdBkabnmj2NWx36QQY1yn0KmyfjY5uW9Z7k/Rbx0sSbJgc5AwVZuyha
pc60Lbv4IY3pOsGvU09apboz0j6rwfJDryjwPjMn/6QM1Xwx9EngOuWijiElwawq7N0sdNScLOhd
zXtLzBrtyWncO4IgIWljlDAia4CHgugrxWJsPTPV7W20hzTdYdCcKxZLfYjVbrhIUT+k1qR/SSvk
MpMROrWc8sugDjVXYjh0tOBQ3SS1uXGce+E0+Tub2vkK4VzVHcOu2ZnE7s8n5f8znaVvgBw/wDP+
RCgs2Ionz8K74n/2pK9dnL++0Aso47lX9VB0ebugRwDW5N82njRJe+e7TtXTLT1hTX52hfQjkJTu
M4gQ3TkzAOibi7nO0w+JcVrkwcvDiuOcMeGQ/QDb9PTz3Br7Zoj+bhB+/vl+RML8eJ3vPsHfYl5g
FvwAevmbUXh1jf+MglTPJDkE4ZuFUCo/JGDfjoKtnVkgV0jIX0aB/hzD/juNAiKcfHX/nbnws1Gg
pEezURfPo0CA++0oWPLMxM9BU78OwvPk+41GQZBD89X92ijIMwDVAG/ky8cEqfPtKAjBMBgOsGPJ
+Pxes8CmyvWLH58NgZqNZcIqfF7wTPVvP75lnElgruCu7OfHKfj8XoMgnKUI9UtzQJdnT6RFWHTP
H/LVriiEODNNic+NYT4tledR/41WAsWP5536GTL55yHz49Hwt9vBE5KPXJZ5/rwd8CG/nQnUxc4M
acExfF5yv9GnR6hQfV6cv/Dx2fM1VgISDX+5EGyHbYCipoS68vTz252M7OK/uhnqDAITHbAIXfbl
5/XBaJ7ZklYQDLs/B+n32g2oxTwf1r8wE6wzDbMMgK4vg/B6IQimAugdsAgv28XvtyUav3wuAGoC
uAtq6WU9vDoWHe0Mhi9BFFClp5/f7lygYfnrB4Pg9FvEedEUfvp5NRUIl3VWgwNV73k9MEq/13qw
LOf5nv7n60GKM1j9kB5gPfzVIFhsGshZPCPGf69Pr6nGYuv3S8GB1M5Y7DrWlkzxbw9Ei6AASDrb
4X+WyO/18Zm1Szv/lz6+Zp9R3oZ3o7+KDEmSpG3R7SNdfPr5/cICnVT3Fz8+8THpssTq/eVTvtoB
hDCJCwx9GaKvi+M3mwQm3uu/Ogo23/UinGG9JMyvRsGxSaIoHDDez/vgc276G4WIgqjtv1k8+fsI
WTuDcQZO++tu/ypNsPUzpGgRFYGh+nuuCGjDC2HtlzYEiieCZBnaofrnmffttkigzNuYVE9e5sJv
Vzzh9uxf3RbZF5YS2YJHffn5/nCwzTNOROrcYLyffn674gnh0SLg8UtzQddBqyP0on2Nj17nCypR
JMuBBPp5lH6/pAnFjV8upGln4PjhuEn557r/dkU4OkVXFYqA+vL4bzcKYFDMXz0jJHMBBXxWvvmX
K4Id+IxsQYiXmtX/Ye7cdts2gjD8Kn4CgiIlUbwJUCQXcYu0RQ8permRWIuQLBmkc3Cfvt9wljJ3
pcRBRxfL5Cqxf5Gj4Zzn35ScA2bd/CpU2QLqo4J+iyoBFmaqBKsFBgH3yb6Hiic5g8BLXFuLSHPS
RuHX4LhIfcoobUQKzJRjNpPtL8xqAlqrWcwzVhSoq8pk11QJ6hn2cAY1Couxw5WcEkA+JLRdJq8w
X2Ql9RN6t8/R4FQKyzoroI1gvcDXT5KTApu7K70pQ9pM34AmG7vKY4gQ6gJxEuaCvKFON39azqxe
oaRozNx4BcupanwUM1dEi2yoMTDqY2YNzBJyDkyzmpNoGgzESGU1m2v/IK6rzvJlBpUE3TjZa0or
f6TkbY6QpLcg3nER1RDgHKhg0qgJIVU70qshECVbc4X5Ens4MCJ6HY+z53mG2aVYUSSn/NAsCBGD
yR1gAlZz6qP0EfVLjmMCEU9JyX1sOiQnhUKaIkYpUEVl0Rd774UgZdmpU6SauJBVO2kzDleCrwJV
QKMUMATlkrMCc3LP4QJwKgVpK1QVLcZRTOmlSkKEYpTCvMqkajyrKRUNVxQmznI6THOkvZR97sTc
AceHmp8fXYfVrKwq7w5jLagzwmepsqXaXGIGqTaXDcpsuSLvZtDoohaIRUBCcBU/Z5SJ6QIUx9YA
kfYK7p8gS4KMqSlg8oR2O8EH78lwqbwTigxJcgprwiz9haKE5y+/nCsNoycVGaPQJ6VmCsqlcHua
ggNMIRUR1i8YRdMr1ALcBC1YWTz1WpBcNZmBRNmJNUlBsiQW56ghqiXI4wiR4hLpQZ7Tzh2llJYp
wGHPzaYAXaA8KKfCqBgit6AVRPrxNCOTexeYDbJqAZ2VVc3ciXd6eawFVZVB5wING8Opw6WtnJQs
opDdGN8FSojzkuoQvk+fMvILYhFwvyRUPiZP6fmZQ7OGyDw/DPIFf6KokDkLtpmXMEl4U5neyA3F
LqtDKDF1VARy6RsNVyyFVQaJAo6HBczhUquTkhKwR2+ODYmK6ppv+yvjV0THNFPYf8Jh6FuSmkEk
NjC3mskWGUZc0Ezw41WRKVjlDOLhLzjN46Qr3+sWv0NhTssfnAG33wxrH23TT5g9X/yBcSniHMAv
OwgLp2x1BD8oWyAK3ZxYQF8FUwnDKsLkP8fVhOFz/K/7Bzz/6OCzxqca//Ft23SuW8PjM3y0v02l
E/1h7z64ezfdSEHuvJ/Pd3JGVnoKi14A7ncRrnQhzLhd++/xEAIP0+J24J079K4fb1G+xlktQ5dW
5Ndu3/5z7A4hUatOtZqxOVi9c5vjeJdy1zo4bkeGiHz92HJcSwA+DB9awd80eyj4umaKrJsPZmTP
qfsCP+7pJfx/2s0xVl27CbVQB/Os9w9VcXcXaoqfc7Iif5300CiM243bBgrod3isN3y751hDjjuc
KomfdjJDc16Vi6yIThCZkY+fQ7XQYRQr7E/ntklnAM3AAHxc754CIevshBUakoy2PxOz9uKt2O84
3DmwHr7JbcftnvbusJmKw3fL7NB979Ys3DaPj4FO+4lmM367hsHAhdulOv9hh8YXcO5NoNmFttHs
2H3f8vfhoQ2Ervs/10A/fuxiaGl6mKGPh8fIhhTaSLAi/9x86FwUPTFfIjV6O/QnF/ot8m6ZqLYD
f7556+4f+m0bunVfVr8G/o9N1zeBpaLGLDuz1wB/13xp14Eb81MC1wD/+9jtxtsc8gOtspuhhbD/
5rWDl60NvRmnCsmcx3U+4A3Hl0bvvpaJrfC/bNtQ4roIbobd7YlIwqzGl3TN0F1zFy/wD3OWVuBf
m8Ohf9p/clGaUGgR0gr/2/a4aW5u+zPfpm1wK/zvcjzERUX0I8nX+YBzRRR4qpNW+D+QftP3TRBS
+EEJO/aXMKv0W2xW3D8f3XZ8crEpvnVlhX3fdPd4tgBZS6Bm5JbMJlJvDpaU8qIV+i+H3+EQzfDV
9A0MMzgnpty8v3TzWg8z47f9+ggrTRC5+XFFM/bTkYNm7kYJD3qitcxvI1+qNJ3YMs7rTyMXyKVf
C4tr8hPrfeO6V/8BAAD//w==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AE87EC43-641A-4993-90D3-9797496D5B31}">
          <cx:spPr>
            <a:solidFill>
              <a:schemeClr val="bg1"/>
            </a:solidFill>
          </cx:spPr>
          <cx:dataId val="0"/>
          <cx:layoutPr>
            <cx:geography cultureLanguage="en-US" cultureRegion="CA" attribution="Powered by Bing">
              <cx:geoCache provider="{E9337A44-BEBE-4D9F-B70C-5C5E7DAFC167}">
                <cx:binary>1F3bctu4sv2VVJ4PPQABEMCuPbtqSFFXS1ZkR/bkhaUoNu/3O7/+NC3bsRk59q7xOVXSJJ7YMqQm
F7p79WoA+ve++dc+uN1ln5owiPJ/7Zs/PztFkfzrjz/yvXMb7vKz0N1ncR7fFWf7OPwjvrtz97d/
/Mh2tRvZf6gI0z/2zi4rbpvP//k3vJp9G5/H+13hxtGX8jZrN7d5GRT5b547+tSn3Y/QjUZuXmTu
vsB/fv4r2H3fhbvPn26jwi3aqza5/fPzi1/6/OmP4Uv98rafArCsKH/AWKKecU2jqoYkun+Qz5+C
OLIfnlaEdiYoIkRFqjw8Ht97tQth/DsMujdn9+NHdpvncEH3/3828IX18PPzz5/2cRkV/U2z4f79
+flr5Ba3Pz5dFrviNv/8yc1j4/ALRtxfwtfL+2v+4+Vt/8+/Bz+AuzD4yTNkhrfsrad+AWZ0G+zq
XXb7eHc+ABl5hpDgmkrY051/jgxnZ1QTGiVYHJ5nj+99QOY9Fh2H5ufIATYj8ySx+Stzuzj6SKeh
Z6okqiowPdx6/tJpMMZn4FRMaky7dyr8Epp3GHQcmaeBA2D++naSwFy7+T6Ocjd6vD3/3GsoPdOI
lIxAQDs8XkIj5BknqmRMkqd4d4ilB695l0nHwXk2dADP9ewk4fkr83dRvoOQ+2HZhp5BsBKI4IeY
Jl6iI9UzSiRmjIkDOoOY9h6LjoPzc+QAm782J4mNsQvcuziL3I8Ma/xMZVTTJH7gAhC2nmccjOWZ
hrnKJXqIe48z4+A777PpOD7Pxw4QMv46SYTGQZy5Pz4QHlWcMQhcWCXyJS4CvEZwQlVxPKa9w5Lj
oDwNHCAyPk2ONot+uLsP5QHyDHxFgj885JohMNoZcASBNMkO4Yy+dJh3GHQcmKeBA2Bmq5N0FSMG
X9n9iB/vzj+nAUScQZ5hDFH1cOeHoQyxM0a5IBrUO8/z/3tMOY7Jz5EDUIyLkwRl6UbRbR4XHxjB
qHZGqMSQ4h/S+wAVSc+whCAG1PolKu+y5Tgsz4YOcFmeqrMALvvC3ZfF40365/5C8RnjDDNCHiLV
ABkOMgEREMzUASMz4ndZcxybF4MH6BhXJ+k117d58WnrZrb7sdRMnIFIwzgAcLTiFAiYGeFEIny8
rHmvWceBGlzVAKrr7UlCNbmNAaYPDG+gpWkUnETwV0AiZ5RSwil6CH+D3PMOg47D8zRwAMzkr5ME
ZvZj53wgFwBJgAiJuEqBq/WPQdGJMWgGoAdwIAuPEfVQ0LxpyHE4HoYNwJiNThOMIHCj2P1AEYCi
MwxYUGBnR/EAiQZToREmfgqfzyna7B0WvQLM08ghNqdZ0FzGZeF8MnZZDBh9ZCAjZxIRSVX8M5s8
FwIg2wgJUQx0zgOC2ku/eb9dx3Eajh+gdWmcpifF9QdiRNUzxKnGOKVPGf85RpKc9VROw+jh+QFG
szesOY7MYdQAj9lpppnFR4ubAmQYCrmf86M1pxSQhxDIAY8NHegaPI9rb9tzHJPHcQNUFpcn6SVf
i53zeF/+eV1D5BlRCQe+9ZBLjnVquFBVVRv4x1t2HMfiMGqAxNfTLGWubpsP1f4x9CuJoJA1jrsH
QAV9ZvCeB/YMNO25e7xpznFEHoYNILm6OUnnWMANKfd++3hnPsBB+BlToSMm6IPmDxT4eRoRDCRM
CGiUaodUTx/f+0CR32PRcWB+jhxgs/j7JLE5j0s3/2B9GZ1JAd4iGFSKz1GRGAgYhrAlHij0AJV3
2XIclmdDB7icn2aaX8XZ/w1JBgWZQNXIyAMGg9TCoYwRjGIOGf/+MSgu32/XcaCG4wdorU6TJC93
bnT7GGL+eXijDBTnfinGM8713JE0eaZiDVOg0kfD25vmHMfmYdgAkuVpLp9Z7rI22EU/Pg6VvjvT
Zx026Jdx7YwjUDih9DygAWHvOQV4jyWvAfJ4DUNMRieZbJa7PN/tnTK/LYr88SZ9gLuoZ9DfJ4xp
IPM/9xMOC5oQ1JPQHzggMyBn77bnNXheXM4Qo9NMPEt377j27mMXNwlOuYQ2wBMKz1ECssYhG3HZ
d6X7x6CmeY9FrwD0dC1DbGan6T9xVHzoUgDKz3rnwBLU/fvHgLFhBGtnKCze0MiAqy3fNuUVTB4H
DiG5Ok1I3Dzv/ySJ+3EBrV/erMIq2icpeZBxQGuGNZoqKP8P6wR+8Zh3GfUKQM+vaAjS5cmCFJfZ
RyIEqpjGYb0ffZAFBgVovySQc1inwR6WOR9B6C2LXofnMHKIzWku2Fjdfs92uf+RGjOsClA59JX5
YRkzGmIjz6A87fWahxJnsDjgPRYdx+bnyAE2q9Pk0KvbaveRawF7XZNpFBbTPCz5wy/5GsYaBDao
T2G94H06guefM+m37XkNl8N1DFHZnmQ0W93Wn6a7MMkd9yN3blBypgmmYfm4mGbABYBMM3ApFZYN
HrjCUBl4r1mvYfTiqoZQTU8Wqvltlt+2jxP5A6odaETDihnYLHA89XBYFwDMAXZ3Hdi0HDC3fvq8
bdPrID2OHSI0P1mElreNu//ApRuEnkETmnBMHxLQwJMw0s4wEgCi+CXA1Z/etuZ1bB7HDrFZniw2
f8eZ/4G+o56BTKPC5rOh7MnOgE8jKqAWun8Mupy907xlyuuwHEYOQfn7NEG5F6ZHO/9j19hyWGSm
EXAI2AZ1/xgwA4SgD9fvXnuMao+T4tDQOcjKb1v1CkYvrmmI02lqbReO+4EhDVY/UdjgBOugH1YJ
DEIabObgCJiDeAWft6w5jsth1ACPi9OkAhd+AOsDP3QTNLRyBAG3eVj8jAZsWkKTFLIMQhyktQef
es6m32PRK7g8XcsQm8VJxrSL7NaOP1LxhJVoRMA2Z/LQfh7oN1hFZ7BZEGMyyP9vG/IKIA8XMIRj
c5JwrG+jKG+Davehi9EhhAkJ2wQfin40dBfOzwQRol8HdfCWQbPgvVYdR+jl6AFO679OEqeNAycZ
fJrlH9tmg00dmipgs/ODcjZc+NzXoVjA9jTYqX7/gFT0PKy916rjOL0cPcBpMztJnA4LU98mR//d
GRywQJ0SaEKDKHDAYUCpoTo9UwnsucXaoAJ9rz3HEXo5eoDQ5WmStSuIeHDOyO3t41T+5zIBYXAE
CmiccNrGUzh70XXrd7UR2Dn9ipzzLpOOI/Rs6ACeq9PcvPZ/sDMKuBksGUD9gvRjjTcOO6ckiG2g
IxyeHxCF91h0HJyfIwfYbE8zCW1vsxBaih/nOBDXEGcq/DeocWA3oaapmtRAubl/DPoG77DkFUge
L2GIyNVJppvrHSjTkV18KKMGfQDoMiew6On+MejpHBg1LNSFcwYep8JBGXifNceBeT52gM31aXrL
dRvD0Vz24y3652kGNnSAL4BbvHI2CjTaoNTBlEKRevCax/d+gOdtg17B5nHgEJjTkNX2vz0s7MBn
D+i8+M3/9pw0CRIAtNw02GN7/xhwNAmndWGQCNRXlt4MzjB73azjGA2Gv7iS/6cD0l4/PO3pfLnR
rtiZ9wfTPTs/7ffP3l8unJY3GPpQhxz1qsO9m/3487PaH133DMj+Rd6sYJ4NvN3lxZ+fFaiDIOrB
OlAQGaBgkgiWGNSwYfrwFBALYHaYQ7bikKeiXuH883O//Qq2x8E+RQGsHGn9vvi8344HT8HLgZPi
vq8EP368wnUctKCNPN2Oh+8/RWW4jt2oyP/8rHH0+VNy+L3eTEYFPID5w4JICnYRDsE62e82EHjg
1/H/pJldZqGU8VTheaSrtvOtnTsaumpFoU6QFa+zHBVmS7LKqKIi1GvZaOM48maZxHhcBnzlGaUd
rkVaXYm4W7gquxG25ujEPRe55xsM67nv70LLX/IYjWuF6sJbOmE8y+MVYe6XNOKr2pOJwepmUuFM
l7Iq9DQWYsKtbuM2mpjj5EtR03HYOf6oi2tfx5Y9tcNgFaCqGBUiLnSVBKGR+l2tByXalt2SZ4KO
3KZERqrQuU+C1lC8PNURCfUKs7siRYtI+Rb7TqMHDtoqnraSUdHpaVfoURFh3XN9Pa5814hU785r
m1oXOV8lQeXraoPXfhBMC8p/VC0fZTKsdDevVUPL6VSScKnaheGrdESUepJm5VVB4b29fCR5eFu3
7UZJM7Nz7NuWjTgpIt1iqc7KWueucsm1wtIttVr6Vrywc7ibvFFGUVR9qVGwdIsAlnzRaRnFMCQZ
0RTNlLpduxlfKS5auKhbxBKtpYW2jsKmJGrXVlrqtTrOQrzNlHzM/MzM83biasEyK9w7nMS6VNxr
K283riivVIfdlL5thvPcyk0eixUnzSRs/KXmezvMukVbw2X60bLG1cZB1ky1Z9IvxtQtx1T1l2Xb
ranXLjytnsjMn9fSnWeeoledt3QFglnhLhNs0MAf86ocF7QYuTGfqkE9YYU/x6Fc1SoyYq7dpG0+
5kq7Rp22LNprFHS+LqlzR0KYB7YWLxrmzCwNL6yUTuvINlsvtHWFokIHDjIt4Z3j3Or0oMEjt0hG
uCA3fhXsbBac27UJ+yPWicOmSeHMvSjXsWrPUeYve4SxVW/LXNX9zv9O/eCO2c5dWjSb/jYmSrdN
BUxq2l3hdJL5aN+i0tFxYASombSRpmcCj4LIn6V+adik3sgoi/Qsrhedlli6rTp6TuS8wfW66bRp
2brzkOg+Zqu4YyvVgTuYNAvs0KlttwvXCe6EXRQ6akrDbcgYUX9JWLft52SXsilwMYMyd26xZi8S
dSmE2fjNlea0mzqhNw7x512NDZL4yyz1dvfv0Za+3rRknbupbtdKYJSpfWflQtODqJnYTbDjqFlo
NDcpoOLwaORXRkRh/hXtuiK17iL3hpXeXebnECSKcci9OWqDpUL9OQE/D1t3asX+KM7abdOlRliJ
UeN1a7fzl35djFMP5qqSXfqxWXnNJEurDQ3Kq0wJl1UfDsT3xum2sis3NdFju9moAEmmBbu8+lu2
xbyouy1Pu22PYInahRL4S+qEu/7G9PMR2/WGu/VIibtt3pajCrd6Vat6f0kWKUcNy3Q4T2HKVIBG
Sbt1naN1odaT2B6rTTizSQavl40kXI8vuekJT69rdpM3uSk7NnWp+C6x0TkQEyxaXpaKM+rntu83
i962wIZYVlfFlYsbw+vUiedFS8+FUFA63UJj5aizwNfLsByHeXDXUGq67k1d5SZ2mysVF+N+Msk0
H6euurUKe6SG2wLuFKn4TZOkMF9Qt0V0livy0k7ycca8ueJl45iUEKa7Nc+atcOaqxCxURGZSdis
lbLdcq+eiKiEKBO7O2Er15W0v5znDVvRDO2dLDFcyx5Vqu0aBGkrwpu9ZNbXiNW6ZN5dEbULtcRG
CpNZsV2zaOexra2waSfK2qrjcxJXI63G41YtpmnnzwOhrSirrroUrROqp03/TzZlpFuQ75rnf0Gx
Ny8yMk3VYBmmYHsD7tE6MCXgTmsBMrJvOckuyrJbyKS4yvNu3AVc96xm0YEj9H8V1x3H6VwhML0a
jY+ZjRcpK/e51awbmJsZLa9SFVzMo8nEcjoz42zaBys4HbfQO1xGemEHc8yrqz5g0yYb2bF3ISGz
FV63xV64K9L0q2pty7C5IhZ2dJc2e9W5zV05sxtt1btkHxNgBfXK8QA7cKJcBR/D2HWNyhY3ZZmk
Oo4g00h6k5ZsCjnR0StUbEBDXakQqHS/WjuFtyvgPYIIopssl07DNb0mGrhauPNkDf7hnGfOqn+v
UOWre4/DzQqrmW1YCv1WKMoKR1ZoIsW5qNzM0zWvDnSnJV87lbm6najevFEKoqstmQaNbRmIFdfC
S3etLKop8/DeszV7lkqm88JKzklJGkOttbkHIfbcd9rAdNsWmVqjE59rc0h3XwO3a6delY9CJ82N
oPRvwqZZy9hvF1AhLAqcfyMKozqxRGH6vgJJL6rbCPJsoRgRa6QOGks3C9BVUzvVHHt1OXc1Wh7+
df+ztnPbSR0Ws5JrX1zHU8edp5F5aLl0fv+v+y8KzR6+paQ3W0dRmM+lKPN508psLrl9XdG2GVWk
OOelY82RtBQ9UALL4MxxiSGzDs/vv9RtiuehR4ux1bFrLFK9a0trbolo3MTBteOquWkXVj0XMrFn
YeUbZVCl4xa5W9i55czasDaF00EIKdE0LbQxForZRdWo6nwzoopZl7kOOUCPlRuR32mZNvabwGwj
ZnhtMWr0lKejlsNPCvVcSZzaDPMo0tNSyRdJGxeHL6XaFAswrpt2PF9xJ2vGQIo8vYgsQN0dB4qz
jmIam8C/tkKXAdt1TE4dyAJm6ohdFmFhpmUl5m5UfnMbYUSK55jQ4ddLj7t6qTWQjQO61RpejJKk
joxQ0XwIN0jHBSt0O4KJ3XnqPlD8eRWxlaBJoTsVMvxMTOOkvSkT4ugduLmXQfAAF4jachPKbmNn
rQHOZrYWEB3KxN8BCosL5JkSgg2Oc1NA+GvU1NJbn99wRVuxsL5Ss/bKp/Eq0Cw9tcSkY+7OpVOl
zhZU82EF1NMp1kd4Mv6VJks4lRIOQxYqrCXmGAj8c5rsejANvdqPpyX371J/VuPgKuL1lSWaVeYY
ndIuUuBRDU/NN94Z1MMBQZdQ8qlQGlJYwSy03rJnBF3Suoy0lkdTy8brliSR3gbaLBhpIcQXIDqu
lxtNYOmK1FY9VXrj7aHaGb497DoQHCyA0hNWFLx8+5rzhnhWEk/VAkg8xJrIKcZKmkwk2vi43mjE
3eXxrGi+uCxcZBSiGhBbx2snbxgCLb1fDRFQkAFpk/3/Xxpik0g6IreiaQ8+a6oNA2YSKAvB0UWb
ADEIig3nkS5SZpQ4M6Og3ERtakYYsk8AhFXSqRtRM+HXv7esr9F+tQxOYobmPWaY097yZwglvl13
XiuiqSyhhELRgjjki5K7odHUNZBQppnUL7/fT+8kB34etHtgYld2vo6Zt0Oy2RMHAsA9PRSsW9sT
VVOuk6DbFpC6iNcaWgs0BLidFrYTnjaTnoJosp74Hps64AA9S0cFeErQbELHm4sQrTvCphlgUdti
FMSp4TjVxiszE9ObQKBxCsnPEuUkKttJJvJN2tbToGCGTy3gsC64rjWOtGyM7NxMSWY2ob1V7Hbv
d+haa+hKtsTgJFsLXG6sJLxLZQkv78FRMmkEOcxQKa90DrNGD5AFnBjqvzBufL2sqysniyP99ygc
mx6wwF9lsNkSMdhs8RIENXBlGKs0mjpqPqYxWpcymIfB93tm3WxxkUHD8LchgRzDnWLSV+2Cgo8M
cJc1FlCbgmfaWrvIA+/SC8eaR7ZeXG9ySHxjQf1d20BQ6xRLR2V1BeXuPKXhnACvDyo2w92lk0ez
KF52YbWRsjQaNbqA1YowGRAQ0qBq16S2oJBQL3J14Rai07WohZsIqaOOzjuIhyVQsf51a5GMiaKz
SptSIKB9VRDATJBOOMdqs5A1MlrebSuoqkKWmdJzjDb8puXYUMp6AvX9hHrBMnKrsZt/F04NNMUv
R1LjyajB/kjlydRtVc1sasFmHmbKiCaKbuuhrSZmmQUlzCJraQmr1KHW3+Oi1BEwKTVNzLC0LyK/
2dbcunLd0qigBAMGTm7UANhxFpsBI39nUI7CKUS7nrQWST3xWLAK2/w6K9t9pQIdi1wo2Z1Nms1c
Fyple1bBPbaZt/RRuHQEvVFjNq2reUjb80bx7hQ1mao2Gwm7HLdJsMOBNefqqCDrJiFTp2XTFqJ2
VYgbrcLrvtwDxrJoTQXclfFDnRRrU7XsIOw68zT60qiQtOA6lBr4m2avahIbmJcjjqtFLdDeEnTF
McgEv59psALll/gCJ4lKDgtRuQobWV5O7Y4rcUoVEk378q0v6RqAHW+5lVz3lxxpyTR6I9oei/qs
b9vDUXMcdtL2zz8LaZnaujygLQRbHwqyHArT+O2UesRluQYHddH+q4QDIl6+ieukfhEgFE2pqCK9
ZjmIOEF3lTX+JLWlwUEK+uKjdNN1wA1EbjYYLXLHv+tZdia7hVdopkukKRnulZapVNSVD2VPpdIb
DoGQR8Hcc2BMnBm5530XGrxNWvlLAYyOBoHeB2I/bLalrW4rD0J1lvm2rnZm0obLXJN6w8sNAfxL
y9+psl0URbGABpfe12WcdFtH0pWf0GlDgJLn0ZLxTVc3UwaFTm8kAx6SatqqJdpVDKKFZpuVSL4m
oDAIqXdus/aJt5R1eYU5u7HDZiE0bxllZOmotqnk7aIvmwrHXaKOj3yWncP0WHT2hbBA+shBL1Az
qJJA3dObKr7GJU91y4nMsgHqhVT3jkG6UFqoSVx/WTX+XFWlHgCSIiDTXlfo3w5lEGgqj91EWnkV
5pnpp/wGRcjoixLZBIYCtlhWfdVHcAr12u8nN+7X8gynN0wxSeGkif4UEDZQICM1KZq4DaMpDiB9
RmFlxKmX6fD5Ib6ewQFVuuKjRRwohYEdwEhp3EmdJzOnUS5VaQQj2lWrDMq8CkrDkmqrkop5XmxZ
3BkpVOh96VZV6zxsNo5in+dCPU+F97csEj2JCpDk0Moj7nUr/J2nwutzFW5pHZUz6lrjGIS/iJV6
qULMS0ECqMDzgY32pKLMmk1psVUfVdOu2sdWrisoX7hWvecQ+UMIZpzES5rAO7VirlAG5KOZYBAX
QL2zlGYjRbXBZTkqWTMO4299kcp9b54pzYR1xTgBcSQn5SRkwHZAf9GSZps6aA0FXlNTg4BY1rMx
y69GNhRzus1WUTG2cTmnWb4Jq3rfls2kJ0Es7yULciO9RtcI/LX4pIzrrcbgiksbXIJYXxKQ6Arx
3WfKBrh7Mfo90Eei2MOm4n5LhIoHMNd2yoOirqJpLaJRLiudJhx0zbqe9JOcFM2aanMrsd+YX/et
4OH8EkCfIUNjrIpfwmdKSUtUWkbTwmHbMAuWfZ4TuV4FpVkjACMIl1ZdjHr9zPeqkUXoNAPCk7Qg
vIDCqYKjkJzpZaeOohIkKyDZPsiaGcJGz8Ww9l0DIYXGmd7zJQFCKW/WvboR+eKmkvm4Tr15HzJq
d1kqyiSvtEnhwqVDPRRIYGFhu7ctbeWoZERB3PPaTE+TYMlCtO3jrgeTzotAQoxqPQuZWaZm7oXL
VpajzK83NpAe4BNx2u3VPhlFgKZHz7W6M6vCX0YE6nGv2zRBuwg5xI3eh23i7/prJh3adhhtvQ4t
0xJw8b8rPFi2FMo+GOu7henwzFQ1iL5ZMO+JDm/QooBpn0Pl2tFRmQarIhsJZt2AHggeW4mbXqGw
K6QXjgPplq6SLrzr5RBRNRcRMPMfcSonVdgscRGPcH2XBd64qMOlRoF1tF23D5FJLIhEvmJokaG4
zaorwCt7WtexaNch6CnU7YXtWBpEvzrSnRTrXSDHOZS7nh/MW0R1R6BlEoAS6/FV2fi7suWrXrXG
oNf1alOb2mOlpWYvwkHtte8vWhJgLD5ep4o7RxzUNK/c9BneBd+oK7ayrXbdf5+o7QKVugtyUVa6
ywjk5KrRlk7u67XTNbrr50ZsOa1RBHTaR99eWYuhXqRFdYFr876Ibcsr0dZ7HHuXHYgzuESXyryP
uiWI5Mjyliq0DnDn7ajrLXFUQrHp7CgFqxQGERrU17Bqjdby2Ni3F/CRFze90hZG8AvgvRFiN5DC
F14A6QPYZeJceql23hMmHLRbGtAbz3bM2FJN7Hf7yoFUB2yiisK5UnlzR4KOKLOxqnWGzeeusMe9
1lYUAciLqWnHU2C38yRpF/cTHpoePY10IQ03NdxPiF4UVAEaRWZfjQcJX8mgGIGGaKhhPeuTT0QL
qCDZqsqrUWTvkQK6fj/hevXVg6SaNFA75CmoNU0ILQiQF3JebYMOOjxOB5k0heDfVZMqBdUZwnGv
E3aJdfv7qAXrFn5NT1Btwse5IAY762Hbw0uWErTES1XKwmnO232Uw43s6hmxvoLOBYJHSR29L0ZF
GZ6DjAk9mlr3wZF67bmfWLkjNV0UUAMUEiTiuA42gc/uw/b9C3D1e+oBwc3gszhku/eEAi2dZgXJ
+1L6coQ0YetB7WfnoAfVZv7FV9RKR7FrNK6izmkFOSfKFGqioNBlU7ZTkiahQcpyHXIo0m0V6Ygl
QJlFt4RDWG9wryJpHbhJo4XZGKvpLsmkM7K9BOkcRI0sBi20iEHbRCSp9VUEzURDc0q9UeNJ7Tmg
hJeXXtFuZQolYnWHMpIYMTh4H1+cjsxizzPqBBl9VNdosTBVCE59zLm0FbRCaabHmbNDAlhIVW8J
ajaNR6dF4usOnldxZvY5PHALiMP5ONaKUVoD1evzbhksJczI3v9yLi8xuaygrxF4aN2/Wk+TbLUv
jd25f6Fk3IyhJ9DPCp/TVf8iEvT+DOTlXhlQoJ3gq828rzRoXl1hX5uyuN23IRgAun3YRi6IT+Np
lgALissNOndTjka4rSeV30FYSkw7ze+CorwiWrPuHbrgj9T/odO9ft6w3YMGlrm28/AZbk/f/ucq
DuHP/UeL/fxh/xFwP7+DYzcOnx3329+CQ5z7hRz58Jd6a55e6+eHmPW97qdPNBt0zw+fNvfYeP5v
nnxf3x1a20ATn8rxX9ruPz9s52ev/jDmoePeH7tA4fMXuAon/aiwhwyK94eOO3wGgIahD6+BAgEr
+4F5PvXcidZvw4CeO+yshXNo4Oitp547IbD8Ao7bkgJ+LAUcwv3f9N2B7gxoL5xRCH8IAi0RM0ZZ
v8zgeYmVuhBVErWkMxYIYZCQypEd5gvHZduAcndWqq5t1hrdk27Mc0MjWJtpMvubNykyyyp3e9nh
Umjh37kMnJHWCfCsGBpCWLG/wq7uZRzW7ox0ZWOqxNXmjhtAKbyEJlljempYjTxLUr0q+bXdQj9J
Kp7p0HyU2L6YFzbRW8a75cgRXjNWQkXoAW7ZWFWJb7oWMRIffxeNYXkoP0cgGhhOiBq94B7TQ0wq
aN/zO78i2mXu1kYNbXC19JyLgFnTIC8s4FFBYiSypbrXIDYJVVUHWBpDQxoyeeusaSRVaASYmR9+
m2WJ8zVJOm0hUtEC46iBvHV0FcJ6g7Xnenjk5x0a5V8crS7OFeF1oDyAMhrHvpzGQAZc35u5secC
eVAMt4alBsDrmwsWX8ARePG4ANnKlCjEoFlB0UdDqzHsMr6NGL+1OAmgfR/fyFYN9bCOogVEEuAo
zHBiKJJQUFn6Cld5PYvLeSItdeFk+TKvUl1TPTLhXrutQ/USxHIyikLnWnapZ0Jmo+M2VCKAtcjG
XX1nBc1FkVnrwPOtUYp8NKGVo+hulWhGFoZTv3TpAiidzlIkL7ikudHliV6XaqJXFF9DjxW6cBHK
DMu3xpbtjjNNS8cWq8ZhqsRjKis0iWu2hPX6Y5HaE08KiLYkHSdOEOpN4Fk6yRp7gn0RgoaZaiPR
An+xmbxKWMT0NMuyiVvHI1tLPFAiom8x8jdxns14nnzLROnqKYj5K0vhXM8L1I06mbmzVuYr1U7n
0vOpoWlOMOpQ9C1VpjJN7K+5N+FRN1LtaO+lhVE6zQayTyRaDxY3hL7useabI2JIJho26pC6eojw
RQ3aT6sleFpo/8ved2zJrWtLfhHfojdTmvRZVaqSVKWaYMkcwRP0IPn1HaTOuzpXfbvf6nlPsGgz
aYBtImKD6ZuL1O+guklWQ+b9cFr+KQOzmzUfO5WaS6I07stLvoaz+BKmCy8Qqs9FG5mvyaQEOG9Z
lyQFPMcdJzkBywJIucgiXgm5uqKUDZGVL+O5SLZ0dG7DL27D/1r9Tpe+4VMeNCEkLU0+hIVWqinF
Oky5WBz4QE2/gj+NzpI8OYLOVaaXNxH4J1/HR9CipW1BxA09zZ4TPZ0C569oZS6Aw+j7xFV4lDU9
QY/wgzBmS6kWhgfqf+ht+qLYFFSfjQDgV+Oq8zFFeOEqW8xj/NTJoLCApfqMl07S1pDEiOsU2qEI
hDElYd+l14851ECwH81QtH7wHopIVBNBSmky8FNNB+xFmrKLCF7qYJANP5vYTsd4ReYyjfwzG0VZ
x6HIZwxo5qvPjRt+MSopWDdcKac5KFog4ZU19o57gmDn7vH0WWDEDWl6i7j/QLpE5H401UWdeRz4
xVgin+2OvgxKJ3XOk0o+hE5WhdQWSzuK0xxCwjL3HvCZDui0q7/7kxX5ovVTmwxptSj+kToMqbBv
7zQTJte155e6zebcm6DAsLX9CW54zh3VfolGF6yNVwVOB7QcCXWvGAP33Z3JlzYG1ZjPLL6EYiyC
gY8nPgN0Bc/1k4wyBUo1kyt9Thuickla5yX0gSwmP1Qt0oMWAhy+Vhg6gy4MDVnl0lYWmTudNVEX
v+6Gas7om0yD+gIfgG4OlRaERl1U8DX5YuvleZ4DdxuU9txQ8KOWBHeEhjXupuvLAB00mGZEO4Dr
lybjhb8ackqY8XK9Im4Bnilgy/icaz6/28WRpRt1KneSbyG/d1H3Q0aWFlTKfE2aujS90oeO+d4R
b23OVnXQo3gMZKsOixR1HtO+KzURzikFPub1bnYWdXeBhmvJraQ872aH34YVgSKsz0kqMADqh5kT
WVBrINtIn3weG2RorovI2E+LViVT0YwTwNYsvY6WPvuDcZB+OhPSDB9kdDk1zn1xl7UMOFcQvPCC
Nl58STSwrSXu1XGO0DPMfNOkB/xL/Wp1WVOmquMHUFbOcVgW8JdhiA7NHGBHCJqVZfQwtPoziWoX
zmwuBtZz5Jo2KOYpBtQEBrM0HP/AOnXwte98nT3ln+bawMXiqxtVNtSP09x84TxJb5kdHubWtNXc
z2/OqNzzPL45Qw3yO3VNaWqnYG69Fg1jKSRPMkZi+NhRGl5hDGCU6yAoONKdiHSAKGNYvAzRMfBP
QABZNXXzUKog+pwa+rmNnaRqp84pRaRp6UU1dAzENAe+QK0jR/CgfnC0StLSxo6Ckk9+bbj9JEy3
fl7TUx9maTkGnBa+rJCpn2oqxhNA2fAw1BFFnzmlQIvycG4f62lVVZRdaNC3ZVgn99g48IgxtEVp
cOpqNLLhJ8stBzeQfZ5i9oln6YFGQc7j7AhAMsjTZrp1guNSR4o3u0YGEj2obRjMbkLgVaeI4F/9
CE9HTZVtoaaCe4lJRspmxYHN6iTFJLUHJdyllsuLrP3HeMA1OjAkuUy5c+JTWE7O0N3jdsiVJMuH
RcfvtIXcq5vteeVedo2oLWeTAZpwl4J0GMjGVUevGdmdiPjGFz3c+mgqBtecmprw0nKoIDRAE/9a
k8SjeRP+zIIGPX85GMb6TwxJaUMNbO5M89lmphx55pbQ/jz666Tu3rWvKQZfNAd3sgJq5WN8ThE1
pQYPlI/ZyV3JX9nwqkUUFl1kmsK18sSGoCCz0mdPWlI5yfIUPY4LOp702vfYlW3uWDho6yzAjmpb
iq5Zc8hE8PYlP/rocJaA35uz8FuHgVgqd3ybHNMXi2qO8ajicn1L3OF9MaG+uSR9Mojergoky8HO
IRAEmb17om0OrZ8gArLyo3Ac4PCb1x4pac8o18wuAg8wIeFUJbQnZaD7t9UJ3CMLmzu4D4EjP7Zy
YgdX/+W3soczjI5m6s/Eqq+h1KbsG3jSWlIX9gjGClO2iVPirmdMIP0BAPVcRAqRIA+X14UHbZn0
w5zXa6tyt+2dvHbnGYFOv+R08M+ic9A9Ro8UhKUgqZhHi6ydz6uNeCUGlgIzIuc0WTly1BUxEyZr
OSMKHPMpPc8B3rpcHHTRIIUIRwdlNvHx1vQrL4fI02XHpF9Skp1GKLYLHTRT7gXsq5LMFtJ0B7Wm
D/BLM+CJYCkpZJvokeigqiavfpjH6/hxmqesIL117yqpCBPJYaqFKUPqv0XI0Ks6jvI07edfMZd0
eLnYFI9a9Oi15NI7oikhzvQiNZ50Gt+aIBFnG8MFLm67Cc8QWXSshsIoHBEvBbx0RxmWpKkcwh4z
O1F4sAWX1LrPq2pOA+meIXChRbR6KfSoa9niJXQ9FDVe8NqPw3L2RNMcRE1U5QYxQgmblM7UJqUd
s2mjiI/4iKRfxniZhZ7jDLo/qs6QMFdyfVOIXY6TEEPpz910T9bk3dPtt5HQtuxq+o2vY+VvqIUn
0vo4SyhZhJqvywjCZ0HKUWh/+un1NIGgpDdVEsAoLzYBJdeyLWwLEW4i1CTh/GUyNniwP23QfF1Y
fGhNAC1ULMDqQKPHxuCtBSU/yiEsQzFcGsV7GLcU2gWeXlqTFYOf951oDr1tkrPv2Q7J0OiWwO+e
AevOpdKdOASJuUT9/FFODcSCTSvzaAjrqpvTAFkHIKjOnVQeJ/K5NzDvkQMsL5miUgzDkmcDQnDt
i6/cdR9rBCubN6QyyQqusgQITOsW9Tn5kSa0itzRyyenxjjpSpla9xyr6Wr0j5VlG6vbJHmcpldk
rtBm23PEGxCndXfgpv+OWOkdkV49Q5xkTDhWUJqXkXSTqlvGvhpmaPF86uXGpyQf4k0L4ERx7sdt
NcWTOaBbEz01uYu0pUz4cqOLC4p3jO8jMXFhLfm+xtYcFvicMamDqhY6Lvr+oIbUKT2iTB4cJJuS
A+YM0cXCGIIvNTyGIcCsdUph4oB3S+NcJQbguQv8RzZGUUEFJGeMacgFxLvuoX0WTnMPVtLluo2n
PIogk+pHexVwjB/GRdwdlo1nKJDQPVL7xR0t5IndCpAm+KkC9TK1MKWxd0+ZQoqYTXEhTFYp6T7S
/uDyZDiGpL+BMEUa0wVpZf34PC3djXByBsvEj2kbfKYJCJt2tOYYK+Xm8KErsrA8ma6x/zhRxBLU
9S9BPccF7VwOXdZa0sj5HpijOyCUBUYYVr3UTWXQkQ8hISUk10fJnW/CegIKp5hCdgkPFwWISZDs
eNWYMHbwXXoJqwHJ/LAwcHQmBPzZTjmCWvhzj3k5QyBWSCrLtG913tYyQLaaigLu9CeY3AfWJwfh
sexoZDMXzZJ94aH/6rlkeMkS59mtocoUzUmFWVgI+gkEKfwo+KoDRcpeL8hNWlA/yOazdVph+Elc
0mbJfbf56kmfFTGX2SHuEWWJtS5FOIYF6MSPWTLdMp51JzOGH52MtXnTLYcFgP3ofhQiyKGG2BRr
nTkwjwE45zLXeh2LLG0/L0ug8mUZgKfx6JvTR58aARam99+ySIuSiQ5+D2FU4JUR8+rKWsFL6NWX
QyvjclLxRUralWO/BDmLwkMAVVIxmS9D75DCcHc6+PbdcmauBqaA12l6FMx/SecZOu2w+Rjq4wS4
teJxHCBEeHL7NIE2b4DPk5AHD7LKaM8KI77XlL0KyItuoJ/uUHxBRvfuzd7PzOneKSSB6eAewm5t
jymQl9zvbQWxqV8Qb7xlUYzqgwhjmNkQPkR6oBQB7a4UHiWFi6L9Uy3f7bComw92s1iteEhc+2Os
f/o2y0pjAXu741gQMPKolLBRNTttMcdhDQWxncp1SCDXmb1KUzHlKK1IYks+EAdgeTJ3F+kHIJU8
J3fG9O7yuUL25lTa8TFC0/RZkY6cxp4XekBWmbYu0tNltKdljEujhtsQRitsKjCqntUHfA3lo2/b
5JwG66tODsaRpNACxsUQ7y714J8GRDyx8EQ5WQd+lKabiKV5IFtcQgnypkDVd4hIwuOQLh7sqfu5
mbJPAJPjPB4+x226HoLY/24hK4Z2FX05bG82ReQw9gO7x0C1Ip/edaM/Ti5MFNQ/uTuNGJtavMys
tXnNAMsUQtEXtdYX5GLLfYDaPB+axaI7uf5zvfI36bv9s8e0zkVtIYkEtSyacxIEb6BJi/uQDS98
ZR/XIIVUtocB42FTDBM1l37Eu/61uK8L/UOOqTk7fBCn1oGIACzMZW+8OD3GGHPHfU1R31xarx6O
aUiefHeADidxzyDuswv0D86BjC40u26CQTKeex16Z+Jp3MKS8hW9CYtWpccB2NuReRyWTI6nPZlM
uzA7KDoHBYv76cOm4Vla+xMMoDwzL+4qlBw89YmPmoaOlg1UF6cA6Z03TQu4ujH6bp2nmEXjN6ua
c6vAXEx9VEPalMWFO8YdIA4LuS8nKa5shmFqFZ4n7b7HyXyOnRWARTTConnQlMJAVJ5OkTX78nEb
rjnLJMQ1L27Cwtx17VNAkjuUNIghFwiNOG3O7jACBPI4UjoXlOuwPBPHzAhOqgn8xrMTtd9hiuqc
BvE9TPVFWvUeW/tgqGNL40AjLumDn1w7Hn6yQSqPKx/d3DCS6wZdu0l1xTJ/LVz3nXsw7XqEPFUo
cMFL6j8rqA7LIWm+wD1cPXe4tEL0OajT9YjvAN9IUyOic2R47BovKxOVPsgh/pI1/luT6ee2aXqg
QdP3cQYzYs2VG416jNgbj6KlS95Pykenh1kBSaXzuJTotJtKrbt7y0TzxCQe8FmS+7UHvUALEe/i
BqdI1S+rUyEk+zBFjjyCnXEAs05vOmCQ3xGaW61RXmPHs+KC5m1w6GpWSKiYFaSQKzlSJa+AEx4w
wcBtWZz2EE1hg3qcYMjnkY0lRFrNxf9XE9R1cwm2Q/ZtESN94QRzXaQrMRc766nyU+d7o5V/iSFF
6dGVjvsaafWnXqff+ATUpO1VX66qHvN9cMS8MZfQTX0Ymb5I1RhfDJfBZbi4c9dcaih9HWXTMpjb
t0C5uL4103B6285JrUvZhzEs1XZZzryCZ1yR+62JtwIIwbZhWiDnSSxLj5wGRzrJdxOuHzqBkB+K
gOayN1pSg4fyr3UPL8oVMTvvl7g3Sz3juf0az/4pBJx+NsiMhkBkh5aCPZrNRWRSqBx0b3LoSHen
vS/Wgm9gDrLN9jykr/tgDEBTBf7UncLt3vef9Cj971/f/juQHAApTfV4bfEnyqn1cb/jKBnrzULi
OezrNQPtlfjLcxSM37LJv44M8Int8XajsUMpQ8s1fO1sL/MaIpxCPubmFleEZIzaS5gNZ8vlcHTM
hIvcrnS3Ivuq6YK1SLe8qdus2n7pXaDeWngruBgo5jN/LMZ4Ck/gW4ZTTUyVJjC/DEJOZObjh6En
4WGOhAN8VGuqUFAEg+tkWX1o6+wZTEV9mZbwxBozHRGDwSag4LA5MbEClor0ZdGzcwzivrMFF+7V
5SS8eh1KqaYZandUj9mLS1F6OHRJXOp1IaAKI2kg5cf/rBQlD5FaPRgOOVwSlDFeIicojNP7p9jB
tI8FwMWlOW0Rxm5/JfOHS1b3D8Oyv8IGkD/KHACHsfZCBJp9aW/2Hudy5+fqgoReaoZu5kMQS1JX
nX4NlX28bI0fLzCYTZIUSz+Yy9ikXOViM/YZTs5T2idlw8WInh+Qou5RICZGCAtTDnmwOTdLy5Bh
RH9pOvpQrkJBD6Tg4C7jhIoqNEECpWQ0YMgnicJq06bo88GcFCLrgBuRngLvhrUZ1gvvEaojuTIo
RiBHOQt+neHYSm9A1rMPxr1ptv68LzHudKeBDqXT1VLlUcabC21j86tZt67xfYxHeFlvNMGFNnNw
GeNPbi2G8/4efJXWf78RoDmp73x3pgipYMy/tTaDIlPW660Phz6PqOiO1F0/zX6UlBHXj4uTBnd3
a1rODqPjL4e+Z5/dCCndnC5/7/M65xiJOD0ns4luCuWR0NW6VdogYdJAJG5xCqRL8RjyGxxQ27m/
+vGQ7/s8bW99TH7acIDNaJ1j2Nnl6EroT31LpzCnGgrYAAMt75paP0xhcJpU1p96oKHehKK93CER
u7cRMIhoHrPKyu2uTFMCvXoBtgAEt0OQ5G8X7XbguFAgOBUagQbKd5CWOhNWnXD9li0j3GMw3oYk
vE59fZKrvkOtDPii9uo7WX6a0WO32O+BIQFwy1e2yDNqeE4pjd2DGJA9W7uES44u7t1hMv371I1J
CfETz1GmeGMSdSBj68jCn9RhQIqVJ6nzpaUJsikBlBPFOCmpU5OPHWnLZo4+uFkvcm/W780CtCdy
1dvYrraKGnQGz6bfeaeftDRAHfpJHMcWMTYY8bRZKxbzmxf5zXXMGB7m0kRl7EGflLeMgtcE5124
fqCvv5sEOlqUZq5eWZObPyXxgaXZBwC3rsmnpVVX7S2FGdcBMQidipHD1aVQCkWL71/SHrqHfSkU
fuXgcwgn11X6Gqyp+tUkKUDOLEJwNiZ/zUvCSxbpimemz81C/Qu+Hu9d9qV2W92Xfu9gfeNfZlL7
hQRjWuw7XAaFpd9Euvx93P4r+8FQW3/uga8fWteJL1PooxjKCEgZ90Woep3TErJSOZG9dJBVbgf8
bjprkl+rdRcDmoy0LLwpQIg2J5d6GNw8XTdPApz8QombXmbXlwer3VNHlhIVV7A26Jy2dWk+dcM3
gCshfsCThUblrSUM9UEYMVkTVHAFeC8wjzRwLi4c57nZCroXmE3thAqgvI2LhEp79RaVh8LOJVST
QYEq2HPow64NjjSHCFYgh9bue8RcDO/+FeXIfwFdKaDVeAugQiuCdDiMpv/IoVgFTJu9WpmSQgVN
jud4Atw6PtSE/VANKg3mRLEisA2oN8jMeh3vGOYlkOrds3exWOAYQNKmuEtLx1ffZ7dtqwCPTHX9
9ywB541SsmwOPorsLVwAjPMoFMUQLp/gsv08yQa/WCyQLtO9JCmIL0hegZwMyLN1onMTHlvGPzIU
FRcAMyJo4VE1a/Sr6sWBBD6QR+gvoxEWL2JR3vcNnkIEuK0WT2nPLkSxjWFjHyf9zlHbCrv2GCyO
KVJXPxrfcctGk09k2Aa7qdxQoSS3bs5ePQMdahEsrKzwRKIgdK2bhxSwttehoo6Q6ZKioOW6wbJb
1B8Ezc/EaUB+Jae4FU/BEkaQ5MOVrmr4Bs9gDygRUM58AY//NBvIYARD5TQ4tkyh9JxvHQt0FmqS
bf2xSwjLCZe0WA16ACzlMctm1PzSuS0CIh5X/NgEdLGeOzyjgR/7xgAxVizvKrcPrwmMIo3yyI/q
fG2WBy19EPsf+4F3KKnzn1YYQIxgUnVIcAu/HQDebgpDQr4MHmBK3lam1ec5nfF8+NcGTECiGepV
2wdlwOY4TxDvXwh4kjhTH1pSDqPy8oHUD5gTPfd4AvVv9mNK6oeWQCrMJv4Vwo1qHisUmU3waB9I
mspC9kGVmZoWjRdcIWYrnAX1CswUUKgBjSjHdDpCdVca4eRh1lRR6N8ABBqkqu7dkuk4WoSfgVuB
hbgBPg/9+UGhrmA68R5vNeq+z816T2tVSkuvvU8/d7H34sU3kkQ/uuBB6hZAmI+E1AJcA4F8budM
XBcnnstNbJavU+BdMdq96760N2NA/euSwpaikOe9WT0UfCUI2WS4MpTT6lc/IiYXsaqB9DMGZp3l
ejMB4Bygy7Oje8S8Cx/G9vS73nEvf4y7DCrDvf6x75MV9faIuq0/ZLmcRxQnA2Ecbdgih4PltVQG
XxjCjlwNi49UCDzclmcCq8DLHICWXrqt8ZkFLNUsAqMT2nFOobV0RMkDv72M1HQXfM9GghSqUwAK
CNf2JkmSD71eu0MzADrO+RbMLWnQrEU/f4tXVxRKI4lJtoxjmppTSpLlyBqyyQlMrkKC+HvfOT+K
XqsLENdmK9ttLvMeoWl3GgoNqLnQrYD0hNeFEBgrNfOXvA2hbUtqjGHpdfPFiV28eBB0OVQOmOJi
1TlMcFZMLMJkDtmKWhM7uzUY3dhe6NZopDwX9z3Y4u1hdV7SGndSO5vL2w/qNAgDBt0q80V36VnS
oqyf9SrfF2fRkDOKHT2pSNWn9BWac9yO5h2ixWi74/lX9AgyCCWHqOtTSTBeZ4pgzx81oPgtQg36
pYXXMMhnfq/XXnR2LR2O2WDB9v7+e7FdCIg9MN2wLW7WXbQM0yJuIZ/NHLe77Nv2pb1xfHMzGPqI
j7L5glAlOc0Jq4havwRhPyBzrT9Hk8ev8AUeIDiATKZOQNKZgOT1OL65PQckPG1kIcLfeHShSN8a
iqKJfOERSKDYgzfaGrpiwFIo3mtgw5e9iVhSpcQRmF1ju8N+NXWpEPIACRB+MVAHMJYn+IE3wSfl
wCxWs4L0zktMVzadCzs9Tg46AGJt5F5INzgqL3oo/7fnjI2qj4eLHbKXXYL2/8V6/3Fyo9/COz+E
du3/rNX7Y2ahP877W68Xx/+F6o8AXxb7Q66Hr8X9F6AxTI6Did5QCRujruDvGXIwqw6KYkEB4eOy
HubB+e/pcTx8/C9AISA+UoZvy2RQXvy/SPUwbdm/KYAxKSN+3c1iL/ATTGu+Kf/+TamnPIHqaCuj
v1pUc0A4EHyaW+WXDVuzozfF/idYTQhN1i477nvd1PF+7cWkEsGvvUrJv/f+p3P3n9oP/k/netlX
TkED06lpr3uTKtU2+e/1bF5aCPPR/LFN0BVkxq+NTn+L62E+0XDtbr8b1WT/XOWhdq5GQp+VBa+0
UfqG0JMWzrbaLjU0PZYlqE9tw1c/GX7IerCPdF5zj0FLnoAxwww8y3vUtEU9eNnrROdDlIkBc1y4
CcoFFFnJdVlact2XYijmQLLTuMt/r0viBbD7IpeLS6swIUAnu0DQMrWrd52Vl7SHTcN53ddZPD46
hrjfGsnFaRFhfRMrMze1NYwgPQaOEhZ/7NhX9ybmnbnJRjo9EmMsNqcM1Pdt36fm2akom0WFGVgm
yErA94q+mw60ISnYFiyt8wyEMoNJa7yj6YP+c+a2ztMAXuQoHRBhczOZh2lrCMLnB5K0CybtgUx8
GCwdGxA4sS4bFLwdg2F48OiwPmASjfDFM7zfqFJ66OYuemG0gayp6T+1WpPSZS5qgqQUmNAAjjKO
+udxg0hxH9Op5phsYt+2N9tYyTOAg+d9NV59+vx/O2n/IRVBktYZc7YzYvo84uOCEkdM5PC72bc1
kAr8uQ2I3Ke/33kaPCxiQkGqVY9dwNkLIU50BJjnFV0Ys5e5X8B62n4ut9qrIwoCgyuqeKCkTCwE
KV7LH6JZxFWdrubZB+laAARlr1Kh0NvO2XRt6hbxm48yNWF78XlfUv9a6q3Df237vYRPVfsnoVhc
eZAKoX6zjo4ZIyMC8W3d1lN0pDqjJ0wVg/liVrBZTm/ZS4LI/bR2U3uis5s+N/0EwtjR4gebbYXC
VP0+kMUrWejwezT45IYaG/Dww4IqsjGELLZBAX8OZC7K0elBuirfPLCFmQcXwA6qyNC0iY0gwOqa
w76jgwTTw7jBHocN0Am0zXdAb4ij1bsvtGWQ0LbOZVvF3FATSKpkdS7BaN4xPHFD/1rt6rD70K9n
L1j1dY2GoAVOEHpXUW96oQHfj6gCu3a/Nv7aL3rvW9xodko0pBSGOXEBpyrSI5hOB6KTu4SI50HP
WZEif0GJnUJw6bacpijBp4gRvQjMIY3k8pStEWYB2Zo6LHEG/+cWOiM3a7v1SEIcCj9ezKG/HFVC
+QdDjA9EodPfuaWnWYzza9R3D0ndHuVmR/YGVo9co82O7Kt6Nya/1/ECH8kmiks6T9yGyUOtcBcm
JdzN+oaE+hb3fvyD8fUlxAwSrzrNbOVGRNzM2uk7z7K/D0VkeBOhNv/D5AGYGPMP7wLFiR+C/wuh
SN/mefhDB554mo8sZulfMubqzHdw2d/gN6cB/DZIH9Hhvvjn+p+H/mP9f1v889x+WWXhDHNYoTLD
/YRZn57baJkfNefik7EF0b0uiFlIpbbXvDdeDM01cbS81Wr4tV37hgX5vjfdzpidjlT7cb9P+9cZ
v7dH/gqB+X7G//wfbd3dWxS7vyxph3ogqD4+cL8DZx8zgSxqaL5SOV1AetHPGlOYncOU6AMF2fh1
ug4cKrhem/4wcJOeYiX7z46jzxqCArsOLzNd6ycnHqJnzcY7XZLxbYkidlrjOKw8SH7f6glEu+56
9qijnp46mniF13k6z7qFvUPIsmwQ33ybIFp+0bJ9SrbtfTpD9alXcm55VL+umINu3z5m0P8sg/CP
REv27g2PdpmTN7LUzmkau7DaNwOOPA+i4Z9olg7XIVxlSSzl74Evyn8EYn9Xl/xz+j980P3P3pck
mKnVD8FfIsJBV/z32GYVQdpDdM9/CE+CjyjguoQr1/cQs60VdvERMzQkQEVaCldulnd34wIdOvS3
FYT7M8PMUQsG7AFZsygXlAjfusCVN910fy/t25xUPwH/pac/tu/HQrU8g4Hbzv29W8TtUxd0eOL/
4ef2bS7E4w0bPyQRZrWZx9He3EFHN9mlotJmpW9DLB6TbXBHJHpqoU963Q9FOeffh06r/49DTaKS
H8YJnkSjvdeYLKbyGo9BAzZAw4v55Jy1qZ/S0Z4xJA9WhGDbtiVXhRDF0hGKt33p3/f+eRyqlw+z
NDjj348zae+hmhuCirTO3JuzrP9sssY7iyDuzn9s/32sJI1721fjyNyGWZMTl8sCvOs//Ny+LTL1
o2/VfNpP3X943/7naTpznx3pbxpKiSmQ1PLxf1F2HsuRI02QfiKYQYtrSZYWbDbFBTZsAa01nn4/
ZPWwujmz/+xeYIjIACiqkMiMcPfg5RnOFVspX8wBXE9Q2927l9eHMfJ8D/plPQsCCZBWAkapNpzy
qgQJuRcjfVLCPjypvqw+fVij42lPQYCsVpuEJ2WypjFhqbyp7pH/T9eN00/4uMv953n8BGF9jN1/
3jR2tz5+MyONrQ04V/JVSuAf7NzT572hZhQbdO8gfOLsfoBoxoAXw3RQ+l9x/xbs96778L+fZGOS
v7nreOrsnWj4o0NON5DpsTXr04OcAxS1+Pba3yUvBlcxM5RCXYotRaas40aVEExiMxJFD52RS19y
8NiPwfBXm1g7twq9g2mWrCc+zNyVWU8APL+NOoFVXhxvWMjMVMZYqHtNj72HKpfVvTGdaZNPnAnf
fTTLXRjPH3HiDODwVQF9se8sh9UrabVVDbD9FI3er4MYyBqnZzvxt0+EjEzPZBYZyI24N2YI3FQn
CFa/biOiRSBgA2f2v//H1p9UUPE/1nSbPaCp0CqBjeWfk2VPkUz1S036TpnysR5L+2JbYXioIheg
yTRrsuz61qSafWF5GRyKD7+Nn4rcL387wonKCnUQ8b0VOL/FC7/mWd9i96+gdK5OHY/NjAlU2bsf
j/LtbPLJY1Usw8DUZ45fwUgWz7EYFgfxRIszEcgKBAyDpnNH4bzd3FZcktiQT1BJZONRxFE+S1sn
3RXTxiPJJnSvDLBUmHJqx5caYI+wyBIZj6AQ8lnQJ2AejDeAU3PbHYxdXNTVqVM74DJBlHwr+IhC
1+zfErYiZHf+jjCN766xrVrbnFA3EalFky/e3c61/1hxmf/8FJFoYn8IM5AeWOzp//wUPaMNJLn3
te9GWnvzKgiUffNxMKuA/6Kw61pndZh7Sxgg1fbuKlIerziAgzNSbEBxNUIEhPReSJLvoA+NflSn
g/AHISl/Z1D0+acBMdo7pFJLsGd140j1JhsRXTnKWUv+VE1eij5QNkZmVKeqb6oT5OzqNPkz3Rwe
brFRqEcnHdWaVm/Vp1HNnLNlBbuyy7UnLRrs8zRWALu4j1WTpevdFzJrw5ISRbEBABvuxFnYDb/O
4o+z++j9zOuscBeR8F3/7yeMuuCnaQxxcjr/OKasIIsFjvjTh2PBiSvatM3fciDmc6Dp5k5ugxSR
zkDheDs3XcPYtRYkY9U39bkhhm4BYuh2KI18HXZkVVm9FcgNpPFtPqRZKxC92ofiMOVyQLjma9AC
8VLkcsDD/hoN2yS7UBdZiQ3YfafWVM1TaTXB5u6/7+W6vwdFvNjU3cMcGT7GWF0zlbJJGgVPUQh0
vE3GF1UB9u8HibTQUMN7cTpoSqAG/GPkdLcwiST3AaAEeMJpGmCLK69cA7jp/REXA7cVwp/TxT1Y
zCP3OeKTeb8zvRcBWU8/6H5TtW/3AGHsk9PXR7GwSoLuokhR96yXRrFEVqPeO1Lk7JEJ85eSFCYv
SHYeg4r3TCO+4XQi8K7uJBOh5HVxglXfP3aqjHgkfzQaG5Dsh5LX1mSKMJVczD5X0O3J3AHNVGaZ
cxuymhwAN5y9IXlq817eOk1m2TPNzPsHLQHSKELEoZ6CfTN7As8rb+/+e6y4Z9C73EAystv9wgym
YDX6JUTAOLryKCmLvjKcZY746VUc1CR4G5Ga2gnLpcR4diOQYIyLa3zLVTda7VTs9v/2fbpPn0by
8n8/QFTY/vEAafQqMRDfVmlrxrbyz9kt6qMqcf0sf6t9FYQckJUDcF/vQKYlmUc5UFK0YNJqIZz/
NiwG6tx4rSqdor6bto+1c2pMr70KIyqhoKlIUayFKfWNglhFf6XA6ObzKJJ/wP319m1pI7ClGAGU
Fphai9BpvAXiBJBUysF8KMLmOUiTfpkFPhmIcXROht4plKBG7dlOdcRgJ5+pZM4JOiUvOrdYC2sc
IDqQLCQ507V5dR2yrNJnKWTmCzKbS/FLJWqTruTI9JdjKLePbtb4F1biczPzukcRUerUnTPwzxth
FhYi413BV0eYihajURsFaNPoY7rP9X5Ra/ZwNPNhQGu5zlXynXK39BpUiXwbgcaFGKok+c3Jbf1h
cDxkM4B7PWQDGHav75WrbyF0McqxcvWioV3001k4+TLXVg9S0SuIq0QKIFA9YC8Q+2cDLbuTNh2Q
wahOws+C4yysMZCXLMQdNKMi6zxK7auYOqrMG1dw55K1UlKUbOrQ3Pipe6njvjqInFutIkkN0AX2
ldb4j+IgJe4liqzqIKx7hMjZias+7iEiAo8CtsYTj7joHxksVan8Q+1+/+QWptWq/sFrb2P3KVPM
j2LMbb7fJ0txVuiHtrJLE+0Ue5bbYbSHnE/NE+eDGRrdQVYydvt23F9ay4eNJhvh18bX21lSF9lf
RVKfHeqFP836vU0HaLKSAiyfFOj3qlbeUtNJX73I9Oap6WtbNHHDhSpp1mFQQ+sQQjM4BAbilqg9
Xewo1caFP/nEQGo/mn4SnFpwS/bM7L1wnkL3XbuUaM++7KfnPo1XmdMe+BZcbM/Xv32cxF5484R/
n0xDtWKdgPpHO1OObZgOVTPOuhLKd2NI5Uo4HYUU9KJAj3eVdlZwCULD2OZyDx+2qeV4XumGt5Co
2q1EqpfZp7yEA7gAe12QgNvf5z+L/8YKud4EZuU09bXVFbaUtLQU8sSABeMvxL8ort68N4E5CeZ7
0dXQnWpryUBJijIt3qwEGs8UAV4JwhTiaYekaayj6YKRRkVM3Uh2xkvXdoxdnqTmrpwOwrwfykJe
d1rsb+6uxowQJAQ4hOZyWQG/gB6j67J/VFlOnXuWiWdbAsqg9KO1bi0d9nZmh+3KLwD7iWEEc3Q0
oP1wL8seK7EiXAPGA7bSas46jMtxC4o63cdRTQsDqsCXVtf1eWW41jOymN/60Uh/5JArLIc8JCD9
4UEqyv4ddlZDERbaG/pCJLBQK3nMJH/mqKp5iSu7eMzCJlhCwIrQOmJQC2rr5EqAsqdB4fKUFACv
mecbYUrwtmEoAtxCzb6ecP/xUxxq8AsKiLm5QUFhVVQy+KWE1K0fFwCpdBMurTgVTnGIpuHbGRqZ
GdJm9q9w4RQm060J5ryXtpHrq/CP9DJAFiJ8AS/inIDvOqd2OivUQJrLUT6AhMFE9bZ/cEtPminJ
aM0jN2BasfvhRVVXkKut57xVoUP3eTVPhwoVAB3FtTEFgtoYangVB096atwCInwbRNfaSJG1H8q3
+7hW6rBx8l5FCo1rAOX/ZWc9gruAepHhigeAZ52X/1UbIIRosZHtg062jgpyLBPELPn2LxG5Jyur
Sfle04fs6jn+SpsyD8IKDe83axpjpcGaeYrMFGl5t6axwTSjHwnvt12cNeEZqsn89rwVKNate0T5
fivBQP/ZuYg08ZAmx6FWpK+GXc3Lcmy/uBLyQbKSbuI4k77qKF7vCw1gSzdFhXlnAd7086UYjUO/
WoAvozwCj2cmijJqFsdnhDV/K+60XZutSzf89RuEnpasay8K6blha/t+VK9gBsaYTyaIIXuN/RI0
H4yH6eDY1bHPM2MJovBkiF1hWaHi4Qe1unSmxd/NGQ9Gtm4hcy5cuCWLERD8MlCj9AzWJiWXL3Wn
0N8Iz919D/UVIzmLgThRQGz4LJwl9L9yirsPQSarSzZjFeqIZoyQ+qpXMveHldjBTDHr+smIHWqO
SjPu+1xRdpYEan3OIlFa3HbKcbB10CV4kj2r3KKw/ptf71FXzMbsPfES7crLB7UOzfmi9IXzJQOR
5gRdfhVW6FovSuu6B2GpSu/N26bItsJsvdqZwJxwhqcrA82s12GAkqi4G8q8A+R/ZBgM261WLWpe
S1isIayc0tjL+mCcSktBvd2t/XeevQvQPO9J13iB5dCDYKVlxWFwyYdndbquSin4bsV0KGEKbh7d
0ZPWjT+gqh6Y7RW6aQNnkZAQyT+SbPJb3El8Iq1P9g1Nl//Yjun/spi0ZMui7RAanTSb+bQb00hM
e4qTx28BjC2zLZqzoknVNapVpL8qCMkkAeqr8OUWSrJRgQysMMXAqEF4+vOqXlIehsyppUcDgh/U
eLt3oL3rzf2EJsrJRZMh9LetNORAnOtqJw5uYhSrzJD/GiXEz1PP6nMAcWq1k6eDCBGmntZcJ07v
F/92jbhPP5Sv/3vxTX+zz4tvi/cQakMUcqYO6J//X1UpV36XaN2riozaKvFg+2nTekKZDuIMrjuv
9UCur2UAkVf4wMRbh64wGLAbp1pbkgaLdXLC67YhtWrWPmottkA0pZAtUzl9OmvVWL35+o+z//+4
Ti1XteGNa5SHtSeUOWzwmma4E9tiYXp6GO1EGlGYEaIqv5li9B58v7bOWnv2KfhuQmnkB8WQ9eRe
sfZ2lmUne4gekqL3H8XBo83FPEGxaW0Ujg+dy0lPdNGa66pcvJcQuEGQpfWFQrP6kEdsIhEDjtgX
IEIQourwPUIfm0/7uxk1ErzUPtzmClOymSOgY/dx+uINTPmS3ytrYaa99UXKrPSSqmNxJfV11Gjo
8xIATXzwpYZaqTAhBs3g2A2HLmyHr1r6I0R846WLkQgiizh9s7k1pdJgkdlytRWjgy7NHT8tyXjL
PdsJfgNxMzkJECOcfoObqU8zVJteGictrlVrHBPPN5aGEaILRX53UfaWsUvi3D0H4ZTkj4rgnYfj
NbAz7VGTQ21jBoq/qoywfLOtd6m2/PdPF8Ka/4/Mmv2PHLShIpCPphb7ThLR2qf8aG0GMuoAqfuN
feVCUSyWKc3IimWUWZyQ+El2wiwMV5kZkHMW2UiNcyaGPwWGtg/g+BYugvrpHiLyHi5uKUxxSzs3
TjFQ81UQ1sMx0DW2abUbN8d8Jzxjpw3HSLitPHRXXsfLLiaBqiKizxViHBRSMxEsII8pwXC8Df+6
iwIqYlZOEpyZB5fEbmoQAE25V0LQrOhQcCoOFX0kdgkShZNH7vRy/1vwPQwxynLvy7azk2imkefc
Trhupy6JiVUNxWvlVnF2qNJ0WPEWYj4ES3IQPnFgdYzQizi1O2ufy0O5Mf2aplb3GHHmO/WvOwjT
yVH4+I8JUPvHN0CzLdtkhkbMFzSXmCB/0432Ld+Nw0FGYKZOx0pfWrmDsMwgHWK7OOdS326EdXNZ
yiTTgf78wtNsxBxv9hQtxsMoGLadVW6G1JYOWuIb7Rr852+3EQMiNkDsbVFniNm6eRnC+h6lV0NF
tigv0e8A3zTULORLTzsjsF68dejMgvdO5UcZtc5lmknuocjlcANUFO0FNoOHiJoXa6WQRXyShoDs
fe9tuqMfWSDty73usiGyNb9c61KuzequSL7RD3Nd9N3wErSJu0S+pNsqtKc4i4i4NLtjHIb05BDZ
5prscg8qcm+JlHNX8MoygMOumo+Re2CmNjGpwUktqdOqi9MDg53mR4hL/qPaNeoC/RX4+JPvI6Lu
WbIpvXstJvgH6lLpSnXRN6kmU/iC2EpYw1O6tQRgxPuwU4AWFxEofJLD1nhUwuoiBu73SgTuJAWi
r1RSvUWlYVnUdnpsvB44y3RmqUl2nCTEdkrhLT/5RYQYnK4UofeLjOnKcrry47YiQvhFmBr0t9sK
16fL/7xtRYu7//i265+gGxZpNvZ5Ar3BF1SzPwmze84YGihdSe9RhfwYyBNtJpV2sVCypl+IDP+9
EmC3Tn+034QjSHNCRUVgSJA4icbxV7zwiSvHYOyP7Te+SNNdpxrD7V5/3v/2Q4PQ+mkxgUV9Ul2S
6dBavLf04nyr203FOwAUdw+cw+ich3u9Uec9s9AFIXbj0ZFab1HpcCKQPDEe05GXvznlxMRor/TG
43QB8OvqdgF4OS4gQxFX7IPEwkBy4PLyhqBfyLSK8GjltFBjJXsQiwrf/XtUrBPuoyITL0bJiv3j
WiWS0yfkDJPNmPc/7xkWkWaRyCiNyBFuhCUGGztuN6Fa/kyUKj3HsjouekcFkj6jPXGzCjU6W001
KRRYo/mgskQvBrnZWZUBFLxyvbfKkual62sv4+guPK/I1i5cWURVSh+NCc1/VCL03LxaOglXH/QZ
JbLcX3RGyBTXdOyfalKQvoSWgjHlMAvkl07WdJYbHkpC5Ig394E+cvQDnPG5CLv7xU2aOm1/GwDp
Nc40GZnmI0TJcdeWBdiUiIpqmGdnKEjf6sHqX4Y2g6ivGMOaXAPZ9CY7mY3dXSPf/4/nwPpT2VtH
wJIGkrqsG4oF6Fb7nHJuOtcu5WLs39kMAM2YpT2dnUy9Nw5s7C63vLBV6z+11nd2IiEL6K56iKyk
mwtTHNr8i4nMz1UYasD3BnVPl/ZOJHDRfTAOXmhchCVStG3g/kRorNmprQRzpsj1G0oJivMy6zpp
JxBIN6RRbLOJR0Qjmt/jNIFBcuCowP1cSDFo+lZ9SmgDtY7yWEaDkTpZ9qfpDE4yMcSRoFWNgxZn
jwKaKQ55lJy9tsyPwnL5CJaxhm6NJ7CcYWne4zOF1ikt5UUIOb22EGeJ2dtfCqRIugllI/z6EOlb
p3btL2gyfPZrnczbMAzKeafInvsfGz/FmDDNmWgfOrUFnT5TE2l9Wrs5tq7p/ygj2IUK/b4ys/cK
OSJ4em65qZPmGKKDN8xgWaA+h1DZQZxlUVptzLI6UimujK0Insykc0NoTto1lmPr4GRB8kD9wd/W
ElrfVjiaS4uU1CPrKGdWBkHyl0UHhKjJK96vsY3gSqR+t4YhRPOJ1mggug5AMFPwSfaw1MmDL4pR
nnKv8ZCeU1gmjjWum8RV4QOpUfBDTRERTgc/IanGQut+MP2g2tvT4e5rUxg67PtnCMoqS4e3e33N
WnOTuuVDovbasxb62WLIdQO9Vkl7Rnpy76pOfm3iobvCydwxBUZfc+tkWWO051eJ9uJMHOyxJDMW
tnSPqGLlQfhKkthkCjx5fSvIAxv+EueVS8MGsD+3sttUxrubwifKfR+x9+qcKeVL1D7rTZXTLPJ+
QLtmYKeQPCSTLIemsZma3UdvNooMsJbccWOEnX5C6meB+mZx0CZLuGreOju57g/CYo755W8zOVgN
oQwZ9MMnQqg4vinNUK07EHrle6jBoOnq3txoqUnxPB+810RLtTnIs2E3NX94VuhRJ/yZ62abwQ9D
WNGe/6plFblRaF8nnezxRdHrJ3Py07IKrLnTu+sUGTEgwIOPQoorqiht35mPKeI6T3W2ErAhvVKE
IdA/um/704gw4inMQyRmyg2KMLRTi9Dx/6Myp8mfkynKNDdatA9DThwtcXN65H5bG9MjJM2ddNTe
E5/nxdJley8Okj2GNBVAwPvu0/16aGGal79iUpSI9jx5xsdVIvaTKeINmY56NAZrV1ZRP/rSONBA
wAHWNh0GA00KnZXI3WUGlYxMiJo+FGqm38J8jdZuplwh1Dj5KNgivlM4xUp2EP3N+wqNuikXhigh
HQBhoq+EmY96+RDBN2bVyWiIXtROyfJ6JsyGojLlEv2WZIv8MfviGbcLxXiCBKEbhtbZc4JvoZyk
uwSBiYdG79GOmZasw7T+/OSTJ1/0Z9zdJ0GXn92Q0p+uayjn7WB4QaCUvNcmSqKvFemmpaL6vFIG
zz3AQ2sXMSpar/LobWTUsL7/GRpZvH30KdQoWtJxfd+t7dK3wM22/tGeDgUUdkoQ/hwqsX80jSKR
UX5iQNid3R9Z6+sbCVVymbQrMU5r+MdSipBr9Yd0+dt1haRatMqAxVH4fnzSxvpttBxaN5gs0/QE
2I0wy7zT11ZEFxhhVjTGWmp2565vwbHrz+m6VO6E6UnFC0ohzcn0SuWrT9MCWzN+NKgIolKlGY+D
UQSH3FRexFtMuEBW79jeBCcrc6y9F+lXcuag1MV6nAKBPMsV8Fz3hfp9VS5GVUoGq0/LdcmVs02P
QuzWGV1mnxqpr20R6LA8ZYR5VBvCxFDttOngJXkF3JuzMUM1ocon2ey/XeJMhIkIYYqDXFvVznUV
ZLiiMECVobHXKtrOyywLghczQ56GYthIS1rP/eoMJ/Q1ghfZNdzd6KYw+SZTdRJ9YZkyQI3JJF27
a1PFvYZl+OpW5l+RQh9oz3T7reNnyRMAk11JA6834Q8mv6rL/+q3mHu2Adq0sDMBs/emQ4J9MgWi
XWDZxcAd9H73QZN/yEcaQFcyYpOyn614+SGtOJn3g/NhurIBw7HQg7UY9dj6TkICRJeFGh7GYOOS
bjuEztTkoUfqTkP76NCzC0O9rite2TeidkLPuR0dk9ynvHF52IPiVY/QcgrVuF6hxZ2/Fqp+CHiz
P9q679wuH6ewT5cnjbQQfpZK+tIIQlT2bem3+oaW5eEsTCxtKyqarASUU4VygLCG1KrRMWSVaNPD
5mQ1T7dipgCH+EDFFz2yFjQW/hswYpgK+FPr6YYXuYelxkvUsfOBySo5F324jkCzUD50UmmBclaw
QnjFf5Sdwp0Gi4m54rbm6X/vJ1XRyvH3RRd/pEmrCVq9q7Kq2yK78tsbYtQoOtDGMflq9lTtvtIN
Ul9VfmgOKw81srZxd6iIuzu/LS4+IrJrYQk/azOrnN1t2DTM3cDAHrpOT1DLDoFI+HqWzC0VnUH6
qlcbrTX6a1GY+TkzaS5TxsNVuNKsb1coEdIdZooQA7rqPJplA+xzclmQc/aVPz4JSxx6V8khdwFK
aoH8IjAPb8kaK2sNC3xcQnrVnqnR+sgl1jH6z5H+3Afsa+1keAJJR5/Z0Arn9JMwkOiTIAKrNERb
iBz4LWMuMuFBna11vdx5jazC0vUSVMzH6qSzbLod8khXZ3qM7sh9wJ9CxBVowidrEZzm5ruiuSb8
mRx+XOs1LG+cqNjVH2elGBE2WwUU+tHXg+7tAPieAqVePtayef4EoxHm3RcMM5RB9L3wZFRzDnfE
TY0sOus0d2pUk/pbGCDSVy9033RKJydhNfUp1jP7KVHd5IJs1omFi/RVRSV9J8t6gKpiI32FpBSs
TR7WqgM5eYWAk14pdYSXig/Ej2TjUQo5FD60dicPi53wJTkagUiird0wb3eSKzU7KRvanROrdo7S
yd+2OLvH2FO0MEFNHBH0gqCm9A83DIQP9mfru/mT2IiLrbc40/2mmCHAC9J8yFmve0xG9ziabtDM
RwpHqmuKflICdCHNkgKkNpniINeecUr1/DKhTbdDaQQWEk2ReyjR3v8UFhbobt7YcWjs6ruoKv2T
OKBlEB3t4SwMwHRMXMxNX7NGHTfp2CX6TIxYwbR80RUe/OlSGuXGO7umaT257WtfWfRP6+KzsHIT
WQAPGJ+wxCGJWSSN8KuozhEvDnruUwrP7XmCLC7d3YbvlduCxDZzW1hoAmlPoTT+ZrFqu1lVoqpg
tt3fxlpIUQvyJQnSjOa4NfxQRo6Hs7rrx9uZ8MHD1GZyRyfPoImLrTXJXmmZ4rJgs5pJXkqcKzo8
xSSM05nFrmljF8Ow6ZMGFULbhY8nDe6x6ZIRoRXHu2bIqKEH7ddPqVFYM5RKw9e+DX4gTR5+M1Jk
j+nZAwMgQOSyDajZV2U5syKPXgxD3OyTQrLfTb/66Zo0XUydDOGlXEmeMlhiiPBDRvrfE+o/mLu2
Rk4O7AWTKpMpw58SdJGJqF5XVNaTX7vyTGSkurwp0AEP463IOfUSTNUcBZmtyEiJ0SSofo3KSvxr
9H6tGFWNngYdWX75t+vF7cQFvgrC2ChLddilRU9mpEZ24BMjwGyAg4MlaVX09CYMmE37rL2uBuiu
BU33lCMyNvccs3ua5DsasuWSpCKtGuTPI9Ig296iP4IwAdohh+RpA5Mko6ZnAfMu6uIw1kr2bBjZ
vEBdZ90YtUPHat98gPtTrI1WNZ+a0bgKHAVipj6SKkH1GHaG8VB5crH26tB6klrtGkCVekAIhX5o
fbGVqyx9NSRg4wFVYloDpvS+cFQDyQ2z/ZpU5lcBEv0IpW31r1CrdZVbqO30z1mXSwsYkxaaftCS
F0oMdyrMml3t+JREGxTSDiqL+INWd/a7moxXk4fyXdaKHxbKSq9anjQzJ3HHZ1hrUCJNs31CVoaG
DCiXPcZhOkxiH/1FlmqEqQpfP6UpMvNUFny6EOTyum/0mnZpuvWgSr1Dm3Ar2WoID25oTifTc6TI
HgYTMqATZMGa3orWMQ8NaWnaw3hWqSuwiOzoNRxm8SIM7PpLVapAYdS0+8rEhWJu0isvgYUme5V3
0ps1ji/8JeU3FgDoIxfWD6NLVnqT+ej76O1D0fHntHoan4ZsKC601X7vQ015VTydHieeUmyjCiKk
Encz4U/62lqXZEdXvWfJr75HR+DY9r90zann4d6MDt00cqjSMKUQ+GRZFH3TaaVA983mx1AgQtqY
Tf4UuLG3Ug1J29VF6h1sD82kWC6856gzv3bO2PyQonDVNCismlmoPgxAAuaZFjXXJHO1ldbI7Y5m
JxETopevmtLPH6skZLr0teTdKMaprUS9Q0EqnltRbu8mPfvbQZgmFGbWIIa/EAN0TkePWZzKScip
CLqdOtPlWj2miHH+dhsRbAd1N7fkLN6oklMt+k4uj64cqGiVperKI+/9hZR5ygtHT39o/ms3+uO3
lBfzvC9T+aIWY/og0Y7hQZc89Sz5No9eYRXvlYc+/3QN8rE/G6TWn/JEj1YNX72dQZ+sg6SkFiVP
vwfNWcq8FsNky2z4GIjVx3TQplWK8JfN+Ejt4Jfr7mdd+yiszlWhtiBYfbvH/9UnbiJ+Qt/GKEKy
0TQD21hAFvK+NC0aknVin1UUQr4Il2nU24rtyEmeXLZDExODmu1aDIYGipp6CJZWmI46AGcz17ol
hxW6LC39pZOjFo/1yayl+pF2WzukJUGBKW38UCiGtmwnUBjU6XDWqk51KjSteVQb77ewZiBXnzjP
WmQNDzkot4Tmp4iGFXa57w2yn+IgzCQa+PwMI12AvtLOrpJ59PrZQs0F7idcUme8abKDhKTwjSYP
OhvJYilGWWXk/9VKUv2U6bYhjNjUCWAm8HDSvulTCqfQ0mTMwlR9gj4AlhnZ5GGSqkTdFdjapZhe
5KPjrKFt/rKmsbs1jYnIenqt939E/vM6EVlN9/z4CR/XBZFUrrsyHWdu61LmdpsOdLKzl6uWrLtt
DkfhEQfU/+kCGyL1/GmgMmN2AQJnadsJnTnKdOtHBqXQCbHOA54dDWSBhSUONAI21kwU5Vwx/C4i
h23TzNmxEedJkaI3LRsOYOOcrCFwt4EWXoI0dE7CJc6kALRz440Sb4y/BwCHoZ6TeMMxpHGPnozq
2ZtWrUNS5AszkgoSF6lBBQBlSNYPEQ1f1PcSmOSXQLF/TG0hn0ql7dAmd5Wt4kbGUdc1n5qTV23y
rHOWJHVhFtXG1cqT/DHK03WUmNmziR773miA1gkT6XSVWcuoV2Wf5s/DqAZzSdmaWd4cpTil248z
dQYZM5PHvDOyI3Jlo1JRdKgkacNSol62CSTYNa2h/jJU5JgGtAWXADvtpyZXrxpchW8JjTJYCVNT
JrlkPsQaRJR/iQAcmC1qV1HXEHmU1ZjXYILVJDkAIaGZdi4nX3mXfafS7P5Q1dembqpzDLOYnrIW
Ypi0lDEAP8XGuYszZRsCNFpStTVe5Fxa+b2RfFOk+FcEv728naiDS8u0qkOV01fKTyKW4FPRCERq
M49LoCZqTpqEqkUg2d3ulmR1/cajeUa/72lv44GwoZmRVMEHregBFg2d+tNT9CMozei9hNs7aymm
PNs5OvUsSqMvQxsoC5c/5kzn9nqVUnw8GH4yPPQ1yZAhaP2d2xvZQ2Zn9gG0XrwKSyQB+MQQZdDg
YwyIMVUr1uDjQStoE5OpmbbxZGl4iXreAXnvADlFn7UHrzETfrTfUbHye8Kmiasv+t/CaK9hzOpp
BpMGWlJltfErLIqgeEfOT17t0bPOvxARhfLVQ+5gGZu2v6/DojzGCgrYHjTLdwXlEU82vyH5n83H
OoLD4DnqtqppS5ObavEcZckxMSPzG/2ifqRSV36xCvpA/MfS1/hUm2aqosebrtJ3zpYNHbrbn9nm
uo8UK26y4Yl8j3Mt9a+21jDxIpexNVqHmnMcFa+oIeUzU6qbU9sV2qVXFaQ18EcjPWLQ3vPBrdAI
vY82YiMizKAyfjfFqJnVuyLILw4ijHtXCbqVX/b5NS6jko72hvqqJeMlEJUdx97kNL74WZn5X9oQ
288S9EO0CpVkA3b6Z11X8o4uymCfm3x48630Suca9bGc/D7l3IWna8Nbuy9ofnPqZJCrYkefRaO8
6sbMm4v9vtj+gw/vD4GaG7RSsPR6bWQyKvSGRtOxuGVlCXEcqL+dlr+wqFanLKi3tXsrTD0WSHLf
7YXtelm393oajdVuT2+JPwdEiJmbXCICa6fsl4ndP9W6eRa5aJG9huUeo6NuniXKzhc/t2IkJuxu
ATVWPthWXSwtedoMyXKOBEjQf68DWJU0EPtp2cU1dG3pBUEBgxbFpXIeIasz/ytA2T4uD1yyjuJy
/nO3y03D03+WQXsdtcE7NbrbPVhBn54qCtO0ZTLTl7IM6MtrmclaooH5i2+Zr42rd+egGINHB0qn
cA9Oaj8gnoDEz/+h7byW40aWbv1EiIA3t+0t2TQSxblBSCMJ3psC8PT/h2qOmpuzx+w4cS6EQFVm
FZqtBlCVuXKteRCK0s7C1Gv/ZIZq+xIVO9Pwsy9eUdpHiizqpWwOyvgEXuk+ngmB8tq/Qxyweg5E
mx4FEoFIpdEf5ME9Ydnq2WjHVe5NGqI65cZsW5bgrORPpB/fH259qtOKtQl78UK63AyySa5BrMF4
OatcNONq0LP0wYONeM1yQ+VFGcFEHGfVKajGYp+wLDxkZJWPMM5XOyPuOjhCMm2jBr1LAmyC+TeL
h8c09fxl6ebNp6QtoK7UtO6LOkv+ZvFofNX9uYSiLH7UZYNslg/FInTyrkU2Y2GM/qJDKCtYqAUY
Zt9pf++C6Mnopzz+2dcmy9UZfj40wGpRGHtQ51bhorfE8+1B2gBEX23GXBT/yyYh7X8e5yV1CPV+
rl/zz54Z2aQlvBAOZ8L61MYah6IMAbPN9btt4CgbE853kiX8IrsnTw32LOODn0Cd9qFfRK/EQjQe
FENyl3qpAXko+oXoIzlPbk0RSAQ1y4/YXnL3O99rrVIXk54rj642FduWxcBhCKBLCirWm5Wejq9F
FRwj5IDPjZogkUgkb0HgM/hJ0iLLTeOnUravBbUZL06XlKvK7aZ7wynH3WToJdK7nblJlDQ8QsMd
bdKw0Y5GrUVnta1QrBnC5MUQ6Wd4ALofFIltUMMJv44JvB2lPYYXUus8aao83AV1bzw4YYKuzKhb
3xzxG0tmEtYpysrnSCa67aEUxxneL+aMtzRQUPd2ZmrI6rTIzC/U0bIvvWhf69IbvvTuOG6cHF0J
c65jbDUTSR7Fex5TUZ1AxsCH25rRlw7WyZXBz2Mnm95Un7smEI+137YPokie9NnLK4x0l7UjpDRz
k+AdkU8l/B014O4OOC5fRQmc5VZjOEWjQ6FGBBR2XsXJAzSOKwXKqXvZcnIn2tVpuAVqaxzTZCBl
Hzje1iwbngxqiliX1nXPiQ0jqFr34rc2KB9ifh0IYSnrJEmKEPrT8jgaffCtneDzVAII91W0H2X8
Qkl+50H92W9N46VsNZiIIXNcy6bn9d1SUbjTrlb+LJEH9t3fv/zsP737bANUFv8vroMczp8qvDV0
yeHirpRn4eUapYGorI3V1N+rAqr8RtT+Bnhp8ewXLEtMPXO+l5TVBi038c13BAe6H5M7lgW4R2X+
XFaQt5eFYd/cMxVGKjl1CkLucPWdp7ZmPELjQz57LdTOp46kbJoeWyK+P+pWOwxdkfzWNr25RC8i
v5hJre8K9h27oNDiSwDKdmkrRfBbRkV2wKJcDuqFkxAFpcxpouxIn58EpZVFz06AluKcwA4hvHpO
UB+RuW1p+9Uak+mjbR5HkZjzD7QyVJz+J3zEBTpiGjBRqLbBP3KY/7n6IHzjm1TjOs8GlRGrpBuT
8gXx1wUVmsmWOsvm6KoCLKs8rTvQ/O18uFpyc0RXSbbTBlTkNLrIelgUYtvTWZaJyWoyefahpOxD
E5mUEWaD1kZgmttnb3Z9zwK8d58cTWfR6fbdUVMq59Qmdr9uoH34BFVJsJh3QT+y8gSlhvVdDsqU
iEFO3G1Ugz2/HNQkAbdl6BqfnBT1Giu91/Uy/N4JAf95w11SBcXSHqklAx/21Wnt6Yuntc0SNIT1
qI4JMOIkss9tbCo7EGzqPlGT8GxRbbMxJ6GQRjQ/hz4BtbTT6hMhOu9IeXW8UbJJPOdU286in+MP
nwRZa/IDoZyVcqk+/gQ1uQXhdf02iEB4dB3EtrX6NWiUhTY1VF11qkfXQfF8pXnbdL2SjwL9s+rb
pEjcWdfL9LJ1Tl109Hlqg6+girSTMJL4MJWxx2KXKGPjs5ZthiHYmXMMsjLg9Laq0bvGIKGXWsz7
zU9laq0EKrdUiWv2l7L/2cyZ0rZrh01NPGXnWrEzd1eIll4CM/kCWbMPPRrY5qbRX6Ax9O9klzzI
ppdBdW5U8elDv9no+rLLRL1GVzPpDFTKZwJEMiCAr+ez20H2JQGMs0l+4gnl9uzb1Kc8mev1U986
aTOm0bEpR9fd3Ia73NY/SevYqdap9p6Cemj2epYYLyhdbUjS2U8q1KkPdSie0hlGVJiNt9MylIuU
STfWSgcfUFHW+U4Qf1/Ju1Zzx3znjW53bUprZpeIwIxbq2x/WvPWbCDVuyGMY9NFU4m1c0X59KNf
fDdGRzk13uic5QI31DaRo1bn65pXd+12Ijqv9yuC0yxnEtjdhBrDntaEkBOwJGOXGazAO4enMg6z
J2uK3/dP7PqG3MqeZn+ry7xXSJPTkRxx1oLSTLpwbcpPFGXlnqU/vL9Gr+5sFB3X6B9Pi6xt3XOb
hMUnpQ3Wcp855l25z4gPL0Wid0/jEJbb0jXijUwU+klmLCCs9U4JX9kLzNulqo2fKd58vtaQUSpp
rCZDUTesjZ1D5nfK2e1btpdxW31BwekSzLHOPi4PdpZbrwI9BMDUXnRfzcJfntI0yIZ45mOao9Hi
ArL/3uobM2l+5mTLX/PikWBwAQztjxNF+djz3pRT/APd/zufvGqdVxV4mEw5UDo254gcwq3zzylv
SBnpkRZspLUHaFcV4zfXQZCLvbrPf+eSZHR7l0ZOcuqsIoJ7rXFeO5Tqm7TVfs+KTkWqPpkeUhZJ
1NHa7iZF5fpT1vbP0qPOIjasUfqpLdNq27l5tNfSrnrs5uCb9HBArpdWP55LnmmrduYbqeeDUIFj
qGGGNI0Wjuzr7ZhOxzaWaefEn7IhujP0tLrIl09BiwHlRf6MZ9utBdHzu9avcb7PD/Hv3/6e6vz5
/T9Xq5H50UjU/Zmnx7CURgnUYXyevEOtaGjjRBklfZ5n9qu+iO2j5BWRZ+h2sQEyQcms4sZXKMXs
/U2XQ0kDvAEkN7EJxFkGl+y5+pw4ibe2eVRtR7ONN7afExWuqMyXNfrxzFTUFnDnVECeIgh3jjZP
1s+O6X3O3US/ly0VUQcjj5+TiKiNZuf+YZbxWwW5Y72C2f3uUGf6UHqNcpdM/bDIwCjdjR5SX1ky
PIRt3wAf675bMNW+1kTWKP3pxxcomqNlVKeXZAyQQ4rBMUeuW9zVnuPvYk00+5rdacYecj12Vf80
6Op0SqPuN23S+6exQu0gRqFmA9u6WJS86757NmpGfHe7REP2t/Lbb2MND1xmZiXfR2CshObVXzXu
9lwvnRdzNP0tgNJ8a1dl9xDa5TkFiv2aoqkp80pqC7vUKIrw4sTVg1DCeD8MkX30c6hc5IHXJwW+
RQXd2ow0mZE5/U+h874lQxNV3pew8CHaNNT66Dpje09KjFdpF41rwxqqTZ345n3N02kp/AqJcwGi
YAHuF0ahLnEeXR9ifqpIv2pBUy+KssgXvlOWbHjQdFXdlxCpwW+uC211JdCbiqcu3tq1qi15AogX
z7bRyDTD/vcAQHUdVOhDd8Zzn5veT6tXHtgUw1UduqvRgfBjTCCpbrV2ITIEiRKz9Y7F0Aw721UO
PlzWa20EB502/UKFnOBlyrth01NWuin8jh143t7raMfA5z5G37pEXFySrT9IORGzQToyQOl0A11Q
e0jVBiYE8GI4/AEsy0fotJMxPQ1BGD/IQ1Wp2lFJqICduxJFqZdR5lrr0iq0s3BG6DtE+WVwy0tl
5+UzdevPWu2l95AoqZ8KRftcBJpzp8dlcx6t+gKPBowYqFyzhfsRq11+UqPg0QMZvA+cLDKB8hbm
SSEA7a2n0M5ehU3UuOxUdO7npjLa927J9tDWe3HX2ai7Bkqev5oKun612oVH3evOVDm70AeAf5UQ
19DjrIKzKSnDYJuh6HDtl8aEICbhmtlFtmHC+k1x4Azv/fETmZH8vkrjT6xOmrtxiLmTJqGhmNX0
n1WXJzXMCtmWIMl33rviIXN7RGcGB+UtM0Qu3oYSmLMHaVRHXzz0g+Mcyin5Ro4RDwHGfu9FcGZd
2xGMuKikwDXuD3m/Loksf2YZ061hruC1Njdtw/aWqqd1+xx+5k3kleNSoFdIuZxt5MfrqWN2bJNY
cblLMfcmAS8oV0cKUdyVIvQOaOBeqjG27t2s3bL7XJue8b0QGiu8uP0mTKu/TG1WLvXCrTd19DrV
1MnH7HTGLm5+CvNJuI741CShd0IvGfRplcJKknRwsMQ80qHw83eqQFmq5Ha+ZEpXXvL5zDG1S8ZD
/yi7pLEvmmwrBKqysgm4KbtTtPobis3HonGs5zpB/Vw0SMjJphMFE5G35Gus5PYz3MLiMeuKJQpY
9nNZgPmLgr5bD+qgnBBeUliH529naWL02z60v966bm43Xw9MKqkNrv5rpGM3R4rgf1Z+iYhK1cR7
t/M9QIVDtotMLTiLKGq2YW0kd6QSx41RGtX95NbO2ssoDhEiuHi8mXdFhnoOfMTtIeT233VR4Z4M
mFI3+qhO90PVFmsf3MdjNyVQT5tCfS7Th7q2QB24U/YAr3W8602E5uPAa+/HqIuIe6X1q+7nZ8RN
nB9JCrZAy5vf4rozlhS6ZheDtOsOIJW6Q4Y2WVaFDlsVUdS9ZjObsJT5lSGqpesY2lebjYWu1vYP
t8yeNNYQy4ao4EUYyprylPKnCSdTyLPwFZk0ZynCpLhYORr39djeudxKWwTaxXawwMqojktswQ71
F9Vqvul2Fv/M7TNFzkD0uZkvNrnnVyc0ymXVa80jBUPdpkrb4uQO9dFDjXjtB0pzgaCnQ/CKTEBV
DMuwqNMfasg2y8tZk9iumW9g5yqO02RYZyRFIFH2hPbFFOOZGIhLotLTeGRvGtWuvkahNa2FqyLV
ZQrnMW/ED6hJeFCStWdH3NgPGRpHR4TOYZnLerRJvHn7YlnfYq0MYDVpx50Wtt3WDlgiUeL50FHk
/rsHTG6h5dn4OGamgKChVjd13ncvhCdIkOARzQtntyqyB100BTiAZqc6CB87k2fvtSkuTvxfJttR
be17z6y8VSTmerch9najjqZuXsJmMUSe/2yZZnNx0J5IwDYKQyyMinRvMLTpOYJGcUsGuV1LcFfA
d7myRVTtJfSrg9gcpIjbUhUH9Kvp3EUHp+mzqvb5o4p0hFG21tGq+3RpmL3Yd50WrCdXy1+91PlB
1mW4VB7MKIURfo/mZy6K34uyV0pE6InDjp6KHG7Uj9uhT/LHAOFR4pVd87uNKhYsxdoPhZRFhY7u
p0o1p7WmJa/uWJfo3BveJZsPQLTFAj08defbiq4sCARpq6l2ynXo195FOnqebW7d2PQWtz5KQ6GH
sXiwzLNIt9Qa7It7nfs6WWpr2wBUQy+mF1S7w7VblPlZCQgAUk7F+rk30pMXe785ieGdI4P9ddg8
TYYRLfVJh7DWAydd+wfHc7VzCb/LcoJfG+gJpPhe2uj7vE/H+3I+RLt8zPINm+NoV7JTWJl2p79A
d/rVqIfhJ/m5iUJ/FirstmslzRZN6xVrQeybx2UaTAcl5UFtKtbDwHNkp45ooqSVrX2y48DZ+YmS
Q7WJpqKjpV/AzCAK6TYsuNRyPE0+6JHMsFDytY2BijI0l1x1dE5F1SHHQkruySqcbCf7bgetcf9w
QeiCuJoD/IvVCIyETfPiNqJZ5I4ZfUbKrFj1mWVcEi9kiwoWAjqEbWxMMGzA5wG+BzpPoaOgOkXt
WdQGW0AiVE8ZeaYFsN5hL/u0zEDtbmrh5FPcS2xEzg9yUaggLFGocx8Dg1VypKtfVUUZDyBPp4Op
QNSyQHlwEY1zaKJSBAvB5IvSROmrUEP4HoADzXX/LgHw8ACpQ0/BuGEvk8Gt1zYUFFYYkZAMsuik
lkO+j6ac+6FUlVXlTDqpPc9/HB3xGNjBGWrBIKS8TCHAknRbX6uLB+JpMPopVQ4NVAvw2GbVBCNd
/ckuxvg8ENcgFNLWn5KycO+8xHzm92M/TyNkONQd/YExduZ6I4kploeKXdyq6kkASzyx7Iurxr9r
y99lww5DdV04Ilk5Tj1dEoorF4bWDhB7GNPl2ke9yFZPXbAXs4s0sFugykahioieUsTJUrVyFsBz
TfngOdWp69K3M6S1kjW0kRaFoqJpycPicz3lScTvKkUFGcp8CqstKCcVFWbETPP8szzwM/D2HURF
BtUpZ6u2eQFk8UNbIeioFjwWWcE6D9qEworPN7O3ast5kH2tWxz0pJl2RezqlChCjNShx6z5A9Xz
ak5VTjXekXUyLira7ihLhcFDyKfejs6Y7hS2lpUeTJA5jXMI4R4E66q3VJPXNMhNr9ShsonN1x5O
rHPYfx+NgkRrN5YbzyVwW0aJc2j8hrXYfKYlFGBdO2VbHlrnjizvuOm7qF0TNiVFUUJ2JZT01U/C
5DfEBOaaGqX9zPNeW7axHzyBRUGQMa79e1vlRxElX9lckYDvargvOotXy9yUB+HpoGotj+gAtFCY
9MGxD7lYKSLVL0bzGJkNvGCqTfGOzxcMqB7mZNWr071v60gUT5oSLcuJeICZWOkqmhTjQR6qWdiX
1Va30QL1ra9uu46EjV7th7Q2r35C0+5I6NmnpLC8TQn38KpzNPPQRkRaPDisn7XQbh5Fg3g0BK3P
ptOvvURVHuaFut812osBYvVEgMC/Nq0yy5bIrsWbTC+R1sp7FDBK6P+3FPGl5GKL310/LlAOEOLA
vYY6UmsODxa1GMvRS6et5fnuMamVz2FcJI8CgjGzq5vnYBzr5wI0Umm02l0ZKPWzZwgEl+Co5glL
ExUWf6v1hGb81r+zCkBVlK75d3lsf9emKX5B2bneR2pIRsgLkhcbspm1KZpoJ60QilD8H5ol6BWs
yEzAVZwoT6prqo+8P4Cx0D04PbRfYYGmNBvNo6Ogv1b2lrGzjCZdUYdiQziUNJT8gR6DRtH+lBFK
QL/CVVfE9bGOqrYtC17vChq7hFhCCACAia7lWN3rg22pld36OrYDdMbbnjjf7MwKr9kUE8h4aU16
Yn/mOFXXJjAtXljjoG6kcy5S8puDCf3DfF01SPI1mqglaq80k2HwVw4J7a10NvpWX9Wh61+tqd10
VEhk1e46NhIk3npSQvJPSCYk7MmwJlvEeHaW4/Wo2o/OBsGs8uQmR9An0bPSLHtNFc8KslrPWT18
hoTIOxdmPuyq3gS5bwzivmspYo56D+odJUJWcu5rta/VREXutaundOzOJNnsqyU8tzE7ZoDm4cEV
rriX/jm6V1TN5NHWzYdl5qDCHYWRswI+nR6DYNAeM234PSc49bUsQ30BysO6z3wr3kWDe2jbKbt0
VvKpU5PgBTo//YCuBWzM3hC81Enbboi1jxtpBTzQLMkReij4Yi3M+gndtP4SoIj7ufvaVFmw08MC
yT6BbmGc2fWqgfZt28QkOdG0oJDOK1EHWceW88dpOp+aWlbpy3cO707NTCs3yUj4ILAefTjMPtv8
eU+eCYx38ILPBr+2Bz8tkDWmpVjCvI+D8VG2kNCGQyEXv8sWsmIW7IdRRbq1Cj9PNdVn7kCOTs4a
t5OBYOFUr2JbMe5HX307mMreUURwf+tmwV8eUj/4JJ1u/anZaetwJFP8wVAEsbqofKoFbs7ShXgE
ex0qYcWvy/k9G0ar1rRP0EluIgTtX90Jje+pBdQ8arl6VnXCXWCnVy7VQotwrMNlNHNIygO6Sm9n
qWG53N7IwE0O+ifSqv06S4vMWw89BSUfDNJZWkWnBO+scOUgv2KLhqgEsdfrrGiCwV0wAdxDp9om
wDJL1FFw+naIWSoc0vkgz26Gm9/N8MHvX7jcpp8AxKP9OV/4Nk42bz63K/0Llw9T3cb+5af8y6vd
PsHN5cP0TTAD8z6YP1zpNs3tw3yY5ubyv30ffznN319JDpOfUkN1dtOF0ePtT5D9t+ZfXuIvXW6G
D1/E/z7V7c/4MNXtC/ufrvbhE/xPY//+e/nLqf7+k8KOWrM6NIol/Los7aL5NpSHv2m/M5GKYlQ+
K1DLUdd2h6r2+/Z1wLth//UKslNOdZ3ln/xvV5Uj5UEl7zytb5b3M/3TfP90fTYzbL2FGbM6v13x
OuvH7+F97//rda9XfP+XyKu31EBYleg3t7/29qk+9N2aHz/oXw6Rhncf/TaFtKTzf/mHPmn4F33/
wuV/nwpMfbcaUfhBPnls7roBJcsaRPxSNsN+Ztw0kZ6XTTBa1lKtXH+luE2hb9MGUb+m9lhRzoOl
4zAGYOIAr5zgeERutUCzaSXNQb82zdQ7g/mlgk529ZOXHiuPVWCpl/pWHw1nZZJUWlL3tyTNAPRy
lmu7irlJXTep5kbNHqQQ8tQapkRZ3jTedOdt4K3rJgXn+0YMT06TfvWjRtmbkAYt8yxLtuSkiEep
WfEIKnNnVnl7B1d5/qgQfTlZXnuRNulVceduPLseVrAq5o/STU+QEgsJthyki+6rLJFylqbMKh3S
sgDDZcba4jbRv7y67vYXx9J9gqj/5creCHG57n8LcoMIXO6K8wQSa1zY8JScZRuxyXA5pN6b+WYw
f7nYpoJLMeBSiLdhcqw8SD/v1ywW4tGbwqR4VyupaDHqmCyAPJUHooTQXNza75wS1z2Dvhy378aA
PP3D/V0v5fmpuxwMFQ37BhIwpN/sO+RbnTt5lqJd0fd5d/7Qz4IoWrE+5Tf0YcDQhqc+CSA7/WMO
6SEPJdtbSNTtfnvrk2dh6vQ7yiB/fOiXk5SNe6zLyT5Io+xyUrHJ1FHsK/D2YCbJEyLkZPEVOcvc
rr1rvzTKfnl2OwCvs4+yOUn9CHnqkkzx6/htrBzWmJGPXDF61X6WDRsgAP0yiifdWyBP0VwWlUaQ
BFEjhV8tEGrCdvawib2ivYhAbS+1VjoHp3efZdetH/b6ZytrXfYauMpDBhx5Y5sIYo/zSNl3vYac
6dYpr+M6wXi9jjSo5fQlK+pmK8t05Rmc6g9v9bofSnfRsPBKhL/nWt7ruazZldW7EIuAdmhXHswO
ITncg9oaRgozVoUyvFIpNue+gibw+/NWM1Cul+5+W/fDsdV0exE0fbZqYuOtdjpROs8lukF19O1g
lA10D0TzZdc7l4+V19IexC7l2O9cDcUXcrgsxIbsbhHBi4hwGjFr06BQukld+xjOoAgUItXfsgJy
7ZmK7+YR2poG7YzIlvr+A+gnyQCfb2SnM6uFUv9qEQBZFb+wQVCCH3M7IHM0RwC5Ux4jsqhQH8Ao
IA9QemXoyrX9VXOilIxEs19LNuzqB9RCrCENblBeKJuHmeBzE7V1vAohCwuXIAVz4CBZjPK9Vz+U
YqwfZJ8293UUdSOHQ4x2I9vS/GGeQY3vm84P9r3diFOvWv3JE2SIF7Idw2N2dPW7oiuGfHU1EHwC
DzA43bcQcRsS93oPg09Qrm4zdHn8NteHvnCez9fvPnTbaqRsFX146H6phL57r7ypiNb+tCSGoL17
w1xfO6QAj1cf2X438vqSEX6kLgNAT0sq/GBYUciYZmn0IqgL2+az2Jw8pL/ORikqd2tLcy+S64gP
/bLJDrrfgvz/0ojOnRYEPqma8ihizsxIOd8Oud+8Nc2gXXTARE7SKPuvY3uqcZbBVE/r2zCi6v6q
LytteeVLMSk4pAxKoKVhGlEECFir1orTvBpjlwWHNnfEKY9zNqZRU+3jKa32iZG66qOwiB2og5sv
pU89OyayImH0QEZ3ZN2IQ97JLjfUEbsXloBdt9HUbOnpNow3gzPteM1p9xSz6vfyLEMHVJ+i7nzr
15FuO2W6BfU3rp4KqBYin9LaOnxsSvzovB0I6/GXgPpeRQo0SFdzZHoovfy6mvRu5ksOhUJKhqvd
PkBY582pb8zr1d7152kFOgZdPDHp+ymNKihyIe70ugydF8W3v+vQn4ZdJr65bS6WNUX9F/+Xb2Q4
0wdf4XypuUxawcgTaKQAugZtgdRrCCflwc6A7lxczZUdEZEE6fDWV1BYVQwVFJ3ziOtgOY8I56Be
FbqLZrbUyABoKzmjPYQ76fJxyDw3pbURvGGMkNbCqlap7jiDfQ9mPV+7DVQ1/NfZ3+2QOhEtqb6G
dgyvh9Wk91WdoP2LmOHGos7lWfpKtuP/9FX7ySJNA/RB0Wtl4Wi8kmTNQANvHsUwCc0ZRqwayBJI
q6w2kFbHBeggrXJs0ZGHVD3D9OqlzzxLkzz5op558ojXE4GvwE/dmtJazUpU0poVsPDWJoCmRoMn
xusWpp829xCVUMEzn90Mt75wtoLg0LZ2TLWC9JMHAZ/P1UDtxveJDN8kBEnU2wB5iQ8zyUuMsJ3A
KcTE0vl27XT+UKCvmnMFrMlwzHJtj8DxInuIX6mDgj5XfQ34AkgWRpDViE57rSwNkFU5Po2FoD5P
SVIy4YH26uSqQ/JT9c9BOqkIIPKDnYfLWfM2r/cD8d5/N6s/6HBjKAp8yCwe95Zwra3m91Rmg89a
QL/fnyI9Cl7CctoHFdH+1o2n56IqlsOsK0D9XHGnd/DOBrMXRYusnW1YSqXVS/SKP4UppVVOSVWe
OElrZKrvpszHnEQxc7ht8Z2UQkqGwStA0Dvdowpl1b5zQ3sDW679WZmiO/kevnmkAD/3ZeRYm7Cx
oO0xIXcXi3qyqq1cJ09xZBxNJ19+WCtTVMkKfFJV42jFb9a3PmmJmvqdZRx4/SyuS3USPjvo456S
Wb7RSFNYdMzm0KpCEXe/miRFg7M8TLmzpzi6PNsKqoRMVOwazY0e5cED4FEmYPFkC24L/VyZ7dHo
TShEszEbtlkneh6yDJi4/x+dLG2XM4HvtkDJAZrRVj2Ubeecpcuo++LOdqftbYBuT8mOJyhV9XIA
pczWsoWA6+pzve6U3JdFEV4nMTSgh+FI4lN+CgcYPrLtvrWQvvIAajpdgW0SG3OeflLccjnAq/ek
pCs1hlmz6BrxNAa1vowEwreybwBxewIV9d2b5ZJkV1WYUAVl6tmZuwTo9E1S26wi52bJpu/RsL5I
m3Q3Y+pIvYySnVb1zcOY+a9wh4ijFwTiOPoDKHR5Kg883hUFZsRfDh+9ql8W6SObftEG1UK2UQqI
1ro19dc5bz5ZEY/+8jZazmvV49vnuE4h22XmPKuiDrYfXOxG5Y0aeJ9Cq4aLs/PMg9srEdjBSeVU
Hm5taZee0uzANP/mKdv2zfNqkq4kJMalFsAzIp3kHPLsdknY7RRj+V+vJj3Zo4awx4FMVPVmuHfQ
51jFg5asZbP3Qvp6Y7jv3clZCDgoNh8Mvki/h+Rb9h/7i+EQlpl2rPM6tSHkZJLBfdLHUtwFetAC
TsqcjcfO8gFatHrh15PYy6Y8JJ37qJp9fJKtKo61h84aVjkUtPfF3PLMIHigMPM2pIKF49x11s4f
mylael0Ly4CXfdUo/46WcLxM3CI6Whly+HzhwQzFpokycEpVvQTeIx5qRw2fKAQAV+k/yYMR2y0I
Iss/pHOf2wBUnSYFetC5Sba+u88D/QD77tsAvQfCYMFELrsoRcvWztSjujT7g73NT33h/Lz5UxoI
vMuGHnt2qPpqXAZ9OO5kc2rLDjCaHS1lU3FT4zEvP2dJ+nY1WJEqwpe2szfSNgF1UxgEbdyZ5x0p
npi/LA5WKBQWZ9kXFRYg4lvb3BsUysH2hoM/D5JesikPRmTH4GiKYPXBcGvC/mluQssGI/jZ0FyY
VkcjgGzTJdk0wIRmAXxctaKZNmThIT9zo/BBjdxFPJbZn6xyrAmpq/RNDTd4kuMp7v84XnqEaDtd
PW5X+HV9abzNASgYYkpA6B5kcRsrhMMrqZEcWNgU75xdpV1TmRFAJGCJ3+s2Dg7xjLFeSO/Ojpzl
GBrDRR5aozbPpQ8Ja92Ol9ymyCOL/WwrPxMKbZD6WfXp2nJJozWKNSxIvPJ1/LLKT5f9F2tKSOzd
2G4eK+avLlcTa0euOqDCKaX0JinrA3BBuKUAwD4O4TKN5oT/3FOosXewh/ynNF2dar9bp5UbrW9j
AlGki7EP3uaRBrTA/j/Oc7v28M+fp+sndWlYMJRVqWWcikbf9rFu7VvfYL2V9r1xGiumYemVGqfU
NuLDQAkwvPLGSXYJab36SPeKopy11nrUksxDpKecWzaVAf7BVRVA+NQm1biWndJ8vaJ0HyhCWlN8
VS8iN0rentLlCM5nUZrGuINVcQ1/emQuCWqYh6jKLKDbPPPbgFceJIW0Pfl8l3ZiOaO7Lqu23b2t
a/wh2hPlU+64QYJ7t0vdzVC0BlJhf/SpswEGdSpzav3an8O8g5Dv7IKC+Zdet8q9HC+75ACNn8+K
Xwq0KPN4aRB95p5sfVQ2cTZQzyHKE1iJ6jRpVnn6b01pkC4jonB2PVFa+8++cqY0Cr46Noxotf1U
KoaylGcmoJXrWT73lakCffwv69/7ISihgAommOmm6w/cWLKpA+NV8gjA7LyOk13yUId98E6GOwVa
kPoGtG1ZcNacgOIz8summYFxHkwDAHP8ZMzdftYlh5G99FI2rYrSeziSFADMU/GiawThiQKh1zM7
s6K/zjGxprnETvgUUKz0wiHhtjVZx0Bnamcwhm+L0nlsfBv1jVuT4pB9H0BoslUa72oNICt7iG3T
OqGwN1wmaFKs0eiOkKCNF9/k0EQKInJVpK+cvuThNcR2cprctwFylDy4RnodKlty/GAl8doBSrMq
3Sol1tmN20KLjIeSQqt1VxInMy0LUvb/Y+3NmttGmmDRX4QIoLG/kgR3iqIkS7ZeELbHg8a+NZbG
rz/ZBY0gazzfvSfivCDQVdUNWiYBdFVWprKFmiXWVem0cwg5JBZYgZmtOFZM/uoi2zgiNWzeQN9/
1BOuX4xOePG6fJHoFbsJ5ZKd0C6GM+6F6foxRJ5zeUw19vccaaFZC+h0q1zTNZcPk0WQyksAi6mA
YT+RPRO+WNdQyN3NSy0fhtz0ARM3mz/Islz5YvipeygSFoEwARs7U+0nvVjr94D6o29Lw5Z+tRgN
OQF3S/tFCgfmG5HQfJxjliUWx2JblgFfbLKa8DuF1v34jBTaCxoqtSdRSntXdla1F3mTPYHJ7wcD
8PHn7wFjDL3YJkJahqiApI4+GRNEXkQGqHPH3Dh1/nFoqSEFk5eClyF5P80tHcDTBTDW66GzzUue
Ag80ht5X4FuN8BgZUBtEEw9YvppKk0jTJNYFuV3zQtHtKDZpYw6nUvydlbZ15KB4OqGTFP9VtQal
A3SGlg1IxGCFGv14QkqIvFKF0BkdmhZNUrPn89iJhXl0+p8gxXbQF63iaDkaI4nUoRW6PiYygkRQ
lPY52qBxMCeDa/uxRsJ+wnNk3dt14f2dZVZ+Ahq4QuozzvNTC0TUOnVDY02TWi/zg7jrYrxbFa5m
XSD2gq71QaIDUOncqyFYo+TV52EHKXn/zWvrfXOboKx5QQPeC3ad5dcuT6aVUcbhS9cBjmT0pXwJ
69he+aItXkIXxPVlGfkQIW21lWajZ7cz0dGEsoF/NKDmM/dpW0kSzkODqB7AVvNhuHipr+7/79ws
i+K1O2BLLlT3p9kBHmM2sYF3Bd+9OIrtBOUzoNglaoanIaoDso2AXE6b2a2m5H1pBI1awUJDV+Ab
rAm8Rqv2oE/xghRtu99Ymjy3aDG46X3NrkNeZyuyF3lvbXIdMHJfgXrR/oxXM+NrONXiiD9AC6Hf
PP2G7rZ21UZ+eAcs4PRQaeJG9ojl9TYLLRuJMVwkbsW2swAnEuDZfIlfTZ6Mfw1TBLVP3NZufSWm
PcSD671u5dEDtoPA0DuF81f8ygT4TygS9Gby5iSghXl7swbfJDqfoAqwAYVFhh6oDFmjRvXwkRGt
BlkgpZtdgMZzr0WtaWstsvE0ez+LCqRKyRa/ny3e+SwZy0tXgBwrjpwbx9vrAd9F844OaGK37uwk
BO8/uOdXnxw0lEl4q6rcO1DsEgGZRGTCbGBO+yx6ALlf8Wg0WRKEOmD/ZYvGsUSrqrXdu9lPMSbr
yZLjawR+6mBq0o8RrSqR/M8I4onKknidxxx6FJGGho8CVJs7sNvk+BVpOr+GpEvFfXdj6+AEm0Wn
OG1OPmhURehv0GL75IMztNv4an9CXj/z8KPJmovUqgZNIWpP82GaWhs14PHUNhehxFpYj4SvWfvV
gwQw8TB4GtuOU6U9I4M1R5ho+lnlEsRDToKWqAL1YUPJFUJG6DtKz8YJzLriATyK8g7SgXuzwMde
66Ust7Zkw4Zi6WDq2XdQ2BknGtVdPKGnst9DDrG9x+Zy3U8NypIh6MBJakW0yMOVJrIjUyvkF5cV
G2qBBj0qtsNQI95Ql7PHXGPlOY5+QYPiOuNGrz3GoZQBRCtLB50yoMWlA3d0/ajZ6gCseY67CE6B
rbUYWgq6HznujagUKA+Fq572/zotIsgINGiHRd9rLcdbrO7XIPuyUcPJbGzr0bhQ/JpCUWwXUYgJ
uFvww9dgm5funuyfdSMopEjM8ZRJbq0msHBsKJAcy1J0FqXtLnlf6lNY6l0138jbeAfKFZZsRG5v
hHCKe7vKsNG00mTXMJFtWhZjp6lnaJzvdChVWM2Pocr9Lev1CUqeUDgi9SOyCb+f1qM2tjdy/KdN
V3PR4YfW1CWGpmRNO6w7ORobKjwuBNFz2fJDHZND/HsbDsMXqlrO7pk7+t/nc3nTMkFqPnNOd2Xn
bPuy++LFG5Bfrmw2ZpdB9j0PUg2tnm7xr2GquoyLARm6rBc7Gr2HCnUfo5vZu51WpBHZKeI9nuyW
0hd/j6dLUqj/6tQgYKoUazUdyip0grZvptViozPFn3lhpQ8aW4qxPfASol//bZ7wBjQFUeSQ1lCi
H1I3KOv0Y8yyogDx2g7VqL8gHOoc69q+m/8eNATrFdqi8QdY/kWoss1hZPIKF/fz96nzkDyfbMj4
fg+jpl4ZbNCDVuDORuwCVWv+BUB9f40ALQaGFUKFiqy8jer8bFngCaUomuRGPdgXlPffk0SbXt5K
JUZsQCvKKtDuVqUSEuwQ+FmllTNeaBxBXXrbS5QSyaapmI+B6LoOcLdy59nkRk7YQGUR+Tdgr00Q
DyW/LFTeDlohzXs6TKJ3N+7QRsFia9BehxIixOvyQrewLYbY1zBN/pUOyFaDb7VBzrsYQzA4KqUq
7qQm5IxeKeCDueuNLehs8zXZljWQkwPuqXXdeQ1yOIXhX1iEV011qe79ekABZdtpsobPDrxz/ETp
tT8si9c+fgaV1eHL57M9GJRACaNkP0iKzmQl+qxd69oWkAghVTsVQCYKoEPifjRRqJoIsLI9T/x9
rWX539eSpfjqx4lx9BhfuY7dPtAhMUpophlh9yYLLUqQIrHJtw6dnomHvs/9+z7nKkcFKeYhgkJH
qCN6HiNxhVp8YbxFu2jHuS+xlfkcvVyPZuhqfbJJa/TvR6xPo64yXuKcv4xp7N7GAa97dWryAw2p
dcef3BO60NoL9fDkiR/dEuNEAwriYKZHL6P1FKu+H7IjOtylPVBTjY1msHXnASxttPjl0AyKQQfy
26WWpdSlXCRxIdyED2OIkt/CBn1+ag0dnVfnAZfJfVXZ0sNiG+kcIAvg9O953t81UyZPZKJDBVan
HWSVGMgcEYbMI7jkE8TpNsADqebWx3q0EhdaNBBu2tNWIqVHHJ3SARyO4UYYhrGibQrZaFtCZ4tt
mfHJRgtYqPqtdK/sAo4GUECGwBf2gTQMzaLuodGz00wnhnbXN8KwUjaBbTNQZPac5VsN/ZPbRhVI
p7TKt2gzSLe1qqYuXhmxn6MBBA1KevEafUpu8AkmT0PyVig5zt4FJk9welRp+Tz3k2NeSnnTCd9k
38fDzkcXESTBn6cKTF0hhPdQ8DDs57Bjr9AzL67k7ARbgSSPPdV54z9Ixndk5rnHLuaAPtyRxc7z
WOrtodCrdENeO2q1IPKhu0rDEOo58wXmJUf30wVQTPxwgdhrvS2oTIF6RZuLONs8XWOItAsNIYAH
FjeDrbO0P4LA0zt3oYTSpR3HP2o0ckwM/KedrVnbgZUOSC3K9MuoQeFSBQBA6YLsIjKvy8wJjUY/
agObYD+0vmZTbm+hjYyvlQ3W+mzMwQ+jMCu9ArssB7IVSoMz8YvdYvfjZtjWAEoizxWj+eb3qTTU
CEyp5qJPF3Lr7wvLhyTGl8nuoqZadUqfgg5O2SFRRadNAgiWUIfFTTY5RXwzDUgEkePzEvM6VYNC
MbLQG5M1znk5DF3fHvsK0KV3ewQ00tkcQbS3+ecULYf91H6IKUU87lLh/+gjKICCK5ldGm1LA1BD
QyjIUaqeZK/zHdnJQmdCzRnSll3wbrOYI8PMwGmHIutvi35Yb7H/tmgEPfm+aGPPXTN0Tqk9BW1A
7NBzduOYvpJpOXzaf6BR+GvvTMDTqpnAlzFIC4/IFqvhEuuq1Woev36Q3Z33M309bABo8k6JmddI
6RTNY5uhgU/XJjSj5LULHuHafZIOOtNBWPN3Kirvi4H7J3J4RniekqY5MRNASMh/m4/4mw8rrgn9
L01cR8XepebYNXubExpaeG6jGOJOaSkDY5BrmZfYFSOj/Spwf171IHG5Nm0POg89wu6L5xO0LsH9
AL5Iuc5acDm6gyw3qKgkV0CPx4PjSW3H3La8eYZfY+eDPizTB92yuryMh/uxb9nXT5MM0WhgW7XK
m2jAe+BJ5h6swZc5VCfwAon+oMbdpnZhPqfNeJdJL/uZmik6KfH29gB+zQY9pojgmm4+N0MP5VPk
z/4U8b7Gf0agic1bF+gC3nhd+gW8FFBpVBCGLtBR3Xq2ZdugAYw/EaCi5LpzHMGxNcMc8soE1BNq
GFtzBHtVB77dXWVCjLMsLeg1qWWSIp4XpfliQ4tKoCVpUcJQoLHTnRftDNkFCURLAC3Gu4ruDveR
XhdnaBtgBzJ53TwkmTPijTVgQu4EDCvqdYfsytQkenGmJd7XIVNig/c40Qz8mUHfT1p7Ib5+bnSe
HJZeWxui5x3nxc8O4tBc+P4rlAbDTYaN1hxhC71fcYB0IKunb502QQPVez4VdADttawyAw5Xg1K1
wtssRhs82Kve0LB1odko2tQrBs4H9UCOnE05TkivyTy/5hW4REkZq6uTEYCqfzsaR8NeQjkiZNTm
GWnv41usHFFSWWdmgof4MiJVlZet3j6+5XcGE4rGIwrU57EywADWS/27SF+SKMl/ItOnr2NfTncG
8E1nNLAvAUUfB02mAc+nJd5Oim5r68I9OTK0XUjc1um2AJEiUEZQKSN3DDm2U4x/D+iH0nSbofXu
kDE0sdO/DDDrwAT6/6UbwfSx2MGNE1hZyl/+EO8oO4v9EsjGFlxkJeg9srTBr1TlJGmse1GzQtnY
3qtnwtqvjHFlObm4iLA2X1pUXhqBJCSSA3e86aoVsWyCZwWUVhr4DmloQZn1f06qDQvgvEJC7BEU
y/NBA08l4IXQzxDTPzblTbjlQBFmAOxJdwIJduPK8Opz0kp54+pQjHbQViXY3dWIDgD8W3GLl05l
8fNOv3aoFdMIlI7g4wCy76KH0WkxJWOTn4Ze/0YmOjidXx48nYl5Zhs3/FA09i9I9HRQLdYAfe7G
tD/ZUdmtQYRuo8Y0VMi3KyN5KJLO5nAaW1H+q8h0HXiZdDxjy2QE9dQPK8JaGgO6b/BeDg+NKYbO
6ACWNPAWpOfFDPrepFtVXfc2oWkr9M9O+jVlLqSMNOG7uCdrDH+5rgkDWUfeJklN+dT2HHlU278x
HVguPlZgD3UM7UTOadB1NFSW9Y68Huif9nnIwzV5PTxqLo50v6OzWD7Z4IJ+hBxA2TRNty4b7VoP
4BajyNJGd3YtC/1A67AGP53WHmRAXtZ2kC9HvyvYMPGJgONI7hNWHWlZigASEoR9Wv1Ao7gAESW2
nPWZVkPOqgOJfQ394cYpz7FVQMXP6LENmzj7EqKZFQWPGDRR8aDvB3yRDyZodC/oysatuYmqpxrk
GCt9qOMfJf5oIRI+EeSC2o0eJeO+iwolGI+cKrbTxjqOeQ1WPAxzVnJzBTRDesFDCXwt0AVGr5Tl
bhKRGOsszH8L5C5EAMI63+pFHa+4KsFpqgQXqtJchhyQ34/ijkzkdFoQ2Oi+NWwpghxOByInmk+2
ZRHD7oDRhWou2fVWGyBJA80s9Osb56ari33Fw1s4aRaov4jSKsoZiKwMcKROYfIzx7Mc5CrKw1sf
p9CCgSxnUwD4pIzgbkY4nc6hoK4sgq5DWcpvwo3vv/BSyOuSApCahbaAMNb2lDggR9xaUCrmbbPB
Dda8J0fGWtS8S+MFBBnZ0S3LAjc+n+2svPPvKgFdg9yOIagQTtNab9zkRQxeuXKnPPxee/XdMCAh
vxqn1wobPvxVS4EOkr7+lVr5sz2kxWun4b8W/cvyC/YD+YYXWXvr+hIJAWhMXzw+TnsZud2x1v3h
FKNA9vnK5QgRwuXKtrqyxqu7SpbIs5TZK4r2H6/cd+lzUuX6Oims/jrFxRYkZmDjnixtZ5VS+24O
+J77XcpAht14ASj+/TN6/vsj6ujGzhwS/T4Fodnabevqq912Lwq0jfl/g9oIlc4p/a4Zmv4S9W66
YfjR30cZhKTRv50c4zRpL6NIpsD2IXnq8hCE0dwyfkBI4+1jGPgYWhhFPzoTScBPH0NO/r8+Rmx5
5W8fo8GLzcXEe/K6G/F7rgfIV6AIkT+BCra8mQK3FTWyfB0HYPkKVxYQc4YJb1vtxm/NbkdDms4n
YJVoKMxxno6+brddq6loDECPOUiR3cmKN73J7cewNPIbdlIAJgj7EXoC9mMfqSQMRJBOZGuiSKF+
FdcVSI4fgTDKb074Nh2SYKgnxjayCVannzthvR1adZYC/u5oEDYmuxP3E3IrmYnEqfKAnAeqPYZ+
gMoqFNGUroNlILuAEsh0BhssNPX0n2RuIT14pCjSqaGoYpLyXNX6De8t4TquKvBhSiUW3SsGFTow
0fd4PwYZdAz6x8PigDQCovX3aDk2QSnCvSixczaRPztQ8S5LwX0FhgkPZKjAWZMXnNf+gQp/OZu6
NSQIVuiRD4MZODANnK/CcPB2ZWw05gZ9PuWdoYzQVPB2uot2eKkOdEZeBha3lVDeWgA70w2iPBQg
CbtO3HxixFKrRtLRn4jClnxqtPhUpP4e+fs8yLjPkZXZmGgkAywsHGwZpAIcSvQKOL8NknGMK+iE
qJdFKpXTYY62hIkuX5Tml4MvNRnICm+/A3f2iaWZACnE8hXArk2V+emLjJsKrX6wEzdtGvtgsqiz
2e5JxTDmhdBYhX2JN5j1C69vA+5hyL2QRjkdRMrQLTJ0MdJtYHFfvJGKy10xAexAu8Uiy/ldZODB
JcSATgvIuX/1/TDajGbOjlTdccv7aZLty6eowU1UbfGYYQd/0/Cf1pkOChde7Fobr+AocNZqj2+2
462W+C+lskbPsGej8tpoau4ts3TzESw7gYbnDTRT7O6sZdivkVINywy8zjGOJiKlYwPZlwLQdN6e
yCsy+yhBW/EQRdyiNcjcQ1r0zHOsQUuayIMBj5Tmq5yXKRSsoG5ayboG/Q6ASrUZ88cSxP0ga/HW
sxRqbfbQNAxDd0vqp+RNsa2mqWT603wVQU4XDXaBDU0a9A40rqjUP6WdCczd0qrP+Ke0M2e5bvPm
TN5JVcbJi+o4gjn4zRcv/ZpoyF32ce6fgum3hrtaeh5OReyOaCD0tSctkv86kyN7sw3vZ5/itCTS
VmPbjDsovpsnPnog3VFfWuAgHmQ1yke7F+ap6mQGVUN8ORvQfZvYvXyw05c5/Cd+SMAFOvXl4OhB
5bhIEIHE5DS1nJ0kE84mtxJzRbbF8achcgmsXtG8xW0Wk7MRPDI/Owy1foYn7kZ4JiS+NINf6ZCX
2RP6V10gHv8x0Rl43fw1OOWzoCS9TDJWSQvaFMcDBdrv0TEH2D1zfixmU0bxcoXcLd+u4NrAbinW
OH/NIp4FNGMJdrT8MRryg6aBZRPdS8mqzsdkK6DyCS05jx3EpNd3uqr0ajz3T3oHiIGq9OJJ2z60
yDlBZqGGbquKIEfeWgcDPWTzJLQXd5sW4mbSmMI7yJGKlZb51TdRoRxps5yf8rCvXqBHNtsbCZUi
CBJZQZ029bcK76qGUZYPZhGCrSiXQBore6+mowMqWqbXkFx9jJzuGSIX5Qbae+njoCPdQmdkG5RN
Khud/b+J00qkFwodXNPjyI21b06g21d3NHs39VJ8tRiXJ6kDs0zWNMuN9TjgjlJxE/oVQTeBBNuH
CI8Ggrxt0ybGjoQuJte8s41Sf0jzMb2PW/YXmSnKiz19V1iW/KqidN/dmTnwMKVmPeJdszgZNm4C
qMfbj2QrOd+MaHK8mTb0SRIbVLAuUNc7iqAJlkS6UwnAPpJNTegdsLfOeQCPRTFAfGkA1m7+Arh0
cwj7hgVcpb5c2G1hf7SX2Ba9qvg/2Ycpg/psHa74yLu7tBi8bcr6MigLnn8BjaG5hy6lv+ahyL8M
vEHTshu5K83HMJlCJCUq0GNSsGGCz6fPhztyplUyPaQgIYvw6jRAZ2uTRyV7Yt0Q3wZXDPs+dTwd
aThHHCs8LLPVYEThwTJ3ht22/V/k0ErQXZ1yNorjHA7ZPujNQIQK6KkaLCxTNd5Zcdm9iI0zWsOL
rrUCglNjtqJhVHWKYVKDDKzyQpW0grgCWllomI9QMIvs4RGVaf/mdc6FzPjrgqEoAsi9Shss6UEF
LYcQzJ68riFfQ0uKbZphf7c8bpEdyaCrjgwJtAA+PIbpabs8fMMxUE29HwLIx0mBBc4JMi/zs5om
MuSgY5AhnS2wu2MPaQzbXlXZ8m4UD/EUbkXHoyuZOt2D3jFv/iIfmZZJi+33SWKc6pPRDX9R/P/t
pLgDWgxsD/hoXeshT+qOVz+JAPWo2sGsf8gmOmkJ3jYfi1CUT0Ua/m2ot67abeKVh5fJC+gEzXno
/D4k7xKMjFV7WYZDio4zI4vqja8dQkt1Fo+mN91jFFGfcf/HkekWxWrInPoBkBC2tnPObh4z5Bay
0s0ZRHD9cWghluO7XntFftncaABMfJlqCGnIsm5+eDU/tAbwtqsScG7wE0AoNDd/QHmHf3WYy9Yp
ym3zkr2maB/d4m3JYQJgqRvstyXRUn6O8N2NRTt81UrWg5oRZxI9eCvoHAxfixbXpLNB2f4YV5oT
aGJ9EJauR5HzLWmDhUirXBwXFBc1iJMDGjZdA6FwKHKSUhhphlU5cy/vdpIWc5DAwMM4TfAuePEK
yAavcGKFeP6sINUxn3x0/Y8YHYCfYz/F5jbqzG7DIVt/iH1ffnUhZ90NZfXcGmVyycAQvRqh6/GV
wuI41Q7gCIbOpuWuKtb7+yRl4Y6jWXGDxmQriIcK/9dVNnUbs8yg+0FjKawOtCKWFYwQFYIuqDMF
pu7ugGX6K7RldCDeeoCuxJXO3u2LieyTbczxRHFPJlsBRkbY8VSNDmQnEzn/P+2f1sd3/MPn+X19
+pw+ITre1x6YvfXR1bY1NMfCF/KfQw8iW8m6a1ek4H2vBw+liyL50ZhumAbAtiP/03QgGVET5hhz
SiD0krhQhUlwl/73Uovlfbl5egJKX2fMoRCu1BCs0lbforZa+4aXbclG2gkdmE/vhkxfmT0DLzYe
paYVGQeURvUZNzZ4mbWyW6+7uGCZ/xLX5tsDOKnewmYYmQrzRdldwBoC6r9/wiYx/mu138NoehlG
+C928O03J2yMocB0FZUNTXqzdm9xG1s3oD0H9A/ji17q50yA2YIiW8sUe8cxPXAlMmxKVHwzxaA6
5A24bilGarazalqg6RhqLHOMugLYl+0PV9A3c3g2hNMZtBH3FE3Ljj7uW+ZcHNLb8Ti6QK1YoZbv
M+hgPusVShKhG0YXGoLqb9fkIn7UoEj3mEtzI1WPa5qZDF1Pbbmi4TQZ5h5kzPrszUYOIMxYFHvy
0pIcghsXGqolZQZOPlqyAL1O1kXiYkchaFE0H8kKvmaUN1GHtskBE4cc3JlyKV1UTdDEi6MtDY2U
DyemQ7Oor3nxFKFu9GhlcyqFApoalM/L9Lat9bXvdoEhTKgURol/G2u0qjGlFloNPWgnXAGgcdeD
/eHfEYMnTs2IR/2nCCCnkBZXJY8/rOFi/74ZYxP68HhnyVkAJA5SKo5p4Tgp2v0+0bZEpD/bZj9I
9UGyXzdggbULzdjZtYWqBAOrKepg9dmlIUom85AQNoSp4YM9mxZMzfskQutQ1LuJRhT6PpGhHeHM
I7RSJ6y8dll6gvyg+whosPvoMvaMNq7mApJYF5LltRcgvz0G5BSu5l8kUlZCOclUFNld6WYMrLSY
ncZ2EqClvtnSdE9vDexEmx/zbDUJUho7wPvjezLpXo+XKhA/7+gTjL3XnTj0gFfkpTUYanCFzvob
mYZKQwfR4KZ7+ghQ166PNnN0AED++UQg/YHql/ZAFqHnUH2afoRJ3B8oAdeCIHc31V01J/CG2BR3
eNDeyElfMlRjIfqe8Bt9wXgq0Pbx+/Q2r6oNdxjom4vUO8R4DgC76x2EX+dPNkuKpxzvSeaYjteo
NvEdt5m1thlv9+QEQnramyBKWNOE9+m4X+UgcZVu4DllcmeajwSaYHgIbQDpncC+A777tEZRuRnG
+AdocL87HfR9QDTiH3IONUY3y4xXTCQ/TZSV5m3sBKCZYqPpCTvYCoJvaLXcoyxuKOhFe0Nd2F6F
VZNtPbAWDJBB+tqlsQm20wwVjEwpSSkpF2UHspZ9sP8ej5rhhfkN7w5oXR4BYU2BVFCZv085wMqN
q7UZo6CxOD4kCxvKBLoDWDWLGPfwvi/BpTGEN6h4hTfHQJUFr8f+roeM7Q0cAcj5O2j9Gjz/TBEs
TIz7sfs+SdtO1pnPHUUf/it0BydZ24oduFFLUiytQUvadQPNPnWFumdI3nZQ7w57NL2pnR3uSw5k
/CJxoGHD9A0HK+yXGDsPvLb8O4weFb0NBW0/F38Mq9VqBGR+D1P7mHk1stNFtc5ql4vSal0PRuU+
HQCcgDDZTkxpeoIuWHbKDc3aSaAQrnwoAWMvDe+xC5G6rpldfmMx/xbzofpVJ9C7S92Rr8wREOiG
l786v/4mNV58y+sigTRO6j5Khh9zpfHsCoGKt6vUxvjxKo4VJwHqYA3oj19rU39jjYHS9HACZos4
Yj6YoQ0508r8yUaTFAWHFxmQ2PC9IEPu7REiMeXRRnUGwjy29Ui2qP0qBqt/GAw8DnwbssPNBC6s
JR7SV4A0tjreUhujuc2Hl15MEC0trXtbjs7RVC+rDrAbWyOVCcrYU3tFsX0E2vV34yweT0ZTRSaB
dRxbz/urTPWzDpaT5cR1jNni/3PyW0yZ+PI5FvUrvSPT2zK9KMseYvNtqB/IPvjelZsesA/Z9K2L
IDuwpHcpDazsFoPYueVEW+o8kMNzFUGpAlIRxiZGnRGSc8l0Z4atvqYA239ORW2teYFm9aaNsnU7
6dF2im3rTgPidj4YPuNnv7WCPg+R3iIHhQyQW1oX+JFtydaj/2+j23EEYbquvfYD6EKEnY7bsmjx
96tLDQnIVh7x0ii/gj3XhUSlrR07NWRsW/uj+1KBvOZke1Dv46rGYOSTu+5aUPhPrlaACav6VUlT
e1UnXlq9nRjgx01bCILYBqqLhZEZz7UnxIZ3rXUdDGgLpE2cH1EwAKNDOPlBxaCKkBhhsc4qkO9E
Sp6uUGedB7Q3gDwY6waKfsmoG8F/x1AgHZIEbCdcRS+L0RnPvxeF8LHdMs+05exLPt0zbTqTDFma
MHmvfLTDJF/D8G1Rm9N33/+aBz4UsNyP1msDWYYViI/4IzdDbys9YGwG0BheWOLHQVe3xnOpdd/z
coSaeQwePLzV/QTds7ka1SSN/TMJ4NvxgoaeBMyamv48jeM8CbKq86SmREILcBMt7NNTXNvaOpuG
ZI2cU3qKwhEk7eQRYSLfTsk1pToSKHY+Hc0RBbRCtVWWGhrBYwPC69ACi89+CAYNLW+bB81KqnVZ
tfxV5sPVtdHrteqH733riV9omfqbe7b37GYmeJi90bqmrp5C96nlR/xlq0sqTRa0luc+sqR9icNo
N6n6ER2GUvrA1nD0jdM4M1EuTu3xaFAF6kPMu5t7XB5pJHQozgvpTzuCBJUjdMr7Bhm9GSGk4EOg
ZPmzrXXAQEGi1BRMceP7XEId0XoU95/r2Q3e0b1UnMG/gfYU3dU2S4alt/QnsKQDc6OSNIUFUGBp
O6AqU+hodaBJIbSdgsU2Jf6dob3W2HYfY8+vsEvWtRF/w2gzD8chd65yyBN07sY+0gUgTorVgRxg
sgtXpl3w3YdovC1vGpn1lyXYdhWxd1o9fgiDkHscjHbegAv8BQQx/qUtK9tcCeQDDr4ZvlSMhXey
xb5lA/j91jHBQDaHoOdqWiVxqOHuIvMN8EQQNVjuTyPLKpBZB3RjEmS3ZGfdFZnIN4MKJk+YoQK3
0lsABJN2Dv5086PVc2YaIFtEW7piO3QUPWLECvRl0qlOxIeLi4yDkVhA9QGboaaQBt6HON4bJd9Q
oB0baA8yK9c8MGuYbfMKpqz2DWTaLL7KqxxyE4Zh3cfpVO/tWGSHwrTldYIQJDTikvrbCLlHV4u0
X95Q752Sua/Czcc1TcqdpN4PmQHmEb+TVxNLzpNy3bnQHcEqxB45ImeeFALXdu8nMmBQ6FvlqlPB
UZ0KdKjGeo2klX8xrcEArkZt7cG1wUF/hdYDEDK+xWHXBOaStqqBN0fKZ/U+WS/jYQd9NMgbo5xz
BWZ4vObpUF+YA4X6luUOxHdAgaLHjTyWvn6jkaNMdAbekmzfOao9QU2lRchRaFG61SvA79ywKd5W
8bNMbFiHTGpseGEcFBY2mmPKQEi4XAq1JXwaIGj2tNook32YJO1dC1KFwPOGOKBfVKl+VnpcPELJ
jZ1p1IS+uBR1B94/+Ojg1/oQOEBcBEnpv9nQuXoLS82bf4voqi0u1WReKZ5+iiCPb4OID3WwLDSE
7b0J2eILrYPkMOg3pJsgyQRKlUrxXxlp/Hc7JO693UO8uw3BWk/21rHdtdEY7NRExfiFJXwnpGd8
ywYDStZFI3cUlqKEnhnY2DdTz47/tezENPBbDqDhomXzcCiOJsECG60z9+gaDIPcnsSWWMhomCC3
/mHI1ZAoy/SmDoPFGw5ISujF3xEeC196aAod2xT/ShpaHNny0vHQiKC8ia04InkFXKIa6gmwh62i
6achSgbxJa1EOg8jOeiXqNJ+zSuh4nGXRMV3GkWtbd/1Qn92p2n6IopWXDXoiJGPGya/bzL/jnwj
kIv3jTTBGYArglGjvuEFax+CYOVLrE0aMEVyS768Z8aDA8JAmtfZXfMoRbwmXzVF8ZOT/13hm7cb
EmDdu7DoH4e8SEHLlfUnR5E7ATZs7hNmVdDSAV/UHIJumtq07RuNkiJjwADGxpaGvQEMd5H6dzSi
SQVe0FdIEPQnGtKSrtfd3DR5kor2JOub9EFTWdui4tYOLxg95G54dRjRu39HISjK8DtoUByWCSJv
9R0aAYCgUIvQocvjdl4kyuv+YAK6vALDhI9SduX8H9a+bDluWMnyV27c52EMN4DkxPQ81L6rtFt+
YViWzR1cwe3r5yApi7Kvu290RL8wiEQCLJWKJJB58pxFXHpAMxe2rS1MjYUQ2aq9lS1H/1qkuX9F
tWS6iyBvtNDJpzRRZicKeaFeOpDzcBBewK+TU1Lh4VLhNzDNm3hgStJZEuzmQfO1hLqMEYPC1ksE
W6HgChgSL9DNI8OX87EWyLoIaG1qf3r799GQrqWDIHjR6NtYpu2Oo1roPgjZWxiP2Xehe8gcOPlj
Brq0vzkklfPoDXkxOeDF2+6KAZsuNUOKzdKdAx6ZRcShaS+MoDg7qWY9m/Vm9LPouSj78tJHAXDa
yixFF24TAMc3SEZZz/Og9yZW6zEiWeOYH6c3Y296uEeiMEd5H+SRPh2kD8Bb2A5Q+UVHpd6tdAaZ
d+eCDU9k9d6KLJ5pYp2T5PnWTwXU8JjtQdY1rdesNuPHOsNSMGqC5i1HrEozbftnjTRW4QzxC2sQ
1EiBz8ZOW2J7iOX3wSgqFNup4T7Ebqbho6tXj0h5tOs4xWq/UlgIrvARdWXjdenIC7UcHWwKY5PU
S2MwgO9QvdLt3nuDAOXyJcuBmFJDP8Z7bi82ugcG0wgU1ogFoBC+VSUoqQVaFdwg98jbu+CKwl6g
dUz9q+weqN8Ht9vKtLzxSANTNbBRA8uxfyjTaDg4qqyibFxxYeqMmgH3cZ/67ckYobUNFg7wM5Z5
dyI38hi1IN82EmSxe4CP5NJlWYmM56BNtQF+GueLyNC7q9G6xQXYFw1oVqROeVfk+H0WSpz01wgr
SLxbEAKCwzy1vzu1Wx/p5SSryLtABm3bhHjTLyszaDdg0qtW81JPDeBd2hzJ1IGmb6O7FkDSCI/W
Me+/+mmxB/GO9sNgxgnCpeNLDWaBpYN6/xvwZmk7JvV2h/JSoDbVIIehbjHWy/3Yh/nN6NtikQwi
PKeqKjWJAI/uIAk0tT7srGaiXmVddhAWuBRnkhnAQqHro0kH7Kq6OFBHip/XOk9t5PhNH0quUh/O
JRjSnuXPojPkc2D2AThywYrmlZ71XIP/axMbXb8hJ7C2vo8xeWk/G9/tIN11pYhuZWmF92ZmARif
6qCvquLoPq3z6oQnzgt1jmFYnEFRfRY9T0/WkKQrKONCYFE1PYk34IJO6eBrMR5hqmfoE/Q4EO5U
Qj18TcaWvQISl97ag1NeUuBHF03r6V/CqtdWeWmKPTUTZCygjtk9JobaggFnuwjBDPPFj8se2Ard
3TuhGx9RdcqXWA4tZFLXT2MWhGddGzwQ6AIGACHZZqXlbnDIVVO51cpND8rwjHglNNGCCskwoLBW
oLIJD9T8cDPUbACLgRuNQAVj9YrKDjBsFfk3jyOmriLmsV51QFpJ99J7Ij+hIo6vPjyQkkAJQNx1
S648/AaU8uQBTaL8W1C+z0EeGhTnwEUEjmQ8kPS7Bsm09ViiBqTPS+MOpfTGXVp7mwpRyhvyyKLY
AuLA6xeIToFn14n5uMDTZtiTs22hMLseKmCuMJRGVGpOhCOrtZ13Y7YsuLbpW/ZiQlNrn4COadEo
Zhg2+sWRmhCpsR6ZrN+bQT9Emwilyqu+rPmuEBAMo706x1+9q/MuWtFGnnqpSbv12dluOv+IoE68
oKxWYzegCo5Fu4kqVwNIOZOH2rbcow7U1pQdS3xQcvXIsNIAslPqrBr6aDsAAzTNNA/4c05EiqBK
uEpCLHvMFEC3MGuTq5fgjdaPzm3pC5iAITj2pvt1NrUxhySCnXXLoEllvHTCrF7FWpNspnYRjIqz
PLL2U9vw8fItc3GhKfKMJ9ehl9gfqsHA203zpyixBUldf0ijYxZ0yQmrnffD6MYA+/zZDvOiPWbV
kew0ovE9CzSqOlHNWBdHgc3H1odgsINaSsvXzAXZmOrAvz9fCoCi1jMNCJ0hjI40KpB2YZTdj2xg
D30NmMwQ3chaYw9ksbRxD/oIea2VqbX0chEX0jmSh0BGYlXVUEKrtIpjRYVSyboEhxQNDSEle0Ax
lregJkpijcu/uZJjlfIaAeJSIQvvyZShUnoss2OjDlFvoS2HMANmaMyOdEbduS17kBNbPXgbP8YE
5E795FmMBfh8/jylfq1qyzWktKKtnQbJinTD95mqDivwO1mZld6dJQD4Z5amySrVTevY8/xH7Sfy
ZHTy/RDEtjyRjbvg12N2eqTOUXlIsDUgjvbhQj09KuhA6QxetUy7ndNUY+uER30oX+qPynIbaQYy
UZqKDloDikrlRS1ypYFj2EwDp4zWr7nm6X+fi+wfV5znMn9dkWY2hbCOqMXG4xMPozIxwy0heN2P
JrY75mPc4LEy92I58blJvUiIh6lZnW2mdeferP09Xm2HxoyB2CHbdOoCoLKPDeNANjoIXqCeWR1Q
ZgCS0uewwQ4CvF21MzxqgN+7sfZcNGX+Kiz32cUP4RVU0NMJ8KTTyW9dut87T5DKOKhuoUb+myn+
x30gAYYqL/B3r5lk7FT23F4Q0UMWpuGmgk7txA5hOVB2KQqdXRr8yU+m+xCNpvX8t0G+a1YTO8S/
DurjwnoOLDs6dQLFlzLT+isdmshJoZW5nC0jAnFXHqkFeRIq0VddsVmKwtgaEfaovDOGT0NTudT8
MvenKVsDXB16r4IS6goqpnct/dDYJj6IYMlmI0O5qBpHgBpUFOsWNfV736nTp0Ebt6I0AWpVdt1K
vNneBfm73QFj274Evu6J5dhDfthn/9/teYn6NcpeTYkvlb0C5SU0mYcpWVaCtvYkvephzp+lrVlu
W+b2yzl/1iGFiShs5G7mpJi0g5c0sPsjmSZ7uMx9VJRRzm3U/OQUWsXDfGmJB862LMNhOU9T+e3n
qaljMNJpappIB5XzVXJzORqoEKz5iMBgCkjKJS04X2pVnaEOoPcvUw+eUMMedS2PmbKRX2X6UFAE
gmRLM0xjaYKPWTqw+6CgSU36ccDydJppNs1zllGyxfvGOVIncGB3MUvlqUUZ/6rPHKy41UJmWnng
xVcMNlKzyuSCZ3qXpwOoulSTlitMBMi1dX5yJBt3QXAAUPgNdU5ual6OVPhmtgnz5zytNrifp6VB
noZgVtzVCfZRWAbRtC0YramTDs3HtH6NrcJQYFXVNxrbFw1WdrSecQPgIKhJ6xlqcrftUA6E1MTc
pF7UsuF+SU5ugF1Piwrird+P37wGW6LA0dsTCMWxxqO2o4x0RofIF5CITaotDfXBso7XhhpC7XkG
PwfBv9VWd3/Yp5k/XWRIvWjhuKLbIMTR7nsnuDftVv/qQIjV81n0PZNxu6z62L1A8Lc5gcYD5YRD
7n0zyjM5MKgSL3MHnPJlXxRnAR2RFXVwSABlKLiv8nLFyy46e2GQXcIR2AOktqLv3HxoC2P8ZqEo
fQUdW6GWzf4WKWLEHmoId+KdO3zNdLteRIkVXIXg9oU6sAVAbYXq0FBiN3UUGviXfRN1FH15cIwQ
1IpMQaD6ursjW9cwoOyGdrgrERncWIHW3fhpaN4YlX5bq0VtjFQStbpGCzcaGPOhCIyClsBxzAOi
KnsqapkLXagJdWd2APn51En+ZKfDgNTSgUV896ddTQt2aO2QG83uk/9H/UwyauERBTlT5x/DUb2L
/LHeTR9vrrchN0AixXEs0u08rQlM/Tl2u2Wp1f2ZcyR0emDyb1ofr2sUmkV3deIB9ptDsaGvPLE0
bKN4duoKZXxdlX51XaAAuk589xKQJwkuf0pbrJIkc6AfeodkUIxdSlovC8/yfyJ1Bhh3mrz20Rtq
9MpHW8phHeLReCp1kR8NZFc3o2tjUQnygUWQuc13ywyW2phmP8HB/STZYD97Wo/gPiLvF67p+j63
UbrvYE92Gwu3XXaNbnwd7HbfcSP9qTvjQQ5e+RWgTQh0gf3QkfUi7NrxXjdFvPXtMjmUTp3c2G4Y
rAyv7b4CSb8diiT9oQ/hF5nGw1Pb9QN2n4Y4eYa0T7iz87XTOvmzIxEOVK5WM+4jxw2PZRWxZRHE
EhTYrD5GrjHeN7VxD54O9hUazVBz8u3mBP2w4g40ba9kxx+DqExbdmcB2rrbqg4BpI7cleahuA4E
mMFFy0R0Lo0Qm33Lal8rtuZxJL4DXAOZLOVg1nzYooYyXMdmIq4ofhHX3EeBFwIOBeL1LLsa0F5z
F0WGTzymN2RCDZeGzHTnWeGi1/JdoDXxplOgD/yrtVvTTaMFwsbdwVLvvanDR7XA6OdXaoXcz8+Z
GZ7nQWmOt/4QRiDx/JhIIGG8ws0UbzSCiGBB/T4x+TihUS8yt/pOZG+j4uMsEjkcm2whmKJ8m4jf
piP50OFTu+iD8VgD6yoN9wAJmwXjYPHIU+syYRZGSGMgOBBvCOMQCLM+o0DjiTrJxEPjbFrtu38N
hDvSZAE7apXLlkRHYefVlzyyjTsTQbPTX+xtKT7bY7P5wtL63b8EAGhJ7BX43Xzx/Ni86wNUU02R
LOG39Tu/K5IgJ4eDG5QwCVSqloF/oakacE/49hVfTP7YQpJp16CEe9MMlvFlxIM3kE74ilcY6FPq
RDsNko03UKl2QZSBgmQ1Ejnd/LFXI+scgaGAF9NIcmA+isBopAVExY2MITru/BpJ19QdQBRpJAtd
/UsN8BE5YKWH2otgnQWVfQeEeLzBP8M7dUkEvmGIV++s2iqQFwgtqIVLHXrUFuhVLTP5DumizVA4
Y4CaxHANji7je2yjshCI2fiJjXq38szOvMm7QNu2Y9sceNkMJ+TZIT7u5OVdicc8yvNa8YJlxIOf
ANy7CO9GWYExrHAKpSpiv9SaLpZ/+2yjtP7lswWF/umzRZoGkV1V+0WlW2FfZ8vaCpvDVJylmkDN
Nwcq+6pN7Q51JPW+6JKkWyCyCgo5Cte5lVOurQiMAZORI227dvtQWyCNLbBrbZxNDzGzZdj7+NbJ
WOcR3tEBO41KxatXByF1Z1MHEDt3in5r9Y44aICEnDsu+zOd0UHGORjKfM5Xc0dZ+q9RrfuLrHL6
jRUH1t51ivDOHVRJm6IqAfLkhBLP4pk8Btsykd+0HlH90y2hxx4cejxKrDmt/ynGP52S0wgnSgE4
ccQ2XR9i2w82ugHBXea4qEHx03WpYMW1VTcLowEysAUs6IEzQKTtZPxCbr4OmlNWFIjAtdhrRFHT
XBrl1gao5VPD/+bW487fCkARIWPlyMcqy7Yo5UZeD3fexmThuM1Us0uLZQzdkOdElPohMTlkx7VR
f9FZ/2OIPfeKRHN/AzZtVKwrf8vw+LKWDjJXatpMii35D7HzPm2OuPFuzFDZDmptMOxuXGDGlsgu
Rnva2lKz0ON4P218VS8qNqJPTcQyo31c6shEl6gudQm4GkSsXRhGy9ae8PQTI7QrXhIt36A84/p+
RajTHIMGcZp0NJsTikxAL5GBqPoEgU7f3AQFispzp+821E8HzYm+xbwwt70wJWpYcIhE0J7zusxR
yp8yMMi4vF+QMcrrdx+LS7ks6hrZX+VNHdIJevBfQmkhKZC8hda6PMvOB5gQ+lLLJodEY5cAzY/U
PU6x8mo2YHxrFi5Ck/2CjJXqoTMXSJl9Xjo3s70wTFB/TL3SWhkFgIY9VgYMr/FjTTcabqHw3CQ2
7jk6Dd37wkpjKJwhbk4H5KjSDiHdX+0GJDACvP5k+TSS2mMSGdAsX9Jc8xgICSEUrw5m5lhru095
egE9WLPRwQV+KQzfOuvy0VBwLzqQmc7GsLOWPB7EOsJKxcEexHdPY5AtySUh2+CJCvo9ob2eZ6gi
/RG7kxA0fa4UCw2qZAdPHegsSFgjwKTAYcR+zluTtRkrG/Bd5cUcG0rn9bAjHzLZLP81mqac2+RD
zTzPmL2ce7jh5CuDQ1Cy6pAw6kT0fogRjaxQL4922rslCIeCH5MtpR5yZ5WTb9pM+0kRyE9ByiSK
oPITgjy9AZr9hL3j52jmH8FNGuyy4FGLtCegoK2zqYEfsLPCAUrxQ3wuh1SAe0lqtyhCM5dlE5qI
8aTBAoyR4q0PkjVAigLYjwjCNcwPf8i4fM0D3nypBuTtNR7qd1jwuOCerHX8H/Nkj5dWCxacCtX8
TrLmeLnifmAC30XcDafpVLOkdjAqrKlEUqKSSPXQgXdAZg2gxeuxG2wiE0V7oMN4AfDyFmKd1b07
Ft4JxYLVkuyaBPliXoXlTeJb49VjPdYvakAIrgBkjHJ2tFFf/ODmkNPtdPEY5GO16MHId6LD0GnZ
SVeH2UZN2cl6yVJzk48AhHeiPtc8yB89oGDvatdf6mYVAteyqrhIH1nf5I+IvALeWMg7cgzy9AKU
lHtDrSqu3npRDtMk0KsDrWoa4j5Uc+ZqQ4sHUbenZjqycQUskL2lZuMWSA8iwL2h5hD5NXZjlbuy
1EXBFRrtkd2wltSLTLx2KHPQW1Cvy9vo3DRYoVKv3pvVDUIGt9SJpWu0KNig7zJNs0awLScVCjKq
Q4PFAUJJWeKf8dvyz3SmdcUX8GV3O9PI2bgwS79FAH4AE7yRYWOYQZlZndEhgCrAwY9wmJt/85uH
0QhyoWFz878/1XzJP6b64xPM1/jDjzqcupP71rj3Q4gsa1AJyRd0Oh9A/MFWuVX0CwglpMe5w4lA
SV/m2a8h1J67XTXj3KSzPy+QNshIGg5YDv/racLy44PRVeiTTMb5qmTkVWnnC24bt6OMsHdTH2Ie
Qs3JhU5pSFHEz1DeLPeaFeXXBtKQDKmgk1CMnXQoBgYUiOYXy8G03m0dncXJRoOo0XlQdwCw0bLe
VDJBrcTHWBqRx0DL9Y55nu2jjtrtMcWTiK46dwyg1+l4l1yEG2JlLsOWr5Mi8pbTFT8mRpQKhdvg
8O7o2qkU2CWXRryapqLBoXxJnS68maZKpVGsw0grJxdP8y4WSIi2YJiQBy51eZjOnLR9P/uLjVx6
13ZS3NgYRwfxcTbbuJpmnpU6ZlsJltBlbOOOB72bd1e0DripQjCpU9NniXcnTUhod4l5EyqPEvJq
u7Bh7ZI6S9v17nLEW7Ky08/ToE5CKRBFPIh8ASIqZC1uXMu6gCalfCtGdtG4XrzZ0rmEDk4ELK4f
1ycnSsHN5On+3qn6RwKkEww9UFh0RAIm+2wiD7Jn5XiDKvOFPmBDkLL4CgI9+zaOYueCB9KaWnTQ
RrA5p1bz1g5BgkxfA0Re4ZX10uU+WAycLDhWqa328yV/aT7Okth4t9FZm9r8JQyHdKHnmfMy9QZb
3fDuEymTW8ZYcgvea36qm/FIJohDJLcNgPg3Pp5lUM3rgyW5te1tCDKmK3nRoanqXWLl3ZlafRQn
t5XIn3NHgElDzUymvgZnBdfMYD/b2tyqlm6sJ1tyoY5UZii6yFHEQzaaMywhJxo0drKarxo40tom
PRio5/kCKzX3jtEDr2W4+MBxPrpHmze3NIz+JOAiSiiVFp9mN0rQ8MbTR5j/hAQ7yg7sX5fZJPzq
2ntOeJo/mXT8aGGAJhE1qfjCyLfmlb/QNO58+qtK0weM1ARdFbnQwRvBAVIbtTH9VTSp03oQ3csy
uZwvqzfC3WklcOvzX9pWrXbQ3e7L/MUhQAref5nu50/XC+bd5MELzTX9D72+UFHX4WZqjoV9AMNG
p4ppur1jQiRBy7P+W1w3D2aaJQ8xJBsPjq4Doavs0LOztLy5jFiHA/zp1psGVEZ7NyvsRwmiO3LS
uWksG65X58hi2kpjebaQEOC7b3vjqWsGce5UixfeuAFWBMzJpWfcV7yvri5Irxo3Me7J1Bqg9gqy
IDqSrW+DYpdFub6cBjAzuO+NjS+lASZOQPSwrm7jPU0OTtzkgKiIsaAmDfDwY9G40d+SqR0RSkz7
ttrS5Kg2yU6xJX5QJ31cLTKOSOEGN9PVG6sD2izia5rMdZLuotvFhfzp4MXxtzxxjBO1eiwPt75j
tqATwR80an1wC6TKijrJlEMic2FXfn+gZjIW1s6JEKwjF/oIHSrj9PGeDJoDjRevHPUdfQDQeuiH
QPbYSmJP1UXPemS1t6PtyGsxdm9+53lfIO0+rKEIOOyCHs1QaiuQbgGjGXveqagyKPChgvoLeApt
UOJmzbFoI0DXzNvJ3EKBT5Yl+EIQo1m+77hBobabcHozNj9B6uPYimLxCahnxTXExA3rTsPHLgL/
mfLXgS5eZS3zhwJJtp2sIfGDKK33oBwotY014Ktdf9UQ5HyNGQCQSWf/TKz0pkkH80XGzQA9UFPc
citqt25p9ge/5AniFIkO1kC7f0gGKOMKCHR+V8OhUWr/jDDcyRAMxk/U3/hWip9GqqMkQdWRR64G
ZgsjQfFZGvZP0KgAlzPss1unqs9Tz0EaEQG1yY2j9p7cUB3xPtug3ObZovi7T0QHkDweQPON8g5t
kQ1vmRMCXeqZz5AdLgFKNLJd3TfJU9naJ6cwwlfU86TLAvDoi3RM/ZwbA1Jr1hC9fozsUohR0Mic
B4BtW5a+0uIYCaJApE90JgKeTGfdX2x/8wt0Q8dzs0g/5dk0bg1HMIPtPmX1phwbG+41NvI9pdem
XgdZsjXTSpSZfOToyJlmSct6R/Y+ThdiRGL3UrRFseWgH3g2s2Lis+Kpa6wTy632QCFBnDfNJz4r
rKVhjxsQaJue9qT8XcTJUKUGmAIbcvAom0VnrhV2fhlyDzzYZZj8J+1uGcuFH0n/6CWQHQFUJskv
2ciQcDG6FXUgT5hfImgIWqt47FfAUPnH2c0fWLgZgtRZ9jaqOTsANY4ya9uHsDPFGixl/WZqjiBi
s3mFj2Q67YPsjBEErumJOunQOSAMQ1HXLbVotj4x3mezje59tsDSgk0rRYOIl2smC+LMgvzQqXON
6kKtWk/rXexl1ZKadECQF8ScQX2xSw+ATeVRg0BsaSspEbL9ZY7JQw34fY6/XcUqof1atOCeDAe7
uNcS40jcDD7USXcJaq3WvbopoNEXqVh0d1NCtPve7sajDvHXNR6OzjGsg3DZuKN9qpPcetJBlz7R
1kmRH8BCWawCoOa+kJuflvbJ0IOta+Ytiur5K90xdQ3hihIxi9tG15tjE7TuSg+S6FVm57y0vK9t
AtrVsRmjg56l4l4NpP4qyaGhYwIuZEUJ3ycp5uG1yd8CBHzCsOlekS3tlq3thdfENQyIuY5gGbXy
ESLKybsvgyKLhByjWBlInrZg6AX3h62vejqzsFXthHQRLsDZ1KvOrPAba3qouLsoE1IHkGLKYFsD
0LtljY2krMSTqMEyAvz+zrj18Jy5LR2k1hVf2vTPCJthVXMEXel/mYZtfAtlOaXBdWWezr6m4NqF
mGL31Rx7fSmTuIOWXtDtGt5qOx2ZzpsOJeFL5OXGl7LvT8Sh7Qmwd0Z591UvU8hBov5C62LwIqL0
HqXbOAuqArKheCQ/aLF8t829dCZ0vV53ogIzkI0HJUo0sgN9ZJ+n6YmX1bfpE6s/hRcg+yKPLJQ7
KBbEj15WnPJc8x5iED4d8ERRd2E3fFX2VMfbwgxD+8AdUKX8bh+RyFjkRl3u8Pjrz1jw9+eR8Q76
0Ha+TcwiWpR6Hw8L6nHCaFw0JQu3eTdA10yDDoLrqaCWas42J0mHHbBt1W2rDjWI9ZG9gI2a1DHb
8tqpN6VvtktCuRHeDXvgW8fm/p7wbbNdc+JxqwM7vEiJpnVWtvKs6ha5tXotJJ4egWaYNyJh2jpS
ZwEf3s/I9rdeAEtBnwOs5DbGr+fgInWwqUeneKwq8WYhyvgWlfUGgbjuq5H5yQr4qeEiXReRPSOv
NyJ1+NIUo7bw3cw4ucSIQIFiajNE5LDOCQ5kooOjosh0hjQFtFyLEUK0AK9uYkeiWlkV3BGIi2wg
AID+jcXPCOTkF089foU0X8yx0XexzfBILrQ+2du6hrdEmUADva0DG2I6Rvzm465wTc6+FV4YrwzG
souX6O4xHPN63UshUeuNenGoeb7ZdfZzyNvmwQ2jZuv7ebYPMgalNDUZeYwWFNejmn1DaD9e+c4o
Vo7uDjtQCBJGnQ6eEOXad5i5pmaH4r07/u5gW2zLswxw8aG5H4WP0v4kyvbIaaDAEAoPt1AGebeV
zlnz470I+fpvmhW+hVet6hxVKt4Rob4CZLHT7hFdw7fQRUGxotr/BKmrHXK9Jl5hUHkCkWJ1GyIY
M9moSR1Atzc7a6k5IEBo7dZ8RBl4e7DNQnFTuwgfVpCGmJscBIr4Xq1zbAVASLvcWyaKYRxSrU+8
roJ7hzXpqR0Sf0mM3vyXXeZWesotJc+ECPwaXL4pRAmLBW5b4xV8GxKYfzO9OpIP4HrBPyJlUXuv
uxUIh9SjdgjffdsQjMaWKcO70AB5tfSRyMLecPxq61Dm6eXwDLmYdzsBMcCROdnJfxSxvw60ETUG
TZPs7C4KN0hyIK/njnguIlcOdhsUhSRpujOSrPlCHmET2dsY4nwLLLay5UQ932h6v/1rm4jnkS9D
lQxzvZ3JQQ0X8hrqZ/SVyupzk3oR8e/29P2XUfcvvX+MnZ1bNVXpanI7BuOhG5B0hRR6eewRAdiI
yrDuBSBhkDkW41vu3xR95/+wxvKnxVz3UaYGdpZB75+AAq+mMTIrtLUYUKlE95s+2NU21sIcsSe1
BpJqwdOpQ+qN1lLXv80103NddQEyiX1WQtzHRuV1x7MaAsWDfK/Env2gyYC1eZs92nqt43faVeCm
yaxNygAujpKyOKMIXqwBeyqfKsf4TqWNGv+Ox1byNo/RozFcaT57kRz/TKpaA8K43MxNr+7LDeSR
w03qBMGJDSi9Yv0zod/zvIU0XegPF9d2u5MpsZGJSt/4VieTg9Xf672xQLagBEIEt0SOFSbCwnZx
IhmaTDWZalKv1aK2k3qxVzQfqfdvYxMeInORCRCoauKCZQLWlRCgNcvePZZSx1JT2buKgzBgaF5K
6ebWT5k47h30aFdguA2y2zBQBQwyOmm2w+zvAjXEK9Bq2DdaAdW/QXOSxyDNqzWUpMYzSr7SAy8S
vh2L3LpaccGWLePhS2uKuyzN7Z8o7Ae+0ZNvYflruBNKwDfaxASRP94V4EfwEIrxshNrWh/ogf6J
bn+ym7bgW6eoJvUhbzCzK2q7j0JAGGkWJMqKsNkyGYIMd4Qg0dxhFDYEP7QrGGzARFUAtY/gyqJk
UXekZjPk700qPcTb4XPv8HuTemMd5WH/6dh8BEanFNkK1LYnVjti76kFFtCIUGRzyyw8U5sOysXP
R7GPEyc6GVh8Ep9BLLsfPsvDK+96+04fkwuRIViis7aAjcYb8hqy8Qeq9IIr1raTF5nNwYJXn8JL
rVw/5gJ/xeQl6oJvpFtba0QoARDuK/05ssANh/vavxVhDT5uPPzPqJFBDspvQwRdOus8AioOccTa
umvyulnmhui/xJ71rfWc5IdZNhiu8lAsLbFV0pM37kFotQ+YDkG2APd0UIMbpRuQJmmN6Owb2rdU
8+1pQdkmRnbK4/AbLdNog+CiynXhWm1yoMWaZ+M3iGL4Yk1sXsTrJXs/PWsVXhWK+YvsTS9R2qHs
ducuZ1eyQ6YzxYvBKxcg7B23KJrJnh3IiwvDDV8zH2XQDrjYLnEadhcXBdSAGjThawxpAKaDe8N0
In/7+8jEiMaryKxngZXNGRRM4oxVrzhjBxLvWK89uVYUHa042gRmVt6nadxeeeIA0NJBGbRHzGVZ
+bq+o16tZc0pCNyvU68+8LcaxR9HLI6wa+G2BslLRMjIlw4grtuwTmg31IpKj6/++Y///f/+7/f+
/wQ/8itgpEEu/iFkds0j0dT/8U+u//MfxWTev/3HP23PtVzGbHBYMA/sI5y76P/+7Q5JcHgb/yts
wDcGNSLz3q7z+r4xVxAgyN5i4QeoTQtKhG49e2d5ilUBlfR3TTKgDFdK5w2pc6TPxfdWW0372KAL
kyMqVrYJrbA6xtodoGYsvfAxzLYu8cpBLtVehEMZbSeVwSRqfmujjvgSAggzLzPihMUrZGMyCISA
mYgOQeJ/tpFzmaUrHb/xA+SJgZ5VByay/mypQx831SbHQw+MTL9600p+AaV9tmOtjhU7y3gFPJLb
Ti40lpxpAqgp6Iv/+qu3zX/96jm3OX5ZjCEHze3fv3rQ4+VaVzv8vumiYYckcADUlDGuM1srX6oE
SRO1nOhG1EGXrl1dyYOj5gml2jpgYn/3qoSvHbLQ/TRPpyuaDauXECvWDozV4UsaVeYqtpLu7EAS
81gW4MkYkJt6GkH6jK+XvylX8E8D461cdR9KI0E6nOg2M6rhRoaxdbBtE89clDQ4/+Z36Vl/fjm2
jqgvvh0b0BDOOPv9y+ncpHQBnRf30yKdFwx1+bn9hAxFfgtF2fYWpfqP9DiMaqFt6JFHTeUFuJa4
HQpoFZuh9w0xYLnmLBNgTcODKRQ1xBoYa76Ysjo7ao2Il+KdiPX8mWkFJIOKDq5Dbh9r5xpqeXUF
0H6DhD27zxWbfgluW9AdJP7x/zN2XktuG127viJUNTJwykwOyckajU5Qkm0h54yr/x80xuZY9va3
XS4UOgLikED3Wm+QdUiGxfumQP9RtsoBVTjszFmXn6gZrrVVaMDb09M1wanoONkZqv1eBuVx8NDM
0Pu4WtceLMKgeca73nz+pa+hPtSWdnRw7vhlaS8d5rTWdE9zo7SfmzofdlJP0IPlrzirRvhH1bvp
SzMfiBQWlRkhAEYhDa1u1UE9PKVukb1orVrtFHXKt7JVju77ZBmdI957v8QbjUITW81o4k/i8l1j
z09ltdnJhlITwf/4Rhju374RphCOyv8mjtk2NGRbn39On55UPFm0ESkZ/9nkFYV9nBiuvYq8suQZ
huUX1a2173IRZijdcPZNb7gqgcsSTamwgozii3SVXVxipXnsYg8rTyu3KIpVM7u9hYAA8d4pI8xl
4vJODpINsvj/rFsm80Xs7evaAWUz6k5ysPtJvROGo97JM2OI9XKVhSNoKxJF4mA40fHW/I8+S4VR
tfv/8ez5+2N//jARgLIMYTmuhhCda/39w4yDSqhJKrwne6hHUrGpu1LhLzxooeIC+k7VbZe42Xsu
zK1c68oeVRXA0uuNHoVbhGdJIxYO3OOuONTkGebnbDU/XT8dIBlduhbzNjrIajw+CDqpAeE0f8rW
Vawi76qJ9FF143Algy2yQaTKRwPZmZAoAbLuitFm66go0LLx3OTRAufy35+Ka//jK6YbtjBtVUNy
Vxj6L58KKyrDz5rEehLY5V702TADaZMYCNvscis1UX0rijZD8RhaU7L5JL2cY2gg5ZJlHfp5EGMd
pOSltLJnj+DgBqvZ1FWkoMWd1msJBcxN5DmwQvbvzBkxGPl7uy3st1uv2gKdZgusG/s5NFR4EaIY
oeIfZLGd63oHhlIw6v+ok/2KOdS0dJ77ybqxdlhqG8p7Nct7r2x/Mp55DOMrovkRSl1WeZQtYYnH
lldhwyVbP/V2jbrGINdwz0GrzV+B8Rtfp2IXafV0yEyAKnO9yAeLZwRBRVRT2PEj2O8AxjedVVe7
w7M2E0gKiMikbtkpzaW5rR9xUEoawnJYhAV+hrxzr3pHzL2La9uEyMxPjXfnpPbXJGubJ1mV8+ra
JOQwdrIoG9QECpVQv//3d0Qz//HTcfHbcFXMBVzTYBc+t396Do2u4HU36uVTEKhz1Dl7i+oq/JH1
gA69wRIPZH5C4HkAgNHXC34UKGKQ3/feC9JKO3xTUcmwrfDl7yPdqhNsYMazmyohHFe0WKw+qohJ
IVcri044bYOinZ67wEZVxM924eyIV+RKfkEmFqjpXGSH0Rwce1a5mYtphfho6ZjDQRYhGn1MKYtY
IW9DoGZbR+dbLhlBoafV23Cymk/Ua9jirIyqaiEOEaiajokB1W2hXpspQhI4gakL9Rq3ufze081P
1OvCH+pt26ftcgl5nRFiDrhvLbbfNc1uHy3N9e/jDv7rAInnXW81nMKFSM8gFOwX1S+PXlCo76iK
NDueqd5edosi9M8Lcl1944B36thByHrLaL7fptX9iQjwPFxOW7S5Tyi+ONetMYEbxbpxLLvgBc11
A3wO0brKro9jTUYAWoG9Rv0i/J3lU7ZKp9J7jbtJ23jKkNxnYEMPbd5pRzmT2ZABvM3Ui9R/cosB
cjI+WZ03rDVM4whOw0125oOsN6tm3Nam3q5Va/qokw2y38AoXQh9mcMJ95hY1feOTwQlM9r0GwLw
J+kM2UTNnTlM7jsgRmsd2WMAfwL7VLup1MMQErBXNV3nDpz0mxPWp9rLXiEzxPeCx+HjyMYIzwsM
rs28eyHP5WNn5+cveTrV2AQU3V4WrTJpj3UHcFwWMWHWH+pa7KJWzx+JsKubXCT2k1bmyb0o7b06
DvaTrBpCr9l4mjft9LlOM8oa546lu9cn2VUrsqMM1mIahLphYh1lwCiQGbK5rhlssNGdgBDOYslB
uu1dydTHsDIJ6uX1Ufeq8menxd/1aHLgvNbemm268VCqer03kloBDzQh1wCLc1eEbf70b/Mk8XFI
i3JPwKLblh2WeFlYPBUzGwUYJC7JMxElU3JMG+sk4ydFnTyYGAfIvtbEU8oJS3Lyw/jVyfPNNObj
axRD0HBKSyXXwo6d1a0BQSPnRTqLG5pJsYFYNJz6qqnIwPVdH1/qKC/XtSrcR/RJg73uFCGOM/l4
jjWi80AS7WdLI1Fg5YHzA07VNkl946ffunddQ0ZGDgcO4D4afhDuATRNu/9+Euq/vi1ZNRhCF7wY
LFVVeab8/UFIGKpstEHpMIxXCbH2HuklSRlAburBDVr1gFQYERFZ1+EdFTTdy9RYJYY3qORbdqE+
Rl3GeqAv099yvpWAy4y3Ww8w/D6Jai882LPEitRZaRFZZf/TuVspqtLOBrbyDAtHjHHXfl2nyzpC
B328bo0xvrZBoz3IBkEG5OG/Pwb113Xp/DGYgnXD/J9lyR32p/eBPQzgvB3RXj8w7bY7M0n5yQuc
jxHxIgygaxN6mbcffeLrG2PQy18fBnJEkQDyl7/+oEDPjkxZtP7vWzbUX9Y5tuqojsNfzuHhYfxj
5wnTVMVoMIyuy4J+8uwKJXQ//EZMOJmD8qjtxPvS9cT+z2r5jq9UoFT/rPbRbVyqhd6G37DauPWu
o8bemGGZodG0lWHO1HbDV81EyyVPtmNQIxxMymOTxWrwpPjlxxlGCMamb6F5ZL5qbMb57NYvwyLv
f2zH5f7hFgkxeaezDTbYWOiWawjKf/869+M0hNVkxofRg+plrnVMWboJq22bhSYBJPupn3oMdWfC
Sd/GD4Deqi+3Hp5iTOSHtGHV+x6ujRpUhnAYknwdIDCd8M6BBZoHz6ZIy1M/t8qiPPgkgkdr8M+B
IfCq+mt81psxPGFV/SH6u//+DmhzdOHv/1x+vI6NSoih2TacrL//c6FapCOZLP+wcLj0Yr1EZIjt
uxfNz0hcoqFSzYd48mt0wKnvxgxOGwLVq9hCxdFvO4T5hE3Y2tf0/YiWc8B+Aerup/KtXXLCnOp/
fJv5I+lzNODTP8YUGv8S19U1IjyG4/waxRK4+uZ2GNT7pI2NU4td+BqkEAi23vS/hqmLBB7Ac8eu
YEoaQ7iS9SCA7B1ajCSgwyz46oo8wezItK4qOYfXlLyo7JblZnbnB4RdZDE3kaWuo14g6hiyWh6a
4kTG7Adgq+hnWlxZNPJGynydjJTnvM9Sw2sig+2T4SXNLhVleW6Szj6RRO73TWVMD3Cz/Q2Pcu1t
nqdrvPDnNH3MoykoPVokE4viqvoBLxAUJLsrQPuL48f5SePXrc7hoRYFKr+9TMprhe7GVfaS1bI4
tuV0gP38XdbLKtkoD2NXehuVZf96uYKsrOcpa3XoVm2W+XtZ9+lijt3s2zGq7z7VpV2WnhtRbsy+
xG9SDpGXMiF/7bWkSj/XyT6KWeWzB1pHwOKfd40VNXtCR7h7Vlrl0ReoICYwx3BxVOFnOkm2ge2n
meeo0AjXx6qHTF6rdHeynDu5v258NWR1O24Tr7bydTnF4xoBZd4oVpM+221gXybDu7eMgNJc1Sae
uqobYeIVYqbkb3zjTjHSn7cevSl+IoJt82g3YtaLjCQRZx8bG5tlOYc7T4RwOqIFrXmRPYykjA/E
xglAz42yTo+NLaGr4GG5UuqOu3Qcp80yR8iKN5qie7vah3WMUtw8TqudbKu6qr1dZsi98lHH3/I2
qa1O4QaiZ7GXsxpT4V3DxD85pjDzNXRAHCkKbzwkYrlO43vGGeuWN9ldzjOQ1l81CGmeZNELHGNm
7YDrnG9BHkofPY3E0s5ylO/4yqEq+JvIu5J1ugYdgVz3VfYPjRBxDk8NNvKzGQfvm57X4dlBG45n
TLfTAsN4QujReNInpLDwk3C3jWUG2XpQ4hWOLemj7ALGQIfChhtpqGn5VouMZu92qAnXyfekT5Ld
MBnh0VC04ksyeSxA7OQ7CMh6YzW5dofr6PCkdN0PtfTi7+CiWEpkjXp1fDe+Z3VqrWRDZg0/u9JW
HkMvj89T3SQbeQEi43fODGfMu/GKVB8y9gN/CnmRxHvJC1dHfXVI9knRu/vaUIqvWG+vR1F5Oy2p
oZa6pHGU5q6PSnIPLcHANU+X6KjGtoBjzUdG5FGsiiEU5drjIeapfvYoW1Ur7DYWO/+9LAaKC54J
49VlqorvcEmM5uq4rXjGECPceRqBPFkss0rcQ2k8LH2bAX42VgH5zqv13+RsdmEre0x2zTW7cPVZ
UwbjKdXvZNtSk8GESEG8LbfqKE12Ys+C1cp853rC/goREWhDNS9N4rEf9zzHRCOSdXt5H20ujLNu
ZB/33FvOPXDibLnn+euwQ9sg38qrJiYI9sm2yaTPF5gP8r6JN/fLff3XPctBQ6384579uEKwn7zb
fZMNu16JzX1buceC3BwctLYA2KF0LC3k6Zi0FbBVciJFaJsHV7Y4Sg5bMUuwdVt6NpA6ItPxcW2b
cSHzHD2I6p0XOm+xHmAkLesE8qLBWZ4utUWniRVQOy9T4k0Q8gLQ4+eoLuFzVKi8sQRJnuFdJs9l
iiNl7z7KDoAG9K2ASrWVxULE2hODZUc5BAcwZ9MHfbaTdbVDsrgN11ihjse8S9Yfw5i3DhpwOW2J
7rbWJc/CN5v7UbX2tx5pObb8M9v8IOdqp8a98Ilk3bosijvZTw6t/AE7NjHUR1mXDaI/j0b0PpVT
e3T0MtkQ2Y32RjOYJxFn6cUfKlbqw8bLiqMT59hbiSxdJUEx/hFMuySz659jMv3GDlr74uQkF6LK
y8CEI3w31QYbS63xHwcPHZms09JvmuqQK2YQgFl2Oo32PTJ1hPibKX2SVx7G3DxF0WAdkQbcF46F
vJA22XdNFPyh91pJmlRB3NJyzEvIW2NnFL4Kmw7L7DEu3bXwwDwo9bY0EOZIQFl8d3xxRUJ7Tn8S
tXEGPuQIoEAQavnvSuv/VuLs+tUaRLw2+tF7rtGn3GDDIKB9TB/XhsVfnH65btj6ziN8CGhzQdB/
ASUMwVkFUfC362HRDZ8vr4udOxYomKN+vqvQANl4CRY6Waey4B479TvEvJXXafW7W0O1D1CNOwhi
GV9cwzqV6Txr5aprZ8LoSB869T4LY3I5ciSxSC8ox2fPVYuTjZn0Vg5Is/2kRc43qCUJBjl9fQSm
77xMrvUg2ycrIqarlv01KAjPw27E73y+Uur6CH0Z9gs/u+Y4iCDelVrlffOq3TJQd7qt1k75SRVE
uDD5+7rcCKjZlZLxwcVsCC4a+Zt1Pk8IcOmUh232ZXKC8aBBBd+lTdu+x8W4kh0UHX4e3n3pHeJL
5ZPrYD4lL1WbkLdrVg0PPhiIs4UC5kY2KGa9c3lqvrWObuwdpEr3QTwob7nBX36+JhJ35WYKnIQU
LogfPJLL5ePKMVZfgXfxnywFhxpvNhGWI6oIxA+BpPdmsvz9MBXVAReS8cuU47Myf9Bxiq4CApjp
xZoUFwhepK0mXkmvJKteyxEHjxA8wSH3Y2zDlsQ32W8T7QTiWRapy1kIRjaovv2sDJhzzm/TSonM
p2I+OAlru1KPlK18fYZuR4PzW2AN9fJCLdJw2ufo/qzlINmrA707spy8yJI1tC6uGz2v4TzX9ixz
1RMMqpUNKuY1MRTlMfaLO9Xr/LfBzvlwIHsusciqUoE5iXTYylYr9ZONQuruKIOPIEl/JoUjrrI0
z6iBonjN5hmRp0NYnfilWXLdP8niSYDfJKSQM9hT59yaHavTrhy0Q2+399rcANcNEtmnZmUoDjz0
reNURHjYgctyzp6p/Xk6BhYuO9Pwu69+6w0fse+2SwmCuXq8DuygWTu8I/elLox4jR3jXusc/VrD
N3maKhFc9FTcf3TOFBJ+Q5tulrJGvBCGZtngdDNPVmf4kIroMQnd5InUOAH/wP2jtRLatNZJt1pT
8zWTF6qN/Le2aNQtSHSxBe+so8RlRW+Jr1jbVHFzjG0olj2S7F4QF2dZHHTtAAaNVVTumc/ZVGzz
MYvf/KAikzGberGQjt9wS3D2lfA+WqNkiDcoNo1H2doJ+7uRB9W9HKr420kXMBaSsngg+PIqr5Nm
RnmSN5XO80MZ//ebkq0p0Ud5UwoKnywW4nLvjZM4S5TngvecixkJ8JXHTmYRC5BdFhmBT8hQX/EI
sM+dbCkmcJto6STnDOdOZppOm7Lxt2zp18CSomdwINOrDto9bmAHy5Loc5ZoqLHLkqPqR30S8VJK
ivGs+3n/INu8xr1Hr8u5lyXNF88l0pJLCVTlWzvY6lW2ZX76Qw3McFENFzjMkxsx+styCVElK34b
3llqgyOwWq0ydwQQMt+c1+ZoFqiJcydbM97zKzU1yNPIVvzf+U0lIG1bX7xatpusU3FprCo+khrL
XybLjvaxItSNLPqJaC5O5X21hRXyLcan1B9RG5ONouFSuV67p6xW8pch7vJdFhGil629p6fneuSJ
toxt0ElxEmzr6ZpmSJUTqGfhPl80aPtui+NDQvadVhcFhhPo/6Tq62uiYy2QxKm6Ib9eX80Sn19A
OZxGARiLEceG3VJZBi5NZa0+RGlnHAk9jFjCzXMIgCCpnn6t+uA4TGDUEUfMnlW3T69lGFyFoio5
YNGJDZuqYyc0t5ph3dx5I4gzLy3zZ1mH0dU3M9UAYs1VodtjGj9vhEY5wajCWtDymqcv4wcV6JQX
YO4oi3KEVuyCuBNPskYNWOuNZhLvZFswxv0DYZClu+zRDxhetwWRJFl0CHsi3N89TfbwDamc5iyr
GwVYI1/Q7iSLfl0aMI2gC8iiPPSV9qI3SXKRV3In6BUhby8oS9yoPAhzg/fGhi9K8tAbg9jqou22
PGnKXdbk9kYO7HJVeer/WP61delOmxGyObA8ZpkiXbuPk2ivBWP2LLubGYlZTUzax+07vsEeyHxz
Y/ym1vBF4eP7a5ydUPa2df0htmdktuKcblXyLB7sHUi+4SJLSxWGG6QNh2EPofZjODr/OtDxsVuj
dHAMisHeJgY8hxEU7EMXOely8GpnNlzwTm6bIzOT1sjdDUP20U93237X2hj7uUERbvrYVy/ks5sL
SMB0Ew9J8Jt3lGHmW7swuv9sl+N5Nads/pJ8R5bL3pSkiO7aBm6+dEe/FaWIzq0IdQj5mbkzNEU6
s/x+vbXKsTWwzE3liuHokMG6r3X1p0wJW06ARFtVWXuZEmbVdhkxInhqWIXKXl5kv449esV+2ru7
xUNJU1+7NmweXcMtHxM9+SKRMEXkOzu7KNxdy6uTlOxqtKBVQjLO9zedrUSp0nPAtiWOw6AABfRn
F6mxFQ9BuUEKZ9iOfR6PK9vNHtA9jI4SILXUSZiUNTT1ZjF3w/MbgEgxoIBuCYcPDSHlYDKA7GYQ
Z9D9019lKxZjGBzj65DEvb8bfOJ0hdKjpqlqubgEsbtVyY496PNhRP3iwU+LH6NWxSdZkvVOq30M
lXXyICxl2Ixs2u5NHa3jEHHqu9GuuxczbuttUwb1rp+LhqLaRyvyw7VszY3IvS8r4yQbZVXRdRtX
F+qjLOGXgzzvmOZ3eLB/nk2ou9CvrEecspsnJb60WtY/qrP9eZ+SQne9Rqxkm6yzfAUbq7AnIDT3
l3VufGmqVjt3UXq9DbTGQaxk8ZeBemaSFmcQfLCeMMX0cSU5IEoz75BrjpNcM9YJiC6ohLB8+6Ao
mXaXeb31jzNW+DvV9kB/NUSPiKQRpZhZCMAD+rIzz7LUDop5hzHGd1mSByD/4zrC6Xyvpz1C3Z3j
P3XEU+fBchovbJT51x1uujpGdXuesQlM89z3SvBkBYCkkgwPyOmLJv9JEbLWGyOwHCRQ+fjkIaqq
u0TXlYssjT082qFXv8hSZffducqdaZ+QOTuHfoCj5HyI/zozQ7fdN3H5LnskavnRQxbHJFmbRhFh
S2g0SNBCApqwrF25qGVf+zJx78XckM4NuQGYFUFYaPp5795DNv4YAdv151Ro0HXM5NjNEAVdnYxH
A/XLSauf0hmmYPNoP9QFYRTZQdb1sxiQAhZ2GVTnivFou7vMvljmsLZiLQQsnRlXeejdARs2PHR3
HYZKbOhpCJwZ6DzOLQb8xUEnpCb7yVbAhS8drmwHqayVuRaWKJZzJ4W1XBWN/ZVskOW5VfH838B8
wr8P8BLK3F57vp35yhhsirlO8Wk1Yvdz663fkJtnzG5+BH1fvhOcJR3Cn/9K3lV7KslGyvoKD3rC
ZnVxEENYvgdsk9KhsL50LQseJDjZcs/1t+EZLjV3FdDsh0ZDsWbCx+mNjQQC6PNZNdfJM1knW2W/
vquCX1sdt/8Ym1detXb7QNsrkw5JrgkQSUKJ/wQAZSurbvXyLLca/9I6Rr13zXh6MRLvomDS8ft8
AmSylyeYwi81doWT72JF7vGXaKM2OCmV+pB47CFC+ZeTp7U7YdbjjD0BEv6m1nyQDfqkBSf3zxEO
/9LrQgWyMW4B46FPGy0fmn3vlOoLf0pl3yd+tpHFpAZpbBK2WcliPcRs01gp+FWotWtd0XZ9H0Vg
hxjqgnBclfzy7pRGV1/kxFVUElidi4HFxG5GrN0jwotO8Og8IDC2LQJtuLozOSgesAgVpr/pYD2R
yvYaQ39DMQxJwzgt1qqbGG+KlRGtVbISnlupv1VF/T6aevLgE/98+ZdBijqKTZZr1iXDVltRopi1
0sb3QV3yi9mE8qSfNryxrIOlW+YuVbRsP4LxJj7Oy1cW9dpgZzW/fGWxwU91PaVB+TiOiXHSEldZ
IwM1fhWIJq271kzPhFy6NzBpmYFnguwVFIYC3cwdvroOor0IPqVnvVNkLzn433rpClyQTLUCoiFx
92YoFzlD0bQfl5XFXy5Lrzrp812p9OqG/GF6vR0iHT24QlxuNanKe3wFJmtdVWZxlg24i2RXyO/t
WSDs+zVL+S3znnnFJcw6pGNp7mIyn1+7qt4kM2YpsjEx8IvGOUcowd4PHZbnC5iJkV4Vxa9J2XyM
VL10GSk7JH+NLLVUX0ZKtBMWk49j3hxCvCq+19l+QLDqZ4UT5aosOuvVRKVjm3d9eKlKJb6rlEHb
uaaVPxNpIbdld8Zv7dSu5Kg4H9/bYArfGoLxG1BlwTUwSK2qJvE7SLDxU1R7wdpPk/JH2DuoPJA5
iz3eqEpRf51Ct0SzpQ7ukYvsjk6Vv7PoTzflYBCLwngJvafR+caCE0xtG/6cjU5iWG/vWaraay83
wwe18bSD48TWIddVkkTg77Hp7Yd3w8qxseHdqiree8sLoVVN9+qVav7SQSFYF3iEHFQ3z18EqSro
nu60LoygeOnHXtw3uCXyu8tfZA9zcA7+NCYPssqq3HodOU5wlP0nvzP3ZaomG9lKEL+5Io/2KC8l
q5xg2GC10z7KUhPoLnwjfEzk3GFYKTsLT2WkYbkZy9dzQLDFN9l3yNPqmoYmjO9Q0THTCdMXQlfX
Lsnyb3oIRtpA0udUOQ7Y2glSR63m30ZvRM2zNfhS4OXxtRA/ZHdFBZs0OCzsZRFdBjtv+vdcb8sD
znr1TlbjY7ppjCiFS5Fqx1wLyq2ctFPMU86P8cXKGih5unEEQxY/xbmBb48BuLu2O/yp8s7jVVjy
riaa/FQ0oIyCsYPklfXx2vKr9oCKl0KCdC7/fw5eppqv9q8TqD4uoFGTo74yKzY0MPvRs3iNVMTI
WrUwV7I+U4dpU/i9vnSrsuFTt8ZJPnezWCwdBevkyxhKS3CSiL+HceOualvFL6GZjDeB826GHvQX
Idzg3rLKYDXND1HWB93ehZuxlUWrNMnDEyg4y6Knv3a+1XwJ9Mq4Dqkfk8Zkss4yIRO3SBxG3coi
5/8bbPaN0DKCEwCb7iLVdb8ZOm5yWCeKJ8Raut0QN8qd55btHeRuZ6eHhfIYjQi+BXC8v5lde9Xk
+ClGBqoPq9+LDIuKwW56FFrxHi48N7vaxdgekbEeD5FXN/fpqKAqjBXJFxJEf6RRF/z0xcHUdO6j
VLVXJ3EG3Gj47SkzySyKSnUPM6A9NcGEW2uXmdsQ7c8XMT8o2L0PPxSrRsuamBh+kd0h1oV3GJXK
3zS1pr9mYeMcipIghCyOQMoOsRJHSxGTU/2guXW8FHufX2mK9dlG5JHxmoiBbLmeZbxfKTZmNFC0
8qWzTbr6UGKkuLRald8cbCJCy9ggt1nnJQFWg/PYwiJ7Uo8q9o/zXUHvSbGNU7qlNTUhkraOQIVy
bnXdIjz4qjIurYnrKXu/U8XSOiWRtyfFDhljnrmySYRgCa4vraaK07OpITgupwpCoe9Fg46qLPJu
U/dTWyNbMI/Nhn7aa6aHacp8XbXThj32bVC1xvpYO0Vz8MbsFe+hYVjBsqwv8sCf9+Ms0u/tehrO
v/aQ3QIorysSecleFusCk+EsMDFNmu0jU0NzLu7UgDMqvHtevrqNOIoV7kof8VNZKfvJg59HP+wQ
ZKksyUZLQX+yTftdNI+/dY0SYlFJRC7sVifPGk28aBmWpre5a5xZ75zAPNWhxxtPdvMiOLclWjkb
ObGa8vBZhbDHU1jWd7eLeTn2I6WSP8RsyD9dHwpHjchRFm1l39vFbC0+mk5dnG/1ra+kJ7Srv8gr
3+YOM81ZExhTlznsZ89WoYrOdivyoIQ4rQQuLtnjzCr7szpJArNZybKGVcZfpyapNPRbkBzQlXQj
AFicl1PZtSkSZRU0+PHJlv+YrknCveb5pBbmS47zPJbfsiuSZWNUHCRGXG2rRg5rM3Rw3V51j6XP
t1wWLTO22TcF+UWYrv+lwsNN1quDox/LSrCMBXz1Va2hglk1cGdQzsZrSjRA1sepOxynYIAcKCfH
loccCbhCYiAsaFVSAfJQNJF7ruaDLDaNWe6EB1Fc1vVlSZKaHH+xEpowiExF9iWyG/sSJ/WmdfXp
jpewQWxsbrA8u9sS+OK9Emess2VH2aKG2DbOvYN57K1enrme+jFMFpexlW+ejBzN1R9lUu/HUVPO
QBoSx0gv8jAaIYJV80GeybqQhNEGHHS1/qUBqXEIiPNY2TlSuv0oivz0S73sIYeSJvd2Fcvl5Yr/
djE5Vq3cHwQQ58gcod+k98admO0Rx/kAruvjUEgDxQRaydHyxbaSxVufXvfFWrhKv9dqO1qZqhli
KF35R7tIk30f+MmX0IsfJaVkqr2Ir0XzuYcLGP2/e3hK2WzGqUEe1kVB1G0bgleNn501YW8NHa/d
W5WdRIgj3Mq3EZUWtwc9Ly/QY9KzrF8626OwN12Ko53Zts0DWvMwWwwcOwZiJy7pvso+YEuVr8rR
bB6WyiKr9wD6ZiFX6vL5UFdJuGWPLTZymqVBtfGPiVHTnsRs4zR7Ow3KKNZJ4rXrW13kBLa9lHPp
3XRrUlXkVFdypKz81C7LdY0Wxi/T/WvHYb4D2SIPckZLdT7qbkV+dbzYZR8nK3GE2cUQ0DYuGZdh
VfhjcRlwYySzk5firoSbIvSAomxpvVprN35Twa3kr7yTlVZlzaYgox5t4grtU72vn8pQ8CzRQvvo
uDHhkr6KHzXnq2yTNSBOo4NN5HF9q7NMfDzCDDadGpvVUwBW4Cl/kt3lIdFdlu3CsZdryDojEBGi
IUF90HKnP6ipAAOTpsmFYFxyqYl9HAJUIEovV3u+uw5H2SL7gOVswGN36DjPvWUD3El1l3c6kmFp
op1yM+7qFy/F8NcsscJzHf85NcPhXU3BrFdm2pCHLjGlS3wAElk9nsYSUj0LR/8BIU0MGhUYmDFb
51WfGuPvEO3XkFB6f5W0PVgj3QWzZCAokITti+KRxOv0CukOG+ltkcTRUZnXXXCX8q0+jMNLUQMm
Dy2U9VUnPi4zYXRKcMVD8LHl55ek2dWbUkRUm+JONzXyuPaYFGSH/izLM3mowzo/GLWO2JPvX6y/
DoTW4L4PPNbS0NH2wqnfZeOt/pe+01AGM7btX+e4DQ1ipzvhybeVc9/q5dmtbiqc8Bwimz3fwS9X
utXJm4knpJcdXAj/6upkRrgvrQyhLd+sLwjDYlRv+/pucNJ6W0UT+P300bUhcip547wUmfZQYL90
L0ikvtStOq0mu0nuuj51XyavrTfEXWw+A1qNurd2Osv/rTYX3dlLd1KA4MiZoq5S8Y0JvstGE6mg
J4+fC2vucxWbBTZsPj91vNc5erOcLRkosAyyLE+RSe9PIFpn3sfgvqYePt/J0F9lCSrnc5qJ/n4p
BQaBLWd4WEqWfUinXDzKkhsTIbHQDch0+w38ObThvpnu5UEDCLvNPF0AUaAuK42PhgpEJZYrjrNt
hNlaMPznFkRVVj5PqMNthhKdgPvID/ZZEmJG/9fMkOPdbaaDvnQx4YTulBpbtMeshwbQzYOR29Fh
NGyYZV0BtGQ+6ERFLinW85rHboRVKXWt7u/1ahpYnlKSfaPQ0FaVFUJXx97nocU0KVKGswjHfpMS
2fqBCk+pWj8qlPY2Ik61s64U9nXsSKvJhhK2Ob6d4r3rTTicU/PH/1F2XsutKusWfiKqyOEWFJEt
OU973lAz0uTchKc/H3jt41W7zs25odQNkmVJdBj/CAiy3OPc9VVYENaACeDXwxR6dkhZt1uCNNar
sNdssrsmJToT6QDmjKDSttr6RUho4Mzw7Rlwr34pWOAcW6Kwd9vZAnHhfTsWb4DReR8M4+K7Q9I9
1WtRFZeZxbccUhxl7BEKgEKKWJGhVMNOi5bPQ1aO/27+VBa7wOhXiS+gQuhS1kfRUol/NbcT/9WX
r9fVbkkE7fYUben3jC3WqYUONAlBxWMuxN4RaosqNkkfNatFCdN0zc9O2i/epBov2TCZp8wxo0Ne
y+ibgoxggkpDbC6Wo6Wc+2uqFsb9RLUzaNqpvE2JULtjHKNEK2F54YcxRmety8iK7PToQV8P7Jqa
67gK2VLg/j0cWBbp3UhqDCe3y5ii/wBfp+H2GttB2Akk8PiALBVemjAXss2xMjSN+btR1zhtUkgn
FWpIj4mEER5JS1xTfByuVSPwfO0iGySC5tcJsTYLs4f6ZBDC9HVCsa3mXoG46TQlzrll57wbcYTX
smidi42w+Ns4/LTX7ogMqPOwgoNUCRofBnN80tC64oA1KqSj2sod4mFzP8YFhZ/1xNa3nbU0trmY
tXMNdNgmwIPQV4rFuXk9DHHXMZOf6pw/dU2jvNRQu07dYuqHvCmV99JSgu2CmYTt3dBk5t32zKiE
qrNFrxAz8lRoKvXdf6IgeitntsuMW2pb+g1EcjzEhUKCyP/2bY/aVDTBCmccZm+WaAjZGcl5cvlh
8tztYLW5fvWql61hVAwQfgHp7zxVzm+nnYdsz7o735so+HZfz2rW58dGLf1ujpzjdmJ7KxHcByJ8
Ykzm11RsBym+MnTibSbz/SZrLfYp6AM4t8t8dJrO2W+XuRElAtv0mHfXs//vZ1kyaV4HwpcUQ5cP
mBPJB9QIWH0Y5CRTSbr76h+SkkLxsrhsB7lsO5HlqnoHxHrenrT18/9i+tCPK8TlGDeq3SDso2t/
Uy31fTPVSb0jvgPOHyXusO/X3PrN6RR7Jz34dUYs+nNHYtQJZpZxs+run2fzib7DHv5rxMMfXi6+
//T52xwAndWaRlikOCURgZ5f1oDbiV5OtzLP1J2ea5CBO/d+1nBV2xypUqkfYzVx77fW1r92bVd5
i4iOn4Vfvawg/Jm2eK5nPXpUiidIwkhe1sNCJNMubabksDWhi64xys18bNIFY0t3uOu0fr5ZS4GR
JVX3AEnVct5OJs40H0hhLvfbWfJup0tRksOznW0LHL1meFzbya0LpQVUW3O+bS0rAmOIuruI7U2p
79a86XyN05AQSnc5hPRga37lVX8G3Wztab2ma5Q+2DKtVced0EZr87PrYtupKwSZsuRdnhVUPWwm
ptd5bW1dqq6/YROb32/Xd/xkj8TEM+usV7jQiB6lMAHweTEPMQUmGzDFdGJ09ORKPBZLwInRp84f
Z9Vm9Wgm99Sl1B1vaHzE1k5nYeszbj5OrawhV+pZMBczeXuKJCVgeI97y3vIQpvB5tFB253PM9XW
vHCOJuj6wXU8+2BW+Xud1gokfVsJBOXJE+XYM0bAyaMXMbhraBS/uwDdZo9Ds6abBh4X5nTdHikW
dKOmxsBRt/laU2UsiG+vV9NjLwB/YpYGigU5Y0oe1Yi04y4yd26lg+JmK5P85EyPs7euiDysfWP+
PhYYcxUaersEr3qCyhv7jJD7f/Khsf2qsNh7qlUjPsdu8eHJ+IdIY+8YJZp3yiIFbIvtMLNkwq9o
ebWSOT/aK5vB7aZz2tb8r/jnuAkxxablz9hJPdQoEQ8C24Msgn3eaC+DoX33NN31VRhhO3OIQDsV
x28NCkTqDPFnjIdAjtw9oAQlmVM9sV14hqgPnqdif06d0NcXgQCIQsQe0rOD8LSeuh2Vjv04DszL
ap5eJmiLvqj6+wE4Pgax/51ZJRazjdHv40prDnWvFP5oQjDVcxngKwnRKfnQ7GH50TfDkfzCc7dY
N6Nu1YvXwW1lcpJ7L2lLX0vmv9Hwoy1xX2bv+wcrbD6L7gOXwWPqld9kAZlErwekuNWTDlvNH1vC
5XXlW1xmgdU2TCtNT/yYMH/k5Tu+XweDT6b0CM2bnO6PyjJhZ5lvqAGaEMoxuxPCXnwzlUAGijIG
+lLmEKys73qiLxC+WVN6SSUCLvhATLqvSybYuSBsqqmza2LDrF5i6nZWRkbBVA1H2KI/lLEsX4bo
b4OF7hER2qsCOso6YbnWEwBSkayGU1PO5LE4O1XTr/Ax+U+WBlcm4AUokuOfPI3bqzYbhKHlL4OU
2qvhhBIGZaBE4kVDF7KrcDbYTYwBIJ7mmXjxq7lMYSVUkriy4jr2ZD5pSGT2S8aXQaFXHhP4pGES
n72m3zs64YlR1RKRY46Pg5a0LD775pjYmA5KOTxA/diZ7TzCQjZDrXIVX02SAqbd8OwsFQXLuVp2
Q1S2oUjHczvAzcVqidIs9HVlUE/jiMasMkuIr/C6sK2n2p84RKjUlIn6gbQ4SSpDEtlX14HmTGqO
GBr72A8J3pmJGtgwIAXWC6dlQcdgEgHka1GphWzL3WAcFJbuUXsGw/bNpp9hcahh6gn04U2T6Ptm
brpwyDBOv20PG3Rvuf+vc4uu0lFWtjx26nCuaoAu2JE8a3sVbTv9+QIxGUFppPvFtIxHxB4lamez
9Yl6n/DRWLpQeIl+sAb1pup1E0IkX7jDEpe4FPbHu26GZDLo8x/mKhuZzOI9dmJ1k2dl4DP7xaGt
Y65QxkFUO2RQ5e7vJ/KcPlKXDdzsNIlf6j9123kW0eDr1PTOMVrVvZPKX3XH1yO85aE2bQx8a7yb
qcBX5WqSLb1bm2cJ/sEEr9ripUyWZp8PEJHb4U/h4FkCUdfBNrWu94uSuDfZRudicZXnCIPfaE4u
mjG8llZfHXAu+ejLXNk7UceXh7Ej7j/yXrWFpIRPoVrrqucukd/j1uxxMkzsY2ZTUKnH4RDJtgx4
v9mlKKajl/CBFDWeLXphyfum4sPScvFSjNT19YatSySOWVocFgDlky26u6KosPbJqtexVgOxZsOQ
U0lMFJlpVDSzQ19Fd22Nq0TGzahq8qGOtPdEd4Bquvaist8IhkXKPcpFK1R0RYDZZ+Y5F5hctH3z
V2hV5ZNJbajtX1x6Un8yU6LJu5zA1PixLw3thENvGw/WDgfkyume1Vy8Naaa+J4xsfV1i2vi2PGh
NUb8hWO4qa1XnHWNRULmZu996y3+kLlz4HR3dZ/7rj3bvvBKAt+L2j1UlHuuA5TFNu76a2kNoLnY
kWCmhg6rFyqelN3wCqaf+kJa70YVo8gCcroJ1TuNOZ4nbhdWyvzHc/C/srwPayyI/zTGc0nlyU8E
5WIm5ymYLeh8le65ATD0dGLnlVNdw80mL5pLOvaMwe5kHgjP0P1hTfo0cu0NQfcEd7W9M2fX26W1
JDsjQ5wqxvSyHaSw0gvV0UtetDbSYbuAxiuf3QyBBciSX9iKP/Tt39Sw3qxx/tXqPTWwxLyDjH2p
USE6MziiabvNDh+Ebx1ho3unzF+wFbeuE9O937d5e6rjrngoZnh4SjI8imHxzaHI9wWLup2OMAtT
rJSEL22ES1vYwaCRrNzowsAQyM1ObeHGd8TSRLj9GMll8QrrHLFSC0WSaWE6Gig0k3K5VGk2nkpM
kO+ghhtHTYj5XiZFzGIWWSv0mOYgR4IRqTVp+zrNnIeij5N93N43A7IeU9gUUwmAxDuDJXHZkHOY
YP4brCzIoM9U6uYmlHhLCOvFNjziAhfRvHbdSSo2eQNl6r72FO2D1rEG3PYTPIYHaEDGTCQTFvnq
t6Vh56Q1snpXGmqiXtZP59oyrR2S187vGS7fJwulT4Ku5R1ZcQ85Ge4DPFVS/wZhvDOBkayIVOt9
soeBDF+hkq1pkZ8BLvIeY4jiM6yP7+DpbNiyRr5rXiT9ApbUu2dhhWQtbvseVwwR+Bg270jIJky1
sXiLFSMkcFC/4j/pAUg40W5rpmLRr6WCimhK3pc+qwN0SSac7rg/NObEJGuaYWKzJ45iU157TFyv
Hf/rZXLbA4Qz9spMQLvaK5Ba5o51z1obRMl7UJZWeekzPrLRDKTNu8RiKMPKexrxSMYUZoiNFQXF
zQdqFLTfmAQ9ezK1wIYyflBVpSM4pfvhypwSM94gaPyrZ2o680HiJ7KDKWQHpGEZvtSM/NZYo+PP
IjP2GRCwb1jyqFeZRyZ5Oh6W+iqzZj4NXRpdF/4XJbXv4Cy+5kkkHgBSBx9PKqasVlFvWKHj6Fcu
D7Y5M2FX7RwAJMCuw7mbwhQ7WVWmQ4CYoT8YawjqUKYBivjsZo9DdfYWklaxdiSDpV6+V0NFzki1
HBtS+fZz7b1BDt4N7ZgifOH+jxYYv3PjCv4VG24IgcP9AlvbsfdRlsR+lAO0di0+OIKHhzRFMiQi
PL60MX+wleyqr0N3nANc2cXQ7ga8QxV82Ji4BcIHAAG8WCMrGLzC8dWiohDJ9NCnkf001h6gulUc
usGo/bEC1Ki82N1lBMD5HZXlfZfU9m52Wxli1GHfp0JL+dEt8BY64DLNZEAtWULfnCq9K40Gkq5x
N2NNt5fWnF7QdjRHFv4W7+yGb1pz0nDMEEoXXXpuVcyh6l+mswwEsQnrJLGiSZIUCHl2tH3fR9Wx
ikUemOlrZ2vNQzxPug+i9p3RmwrzKOawtHw5y9pPuli52XU3XCd7UvyScv19J0YR4NnMP656YUL0
RlkB82R9+wDaDblhgPhTtThQlhYB2o6m4UyP56WPKa2ratkVeeOBn8R07TuqjcQoemEcuSSmFu49
Ru5HGSu5L131ZgLo7A17nn2tV8Leq16FsJ27slf+tBNf1GRpxr1ZN+W+m7PfnQF/p8VUnOSch2po
07tcjpOvpLPjT6QM9Mz7uEIwrah2ERLkHe3niPQgIVFKD1FE6BrWHcJR/piTOV7MCPrWVCdBMkxW
0Al+J0OtF6EiJBJQA2B0nqqzO0uSQdyqucNz7Kq2bKkMqCIGkYg6kRuQZVmRicK+tJNHosvE4klr
ZXdEZLtPJgXJWiOWU2HlHdTK+qXvqkdFhfCGwXZ3dLruQxO5HhitZnKH5dx8nnlbhgmV3BKf3ZjU
ohUTHWSS7bGDZgUfa/NOZfdRe4kI0SipVK+W711nwJVjWbDjpkBDQc56sEwT6UOD95FHpen3jgTr
wKZpyvGG7uwbpdLpOkEyxLOoO+Ru/OZgVrOfPJ00U5Hvlym22QxLPiApxcGOI3UvnPyNQKBp1wCZ
7bFcVfd5ApuwUmKMVvT6rpzww+oipqjCNg3fwRLuoKTSCfoi7QMRJUcwuDzMsN61Vd2+sMa/I+yy
x8Y8fTA0TTnW3Eh+ND/kEDjGIhWPHfvZ2KLQbLjUTQS6kr7p2LGqrc5Kn51dbcTTsahtbZdCsPGF
i51seovFZLG86WRQwJDcWU72mHjiYltuu++xyKVuXagHiRzvtDiqh+IXkxPGcKQ0MisOA8bvy2BX
2HmlZDHgp36IZnXfOW7rI1fOD5FnMZJEIt7j8vSh4buzb4ZufNYKYKEC9U2j60R9eR6ZpQbGX02U
TjvCH5/5qlwwFvcH8Gd+EApJF7Oxc3I4MjGgHGx9pyXRpMXQTo8KaD6TeEvAZ9C5BgrcQEjtfRtI
lhSHxsLBvMEJAnZ41T81ORIug0KgR82/nWDQ55M5+yoraXMgGozx5yc2C+NFpPmjEjVLIFUtuhed
8WGb1OEXWYfpkIlzOTNcmwp0ropqRu1cHHaZSE8vZO/uNFLogqbRcESqIqRzETylrAt7vYTkNeV4
OsaNH2GwelQV9iyysdrPg7XAgjCrgmgk23qMvGw5oNEkDCNDkDosCjv1qUghAnjNmcjLIZxGIcPt
0dchts0hLFKoU2hqmKkd4Hb47ce5zN0jX24dGrlahzZ416FfquuM2W+IJdISpgWbNg9dUrC9mttT
DBjy6dhQYMSG5gJ64fpA/VeheW2YNeVb6xYAKKU5tqclKdgie6ia3XzGlniYw9EY8DJ3OrJwba0o
fMvCnUUvzbNU1kC8+jjNSxkyi5RsgqZobw3Vm53ACuhlXPH6QC0dObuFWQVKUiXspdwo3A4sX1mH
JtnVAnY/RIrahsvQ4pc1WseW4TBs1QzuYsKy1G/a6iXN+l9dXw6fn9X2aPuYksXC+3yOFhfnl0Ec
ozWNcttnbI/ctblG8/F979q6nHjTHOwpGkM7fkXUVDPQ7TWs/tldUJX1nPTNKONSCzq1yc59v1Bw
X3bamD1qipeSZs8/RvHNwoYSJwhW8F0XRQGD1PoGmpusumumMFxgoRsk2RwVfqJG0XHJm9PYNRgr
lKQipsl57NElKizWoMFORri9A8w8qAs7yytlu5q8CsNdgu1hpyU129/I8JMeEiVWIci/X6rSY2s1
muA1BFKFEB30UKAxD2oHHVvz013yn+AuLp9shIec1C2X3TFtMrCIQU3Eefuuan2qwnY9bM3tYGLm
wc98/Sr/r9MRQfT/unp0vO4wjwJwsTxq9RgQtvzB5mQIOhNXuL2tmBiMlNlJNoVHUYcL4pr878pN
MUuf/dZr4WcKp4Fyx0HC+DvMvwWZElQAJ03p76J8SM65UmDnfhuICTwMiXwso/ouYxwIcckmIa0u
fmAnFwOUd8i0BjJmF/3W4Q0PHK64eydrFR9iNOWEOF2eoqYoGbuX4qCN8aNDVSwqnsldf21V1zjK
FSZQLasIpxibyLbVL7NGtM0RIYLzPLTcw5504UsW1Yu3ySCJHyhjhJRyPCuVnXHruPNVzBiyWY7S
sWoCZ/Qwb2hkHkaqwJe7V1hWIca68NGc8YJRLH+h6uwrEyQt19D9zIvNZxyPyrrOQq9afvNlk08D
afVsjiXZmnra7xJKZPrYe9dRLMYRULlGNRakbCF2VttVN7VA1CjZRgUir1N/yOPqZqVUnDGywrS/
PCK0X3ZUYTyuwvDZmHC2JeNGd5fsHdZ/e4nK1AyIRC53nbI0dxnGGYZWKW81w+zBmVr3nJNL9Eh2
JjVpa+l/TZk4OktP9nxvPjuOqI7cAuUpAkd/q8oIx4RU+TFEZh1gTythjIr8qqjsezpP7us8ET/i
OnkFSQpI4DY/ZCweMUR1/hQCPI15QS8V+5ZHLF/KOG38ViW2zezsnyDzLlgAY5Sj9sMJsOSJ0iAa
l6FBaAVasqviLjvrOM7vnMJcTriYLseF0sEOlqaxW5S+27N83FX1mB7VZsU7PBCpEqS1F4N9hehP
XKGQTyV6EiOtko9IqW2U4BQT9OesVqtVvJLsVcNenrpR/eg77b0c+wZ3cgSTVPupw5DVkrqphw/Q
WO7wXM4eRZoViFuzmUFq389FfmmKerxYK3o3Q/UdjbY5ebJVXom+3gvPAFJFsbeLhnw/xWn8ClPw
pyBo6t5sdeXFUC2F+Ax13LtDAbPRqpJD3k7uRwt+3Xou3Poumi8An/EuN7FTklSQTzjy71yc3H90
3mgETuZoN3YAxrmtk+7YoT17Tswe1TuV8D8t9sGWl/5uCSRmPa0Zj16V12v2iHnyDCkejSYC2lBE
+Suv/2ArkFAjTWp/aW3vGbZxdIgTB8Fws5CxtWTLDYjh96z352UW/fPY9e7jgLFFUsJnJmi6PeIE
znC01b9z3my41bwzamm5/9X+PL1duXVu7e2wXf717K++//MlttP2Em3jPGZlyjkG+UT9sYYafz6s
RuKOt/b2aJtvZKJy0db+18Ov81+Xb33b4b/6ttfZ+matL3eGWk8+e7sc77eyrJlU14eqwxIGOPU/
vYY0WRCs53MFyu6ePLZ/2p9P/TyKmTKgYimHOBNNuB3qdZodzQrzsa1tdvN/2rhXs4qU6V016/GT
pancDm5hBJCI4qetry5sRvfUHI9b33ZQ0aaryRjdfXYVdvYQM4x9PaknufFs4ub/2bedKLulpb6z
eh2vL/7Zlyqdr2lSPX/1seMMMLM3bpWZa/vEreOjVWM1XimNdVVrU71GhZcw9U39j9bV3gqIyM+6
qkzhEolibxNA9FjNC9unePaxeKs+EhgXx5QAyBOFEVTLqBMJ2dtpuid3ss3BUqLy3q5kd2em+dFl
jr2Q5MkSacnyM8qxY8aW/1Ji2XrE3OW1bHPnivxQ3StsuxhWYvt+7KeUFb56n019iBlKcSG9VxCp
A5EbFtWyNzzNJvSkwD+uWn4IB9tJPmjvGUD/vuxb9QO/tXInRrvcq4v2QLl5YIs5YNNYZVPQ4W54
NNuKSo+KIZOmI5Rj6b3LpFRfG2eEMNpnq5oCJCknH4oIqth4T+vfRjd07JQhNA6x9baMZr0r0M49
5QkmBfVU/QTLny9bVxvrw9XLi/PW2g4IheNDh/R7t12/9fWD/upZsr3bWjKpFipM033fzx48tV7s
qiIbn0oRlchgk3GvxOP4tPUlFYtdyFHXreWRynlJmuIPNjT/XLBMWFWDSsJBWV9jOxT632S0xOP2
Ml69JGeV6EL/6wI5EPdgKm1+3voa7tu7XomuXkcNf652+CXGD9pSqIR4ZvPBceMVnmDY3vpiK3ks
SiqoW5dVSVi3efVrG9e3rmRc5kCtNf24NdO5q55mUPHPVyiJwNYhKm2c143kCh30Ia1T55R2jK9Y
tvyHdPt5SbewPteib1/9/30dEH8JHdLQD9vrfV0oteR5ohrHzqYYAxycqnssA82zMa3+OU0y+Vvf
dpCVWt336yFOFeic+rysnk9Ic/73xNfFWrY4p1pXH766tkdzHlX3X31uWvxRvZbVT5t4vtt26X2l
UzIWhPV+Pvrqs5UeEkHrhdsVChWmz8vKuMlPig4ZptdxHU9rkzAUtehfY4CgfcSa4bA1NVEVpCEM
6K4dq3sVUbSSfFascL04GUVxSoWAVL02RzHUJAbDM8Gqib2XsF8NL4ffVpkgzGvTpKh+0juY+/04
2K9T2Y4nobBi287mU5ed+raed7GJVl72thNGLYsSOwOdUxVNYJKW2y+OLNmCeeJta1mFlj2vdYKt
lbiR/WKYFi5JffG4dVVDzGqiqJe7rQljygzIcPxo8HnY6VPjvViJVLAES5S95Xnui8bS6KSWLOq2
ZoXVC/5rLHK2iw2GiwcUDJftZASj4+Wbzs9aBuNscF/V9YO6vmjWs9ztPa+82y4klpg13TyQjERw
ob/1jcw8e9HhQuWxv/eSWiKiYcqbtoltm5tc3YmAO9cyTi+RiwSGrS8nJ+8OwpE53M84OZa4hbzE
42Ndt8XBUwiGzsfV93K0nwEJLIq/2rCvYGW9KpkEncrVb0OcMbvPZfFqadPMOp9RjtCYnLW44VyW
BLkzPqL5q1Qmii1e9IYdNBEcE+bP3mAet1ZTj+2LY5wZHZO9TZalAysodHTdQ76VYUVdRuK1m0Cy
8oaSFDIa/aSVsRMIagIryucEEqbLPsnN4QCMtWJjLsv54nkejDIw9SI+efoO81H3wV7zYLaDnp8M
U7kZZftt0BWieNxmvvGmseGoJvDqnL2LYiCLTCkeB7FdIzXU8RDENav60ZfyIYoa9YUkw41x47em
Fz0X4FpZw1pdVRo+n1mDXbQetkdiXWPYlXkfl3H+2aVNURIqhnxKu/xXbbvGqSPG4ios/OFmlriX
oineWXt3v1xTXOVUaH+I2ThkXmexWbp18+KzIC+pYfc9dAkr8z3Mlb/FK/9alK0fk43xaqbdOYHI
+0srMIZTHnJiTJ50u7rgzFseKg2ctlTScu+OaU3RO/nGoq85Shchg+g9gT991j+YsmoBAuzkVyt+
qPFiH71OW9n5pbubVTDCMhUVwdkuoK0KM9Ze9MclHcuXcUhXdWEuwq2ZN/iNQpq4Q3lvP0TDTB1q
GBu0Gsb0kLTmqi9LuwOs4PTUNXiEWEp5Iu6JEIfcbk+Afu3eXGXl7MyNJ5b+/PmFGiQFih0kqH2q
UOinqJX7qd4ngDe2b+qPpA4+xQsjkMFQe4gjvSLtu4T1pWj1q+70eNYW5aPFbu1VLq722Hf6YTuH
9al3GcjQ9if798Dg/GoKx3suauz5ich4lZYxk6JNCPN6bsIIDqyZVNO1peK3+NRIkPu1JSkWP5Uk
8W4t/IDrp87LDiKqrde+agjbLYvjdm7wLPXRidrTZ6s2m8d+XM6mmqnYWuinrMmXa7EeenW8LGmv
A9fQqodOHqSr2HgZ6fZ10jWHPe9c+CA6eAZsncZ6JrWYY+a5uBR6a1/VUeNsNPfL3kwSiWHt2t5O
bQcKmMQ8yevW+HypouksiqoVMGoxitMoC2DJThCY5lqtQDCEc9jWrNY/QBHA5tkr7ZmqBXQimlOv
c/Xiqst5EPPLZ3M7o7W1DBMruxa5fDertDoXIF5XKZt/DjhgOnty5Zrgv06Mqjfd67yVr2t7w9EM
v5u0xodAjrXI+ipJDxg06SmGAWYU34zMnQ5CIqbUcjW+cSchErDlMt+tGUZb33adSzTQbWu6jfmA
4g6UYX3+V//SdNgXtbaCL2PcspSLtJ2YI4HilEOZ9iUEYySWY15TRF77EpPREyOgGDqH3b8UVvla
R424bi3Pm6OVWkki+Xpy7FPlqIx2yka6HF5Uu9TvbXI/YIz0kF64ooGWyub4eWuIlhoTfvXL3dbU
eqgciPHy49as5zI9R6MHc3h9JjaexW0Zk88/vHXZ1hwkbR4/bS2rGIFYRzxRtmZC9vveNlcgen26
sK06RIth+1sz1x3roUWCu7W299fH+im3i/Zhe+/FyvOarFQhT3N93yuxaNa1er81a8Ll+WmWpN1s
780usEFKMYJaW9urJZF8yGsgXgrLlNYsrVQDpena0KZYAJA8N4zVZtWdVJvKUEz456szVbOfxrHz
AwLxpeURmXTcT521/AW3eJtBQj/qAbkIRXnxTM43Uz1LQ5+MzvoKgyM/1ZUdhb2xiEsUKcmJOmR5
qjDxvOlF+pZjz/a7n50ncyav3XHr32VR2UQuZ1Oo1YQauynsG7Cf5PeZQnwHgs/GQIvd9JpPZQoT
J44vlEiP6bS82Etp+NhxQt+oc/u+X4Zq8YtG4+fNnSrz4rYdFNvOb6ChWGRHPxwcHgOZoUB3x4Z6
WtxICFdQz9HQqXhsDqhYvH66QJZfzm3X/CQ2UzlbWjG/WEPDz2560MiDfyN37Ve5uAEFepy76+gg
bPGnGYrslqQJvrW5oxyQ6atvtZVqLFr7g+bq9quwj5TE8m/GsowHQ0nSvavkl1jxfrFcV0OzTf6Y
SfVzmIRJeadxThqMUapsLsFZGI1NbZrjwIT4wRNG9n2kSJTPlgsVqaFY6XBjZ83k7XRBeamBCPBU
VUcQ+ZSSH6HnfZkS/oI7MVUC7VuzxN7J8qh8QnzP943AHtN0ICuNcOG7TkZ31ncX1fd1LLUnQ+1C
hOiNTxUqPqgViJiF3SXAywTeq7I2bx3jNk3fdRJPjMeqt93TXAzYH04QlNsAnFE5aQp1NTRNzQHt
vI49SGSEv6B6qNccBGyHv5K9K+1yzZFdzkyPWGza8UdTuO3zojNp06XfHAr3kLsdAWLKQTEncTd5
6a+5JHRxGvHOJWrx74IMpu51jzTAuAssKfpHirfa0WosEcZWCSqf1O4uLlXjDebnz9FK678mLpjU
gv4kw9Ag/haA9VWNOcTYD76KSd2Z5L7xSa205KGBpbK1tkNj9doB4Tzg2HrFdohqHabL5F0ixCpP
2Kho0P7SE9yIfUoWw01qpvo8U1rdezq17q1pYaR4LVK84NeTEnbh82ggxp5sebd1GagPjk5iN7vO
zbRnTxo9LE8IRGtr69IMC8O3Ps/C7Qnr7HM2mJlZuySnSotWt896eJ4jKK1mUj9uLTKp4n3uRkTo
rCcndjbUq/twa3m6NjwnSg5DwMGSfuvTyQg5S6+0UdHwhO3AouTArUG86PqE2FXmfdZkKmwErmBV
nT4MOtWH9aSyHqYR4E9BNHDergDqHsOowgXq6yVjNw8xX80+33ORjFWQePPznAJ3zJamP3cR0Whl
K8K8EMx0VZ/+tXsbX2nWTk+OsJ/y8XdNJu4LmGYwG9ZENEn5P4yd13KlvLqur4gqcjgdOdvDqbt9
QnUk58zVrwfRc+Ll/f+71gmFhGDYIIT0fW/QXvI+/+lHCE2IY4Ro5TXilM4BxKj+Yir4GUqt021F
21RTvVOBTc1aHO1kMj3Yrxt7V3/ke58DhimH5OT4zCCgogVPYoM4SrYtIjfbRv+tU4cgWXmFg3i3
qQZPg9eD8nIdtL/1fewH2rOdNdpzNEoM+mBajqIYSk5zVEbgIaKJ0pnaMx+wwUqCuX1akUbuUWk9
mNPphVfugLu7CKLDbSukxnoSmyisGO2qrj9aXmg91Wij3/pQgmauAkDLdA92NI40e9GYiKB/R0uO
NY1bp2tQv9WWG9RvATb/vV7Z/MkSyd3C7AcYhW3KE1w6FYu7qpmLoq7Wy02p8D0TJUxMs/1YALCb
i6rLWWOydwFuPIiqXhtJ5zWhjK1H4T2LumF0T0rKiyFKZS21h9ooM1rwo2LTmsNDDjjkOlfBgsTR
qnNWmpUGj5bNa16jnWUOqr4it0umWOu8J7FxZH8vZ9p4E6XetatbUNr7TI2DaD1WUxS4LKyVOJoF
fOVjQyV0VkXhbqnTnOi3I8t89Nq8uisBrLLfFt6ifSU/iQ39CAWPlmz1Uufq3WsZyP0FRR/5qfXc
8FIq5telQcQ6BeWNqtovdTZ2ZXU/X7RqOwQrkBFaG705XNQgfKx7J7nxDUxupNBPLSSIkyhhlGnK
K7HrxP6TUuv18UOdOM2osh9l7XobJS8SQD6pdRcbuyRKaEEIgKFOXS5LgHTJxZTdJoKj+lyGbv7s
RjnhNScM9qIuCVJilSEQcz/N8vVQuPKKvu8eRWNdw6M1Q6VY04H/5DJ2WDHD7NZrgvK5HPOnmkDh
Fb3X8jmLELnVfcldy9BB8Xrozlajt9wADvrApzYkUkFKKWb5LA9l+FCF9lEcFFX4jCkE7yvnqAxd
fhv0/myWfsvz7LTXSu/yk9OXDaigwUuupZdv03wryV2+qSqr3CiGNwI8cqudLmnWtY2gaIStG032
Y1t83L5UmpvBh28vbt5ejdZDsd0nJwUv4YfbhDvDR/AgMljpZMwAnFwpDn1g/hrtFARbeZRbD+aE
5IPpllt1UzMHWVfMPlIHfyE1WY2ghNd9IEEkdfmai2wf+BjY9ToYdFnqTiAmXpXSCvYeHwQC3DKQ
dEDKbaue5RGtuVqRNJILsJNsaR/36hvrLgYb0AubXJNvSRMfMaOWLkWTQ49tO/uYtBDgNO01rLqQ
5Z/NOhm0Z9L69vOYGMppIKNNvKMmmKhlqyQdajhTK7nHSRd1YtK3A24ATt5Gq3rkG8li+Cq3d8Wv
nMdJhG+AxGAOhQ7v0dMuehXKOwljlFUWvI3j+EJGaBPUSr7LzNo+twluMAQC2F02Q4cCvKkVZ0TL
voCw6HGhq9tdbvn4uKqqe2vTX1zGPyG3oq3Qfe7Wlq6Ruc0k5ZIwV02MXr5rMVfuimQ8GwjOej4g
kUTCcjFS4eQN0aFSuvJUNm65xT6y21SW5V1iuxw3cq1+8Xr8A0BMNVtvhKIhj/ndAP5xL1T9VQqD
4pCg1nhBJhFcCd+UbVxZ9SXPMqIkagd/a3TXXjG0F4AEh6ZEkLEuo3Va5nsn6Z1jqg3FJmbewNJK
91cablrrsm0ORjEhAr1G2eqdGe0ACP9Aqun7ZCZ60MmSr7lb7Ro4XLNGnY0IHv3GrCTgelFdnxW2
6CQA10JLghV7o/G110zYNvKPIlIHeHV6ee4AGhylKeChVXcxo1amaTVTFLpRQx4k9hFmSSMkI4Ku
ll/V5HtrSrc4hueLOMo6Du+gl/+MtlacyL/JfAmjEs01+TRkhfKkw/DQ6fake82yi8DfWMVaS/3g
0qSFd/J6ZhiJwvs7+PjyxE2O3F439d48IWRltWhSWMErRr1MMCNiqGZRlnvfHH7Yumxfejuq14QC
a59Q6Ax2wFuN3JJpHb3WxxHCg0yjpJiWZeUUKfkCESBdd2Hwq0pyXLID/cC3vI1ArCBvVe64oX/K
GIuYnjA82QdMOerCeCQwoq5C0GUbN6yeHbuCY2ZXuL/JWnb0S8bBUNLXY9dW67whJlCmj2iaypc2
CJRLPW0sHcNKCxJmnK581XO3egNSz1dUViiS1TD2GtXWiyJ7DShrF2TeL4nMA0oMAYpChDJ+tkaX
v9XImvPRPjQpNnaWDadJ9ciByD30VIfp8dWrAPKMd1Yk9Zq8Z5HrN2zNkxVuAK9xKPv8vGVMEOrN
ALn4oXcIsJdqM5AV9p4QVuHzWRcglFy5AYevh5ce5OUK2yxmFSwKm0iGw6PXBK/H2NuZzqQ+W7S/
PNtNECjTgDfaagyIQU8BHrp7f8SqUYUwv2oUqEz17w7SYADsd1s5wPlK0yLqbK30tJbXCE1nWzlr
QCg3EgYsiiwhH4lejOe5JBZy+3kohqfeN6sLocZkPTYDomhJ/QB7+YlIc7Uy0JM/OoMKClR1jaNl
2ifJbZ2TFLn2yZhwOkXYfK9s55IHDLN6JTGMxUVxGFFYwkL1vQOIui+a5h3vAw1OsOltpTwarh1e
RReL4HE2EYi9WH2OLfsM/mFglt273MHuvWfVTnTDA74UhltVa9xVlUGiSMKCQEXt6WTdcuNQ2EW2
MiKz3gNdzwDFOQagGz4GO8jMJyslKaVmaG4hHfucG41NlCdTNlEY7vOh1vdtWThfY+cFLlMj1+7P
0Sw3cN75ljoTREb6GWjtOjUS76T2Hv6IhVxtWKk7hxbg2d4ABwruhJSU5LJ4ayDcW0ZG0EPWN8wZ
r05vdI9xh0aRRQkxmWhb695LmkjmedkUXWbNRZOZ/9EsoYhh83UzXOaOTmeAY7QTgJ6F4+xcz3XW
voP6msLQt2bJvFJlj1fR1bXzWIakTZl9/IpTdZt60XCSR+SbEIq6K6H325gcoqDqXNAtFp2R1Rkf
4mkziefoaa9cZL2s711bD7c6nEZuSk7u1fcyYKpblPE+9yzZX8cWjxFM2FGqWX80bczMwwjeolhF
51DPHg2tN3d9GrD+njaufR2dBh5arYTbqrnHVhWdfJYHp9i1go2WQQCAjR2cDVO/q54Ge8Pp6VHY
PXYgrojvhdtOKu8jBpUE9licNZPAmZIcBAbMnDLSUIWBJerG5HUFAvO/G6khX9SibZo52GVoPpJa
bg5So0+cmjALfg0WsudTIkAa1a3qYuuK4RYcCcxAHTjWXgsaa/C6gRWny7mERi4ISh/pqNm50odH
2R97qB2uuelRpVkPUxGZgmHd6jwsPbYBmll+DK+kQXpyVEAXOXp2BpFx6AYYKcCVbo3e3KUa/6dU
D6ONionmuBaYOX8i8Bvgz7ZWN6RwCkb71seKwlSwSR4cUnOnsCreRuBGr3htgDbMvvtdEL/KKS4x
Tv3Lzlw6t4gSWFOooBxVVjoxHcpybOUqNgOfMABWjrRxRWs0wLFXy8VWAuzpghQYylQ/icvgWvkS
lF56TMKcIbtvrA2G3cBDSCkAgsvGdYZiWmBlJu+FudYZ8q6dAqW3BCiA/1q3iyp+D8kR9xoSYD1E
o//mIwWH+OhuwFpuY1k9BPcJbwRAexMpPF30f2NpHbflH9Y19bnukn3Zl3wmQQVGFpbWcgRJqIbH
WZZHy/+Wpbn2BQl5FDn7JzXyjEPcSU8jQYCJ3irvC30yHgjf5UY7hE7vk63fOOHoHP3AuIWk0tax
iqxSLacI/2kgxs2zravDRYnDl15mleoXHjKKPpThyaSpcNG1iSp+DyjQ26wA4SVlszNJeIPlys1Z
OCIe/jSdpTwD27WRxpYGFgI647Qy4erTuK02WWw6j7AArAd5eBlB8D1qgBHM1Kt2RRh9yZkYIF8Z
AK3MSaaK4hirCXO+PAGgKUn7qLF95k9aDPzF2KReo62LPGsPsCOyl0Yvq0MPW2QtimpkVeCNSwO/
UKm6Ml3m/6kbc6Pm3q/BlIZ9FsbjGeGPx3YE7K3bZvTgIeXy4FVKSWYYKUyrteKtUZrFPocGrnmw
M6QIibmEP29iatgdUsGWT5Ix81bW2CdbVtEPGnEORvFNkjw0PmCx76n5gmlZfUwmzEw+4ep8EBZH
3XoIJtxoqQ3yEWCEPyFJxWZQgzdJ0txt+N8qUS+aJ9NrV55yj/vq1NDpVkkWsxVAz0oFOa2Uhbdx
dwOOkAfDfwkrkALuc1958c6DzmvWGtyirn9GqBx1QzzvZl0NgRESuKFEZ8FghxZK3pPghjjQuDEk
yf7HYFfeCVyWMW6ZrPKXiF3xRhsFXLKD2I1GIkiwsPj3ujID7WvXKgpCubQfJkghc9nklLXArb0K
rwd3FUnKFEeg1gOLtSWr8s2S0k0kezjk/tLbDhTzdOOq6Ypib8Enmkokj1sBVRSV/ZgMyUG0DKya
O4Msovf3/Hq6iGil+PKwMq0k3oi/MkJrmgQswmeTq9/eq+S9UBixnDUk9+4IhvNnMz2/Xg+sQ4oa
tcgBi00k7r/YDVkik9LC+E4Uk6TY+7mk4j8z/U0puE8P74yD+EnxZ+C87AdFhzhJW2ydPP8lzot7
D4759BjnJywqBV4qdcm6GBNpdKnrc7XZI7WCJxOgjxn7K3oDtFsy1P0Q91tZLb8LPLDYdMComxJ+
HfFUJEeSojMxIyqsmDHerrYi6T3jvHzZe29hLm6dyueJmkiI7uqoehbP3ozsh464z24sNYZ1owvQ
22PqTnorO8UWy7/aR7NteWhgh1Ug1JW3EY9LPA2xl+PxGa3ErugFhq+65JWblZO16QlfRwf0mdid
NhAR6BvSvsDrnbGli0aACMCcsRrGCPTDrjjbwpECJLKtpad5d4xb0FBmcBC/11cVMepqE9bRl7FX
T+LOzXcJaukqM+JhI+61uCtRnbH+rxXEVyYMgHgm4gyxJ+rm7iDKYqPFOIZUjQ9EE9HHrnkSD37u
muLWLL1BHCmJfK4KMOwbcSvEH6m2Jfen9jJ1TQSdWa5R/Kgn2xDkLuf7q6dWOwK80nYJswF63bNS
pDVMW3+XjhCda3V4UqehQ3y2k9C09qM3ggTGjm8lQ+dECbdCT8iI0uz/+eEPf4PYxfYKsrvqq3PL
+emhJoNDaaupGzEEiO97g9z4wQSQ1T/FcHnnmzvDKT68NR9AFZ/voEYaLwtgTY7VTvNTZdyGtv8u
NYm8Xe4wg+BJtWwo3cvgIrePCSaWO/G3tG7xEJujvEOjsR3XVeJf6k6VgHlM49D0Woszxd6/1jlN
PiIc4Ecb0RPaMN4xhWHpMnUEtUfaSYdjvXSfqYFZjDTQ1XWHBNtB9OC+MbrDkBosS4ptanUYH9kT
uPJff9fM4qPrgxV2Ug24wgRIWfreGF5tdQIwaplZTvI2DG/TsCx6kigudRnRn2lEMtTR2rpW0YFZ
iR8tT2KMFO3FZnlbP3TReVccHwunOziVvhY9YT4FW4G99FZXJAjEWMiCvdqj0H1c3vClL4s6UfSm
Xii37a4CpLf3rWAnjumis4sWy/mfu6Aoi6cm9uZzRHne/XRcFD/Vzd02L0zz79CDrRwJ/lg/enDl
VjHwmCwG5NaaIJynD4fqQDT1VBaqg7rDh4I8PfMC8cQ7U8UY1HpIx/puMTdgfXhRiViMcobHdnRP
AaV0ZXM2Jqzq2Of3tLObna6PTCUqVd7IXkbspkVgZkWCdyd4B0M62UXqY1duvCB/sDAvXh68+FVR
nF+npSwql27y6ZSsi+tDi/2g6IxiU07DtdhTI+hLegjnSdx9cZEMPOMAZoVu17rQ6tfiLYHVTq3Y
/VDb2drX1EBESaxbBlyDt5DqvpmCS+Fzw5pQio/EwaGGhBO+oY/U16AF7o6MyVbcY7ERjz2cpicI
5bJGHuIf6aCenFBLdvLYnyM9R6DMaQ5ikFEYtWs4uznquRs/8+YvgFb/gpSfHMUFxZMXe4z09cSG
MYPu19g5j5jF2TNm2Y3MZxfPs10qesQyGMiKbB05b/n71LpXNu0A8X65i3liMZJG02cmsRNj4xrQ
hQSpBF7AV3DJGjNxB/lR0YTcGpQTDV2UXjG2s46ZmGyB1y32g20dB4A55HP30CPRKA7MdYJj2Dy7
mldRgeJl5NxUZR6E4VLfSi3SduL64u9yzaA/1urDqKX1Tta1u3iqy6MVe2nT/Ay1IVj1WYbSPxTy
vwu0ZeCQxLdflOeJHcvTHEcalg9g/LdKYqaw8+u0uyLIrh+AphUnwdrpgqY40Rf+5H6SzM9XPIll
jFkeDB/o3zH0TH1wyo0BQRpZDEvD4STjJbAZwTcoBG5zbpl4MqJbezKxRwN4sJvhG/LfwVw0WEb0
5UnOHXoa75ebsBwVe6LJ//9SzNV62EvXZagXf4woznPxpSz25soxwPaDCS3CDGKiKzXmQcZjUTQR
PztPucQuDpu8avMuee2/sPr5Qyn+zg+zjPncPLXXwAIuJASxx+BDL+avJEcIXYvXZMyQg1l7g/6O
1grxZL+NDlnl+/JWNJ933ekLGgAGabx4nseJnipmdMtmqRvGhJSDglKkAkxsmoSJf2fZzChJUf4w
l53/+nzsYeJc+wxdt5b9Cnj6ziRLNa7R681IQv2wxR+ilyfVVuWjmJaJSZ3YE5v50tO0UBRJBKF5
7UEAWRqLJktR7C2b5TEudctvfDo3SF8bhDoYwxgzxcDZAARID6Is3jzueMQyfjo+//FjrmSrQOrk
D9NI8Qjnnjd+9yDaH0V3DVDSBTQ9PQO/aZDcED3ln3fF2fNQBSinOth5vPlMBfFgiixLuE+cEEHw
EEeXA8saUBwQm6WdKHbuz04p0+P81089eSZ7LO/MPJ+ZO7OoddS0IX/y3/dO7M2txO7nsjhpvuqH
Vp9/4PNZkkJiozZflBGpWTGuLLMHce4/1S1NxNF5ni12l414HktR7Inz/vWqH5YzorVo+Omn/qnu
01U//ZI3DfgYzZWND6NvesXxcCZXUYzzWlW88GJDKAVyJjQiFu9TmG3ZLHVjgico9DvaFLXG7txI
DLfi4kvTD0fErqt7IIRIwc89Wrws4j1ZXpblpfrXuuU08d6Jdv9U93+9lDumE7k/C0H79Rsbhzam
tdNcWHy4ls28kl3KH2IV/9T8U928npguO/+CuM6nNvMvdJFzUaTuj9w4/loMDWINKvaWb7QYQ5ai
2FsmZEvjT3WfiqKd2yIY0P5USiQRosyEyMfLSe6d6a3owvOuqBXlkVA2y+qkSHaqkz0vwztgKmjj
S1kaJxq5KIuRn7mQR0TJSAx7Dh25nlGPazE8EP1HkrVCGfgvXW0eNEyZGIIYXbJ8hISJ+Nvmn4bb
pStYYtG/tFm6wVL3qbuIojjae1VMyMKG6dXJo75pLDUe12L9GwEwIFwU9S9e3QW7+Y0XN2XZzMPq
Uha361+L4sDy6oqiRyDl7/Atyp+uIOrGJAI7oUS8RstgP0+s5+Pi+SxnVniVsHhLjgaBEW2KkHxY
OS7NxLliIyYGS1HsfWonBtGl7sM/Lo58OqVzCmk7aldQgY8lVApcA0QLIuWaApJj+nDlOOLVz2Lo
cpMoSQ7izuRRmyaHUbZWVWIZB/GyL090fvc/BDM/TBWWpmJPPN4ga4nozY3mIFdqIXqihQEyKSpa
2d3o5KRjUHNRhpt4Rec4pegB/aiG1VfxIv+NapWyt8U6m9RJRXIwTZNjhEQwLHFIa2JTVmQrV0vZ
NTwJ/TPfWOWT7rA1GhiQMSAvkQ9DVby9rrpnwdk2SAAEMto14q6K51ImUJnUInvJQ3gmgk+uTg94
rBHdqed45qfbL27qh0c0L13nuy7WLGJ3fs0DkpOjow9bcZfFzy4b8QcsRXFjP9XNqzpx5DOZc2kp
Di//kur76trEWm+FjSFWcV7qvjVZ2O81hAC3KoxZilDPECDNjvhMctRQyZ1pFjI901HHAeapRhHe
TaX3HCjJXpmuIUdlcs29sl6JVmOT9AdpzPWN3CaA9LouW1UBr7rYOImtr00HgKcCpugSR/ZODnwj
3SIZhOEyK/stUUlQw4N1rFSveoCTRa4Z0ViI54mFe1EoX2K3f5kQ7U8eMrBP8G/KDapxPaocFEVd
guBREpGeKHtUIEKziJ9Cx0JZUG+uQ4gWggVsYaeS2987hjs+xkX1E77jodWV/K1PdVy1Yvc9zZmS
l/jAn1xPBimeVC+tMxrfHaL1ZHZdj4SDUqOO03UrryrLL+UIppclef6qyrG5RlEHeFWAbJecTbYA
OqHkMTUK9JtkeVMgEYwyVA6OGyPG4tZPRwglYSbQ4SjgR8q+ysz8Ng5RcRN7YpNkmYXuWZoiLEwQ
3shCb5MXyA+5Q/dNJ3m2r+VJyi+RCw07EpQ4NlMAeGW7rNzCLET1WobwqbkYicooGG7qJAMT5NQd
6+Eqs08gNUivOQTba1S/hnYIHrtpA9EleHTl6B1ZTekoqvIEk250F1HlyhA+0wyyNZb3WKGG/SiT
CX2MJUVZD33vsYLgQGg6QKtik3uZYimKh+xq6LrmpkSN8zBOmzIBtmfSt2BX02I54KtJvFZyC1e0
juyMPmA21/cqujDu7yEKxttcAs2B8q9Fn1vOLwLDeUBlJlgXfr1C91TbWoqhb4ahStF4A0yfaYp+
Mi2gzsBalY1qqlG9wgoeGQwcwHPHzy8FVLtLNW2WIv1zH2XEUDukjUy4abl6Skc91taKriknsckG
7z+VWVtI68GB5e74McFmRA1eWhfAqG327beoS79qpNLBhUP3593S4TODTAStkBWoxLTjb9KdX/w0
Ur8NVQRaAUGcF69PgF2jg/UwKuSSjSEyzoWdtie1DetDHIfZjUegQPmv5aeql+hcSaxfZa19KVEN
utpB9NCZRQX1VSqfwpbEkYXY41YUxQFSoa/Ir6fbsl+1GHeshql5qMSY8oVguabzyGBTZUnQbhkz
Nh9ONtJ3Kx71s7hUWenKzXL8A+QwnDoTZNF2fHCKzfIX1F70x/fHaL5uqY31Q9XU21RG1mbtYrHc
eskzRoUjQfusYq1s6meIFtUT3PP2Ruj4KEoY7dZPmNZBhkp6xJqmFqLO0vLPJ0X2i2yjx4VrIEBt
aD9ELKZdCQbdBf209lJ2hJXzGLUTccBCyeKIDGYEmo1boepSvUdsU1mLorg9SSxPnyoLTNh0f8y+
B+hSTBO9cG/2f+Z/J45Sd29mJZyz6f6hOg0iLxkc/OnpM32no5widsWm8EYY7ktZ9La+RkLyQ6U4
LI40kDs23QPAGRB4XrcC14WlQl4wKKnl17L0/ENrdh4a737xnuc7cTzs/HIXq6g2FaNkEbCWbNzC
iQceKy/wLs206SJ0T2zN3X840LYxdjJvnmuGWygM4TnvEzwMp43YE3U6q2wsG0wU1UIlqPAb/JeG
4pS59XJ202MO+H85JbY78BWysv98mbrJELm997dcJhq4/vTXidbiR4YsV6tLXE88CtKOulHDgEWR
8hpMmxSBiasoDq6LYmHgdpDX5ZDg+nQ4l1EuXy2NxB4Oemc+fA15ZE4ObaIqfl44eGIMknSy3gyg
+ChLiaOfThVF8cM1qqMHCyHw+VTxax/OSFR92+QAND4fmP6qIQ8hO97HzPwaY08Kcmm043M9FPHZ
7gMAJwrKm01CnlEmW7GNMl95lnO/u9hq+SP1Ffm5MzP5WfXLW8MAeyM3DdMF0UG+fq2G/pdV1urZ
BFryZidcimROfo1RM3gLCukLfGTvQRzUc+/qZqH5KI6BFN7GEOqe0qllX75FnaK/KG6QvSrRUTTh
m5M8y1UF/fLml/FwaT0lvvbTBnE/tVvpUcmuWY0rxmzQeFNRtIFoSiLHtX/LUYd7qU3sEuZS/JY4
JTrailavRVFrq+6g4Zq6yXUDRfyVaTTtEzZWSBcZvboNIFS+VS22CDJ8vf3Er3wDCpZvzMTVDz2W
mY+52b8AoWm+Gfn30a7sL4Zk16ckD5BOMtXmWzUCpJAtI31ERActXb/941lm/Q3IlroZQ1zEzcp9
UQCfoWFbd+A92Qv9ejtiDQtf+D9V0CL/HvxUpxoWqNhkvOSdU27xa8tRmLOyl0QyzFMVNwOa2232
osKYfsL6fSUOSsDYXkBgfIHJK19FlelW5BfsLt+LYo+axFFxhmgtimVo648jWTpREldsOvkqo/Wm
wog+e8MILiEzfO1cohUDLbp0UWEz0ytB97DZgMVD1hNp2W3hdtZJHGlr19nqSmfQ73A7GV1GHgRj
grdWLto1HJ/gJIpWIJvAFIL2LIomRkT4QKruRRRHafhu882/idLQJo+M1+mjFoLvcXvv4AeddI+T
Wr4GLjRi38WuqkuLR4A+W2Qn2nvu1K9RWMtnwArdXVVrXpUQVfkisi+igahHF3GXS2VyE1Vio6Ny
FJgQGMpGxXA1wz02Mb27aB5CR3tM9XtVZTu7sQsMC8stMub52Rys7Bw0kOUmseD8LMlsqqawkZmV
h03otIiOm0H14CsWVuCD8YJCWPxNNgpni25mfhBFODpA6tXsLdd7JCm1FizB1ExpB3eFph+omrTH
XVmuAYoX8TdQ1MkeOr61U8l9fDMN7ZzakvGs+4l1zSMDgMXUrB7k3wNoySOfNuXKtE7BjYg9e9qM
SuyuieBV4Hf/U7c0EXuGVP8uWlXZ/9P5ag0ApjHDh7Ifq1svFcClMxvpO1BdOl+i36nsvup9Z75V
Vo8+UKpml8TXTJSNixhEXDd+aQv7Lpr2WnwpA835WlapvLHL0LjGuYMBS1miloIu7Ct0pJ8S4lfb
MFvbwIYucs5LZffh90YBIGZodvXg6I13kkwr2gexLz+jqlKuxOWt8aucO9XPhrwRMCI9RIdx0A7E
bHNUd3Pj7phojvO6WwhbKukqSsoMZVw0qi45Y+rFzP1N66rhqUSc/O+BuY04nC+18EgAPyPjv5FH
Tw434rgP7vEirhZaNpVmAZ2wsPTjXBSHVUeJ+h2vdjC39BT1buiRsZfNDu72cgnD0s8m8PKT5RvS
NlYyFVuqzjoY4H2PeN1UF0XTrZ0ZJcPjgI/Lpq3l6pW3UQb6Y1vvzJ3vaPNIfyrnxe4ipqR9Zuzu
z2ad6T/hJCIWqTPO0/t4aZPIgqTijduyKMpbqNblQdeK7hTYtYG7r5tjS9BY6GMBVmXgg5mp5shi
ua37LfT61yjQpd8SSMv5h5JUQSouM34NcffdlyTrq2JWCWrHyvjsm2iDM0XxHqBQ2/tkEhWXJTc+
t3Fo7AkHxA82VCAwzpVB/IyBzHRH/xsD8DvkQ+mX6uGDDDqJGTaT8Miz9d8Jyshq0754WHNU9VPb
gFlGp7h6cWrWhE1bKA/gNhrgOTgswbuyNgTXXPegqhoeVL01SRrIMW5xSpOcxZ5llaQAkUC4NhGy
LvjXPClW57yksfNVGULpqreOwz1Avrf04/Ikio2G8lxqhc1RDVuEqRTmZccmB+qWVbbz6kFIXxWd
L1/bIndfg3L8phqeehOlcUKAW6rxIJo6inUOFMN9FCW/9fZ1nMdPeqa6r+5ILjEzqudcs6xXd9+7
ifUt5FO5r3u53lt1571n6r7sSvM9B5GFZU5RHjqvy75ic7dujcB+Yh15weQhu5WuhHi+B3mjaX1l
NddNB4KMjDPOuhOTpd8jdjTwEiG8pgXab2F3aCCm5lte87o0qLRS2xRmY+w6LAVvzbShYwybCm/k
jSiKAyRss1s14raFZfUZsBO/7DUF6AYMR1fE7rKbNm1MpHjPtqRdU6sYn4gCfG3yYHgfggnoUcPn
QAcKyb1Y/RqO3fDel4Gx7qf6YKr/3+1tJJeW9q7tch3gaevKsxF8+8/1l/p/u/7/bi9+Vy06mNuO
vtVTI1x3LNjveTeUd9XS1b051SGXUd7FgZTF71wnmiAUWd3zqe7TuXw5kbOSnH2o8k0UG2NiWzpF
Je/oGcnfOhn7aCfVd0szcbAPHWdVlvANvPxBSmoDwiScr14pO29r8a5vWnRsNkmvZA9i0+s8r6x9
U1dKVWxVP5IvXgERj0FKFFBoly/1tBFFU5Mg3c/lpNi0LNfQevzPUVG/FMUZog5tu3MaAGhbquYr
LeWYQW/s7Yec2/W9xf4DRTLnWwSfiU6Vp0fHhUuq9tbTYLbOdw0BOqKFTvdg2DaGoxF6K1ksB2Rf
YRNDPD5WubTTVGf8giJDt2+4qhA8fYOWdRS/4SfA+dqiNq44YTs3t1FIdE3XxrziQeWuvYIbMXAd
0LSdWtX9SS19NLsnwx3hqDOb6xh+BjmXxZc4IDYtWt1bG5AVTPTWOuqxniOuU7v3xIqkOwLRzUY9
ONiIReOIpouGdgwi5Ja+YgoCLybsy71UJO2exR+y+NqfQq/fkRjpvgQhTvBRU7cPQdUqBzmsk6Pb
x/rN91Q8MaR8fIv9+A+gw+QPJ/vYwZ8kXUcdC+vfO34ye61vvFuRVdU9mzaazPTQz5BLnBpo6kRF
qoBsGHV+U2J48Ugmy9vOyZqbaC+aYfC0xTRywAANcZpo8mQHMo+XbBvdPcQ68FWr4kdEhzCIMDBG
0xq53+GDVt4Mr4n2BdSaa5RAqtB6fbxYNshi2PHm2Uq64JghZXx29MA4EvbITs4wdqek6PujJAf5
OdEyjH3cNrhElYvEU2fZlygf8HotCZIETeTuwrqWcWCQy53tZD1EV0SXEYBqH8lP5Ns4tJq7i9oT
usFgBxlxQAMVbfs8Nlj9YO7cvwQG8siNvmobn6CUl8mvFTnotd/L2ltv22h5o3v6Be+ZdlUEQ391
8aFCgjqNN8XgByhhoR/HtwnChxuPP6LK3rr4kX0le12haxNMXPsxeAZL+icw5fGHFGk/CPxCLzc8
AuWere6Smo+z2+n7drqCHeLfAQ4sx+KhZ0FlDoh0AjH5kYFLVBv9uwPWgCVg0p3RRu0fS4zUJzX+
EdG18uoYQ4MUMm8AK6P8kFQKQjKI9/W3ELUWJuX9IdWl4MWVHOtmKbBphRG8r7dQ7gy3O7RxN3zV
TdZOiuK92BlvijKk/8PYeSzXCi1b9ouIwCxcF9jeyNsOoSMd4b3n62uAbl2devEa1SFw27ExuTJz
jlmADZDH14gGwE1QDv1+fZUaJ4daG5RjbiqDRy6xOKIIihmqLp3Buo0hh986P6vEBBBx3WWd+2el
sWxZV/7PLb+7j9nKJ+QDft9nXVdVFjo0CnhuhmPgVS9brBxbqXvuMLA8jr6cga/gkGTwtslbDig9
lkWIdvZmagt8LpdFVUyIloReHNZFP60VB3Vi7GDygEjOMBkULBM1D/F7KsVUnkY7qXCwYG6d/O6z
zq3rcBpn70alRWnI6cb6/3jdDDCqRKD+/7z3uvjPR5v4CByIhJx/1v2+ZP38MSrnY5a+NlMYPnLP
9Z0iNvWD6qOt6HPtQbZNf6cNoeTOOX+zaRfxrVEV+3VpfZHQ7Ie2y+yLrkt70EXz1e4aJIVt3r70
o1k52mAGH20gPSIosr+Eomxzi9sBHHA3UHI1YgegvF0Wf5PMuIEOEv+pojrmsdO0r4vdvZvoXXkh
z32SgbhfEApUl1ypwi0409lJhFxdfjesWwmw/rOfwJKnaE1X7p5pkcG5eXmH9SXrjr+LvTGajjnU
1Cz/+yH/462lMUEvpPrPKT2qADOXD/l9g3UxHeQ9xa/46FmDZJ67McCACOtQHF+kPkRCopq3ApLj
bWosd1+loMNAhNbPOpS+WCql1t4kVXAxZYxLYhnU/8/isg6n7uESLZN1HS2YygZfNKogy9bfDet+
67qqlrOtGHAFWBdbQ8s3EVgYr4sn0vtV/SdCuGAXcv2mBBPyt76cns2SQXs9Nf5DPue9R6tYf6d2
MTRMc8xuLA2oSgzE7TLp/bAv6KqF4BjRs49t1UFPbZggy118MOXomqdytc0Y697KsHbJGJC9TvVa
IrFeZE98u9Al5229JAYEFH0W4h1P0Ve/SY3PUvePMonMABIOuqakTgiln4qyNcD3kWSgoNF9j5N9
9vO8+NSa+EMSZKm5W9JAT9eQrve4YQlQCzpIz2zOhie/HhqY5gwg1q2jGZanMEMKuG7NsfA8+/3c
OOvWOA0zPC9hyq1bp9ZIr7Uk3pPlnah45DdpXT2s22JhkXMCtERMHt2UrSxdY5yEmA/0ObpZ59aJ
nAVvsypXh99V6xxuqKEX4+Pz86rfrbKZmbuYQpSzrjObENyk1aA7BQ7q/u73+znykF0aURhHf1bZ
d45xpUKJ9DAmdkmJyKd4oqTKybY65SSjo0KzHim7dAYVs25YJ6MFNciVln1qSZqq7e9rFF/6LOcS
st1/3+afXXQzRkO2vvnvu/XYdLi9OZXez/uum/005iP+2XM2JMnFDkt4mmEjBFveXhpqJIIoWP95
4brh5yPXLxhmsr+1hXj+Waet3+D3wyc74RT0zU4+NGHr/a+/6Xfv/7yv8pUFcBt+vsNyFNa5f77s
8uV+vtO65edDuzK7iQG7IhXf6a0ln4plt3UHX9SkedbZdcs6mdbDv84KqwPdMPyxqQhdpG7YEm1g
pzY2lyaJKrfGwCKIkJoFTf6hF80EQ4+exl4+GKE/70y7+0tb7uSlgBXl6LNXE6wjhYEfhQ0fzB66
Q5i2X3Xm21tippMFwjSq1MhTjGlB2dqfhoRFdtw5Us2NHNCsAIdv2eQYG9ytrDp5Zpy5R4T3JJre
dnouO7ge02PtVzQXd09KMPJmyPwgYifXXm7OZoz+sqLriYTOJiW7VQj1IyyGs0TVcyqwRJxAMJRL
wa+QKDok6H336IgZptrJKZKUu7pNpFs5Zshb4md0W/knQSyCvdyyahh7ZFJpcvlZp2Di4szFkB1+
XxWQyfOyGuQSvqnS7boBDdpHO6O4qtoeKef80FQPTSqG24FAqDVrWOg5Q/JhpmUEeFnMFwmepBKT
FRxysD2oOhOyQzs6I1JTYdNvqKfXXhlxAFsmU+rf1QM6/qw4mcGg0/XPpCBb7KIxG7dqAWtsXZdD
YNjNuKyRMP2/67qZQAKkqbqrcNErLN2/yZYJOAq7NKvb1gDXlLZwcUZimNt5mUSpVu6tyZycdZE7
iHYbQ6NAMNT8rPpd3xjiJdJb7biusqRKhUs2ztiFNsVmXbdONNVXKRPBbFx3+WcDxDxtan4+eF2t
qwX13anID+sHr+v8cHAMu9W8dqqpWC9fct0YJXJ+0g0AhMsqnbT61TQlbwjC+K4oNwWC4NtWUaI7
aubfY1T5h0HRLoDI0/OIWdXtOrFmWP9grfTt77p06nNM3CDzJ7IUS0gafQ3P6+6Y6Il+S7Jf/3lt
FxmbufBxPwrbBhcti0Gbn+IxNOultftZxiGp2tZFKlz6fNkelrp6WoLnuLFuZpvooJ8rakVVJ25t
O5Fu9OgULAtaFP9nMur1W0fW8jiJdBkWovfB/Y/GjN/9xgTKUTpz613fyJQLA++K6BbDu+5aFpP3
c0bNZRTQa9w6UJGbm6LOgjtBkuxOjYuH0g/G07rbOiEkUx1sgcr9urjuq0BZ9/SKzvH1Ves6FBUp
koTkwhhudG05sG/TXLNv4XLPR03r3gO/hhKyrFfNrMdJKnb82EL5v+4GAfNA5T68rHsQ+d3KkaKd
opnzr5iidi8FtnGLWNS8xUGs2iihhZfBOJu36walBe4plxRn1sV1A8AUca1SAkacNyTIsWFLKVnT
3D7i/pv0+vl335DcKWZmjblL1SreWhMdE+Asw7sSNYSHPUuy0UzIaK7ZVv5WszXI4fBb7kA9R3ei
bdCGagn5g5F8qKWlmAotXibrhNhlxi0LN091Hok2ygA7PAmzEH8h9fmAh/8ztyzC13vJW7z88Naw
6b9brFV8zKGP6xx2zRn162O7qIS6pYVxnVsnw9oouUwY1NI4ua4EXdvtbJWK9xgDfCmmx/Cn8Wrp
85YJu+tXWZ1Js7SMYhfhw++EGBmpw7qcraqHXmQvYhEedYuSpl6+At5EKI+MVX+kV4DdoEGSFIC7
e1wnatWOMwZH9cLf+O+smtqfUaLCwGhysI/r5r6fUYiuszHYGZD/SUyZA3A+RTsoez9HzJqwIEng
jMSWQQlxPYo/m4G9nJaszA72CXYHKMyQL4iNNGkSErvu79SJLx9aRFpUuxH7L09XHgJ8HY9F17+a
HNZThB3YtlXEezgJezMuXbUJb1PYJ+442Wb9vb9He51b/wFqWOFGBBwrCZe0k9ypXp0EYt9i1HY0
tKI8GAwSkiquHUnudoMwnlJ+ta6PKPQRdcj8w5wCSk1MbgGknyXdi2tEzIsoLV86rs3lz1rnMqAN
mwosCM/dXjk2kC2CyqDQpZWQ+JJ0PP9zYJAoc9wMuwGhaCquJGU++X4SblWof4oslDaafi6Gejw2
oTH8TDQRjUdfXY5cNr1nilodkfxWRzuvgI6vs7ll98pmnV2tV9e5dZKYfkW3kw0NY+mdLxY7llKr
EOgQdPyvJ1Zpm/khygABLBrR5Weuk/UH/y52mQZZRsE30180TPPSo7gejmLVnK6z7UzCK8/Myfv9
Z9bz9HdxnbOVAXsrBLzcvAs4gUy0pe3vd6J3Itx1Qj8lS+/9eh6sk2hZHChxbOeoOa+rSl/H3CGw
iEZWW4N+dTQwpJ7/ty+K+1RpatxHtRwN2KIa+5k1O3U4JEC+EMlzTBc+RCWwMVgn62IcQSFWIum7
JqQcThhDts7cmD2uKFI8nkyr8DRsutpinJwgw1o3xJ/ak62KUYwq+ztyP192Oj4q5QLWJR7BN7bA
cA4p/UTpfKNmPbrR5JIVVejAKKNQOpfh2aAX5hL4nUu9vXGGKbtmCo+I3K50z4ayepKr1uWWUVJC
J7NYVt0B3MAytJ3lO9T36n4ecBAyLDxpzZe2bvOtoAhDF3vX48XSBNuoxYhS5I7UZ9RHaBP0eOBy
04hvhKoY7qRM0saXWmxhenUL+x883fykifSQlyX5OyyJoka8VUOFZ+GUbsEvRRsdoV/RducwqGWH
hyPK5LAovAZBRtidAb/STxJT0pVkSq9BTFIFLZULlC3aDtXiEd1qdOGSoqA47c6lOuBvbDVeCaKi
scg19uN3Y3JgrN7GKoXXz719DqYkdiMMtvw8luGaYlEaKaSrexnwrRZDx8c0s+q/Yx9FtkwnlTvO
urXzYd1IZbtv1ZCDAIcuEgZHWoRoxZtB0BczPNvWkrrECJJ4rPkyeXQv9xZFgR1jGoc82WnShBBY
ot+/G6QdEcXsUn98J3gON9aEfr+UjAQ2EW061kzsKdDmWODRaN/khwe5Pe0T624EgbSn4imfaabF
PcPCgUHO+aNLVLpo5rsAYLAVWDJeW52AOYXqKZS+Wx9vmXq8LGeQGhvtJQ3nvzob3bzhQVkxyJZM
/1qo3WeVQUdSuURdZegxa5oG6o2hiWOOHAuPhOi5SBoccA10Yii4vZR0giYQhc+JnLpGuyBFYC07
o9q++DwvPCivDr7M+INmlHAsPsuo7AgmxNy7dOVMEL30S1dJ2yxo/LsJ4vpcWX/KFFe9QA4+pl7a
thYDwUHpvSUA7A0tPNErt9Xt8EuCw+oUI97Eyji/2hUJCxKQivTXxCIRrpEWHTSFTJ4dy3cQFyxX
m1LPD/vHSbG2GOHSPhLSiiUJmWorIyQp+UwqpdvO1dh5U5iWW8l6DqU8d/Q48zd1mpOf6fOtbkjF
eQ55w6ElMxgpyk0wxi1oyunQyR+M/EPXnsx+09UPTYJVa41fF/n8jWGXb0rbg2cBkGRpmB63/TMd
uRqwozh0cfHMHKJBxZ3hrzo2hqlOO42ZE5vhXheS7PQgu4xYPAMSqwRNkmC+UuKjSvbyGPcVC2Ko
rHR7RQt0tk0vgd1/+EFVA3UqvuL5dVYT4Gtp+ElzbuY16hMWik89/ZJUXaClDicbZOpS22jHzvLI
tY1TZ5IyownY8NVv0jcgTIy3eNCvxUjRPrXPQmW3TBkumkz0zz093vS4Drdlc/bnDgPZfNphz2vg
LpuH++kPztnkqx+TvHtXOgzl5Xa6FTGRfzcvuN6CRCDW6BT6BHfoHMhkR88wYMOAc8Ktiw4gWPzR
c5CcusQUWNKkQzkSZIVCqdx2x7GXvdQk4Y+lwEkrt3Wm+3d4G7YbSjuxO1bmkzFmnpZ33AgkMLRp
+orHfeopNgXvpm4jp2myF/pFETm2jKHHJMIvie5No8ZIePGJpTN63DRS+gzM/w50muU0L70Bga6K
EnT3w8GK1K9CSr6ySP1sKg2zwBoyv8wYigz3Lh+6aWtlFAsihV52K6WPKJyCV4Us6JgB+xum4kGO
q2u1JKryaSnE/tUaE+uFgS8c0irb9MKBe1dvRslY5M7lTR/GTlQYZEuWRt0qGA+FwkMho0fIAN4H
64W7phG4sXKos+jGpBHDKdPimiXFd6aZh6oyPpqIgdcobkMrzTwhp3saVcgH+S1+LYOPrt4aji1u
ZgGoaq+iA33TaTFEnqFPPEPCjV6V2smR9Hz0fE36tCAbhX5PI3qkbQSmUmprGrtprB+xeaMMnYkd
WYCdPpPJDPOnfJS3AlfvrRUa9A/TsxLpnGZS8WrLRXzs3SC0FobYfa+F0MbT52luUw/+zGNYz5/F
aLyoxXTXG66aGdXWCMbLDJozMSDPNfhPKoZxKcBYW0UDZ7BQqaiJ5pD4Pm3axm6IJM+K8Lp/m6Ly
3Q7SR6PszqNBT6M8PIdtum/owUlGzom4bbYg2UDT9OcQcCANbYDR6lT3kpIRuFR7Ws31CVVeT/dV
UwwkcSeYcfChgQbgXRHo71M7vuNNnTlmKj01FiCbNlLfmiz5HMDpadX4hr7sL2279MVqu7mPDp3I
Hidk5G4qF/dlB7w8gsPUJ3RUczweBCZiu4IyAD1/GrmjZt5RgASm1hyCrrvD0wgPQYv8+NCafxvR
gKbgCYvHNlbvuQD5C0DZkcSA5aWcg21Kz2qb3yWgeRxlHvSNsO3daNiHt6wB0Adt6FCMegtvP6FZ
fqI9IsRHEzf2E6YYxRXdMC18Jth0lSuy9MnskBVu9U85a8+JPLx2fCmGfi8RTRiQPtNnu5ZO3Pke
aC4rna4zOfTBVcGZvtDVXRsP+7Hwt82+GfJtw2HhJsHIn9rh6FDbi4j/B1DAZnmNyFLtW/zU5AZj
sdE+JwWsz05LqKfk2yHi6h0s/2+aYqGc0J+Wj/WL0bVn1W5vOyt18XO4K9vgXc8YNyIhw7phSN9M
NPXwSYvepTSDy4PA+nPm3KAiADY+J2yolYGIZtxYmkyDcbcTjDMONqPlIrtiPVoTB0QyuSoul+7F
aEkqz6k1OnB4btJ4bJzKhAgoCxqOtCx4LIz0b9mOtZO16eBVdodjJKLDOpQPvWzfmxpB5BRCzs6D
/qQ1RNll5793Ldfd3KlbA5i32fQXjewd5JTEA3FnSCnV0MoHJUrvFMjdFxiENDoFpNA0cod1r3GQ
TQ4jliczN3Ql8zrVtBH8W5bTx0PmZQ9NBiOqTyR5q2owG5o6uscAvvVh2/OAI5K8s7/ksevOCiAy
RmP63vLbR0lMYDft7l20kMYnKaLvpXuvG3sb9CBFmwiPYjuxvZQUQU2BI6Ux3stliYuHIKwSsVsF
ZAQ6Wc7IWCf7bO6tAyaTL2YEvIcneNeXX0pLbDwNXJ4FfJ04OgupwGFugKEYc7pU0b3C7cdDnURX
E/49c1Sdg6j4xmQ0dITSUVbSnvzGwqgk/6NArrPmGpWEgiOYH1n4c+aXLqhOBsFi0ObX3qZoiL8I
qKsLAqJnYu1ni6KFqweLV4Q6fk46I4DE6serZfOoMSYvsbrFYZCnuYGBVNzAUa1eErXi6hhco57l
G73PRoLxNHGERQxmpPRtBNF3Tz67PenFQsjSR3hv4/CkF8NGUfWRwArTjMiE7WB0t9IwlodISm61
gIAcT9pc1fOdRmaqquaBgDbsd4i0tcbIPBJCT0YY/IFvBTs1oWcvVCquAE4a6Zuk30dUJAff0Eac
gVuqldesBGMG4l44Kd22+1kPaq+BiGkPsRvP+qXubHpTu7+6dMRq+RxhzJqThAb4SO9dUm6QMt7G
vRBbOa/egCwcu3yG+FwsiOb3SmBcPdoKYv0ifCqFSSRED5RFksCp5IC4s4jATNKCnls7mpZ0rCHN
wY0NxD3GhCpE/4g7EJD9MOHZbqhboU2Pqmycq5grMOQIJwJTCaqSf3XT7720hTicbULF2EXG+D6P
RzpnnlI6Uh18QapNpnCcsBK/osSgbWRmvG6gVWqnJQWvv0iQ+ZbeNhd6yKvanCRla2B45Ni69CAK
se0B3C43qcKBg4oUaqKBerfQ5XD/SLixSdoJdOBbH2p/VEOatr7aA0tGQgrRkOFpmoK3IyLUbc7+
QkI7QGCCbWKIfoUYv41CGEmJ9q0Zbe4YI+l+HWoS901SiDp4QVW+iyxZhSpnegkup45kc5aYuvpB
wuUvHsrlqU+oWqsU7iesihJVuQfYl3m0yiCg1BRPTgp9ecEmIkfsqSqFfSvZCR0urTKOe1PpLeKA
uHRBzTXQU9rXWKnAUbcnKeJsK2rhNGn5FKc5ciTjCBjTmwvi56G1cfUlSeEYabgbcByH2jlfDVrY
S/E1KfZnmc2xRyNbyWna3Zn58GY2wyck0f08Ta6hKu/FGOnQkgcQvYgv/LHW4ZMMuUsdRC7FQ5+Y
d11jIcuIs0tvdRRQKplCtv0W6y2O9pn26Lf3nZBBdcMQxUEMxx3Z9L0xzC+pLs5CMbh0gxY/J+oY
tWzelIw6+iIfvDCSbzEceVJ7XDHtLt8G4XQf+npPL6B5R0EFA5fYh9k8v1r2vWVINImoC4sva0e3
bWMCbAJM8HWBF6uFN0Gxxebc6euOekO4k8r8kqdPYPNsip3+nnPSrctQ24yxwkisV9hVjfKNpBqa
ax2bAGAnST96F/AGtzt6TnJzM1Tyq5SmlFo6deePMPdGHzO8FAxaZXZu0LefYUXrva4diC+aPCXA
GExHJ6pk9DXcyMmBSFqHOpziUhXZrlL0Bh+DH0JqS65Pb25eaYprWfHXZIavIXXKaeoyV+phA8a2
Oh3M6aUQUbrx1V0qKEjn6FDRoAYbAx+YQnSvSR4sGWpG/n7Mv2YbtcsDgVpJrZBpxa9O2sWISCcj
eRpHnt46rt7bciDk6I2WMmFDeTjEJNo2bRjKX6WPR0YSltc2CLcaRiJbexpPZaL+SSUEu2EM+X3h
DVXtJx1JTxTEi61Ej4pTccVvbMlkbGhzKQ1Dc82nrQ0FeJpIt9PPVXl+EkBnK5AFVigRUqpacYP2
L/XJhUTRV+GnZ9mUgJrHJc5Cvk7pKWr2IYANh6Yl06kL9WvQwE6lT4ph5rugUN5NRdqb80j+xKab
Ryu/igLUKbzuL3gzH0TUw7ZSw+sMchiyb5K4uMFCIZhv6hAL19uRpymXIoLD/IOWGFq/+2/8La++
jcVyxD1Kweg8681nWxlPUw2MBM4cXvJafdPX4iPnzwKJchcltrqTFsvlsJzOqS5DfY/ybhtFjNNk
Yv+yHJ65RmkDoal+uR0amzqYdryOKngXAL4ND9gKPSWKKnk4YO2eEZL6zlD5dA992eNLZWkv5LYf
zawj2qQxVZ/pOMO6GunEKU1shqnconyNgJdrkyZbcr1VTXvNm2yo75VCL1VGzwQJ2/uCg+fkg3Yn
pQkpQ6G99tQtlWDoPdx/Fp6KHZxDXTwGs7FXUgJ0EWDKx92JCADSHmNYS4XdWnUajcaQhElY3dph
cFf+5cbrU/kZUFaOYX+XCkZqRo2eJh6wRRHya1hj1DCpBX5QwyMA0nRLD9dtbPZnygoI/aT0KtKg
9RgEnoeF3DppD8pHkFsfZtc8NzInZqI/433xoBq5JwJ8CrEAhgKOkex0bGquFmRddIjvG01+7Vr9
j2T25JXpdGs0vOtimWRMzPPfnCMNxUR/qLprUsEB5wZAG9wCb1be/GXwaknBeYZUCFL7nKjGTOKu
+SyrcVuZ0nOKJbFjhtrgDgWBt6zTzeBzthDFdHlhIxUXsqOL9Fj47Z9cIKEIuxkoJe1PdfdgpuKk
ZUbjqlJHTJXTfi8DqB5jSfLE4s/b2coGKThW9HHxGWbhHnDFsY7CrZzoX6FVk6eqqQLipIqVYrRT
p/KaGBiK1lV6KHssUzu53NAV/pEoDe2iKg7derSJEwrPcUv/m58DDtY3fIVTF96YUU6T8HDOJQW+
k6GEDqJHf9Du/RYJhe9/z7n0qGIlNBpF+Cgl7zATc31WXSmQ6cYa1OsEe8zTWuXT7NqDakcPxUBl
HQXgV+svBztM3yelf0lydNW4LUC/KvjN0XCdkuFSxLTn+cEHIcQHxqqhYxb9Vi+n965cdHkyD3Ip
s+kInAvY4yrddsTmS6Zy3FHFCz1tIjUrRyoG8CrZhPDd1nGkSJr8nKXYKRX6fWYNggq69DYHw1mu
QEjb+UXlFi5Ma9cWheVmA5C7vN1EQ/QapbVwvyu9/NS19I9flvRaqsVdBq2xNTNuLkaN25Legsc7
zfmw8fGPp8sJrbZSntAZPahST3M6yl9UFvtpAEsY4g0axzJJvS7vORvpOZ+F5snUVGFwBWhB8sGV
3XYeY5wSo2Q7B+YJBeWHIar3dJ5vejhflNWMC1fIi5FAa5M6z84LejCtYKfWsWsOHQ3HEm5R8XxF
vHSEWjvvKl3b6OANeP4o+FGmrqVydfWz3O/xdICiTxv4aHVA1vlRpWbfjybJG5N8iqMR0XEW5xct
fe5E4mGgeluH7WvYUwJfTsF5wmKKxhJ5GxicKOgnrnPq78iIv/pmeyVze+MDymeUgA4trZQNLkSn
VGQPbai+ZaMhGOiFhLXoqSwbypNoeTDm0cPaKhDIJGVIHpd7RmMPmGq/lm38yej3ERVoewCbj6fy
7HvoXl718lyX/hvhAf0YISGKT6L+LFHIqRXMVrpJTzZWpu7pMiKtF08aIUMV4A8pnQuzlK6MNV/G
jNzu3Jlb/LJzr9CNgTH9aG+zGRTNLNJkn9eXvJAoEPAGGyuRPhn3OhNaCBH51n6cJXSTGchKTLKC
0QqOfTQwaIScQG1fcstYx7Z40ndTkylHKaWCVaFEoBJhMlCzQhl5hrKbJrs6II+LnHrCg2lUtOxe
mhqg8WbS7NbFn3Vg6GOuyyb1PRMJByD+UuVZ1WI2bmYFXgaL+9P4aokIGDcGFoY5Tm5lT4fCRJKO
yOndII+sCPpPTa2T9vye7awQqHbCJ9MHxJ6hzfOc1s2uJ0KvB55hfU0CMmof8Bf+6Np0UXbx9Jml
4SCU3t6Z/reJZ6c7pcoHfWQ8axra3WJZBPgcp29SB1C10AjtjUH56+cWFw0Rdub7f7RYdC4pIssD
GyBsDYiznPObDG5LVnWMhiVkC6VTaNLD55ufoa1+9g3t2xM3Yb/zD5CYAaSTsWpt9cVOgH7r23KS
LtXycdFSgdEM2qcGyPe29Qw/D+xhjrPEnLv9FJ9n2bjPypsyFr0Tp8NDHlB9Ti3rUJeClKZ5k6io
yU3rqx51IP5BdTvp6V28lA5sKSNtONYnIQeD29QaV4SNCzyqsiP+GLlXBdVIDb/1CK4HLmvtkPcC
Qx2d0dteC0IBbILODtmASKCYJUzURDMhNAb1JtbLmzruX8dsMVoc437na9n3EM3NpYW0EZDelnVG
ylpg84CdNOoDmraxQ/k1msyLHXyrjUZNtsYPzWLAWUZWzu0xfsiGZ1+LoAtZjNHCQAscJNbO2MJy
GIvRteyYsbOpDw411V0cycpLYnO3hh3L6JYUy5jhD6VEJ9GRfTF6cWWM/WjI2UuTWelGqkVEo0Xw
CmMECbul7lAzyS6NHtwGl6ZDE9shMockqTp3SXtuehWxusp/rC7V1lnCGFJPkh1GprxKPWnUwray
ZXzMKPmzgVSl31NcAaGCxJ2K+9COjOEkfJesPLXcxDAUFE39o5ICBJQ1kC99UdJWRcJKL7+SuIL9
kg/7dCLPrKS6fVDFoc3azpkCClPNTPLJNJOPjiQfT5tCcnKaHpq0CA9B3C8BtPqmI3FxyFYG4E7G
+lbOMgorqv6nWEpP/ntFhsVVEonYtT035Cxpk62PAdLAjmDkzjc4K/OCZGcnozvprz36OpcelXJj
5zqU9Imyh7E41nQVGb9o7gbqZZwwkBGSXR1CqSC8c8Y66e4qPNO9BnujBch/Ii9/CfTKTTvyNiNE
DWUgrUksVR7ivoL4wRMhrITvVl0kX9pB3mbElM5kopyOZhzLhXxjl0LbCbmrthAiD3MVm46R5JtQ
xbBlDng4BIFoTgP59sSiwT1Oxmcjp8lUbp+omvH/5zOtP2Rk/aiJj2lBWp1xK5za2MB6pd/CYoAi
UeXRuTWpn1Y1SftSGyVEsfAgUzvbzK3Gw3hoXkH0bHJ9iT8LpHFzf9AT7qRpVDznxqztTbWgm1kU
01E0S02opp0G+w16+MykJq5N8RNHu7ERIaeFNAgE2A2JQC40hlmG/pyldeaaSu67IFdyejlRvZax
i2VbDgBquSRv0pGPSCYuYS2tdVcIsfgpVGddxC+twbH1ldbYx1FCAxOXPTKf59rgF1c6H4meiExM
YHBboyRjWP2Lbus0FifZGdTneAqKO5kUCmdU7vj8K5swacB9NzXDPT5bKactRiM9VWeiLJNaz8aw
ysKNg34vGLhjL5xhsdqJfEexWIMRs7X7SxFi3oJW9kM2RHufqf6mj6cXbUB12Zv9U+Oj9aQNqN7l
GNFwi25vxmhmJ+lb4BJEWif4U2pG55lWdwyooZI4tFXAKMFE2twov+A3c4im+LaXOwnzaQsFTG9h
u5EjTKhK+mlVMnQqZiMdDps5Z7Lug1vjQkL1X17E1HK7GXP1AKikmAkrdM45USpfY6B/yOp3P85f
oGcwtwAUrle3c2PIkHF88tD+B/AtXi1UYyunKCgoGUKvaRCZkPeQhv46UGM2cPGJw37ThNKbXQtr
0yk1hmtRUlyo/JmbdLZwxxPUdCh7ubJCpMM4B3EvESvj2h1gH+HCxEg8HtuHWPOno+HL1DYY+oic
lhwzKMatBAuePuSHVkrlbW3dwrggMJSn535U9nMjkxUe66e2pyJiDK2rBnnjjoOtECimM98+uIRN
+5YalMi0b7WPbi1G+wyCeSr2/UirEcOBbqQAHdoSMfu+Rjd+E+BHIhWYWWPu5A2N9FUX/ZsW4OuV
+peko7dSdF+DRUK/jEnB01352JIUwO/NhvubGyQ/tKfeZ3gYQ2/YIND5kBb1WmhOp9HEuiCL4ztJ
lNDz9YlTbi4Lp6AVxVN6xnzmwsRvyvyvrA1/2l4mYjGGvcK9Z7dAt4ci/UPvBu6V0E+p9zIyVs36
nl8Uc1aFMekXPd2FIHBpNvQSKd5nMobOta/dVo0dH4uGc1urvICD7Pwfxs5rOW4lS9evskPXBz3w
5sR0X5QvlqURKekGQVEUvEl44OnPh6S2KKl7Jk6EhEAaZBmiEplr/WYsPeCBJME14VnrsOn7c+mu
DdCzK3cwcdton8exuPCEjVkFGwuzhD5XFTk4kHIzxjNht2HfgWkbAPmp/BZDsmKrEN/rqucvQ0Ho
NSysiDMCJ2lQtJfchpmrvBBr778owY7sq4q0k3nuatJs05C/OM6szWKyNapqgHUdfxVNnbaBN9WX
aD5YRN8ykLQ3sspOBVZGRB7KxObT1rMFjT/sMuCPYHJ15lKM1V3FQ8W/6sZVKZiH/VJ7iNso5j5Q
n2rkJVaarjvLwNi5tm2tzMl7CqLQhOVGTLuos35d+Wxksh4eRLyohkLsxVA/dE45bfXYiNZdlZ4H
IGPkjsnOGVUqtvx4MDZ22wQd4YFcLZk4lnDMsbD0kakgOrw2qro9d6V7l+Z8ofmULrJSq86N15R4
eG9cHvpuiSZLQ3oD1bFL5Y8E+QkzNuHwtW81VMQd0vJxqz0aNsjCsv5SCpRcYHSxFMrWXuVcMjJi
q3Iy6yWL1rUPdbAjxYpmzmy00b/G1bjy7a7BvvAmqdphg/A3yEX/7E3BKbDZq7At2yR6GS57JSEe
o/U3Gv4DLHKGV6ZcxKMc96oZ1a1oE8IwdvCYjuQ/TZ5LAQrSlTJ+H/APjn1DO0eW0a2aPAs2Sooz
gtDc744FRjNrHoem8xcmMshLZ1SXTj0yPxvTN3Nwd5WBTXb83bG5QacsfRED3FrVaVj7KZgY5WNw
6I3yY5UApmi4ufT6AR7HwatA+AR+uPajChWPVl84nvkyM05YiKNOUnu6sfR156iDvE7Jv6y7wN57
QH5uICp+1Gab8aBUyLYXfAGO+a1OIVvCIyoIvm4G30XUJk4fPJs8te7gUYQWyI1djJfOIHtgmf7n
8AoChVll6ffTutWB7nfVaWyTdAssYz92/gW7EKgvxCISbQCq4zBmMI5PWW69VtNwMs32wioV2eLw
kPj04O5UAATVm8Rsubvn1Rl5lIsdhybL2TojcmLshNXstQEf9Gy4V8ZJO7VggXRwwJsi2mUVS9zG
M171xGgXuV0/KUUzEedKeBjwvekwMwWgp8oNDw25NGJuz7rZNEcNs9g4dMeN0jTeqp6KpWeG3C3R
bYoywzJgri+qLbJKezCTPMoTVYffX35JbezE/MHAcVp5Daz2OTGTr00VTtz9+rYX/F3MCPNC/NY3
9lR/CQyCkHE80+ljMmgGHk964QZLE4kyIgxkbC2+5q7qNgCfmGFv4ib+yN//zvlalZW3CogXEKYl
6F976kLp2VZZwetQD3e17ryWafPkjvU9WQh/qccKOvkOxlkeilLCZztgajN6hzyqgmuwbQLJxvLA
XbTZJNjyq2SdHd84IJT2VfN7dylycGJzNitvoOezU0tX2O7su8FG/OFmNMatwy8oD4ptxsTt28on
o42+I26WE3kWw7ZQgbVBfw+r19ypn/CZIhqdFxdhbjSfJydzOurK3i4zO9SP86964oJNH9atGwGp
U80SXwZ4p+VsP6OMAOx87Zujv5LQdNfh5J0GIGmrXEMaAeh1JFQwvV54M1iTtoij8FQWCq6VRna0
Yasluci2zWipa2BzFquLftnm9lbrhwC1sVJgwSLudAZGYY2ff2LeVGxKAxiduDuGEK890TDDb8cy
fg0LMYtONXsjV/jcuHKaNlEclrdswmYPtLF/1KbQOxDZWA413uOuFWnrwckfwrK6Gi1GEMhU8zai
VZ+BdXWJlsP3tk52wlZIkC5fRqOKcZWRHNHUuwX+jejfUJKxGkhiDJg7gZzaikYp1315aSZVO+RZ
t+lzJViJhEVZWe+KXGPdSkw4yiP+ekO+dsPpFGVMQH4o8rVaNjeBi3F7oGK7AOJI85R67aUKdOXu
UzpU66qrWQI0wVXRWPT3efEtIKEnYswovUCJVsqoP9uNuJhqs8u8dFw3GuvdtEls4kEGZKEURRa/
vzaB8bU0D4HBrIlPoEM67LsHxqEwLWjunfeKR8ozwS9TuI9kULYDNnBwWg4Gm9IwYBkxBPoFwsol
7NVL1LegPbR9GaTZRiM8YGf2ddC9GcrDcrQUGCmOYF3LSn+qh+gBhCXLUXSorKaDqJHb53wy7n0j
vjOZUzau026Tatp6pXbj8ySHLLpsCxJkWFOu45hoJI6dcVQtdDEYK2CUlNyAxU4JLqbOiJrD5Y6K
cDt22sZpGlYlBBs9PAsWpZIezaH65sfdt6QmVxFPC03cpaJt+dFA+fOLT3pof4sG67XtCvT69ZWh
puUW8XvyZSPCCoJdux1+JSRLwr7MK4JnysUopofQch5jZ9ipurEXIUtVpdGPyO9A9zDB6LQ8EK3a
bRfH75qprIVa8sBAGqLzzI0leMKq/dcqRzYw+WoaJj5syZ6g7q3tEIlLm+Jp8r1VNU7mNmy0jx4+
rEJ4n8N2RsRH4VHpAVIAtMMFIhuOVobvaaET4M7cjyoqbq1fXBA86kBedfeiIxbTBJBhC8c+QRzD
0M4v7zKIDAtvGo95662iycJFiS5kTI4GOimkWd2N5VZ3hpU9VzVeZYrqoLUPIE3tHjyT8LLhQSuw
3Pu+0ViwWSumXDLQaCQAwzU/Jhh0QjdBXswyqudcbVcKKFWBa+gQ6Rdbc/AMRTcwJubelv5ufuSR
F3ia8sRamGEONx2qjy+sW2HUZ6sa3CW5RrbdmNYtFGFc09au1zmYnt4F+Tg0B70lGxyQTqmUF5Qc
sHoktrroKxQkwaXqDn/annx5mmrsS509IXjmxkgrea5N21ZrHzOVEBiqSDMjfatA7K49m0UJC8Ue
tsqcBkRPKkJ2Qg1GggOsfv36i3C1TVuZx9Zx0EMpcYZMmLMRtHAKApptc+pLszlpRdSeCEBMpPV6
ZQd8pF/USjnss9os72JTSe7YVs/nsqKo4T+iU8Rj0/bRgvTDQFtWllpvfzTTURm6NbaG4iKrgAOQ
h7DMz++DxH0QM4+7w9qa6vKOOIy4Ay52X6qId8gqA3vXs/DU3VuHuVeKgemGdxuu3gcikA5Lv9eV
vewH2Hq4HQT29fOo8gC3ZBdCqCRtzTuTdbVdN0sQdhYyLn/XpZG71BD1ucgeaHeNoF1iAtpW0l/M
oftxYG9365p5f/NHvcnaACmdnoTW3/01YaNiYR7Jk+rn9+oUa7VzAMJIDirr02LEeiq0ruxFNqUu
/GuMp+eD8AFOFWXf3Mii7RXJ7AE3raMhbh+8KkgPuiCWmAd9y5OjcW/xQFim0G+aZe4Mp15l8pWX
jpVXLwPAentZjFMv3kJsMFdvAwd+f8SrkKDZ/LJViupcor11lS/leuUTWRfzJF+pj7BsnHw3ICBB
974V2Y7ttLKUxQjm6an39I+ZUHgfqnoxhFbfy3E0riSUUYmjHMjKAfWJ3PM3srWJreUIphdWTVrc
yoOVimqTVPy0kMoKw2VrF2hd9Fm9lM0gmotbXjDaVXgwM4vPfbJoCkFdkdR6Hyepx4H9QL4lSKFv
msaILoTYw03RD+mVFPyMHCjLWyTqnFURRN1dgqTmqkZV4X6shL30Yd88sPaqlkFvp48N0Td+d1b/
FE7o2Tmp5XzKBytfpEpbfDGr8hVTWeiSVf7kdnH2MpQ5tMHY+JZPANlTt/jeDKwoMnIqZDiKZaeW
TByTevUHVjSL6ki0CkhuhgqNacfAD7AmZrnT0XsqtiG5kFcSEQejmcS3tHJuHRD+X6M+/uzmYfWs
sidg9VZ7n3Vyt4skTsdNVAZYo3iauMVMHl3N1GEKmg2XZV2QlFAqJ4XFTyfErWzQAs1hkvDLtSzK
hioiOBQHqcJyh6He+pXBsLaBmK1ksZkHKBzdXXeDi6Lez9fA67kAPk0ezepFES6nylE3iqGhQjz3
keN75AS3g7C6t7cqG/Lab7d5TU5LdpHjD4oKzr8LyfcXAjwbjPTd1CXYRZICveAWlO1aYcVYgpbh
iZ+Zsm6UIb5HxCBaVprVfMlS5axbZR+QI76dXD/8LjLrGYC399TbuosFcgNttndSoiqeOCh5YRwc
vXc3bF47fv+ZTl7c6D71fvfJKpByCa017AH+QFMy3eZOaX8ebL1YBkE/3XlaVGw8O0NuJ6u7G9D9
7hbXZv+CrWm9MkSiPoIojBFMCq9CTe7ySdfPRpkhtGDYPakJcoFtEoozNw6JoqBIzglbp62B1sIp
Scx02wpUUtKcBFeW9OMpsYxma+SgCnKT5H9ratlJa0d9i7JNcNI83d7yQ3GOSQIRoGDC5Vd2kwM6
2ZZQ+3eGFYe3rEZY0mmO/RKkN+hK2N8a9uGLugnGO9k1siaFqMzfXYeu/qOrAc35TsXje9s1FrNv
m9yDnoqPeJ9tex9tU9SWCWfIOgKe206UfbjusQtdlZVK1s/vbzO9xlk59qe1Hk39rTxgL+ssDeQk
NrKozf20DiZuYJTWtmRqw7g7JpaNqk+w1yMxvF0XxgSVXd2vbkiCf5tw80Ooikg/WP9rU3rI3sBT
Yjfo7gpcVMBY9pCB4SXcGqgKrwDtDGtZ1xeuf8vqHow+ipvkhOgn65zeWPUj8kyy1Id+dkaibCdL
ciD4ad4uxj0PODNjyINlWj7GzfyG3uvAc1akcm193/7sR/5jpSNtd5FVpefmSLpVu6LCQn1I02al
6j3oCgIozUaJTf522EGGa9iI8DGVKSGWpdcXh8cCQIC5kthksnwr16JCgI847ltPWUQ4n1DTfHgf
QjYUVtBcbFLqaE67yMD09UXzR3UnA/e5kvImuDH/h8rAstWdohHilxfKjvIgG+Chkg6eL56mEvh4
4tn7YN6AirAyzh3xn0uQCWAtqAZ+IWpYk+SxiqteIlRhTfBxipaEo+Hkr7leeLdRAPHGE8TTZX3m
ePfIfaj33rzcFQJajBK29M+LQ1GiCmWNuE37Yy7Wsr4N2RH1bflEFsdBnGjAXjUmdZlZWM5qYa8c
aoe7aSFPmxHn0nzokDK3lIOsquKEVll+O5W17+2dB3EtzZTvf9TL4h91lu5q+0wk694lhorv1XgI
9fHHQVXr26jls04mePEsdKxPWgz5QC2T8gtJu2+WWdrPipM/NprW7E3bMLeuFodrLzNQ/UAD/tEs
NNJnMDxy3WU+DTR0mao0esLxElNjJkxQGcq6NsaDi8qWP8bGClQ4818+nEchstexRNSzrfVPgVWr
IEgLlx17r9z0Tztd65AVVUndL9TeCHZ+lrO1bqB2uXr2XHraZ/zJlTsEs4tDriMzGDkTgISh3Yis
TJ86lSTaqKTaRoHC9cX2lwyQrdunrgrKG01U6UaFILYv2iB7dMdxTzAyf9Z6o4D15PuHLOziO98M
vsuXm3SXv6AYiotTZN3ZD8gyDPMF8/sAQUlOKwYbmNuBuUVO8muMJOlJHox8aE/CbIHXWi4SBwq7
dAFA8mTokTksZB+4nPMpMG04cObhR/HnELJ7VpZPWZYWu/ehUwNYsKl0zboVUAOGYdqj2+KdZSlP
IKA5HbL3shhXoFiAp+57tz47JASbfU0EBHSYGi0LoVRPY0deNc5N8dmZyFtHQ1o/F2n2BMyjf8Gi
+dSyHn2tOxtKVh7gYF9Mi8KFJrBQ2MjP4WgvgN+SDSBk3MCc6fYZPPEGnvIsLlc4AoU5XSsXEdbS
W1l8b0hSJcMHGZxlR7j7Ej0qHTbiBoLUR9cOhbepSyC+/WDX+9Bob2RJHmQXa+4ni2JmF5l9QLys
cW6jQVX2uQuvK4Olzi69Q0RBh3y1iuZm2adSfHWZpsREK8uiD4/VF7b0ys3bJbqWLis9sC5vnfk7
nTWcJazKcm4hDDHIz9d4u773s4o7i9eogRQchrLpN8sGHPZdkGT5nT9vOSK1Aqvzs86t22aVEAID
uoMkHMwV/VqprnsUelwd4bI8sSe2HlRoVeiN2deydpCUjcGTO9yIR9looWq/AgdS7tQSnGDTGeU2
d8C7po0RfIz8wlmXHeIIejzAo4LeiXlOB9VtyOyHKQVl4xWB8rohv+a/5h1LUqNqrIeMsdYAZJPj
YBnhqoxTCEQgBe6JZq4HxroalmHdT5VP4NTR2WFCsmNvjqi7YTbxQrY6BpnOsXH8I+l5BEajKD2X
tV2dHRBrpNCr6Ktwspsqj63HyigdOBUBciBTFj2VCgGEuYPz+5XkUmuC6m74FbzI25U2M9ayHGv9
Sm6JiLsj0oc+haGEgGd0G/s+ulFaU5AiSZ1tP9r6IeYZARwma8lox8WR+a3ZjpnqnE2+n7WTJMZt
kWJ/F6mK8zDMkkXo8S6EMN1t3frTuMhmD4bWGbUTqc6UwCWqW3NVDoL/VM6Ht35NZRZ4Wyg/rpAt
zTjikNybPhaEkNvJca9BJLZ3ttGG96WNZkWE0NtaFuWBDqZjt3es7GcWEMJD7x1kHR00k3AgEZB+
73utiTNtFxzsPK1Ofdhn6yRLm0c9il/kn1ozvkdWH36LuVcJpo8YXczXuEgVHcz5mtQhplDFZv04
GXP6oPdfzfztmtxLtYXuZj+uETa4lCTND1CqvIPWjN6BlCf5rV4nISHiPNgkPBsq3LBpymXTn6cs
go2V0kabdBBZi0mBCY8PV91FzadH5Rkf9TFAhGFhqS7HfK54PzRphAEwqNeHCSLtuh1wXK+jwTgW
uZ6sIytWniDJX3ruwm9W1F3Nujee4C3kpMXrf+vqZ+1FLl3NcLiWXvSj6x+jmpOKx3ohEsKIz3qV
Gx9Vvyofgu6XQtQ9a52tv7Vo3i8tf15TemW/rSsfEMokOpzFa3XgGQvjn4Soaq7laaIhCBDNh9KL
UZh0Lyq6XYcqmfdr8jRHg1bBU/X3WllGGb66mQxC1t6o3ORWcIAyYm5TUsU3ZOWVG1kP8Z3gqazU
ssFFF3nuTdLPyxeyV2trrbWTHWpZK0/lQbgWuTKnjRclyhk/+suWUQu+tF4VHkbm+WvAT2OXDgTm
tEzkVz/X8qs8YxX62JBMvXmvH/xA27kGiXt56e99QZv+6Nug3btA46BFdtgNTvJgIfTJfZSZa0dk
aJc0Ldxvefrepx5Jd/zZRzbbqoVYS4exTATMMHhQEH8/5HmjEp+eT3UFxJc8k4c64NkFPClcvNd1
ujuK03s5sadkE2fomMmLoTii1PTHOIQrSdLUtc105ZIj+2UMFk7OMh8HFXxNCVcLub7Oi64IGeTX
QA3zq0hHB464b6y8Uc9+bdg1HQJ+77WlYTgrMq3GSl4oD0gr59d6V809ZUXdgw+zWXJs4WlkOM08
TaQbT5ghiIUsQmUqtrWB0pIs6iaUUQWu5lEWIzta8YDUH0pP169JZj7I6j5Cu7Ux8ZCLx3x8qjVS
vWwhnL1sVSz1gpPmdItRtnlf59Pb0F5qtoc+bkv0lLiIjMe4RleI/ej8trQUNcHCUoxzj6/Sk+7j
TPLv79ac3y3LsHBDJml4en+3csiEd5vVCDQLWPpbqYSe8bjYNEUALnoWS39TR5/11N+Log5honlA
aGSrbJiGlJldllM1/5xqab6TpTETB6ZKKD6ptvZi1rrQAqPoirbbsKqJZ6+H2hmBMoXZ0keo4Fyw
FMI6ybdIP1TIZ8nebxc6Rgh2Wrizr0d0tZQ6uoI3C9ha9LcJ/hdHBOQPrTK4T6rOy4/eAOvI866i
Sz7Wc3XuwbOpEtLpTZu4T0NjxEsC8dFRtjZ2jCfGmDwGGujpxsRiZ+gV96mCNLbJq3jYyKt0vScc
2cbx2VNS73GKj/IlXaVTjyi9kgGcX8qPYxK5Va5sZXFMxs8TvrNoWNXlQx34a/mSXkNuTJtwvm67
VH80YY0lkXtqUoOMh6pCLsbI6oRTtnPqhUXuJdZsH1yoeT+OqYnc0M/mQQHD8H7JNE0jkygS+xaP
VsOCdRJ290HYdvcYLRE6TAGH+gFFJG8wkOnH5/ceWut/7GMjPcn+uJ7UW6ODaCmL1TzgnMWdx5LX
9FVmLdEU8baeYW2bdqwuQw7fngUAUPtK4deqIpLZGnbwLbxtw674hodTBk4wmL0GTNi2U+NC9O/j
j5Zdf/UMJf+W+DrwF1t8MnRLrBuUCY9EI+1TOWkCDyTP+RIrYiW7Cpc8n96r7t2U4g03qhFPEqvq
76bS6xby9WxIimlni2e/BKqoiIHFmJJYhxpS5bqIbPcJ4MBJdm1i/XPnqnAQdVvjTRHRkZ+h8Hux
dNhH/f0ZEvZQb5+hyFhTyc9QwRr6GOXiK/DdbuOLxNykajLtAAdkKx1hj4+y2FVJvtJDVf9oNvWP
1skLjF+KaqKLHUmjbAPbmTyJocSPKj7pK3VUqzNg+H4vtKTeIZuMjqgSpSsH3bxP49g9AYE2v7v1
oU6V6bURTBOIkMcQyrl68vzqXBPPLFoEF3ojf+4zEW7Ry8qQv0v78khkDsuo+eyPYovIMzbDZrNk
H0BvIfoRdgQ20H6T2edUM9b+oERH0kbuMiXuupb1wtXBAkF0zo+GVayLpscyImi5wvAijF+8wX0b
oN8bjomrljbb6zmOejRNsKBzScQBKJ6iGt8auyrU1lXVoUgwN8gustXr9OJAAgEV/ZgEFUpgm7QK
rJNJfPNkzwdZDNPePkyYS8qSrJc9tIz8EUkfB2XqPIb6Pl/bF3gchVa2CXG9WUoBdpiuH0uE/u+j
AMBkrYGzkELozlR/tD03uSedHr7Vl6mzbDW9/oLaBmzz7htq4zzDgL/cBqXp7wKkg7ZumOb3SU+S
o1HU7pvRq0sEoNtnFdWmFTKO2hnpVBzQ2jTaDEKpHytV+xhUSY+kDkZZY+49WTEeKrHmJMe2FD0e
IMaIav8YXNljQMbOg1to5f3R0Bv71poPpg5u0SpuxziyZ0Wx9gQE8wD/D6xlZSbVXp9YVrz3b+s6
2qgNWzZZJy/rQlD4Y9RmW1mUDWpUvSJbb928d3NAUjl1kV0gb9q3qfDri9spy/cOKMuwNIvHl/dh
asMR22aC1Ccvkg1tGw2rJA19KBcMJOu0Jh8wu46yvSx2hW9v8qgEDaHijeMF1pPLlu7Qe4AAZLEe
x3CNUo26k0UnKT42pLuukKn8exjqm7ppradyDCCweXfaEJsnUhdI8Afqd2BY6jauSrY0sk4eoiiv
j3CuoC3TV50KY+NPVblvuvwzWGCo556vrzTVje/6Mbeupv61JbYAcQa7ij0yZlBe58aiKpI71YzU
lUp2aC3r3hr88rMx6tpBlpBStK5e/lV2lzWRpal7Fq2/jhOnhQoqolHWldN1EEmb+nMAh+ptDDYX
wLXF9Bnyi7usPDLTMal/bZ6AIvRe799Lvv9WknPVgMrFe1v3W+nndXKS+9lTXkfOqb/Xe3LV8wT4
s+fb681ts+DOf7jOGwLQj0G/D/oxOcFsTE5W4t+12djtkGNJTu/18uytTgwkzHqQDXR/r84rZvqF
LNdT95IGAPPxZzj5mVWc5Jk81GJEU0VPWwzE/m7wNTUafimbTrQr1CC7iXt8KN+GeR+hq5VxrcWz
dt88vjzIsVgUdIsPf/3Xv/77Zfi/wWtxLdIxKPK/YCteC/S06n9+sLUPf5Vv1ftv//zggG70bM90
dUNVIZFamk37y/NdlAf01v5PrjahHw+l96LGumV/GfwBvsK89epWlWjUjxa47o8jBDTO5WaNuJg3
XHQ7gSkO9OKzPy+Zw3kZnc0LamhmDx6hv5tErrVzvet4wACvlV3kwc2Eu8wr8L5ioUS9x0IFk4B0
E8SJea4my3g7ZJN2Nplab8gN812jlmSeQeWXW0UL2sV7P9lAzg0DzSJCMrmMCIpa+U7kbn+y8mw4
yTPj59ncA+WUnGUcuNOQrcnJ17V9E7XFbRkBpfXN8ZeSl6t7K/TGzf/+zVven9+8Yxq2bbqeZbiO
brju7998ZI3g+ILI+VZh43qy9aw4962annG3mM9hb9fkN+YasbZGnMmAbQxIh8yHH9Vx5SEbKGr/
pJDcXGWmaiF4M9S3XuRUSChQN/i2BZxU7UJYfX+Xy7Z6EWnV4j4TPgrg+peIbPijqj+mSdN+NCBN
3SVguWWt2zbxSfOhGMpiqpFUGQwF8fz5GgvuwTpI6wryfms9grVIl5OTpwfZmhfJL+MP5S/jK4a6
79sKoqWv4Xrq+w1iHXV3Ivr8v3/RnvFvX7StqdznjulqUL5M8/cvunVzlwVrkL8SEenRi+H7k99w
kHl8qRZSFhD7UMuT3/F7c18gi1rn+c1bv7BuYQqjI3oTmlN1JKwDHzbhhsvsscU0c67s3Bk/LE99
35xPHf1Hr9KyXzvBuksEpbdHs8pYd24zPTfNYqyJh08YxGzUTG/3bWa6D5avXWV7xi6HiLlewuT0
7XOFvPGy7tzp2a+Th4EY8wNzwB8DpsAP7lTPAGi4HFJ0SydruHaOEx7bvjzJEiKB4/VHfXfF5xkF
vq7M/UVnoPwIzMVY+eZ7Fy5tzPztUl0xq9XE+mRXxKA8QqRDkLCPhjvVFw/joGkYvHXEktxm/iyB
8slx1mNrqZ9V1P93gIXst6I9RuccDuu94WISFBVWhmEqV/+nUefLKwMtBHlr/Ndv018tp8OXohyr
KAibP4r/2r4W5+fstf7v+aqfvX6/5l8PRca//7XLKXqpihokwZ+9fhuXV//x7lbPzfNvhXXeRM14
275W491r3abN39P43PP/t/GvVznKw1i+/vPDM/pZhFkxZ41emg8/muZpH2cEVf/lVzS/wo/m+bv4
54cTG7L5X1lG/+G61+e6+ecHxXX/obGe4TdlOlDLeY58+Kt/lU2e9g/bNC0DgZUPf+Won4X//GBY
/+AZg6OSbfHqnu45H/6qIerMTeo/NMdzNM/TTbLhjuV++PvD/3iGvf3V/vMzTUdv77efvGV6luV5
8zuzDZRUVIsP++tTDdiLsMjZY6aISdjO65svrWmf2bp7cD0G/8YF/+UpsKayIXGB1eT7AGYIkMRQ
3XFLzsSDGMbueE0qozl43nTx/KbY20r5DHWI1LfWvg6zmAVRDpDsWYImWdB/7wq2KPVYXlIHOo4T
JNOmRktxQYxgBBiATFu7DpXubMSf1LEA547CxTTU7kqtgD70oQn81gCwC5VkIM5o9ll6sK4tIo6g
Q+svmQDKOLTCgQpBNmzqF2H7EoRGuGxc894mHbqsIqg30A8ThI7STa/60y4Dbj+0ZbL11ArHLzdS
drZWeJcYFUiEWfFTjgmcePiHnRPFSq6DBcrUnLp6G+F2gQyTOhJXDF6USvNuzKwxHmY8zw6oymfg
Bfz2iy48k1CJVg3LnJUzQBuInQkSQ9ehFcPC2syQYAWeV+rExXGzqb2StZMTqDtoh+2qggS79QgJ
rcmVIIjUJotoTJuTniAsMy+7raQ7MUmSfU9AXPhRf0Wg8R4/DjQM4yS5d9WvQ1fsuzDvXqs4Xk61
/7k3WxVUyzQsFQ1AyxgLbSWQioqiacOGDB2Ywc1WiJ895j4S+ro2PgDoHLckiRkIHKJQRsgYKNis
SFAe3L4frpPDHxSlk1kwBHGYSYygUgCVgs2BasnABlZb66iono2w4ClI77EJz1YxeYchustwaHMx
jLshcgwNjQHjTFhIBHjJqodVtxq9eFa9VbzdWCUoJOvV1sU8Asy0djOmdohIajCLKCNYH1rxoZkP
Kjanb4c6jJJfirJV9pNd/lNRNvgwYrYDsDlZUiCkQCdE0rmK27aA+vHba8jxStkiT6fM9DYisO/+
eBtm7Daw0Non8JrZzfu7eH8rFnf1wm8EZPn5E/yPb09eK1vNxNDWLrqMC3nFe4MsBtDnireWX97f
W09lerRsFEvAeo1kin92/OX0/U2AYVwraJQsB1Zhy9At1KM81BqUCkhmzdLuR/XYBzMtq8u8Ff56
zQ0MwGRjBMNDDrw96ZJfDqi/JUdHT6lD7mgZpDw+vblu6Nks4ifsiP6zvEbWti4ZMsPVYR4G5o3V
10+VmhZrgQsPwnks9nbYs4WKOEVA9NfQyFx2f5ly9JteOcozI8zc9eSrBANwyzqkznDTe/20r2K9
XzfQ6HNMjhaqtrOzyTgCPzXg1HNASkI/wpgMdKNc8YB6shzV2Mp2Hfbfzqm7o0/G65ArFl+1rQeb
ruzNYxDY5lGeNSkrCPbHdwTNPNALC1/hxpr02DoGudItfVCCq/c6J2zXRotoOBlR6zhW/kvlQXBP
E2MX9QRYyiy3D2GPoLAWJgXpab73aQhBGsSlWx1DA052vPFj/FbL2oLVm7qEfOZe8qDaqfZ2Zrgh
1J0++YQqUMHkmT73PvQDA/WJBULk+c3ktDudlfqh1vkPg3iH1fai0QK24mb+gggiCGeEsmC5auWJ
XPNjXjb2thJ9tqkFKRuEMvS12qrghadiODrw8o/j/2PuTJYbx7ru+kRwALhohyYB9pSoXqkJQkop
0V30PZ7eC5RdmVUu/184PPGEmaRICiKB25yz99oYWLZuVjyCqBzpqHEzJnqzaIZc31yeodeXoZ/F
MWOkPwxmdBNdYhAynhIA7lT7wtyPcbGPpjyicslNj9Hv0KRkwIwYTqUAydgIPMdUl/0+rqGWL3ZI
kb9Z6NZPc7BVB0xieHDqxYown5RJm0902+ZTk2Tpfi6DQzTz0PXxeQir1RLOtLneTZYz//q/j8qA
V+YUp0nuKWZHtGTBdomKryB3B9a+YB1vsRj3+5Iq3lp16o0Ws9/oUYacApcjCWdsgT0WerN96I16
RSSMcZrGWdtP2YBfv7VKz3RT4eclBUGhhOjKhPl8PbFqoYxIJ2W2qrGnoAgpyHKh6r9qjIlQleWu
oTTNZjJQ/yDbyM4tScfeYBdLOkezJmozXMVJeCfD7FKz7PIL2wm8IgXfC7eohatRyn2XThg5lcZd
wb/Tbm0z2xZCyJdYyeVOBAkb3khboopy/CwJmll0xIC0FzK9sTw4BcmwDuuh38xDqfoV4gGMCctz
BqyHh+v/vh/8ff/6Qgr60f985j+efr2r8/XgD+9ur7/ahtC3KuPYWl9/+PsFf7z193/zTOIJ1lHc
/j6S6++7/nps3BweMt9yHVpxBczhr4P44/l13miLwzVch6oGiEehjXy43jgL6f/33RS5xeEfj11/
2vVgxwlsktLZ6oqmLwBfqmuhfSM6VF+THP0iSLjgrI8qDz9aSLyemlUf1my/4SmjnJ4kKDz6WG5h
8+Io9kc+170cLS4gg/o/C0Hdo2qG/VHrd3VALGM54sukiouP0ZD+OMclJn857fE6vihuvbfwaMbg
PY2ZMqoeaeHatMv73sp3UT7dtxiQVsHQ8zcr0S12HtpshofAMwaerVHOhD6rhNbgW2GmYU7BQ9Bq
c0LInnky46Dd4UfBEFp4mnZwEyRvMB+rvcScs3AsvKbl7QvAmDg7St8MdRRdSYEuLrGx7MNHztSz
rVcuSTDNo2bgkgpeUDeMK+bldmcV1GQHoxr9dHZugA5vUhgT6yhT3rIyo08Rm+4aRsmuiiBLNyYO
X9Bxsef0cXcCOO+pDIRAjazQ0wowYomK6gxTSt43NB+4pcUzx2tQYvu0xSqoDsCFgmrcR7FA+htH
EgM4gjARJjoLSbGPTNTYBk0mX6saIljInVnClnC3uWPFxmR4kRorsECClAd/AZhqwmrRJLvABl6+
eEW5RvDGDxF9AWWQ72Xf7FNgKh1gqlUqPmOzoEmqPliURnEQl+eJssFWz5pXCxy2Z7HJ9mO0Eik9
ukMgs3pf1qn0YkVxsbylj6Vuj0Adk3LTztZbuOg6IrUmCJPTk7WYBfCjy05kZb3lz3YnLW/G7jMo
RbPO1O61sYJ0wdZ9EM1V+/i9vJSt1ra0wAa4JK87A8A7faCYG47hliQfjGVN+aarmAfds+0Ml9Iu
IWd1rtxrkw4fKN31A7ZWNG/G2mlf2PR/0Tzc2UVTeVj91vSdMIXCQOATE2ccQSMUMG3u5bnldGxj
V/WGwWXTIEcM8yFgBZMUCtLInkj3jNwMaw/ETqPWYHh26nGKeHr+XuQBMAm12NUovaMJxKybWIRC
d9E5V+XWrfkEhQV+LwcB58a9RxHAPdLO2uMqnjHOircRtOCdBbKxjtKaQirnkkMb0Xa1YmW2nKBO
qd7WSv+QdQe7pynjMsGti3nxpgaEWlrGMia7T26kdH5ljOY6WSzlgZDkT6N3EjxRNR0wuUmmeDmD
jpeG4wl/gFgllruNCJNMMCFpevikVTZtzppLKgh3fa2KXTfou6iz4oNd4KDN7XOIqtRz1SVRVfoF
Kjp74hjNfteg31hpDozNLEy6XSdwuqd+JwJW2dJw8HvtwBNOz67ZPlkifh/Bwq7ITQq9zNLFVnY3
eMytldIyrJhxygrEgVQIxF2ho2jaPuCPp7ERz0nagGNCHO3T9U+3GKwX4647Ey7GKmxrQnRBV8ke
sAG7cUxSPFC49Koocug75DNxOsp6NHo0lXHCZRm+Bp2kXtaMr0NVVOhk25sohuHdjeUPp81vUfeo
6PJR+2uof3bW6CrvY4RWE2w5UUyJ7mUTx52UDYDmKqNqBUswS8g2NsP02ZQ2xImoiNc4r0GDkQ62
6abJnwSYQVfW9G1UPJexE+p+Dg5tWeJIuDgWbHDUcpQGC1R5hxiHVBGGck2CAol5pXKegb8HDPsp
rUxUAYpHtPJ9QIfrSESJT2uL81GxHGg9Jn4GDddUHjoXhZV8PiLoG9+dEBGipTgu7Vi2cokes5By
I5a8LOVzvTyUBPDsHRUeqx3sYjurvSnEn2akFX97l9xqPZXlBiNoRDR73uBRnOwy9xS+jcQcQgAS
5WdonpL2wxEFkRajlXp5PL4toSEru4dRRqYf0LgI/DNLu2BHRxhXYlBwBov+XNsJxt6swc8Gt05p
VIHyn06Oa/X71p3pj6bDfTTbP/IeXXQMUQc9MyPeNUykrZJXLa9hCgbAKFk/zSG+zjw06C8ZbcbA
jtvLdSB9AQbY9IrxGXYHZw4CBB428QaXzMqDY0BYx2oKjV8RJQz0z7SuRdKth8g6MFIN0cr9Iep6
j8uIbTp5fLoCWXbSfDbIEUNz9aPOmZSMtv1FflK3zvigiTXvdS9atqORPpwjBfbILOPHmmgcTPHZ
RfQEHcVq9jPAHrZyhbrSavAOlZkluwESWuE4vp2YROUqe4Gl3JBDjSOz8wrMGSva+/kapxqUl1y9
4Sw4CSe7VWPnnq7WOVTvw6E7032SKDUV0EL0nY45bVAIHj9CXT4PJl+DpSGchT6Ky+DZnHtrm1sD
5Pz8vmTnWZmYhXOzLLwyxoiVOmgYcb4MdpD4U269GVnXrgtSpRKt6VZu9JOMqMLrDJAebhUfA7vK
12oDgqcvELaKNcaFS9OQyKAszYrEwbo9aeXmUjqF8J3Kesgd9S7NufyUCLxDmjefMg93QyyNbTua
P605Uu/Jd3eyftc1ITi2CrLgzG7IGs0thq1dafavdcLCwpkuA7rZ/ZiFYCg5vZS0IusE363HFqeA
1aCX+LWLGFKRXmceqVdfQ2X8sFCWrBhExnVSEtqF9MjkTAE2R11LhjpfomLjNQQzwMSIPmmxzaOo
fG8zZ1xD80HNnEQ/7Nh8F4s/WYwUtnSBQzqnaBM+AZ39jOYy9VNj6jad5bzOVqntikjZBfp8W5DI
Syl4ceYXUM3M8Q3wQrrKyJzaNTjDovE+vgat5D+tnLCNZOtUJe+qoLXI33B1A4xpFcbEnqjbpL7p
nQSyY9STtpYa0ISMaQaaXmPvTYu3nBpNjnFnGvI3xSyTXdyWS7xljaGcOJghDJ+cJJvW1yUXJvYM
1AMTtJawO5XL3nc2XbCVrnOwq3BrkHWRD+ZZuL26lZWCd8jE7m/ByEeYvXHJQm5ytV7jBoz9uplf
CoJlVj2ENTGippVt6d5ODoJLaYpjb6e7WKQL85/IoIrO6HbsMe+iULy4crydhl+muCbSQfQbkO4s
1JTEx0j3gjXc8IzaeMg79XnCgUFXny180p0hXgnc2gdTqMP+LU2BC7ooeSEgGyZr0KM+Dvlx1E1C
AYzq1UU3vM1M+0tpi68QAjZsbd1dlRGKGyIfEj/KdJxh5JnA6b2dMkodCvAUqzDYfUZOvEdNY6CT
2zlhyjLCwSXNgrc91XdJM6swTIhsxBk1X7qZhlxFAIpdOZMHw8c6VmX0tDRW3wiLRlcl9sqQXGIj
1Hw1c8d1Vi9bdhsbKKWOVdahN2aeDFhfBzvdNsLbQWB0wIoCR916iDvjl56pgD1j0jp0gj6QIQDn
cBO1ObGuK1IN4qUgG35M/dIGckzPFL87m9INepVxBkhOLiZX/yE2GuoO/OlTMm6Hzn5JA5fVtZ71
XjdjNErFSZOpR3ygeShmwivyJUPbIU9FJdAwLypg7rNT04mXkYfY/IdiTg8tZHZm2kr1Tbf+QTHc
2oP+TNqNkeo/OyoznqnP8R7q1fMwVcd6nlxPq4WzRqsnNQONJY0vPeqObtIxKSrhuQ1LwDT9tLaV
moU1TjdflNUJD8WuS0jECmfXm0aIzEMxdSszTTgPq0uvR3R7jMxzEp3pamwfwYFbWt4fjGYm0m2c
ffwDfPq6Am/O7VSPjhabl9HhM3EJCDC6lyZofK0dlq+CHU5gWjd2QyUQbha8FBUSuGzWaWheKL0f
Ue6ctYjDYVEFpCYGwYm3LjLg6rfOyzQ24JuK5rl0h/u0NJ4rgfxQti4uD5zNUuvKBaZr+pI0KDr6
0ZskDw6wiOyh5VbbwnIDShvbaRzuwQ45JP9ExAZX9nHuEstblYBUD42znVJ9o9Kf26OfHzZCYx9j
1SaKpj656br8Rjbj6C+jRYkUA69aIHZEPaBiHHr91Q2rBE5KFvml0G/GHIANjjbBUjp0oB3rn6Wl
2Ec2QXRIKf6XNavk2YSwVe7rkbdbgnCVlNZBFpRkPZnuc0/t+sWK2vIwCofAeqYfSuufQj50FTRe
EYYQSZ30PtaJ9Z2ADvoZk4NXhl9Z2Q2nKsRAR+JKl6BpVKGR+k7psPnCFOQPWg66e8yzTZHHuzFj
UryaVMm234p251An99n1WOuUNbGRAXKoCJREzF3sgobigsXQESBgXPeR3rN0uQ1t45wmTr/YJkyC
74dHPekvtdM462BSkjUQa5KrwwZab8FmutkXYcbalXbx2O6HJNvNEcakAgZGbwS4tDT9NEvYw0oD
73FqQN7g1jBZ5lMiDZ3Z3rKt3Btt+Is2tNzFOTzjmigXEmaslWqz3ICAdAALgSbSYgzumQthdYO9
rdwFFlO0j0nT6IS5senJEnQsWV/v6TXQpiDB0gttIOIt9qUpedQIbGYKb+GdxqEf9gPW+s6iFqeh
muZYe9vJvSZgeu/sA8DTfGND9tiYRGyvJCeUBpgUPwahLq45+bCzMh+OKVNgCR5mMqF4ufBx0RGt
KylJRdTML1vV4yPW1h9xsnMIOGSyM5JN1JlvrSwYP2TPFgOAWWzb77gVQbXKjnWwPew65GhYMinC
NImxnoqEGUu6az4xtjbCgkQIfX60HusgVzytI4+qbNXFQ6OuQZL+CAmRPQLcfMa5QCCinVOtcRWS
ITs2z2qOBAMl1zZsADNoOJxkTPNIBY44V2+CkrWGCkxWFTrUpjjPsTLxFb2mU8RutlY+aooUmjoK
RGhV5bMjsUuwcVll3yvSRF4dmYc2B9AINiCgDGF8QXB6ngha9rJoTGknoRnUxQDarUH4pibPc3UT
Jm14rqN8kbCm1WZmbe7n9XMuqBoUM4UcW5Gb1qg2plSZP0aAKWmWEMCFY2DbD9kjpiXcly3LUl3N
XxpBDRh3J+S9+ZOt4Gzqqp/TNConeQcFLqHGnTDPX8TAErpVqUGM6Mw717ozquRXOhrgd/vHWhls
37ZoeWhtOXtclRieQtCi7w0exK1SWTBN0Mt4swDCTqD9o2RnttcM976b9QMOzy16l3OtYkmh/1ey
kmevGj9TNMrIpVCfqYqScgC1j6hua0090pvYL0JjMQ5DG8bHAQX+x9zXy6lmLNkfULsKQfRwTMpB
0uGh7iJjOyozen69Q+FnA2BHCe67tFS3qj1shsR4HqwQTa7ZsCuL5l/zIBq/VQwufEddVz9h9W1F
NDw4PfzbcPw0527cokc81E71igu+83NgmutIQEhtAvdX1tnjpqzMNzws2o5pE4KmJG2J5sktpwVR
XhMJZIRrYkvLwojYF2ZHZ1IuqP/dlVt9yCY81U75KHo13sRBMwL2IJGqSe9U1cBghC0Wi29Gzd5+
qfSUJqSR4/PRfFsN2QPPHxoeSX+s6mNUu+TTmWwVw9qAia/mvsSlf5pgi9jayE5nKG5LThGuaxcc
Awm5VI/law2uxo9KUqqYbJuVplO1pcZCqnTuwjjqSuJmsuAQ2tNe1DZLa/wBofFpYlqqZXcrFR0Y
RDq+504J+WVyKkxFa5twozPlSU8JG7lTsoe++UiqaDhWQrxlbe6XpK15WgwvS6gNcdPjJ2vM5MG2
6DaaXX+cnWLf9QCg+LjZlA8+uVR+apps2vCUUnUc6AHLvlm6ol9zv+TjAZDRwUmKqmmovOQX3aXx
HBnKhI954NAYsUund25cgT3ExJ21lar4TEOMFVotP1uCQXZRhafaRhrtTV1A44rl5QLOTlaj0vUr
yYDmKa1CXTLMPfT+2SYFyKZaU70vataH2uBsS4DUXEArLRm6gyvjeK9E+caJjXiXyphTo5qeprYB
dIX3bzPVDhqqKjkYPSi/zKAHVTjVNuo44sKcyeLOtSWD5kxaEV2VOgNR05ymnOJhjaQSB6YRHURP
9aURLwinETblJv0H7G8xy1cTzb7RKWT4KcNFiTV7xxVD1aBN71wgqf4w1LXfDW0HVEIB4qENK+J3
SYDSXELn1R+WqQLgjIpN3xfuSVhPMgbZJ5tle5SQO7QgahiftpmKNbbtzrOKnFVxbofKvRlRAVEW
VN7aklpYT6Vgi/dBrIVszgqBMWsSdSp/Mq1+U0QqCiPScPLPeCLZxhz2QAiQSQsXIXinLwCgn7HV
ZV5UPAh5GTpoUHWgsJ4NiNcoFbQzSr6AXU2giQpVBpy7jtgNDZbuWiO+1EyJIRpL6ubqBTVutM0V
6Kr4e1jUS3GODesRI9/WRI2zrSdZe2U/2+SwIV/tImoD44mo1Wbdd2bhiVK7y53paKKmW5Wj3e9j
OZ51p8q90qD0aMYFxuKSanTPEn2MfRHnd3Oqv9Obgne314tp3GRo9tmHxlShB5KLY/WDRIbwnrH5
lx0ttEKXRn+S6P1GslGC5L2PHVte4qw4kXqywvCWAyEKD02gZHttTuudLvoLnf+GLg4hGXjCWTUE
FoUcSaG6r1Kuxdw9q2P/ElV8aDMQ5VWTgg7rW/IjqhaJG71j3PwILgD4RpWM9xC2z+2kvAV2swka
g7jcydoinR4uMTlma/hhygYY77Qe+zBeBzVUqgJcF1mpIWWEPuy2zOKUP5vx3eZMoCGxQ2PWc340
6B2IOiCHBdbRQKbjVDx1S5/oO7R1iRk2s7+yjH/HudZL9vDv51xf4oBBSYmi4jXX+7+f/fuxmC72
ejZjKPPLOyC4jEmnmhMJq1N/+ONtvn/rv76lIwX2dTyg3veTru/ObEgT+vcv+n6lneRHWJoJq7SB
PWUQ7PrUCVnwLn/i7+P7fh8sHCeVXMfNH29b192RPVO8/ec7X+9/P/H6lzSO+R4B/PCvbx1ReuKj
+Ou3/P5V1w/uejfK8gjEQoBEdfnIfn+iqqnl21hox7hWnoD8UGxYaE5xAjBQrxUvUq3CQ1xTU7zD
hd1LhZ1Lz4w5ErGAooZJV9c0LwOI67BmvruxBChKB8oZINlka6mGRugVlbBp7p4kI1zSkhithT/Z
8ocQSbESMMUOfmJNDPOZXA0u7XuIOUrQJd44NQtyJn9yO/waAj2LmdzL/qOXuYrAJMMt0aU3qrq0
TCY7XYHegc0YngiOPPZV8nNpYcDjWdYK5bkU8zsRCeSoVuZp0I2ti5YEcvLKNjdKrtwIfOYrOS85
AEk4YJ/Cuk2BYjVkwUUVDKiJjUJAmDFnPbgWZ8brzgWbz+6tFTJE5kvqRmEeQWsc6irK/BjD8hoc
bkcvfpXL6Ax3uF9bFqaBMtOPQ5t9zDUfb0GLC5OyH6qQJV3RPLU5Oagkt2A74aQFxDzumdh2Skm4
fIswM7Kmd0EtbxqUV3Q6yjrUR5whwGSp2QI5J0/VjHF4kbeK9UtszGb6gSyHnQN2EoJ5EXglG2Ns
EPsPNS1zo3zOpPVZDGL0+mr6BKjfskE0GLgF2O8kZA7UujYjsv41CvXHQrK8LRnJvH5xLhUvHYaA
mYSwFSByXcf+jy/J3A1pR4wXoljIQjTQk3gu0R05W6AXvF96hJakefVEZcAQuVx3IPS9XrLd6GwN
0fFguHBau9dq0LETG8QgBKwrLDwUNHt+zJJELRKgaUfVHxOeF/kxMakBzMicTbso7mNrONm1jjHf
fKgoceIyDzc6cR3kz+Q3DGO+OyJeMFusJ0lGDKhFTIY6B3dlE5j0yKCVjyQCgG9Y41q11hBFqk07
bfgpbSa3nsEtFhAN3edmLg9m2r5nY3yZMX57RtT9gP1o+aYmDbQ8tr25ap6s0m7+g0xdXwR7v2Xq
i6DP0k0hDMcQLJXQ9f1d0BchyZZEYsT7aaLpkvXEP9n4u9axJrGGoe6IjeARY6jwlSzX6c9EwcYJ
qQpnHTGfitg34D/poWhkAIfdUQPoe2eMmI8iO7tNOREKu3lgKAj/w4Fr6r8cuKVyOgjHJIzA/ceB
z3FeWxM12j2N4JTEKBO5BuW81WjTOetAV3hN4tDTl9EtbJ8YMzy49D+km/+i8df+5cOj/mEJbZFC
Oqzy/v7hxVWcWGOUxXvEGtNtKfV9Co5kz8pPQxtsKzvQvDio2B3A0gMroh6sW0yt5Y//+jgE2s9/
folIRQ0kvrrqaJb1D8V7WkyTUad2uIfxN22IuzH2XUt7XmUQHJrktZ9BlxbSetScsDo7UGp3McWW
vjT2ZdAo595tqxML+lW9SPtDBDPMV5IZHXqLb4QM0yhCtTPwzmNgmAenHZpzqTT6mngRAuwVetK5
DDCQxdq75WBMgKy8JQMBMtNyEy83rZxf/+s/+1/OXVtHbK3ZtuaQwGEvX88fFgsiI5yoBZ61tzQ9
Ww/wsP3ETbF4hPamJCrjWzpeDewt+3ln6iVenJz+vpxZto8nAMb9LlMHgpsR2+8DIyLjDATDCiRZ
v5VzpO+IzXmA8ii+LQr/V/Lo/xfl898E1f8nnfX/h/JoDZnyH9/x/6aO/u/y/eM9e/9TGf39kv8l
jDb+m+M6RJu6jo7whCvuL2E0mmnE0rrgVMD7yS3XwJ/6aNu0XeoDhoWe+m/6aF1nf8IoiP5SFa72
f6OP1v7u+bkOplfNtg6NdBmY/nEdJlqpG40wlB3xGO5Gd8ZkLZCoKvFQ7KjyUCrLdyQkq6uwWQix
JMCt5x4pxB+f2b8NS/92GLYrEI7jynB0/R+HMWtNzQnfE2NaFgumQHeOOAg/7Eb9dPPWo0TL4qsp
FR+jtb1ul1JfpI9i9x8O419GJaTizC26cJfN9GIf+ePydAwtadxeBDu1NkovIDDcnzRF3ysIXXp7
T3WB5UdwsWL3FWOFwnKuXZdaRlpVjjW7ET35BPh1/f9wWIaxDMt/n/NsAYHPVDWMK8JWl8/vjwMb
08asiKlDZdHDnkWQUmyNpLrVisg5ZbbprsbRGL0rXKKel9UD9gnEULpRrqqGZmBPjwqdoWEx8RFb
VLLR1UZZn2ybfXzgnAj8Zbhxs8tQ6Mjx/rqR9FK8yBxSr6Sv5ecDve7OjcZb8EbTgULhC+LJ8jgG
VDFErBSoLSitWIX6pVSOdTDuzPC+Mmklu+OwnSxSA5V5UPahlv9yA5qNJH9SkqIT27TNzq7kOdBk
41sqOnZcze1ZzZrPfnTpuAwspdQuP6sJcm/QaygTqWQh2WuSYkMRyoYf1g/tlg1k4aVTfwzTveYw
vrM/ba1MbCqlurGTT3dKiVAfIgL1JBbziqqyAPoA/mp4pDKWbJyOZUzjHuHRoM9AxC9Vw9poNGZW
pg2l3xlORZwme4qXdE7ZdqeTY7DM8sg23DsoA2XCYaXZr6lSs71SWhXBHe5Xu3wheTSeh/glM61p
O7Zs9ecQ9aKVoHBBL8V8YBzo8WOnap3t0GvBtpriLxAtIWsEC51G9cvO50vhhhdqTOvECPTV2Fd3
yUMuK5RJWY0faJGVFCCCsVvcwt5cseCg2NuzuAhNROqCRAwbEnBIojhBatQzO0TGCioPUeuXOah3
dk6vT3PNBw3P2lbXkn3fsaoK+3rZ5U3LvvDJ0UnuVaaK5eeIpb0cEepp6iawLxp6vdCeFaYzgpKU
KHihMy/JSqWoimDrrh3bGzuVX5oxGas2g6VSZ1QhQGCQkDT0kZfbP7QSJADpvsStxLeJ+hH2pVin
JoElcHKjpZesjipJvcPXYsAwMeGvmsZF04EaF12LhBjsoF4I8vHcTRog6bATFyOj2SxrMhidCdJl
XRNNmVk/p1CjVgrWaF3QkJWWbqxTuIbUwRY1tWVRSuxormgkFm5EHNpeYpTmOQ9qSEz0yOIKqn2p
gQOkxHIoOmF6kWV0B8TO3cFQbMoe1/+qS6Xs902GjN2rEjYv18cUs/qYYrk058aWTzNig9WYGyhr
7eH6UB/iBFld719v2i5/AiYJLf+vp1z/ly6vv77i9w+uj/2+e/1fbY7zNlHoJS674+9CwTAaL6QW
WH/s868/NfQZbtIkX/Qo12YqyZQW6PQV5Ar+VY3QCCTA92Bb3vXH1xv0HdH8XYn43srzkdZsKjQa
LssLvx/8vr2+IHZTUB0D0Ovr3d979uvd2eocQcV6eekfRzKparQL0LC0jRqujEpLvo/w97F9Fyu+
f8/10el68Ne3JxoJ3ff1v9X1cBlCiDFHMWJY9HQwwn91gMVX4DUIaAq1jyElQkOns7YNzRYvLDHX
bRQ6G5RilyZQtwM+G59kL68ea0DFY/9Iv/kTGFIPue/ZohKUZ9YhRxhzZ1fzsyE6eLTDoZQFvhuT
EmdQRoiApi7biRldIdcFykwGdsI7QwdSQ70L1BD9iKX7Zhwlq95O7kmwQRknboNUxS9StXd66BA6
BVOQsCXf7lDHW01toOLB+WCGJWx9x7hB4xqc8vwN3/d5LB3SQhJA/ozfpJS45VfboyvKrXqXC1IS
Ar0m8YFq4Joy5gM+2Hhb9OWNMgbRYY7k3uin+VEXxTZQmp8gWPw5BgqwyIlQERUpw3N1l8PlWI3U
/70yMjoQnkR2Ed9i0uScFHw+ZehNMyUAXdsHbUzLZlAbv4lc1S8kEWwYhPA0TaiJ4kxn+J1vFVP7
qrh+f1TdrRV1BWJPMW/aT/YV1gn+VwmGME9AY4yd37XLpEXIWWcZs187dLCajkYhSUVqu8lccqrc
MiZ4vBifJjSmtCT1GqGVgzihPDYjhGh7RsajT4GnA8ffxN1nPWRfxjx/9IguTaXO75XernY6ph03
ZaoL4fTc5lIlxjBs7DVbm+Jo/GK957JDJrOH7T/Ns0kiK+rfmxFeDKYwbS3suPAtohZXaq0fo2Ur
g3wRSi0DAHlpfYvWsydHQZmJ98ssCkpVT9EkoL4tL45K0pS+qOfKMvoVF/0hq7SjWVefmlMOG/Rh
flndEmTyGrs6hVCbzZ9ddQdyFX17ANNlde95H+tHzUFDEstq3MGje9A6+P29QZOZKsMq16wPPau+
rHFkQxXTFAQtQk3ahYValEfNGs/SMeY16Xs38yKTmk1CGXSFzGBM22vCmleuyhmgV2LT2GKvJeZu
MvVTKqctS4ydOquGx4l9i0B72qgh603DCssdxX5N149V149+OEU2GupUuRSsZvb9+DVTFlylQThv
gNZuwnZ4iwsVcXdIBTuM7mSc/eQS3/fQHuLUzny7NAl/xfhl509Bmyes5upHC0J/f+8YNN3HFpsW
IC6l1t/rvtyJCPYlJSk04070SuFpbakOQYv5PPpueZsgxOWbKI5CZ4Iag3Xq4m3vFV2e4jq8qBGV
OnNGXS7upwx8Z4D6w3bG8YjpfqP0ob3WrQsrv31qhs16pmOvoLKmCzPe1xrgFouuON+5+AUThHML
nk1Bpk1uZ/g9SuI1M/VtpOJMmlT508ipew92ReVn4VxXMbNYGj+ABg9Xbg8lDqyzfbZEeTsmhCwy
/dALHV22oeQHj3s1aw965lwcu7o0FmquUTFWLJx+jMFwVg37uU4ZmrCzrGA8Vg4hz/MwXZDm8EFP
zl1QN9SB+kfwxiGnB2lG4NIJHVTcezsAcB9QoiM8gvatbTIJ11MD+knflXb/QnYvLjhCSxN0ilwc
kqwZalA5fYRKxCdKiQcbmL/V08Yap5PVUlM1FfWUS3I75r5DWXOvsw32HZ2KZRiUb6VAit0Z2jMN
Z5yZhni056MTU/SMA8QkqnycEuvLGdX3iaawEjwpiCVTo16iBVAgFw+hm9UrgrdPhut85kP2UtBR
XKlYSY9TV/Seldnk0xIneWNLSSIw3p7sRlYW7r98Yje1/OT62PePNWmxlrJgbxXlY8UkAyBNf70+
Kyiz2i+7sV1PTP83hPJ0W13ltGl1eBxhQEJMAv/yZs7d6aSPxmqOsulGL02/1ZXMl5WEOG65S8ip
RbelLrkadcKv7MolBxlSClLYeh2gkLV3fVFNJ0HGuR/FOUBEYthBYp5Fq8OG0ljpFbM2bmxgDTFF
orU1M6UF9HvOmvKIeoG/cDkSQ21nny52xqiKCivt1dR3SSAf6hlgSmcSYBf/Cts5vx1Fwc1I2ovR
9+9DVPdk57mSL35CSu+MwQKBFGcq7unMvwWorlZvM4gX+pfuDhALlPFNKYUnyelkixQg0x2dfQYD
q8EEs81zCPkU8yt97m6cDHkeubK/FMW6TW1BWHKLoEwXgkmvFTcaaXV2IOX5Q4XwzkuKPeoWelZ9
h/WqPhukkd6Eo3pnSl3dw7zJTuVEX85RGl5LRTNavsQyy5JNCEGGjGmijqdGm9B/9sEazcoeWY8f
ZvH/YO88tuvG1bR9RazFHIa9c9KWZNmW7QmXQ5k5Z159P8C2RZVO1en//NPuCRYSwR0YgA9vKFYK
jjydWXnHtiqxoW6G/ArwYMj95NrEYXXQpupbVAQnw/RhF8dDcvLG+Z3fDdMVVBZyXk6F6kDyM7T5
jF6yN8CEbd2MKysBhXQdrORO6ycxBbeeq5znPqqHB02vNkXrfHYt/pW0HuGX2FN/1Wv12CcqWNRy
OoVufo+dsY90cg2Wwcp9mPyVxbsfUxJtwuiwKaqzN4XHvHWHayoSTx/+HNwGxLzKhW7PH1NvylbW
AUsJFkMtMxfTSQBbouCA4270zQvG4YB1LqRHMP/E5xAw1ucfbjE+WN435OK4LAZQUiS9SJQCJdC1
zDadNmtr2WQEnctLihVdWJ1Ks+QHEbk4tEFpL2VZaZY1HEGZDWU7C/lf/f+2sjG9TQKYG8BVMazb
kF/bbqbqJHORIDP9Y1F2wVjvV+flWHnYUnwzlGtiTgyeuWBOxonkADy/LaV1j74kU6ke3mcityTK
P9W5uYmw3N8dV/Hgj+wC9rcJRnUZykHNCpuhl/GzKmtuZ7qNtZwq0r3fPc3wnPm9eQT82KoO6v7i
8FftgSnszGVt4oInfnU+OV7XdV9qd9K3TJVaBKnEOZMKjfOtzAJyOAJM/pDOKrMCKHah4NpBjEif
beh3CAhq94Ng5LWCm6cLll4cwNfLBXMPiV5/Uwk2XwKtL4TeF40OVMeZq7pDeye0M7gTghw4dQ64
MpwAdpXgDyK8XO+UsEGQVhT7QEvvIrZTWLVa424o4bNqgr+hWuZ+NlhKp5avb8GvWyU0jw70Wq0d
XXYoLg5qW7NaPzloOYH4OoDqSC+E8NNLGYr9JoN3mBbasH6a/ujW6n3seKh9zNZUXyY+3gor7HA3
wf5pZ7iV/ekDC/H50guipsy5tc4kofB404oGTSS54YKD82NEqKNf3QLB4DSAauwSDd5Pbuwr8IqX
2focwQ+4iyPscueJNUGTqNWqNPwNuiMAclssrgxbP/WpHxD2JoE9fGxisOdxVbH/Jpio6RXEwZ3O
SuUU5JVx1oOHVBBZgR4wczAnXi+CDMLTFOOhIHtf6ZbDc5kedaAMl0QBgDcl0Eaa1CYO5JQZy/SU
CMMYfXT0urybXbx+UBmGHAPRNoTPt/O7ctV4TXVwQzS9Z9U6I9V98CuWoMAMk1XhxdneHqOvUNMQ
moyjT7VnR3uBPL+oggIsczIxBBnYs9R5rQtqcmxFEMFQwuMv6AEuFBvZq5y8fEdkBp6x4ABXgnYM
nBdncNfZTJrz3RM0ZseqcW0AYKCIUieuFNYXxClNu+dN9bsudAitoHfc9MO7Eg24VSzIrvLCkjkQ
WMEutnR2fzR9YuLYosrS2QdLkrGH1tgncfw8e6ZeboCSJJZ2cUSTbLeH0ri4CFAKPmyo81UgSrOl
WsxH3DVO5VS0Z0UdMTMFxsRUy/UvuiCHy1wawD6JjChHiL7EeOzitFFziDoLFUTDUoBVpdXz3Omn
2sZBUBfafCgvQFsX3HXDaVFg2XvmqO1kbaBM9cY24MgrhRtfnJeesrtMHPcc2917NvcS6ERADg3B
lzcn3sRomcOrF0qArvgN2cqcLzLROkAms6aVvFtLFoLID8xCIEAmSiS4+6+yuPaBkxbc/g6Sv2zo
xCFFLMQLXnWUWTmabJdFFNzZBReqAm8alrPKzkuR/Se4LEK5YKlbTloKrYOpezak+EEt5Bhko0zw
g2EJgFrCq8+3fBTZRY5ZyU+eCgUGX2gxyJaBi8sTOg1LP5l78/HeFGWXNx9DnkP265GRSLvqro79
bB+YbKPBrWVVUCZPSedc3CFEUKpuWxDFUf5QEHA+GKXxqUhN5RrXeg4aj/Aks/RonaBueOfhDjs4
eKX6BdxBdfyu1kq5npFBXiF83m1Ab2mnItX1C8FHpIxnBAWCTTi1830QPzcO3AtiFlu9Tr7rzHO3
ru15PKRY6ZqYcqwM7k4Tyt6qVGEbsbYMv7hgOorUAaPQuAC+xvlkRjrutWCwaxu2l9mhTpZPKrqN
6aeQdc2e6AbLUWPEIBZJriMfAvvbhumg5cXuTtHQgp2Cu9nPv2Tq5D734deyDXdlPcIIB3xR9/VB
qfvHvOc520K0WqPPDBzC7ettkief4TamrIpmzJ0qAklDZ3zvzOZ70qXmUUQ6sGxu4QuPMcqw/efG
dx8yCz40oAsEW5pzrD2zTrPO6ZRuZ/6jLc9z2KMCFaW4uIBXLqAueAVPPvo6sHUmnkSZywYA+5qQ
wM7M+/EQtcvd7DcsnTzzm4UVwrqCNJJzC77TiwQMyITYS4v0I3Iw2LSV2ImMNVV5gd6+QbwHrGS0
nzvcPfRG/Qae6UurWtoOg+cNvs4Gzkaf5tgKnrIm2WNubAP4au+Ggdd/YcYPPVqhO6ce7xHJv/YT
AR1uZfOUHubRTFiC4eTd2vWjCj69TqJy2/VKfsBXZzhb84yh2j3us80ebfUT7BT7MroQCYtCFxu9
XXltv8S+7V6Gfirft150gk1tHos+NlcdtMQ1wS9rF+KpsNbKwr43O5ZLRWbCBmzmHSAO650WB8jw
tvaqL+y7QRnYLAZaHJeZccIUd9ykfuieq2j4U8cQcE+CSteUToexHVDuyeHXOd48732oFMBku2aF
26dyZEKCW2CoQMsepq2aqS0oGkXbhWZfrYiRKY/lFF47d+iOdp4R5ejsHExPqR+KKf5phm5yr5oF
ABKuKCJtgJWjYY+sV7dDo2jYoUxubbt0+MaqD08Ie94mrqUfsfdjH99u/z80sf43bvo6YLZebdH9
y6bvukgR7vlRvN71vR3za9dXU/U/VNNw2aUF6GHgEPOy66up3h+qraoOIBBgLJ7KmX7t+praH/yj
NhAxAyScy3bsoopl/4GIle65CGJZ7Bir3n+y68vH+Ot+ouo6rut4gMJRe7RAYbzZb1WzsFR9ZVbO
bIhkqFMhrTg0Kd59L7lbXTmyxIrxJACnJvOy17+0jX4LkW+aqtWrdjGeLMqER1d10t1g2AUDuNuk
IwrbDIDze6fd5UI3I2EyCxu2aQgZB24EKJ7KSKD8ZFJOwpz81gmfi2TGh5U22QtRidddXw239FlG
krlRYdpdd8NnsblF8Pn3ad6cdTCFwsfSLHNv+tw+WaM4SFyx2bVZ+uRa86zGyJUraXtkK7XfN37O
zHEe6hO7iom6HhJf7F6JWpk4dvOXMr44v1qgjYLvtoKjPFp2TnstO2nvZX7puAy29Lx1F6d9dYK/
a35TF+QFUtqJfReyudLZrN+XkWSOffQ7R63sXRiViKAQbJvXMisTNriK01LUR3RiWZQFvyo7Q7VX
s0dsXP5ky7/45k+VxVz+/9DOZzgTDj6pdok5eW265QlBMMIBJpHZAq7PNg4Drlp5kRYZ9uG1VoKk
Fh1lnczdjpOXtG4pBox07Sqv00nWyeZM08Dyh8lelpB5xhc44oXx6liZ1Qfzwe7gXsjS7eYQn0gW
b4OKInHwUVOug1mzMxjphOhkVibRoPXHLv2aR3F3YvuIzT6U9FvuCZJcbuqJnOmgOYXuRbGONKNB
4iAN64PMthPE+6AKjhrIV3zfETJOoGScZNI1Y7dS+fc36J9FB4edfFkfvfRQE59XXK3ua30sMF63
0anxcC9cLWWjht/Myu2zTgz/JBPb4jeVOYPQDu6KJLKYztPzPJXu1hU9iOeuSy83D6OUyyFKwC2F
j3S/92rnoFoWsmBiVy+QuN5XWSN6HK2J22NiWpMUKajfkCnqKZNZV8vYiKzG/mhlDwBSrV1lqXfy
iwFR5RQy66IuhoNPlg3rwvPhROqOnt0rmDo7cWwfYhP3iu3y8R0txtWhUgm8i2u3FD9H23PByqJM
TNEgc0kGNA0j9Z3lReWpddh5XumzmRAeFr9RxpoGL73mUf4Kccc1IHPybGqnMJcwnXUsvEgm4VIS
o6y9YmZRbceBPS7YWOwMBkD2CLFZLRCMJLcgLesOxP/KIbJeKqspbpAev30ubY5SfiCu0ALFxbX8
UPI/Mdl37fxGB+HB55T/0PJf+bu5RPI09Wce8kmafSwbzGZuxVR8ZvCdCkSEwlw1qr7KIj8Av8HV
5zvWR7RdUKEzZ8IERb8HvNqcZJvMgf3b6rgyH2RcaIkreWPJFFGqAlUhvtaa0f0AoFfDdhHRNCNR
0I5ZAmv5HD9pboLIRm+WJ3zmQTTLrE/89CRzwu2ZiylAiUIvTnAkyxPkgZEfZvYLIZNQnBAOIOIm
tqktJDRUwj6nSSQytxTd2Su35hz+lFXwsD+70O62YdFxSTiK05zcNPORd4NRrLGMlVVh0Op7Ym0H
FCSfS3h72+XLvg2qjUL+WR8V9ib/GjrMjRAwiYwJlq2mswlzkRHL5VvKovy+MuhJIH03urWPaoom
Ce7RWn5z+XXxheIytGQqK4qK/Spn0A+x+Ik6ESHrUEzcvrpe5dVRJI23IYSEDAwOr7Dx5B0sEq9T
9lloaPulyjSza0WgZgdcliewwSt+SSB9R2vHgoIg/xUoP8OuUvuHRarqpnollLFuqlOybGnolBVz
H29hh/DG7wTeQCaqC3FTqSpBF2kwmuwNb1Pq8P1hYmFrzuYU25hJAba5H9Z1mY8nWce67wsurfFO
7wgHyMROkeZvC1XbDAQeNsZstYRgeDuOAQY/Moe+IhcpckDjsXaetGFyV07u2oQu5+ZE6H/kclCr
5uSJpB/Zh/LUMSP+IuSxpAqWvMBvZbNq/TVaJdzegbaxZYxa/v0yOi2TeXK5/6ppQImq8qx1MDsa
oSqnL0+GuJ5bRWXZWyB0AbmANx5KYvLilrml2NYg0guVJYrLvp0zzdpJJkGgPVs9jPm54GZXxaNT
Jk7E83Spk8WCDSZWN6JF9pHNS1HWwRgI9/pkn2UJsyuezbLfLStrX41zy7oajMSW5x6bEcqubqCz
5wSCx4mAN34y1lFtHgvdhojfOegfaDB1eiUI1oWFw9CAiMRGL7nOUjGVbOWUCckUYgGispFZ2c5D
5d6H9oKMT81mtXi1DOIlQxiSTymzslImpWiWOYVZMy8NyZx5OUYW+0ejs6LbILKrrJUDgWljzESf
e3QHARzcypEYZBmJIG210iMrZ1tN3HiyGQQ0V7fMhnL2KY6JRU4WE4lMWcqy41K8NWdy3ix7yoNS
eccsY8r+S/HW/OZs8XIMoY9i33bl7RPI4159ylvH2xhOhdBi4LtCz4eXfsGKntf0wEtPln3d7DeB
3xL6FHUy6V5ysji7vIpkZ5lbjpXFbq7CE5Z3smAGbJ3esqplY+QuOyumeN3K7K12GWc5FW9EFZnN
FM/jl/Mtp5e5pfOrEZex3nzEN4cs/caIJ4UbHXRxs2ritpXJ/JJ7UzSmzFvzgof7Krro4t1WidnG
kpgW+8G+Nf2QVWqH6R8YFaZmS5c3Rdnwj3VFAR816hKVLU9OZMj5wpuxbmf52/auh/Ne2ZX56xO/
fFH52eW3aORDSmZv30r0kc21EYuY+stXXfpYGrsMfXXwygEyIwqE8heUifzxBqXlL3c05DWVxH4q
y5xQS9r1hKDEJC/r+7swyJydlFGyxNzMkVM+WV6SW2Wda2BPqkrnxSTmhUs7eA4siOWQchBZls23
SllWJ2QKtZzolOuA/nWVYV0OKirGQ+2d2hT4lKrg31bVbPy6SOVsTas2ZnwIHAeoK5zaXjy3zdGc
hydtbDbOhIZrb6rxptNqOMhiAm2KOVon55KznGmHId/frRG8mTSV4FLngRIFIXOSuRD37FvOjHrk
FUwXO2C2LRsxu/DkrCrO7XLtGXqNT1MAORCTXJ3nfyZnfGPE2j8EPwpiQLy/A5HISltplHWvgw8p
HO2dHnpY5qrsiq9RhjnB+572fedap1EknVmUx6j1bxDFWKxVbohDNvbimDlDrebqqRUJwkvzqUHB
HYNk6xvKU90JHdDXiayzB1TTDA3hWDaccSyaK6yVGkPhRTGHmOsRD9fQzJrxSEIyR7yOXfEmlkkz
swNfFM8qj2D+Y/FLwAjja4ofRuZkIhvSMgAg3Pv5mi2y4XRL9DQ8QGOHDipmIBJ+GGOKzctDPJ9v
WVkLEe86mbG3mxAuOYHghjMPl1XbB/V0eNsZ9/lftE7ZIgeAhVUa/BnoprevEhFtf1WUrbIuquAK
odRibfK86hGGZrPQhi/P/4v8o6xbGmRuFD+VN0LFJ/j86/+VuSXpxTUg/3NZJ4utJoI+S/mWm7vH
cEb0CRGL362yQR4sjwMie21t1Ixn8cqVeEsJr1yKinxl3kicjXjRVtAmflFbZVcQKXDI8Fpbv+qU
GtE+itpt2LNU9VBfaw7j1PUn8N788LqwaS00+MiY0DUbFhghCl9OgXxh2V1k0sGqcdrOPTjqCOg8
0Jh0yKTLiEMhyuBuerUDZCaeWRWh3t+PK1HOEDrA/BUplw5W9Ck1qg00ueFkiCWaJpKliBYSe8hL
WeZkH9lbFjF3TG/khf9j6PwPBgYw2Yhuvhjd/Euw9r9QWy/yr69jtbdDXmK1BGRNiBXQ4UxYMMIT
5Jd1ATpwf7iaaasWPB2XUC10rd8MHecPFR1FGxbXzfHgFUNH+4OIL1LthHg1y8OQ4D8wMNDst1Q5
1QOlA1/PJSDMB8Io5q/cD3RWCIkmcDtdI+1wq2rnk0zGMZlPWqTPJx204BpnHPSwJKxDiPPiHkoi
cyKJ5vQ5b20hGQ/sCiItjyv58JA5nkKAnMJfnHPxjJMPJ5nIZ5UkW9/A0rJSqRJkZvTwqI4xIKhi
eh8WPdRvTy4sci2oP6n6fNHD1seDkzjUkmhNw2tbljP5ugVW+iwx5svD4nbf23K+blWgBQJYOBv5
ZpSJXrUs7uXrkaXV76yeet+jRG+2mBAyHZXNfc8m3K1njPY2a9EknjZxD7DNlkAY+Yu5U1odEhMD
HQlekXW35qHKzg1Cz+puyHgOWBOhhNZmwrYUmV3yrMgR7j1VwSopeHLnc2Kpa5kNhplgnszKRPG0
9uSOlQkGB3U3sR5DKVM8BpeEnRwWFYF8LCbi37DE0xYulsM8gZlbKCaBTh+jLs27kVmhFaDxdZDV
ssPSa6j1j9ZgKNsZPshuqqp3uB3WLClZd8mc9pKLwPiq6zfNRCt8bWswe9spo/bed4nwJK2I38iO
sqz3ElG0NC2jvxozNwQuaGqRGUqnTBOuizWhmt+fo7w1v1TKMW5nktmlpzwwK/dA8sQiKxGwFVe7
5RSz1U+GlSLBIbOyWSbVnH6Bp4cVtzhiSbKXooXNwyFHFE82LvVLX6sh3l7gO6FoxLpzl1++CWrS
W15WL4kjrpVbu6z82/KroWQ2qoZ4l1jG++UQmbuN83aIV+f9l2zs/TCyoTi+PcOrkVJ7sldarzvr
V0e/av83H/7VAa+yy4d+dejftsuebz/a256RjbyTmRo7hxjRWhcruOXylrl/rLvdF2+bI8QtDm8q
lYKbSd46k5N2qFeIO2xJyqao1a0yi9gq0pHAlXikLccsHd8MKxvs+ZHdD+soI3AyCiZzMky3FN/U
FRiaEwgUQct/ycquS1BzGXeJ/MlxXwX+Mjmc7GkNLSP/+7PLjstpLDN8r3RDupNVelLZ/SeZ7eOw
V7fIQCI7NTh7GdOW+wHT7LHSk9FuWSkTN9XhA9yaZC9Z20YDOqbOXBEnqOJhY7ZK3J9l06zG9owM
DgsiFTBZcf9qGN0O1NWIHAOCoGKn5zaWYpir+MwyCQ0yHKQ2U6rdeQqrJpRvvyGP+ZkpK3h4LNRz
VC/x0eq+JULfq24RB+zTHxNGmRlEm22moEU1lbm+HlzU3NKi3KYjghvwM7rsZDjBd2Mm9Io8EevA
RMNouAZG/epT3r7GJPajpggLLRm8ZO8/v21zLAHNv6trXsKdt8PEm0H2+8fiLUwqt02Wof8fhmGD
ukOR3z3Iozz5spVnumVlrRzGlQEmeYJ//CSZGp1C+EOY5ogl0+3TEEDelfr0rpRvMrnR42UjUUWx
NGjFN1vq3vZZmpc+S11Z2aD/lvLfDav3qEehJM65liH+s9PIYZezLMPIOi9OPmcJazq2kAgdyyim
eJ/JnKyT4U3e4A9arE67pb4PxZJDdrllZVMs36vymDcjymIm35Cy+dZTHjSL08rcrX0p38YMTeTI
FStFwqolqFsoVwvsyFlTv4RsgZ/DObsUA8KqWjbBMu2Gcd+og7EymJECIm02hZuom9k3cDw2CSPE
Yfkt6e1547Jlteb93G7t0BnRvUy8Pba/l8bzikPfanuvRFYLXcwvBnIMaC+zl/nFVtyjlpTZEScE
YEu+Hq5N592Us8oP2HBBNbL6Hs89sBhmGMjJXF07ACBW+fumHN1TUqcay+vqvYp49T4smk9ppHxH
chvVLa3ztmjMX4MBF9JYn9e4tTZeDsU3AjxmDeyHJRhQdBDAUqxZENTpV3Y7bZsqxNOl8JkS2wej
UVDY8RGRMZNdVo7Nth/TYZc75qFMqgeMkX8mOUKlrDiwK7ARznfVEIVLz0ZlKvk6pW61sqDnnCNm
5BvAHKdUV58zIxmvWVRekFWCkFy1YgP7qcfv82ghLIz+2hohdw9+rzJuzRaR5n6I3tnarGzsIE1W
X/u8gH3QFSH/pAr+qojiSzTMAPCiryCGja02fFabpy4oHypkgIPqUGRqhg6ueM5Z4X6uDcByU0+g
OlIRPHL9bNX5sbVycGRwHgFNHoQv50nXa32Nzg4ETbf4UgxwHt02UHgs+sZqCo1H3fiB07dB6Cjs
P6QOeLsknN5lrX3Jo+qzZfnjpgOg102PQRacYr08x+X4s8y0HIsQIsZWCWPYGsqW/fYGji2h6JWf
hwjj4vgDkbq+A1d1GloeqpVq5DuzwX2h8xoID3q3hsfyPYbyvtIb3b1MRrbx7CpAv6mIjrgrfu5D
qEd1xsYo4KnKrN1NWbZ7DVamGaDHb6wBhzL3J7y36yK+lj0Px3FwP6NYFt/3XTk/dp/cJ2Rs+j1K
oANMCuVPBXJplZe7NFQ/FoQd9jXWMmkQosI6Gw9GCm043wVW6axGD9HE1hrNtYYuUl+G88rMETeH
N4HOC2g5gmzNsYqhNEVxFG7wzHE2YdVvlChCBdUPtoOVVQeU6T4jX/ITA7JxY1RthzfGfa+iRTRN
jXVvaWdkj/rE86+l0dpnN/DXEwp867H8odiBvxu8dJdmJbz/Qu3WbYf3SFP+zCvzwep8bQcrcD9v
wzpo2OWMyr2XPFQxFHkLyMHabpDCt8ATr42s9DbYq+EVgUIfPxwrG9OGb8iuGDfPrL0rwbKvTM1m
HD/qVvHwuZ3HRxtE37aJ2HvpdFAO4oipDENUtaa7vGgecj/ApMBC+VWbz0IlKOP+aBKk+rGYXDVx
/Ngx22crJXXPNlIuGx/F7kTtsgfsAk9VMWlnHbeINd+H4GqgfR+tOt36AzptVjCVD2NuY6jpTYc6
RaSudI31OKbdY8ldBXYjwxSvLcK1pUXZA3xrJH2xDFxnk/thHnre4bUKYa3z251jBNq+ssz3eocB
cBW3T7URuod5PmVzBMZwqstprRUWCzKm0BXmQXeqe8rC0NqPaPcR1lf5k8xpWxTWB7Cg+Q7J5wOG
H8WR4O8KtVlNIC+bbekCEYj7r3hiNCu0u4MVhDsEKJW62MGNz1q93lqKv++sYNyhjQljtCs/sM/u
oONkmBfEfJEonb6g0b7CkyPneYqsrOKiYmUTc19FeA1sA1DWDVqqmntOuBqPFlJOndVvJotHglWX
YGC79LlQp7UxgJUu+WQbw2zuqsEzV3bfVrDuwf/MuYY0nDZ+ats+W1vxcCj5c1d6H6JO6f+ZF+Fd
hGqNHY9Pfg5z0C+tvdt651TBprDUgJYj6w6/sGjfF7rCReEXOH0oabhvDeOpNzRzM0feMY9cYOnK
OD0MMXxGZCX2PVT7VRimya7NLCSS0CdnMxsnF1/vdkU27wPYH1U1XpHK/QSlGEVrlC5BY2Wropg/
b6Zcf1c55UfuPmQua0gFg6fmm5RS6/m7Ave1zZREAJnn4BzrFfIAjY4KHvYFaO9/iLhN953xFacc
eCHtiJF8BdOKwNPT6OPY5/R4dWDvdwTU6wDSsi9JoL3XOhE79vqLan3xUj/fl3p4QKxVKBOkaAvU
2ZPBNiUSu0mwVvKkAvCZ7m2vtZ4QQ+97Vz9Da64q5Txwg3GnweaIo2nlgu3AWLpbNZl31ie8tCzQ
ftvAfuxnRCaiknty8GG15BXSJaP14HbttRqTelM5XHsDcoiouSTHpH2umUURJ4WwxeOubZMvLBBg
sqFJ4bWetyuE/6Jlo3iGaCKK+jVqmsykj7XYsNCn5iFBl3qKzfgRPfANT7sYdslknqMi9DfceJsu
cIC4CbCyGcV3xrwvZmw3O1yM0Fw2cYHwP872VKzN0fs46eoMuaZKkF5I1+3kf60769wTjt0MCdSC
PLH/zGrMVZxxitbcKYCFWQmsglJ/ykdsZhI/qrepc8aeS0UIACG7dvS0XRtWCWb2EQbTtv65cmFY
ezXuOI5LVV2q7mFylJIlfPGZiFp2nHtmRBjI7BTL/jD2087Wsg9wfFGrcPMDMhDo5zUpfpvefKlc
ED6J1bzPO6zMOgM9aOLw18QtEHOd0EautMhfN24udA2CrZHH9/U7FSu+K56IOydGrKHg3kC+bIAV
AX637b8SZN4GPmouEUozhpMiRo1yPxe0eqpglYOV1k+YDU8HNPGTPYj1j34Wp6c5Vq5OZ34z+3EX
anNwUl2EOJEYWpm6WgNDsq9FraR7M5pXhT1dcPtIkLTrr0XusFgqefLheKGV7bDN3drFdjD6UWoR
bqUmE4UGJjjMLxMiVVGi7qt4WMP05b6L8/cuAaKO5/EJDNYubLThLo9xpPAtvdua0B07JBW3gVHq
60ktnjBy+FBVdr1p2/bBMyp0/3pkeVu9vEf37SMUxXPh70e703meJcxY47LZdCArq+SpS7QLnfjb
DIBhGu7SWXCJ9P5bCd6BXTTMG/CCYWvPOdW9X100PXxnjmnPNdoijBz+SMaPNgzLSR9/png1rStH
wYku0I6NECowzMRZxfiB4OPcYJf805h4gKhVisa0Y35wvdBZG2p49XtXWbP5p60qB9OrPEfwr8vR
Zo7w6DpWTKHVuriU5ZyjZGM2h6Jfpw5+RmiTH7sQRloHH5IzrueuRtsPxZuNWWGBXaGzPBemceAZ
t800z7+z8xguev+9Q3bJTDTgAi4/XJhGO7Sga2Y+3bkKbZs4r/BbOOTpFB09A1F/rLOsQTu33pwz
n69wmRpXpZ4oOFeUxp7lw1o3vwx4Gdw3mnh0pnkCjWrcZF3/PVehESGJyS8OJTRw37NiK1nW7Yum
3GMugxi5l70bzdzdKHl5FxjqO33ATtxQ8yer637g3A0rvlRXpRN+SmM4a+4Y6hfFrLZqpHeHMBu3
czXyaA7j8Izo+zXpTzgAKiv0lz7VUegBu6nsbZyUF96DTLcAXoYuMohdwS4WGpyQPnHCRjvI3FcY
pGlWA0usGqBwqV/6dvqiYNoRGOgeakbxDgHGaJ+2mQ/tJDh0QBM3Kmwznnmzg01ajJ9ur9/Hdv0A
KardhYaCA6AT35Vxf7WiH7WrX+tBt5+NHEHp6FRCwd+OCbHuOf5zmoFitn3N5MizQtCOM9cotCTF
MYmYoITIFE1hA9MP15gGdbjOatx8aLYpEY5G46OmD8CVfP2qlIxRtDWRbh8j7VixjRWSIttWS4k0
DJg7dGpyjtoOb7F63g7BdOfXODblQfocdnOwz+uZLTTWP/Dzyg8tQhO6may5vZgdaJ21SQfCHSMo
bSwjv3YIl6sBev65P/zUEWZ1vF7Dlqz/aQcfCMfD3mmmn0M2Gh8t1KKhxZdiYjka+A848youmu7O
3qD17x0C0z8r6HuXLd7vXqcGe1e5w1Dqmzc1yR2Ro11kGbCYx+YOBYJqXc+gB4kKH4jRf7UKSJVD
KxSgkccO/XmPJcWfpVtOsC+2oRp97/WkxvHFJmjjRWgQQJsI0/ZHjd/yrkI7wZ2sVQTPZKPZvBRK
x/tuKzjdwQ1Sau/Ocpq9CQTIRZgCjHXw6NbJx0L3D4PmfjCb3lv1LJJXhjOhqw/qMuk+aAjpg5JF
0gAPt2uv4i4SwxGq2LZnQ3+b6sXHwtS/hsVwgayM12efric3X5VJNF8LJcWqDqYnBpemvq89/jJF
e6yFSoUaW/5DicrTQ+WfTcUDPyCrBvCrNa5iOFeKOs0J4HgWQ3Zcjgp0P4R/hV9FKUaSDViFfm1n
Z9xUbb8xsEBuqqcmNYeHQRv2rVOjnpzj9zTMSb8a7DjmgwQflLIPFCzA5lNcdc62RxQZQ5UzBAFw
SFZ67bUxeGxFMqX+Yz2s3Twrzg7qig8yIRw5r8EUMRMtnF91uT1VeyhK3PIvdd3sxojkRPq+crEC
dC3/HjsV/77jYizRlOCm0HnkS+8bHdGpjITQbHlwJxi0sti0ofEQ1050P0CtkVVLfWObzxHT35Os
QqlSf0jLEX+goSnwpPo9pKH7+hHVK6RrRZdXDQZy9Uxflho4mKidTEV+lCeWDX44rJiNGRsWp+VG
VsnGKFHzs2VPT7LKysro6jjKBq35+JFYYQED/qHVtOhxqMafY1T5x0Ez7lSsZi/jaJkPMgHB2+Hg
ZFu7pS6d+nzvN0a6ThC4U1YlYZeLoXSnxEqsh0gksnMX2WznYOw0YXHPnr+LipefBkDpLSGYK8s1
Boy7GoYe9nGiPSwtnZkRPtONey+0XJG2rQbunc588LxEubeicyAKBsubW8LS6nMXI3Q9mSkjpMHM
xnpu8HJ46Tcm+GZB2q5uAzmoKJxRPXjAgrK7lsW0uV1RSJBBX0Xr3Euz5r5g9vVoKm7wiNPWE+Lm
41l2k4ldFej6u3l5kEXZV3ORALSqQd3Ko2SdPunpRimSu7Qbx7WnBh5kZMN7ACM7nwyj+4IRhvcg
63Un6+9B/iLi4ap8D9HN7yb4GHp4J3uwCnxQgdETtuH6K6aoPSiBZz8gRug8lHlYbbXQnTessZwH
2aC1cXNUSyHuJfrJhiBRzSsSHJjIJq3CxD9sd02GTFuPUh4KP9Zl6RtWFXJDSePsU71Ccm5CAW5W
fNw5csvdjOaUbA3Hx23VwVp9Z2D6um6qKnrsRGK2TXskppSvwnFUbwKx/4ci+B9QBBZeFP8ORbD+
mkY/izqP/gIkuB31G0gAWkBjyx+5Rds0LMsEEvAbSKCbf5iqBSQACJAJ7x2+1W/SF0wxBEBhd6mA
VIQG50L60v9A5xh8ASADzN3d/0zqU+f7vNaQxG3D1nTNJupoqChcCtTEaw1J4oQF4bduvOaDAWG/
UP+bsPNqblRJ+P4noorYwK2yJUuy5TT2DWXPnEPOqeHTv7/GW+/Mnn1q94ZSQAkRuv+Ry4mkrZtU
l31YMSwvbUmFkh3TshKzG2oNRZxGB0gUB/3TEJT5c65nPyFjKJ/2o11gFRdqHjd1BKZmFtdc97Uj
4cwfseZVewonhzvp24fWr15Gz5PXIpnk1e88sfvjj/g/wkMdBBr//GG2jsTHRb9hqyzVf/9hlIVU
qR/1w4W28nw/+tQwdvbP2W6cQ6QqBEqXhB4j7xNGSSR59n3r3TejNC7EkP3VRXN18uVwLQXpNtRV
FAer17qdZw7i3KTVVh+b/sFVKUZ0pKUHro7Dd/104AW/ACbiAynmt9LtjWc3L5u1YbbDNkiq4QSO
0e2FXvwN5jSeGuGZlLKRGVDU4104FMnJ6nGzp13br6XLuYA863ArpBGc0HIBNmvepg0G64VkJm/l
u2RwRFun0HCATZ72JObKOhTkBK9DOOj/sU0F++p/bFPhCly7vuMqL+I/tmnsRriup+6CDbrb4ZGj
/W6w+y3T3/B5CAmjr+bpqM0M/wBo4n1RJR90Afzy7LDdx35tnlrinDMS6a7DwHCvK4kqLwRgRZ3s
G1zgTwki/BtCEfAjYb74PtB5Ezg/QHIGCH0Byogt5YTecBva3oxXm/K5ItbH57RkrByJ5ElmUSEw
xISM7yMaZTD2lITmGBHIXdBsOOgISSu97IpwdaP3xNtvCFENV5M5Gs+Wy7b05wcvEvnrBHwxIG/Z
dE4VnVNKYimoPLoVo3ScaR2KSudGjcV8SKIufzWBU5y+viee5OkP0aCSDw7KxzNNSbz+7/u48Z8H
r4sr1GUvx64uLFMdA38EwBKQF45albWXwvli8lGevJTaFpQXGgEQPckSAc1Tg+2IsxwoIUmhHUVQ
bGszOnVMAo5m4Vz6ztbvYyAEK6LKtdugg9Vf//v3VFqkP3JqdXdJtiar1uQcw0LtVn98TUeXoV21
YXHRTa09JilJmfSKbZ1ojBVS6v+Pj1tygf/5eb5OCJbtoa10lc/2z8+r2P/nuonKy6bVDEq6yQMk
ImalUdizNYhNu0xdWkAkzf5TzQG1Yjq+EaTYn3ydRK3e1m/ujVl++NpZBJ5AfHE6c2nx6VdZF2uv
VKEDZDRBtS9V11BLSuC5nPMGVpN5UEv1yPl/bD/1hf/9B3GsmY5pW+QAqqvJv/8g17XiKCzy+OLY
1odLT+vJjdj5pWc0nK7CmpL2VN+6LrVo7VBptKUGGaFnvblLRH2LYzNExRgxb+RFSMz3RIwbD8si
tf2/jKJz76yYQ3CiTmUz6sCdci46ah0a7DGgFjhKmx0hsxRJ9fDpQT0S8AanAnZuHMnyM456XNu7
tnGzi+4GtSoUdt+IgmOGG1ElG0QXI+ldg+Iij9CIbh36c8spoGp3YYW3JXBSeabYaG10+O4Kw5To
5El31VqCMFvAFa3BMh8Ypr1B727ce6BLUFfpfAhF1p6CEg8FaH5x+e/b3VGG539sd1ddHi0BkcCF
RB1/f+y4uuidAv5KO0/eugukqay246PnND9GKm9P0ZAgB2g8Or6j6VdqeMlfFhomBrDjZ526BjYI
W5BaRI16OmrDnhi14JZMmlzFal3q1KWlTb96yjuAUu+kKZKPpPSmVU4Y7RUSbXqos5wkUifjTFQI
+9M2ApVIebNrj9l70/pbArLJCKynBzIKxnuKzvoNMzfClAvjaTSpD53M2j5ERFBQ66YXB83R612B
2JygIkE+RDEe5BzXW9qJswvppStKVN+HVFZXpl7Nq+0+NmYr37zWIXfZ+B8Z1hgM/2PXtmyLMwJZ
HT6FaGga/30Ti8aL9SbqrDNYDDNqIzNOPmjsSW8lE4gwNgiwF95heWJZSC8INLgM1mk0woZ3v19j
BNrPaq6aPx76YxXHTYx6tbz573cb2px6E5e4ue/3XZ4OsoSP+GPNWVCOAQOBKUyQmre8XBsbgpwJ
2/3jhcsT3x+5fMEo1wMa3uzX78es5Rv8/vDJJ3CJeORev6PzafN//qbfa//rfY1f+OCZO6gttbxi
ufXHl1VPfH+n5ZnvD+2r/JoYtIsO/d7pPOBUtdqyQgAnSueZur88syymZfMvN20O2bS+RFzj98ZA
1m8AsqNZwSlWUA/93Qr4GRQENCgwKFGwUDf01K4xjn0dHLrmsi7dTd3LpI1/D6VtAKVZ94k9/41f
QGwGcKcO/ClTQFSUyq8q151N0kNhjS5RmgA6va9XL0HvXpKWGM2sFSHsdfFmEuW5g4k8I5mEgjBC
OmbyExd8gDEFkSWFtmW6b63glAQElgLSaoYJ9IJcTAWyTfJxVKBbCEcRqyaVUfSbEYJzPXcUvqeu
TT0loJ0ZNFg3dPk0FpxGyfHCreW5dF0B9inQr1bwXx4fbdDAVsGCLfigiH9Bol4GBRvG4If8bdAC
IIpo6649VTnbNKF2R+8KQswRHWxcZaVcIEkFThKbe4sUXBlSE8bh+2EjVcwJzHMmeNx4oCV2gToV
6JmAflJTBmCjANEcZLRSEGmqsFIFmrYKPqV14wftNACq1jG13EtI8eNJ6wiipQIalNLvD43iaYuG
YqqappqsTH+kgb6KFHRrZPJX4lRPJq6MTSnMWxI2Z7/uvA3KrtusAOAKJLhWkDDae60InskLDjYg
Z2uch9sCDNkFS24UqAyA2W3p1rCulv2BXGQdKAC6myoQdEuuPIWza6LYeyhYT6XOmdHYcN6O75rq
QN3iqVHwNlfsU6oAb9BzoG8wcEeB4YMqI0jkz7jObrlbkE3mcZZUAHoFko5kWL+b3Jo+dskOBqlB
inF3TwlMT3MRpdrUaJNYRnNy2B1IoOXyHkH1OtMed2Jw19cJ2rC0YEt3pHgZhOmjO4iYp/cJoxt6
eMzUfTEUOTCbIRmd0I2ZbNaa2ZKkO4MN0nQg181AVLFiGXLFN8wQDy4ERCZfbSf5JUrYS9kMW8dO
bgXW03uk4MdScRglrNmuhtZIoDcsN7on+AVeN751XOdXA0RIASEyUDuq+JGYwNcVHlUTtSRua4D/
zHmV2KOvYwUCFKF2rtrhoVl4F2Z6M0RMpBiZvhRwMw1BzoqtKRVvEysGx4XKGRSn40PuDJA8FmSP
7sUhegD4n14xQZ3ihCaJJ72jh3dN/u2v2R6wryoOiRDTWXFKlWKXamimPkd+ZI8kslnzqlJMlA4l
RRVcs6P/grS1yAQR8cLjaEy7InG/cH5eOWFlR69NX6deS5nZVQh0Tes4BVOxdSDE8oUZUxxZLMCU
SvQnbk+1c/CZCw37EIONXSi9HbP17qhP1Q490XQZnt0ku1pjtNU5ISL8KYL1PKO4bj2KuRwymfrW
NhGewOklkHv1wHyQNMp7zS2J0nc5lCUA1cz4EoCwfGGwtUsS/4XazYQok5LwPJrfOrN+Zx8i/b/w
vIOV5kiD8oow3pFcy7l23jWP7Seh4LdVRYExqp5A9WAjbUzvPVE2WzdDPlH29pPJCBX5RVEcBgpm
16ZWa5vE9/4a2xr6wGkLNCTuienQF8rndam2dIxRcmt72qsWQ1GQJ/s2QLgyFZPrSnGw9rx3oGSl
4mbJHkb3DV2bKN5WVwyuo7jcjFnRrNjdDJp3UHxvC/GbqKoexQQ7ihMWih2uFE8cKMZ4hjpWpax0
W6UfZCGNsI/rVrHMWfcWQTqDsXu0OsJDN4qRpqDrMjkP5cJUK846WdhrxWNH4rGbTW9rKYa7g+pu
FOdNpA00IonOkmLLvW3Q+6kYctr2FF+eV5Raw5/HEOkh58N1pLh1ionnlQndXijePVAMPPMiFTVV
7A3no4eiNxVXnxbWs4OyyA34h2fofG/h9RXDj6TlyVScv1Tsv6l0AIP1yQFG604fv6ScONeT0gyk
iAciRtWzUhOQC0jpQxrucyU7UIqDSWkPGqVCaJQcIdVviBnm9wKeEYkzRdFKu6AhYmgQM8B0bCvE
Db1SObjIHWqle+iVAoJkaEgapYqwkUcQ4kxRt1JMlEo7oSOiGJWaokdWYSh9RayUFpXSXJAK+Nwr
FUat9Bi5UmZA9VO2glYDYOIBtuMpQcSBV/SsI+roi/Qvo2+Jnx/kgVyufG0gANGVEsRQmpDYRt0U
V5FKo+rPtVKO2EpDEqKk7pziTSh1CXY8ztYITgTCE2Ln6rtICQWbHSeYuLLsn2NMbv0UGD/IYqHv
WbfH0xD62qVoS+yGao1lsdxNScm46iKSp8CZoXbVy9TrDTbMT5oeVDj6rN062csDKkJ3T3V98hx3
+t/Le7TjdNYI+n2razva2bkOmw7xcqU0r4CQ5T0K73HIs+5LJPS9lY4RXWRXtvdZT1ym5Tfa+4At
d3kvd84nUgF879HUZHnHVCzf92juT0lUEEznZp8oC5pfZm6ccKV1PzSblnfP1Mp7YJfxrOmR3PiI
mz5Qbu2WVdn01PWhpnhCXj0xexvTO+yfzWNDNgIEsnq34ZwQePPTdHGfZrquX/XCw1ISacMO5Zn1
ElT+D0etqffpeQggYaeeIH2ph9H92HfOOUy5ZFQ2qqE5zKD0RP1LuuTRTn3dPzHkOUlmzdspANsf
BsN41PvAXi2r6fabZVf214TRd22Rf3qdQmkcnbard6PeqBxP73VZ05ntS5JH5lsfenIbu5L4TnjC
S7RJNbvYGP6gfUAubcraaX55YYwQSFjJk980GrECk3lwIYnoZjbpTFW/xSakCQ9p+yUJg4NF9KJr
75b+UeDK3KlQWWbw3vOygYysfuByVb9lTmttOQ5o5E1rAr3dMdmUcL+fZYnsUb1rJVDW2Gi0blVK
154o7eFQ9HF9yywC+pdV6CtfeZEXfGpOTB+3odmU64r0pGkZOcle6bwGfvS0rBr24W1MFGxQ6x41
4U55ytnvLo2Vo6EUvf3ZZbQrqu2tYx1eFXMx3Ixgbg9eGFUHY+z0W1AOZFOr7zaisap6D2lByHs4
bS42vTFV99D59qWb5IRcKC9/jvabRjXg5xBE+qYeGv2e8LLuYoIOfq9QaKeGCouvBPZ4o2lNcD9o
WnSZ+I5UvFvFT79kfjkaX7mIqo1tj+V5skeiuEtD6fb4iJzmU3Y4XRjJJiMw9hwItz0TVJpv6mRy
v4h0//4qTQ+62rn+2eua+GxUfbvJS49rMpzWfTAclrUY8jnrjs+6lFKz7pcVdDIXPyfttnwfEWDP
pPlFv6DP7+791rE24zy3n8MA7rd8oYhayZI4n8tUGcm9Xrv+pugc78Plz1rWAIdo1h4d5VdOns4p
mkxqQcqp+2gpkVg+xfHHfM2k07hmTKdRSrg0RHPGe4/YK5f3aBvqXtlA0UNIF8IpV6cmNbl/F/Qz
LGvQZ+GvqGBGCBUSxjtnurlVZNl7gUV2+RRC/p2VWYpDnGgxc4N6Pg5xQT6ME08/EomIWf0e2paV
lkSkjwQCY9HlmrsTQqMFLyzulvdBq63S6Bv52JpaeJygD3d0BJpvDA+OyxppiFQ05pB4nGtK8kwq
cnZJKda96UJZG+Gaxhf5GXupv3H0KT7VRO7fnFr/OWoUW3Pw6OABIrh6EaN9ygqMtateoJvZPbik
85KZqhZLMLEJInP8MNrT8kLTSeS2A9c4cj3Ptshj2p3wipflyar0aFadKkFMudddZOWQNafelfS2
2zjq/XPStAIRdGZvSyRNn2JkcCPCz042+a7Xo/LOz/T6xQTgW76+LrpxDaxlnYswkFcji9Ewqzcc
BvnROW761LeWdYxJod0ujxdRxSSyG9+Jw2V0UiTdYZSO+Tqj6F6+YmlNIdTtZJAnH1sPTghLubxS
oG1jrJd5j3EizNMwca7+fiLwNyb5pD8oiKBySGvmve6L9Ice25vlLQdJSZI3x0za9SZ47Ca8I75g
kqZ5rQ+daHR0ctXGA8kj1v3cjdp6+e2yiu6AeebXsqABvDGku0ukP79XOkN7/JcP0Bz9StjwvrJq
zCM8bf7Ue9r797cy2dGCuByveuzYZ0+DF1ieaKP5koZUXAyzqO46P2WOK/v0syNRRf3z/Uyfdt3G
DsKKEg2KGYARm+Xte+u0fUF5Q9VyLg/cixO1lOqq7d0Y/csIMPrkGmNG7FuGOV/9gZl2MrnQf3hw
xDvLKthlZClevCZmesrzmqEZ62UX68MxuC673URB3YeZ7InA/ikHLt2hkcojocfN1uLa3gWeuyor
ZFNdn1V3TSI+iPWsDrnl1OcyChmaFNawF3bpnqsUQt1zCQqth4Gran/zdae8S1yLOgydyaphG/tR
V4XZPiJDRn7eNenm29Q19rlEZ657lQ+D3iMUnr8IQdIezJigQmvEQz+0o03Xt5g20C8frldBzxjo
DvPRK19Kz7+Lk1Gu8qC2jpJ24KZgDhi7Hfl4FrPq0KbiGy/C1pjN4UnL7A9gDLrCPOe1NykKN01K
KHvRmbvI5RhtnUridScXgQ7r+hSgXv1ehLlJTwx4kvrTiiMqRkwuy02pnC79YJ4aWUd7T8X3/H78
n+stKy8LS1l2v+/2drQPi/m0vGx5g+XxeTHSLDd/P8hp3F+j+CBvdYlIbFHcHtOBTA2bmuBBa4EL
vHY6817UyQot2w5p8YqTAvwlZgYUEetBj3b3Gkc/chguBsR5tmmUtbbtVRaKWqS9zli3GhjzFylG
+6DFaN/RJ97oGjYGhEPk7fa7TGCD0Ke7xVtbNoh9ZvIotkOf9VwEZLL1hqtr9+J7hUHFTy9e3Fx5
db+tuScdcOpAyfNTmo1rpyUZrNP/KjWNH4SF71+BhZNfI7LwMaqEo7nzR+II+nzCkz38iNsQqUzM
BCDAFepSRGw79TV3CYdH571fNg9HWbs1U6QIZYrfgYANc5XUw8vy40BHyRnIV7leceYYy/nY2V+k
mJUnjZkKHpT4xRiwAbdt96wnkVy3KnmHgA+2FZWUCHMQcsVGqe2Wx5ZnC9WJRc3LJiJze1NIQHq3
wY1QuBsGCmHVWevli0VW4m/KilkcTUv8YsSkCDYEkWrNc5vyMMaYh4gGgG1pDhc7iREKMrWk0ZE0
FBxPnoctuJoIhStDLrxlgfUnEH1wDFIiZ0CvUJCq/eP73R1E+Mflfh4b/jqRDiH9dndnBMmhhTI8
zEZfbENOVVAsVDsjlek3wgFySOJMo0THxbsxJIT8ds1jbxf9Xlex4FgO5d5s3XtBHDlqntRFM95k
ECKVr+3mZnyNbQKJy9o7lKHvH5ks2h2xTpFOKggVS82xGSQg5BCLteNJQ9XDkaNelZx/E3NCA2KJ
I4VXP8e2/ZW4lJ54fZNCr1kXeyiqfVOKazZjSDHl+LoY4Ba/2GKhW241iw2u0UYS5iN72HapmAmW
t15RvYtzkN0Lr0dgUtbRCc8448Ok8u56XnpuRywaWevbu6bWmKcnjr1N3DjZxEbc7wO3ObS9GMMV
gmhkuem0dwxCR63B6C8aZoy7cB5eO6fHcpFY2alo7eo2TzVhQFMozo6gLTaxKA2fSJpeQ0K6OwxR
1nHoDesYSGQ7k2RsoXoiXS4N2A00i0IECl08QpapAgio5mBkXdUxmvnn0B6Dh5RkfmIVM1on9Wy+
aQUoI59D5FMPZptGSXykZQ+5rVPPq2w0jEOVZ+Yxsv3z1FXubvG4pi5mlFVfl9m+tdLTEhy3LFAm
Pvgt8W00Vd4vOZBLLuTvRapa5sbSb/g52s8wjV+IWaCb3KoDSkb6V0FCc5tKyAYAkSXHbcn7c4cP
7FvGbpLmQ6SCcNzWYQruJYfIYqKzrRn5c1wPMTUPKRvINJo9eR73eTeZx9+LUqARmInOXBEy+xVE
OYrWcirWkfCOy/cn2wYD+ZBZq56kEsxxpH4uCyCn/hi7r345SKRrVXfsuuQaF5mzy0zU4stDSx7o
cmvwE3QY5DAueYuZlBPdJyqbcckENSd8/7orf4QpnDhozUNuxDpHYlhtMvxfwMGtKg9Y9nOkzSpz
RlOBMgSi4k6ZdWx66XRycnmfUilJzU3A4EjlrdSZ338vlrsqI4NoKvUMymf+Z2zno/olyyIn+GgT
kEUD2BUFx1ktyKrItnlBRrqhUwZVzCW1W/qz33CWjwK+wrLwdPdft4L/f4s3s3A2wOWnSTeSxWCM
x+WWrfL/ft9dbukkJuSJqA5hLYiAVAtLxSuldf4S2lRqRCoFZln8rkH5/ZhHH9SKNFl7vWT5BRYB
BhF2wxWR8dWK08FLHwocbDP+RY/B3nHJ/Yuok1lj5ZJEELgSPwEzSaOiFs33MnwGeZhvYN2ARj3O
7aY+AkNDgZq7eSxf7WEGqLH1RwrJ6DYPqvI0GviUuonzRag4WI2w+T2pzRClbKtlgQETnFCPqTJT
m6TPUzTRmQ9KqfI4l5+TIgXcB0zXdY1aFa/fyTj91FUeojOEm3oyxm8X8Ldvl6NzU4IZQoQED8Br
qGlnK9uG0SiPjm3LI0IXpOH+WBDUSDddkuThXYpXjykSJ+3c5VAzCx2P0HLfp0QtDPrszhyTYqOD
qq1tAhry2sfP39A1YQUd3imTnb036dbK3LDYRUH/vFjZf2cbLrf+8Vgo2BHpYoBxZb/ou9LfVqgN
zsmco9ZV5StpmRb3cIV+C8iMNDui+WImx2rvEs4Ou8tkzCztZ0L76x1pJt5VCnPXM839hIPJNznx
MwDTVIXkQTDejbWG6yMwzj2RR0DAIY9b4UG4M70YqHhU5MoullH94ecmdqigec6dBqHyYGWb9Cly
fHkr2tm/FGgMSksbyNmFELQiuCUbSpy+N6PdT1SpXccajxlxiQUmOGECEOJ23LbmCE2TDRFYrOnc
G065z1MRPeR4ZDxG73m3ifIQSDlR0xW09SheRvogXX0rvVrfDNk4PpIxzjTK0INDJKadOWvFQ45T
cRLCegi8ulibPtQNSnzVHVL9IE4H43ytztYJhX9L5YeBTmxlTFa5+673qMIZdsYzN0Me+s/ZkPxq
9KA6L/fA4hkClpxUcAOk69Z37DdZ2AQZu8ZHT5Xl1rIN1BdmHr9JXALL4241wCKYkXEnrLR5bfJm
X5aJc/PH8r2ZQnPjpxaYUt2JgzkhgDFn57nSnebNhue/q3BV4D4q2rfSmJ2NDAtIIfUsbuZ17dDU
Z5FIjD4zpIU2MyKNci3G0dg5mjdX0Djg+f5XbRv8H+S3YT9K97reRUA5uzgf5a27pCJpr8vCaqsY
8YT0CcFNUUpUpfHZaQ3igdx5DvugZ2LAwKN1sumhh25n7vFad5r3igQ5PhRjeoZIoUi3jMyHUN2a
4jmnlo0GwMamlhCqPj22mAkfo6zBdoP0mCSFqdyg/erY1G29llky4RfQkbkhGj66M2egrJ+aOz1y
zENbZDineh2TSlW9+kMKtxG3gG02DmPTQnTmefawY9zQrXSulV9D+OSnwyGsLP1VevGR+KFonYiw
fnZNmVEYNjRrFFzgyfqFNB+HL+FyGaH3EY1cOyP7k92ZUBy5FWmGzTdJuRT6XfvY1Hl/kkYZ/GWl
OFrb1nMZQbb93djU1WsDwUE2eHa15wTRl7Quwi9uMFPmcxxZ3TPGicxNCnTaHfXLsm+vBb9CuFN+
6KyuuF+O9JiG8VNc7FwqabqJ1/CvcakrblmR9WdC8M7LPcNFtKfpNcyNizPMCqO1FczR9aDJzH5z
ZbZv5jL/wvQwrYMhCS9DJt9rWVG8Z0MuG47l3rmeYz46ajEP872TgKPnuk2HLbO+tVmzk/lJ1j2g
fVr3SCtw/DXjJg7E9GgR6HM3RMolZVHQVSIWKSYIbTNg7BkMhfXDBKxE36uv3cqIvryWoUTQrOC1
+3d0V2Ij25bYPz8sn30f2ELU3keooASgyuoeggi3dO6LXUUOEdTHNP2kaWnrzdH87vsDiqgsyik8
svpNpZcttSNT99TltHv19Rz/lGG88SpX/KUl+AYppxxD2u4yj+ybbsuJLHpvvCDc5V6UH8de9x/7
CeefI98MP7ReakePIRC5EJiRbr44Qf2vu8uzMJyQpA5DxbIN6ichOTnLyf6Bm2fe10GIZEXdrRv5
Y2gMFHfm+HdLa9NlID03HPzsOiEGOHkJrn6LpoyjIzBIg1rma9GEcKXxBG4CvKuLnzQ3MibOkujZ
DiACYEmmQ0jK6202dEXDlBTKWPP4XOwdJ7T/1rvhC3s+QVnFhDlWk/k1CxklxX6hrfImhseZ0gSy
gV7Yakhe7Fi+6ymRvBwf3qfZeo+1Z9Z/jaKEmgkCak/LA+APZcItxjKncjgtlxkQqZMqs3tIApMr
xHOgrIEJI4K95s7mJqQuZGvJYbyS6/yexeF8Z89td7ZnF5dLUr1WnNnzxH4ZhBifco75wrK7K/4O
Glgnz7hjJ6Ia0vHKbaOn+aZv+w4Jv3BO1dA9lXX2bNRWt02s+QM3C9XAVESIY9vFt1ZrjU1DDcsh
nKvhjdf8SBtbrrqaA6OBKsYvN2M378C3Jr9iikZ6yBt1X97Kbtdpa4kfFgx/XtzJWjeuVt3uccrr
u9oOaEyhptkCSjoAM8VrR4z2oRgKXV1fy63Wpc42MsFlrCBrr7DCTBgHk3546hG2JZntT82ES6Ut
C3HMUgtOzyndIy0S4R3o0Uz8jHNOUj16j0Is7HOmfUWGBkeXSOau4UQEBmfkn638ZcsRDna0qrOl
2ZhKm8G4tEn/KjWTXskyd+6Tvv1oGqN5ysKqOgYK3xRe43x677Kswn3bOcbzaJjZye9y41Zw8SQT
vc0Y+RbWyzy7n0llbLSo7FZCUNI8Byah/CYtL7jbk307A8x5Zd3RQ2t5q6TxmZ11XraHFuEipofT
PVIZcIW4dPewX+XZ7v155djaOUGkvYUvrm5VYzU7HKSYaL7/wQ4zhBWazyKnXNnDWPDZxskONbK2
d0bamb1SbRXdeqrT2LrT06w6VQE8rkHAhzU48hbNUrsY3bBf7jliCCBYEzxbOC9KMRfRCnJr47ix
9Sudy18NId27nH+fqDXizLPW/RyRxM6rlKHY2sUxcek6iIy6nl9aifDC8GL73R9eCjJi7sXoTQgq
W+1s6XZ+ItdASYn0U0vB278WTbl3tf4vmAxM4FRMM+NkaEGqxkkrp/ssMpKXWJtcZFFTRGR+4l+n
tPevHJUT4m8DLz2arb+kQ/pvEtnzAZoqecowVTWtd2yI3ziSN/LUWiF7YUtRVSpM7FtFSocoU7FW
FgQGB/Q9EW4578yoNlfLZLrN++4UZObdOLb+U2ZoCGDi+KHPkT1I4bcXTlFuSU33yLSqUr8Q/ZN2
rgMGWOSXJuMLZVJ454bEu7SdmzOvGJzXJor2FFDPdGMb1R2kMW6jGidTXPDazqn9I2/3kurjW8yk
6tWUoUXmSLGlTaN6V8zjZxzVxcZORrGd2okRWg6BwK/JznY1DqsOfOGojVO3d6riJwjvtcti83FM
6S2nejXZVC19Yr2HUcrBK0azRnss7Lp9FTpYephjBVWHydAWGGHjWj6mk/OlV/SYM4UfH5HY5yeb
of06iIx4E5btHkuk+uXBS2hJ1EXoWH8GakSpyYPADEEIir0uvUfLwgbTDMPw5akcmd6PtuBFGfIg
I36YB8XfBxpuzbl/0YJkSyFpzKWONmhnLsM1TToUIhVpcu+01pPtwrKIWJuvphZnmxER9iH0ZbDL
4D6g8NvPfIQE6pv8bzAaWDXDze9HoqyOpohvtVfFG9KgyoPjER5fWJywZ+FkJzsvJ4zdoXun6Vl5
aD3DYNtjXl/N2jivYlNaBzuyN5VbZm9OoQOxgNcXXco1X3T+l87FQief+KmizrpxW31jD8K/xqbV
7fHHDqepjMNTboR0spfwqWYPlyWG97ysQ8jbPDtJ19i3fsc1LA5/OKE78oUDVN/ahrzT9hwntHIQ
YOmtamsoHszEIfVDT+GfDKZC/Gy+lPUSdtSbpUX4WCWpseWrZ1sALOOW14l+4wBuCE7tYEZtm4mf
3dBmiFQ8L6Jmq8VtuhHzYHBeiYJ9RKrPnusHsqjebE5W3TWnKuYqXzbTXYgAf8+II6Cx3My2epE1
65RnTo0nmxNz5Ysm0GQF3fgim+xMhqR1x9ik2BQ26SNzElknhllc3dr3qKuTB9k79UlPtXMWmenF
S0lb0SY7OoN8kQqS6RGN4Tja86494bO/o7NSe6D/21jJgUM5Aw17a6gETor+tQt3MQ3gl44QzYtW
z8Zd50SYDnkoTw3ktETlmFU2XXBJPxOS7D6TuWIgL/XfhrihMbx+G+ReAp3caNEEABa1uaeZjwQP
O916JTiJaxy6qOSAqWZiZ5tiH2oMdXJnb0JXfFgCxjcpnQ9H9PUtqTjbt3kuvvSaxvcyDJ/SyVXh
O9howvgj6QefOhNRHLqwk28duqSkkP6aSpHsTtPs9il12GGhPw6eH7Y0fjgh0F9u1ahdiie2BqBU
00UnlDB0cn91vZruWh8ypK4ukQEW2NmXxzhOaRtlnFNSb7lmLNNgKu1RkKcFEjvXPPWRnDF+sCWS
qZdvGE+w/6KngGBy5RtjFoSUQXPrbarkqzB9ZA5BXEPR+FtRiubgAGAo7CA8L4tYWrxvYQwbP+xo
5Onc52WRAu3+P/bOo8lxJE3Tf2Ws7yhzaODQF4CawZAMeYGFhNbCAfz6fcCs6cqp3d612fMckhaM
DMEAAYd/r5y0hs63fHyWOWKoOgmTbaxHeFssqv+kIg4BGSWnNuB2bGCSQ5DXpbusi8SB8ARtledt
9QZSddvpwYtiKjtm8YGtFUtB0jO+Or1DDfebNrHcJX0YI6dyyk0LnYMgJVOQbQ3Zlkh26t6hfc7d
DFHjMgkMteJxl1Kvg0rJQewNZvU4PytuWh4FaG0SIt3uGGjwUE6HuG8xzVLvcNQU/HlxKNCQS0Pf
d4j2ik5VT1PLmElTYc3eREm2iGxNzknmtlFmd71ldKdkcK9CC7Ov1peIzHIIZwVRi22jze6qmjAz
gG+35UJLB/1gpDG7aweOivRr996hFNfNwrdWt92nvrSrQ8Z2BI1oSdLGaBabJ4b8AndLVtwgMFkP
tiavoi254uFNSFDGoxnFmDaFPNXawgbmrXrThIa9r53iRW0i9QYdy7Ho4nqv01z3aBfqoRjrBEKm
DtfxNFaAFUn8MU6HLtlKRwvOtZzkWcOdTp3jFzxWd6LEqr1jAs7h91yCQgIFeCEvS8w+SX2yJcSr
aKWONquHghCd7RetHe/Scmo8Fo9s13VuwwaDBws7u9fp4xFnUH5lpk2yYw+EKnocgc9KCshtKcxz
1HU3YWHk765GJFCtIUhpwodKnzN/6NPylexcCBzb/Nah2a3CJdVGN9nFm+62LpzkkJulegKmEieC
oMUJOV53kI1CTWm9LoClXu0BYW3dRfGxDIPnDkx4B4MH3Mf4DuZ8G5MhGdZ6fg46rb/TFccz8wKW
nn1oTurQe6/gmM4UOONeFYjbYE335BUDGdW5/iTo0t7EkwL8n5pkZFjIBUbSKh9krgLVO+0X8b6P
doVMh/SQmfG1rTaQ2sYGXK9RteCqVQfnIberU5Tma0ArYttLQLKJlPLYZKXzAD3YvYlQ32igOjfj
IEJmgvbZakvj5vKpKKJasyiHamdWJZghd80sJk+V22rqd5UE1URmeTVp5qcBpOWXvfKc1/NIOH0t
b2MjHG9Vswo3LhZAmJseERFscmI66P5HkT0x8V1jVapXDRUFO/gYGuARXu5g33WQj9C6Ipjnhj7J
u87RwpPErnXfgWfgaFQebcJt59Y0NljTko2u6PbJ6uMjAufq3jK5mAqlXGkK4Wiam0GKTICTBaDq
zlEjd4u3UVspWfmozRkX35zf1jhT1obhssY66qMVx/UuDFM2DOpSuT5VO1gxxIiETa7LYA5PmeH+
+RC7VAGkxZznrFPVe54r1vHyoGAe92N8gUAuFN8jxwZGKOsHxP7qnd2X6U7E5AhXYWblXsMcigAi
Ztc+OsYdbe+R1XR3yfJQ516t0KCp2LW16mBVV/SURVKkrypl4AT4qsPaWopfOnYrQN16gopTSdDc
9KGn50lBaEOvrsmqM/1mrLSbuMFyjtuv2w0KsOEkFbmlcsteNyCpGHgK50CWgLMhQ+eht2znCKTt
HF387qs2meu1YmGen9O2vIqVYn5okzPRYtkqVGNnO+SyOSMNYZBvO81XuvYrt5CZGFM00zg6Eqmc
IdawaHAiEiI6UF6BCqZ4b4M8PE3DEmVE3vyNjLkwA/GoD313ClKkV2mtKXtFDe/p1LSvRxJ7zlPH
9R5jFPs1Vw+ky/kw0mDUaOC65s2th/l1tJhBzUBPNpenCESurHJGIw5E4ImyiOjHUo2bSifWwFBn
wy/M6kVvO/1Wyi8p1f52bkOsDCVqoB4I9sQsSVCiTdG6nDKmU7deETS+Izg1eE6McdikUoi9Fve3
XGgw+ZoYVtSFDsAVgb1Vl1M1Kisqocj1lkPdroNhIbDjwDiOl4fxGtSHwhuo1ZKiZ7vcobc9WKkm
rnMZd6tGFk+5JjGeF47+atXzLp916662MA6UJT0IuvVlhCG64j4Z76VdX7E7cHcyFshtyzR5hA50
r+NFTu7o9CM07K0dOiPvCyKUKmpgQVqjQw4c1VBhbQcJWki96rcE1MHxa8VXXIeMPHF7nSWSjI4w
GvYqgMrB7gdPNzT3Ht00PaxpZOwuTxF7DSsba+7t7KhXY1WgWRsIQUwdrhVdESfUzOUapNTyieEX
p1IM4pRJjRU94Zao6mH7MPavuaLF95rdtg/0U2yVUHstLCEeY4tDESrFnx9dPqcMDgXtub61OwX5
JKYromXdEzDK8DpPQFyEIyJsUhu/GCkQ98KSJYOArg1m1B4KMZzeAEYfdNmMD3HdSmD0FAOAhWC5
l3lzY7Za7CXZrPtzO5iPhoNYcyqt7oU/CWIsTsr3vnMem5Buei71bWTO4Iuiu+1n7CfQLIztXUCd
oRmNzsfiktUSG4V2FGb7TKB5ElR47EHjgrPRop3WIutgR9l4rQvMZlHcLs6BMttjsiXFUajBId1k
uiGvkmwo6Hjvg/fOTNDGV9bLkJj2puysL2mD/KoUEp9KDQFWnQnlHgiZZJyZAmOEi88h5OSxmPkR
kml8b3XIE0pXCe9YP5Hbp9j4MuRGYJRQBVk9Rg+XB4UcDS+cXftALlC9mm13XsnKjmk+5yHuITjq
SH+/ILgROkuVjqdV1fffGkvkvg5vO1avXaqM/S4Bf4VPH5x1YEEz64qyLmHakFeruCDjmmLBWc23
KLFqrw5ySN2BPJQa4Q4DHhGBTmd3W5Eo4E+GYm4tuK+dCezrpw00HtVljEAwkzvnAw+ae9cBcPlt
5uRb6IB2zZKm+6UJoEw2hLnAw7Uhtf9JXPhmAwi2PlXf//zH+xed4Ct2hU382f1ewmDbLibMf9/b
gEqk+P6kebz/P3zbn5ELtvoHsQhCtWwwSp2aXQoa/oxcsPU/bM20hSA4wVDJXcDR+VvkgmmqWBFZ
bnDUGpip27Lvon/+wxB/uI5LAjVblUvng/rfKW9w7L/17BrwF8DxQjOWWAiBUfm/eh5NGtJcq4yH
XZMJwgiC0O/D+sqIcS5h63V9s+teOuUnbfR7RwzJYgboMFAx6aWJRYLfkiEVo6XyB6d4JvbwRnTO
2Rmc9BAWVXAc6p+xz64Gx2g9W7Gu6UCXnohZM0AlbSYJJB0AuC73cM8eAgb90mDdXsp1LeiEYn6M
F3IWM/A1HNgdOhlClHT7HUD7ES/6XaZSsC5CSTgRihr7VqwJx+2WUc8jAZHUX1IJvSX1V0riINT3
RMXhNnErFONj4MwEMcTGnTvdD5l7bqS5Uubi3FCuGDXWtWUmH710b1orOklUyWNHmr9orlMVcW/V
Ydnoe0v41dC8zFF1xth3T6bba5s124kyllYgZ0aU+GTo0W1vpz9Dw4u3uFmDL/+UYacTNMlhti3t
zqrMI5AlbXMcpzTkNYd28wLuzLq10XNtGwRAkETVMVKshWpsHdO4Rlvxkg3BNlSl5qczyE1YfOl1
sm4aZx8LDhvV6omHI2CdBGaFJTIgHSHXPTsjvcWaTsStMUyA9XlGunMMA9VLXvuot1svGyqd+Kds
J9DChxqmIqQha7II98ZovQV29xk0fB9pmshXEwSiMofTyk3wMHgk63KmkJVMSPybShZzYjTsQSKs
Q0zke4ut+RI+eocBYebt1GA+nX1iBBBTy7sNLPllVM/hxHGoELqv69F5TnptIn+VOzoE3F0b1geT
ZlUfXxf3UyYDgmn2pqT1ZhgRkGA3iVt53Rfo4XRi7vq6AUhm67bCUf6YMlZ7eF2dlVsWPy3m+3XG
rhOg6zq2OXX4t+2wGXu9vcSglvZz0znDkbn1M8hI1esa95zYDatKSLpc6bUZfE7US9RgePKiPJk3
RgeLr9rTrTKon1rzqaaxcq+1wQrdQ4T5pBJQ6qvatQLinA/GLNJNYzNDgnlIh+AEveW1StPe44/Y
R0PhXy6WwHVHX0QD8XSq4c/ip7IHsWIeugPgjf1GuOd6DJ8Ztq7TmPdX5QAJ8w6ACPBIDZlpi3iT
TiDlBneXpC74M6sNcu7In4Jq3GsZAtfAr6oCKwyRpG7XEX94T1tj55Mdc00IFfABlVV95n5DfERx
fl9pi8Zu2maG+LECa8RtuFx4dbrPIuCX3DSvxyn9GdmkeRq1NF6jlc+mXGgWLzBSrgTxrKJ74Rwd
vUFFTQC8Z0hOEWZWyBoaq72wQLUDC/UCcO6sutIaOE1b129a7O+JRYrGYmklepYJ1Ve46HxHbOsq
v0IRM1IbdrZd7GJDle5CdT7M6UdKK2zq5JCgHGtiKn+EGv4YjboiD47Z4AyQv1FTlfANthuOzUXT
DHQ3RTlO1jLf18ZIYlUeHDvdTlFx8P+Wk3zoqs1+awlDkXXwUjTRtOt5C23DPmuNDvdJPgn/Qxgb
OlsPoDpdZRbrKTLk2Ee8ggEP3NO12xc75fdaNnwna+02aqcrtp6QADZG5Oq2qFiBcoanTc304lVp
/sFW00BgWe/zioWlgFv1STzItEUeFtZQrEL3KhFZGxLK73swRj9BAb3L24SkxQoqVzbwPq62XLN9
hW0yZmZJWCzLpnnXSvcHXj0lBCFbYUIdV0FNDFVaBdvSUI5Oq4zbLtRvl2irBlnaGkQh9t3oqaU1
YZ3a8ECT1EkEhxsv+rJd1W0fwbcDFyRxwc0gPekcCCAH5xQGRxHjVXVj/QEwaz12iuE7s+HRtlmu
RJL+6GUeoM4tys0QmddS4R0cDJOcMaQ23oB01IvIS0Y7tCsZnglf9OqTyBuJU5G2DpFj+nDtkuUt
p9uQMmxkQ6LYSmx3PnFh60GF9BtISPWl4d6qOsZH/UZZqGclKK60KvhM6SMJVdodoir56ouMbTfv
Vmq+yE4yZ9rpvCmrBmRmqj4qstho+DRBa4XmW3rEpZcRq6Bo8AMGp8uyloStdjc1abIK3e4eLuJB
NP0X9rDHxsIJ7nQdi4UV3trp4rcna8PdYVKP4OagTqytNCQESDtRJGGXNzFIjJNLltvCaPa17gCc
LzcsRG343BReaKm0AVrxuvACVx8AOOIP3Eg3eKre7b74iYx8m8z9a1lzGqhq9iUUrsUcRN0HPt/m
pEet48HYY4KBKHTpDATnPtaJWx/HNtiao7mtWe0nZCVKSBowIPf1LO2TlBQKJaS7i2DQ/DoK1n1s
kiIGrhTM4hvnxJMzg3tG2XQ36/jW5qJ+jXsyMCt0Hp6ipizlI4IX2+JaRvLdcHMCKm+J+Z8Lh/1F
kr8LmT4TmXtY0kVi3CtE3XPai2+G3cR3AjwYsJ1eamShj4vDMIzBH6orUwLnl4i7G7P1AhXBZzN2
5AJbLDZuau3dnu+2u67YqC3gRB4LZtrWVygr9O1Q7dZ9xdvCCHJuiT0kfGnhv3rtjhInvyb+bTMv
C6Q1WhG9E9yJhY5oOBuO9Rh4dUhsEE42EoOZOxDzIWWYDBvNzzWuaj9nutrkNkLMy+2Qi0f3mEVf
smX3lcTI9RR1iyB48JVQOROF9AKUkQKe9QADeIcb07ijzRwdrog2bs+dMtJPJio09m9sGxSzelDg
Cv3IPekt1ZOUmAtC30UBIkf/IT6sZesSV9qJOVYhwUi9nmbxcjlzXL0sOQPwMYEsRwUyKXtUSuaa
zN0YBULUdMag3Cgt3tfgGUpklyE598JrislSTiRKAc3R7lZjFNxqs4xWXYI+PYKdSVSY5JLJq4mL
b0eq9QG7MPZSwZjYmybBkBHC9gCfgUc88VNeslVKFbZZVroxXTAA2pQ9C7J106nGPYecUh3L6o4d
IMavhxqf6bGRQ+uZEwq/pllb4+AedEY/p6vUHTvw16jG9YhtadW2+WVzLA9N46prCZOWiXFFNfjy
0+7NyH4PbZOYvKpCBhc0QFshvTOHX89FO2erYkgsjOeweRH6oQTcBfOrePhLl36RqZf2pqOMfs0I
SiomXOrBXOonL8rbv/SqFw1usEGfAcpifMh/1XxbpID61iTpCIrJVUJwd2NYk7lJl7pL12nwMKCB
8hW9Pbpa42xwjVuO1HazHa/H1rhW84iynNgyvSgl0dMwasy+Cbz1NteI6TU6tI/FIgW+CHzHPHs0
G9L868t/QJYZfhc3RITWoM9zp2IDW+rgoOoTlQHapZNxH7cuVAeq9Ki4xuZAwo4WEqQ8qeGVbXVX
VR/1fpMR28P4G16BpZNiqomtvkjbnay3sN3o68gy4GkB5RFkPQTmNxqd4IG6AzZg7vBZls1wFdli
uJrvssi6rmodjUXmmKT/hI9W9Iau1TroAVAcIt99RuXQum44YZxWjAeaNhcH0PIh/BJbHCv7uTyj
bZIA296ePZW+94skOVGb8XD5KEM+U9jh0Sb0/ZiUMfpVzX4tFLgqjD5w9b31Ygur3ZQk/Bwu2my4
6yX9/V/PYc21tVVEXxeZNrVmKNZ+fWikSBGJ4Cb2ld+jNJV2UJUAEDaLEHTJNl6xzcFRPzoYVnLt
iqZ7LJUJ9pTQLGju4JkmY8YpN0TlMTpDtRocjFCXh3b5719PZfWkx0GwscrOXjOooIDKu8V52Klr
TeLsELY1oCAbmA1tNgFpEcsrK4hsT9ew2UxNeI1Awjyqjmse67ywfn1ERoK9NCcRVrN87vIlPTJ3
VKYH9ELG+vIZffkmEgS4eJuK9PVWnFTdPAUyGb4rXmw1iuYVUwpokSnw6wVBzkTTD0dZS+s0KcpV
snSFzIZ8iLtWuSaH/1hIZH21LrNjvaTfKW2BMw7t+/by1Jyjaz2PqrVN/RxWeKGdszhRr9p5JJd2
yEglUHMi4lwnJEpCl28VMcZIVtM7OI6U6I3xNe/t/KnqXXOdFWwQ0sJke04ytd5ztCPbOv+GL9z+
Snv6j6LPccEXXfvPf6jLNP5bCNQyrRuW7iAc4GRxaMT9r9N65ioaxqGm33V5W2y1YL3MqnE6OSug
1TPxWAwOmPjjgaJfI+bu9f/z+w3VERq9kqQ0/g0tcCeDpIeu6netPT6ac33d2GwmGQT1OP1is6+1
LcUaVnQI1Hn7f//df8u/+vWno4y1NANqxXX+9qvZ/Cskwxf9LpuYE5eBse3d85hNqhcaBJcYYoe1
M/wVa/c/aaP/D+wLtGpJ8Pv34BdZ/F30H6t3zGfvv4Nmf37jn/CXa/1hWjpRWppqAFgZC8b1J/yl
CoNWU05iKAhnwchI6vtP+Iu+UyEsUhQsAClTLGGk/wl/mX+46L4hhwVEKEPLfwv+Uu1L3t9fV5RB
FYWxwGwar9AEhvv7FWW4TtVao61dMZxm2NUuD0Tr6aRDUAeBzkLbaosjQ1kqLVEm00/31/PLJzsR
shQphbW6tHFPjV6AkzeHISdeCvsBZaJZEwR+KicdnVw/zuuszEhzsRdjY5PG42aMlJtLuejlQUpH
5LtYH9w9QTvcuYpD2LBfhwnFonZ5bmpgzYuLsqfHaF+70qO0474YmCrmKH/KSuctmvR7EYLqFQPG
ZsZe4jug3VRzHww3qVKMqyLBy2HV1WMbziSnyh6UjBwxqa1dapi4KafVJokcdWUzdeAPde5knBwN
dA70MgF7pJg/aiI4V+BMPWIvY4eAANXuROhLmaMdjor6U19k65pFTDHqy9pJ79s6vJtER/hBba80
s674C5P1wN4fRTDbL9qG2BCYwVVdtBUbCvfHIva/obJvNMltwVypekXVnUCKVgw6JyxyCvWH5nOd
TzdmWtypevxmVlZGpHx+V2CwKXA87mZxbwml3Dj92+AiJAN5lcjupZePybxdfmAXtc8YgA4GpCap
QRHjKCBJKkdwJyKyNhRkuVsbmzfNRQN5E2SqKqVKXpRK3hAYWqJfRV3xhtGg8UY7zP3UQltOif0x
ipvXynHOwVQ/qHVz67T2oxupT6jL2Q7LZOfm1slVA447IU52facpmLFbsAbmk3msjlI2ySoK668a
KYFX6gUxpqCH6LyzOVhnVrHvpPxkH//poE8lpKfbhOk2Sor1jPAzQImNomQzKtVGZ2OxcgM2+ra1
bwTYa6tGZJ8UJkSxUf9omuV6k5jnLY5MgKo719Zusk79NjPeraw654PMvK5g2aVL6AcvJj071jHp
whq0rANPlBUzMH+0kpgrNyMFa7IpDLGa6C2WoAZ0Xk+bRuvozCyBQDLbl9L9IKma8Us2N0XxIoWe
EywYk1TL+YBQuHxQn5m5CcxTMaoNhrUhBgEzCwIkzif04btSOHehOoFbCih7SHKEU/tCKjdMIBg+
cEXa1o02TK2vE/VyiaSR5YTAKZ2+ZnW8zkj19kKMbL0jxLaDTvR7k+9U87uGEm+vFulTowZULLjX
XW8pfi+mdUgkvUevBMr3SvsyOnFLErrd4eurmbhxTyU7U2ejYDjQoojklvHgEf3iF0Ncs0pzzVOG
gGSKJntwhDFvzDTZu/N4oxML4eFQq+Hh4wPadp86EpogWuO2sAN6s7Lg2qQOGBfNc+3S0oEaoSF/
zRcTkhQtPjVOdyZ6h0gjd+H4OZMtDXtQYWVPNCc5HpVlFlllWZlIdBFIYx4kNvOMtivPCMVaTuaJ
e3ux6tOlG8IM77pRP5IdcWRvbnJQRaEJ30k1oN9q+uEXvOaxcatENQq+Jv4w8nEvhpxsvuYhsJIP
PkZgTnmdoyiuN9KSke6reEg3ekBLXB3ek+lEFKAcSopflr+nRX7jQ6ZILtJ09DUDVNokYyOfCEtI
qahpVfjZsP5JOpTgOJXc5tw14t4NK4QeKtf0kOi3fXTKGlx/cdbeWXr8JHGQgHy4Xt1h51CkBZku
b7Viurd7wEudMEs1eRt08Ii8tX5ah5AqrO2VFyrj0crEg5twMmPiqld2J7+FeU099W4MnZs2i78D
FT9ulaH40JuIF9md1ZJOO2PS0hUdJ4yr7WJv4JbC3PowRMNnq5f3ohrexooXCUZ9zd5q8DvF3fKX
r2DobyO32EtQ/7Xd5+/K2DyqUl8NmvFYZjX25NnxgURqFdHrkBHMwk3AHqYfVSvOUqINiJMfbEXH
BIGcQuTZug+5m3SdAWmNWit2V7TJLg0kdF3X1VorUR3GzKjm4BOq8Cj48ZpjJ2sRqNRD62KX5da6
CfptPfu0WCSsFX10SzzA5zwZ43rE17HW0HphIpzWZsH6NwPLoO01roGLjiG51WliPAex+LYD7VCC
HK6jGUQ0MuyrQBs27iiPNgGt/pDPtyR6H9nxI3EZal4TnG8++oOWvUdyIwSQNBoLP++IOCaxK781
8oA6QxsFY1+Z66Z3D3FpLELrbZYVd0jnvsNEP81W2yAWHN8dfRQrZyxvB8SN8XJ1jeSVoMpJCI2i
LMykfQAVDVFcmCQSt1mUEytdeaN/zvFgD3Y1YdBdKIdVmhbw70QYOkXwORCY47dq5UBcfXRa+DSO
8T0JmX45oAft+lrfxRYSmtYWL0XQORtTJ80DiTh+BELQbHvYA0hfjUp6O0VsJyTkADQD1d0BaWNy
K8z5npjwiYjqYVcGlJVYIz83NU6igBhJOiLoEmtXSYBh034eR9yFy9nuahUSXSfQV2EykTenvYaS
woOw1T9yvbnDPUO6abJ185ciEjt7Gr/xR62V3EbUoD9WqvlQjMgybTQN2Mq77ezIA+O2D/+FwVJp
7+tworROKsR37NSWTJVxLO908luMOTo6aINp72RIrNON21i3qtYEPs2ao1Oc3drdtFX6Dm1deFac
PFU4bRWRgFZbFJsrol/ZZsV6N5oefSb1tiywuzMx4j43OW8GvBpN0A0+QgU8AFn9YkLpe4RqQBQK
ztwimIIrthSYrQV3N84Q3WgIkSBMqTIOljAOg8ULruL50R1zICEDTZz7GqtDvE9m6ytKtS1APCpN
qXy4hk2epXlDsg0JZilJsQAMXltnb500xbaskq3T6ksbnOMLkdLJHtbof91CO8amtup7jfK6uDhb
FZe4ldfvupGcoTuJjmrqb+x26capH/VUuOukoh2lyDKKa9gPBaXC5aA/lgOXa1Q5Tzbhm5XzGA/L
tGkHzykeS1Ksm1eNOPHJKitosuTeymm9K5Z6aJftk53Mq2Z6tjrngAMn8GMRs97IDs3V+KFX1PJp
oaC18WMuVc+Q+HBcgFf7Nb8e4DDhUjFMNBkrYm60Z/jCxM9y8aygO8d8wJkQiHAztHyLKJ3nsSLn
FELEE0NHVw22X8PAqd/36P1LKwdQHh5Up/o03VvdFW/SdL7aiGLPtpVXKZmlZIQmpwkTmFaWjyRY
jV4fidvWprYpQavp6FHjaZ0Fm0zoCTkxGhHU4Q2peT0CZIRp7I/S8DXT04+kDolAnq/JkLjvtOSa
vs2TDe3tF7k4AnrS0puvMNNxIiKE9ghue5oKF8XnXD/Mjv4GsHlEqEkEZJY99Jl1haxdx1IVlH6s
bPJE3soyfDbLcVoXaXQ0a511F6aD5Y/+KeOs4DJDtGussdK0qyIeX8wEl1LeVWjBwY0xudHDjHBu
JRNuQlF4U5oL45pvXW1nZulXoZLIE86HMLe5aTnTZwKMI0LKeBq7oMYJYwbNm0d25IqBxzZGGLpc
57UMzmhGO9/pMJMFUXwSbth7c2TqUGt3Jd4SP2lZ4KYouw8Uk9/dhfwCs4BOHYL30IjOljOzTSkC
3TengttZWz4TPh9urPqTkIb7RMF4kmXR++jIF8wCX1PffWuztWKn/YErLWRQ51hFQXLfK5insj4/
NO6wHYwu2alBf6/CKEymvFKb4GhpJt6tsHnrwxYGzWw2MRri0sf8keyS2H7RkpyImfon6rjFTmr2
JjVnZarOrhvZ0M9aeqf2VJxSDvcZdQoa3UKeVJHeuOpAJV5kfXQZ5sXC7tcztQkaGWvcx0sSXPxQ
Ni0JnfneofgH9r7m9t8/GKXzoWPuYd+LTnBXjktKo2onyFAhy2VPxeXkjJ8sOPc6+YJucCdJLE1D
7Bldsg7KKMVHktC+mNZ3UF+ur7tls4vUlC3zI/Vk5ykMuf37QU5yqpvPEBPSJXhGKJwviUFDFjtl
4G6vNsc94f5YUnrtZo7sGxmIG60iJG+q231XjwxBreXHTr4ZtB78Tz5oDaSQMpS7HseeI9xPI5zu
W1xou6avbyepPonKeQ2q5EpJLNYXkv6IqnFgfTvcUjT1zKSPSeoZB5Bk6Cbra2rVu1Rxtqii2A/M
8VW09DfV7pOmYrWElyVOIxYCMZpx0+hL9bL6lNoRykkIoQAadpD5LrHz4xickeGZnpUtu1qj97D0
cAOMJUF68alvm2gT62OP6WDc6RNr1CLI9YLXQKrdvqcYUaXddh2dMVCqqwJaxmsnJzhY+ZUuc9sL
cvtRN6InJyCCTdrXoHZUMOI5KbPvHihZrYerQns2tOE7joKvcJYvrm1+9JH1FBrst10HBl7cGpX9
U6fVXUA+z8qOq+0YVTQlskOK3NKEVfxMtAJ/2njVxDcjYn86EcutU7qDlwVbVe93tcZmAZC8QII3
YZayFqt0WZ3bmlSchLymtGCodUXd+EsSY14zRM7kqDHxYRNsboy0pSq54jbvKtFVF6f32qy3a3eK
vhPH2PTh2eS+p1nrz16q+WFEtLMrUFj/FjJygRkuzxOkPWg91Hh9eZrnpIBWnOvjnONOLipktME0
/5ax4IY3UUwPSFcM9dqtqq/L92WA1EguyZBxOw0I4/LJcvn1aDGTtYnD9bfPod3tt4lC3Bgq9or6
dRKfLmEoAzz/5BMGMq4Fpp5gAUIuD5IrjcSFdlgVFmQtnjQL8re2iX6JnBavDz8hdJdEqUiEb4Os
xJqUZ6JRLSPJN13aPgxLjb2VOtRyUTQ5/wJjZJwiDqHsdAjLQ2ZjI0cJD6+zVNlfEiWK5e8yzTZc
XYJwun9Vv1eXSJzLJ92lGd6MaGfTOWkJQCkOBAW4KfuS5cPlocTjSn7kdsku5eYt05mmAP62rFUw
QPz24eWrbXROxDs7OilZlw9nmiCtwqKwZUnKwkE9+kG7bOue51H7deR+HaWYPtASu/7qckgvRyXt
uOe3HbzRX+/J5Vhf3p3L5+D2eMsuzy8PKEwz9vrRrjbcVSf7+8uhwBvOV10OTf+v43P5nwZrKhd8
Nq8uh+LyIn912BMChcCkA+6YzPqjG+nDbrPo1/EliJzmPYV+6dwNTM46IJCi24c6mvcZYXOnTfcs
sMUBXrxAxWvZ2zmcN2FY87YKZiDMvm1vET9blP/bL/7tNVw+hChFtK5FpC8s79avdy+G3ydRG4Pm
uJwc0YKi9Y1S7misXY33WZbGvw7uCNxHyu5fV41DSwIxlst5+/cjqNfRdRlTJji3Gz0qyKJPnOhN
6XOx/usIc4kcKFUquMfxhl5eElphsizksLm8FgRjNygfaDoS5oCyM+dCl5qy+fWly3V1+c7LT/y3
n3NpBvcibjery5kwJBlYAh2ll5esjZa9MwJkBP+6yJYvQIXNF5B9LKtw2l3OYMxsEju4CVmFaQR7
/y64ZLf9299rIegNIqPy3UIPvcvvvvzKy6udsWCxdWNriM9q/+tMWo7+5Uy6PP3rc6UNCcSKZGqz
vQ7sGtekndHop3AiXr7+f7F3XktuM1uWfiKcQAKZMBMTc0GCrlhWZWRuEHIF7z2evj+g/j4lldTS
nPu+YYAsQxImkbn3Wt9aH16v1h9O0ZfN9eczZdCju9RBlp398idtCDX4qW3y/ctRzSvSf4ygPr1e
4evXW/9kfW19Gixnod73+6ZN2E12tF9/JlfO3Pobr3//9hRcn69Hbd16+Zv1+cvmm5+vT9+89nLa
lpVlcQUsX6bImEWpVJ4gHZL8YhwFNe6t3lvWy/4hI6nbBEazIXVuHzdwcQDEvRzxwTJo5tk3+dze
2XFCudK5hA6J2brAGpfcIck/DnUHZod+IbXGO7yyRQNOC4dkS40IxeMRybtXVlp31CYQT+tD4Rbt
RS1qBJDrcziUBt4QpJieXdjYAwyfLmpO6zPBiJhS2OH3f7+ZOz5mIGcB25XzKcUmIYldHZYHH8kQ
2N9108Cwt2T9hmd8nfUxqnXIVuOAX0dZwXn9QRBwo4BRtrcyRuhsuXzWB3e5bbw+fX1tNEd28frj
l831R8562r/+/h9+/vqf6dcWR1kb8Xipxnrev/75D//uZdNePs4Pr7689Q8vvH7A1//yu9de3339
6WipT7mP+uRgIvt688PXv395O2MZDt78e4Isgn0ZtY8v/+5157z5vR8+6uu/aSmBbQaDtdTrW8Wc
XCLVP4Z5imgQr3qFTuTfmwCKqgsjm9xjRzNe/3f7RYwgA9eH9bV1a+3LrE+R/u47X9cOOvk7zJ+W
vkxljP88TOuLQWJSchyDYEfRnNtIuNxj+TAM/q/Pkwz/BoUqJqHruJ+v05jlwV1PgGAZ9t2aDJfC
FHdrZ0ZlA/f7drkt6tzgdqpZSJ3rXXKOqWmQbEedFuqlM1TxxfjS06nWKUSL0ecIe4WcG/Q4SMLC
kKCQ5VYULA96Rw4pMThHABZMUaRPnykJjAJUDs/1PIcJtjyd3PpTRu9gJ2xAlMZy0a5bzCQOQzjX
VCojoOf6HO0DljYpEgmdmCRyVb28mgEhopu8KP+99ea1utZtVqGo2Bqw1xetGP55GIKivnh5LdbH
wxJ3rqPJW3+hx4pzgEBwWI9nRJnnYt0S7JiXrfW1aIA4s1Ei2uB8J8a0bpj9KuWUFyOxHXTVluO/
Prdq48kvCn+3ttfWbltEZyTdrIf5tfs2lTWSRAML2Np4q5bJ3bq1Huk3r5nL/JG1z9d4vb2/dOBe
ttcD3efU1FoHTelyONdD/NqRs9Zb0cvzdX5JRnOYt9VxbcZFOjFci8Ikv5iyhU7ZL/Q8woS/91GJ
vGA5gnIFjb0e0fXFOC+ozTJX7TSdPTCHcDgtRnkNbv+FXI4t6Xo5GZ7L82CKY/SeaG6aqbpIe8Ls
zmURt6fJ+ujrUOJcDcDb68PvXqMCc8QvLw7hwuCbNOhr60ObUwZoUGWBtvrv16ZFxRMHVJdd3Zce
ZBREPUgFA7c8UYNUu6HpPyiBkY7+B9cgOEwO0brZMYSgs8OhhGaMueRyYNajsx6Y16MT1ugzNXua
tusheH2wl8Hp9el6ZbqthchrSr6vh2E9QL87VICI84uhMEDqUe5aD0ppoUeDBnFYr7SXQ7ReeU7c
K0DeAy0RBC0X/VJRn+zpmPj5wuUwwG4us/OT0lA4MAulmZCUX306Cbth2U/BAudLHQvq3vr8ZdMN
bOTJIevndRfqy3582d/L1vpUwOM8iYgG2HK1RDEpEk3ivF8HyPXaAWjpztt18+VaIpT7hC6H8rZD
a9rKHNLgOfpQ7BgZQk0YWz1dcKK6kRzHHDBZDt5qs/50XkYKPx+1nTWXT+u5VMmyuiiWh9en69b6
miKK6zQwgVjPtHDZDdryP1a9wP9KK/4irSApleCx/1lZ4X1PPw+f6+8/qipe/ua/PUUK4YRrmsKy
FBox3frBU6SwG9loEy0SzPgBbp9/NBWm+y9kQ/iNXFNiOjIXI9I/mgrT+ZeUQqCasggPWQNe/9//
/Tr+n+B78Y8mqXnz/EeNEll0b0RKEKstIRypo/NadB1vlDpJ3IexmN3q2CckuKM2u5hFX5FsQ2Fl
QWtGGZBhNDvRxtxgYEZa0Vu7IULfIPqBVj8O/E2AcJx7RRZsY63ZTDHlokJ0QBgSuzpDwEk3ex2D
5q5s2uDc017TnaJHCN8bHtd+C6Sn3qZJeNk14Ia14JNjUSxrVWttyXrpCD4NkF/jcPZEFX7WXcs5
NPYCgZ+yE1pXLCVSnRPi50Nunmp2FnJA8R3l/3yQzSL05Cvi3HV3fd58kKO6Lkq+lkD626WfsCI5
ni+7wzhWrTdNRGC5of00mXoAPca/xsOKSRAAyK42dNY7NZrs2V+gLOpAKVDdF3F61gME61qn2i25
CfPZmoJDPssD/sTqqhY06ycHISWdVqfT56Otk28hm+TWoKJo+am4dyKQDIlzCUuuvsjmSdAdfujI
H9poCMwpf0BZNqmsbGVs29uRBM7NHOgfZ73ZODnq4NlQ98NglLtRJsm9H9gfoxLvwJVZ4/Mc2ibc
1VJ8n1kmbmO7vBapIcDuutR0kNczp9M3dRN96ih7BZoBPKym8JCJcUt0NSCdYZchI9tnWYbMpN1z
Dj0nA2Jis1QjGtX2fpV8W4Jjv9eNFvdwkHrziKBNEV0TWrQwneCb0mAr5H5Gdyk07ureuFNJ11Au
TEJv6EKSomh07m/o4FyDIh08HLLPrBO81L6Ye50lqyiyqy6i3yuBnPn0ye3GqrZNPZ0RP4IViatv
gsr/RlWT7SWWVVK4zW5D3siigbhQ9K7aAt1fZxh3xN5uJnPpSHVXwsfOFo75fY+TYRv5VJjrtt1S
PoGhkOT9BunuiSipO8PJLosJLoT+pS6z27JCuc30AxgpEP045qBAYfuESei0ZBQQSTYX2GpME8BR
8qlSCO/sorjvQCZQZEifqNpv8d9kLRlKZhh6hNvWXmZrR+QK/TZaAn/8m6CrbkbTZ52NIjnx+eZ9
h+lDYX5vQAaUmRD7rKdRBYSG8Do9wLGfHs1AK3cZcE0wayV0hIDiHNf4piR1pxgGSUHBPna4HihW
DuMJQItHDjPui9HMD8xhyD2q6GSWQNCjOHgAsjTCG2kr7ljZc+zgNArPzeBUu8IVpGppF21A6l1X
22g7nfuuboYbq84uM9062HN5b2lT+w7sON1cCm1wP57MMt2NQ0T72/MzCG/poKhfzA5L4bbCw+ce
4+l+miigpiOKfWbiDygE7JSYuTTxt6ScRYc2LeknuWVBISZG2ZrYu4BmHPxhHQNWVQE+aiSiEYaa
pKY/WH6pU+XfqmuIgwisTe0aa124L5exDaw1M3o/iD1fvJ+GkZ6M3r/LIhuipcMUEbfCppsMGuQX
TW5uhV3Xnr/07aQ2wBSwqruK8uilOY8RfS7aUVU7sZwx83qXR6U8ZAWZbmJidOrTd05FjjW2BAg5
U7P3E5TQdtfiQgv1G7ef3T2yh6Hqiq0fhfdFWKFAC/N7zMzVJm6zZzImxaGdgdpOofhqUwTPUK8P
934TH3tEa3ou8UBvAlfc2oQzeu40XPfTnWHG53YJWjLN0NqWme85vv6ViDbo6wbIZyO/j4Iu2iBZ
sLeq862zRTEQQUIvTrkF28XJAkJXqTWk+BXOpTFn+4EPYC7MppXeBI832bXa/A0esQdxeW9O41OM
km9jCYBxvXIOZtC2R1Z9dzBFxoMrit4rfIf7hl1bZ8NQwansAohNT/Uy8Bti7M66GMtdkeYNKHu9
Pc5FdJagDLeJHy+G1yq5RI20FfS0T6nTH4pkUIfOGdAfOIyjkxtRAAWFtc19o99kZvOMx3+hqc3a
mam5dkZxog5Bb9xqJLaecxYBW/R25AmmVXYO007He8Hbabi5oKvO1y2u1KNWF1fmOOln6nTKY1cQ
+oEOOazc5NLOzfduN8cHHEPueeqr8mgCZC9iKIRxPpEnV0vLi5B2vHyKevko6+ep5ufQju2L9Qli
7vHIifbyKXPyLQktBNZMvSibEZX3U6XQnK+bSEFOZB8oF8x/YJkPhU75VKNWPKHQ3dfSuBvNpbCN
1mYBjZO3A2182coXQbvU0GK1sdK9Yu6fMyIc98VUIeQgMSblVd9KD4Bk521t0G7XJ3kL/IbFhztf
pQupPDBz5seYdNDbj4dBm68qut+b/52A/v/42gX6WWZ///MMdJ8WdfTtJ1nvP3/zzwzU0f/FDNLB
oaCEWmeZ/4h6HftfaGktRYCuIXTXtH+YgApEvYj4IUFzO3+RAv8zATXkvxS6YddxdAu3s+Wq/8TT
vuiUfxLJu5ZJ9rQUSMLY1JeZ7o9JycEwol0qi+6o4LF5FVzUGy0u4nNTVjctY49nkVp9iDItgTOi
CwKIFr0qYQNxSdcPwYrRAeChl7QBlDVsbVXnl8vdsYIVunG7nI6r6K8aRUxDrefVwQ3pm/6wv/+Z
VP84iX4Tpq4WPz6wAObiOPYtXLE/f4WqAk7RzyNkCA4Vt2VMu9qiF4RRvskJYiFxwth0rv3NLkhb
+PN7vzUZvLy5i4uCTq3kkLx589qMe2S8qj3UVchMtzhUKYmY9RTumOQhsPKDm9IqiaSFw+2bUfe3
JPk3Jof1/TlsrmnZnGPSXCLcf0i6Ro+ZlJOU7SFzmlsYIYknBkGNJ7cAtwcaxosTzWIPnDxtJkV2
0V++/5vz5+X9+faS09swlfPm+4+gn5JUsfOVAoiEyfJdUDM3NCclNroMHW53LXcUJ/pa45vZDsRR
MoM8OHiZuBlsiKrW/rJLfv+JGNyXi0tQz/55j7QY5HyzbNuDVjDEi3gMd7mQ1eVfvvgbFgRfHG6t
oB/lSJBVrCN/fpsG3HLTVyj8xlmw1HIKUAKjhSTLH6jit8GFHuT+9dxg+jN6cewQUd7aNfwdaHHG
ZUnTHVCWhRg4ks5/5v5YP5pgfDBYuHJKLkCMH88JVfWGGQoggU31zfaxV1pa+FWaSJUnRC4S2YHl
x+VfzoRfdzvkbsPFu+QIKX5ZyPohFknHLGhh04Thbk+3tNTdYvfn3f67vW4AGXIdWwfVby4//+F0
153GQFia8NWCBVdEXC5wLcydqSmqv5xHy5n7anZQ61788a3eHGBL6kEVqLQ7OBP+8y5FRNvF3yBu
lhvThvowgSSIwunqz1/wjcfi5W2xeFjwgi3Q328H5ClMcBkOXNCGrROko7U5gnf93EZ2tmeyARPO
vQG7212V5fDQEsC0m6r+yNAA3UmzE1hGytwNsXZAtGscE+pcfG5j38OP8pyuH1DrJ+QisyLrCcza
+Vr0XBPie9B848qfgETkdfDcwKE4Tslt7RSUGxOF0hNO96WzSYMW3ZD2SVYqOv7lmy879M0ON3Vp
w3/B42L8cto6gLiMouXCTQ1ix8UY3YGBRw8V8K20sL9r9XpTDb22s3v3oUlluonldDvkve2No1rE
APeEw1UbneAo5PUojJ1i8MwJHVkQYfPvOVmMnpDlpmYpn6ri2rHnY8m8sSJKQcyGeakMdHRj8zXK
mIEGzqAf/Q+ANWLmYt2lZsTv//yVhfj13qVMnXvXMlhh/llvzz+cz7GbWsms0vaAMzfbdWT60Av5
PhZY0prhcQboRYOZlPdBqfEIVB5rt3qeQBPrbbQvAcFdBsU3oLnapa5/NCKr8OpSfAz9WewiE1Wn
q8Te6hTFgtbaB2ZqP7idf3T1L7HmhI/Z2OKctblPahV5ZgajWdtnE9BRHVBMS0qi21BF1fgZipG7
sXfu3KJ8bLtLkeDhyKcKPZ59ZbQ6axS1leM5ngOUW6FtbPAvQJPv74JyeAQHkoxYn4usI4pE3uu6
enRUel/HSh1dS4PekHe7tndYWjJNTuA111Kz97Ndml5hDNxHZfSEdtURJQ5/lCpO8GjGoJrt/oYa
yyaNWN070/B1Ko1yq5X5tBNBhaia1ZKNqsC5tb3JyrRjX3YPUqdQNGgwJIfonDQy24/lYxXhVSXt
cTGMpxdSR54fz4jaJ1Uj2uu1d6Ig17pwv4a1+lrY9a2SD1YB9SSr1CdDWEDy5Ac7g2qvueMpoxwJ
M8W0Nu2ijK/77tEKkOHHioXz2p9mvCIfuG5v0nD6y1n168DlMIyYLNdAGlq2/WZKNzaBQpzAddTJ
dl9m48HpE20rovHBHym2AXDY+mme/2X8/+27Ku66SsfBxo3g55HZrTk73Dnhtqs/NeZw1xXpcwcY
iOD6x1om7xPX+vCXq+fXuQ/xAtwJhCtc15LGm9opPqM+15DlH2rZt5s8yRjb4vsaKuGu/qwWIY2r
n/VWo9Wu5ts/v/mvF66jHGOZnruubprWm3ts0FFPwoTB17WLDwQ4QtSFYCjnRNuXrXHBStnWvmkD
tuQ/v68wfxkleWOsgMxzTdNkV/+8nzPd11iasp9lZ1+7XGE7M8uIEwum8YTH+HPGmmGreoR+KVmR
DYMnkeXpZ6t/giUt/vZpfr3r82kcCtgUywWErjefBk7PLCzCeCjfMgvSl2EDX8kOiHG0yZyJK3No
QPLbeo/xtLghR8FLF0JkFg4PhYVPHqa79+c9ZPzu0DAfprBBboegtP/zHqrI1Z6j3ka6gi1mm0KX
LC0p9n3UPyHfeSb4cVGhF2CtLYOUBj99n+EumWyiMhsyGpJFvX/Ev38ROtpEH55ceNuiGMlx9Vo9
eCA+7qqlCX7NVKQ/jMNifMiuSFWABuKPBKnzr//8ldZpzc+3Rke5sM1YEZoua7U3c5FAaprmh2Zz
IGqdREuvDbprAfJ7l/cdN2VgL9s+jqptb0qSW9KR0L1GgmpXy4WfsVprdOsz1N5yY1GEJ9wBgl/Z
ejDu3R0gRc8e0nSPlln3ksA3T510HnSjoKBnwfUc5cQQ5l664CeOKLcHDiWKNG6rY5oeA/ZREYXZ
X2ZfkjbPm9kAX9kVwjRtmjCsoH8+itAb3WxyhgZ/QLNtw/CIygldsjYd50pc9gQTBCqUp3Ag6a7L
c4x+4TNpzR7MxZCsSKkdmZ6DjvFHC/4+EnH2zQwJBaA+MpkP2UhiEwhaPJJwftr0i+YMj3VIKkqa
i2YH+4P5j4WNinSGxeaTbJRBBrPVJxdOQMIHcQDIyMhAnZsMqEsiaaH4KOQMvbkfCuvbn0+Addb3
ywnww954c50NbTrIoJiaQ9ChiJ7Sqca4h5WygJvrlcCZcB5xGx0Wcafo44VNZGCRUY993N78+bOo
3430TMC5STMKCfvt0OdMvcT11jVYYOz+MEhnQnydvO98MOGVmC5BENtYREhxgpDJgJCKm2wskhub
XrgrMZfywS/9gh6OKt2WpSqwdXeBRs0a8VvLHCfOCUGSyRdl8E+iqvjciq4/uQHlL7+yHI+d8cC/
fagdbK2z7afbsAdSKQDY7DInek6BAW99vJgtFee9yqwPWanqDd6aCfOYjyQDCQItplNoMEQ5ppN5
Snfc/eh2oND096b0P8OAfbS6mHt76e7stnrftfjsqhDkZWVuZR18c0ScvrR5f+oP/ljK+HV5Q50I
JJ1kDmzpvxis6ThCrogZTh2ZfA78toCxp4cgb5nT//ko/maQxC+O4paFMv9VXw7yDxPPJk0sMGE4
iMsgf47LapvZ5ZGh89YZwgzTDL2iDNCZxJLx5zf+zZSX72g4ruFKCZnh7cKZUKCutH3F8JyrXdfH
QMCcUZ6StvlqmMDQZsf3bAOznZUnCFkDPdplhNegutfg8KSFV9rON6m66DCXIyI3OLY4B/a+JcK/
DLu/OdGxNC06JPzNVOHe7KM2iCoDCFNzyEMiJoYKqV/8udfT21FTZG5Fzw3pIH+7e/1mUkPFz3Ad
UmRMRZP55wPj9lozRpDnD6LvrmEf0eLQPGB33mzZl4Hjk0VlwQPXXPNIleGd4Tsno4FAh9YK/3Qh
b0eSH70wbPt97SOEnKPpIRKASbS/TYF+Xa9xIBW3TnCdttTfTr+iru0V1PnmQGJy6+klfhs4uvhn
deIyVBg///nE+e0ZyxLJcQXlNip9P+8YyyWpAP9wQ4PsamiNKyl5VyO3rhmczU3K+bvFEAyK+28n
7JsWPYUAINNUSTldOSDSkT+/cdyIoBCybA7Z3L4fJnknbFaHkFySbTjWNyxXaH+w/kwAEwDKggAc
q8YLe411uI+z08EhuzX1fq8jcJ5nGqN/3jHid6MGtAaDGhyWOmzSP3/AYeqgszQJV5QmPzOq0DLF
MrRPyBNh3fidYLJ200tnbxms1+zpvpQBLfcZsVVtAOiJ02dzYhf++VPJ3x0vZsgcKVa3jnx7IrdB
7xtmrsP37IJ4r+NHPtHiOaXNHCMtZ/LatC5xwaQq7AP49DScScsxKCJ2sZPdTtkhN1R0b47j9w7O
130ngrvQbwjlyc+uZhJr7YTXMyPNZeVWBAr7Kj9g4NKvc+4LuI+vWodmW+TC6ppLbhN5zxQu0icL
SJHbv2+qq7xkhRCNVHhOTdt+xjT5Ye7S4oSx1X4yquDbXEW7pCdsdcjD8SrFGEWq6lxeLt6BijnA
n3fYb/YXrFrLYjC2mUuLN+d3qDnRpHKrOvSBwnkfkW4jZ7RTeRdui04Rmtfd4UR/joe/FrF/M9cC
u0s7TLeF7qAt+fkEguNDub/GL2qNqX2M9U4eI833YeaYCfFWJDAONYiOPhsuUmIzt6ZZqQuQGf/5
moq1lEKLs3QjfrkzlJAa29KR1YFs+ZtaZiROJTq6zyHH7hsKfHM5QLUiv4wl6u0/7/3fFPKR30AL
gMhn2NTy31zlxkz3GQ4c0aP2BMs0CHGWF1/iMggus2DJmNBcsB7zfIp7ZL9hFf7lKv7NKOPqlPwk
1B4hSf/8+RgwU8pbN1TVIe3mbFu6J9Pfxk6D0y7ODK/W//qNWQr9Zi3JnFJ3XUKgEVq9XUs6JLV0
BOzwnn3mfimMFZjZWrcjRZt91BKalvepJ8bKfdCUo3Ma+t/g7IVnm7CqQzD67m2sfc7BjO8ITieI
LYqQsA9mcNsZLUy8SuLh6rRta5NDktqm9uj4zbacagVis0kucaLaYC/xpJEuem+E6ftm6qet3dTx
5xZiBR5f6LVphg3ZLBR3QJ1lbz5Gj3lbDruozIJjRmTT+0TKL3h7UVkaI/FDrImu8N/yj6TwPye2
doj7rTB0/R3VHI30QKaR9qCeIkSYJ8pf/pUfpQQLYLK/VXpf36HHh9o6mHc0NqrHFoimsyRm99Z7
x3zqZhF/76nr14OBhCl6sFlB3BWD0q4AHwM7znLW3E7ou+9i2502QTDBgiABC13RU5ML4OqT6X5A
LoDWg5irTWtIeZO76RMzme5Ux8F8PRo6qpqO0IfW/cQiKLkqxRhfOnAlNtwh86dxih/0OoCZTPLP
3hXt9DFk3pZN7fhZYnZi7ICl0M4YOxM9HYiR6Ip7bKFfjbCcv+qJwMqQfmwzPLm5IaOrCewIIbjt
t3Ii8wY6bzojmAJUk6HtYb1HFnRU5KzA2nSuvSipJzB12WgBt4QjlqKPnaF4XtJye99qcUf6Fc/W
l+wQoejsy8wzdTu65s4eXbcF/oaJMsn6EsZmddE6xiFdEGnx8lDosn/ZWl/zETQ0fe0foLbt48RU
l5QeSRBZtl4fhizod+VATc5RZbYHysptzygisGhTdBXIkVonuB2sh6T9EMYJfdHVWqg8dv1ptIga
JqW8JfBpABS4bBH6ke7S1IDD3AfzjVbU800H1AKWwM36Cp2/iVjHmNyROTkWtUWCjK9uXx8qcAcR
c5VrMrBCTxFRvsQsJMdmAihkG6V8HKGnHFs7OwwteXukLxEklbCkukCq8zRxBDD32MEuRcR2L4k4
ElMu3hNHWJybkLWMxjRZL0vtHRRG7d1YVHd9is6qiHPtVqD3nt2oPfijZnoqUP5DECZ4ChrAX+vT
jCn+1QRvsWvGU91rmYbtPQHzAVAQhoOGKIGcCwLDbD0+GzgH76rUJcqRUNVTX1b+VhDBvY91K76T
QBvuKDD1u5G8W2+eLMrvFnkDIHT6sz+XBJYsIUbpFKeHsijtXQto6MmKG22byxZS6oyq0Brnp4nw
4E0c9PMVIIf5yUiyCw3I2V2m1/VT9ildXpSEPJ3GLudiKO1DxfLlMYAvcm+1OS5vUT1WE8kzTYJG
p5xN8kiKRQ3JkvjGaiKTyFG2mLoOrDU2ttNEBOu0zJHiyawv7Wq293aVfEINrS5sp7UIsyYJZC6g
6rZ+cU3AVrClvVYflAi9jO/yuNQoN0biANNVQb+Pc1Pc61mO2bG/RQGGDXXma7u97z72IegrfXTs
g5nwxn3Upd4ohvJKm4z5PJYNvvqzqEnzo3vu3xG72H0KRvmh74YznNb8xhoM87poOE8KA7MtJPf2
qhkg2Fll+C20smljyAA5YqFX+yJQ2a4HyMmKus3u56y7w4NtfcxiJydboRxP2qg1H9T4BD8/ezIj
uTNLjcIx8n7UlZXzsQsvKqj3n+j/At6q5/bYaEHyAevqtllet8CA7NKynbf9yLBqOkXzaCFo2Rq1
Ac85BLNbz/FTPkWfGEjSTzlaurRM7mOjqG8dkVhPIQE/QZQ9jd1AlJITXYXTUykr8QCBs7hBtPkY
dLX/qKI5uQZh83V9lkrYKXmDWxiUCSrWXONoUHu94yYDpdjy76E3+vdTK1FSwk05p7RAvTI2sGfl
XevNFJeOpSGmR9e3pBdFpUm/rZgeYa6CqLb1L+MwZtAg4+a+G0Nx5croXd30zX27PIiR+sFYOAaB
ZgnZSL2i7Jy7w8WQk3tWLU/jro3vo7z0rEEnPLwmZs8Z7eNguR8Q+SWs1yyuRSPhHJH2USw5zc13
DvRAas/QcfNx5K1v2azHlVcjkbqmLZdtcqJpD07V0qYY6mrHgGddKg2WjGqj0BuXnPHAqaabdYvE
HITAkF/UrMX7aTTp543IXsesDG+s9MmtAlJ/e1gNPWmjZ703BbIyKjY2uRmepVnGhSW490IdmY/u
lNlnk/paUobX9mQT7yWS8oxTQN/BMXQPA6lGXUImGS3a5s6I0DSao7TPleGU58wiCq2xidxYb3aF
5KdhPLDQ98kCXh/I8XgSiasf9KYOLqVb7ZxAGCfp+5/nqD1bIQnTcfWdoJ6vFm45O6XOxhc4u31z
6oiG37Oidr3CHneRROYsdCCqKgdRkRfZhYFbu2YZsVEy2mm9ezDN8luUJO+SxEeRmsJ5maPv2lQf
wGnirB/kDmIDn4J5X49Bt7Cd4wxNctNDYWpAn7Uorn2j/hb3l5L7OAuY7djKj7CF3+ka+BvKX3dM
570c7tjWTgzu+b0iZos5pJbJS6dr3xtTezsDxaEccpPacBDCjs6SL1GSwEe1k/fErR3lrL4aRniQ
TXTA1Qz6mGFNe0Ymd40c8tvcjihDoeFoAaawznYGeLBiO+ptuaUVihgyKHqISDMhzfhgWAzFF6KY
n7rJuiVRaAawX56Sej6ZU3rX5xvZsWRC13kaY5mTLCj24PkOTaTtpt44kLXgqZSWoz19Z8V5V5r0
Vye7ltuslFQgs8lktzFlVXytMmeurCdnElzgnpaPSVIRkhSrd7HUQe42Ut8IEjE9kzyvnZ/pXhM5
Xx2RVpsoQqQ8p+1d7vrviL6qiHOaQPLEzEyw/ixFRjhoVOOqAhBX3Dk7+AvtNnczjKrY9EwLaFmu
3UTj+Dmarb0qZuHp9cQXMsWnvNSvKZVA43YOuW549sza023mb+EQoUHtjRNQW7HlntRvK23GE1YD
/520ioQAPfZQhBTbqjRv9RpGKynw8bYXsF2MD0bnXE8Nwp9ecaomWQo1I4mbXUV87mBr+V4fRY0Y
sCcmHH8TyBnjWmmsI/KaxPmmNxArWgwJ0v6utVBnC8d81nITeJgqoKXO7nXSz3d647JCFgoKhWXt
pKEVkBHaABcOGHgK/zpo/CrY9BEhORP0jdKar2CNdBdjGIL+NsG5DsWlIaLHdiZEVOUKo2n+nFNK
Jvh103TZdyeOn82mSDYDUHE8NIhZ7b7eJxnHWPbNk9WbnypRIjCo6416JwmrphkduKQgDFgSRuxV
JKkC8HfAz4SaAhcbt2fX2RdJU3r6QPBjDwRjNqzPqDjInKwUeQ4WVJKq67ntCssTMTajamovzVgC
E9KhwAhNO9jDcFOXvelFdD43ohrOXcF9qeztU2ZE9QEnEtYjfT41Vfc15wYYl1N01071DS7uEOdi
CN+wKlFyDhMhg8tWs+DJA7c7YYG+opwjD8MckKc8msU5slnmUmdUoizPqSM1pCDh2c3B31W6XWMa
dXOv0KkZO3EOOS+oz04X1KgMmgCcBjFS0Ll4sYvN6gxMDgrf4MD+76qz0OBLD6VeebqbVGeD9Q2k
oKE0DiCsr+zlDSs5lS+IZKwAiqvU2aC7pjBeSGe7fvYwG/O9acfgSlDlxsEYnS3W7lCnG1I/kfgz
XAW6R2JAA2gnlsj7FtlHDVOzj5zrIkmOuLtJWfKzL31AAjgx79Um67vi3C07IYlpLrg5dhLN17pz
qHB7FRNUAprtqNuHUwZ+mybQ8gssAi+cGq6RaTWa57jdcSqRjQzAV0AuGc15faAvuLcbwyXvVgHR
zqJT3SqJRA3wxzYN6f9XtZODf9Le15o/7Jvl2foSS/DLKIewNteEpxRVfp6zMD874/zJUUyWzA5h
GYWoctdZpHMS49cWm3jZy1XTFJ4o5/zMx8tPJHh7NsEuJ7Ag6Hf09NwGdXpOli0xhIdZhe0RTtkH
hxzBPc/8i/WB2LkWULt4ytMgYziBALS+HqcuQ+W6Oah4R5nOPlb5hMk6gW+0brnhjJHQYhWE9L+R
pDhGZX+w60oCo6ur92HZjPuXp1ropmdOqW4rTTWjpGCVh1OSpI74vD5MmorOY/E+LYLs5WWnlQ64
whju2lym+b6VZsNaw0cA2HXaRV0lX3Cm+gQyx86F2fWEkwf9tZkQnhLazVUFlgH2PT00faDjyX2N
XI7OS1tTOwqOOB6HiABHVnA7Y0CaPqeaFzm6Q4qvxsNYQsRz9XJfwXXkIk8QbDR2vQ8Aw/0Xe2ey
HLfSbtd38Rw30DcDT6pB9UUWRUqiJgg1FPougQQy8fRe4PH1/19HOByeO86JCpESSxQLlfiavdcO
reTCkG/1DAixFc2p8Hsz9hKP5toJMVPi2ptLQk5cdg9GT69alebvWRokjI8crNqM/mh7jFWYqX2Z
5FxNY7MFKp8Bf1iNpxBNcRh//nLJ3Xa4fHIM/M/PRv8AEf4rRcHrLcA7CaMKQxOcbJJi/wlW+IdJ
8fnVpk/gB4KT9fk/Hz6f/vNX5uwAgYrK8J/f/efv+efx80tbA5xlLQ2B5XD9xj6/qPv8dv/1dB0u
jR1SfVwN/+t7U5/f/Oef+ec78TTx0yvf4fN5//UHsyTz90q531qb+PTt5++Whkc6qeI2vZpOP2Hz
n7+qwPf/24efv/H5uf/tzyHlqGIJxPDz858PcyqgEPzrqYJ08GIC4Z4+P4WJddmLuv01jA2tcpjg
boEcDE+FD//1sBQ00u3S82p//pIzXZ7dSHm7sHLOLVy7Y9YD7YnmPtmJtr9OpuHe0FD6u27xhrgc
C6LgaivZdSoIN+a6C1SFdkkaGf+qwsIilFreNq/939yIEMZzOB9KkZ2Q2i9QeKVD8pw1xBVuzhuc
gy1M+goXFcMZMUTWwe1GnKgIrOxy/iChwDwAA2Z9umYik20l2fbm5q+Q1uUpY9RBn/2lDt6p2LKd
4CCHz74EWF+gIJouZ49fVh+DGu/Csx8IVpB9KlIzE2IjWyb2IM0WIzaX4EcUPHuWGbeq/5WoFN6s
7uUe4DLdfzK+VQUtncTNVkx+jm0lP2Vi8Q9m5H1pRsRFzdIfaa2eF+3EeTStsF3wtPAgDo41XitB
pnaIf2kbofZz/ATrDdBaZ2YJnLfRTkwYMaYAu19d9b/yLwRUPmDbASlyHOqn9BmKFJnj7d/R9WCM
YNLi/vkBfwisx0jjETrjbhrcc7H0K8mWLYJCYUFjx7CIGQsTMci71khTSpym1QLPqJ3uXcknaTYv
SdnPB5GGpIRAuH4OpvYXNnIy4sP+T5fKV2PsNRmcc7fNG3VJi+xnXcRGLYDihassUbo7WxBhDvrp
ELRNdEkF2oSc2sgCXnuU9offJNYxm94y5FsvKRkR4AOTq4E+5WLpk55a1EiOeYWQ1e3LqMBsJtt8
Z/Y19NY8t7g934vuT0u27R6oZxFbXgplzGsJM88t4CHmFByiVOCEweZU6bTdWgM2jUGUjLWs8m4Y
Ij0OyfKBxrG8B26Hk12El3rClaS9aX44CM/yuvtmVN1wCYBbs+uQVDtu396qnCDTySVQvczJia6/
GnwLF4/RBzYVcqsI/FL7xa3cuA2K5DjY3U+6W5I3SYg6pIE9PUHbMiUlX4P/+NDJMd02KhC7ifUm
gvSejWId0BBCmAFf9RkcjIFF6PyVhkYfctZEG2KlhksyPdAxRVQm1AZIDS6+8N8mm9CYUm+0AYYK
U0oha+O0IKjf5oro49pvuitWK+5EdUcdXDKyTdB3L0wSUUVl7/jnuMMvTr5zCiGuI/OhYU3ThMEn
gESmqNPn8Luyuuoc/ipbKZ765FAkotgunn2XJN5vB2UQG222d9NC/TF5AGbhQqhtoac69r0hOqB9
jXZZ6f6YK+J2BhfcY5ZT70sWuLQV28XKvzkKcWneSG9XtDROhLXivoRwuYW0ERtGNTD9yDu4LHgg
F00STdvJZ8+uxD7jSUBRFScph41rkhsq8yrca0z/EqDLvbJZC0O7o7THPAw7hoO5Mn+uGrAORHVh
8NOhr2OiXy1/G1bJRpu/G233V87KPUsLCxyVvH+ofeRaGIvi1ANJjO4QwLMa7b1hZb+zPIlV45HS
O+btLssj4mZn0o0qJ4du2yDnJPAVYXSUX9E5hbsOwTa3TjeJXdjMR9G2y6EY83KX2POfPG/1gxMQ
IcyEmVH0Sp7zsuhjPU9ENiy1fzLo5iwU3wRRZE8p4OeLNVGAOab91SU6LK7xtZwwG3uUQEZ01FNy
6WUxk81UZF8gIf9JvFvb3YeCPY4xwVKkjiieQWZGxOQ62xpe9Y5kVt7a67todmCo9cp6ClJBExdN
NTvK4OA7GlkmhfKtXx8w0WYuo7lmDM5jAE7DAAM7RF15++fB5mwcnehv0mcUWCwh9ia035x+k1nq
Ieiza9sgU/FyYopYBwasABkOYiQFeiYvA8L5Cw2lwnnI/qJOE9LUnCZnuM5JtVaT9sET6SkSTFbs
vEaPYKzk3nQGAxUcfd0YsSBQfUwkZPPmp2sRC9M5Xc6aHNLW12Fq/Bg7HWthlWxlFmawR0SKzJXT
2tAFgyHITK4pf+pmyU5BMvFc9dZIomHPfcXe89l92OXdvpMA7MM10ckMxuqSO2W7abI89vN0+D3X
02/bVFvyLrhrkEVNSlMDC97XH63tgMFwDrrUPrNQsHvCIDZ5IL+eCvbZIvOpoG3ZwN43NrYk/Yx7
0PfcTt2YALJvy1jcsoSlRjrXxYFdjsHlhtGjlu0xZeoVo7wS+nVIOGVxehKp5qbvDBu9LcUt2h3Q
tYaCs7j4kbg05SES9qEZ7dUOzjsz4jkdjsennh+fzp4oU+e4w1i7wQ1VbGuymeOheGPkjfkoimXj
PEVLGKGsJV49sPOK+Nr5DoFloGKIwv1crz0WlOVzVBlbcm/VczZcRszXON/Dp5IKMK0M8RBO9zsv
4RFG7lTeVDl8L/siP2iGL3Erp9hjaranTk53eYswTugujCGX3zKXLqQl2mpu5/ISsEzfVxzauzQF
Uj6LCZ+fsveaSf3WQ/38RJjifnCmF2tJ0c8VfcYtluph6nJrr9+xdNQvEwukXUEi2TZomobQZ2OK
WxcBWzjGV4VG/DSl5Z/ZSgkDsHwXD27JgqdyflVVZB/cWXDGMus6WgLc/RjAK2ahdmIuo0/eGiY0
iABPcpecMK5C3w/VL8OLnEs/FtFVRVEaV2gqUWPZLNtUBP0a3d+dUYB5Lat+a5Ek9dy79LCJtp+s
qFUh1vu2eH4Ay4eFynr1mHpgDThtTVLqfGUfcW6JZyd5mYRTf+mqdFcVqf2MRqH5gjYejC/m5p0l
34VMulevKORNZfk7b7f+dQwlZb2XNRBD/9qQob/ncuovZmcQHrN+iDKu3o2+XZ6dqVWnrGLG0Adp
PKvZ+mvk1SWE5i0itZugPH+vNf5NRIBMSQJ6Vd2qJxz8AnvDSE/AKMlL4Kfadg+Zy5qXJ4cf88Yr
3PpUNZSQmic6REYV6z774anpVBF+/ej8LL2zM72Pqqtf80oeGUFZyNGqv1AUJgJuRBq7Nbb98QkH
anPt518MJIZbWWDTGgmpj7ImIhuJTChPkghY5EDhrUHy7jKxbxhyuhQss/D3pocaUQ+7LcpO3UMs
iqaZJQlAvSZN8uNnaGdCmeJx4Z5N+3ceyr2nJ1zJVWrt3TyhwU3GH7bT3n27bu+exbgwwQN/8oYF
fnoTqxyzUqlB7XSZ/0y89MHVjn9iaXucxvnFc73xrguBLdW2prhrtb0hVWOTJ2Q3ot3LDgThRNeq
p4adm+/CzhQVUs5uz4qOdWf/CkbTOUXwxZWzRuEoB8CBFAdTy+lcsW/aOAMpQzJ0r7VKP7DWMRAN
gnlfwpcmOGg+VGbrnyBSNnFajRKJvy/JlXO54Sa6Yp6gyCVvY/JxIR2IuXiaOHWt3PIeee4BzoJ4
uqm7wo3thomIwQoMoYne+7nrbM15kMeFRK0TUp7TklX2rgrXWApOiln4scOoaue1ZncSJcBzP9Ff
s94CJoxjYVPDZNplqo7iJhTVVg1598Wq6v3gM1JuUbccgHQDNU2iHHN4zbnFeHxj94PeBSzeLHM4
cSJBqll8UHpiyl5CeFkmsurBiz4sN5lOE9x9b3C8zaih/ZKF0eF9Drm9uPAm0pDbqFkDirddqAql
QQiHJMxy7T8vywpKKGzwvMrLf0Cer09uGP1I52S6CW9vZUX2nCrMIpUkGpVFe01xETBR6eju6GjF
0USs7ai+uc6aICqbxq8YSGXJPHFw8vyACBPFua9OSUl8aj8EOp6biFTW8rko+uAuen+L+ES9mQPB
hsL4Zim2MoF4FLpPYsNRvzW14rUhvHwdrl3DIln2IH7aAy9MchSw8FtAHnATAcvPf5Kg8b9Zxe9O
1wSBeEpf3XAKTwIas42EmZt6md2yBgeM5TZvdaOGWzKW1ss0v3YlgQwJsoRbVoTlvR45SRjlH0oE
J486k4yHqty/TdXdC+nl0hDVNN574pvrYXwkVDB/dSWCu0FcozV5iFd9B9VoaHD9dowXJo84q6Be
cBOtD4ObjqTVLoDT5BDdI/PB2usK8+OYipYsimV57bKxuLKi0C/CXbbGYtBryIL1k+d+74clfHw+
MLY7FqX90ZFosh8AGCFCXYOnB40ZKNWvS1KoG/eD6cWdzHNmZz9mxsRMrSc2NIRVbwIjGm6LTGr6
AhItUAPxY3Ua2NYl/vpAzoyGJTv2pSImvUL7HHZzuLIHOqZyiSB1cCc9AIJ2RE6Go/eBbzaxJMD3
6mTDfizD5QK9VOxz2ySt2WTmaRJnbxJQsfV6LztYOpkfJbqRmSVlTzjxFe+oOkcp4u28mz8A6Pbs
jBbC67tGnT0a1jbPh92U9dhq65S82cxOYwsA/GxdyirtvjRezk9p62BauuoK/4fTZLHwumRj5x71
e5JF29FI0mseNgSuOjlBuv06AdWki3bfWb5zirjE/KqiqHc+MehPTqvHLfuRIrarRJLeXYhtplkG
Wd4vtKjGyYMof1BWfkZvIC6fD4aYo22n+MF0bV4/agDGMIes14l3/LmYoFCW0pzOOg/fmyT9MDBv
PgMmQSrZdCfEVFAbEwd6cNJ00LbrekcArNy1wmZz3PvpqR5TtRV1T6LaIvuj1805438md1qvpP9s
3fGTBel58Vgkw2GcqQ77PPy+DCACJEkhpP2JiwLMzFKk+Y4xduSSiMAbG9Yv7ZrUv7qazyM98aGw
wn5X+PXDXqS411OunpKkvWgNK0TXjhfDhg0OzVyS++rDwYEJ9E0P5Dw7YzXswQRl2yQsKIWKmTBS
JhJPXvozsv/2wQSXoZ3R9fnVewtjH4m3Kt6ZqwP15hKbXf9EY+1zemP4mzOnRzLgiDir59faKsQN
QMri1flB+qO/CTlHT1hgmA4cynHKj3jsXxsCiHdJZDvbOSC80xtDP85LMh2KEpreCD36DtCiDj5C
SdRM1iewIzz96kLAPMlRbkJzQKywJjLXDQTybhzpO0J0AhLBG1KbkRREw09Z1y5/fBcVbstynO6x
a7nHaeIWjHHLfgLhO2YQqC9dnBSVwLAQIFmnKyrHElEOIjzmWqDimVfAFRISCnJu/eyT/QDhfYvT
4+iOpCdVHYF8SdQeO1e3CA0IlOnQmR6qZDlOTdftSA1oNmW3m0O4nmF38N3W/TubJ/wjRIebGy/J
nWfDsqZz0hvH1qz2ZcXgylbMf/xE3kRtvKta/U5tZiG1hF3TLFptusUlisvQT8sURLfOKMXVasdw
h5qqZqHJErWHetM4dr7nfr++dZttqWoRO+p70dqUKcG5H2vOe7ffCb/vudUHKfSqAhIH5VSuZ6i/
jTqODg55P7GRXDKSoZZAXwdbe2zZ5tZtQXhIkX3vpcGklhk/TSp6nk7TyqnwXolFnzuzPJSJDi6p
F1vWgHbcGJpd0DD8sr0Iel9EGsTYNs4hEWsCIveoc+uNf5iHm4fQ6UHAOtm8n1myVWX7kzWZf9Cp
w1jLwFpDFbRP7czZ5L55qSEqbxRRhS89wyWt2NdK3AsXYyKvQzXjS19mUAbKFDkE9P4vY/MzsN0K
Mg/7vrHW1q7POu8o177eYLA2jblz1Nh7t0aOa8FjFI7nFmah0VM51sG3DLY648WuOfTg5nd9R45D
nagg5jS88GIpfA3A35F5OE9TY52x35GV4poztSwicWGHzHowJW6zbHCuQHaWUz3Xz1Ewttemgacj
BiHuQUDN6Y/qyiG8bFRSRk9VzhwkZ7aWF723UcP4SgVF9FnjIJbJhpMT2sXOxcvP8jPdp0QyHxaz
Rk4BE79vgx3pz4Ic3IVADNaHTKSCs2VX9c6Vraan5gc3d5r23zcSRp7WK2kT45kT7uxqv8R0M/+U
s02SatEa28FhvJftXSIt9nZP+Za21q+sGiu2HM2fgab9oLom2RrtR1MO2RWJXRgHXvFn9tZRFyCs
Y4Hl3gvndmfjIozdMPll281TUnzObRlka5s92ZBh/pVc1RAh/ZPVZN5WRexf6rYatunYwarxCgpZ
rIVbyD8u52z9wZ6XJqumfEmWgvv2xLAoNAoGC526OeMPZhiAdfLyWzCf9CiCc2mNFiz8glcn7NmK
ZnW/x8B/jhbnpwgKM87NDKZV5xMy0pIimk/y1DeFpEHnKKGOfDTJXysQ7cN0PY0aIgRv1BXFwU95
ZwZEvzNzjGioEahG2EZS4s8QSRKMV83vYyXySzrqR9cQyC367lrhLNgWfsuGcKEfDgdkWLNHdnJL
PZBXDIN06f5OLEY0bjnyKgOJagMSSXxPwVudIufshcavCiOxiac1ZuTI/WDS4UU5/PNcFfr4R6C6
1YSa7lJWjk/g+I+EwNerwTbduX3iHAKWLWXmk9cRtptZW+2J8PbqUDD2iyf33dRGSPQzedpWPuen
wL23DFmIIC2VYRBjRhjEbEdcAfbAG7kS38h3mc8Y+9pDt5j+tmX9pFyfhb7Td6hICL3K3DG6fD6A
vfrTMVtj9pf3McOL/MRO5jkJO/eaCecXNaX5uxLuwyPy4Z7pPoytLL8F01xwf52sPSOhKQaqxvtZ
urzAQ1LRa/pH5i35tyJqyfKWiogD71Z063psTF9H5KwUTFVxtpv61JdEzqXw606N8h5OA8DH7jm0
lrJnvbfllpGlZCSg8/g9Uq5JEX5LKkFxPhMKrUq33NYRefKgut6KoDnWciB/fihfO0ZCB9ZlKDwm
p7/XUrxSVBGdZNZICaCfNdRIOhud0xQJ0ltIZEiCkjaty4jqzmd3O5UMTHWIwb5P9CYb7ewsTO6i
UiX0hr2HwZxAOLLDcWFYaXHuARpckczFq5B9T0RA+CCihqRt1Zmx1tGPAOEaea8pxnGF9wDrltxW
7Xjs7da5KJ2SCUIvNhaM30qwCAwaSGYSDj3N0pq3aLG4DwbdoU7ZxegSyCijseDmR+VhII2mlvjL
eY2Tl3uVVH5cRNLeuz3v8qGzmdBkTXKrTXU0lRudK2rp01ThMve7Ab2TXd2zqTKOKiUn2qMvN4oX
3QbELEw6u0dYBrMC/4SdWtWhZk/JCkoNp6VzaZWNW9EOJL6YsPKIL+zIgBjnmMAfiySRhJw8+rZe
+d8r3ivPtaUFpUJ2alBQPdWdca+1mE4kcQ/3KE1BH3RZdZt5X2akt5+9GswfueeAENDCZeU9G125
HSovv5ZJx8szjfZBNBWnVWMW28+DP5zoJgODAOJ2tO0T9457rikVzb57btPiybEZ+i7utKuMYiJe
hCUWeEEO8q4zj10pb0zlycrqhU8eHcuJTNhf2oYaJZkRH00lm6Ept341Rdc858Gwn9refQ8ZtGyx
AvEt4e/YN33tfDUhBE8fYze6r71jjs9hMb42A/op+mGCX5y0+upV2Ufr+9NH2zLf83S0IYIiO3oG
rXC+6Otk+M5psFUJHd89LJHq3rkNNmgQ7WJf+m12lo5gOi51cCeEO42TtK23apK71Oqrk8EqPcnt
1yGPXrJ64SIy6c5164AmnHAIouR07qPg/pEUo/c0dcu0zQARtIzynvr1QUMaxi0r1LOrCIA3Z9N9
W1CNb7L5Kz65aO1xwWrM1bPuHHUcVPe37sp+GxZB79P0IyhytXomqCa9C9OsWTe8NAmdL6Ob4OIx
59yFmBkY34PItE3QnEYqgx2ttXfqB5FjAsDbtnTU/QItbbEm0o+MnCngaers2cDHm5Y/LM96wp1s
HLBtZrEtELlx3P8IrMWjIm/HU97OayyzKPcE//g4qLLh6OJ1+lLWy9+O6zsPp+bVjaRDWNtE4cV7
eTEn82lWHD9FAN3TXAi+J7m4vdViFba4kOOpRJNLLTq2LETcYGgs77Z1TQXL7XZ0agQk0WOs0vZp
9ltxLieuOhxDwyX0E/M2uc1wt4fqZPbtFwdq8GHCmXMKhaCgGb2tHVBxWVHqvCkdvTDsH89TSM46
FoGNbtPkCxrhr+4cAiEs+/LSQ/J82ANv+NaJ8l3ggKrUTPNuUdEy/LMx6KrMrq/saNdEo+lYR5aO
ZTHaD8KoVlOwt+vXwCrlp8NdmiRqc2bsBtna+2q9ixgVo1s/zVHeoW2aWWB51dIyF5TjS2q05iPK
zoN/wGxV/S4ZT219ZQ7Pw/TcjgSTVZgLaDxL6zvCRAzclkBgzprhG/3iNN+Szg3fnWJs2f5wU7QY
/1AdBmyXYK8ys5Q/G1UgXVxj2Mj5/EFHYF5swT0hyp092Ml7QGzOZURPzqvC4VRWU/Y8K1h0IbWe
a2VMSNaHkAUVyA35KLh/P2ODeJAAu4H2553dYkBFVFj5ZdJRsB17/EaDR3Rcks5ctTykI/22sczz
sZLyME2ldeojr3hJEMb5Zr8POBfXrDIQrAwwjtpPZ0Yy9Xk2sAV2kZN+FTlj17QekiuveoODsWcA
7ZbNjwqcI0vVIH/UjbQBzLryK7ttZHoPJnu+Wz7ZNYK7ejx3YdB9reXaPUMXENPRwDZ0I4vzLUHu
/Ld1em6BgffsSyZ902DyrEno3NkKPcqZYigcE73XUKJ2razvIPdy6ida9LbszJvJrH+TlvLLiECZ
n2uTf8t6xjt9iF9s1iJ2Le3Q0VpbjyJ0qqfu1pUV3FBUmeyhIg7hAsilqP2fYeq3h8yfvthG+iQy
BLeybNQh8QeatoS/RrjVw9NheGFP37IJngvmJFVyBKct8evp6THjLpnxHXz3BYPPsswfFm5DFiW2
v+E9icsjOeH+i/3BJigVn4Kf7MuW2dTnQ+FZwd1NXfMGjWmX7gz2Qd8rt1+x91zwVtmY30cxSURq
WXhxZuR9ErT3oTKm+tblBdptz5NvGRc3w97yK2Kq4sD4kJZqSYNTN6TWJpqj7pdmRaRzy7xmBeiD
jmz6s+0sa4iUj76THPmLUzu/Q6RCbwTo2FQDXr8NglCgqZjVC9Df9mKMyYdiHPSSJ8USd+TwwUZd
51UNGtOmy0hhWz/0AeFfQ/03CAyldo6DshOojLWFcEfW5ri6DvLCIW2dQK/cnpzzABT+rbfM//mh
33G/gxZHVlg1yaPZIguvGlWf9KwxC9TpDy2d/K3qXqIuar9OdpK+zM6M5qIoHtFM8jTgg0OXJa9M
dfR1cKLsUltR8CiBwn+1PncRUnXnKWkIKRv816xariOZ34xTSv1atkzaMJldRIUIgzbHucwBlqg0
Ev33JWGFhbmgO+PNnA5CMHOIULMBFpBRXEpaaA8RdrPKyxdPqMNQk5yYz1Vz9zQ+yMZhk6uRmu8n
wIIx210Uld7Q3u22/suoITz0IJTJyZudExU5bwmKDTK3WPAn2uCYodLdmiMJqDKil6W21jefgn/b
tfNEfWdYx8hyx6dpoeXtoPN/1eweRhnKF76xv1qIaLcgD9nLMpuPDTK0jSAR5orse9yz1WTBmgj/
qURRHBI9O8nkMqUUvPUg//JyMiBMh4ELSTpxU5frrdhynul03WfaSonlx7vUhqf2o2rLvftNe3X5
2qeGeKV+SzemUWUHr6M+mht67HkZl7sH45ZZefBNOqZ8Q2JLixvU+sFqx7oTNLCTZVDcsHB4bCD1
D+GP1u3zwZgslj14IJlf8DnWZEfRE8VHcMSF16o6o9azXhLvnEtZProhcS5JrTjTLNoaP3BeF+vL
GBn2N+t3Nch7qKL0a2bY6RNEkW/Kj7pd5QUt/rZsfvrE9dbhcsUBm0RnkDeFS5YuPpJGU6IuGF9Z
EzdmPPRi+CQaXMxy4a7sDOMW9LL9LN3qZxGhvVRF53xDJ5UhsvsyTnQkhW9BE3UmccuG5ilwJ+OJ
hgERUAZWtl0KcbFS4zx0vPJAU775iyWP7kSETxlM73QW1gnjmHNhZJcelbJqcmfxzIhqafYROlAG
J6XrK1rVLNjbadKDMLXJJdTia8ZUnKiJ5mfl2tnbIp/9MYO8nHjzfhnkx9SNL7qzwp1y2/kGqeI8
tY4HPC59S6PevMh6BCaujWXHfSI8zLY7/WO4/P9I/f8LUn81OmJu/T8TTQ8f6A3y/0o0/edr/kU0
XYH15LeaNuIP18Ev/J9MU+8/fMB8nCNsPVYkJb/1n1B9bOtDK8fsv/83x/wPyEUu7FJIb3B67P8n
hCm8Cryx/0ZHcfGv+vwHlB90Bhy11SD/bzCLyOYSIaqpOjIv+2iLnkx1uTGX/i90SBjhNgyzqHzL
6/5qIoDXqxI+XDXx1WLdiJFlrEWWXAqAjkYYBX21aulD20yPs1F02zpZufORvbFW7f0wW49QGndc
meuohHcAIRN/hTa7He78jwUJv+kb0aVwpjyuMvbgbeEiDUPxP6zaf6KvRaxWP4DAGOCsDoFq9QrM
q2tgWf0DDkaC2v4+YysYV38BiZ7IC1vvuTNQ++OxodhyhpsBHicWq0OBr5yQ4xUUscB78PIaGzDu
f5gopLticXCMHDMzxxoC271p3R/W6oXwV1cEO9VYF+ZPt8qekwoByrAaKDBS6NVRUa7eig6TxcTY
Ky/9gA1eswezBuc18Cw2cwx4iyz7Qh306InwhLDS4h3EyAGykBEszg7C51nPr24P9u8L3yUGkNUJ
4nVvcnWGLOWlXZ0iLpaRevWOLKuLpFr9JMyJ3W2UynmHgOxhoFxxMZ8UmFByzzmU4LBtbiU5JpV5
datkq2/FwcDC/zZ2ltJnEr70aMuthTT08NnE+BKuDhgkl2d/9cQAdpj2YvXJzKtjpmcXLgWKssAn
qBgo1BY7rdqgcfzDHgQsvoECIdmNxrk1Ualgy/Gw50TYdMCpfWvSkOuB3BTp/S4DxpzG2D2hpNol
i3gOMPwkGH86DEA56ZI7f/UE4e8W9Pc+ey75WFbfUFGHL/Povhtwr13RHhz3ao/yT7fmqI4Sxk5x
xSeIxB9DEoF8LFywKNVsp9zVs4ShYZNocTBQbY6YmsIgI+ESm5ON3Qnv0MGlM5x67DUOhqgWY9TY
uMVGKSQZCAbSyxzpPbgvAg5XR1WItWpaPVY+ZitvNcWY+rfjfWiJhl5l5C6DKdhYVJhIzPipVyU+
kMDC6dW53Unjntokc3UDw8gyTSaQ8huGeoPnE8bQ6pciI4UyJ1P3Js3i5JZawm/cwcvrjxws9QPg
yoiGGfSlelUTo1yj0FtnYGTOkCY5eVHyfRkR9YQaN4xC6Nsj0AsLw72EtrpNk4M42IDsQ8QbkCCE
OWT4sonPsfmgxGI5CZyXeKpzD8rjAM0/2puSy1cnw+sQyuyUZb3eNXL+AcY8SZt9OfbhtuiZsmZ+
extKk7DjNDqxGXsrlGNt8sBnXsUkbF6Wa2Hk17bl2lWM9WG5LO/ZhJovm8S1GV0dD4na+sastyPm
77ZEBIm5hXQ1JY9Jgt8q4ZSKZTA8pjA3j9YfQ4MEGMvUw4GkfKwsPcnQGbtvKFWXZlz/0Z16Dpti
xiM8kfCd98eU2fTRIK6DOUt0mC3L2JlyIKk+m9OtW/bdlgpreWUYyWWU/coR+7HF7L8oHZZPcIoY
+0XVWRApTsU09fwezoKC3R6LMGNDrd/HfvC9BLd5x6y+q9iZ0np7V+Glv8kCxELa2l+RI/mEHvCD
zSRQ8z7FoMK7Akqky0YxRKQY16z6dN0iq5/6GSVd2O6U3b1XMvBi13DlpWLXJVp7u6jf7lLnr54q
d0CkMPbOU410gjbYVX6/hwi3SrKD62xA7UJxzb9nNWga5cUILpDg67he0A4Ise8tH7P4FN2KcQr4
ahs/37qrY8JDVgntgij9r1gpgh0hVfG07vkGu4wVWSAvbWqdUoRpe7OrBlogn7h7P7gMPSpSVDM9
4QvWcUibN6QsSUwvfXB81V7Ad53cLP/BDRQj1ZK85HO9RiSrB7TJXbY4ETMtJa6zO+AtWZDzGktT
fx0bVkmmuhWYQ58swlS2YZT8rguDv1+UO8wbGaOKX0aBpnAamKz6nvC2oWW92UPxtcamFg9NfqGO
RnmWI8WJzLna12b3FHIZ2ADhoHvAzgFffvTyiayuqbH3gwcPy9YSh02KPSBJRoa+JGPn2bsBm/BZ
/w/2zmO5cW3Ltr/yovq4AW8arwMCtKIRKd9BSCkJ3nt8fY3Nc6puxW1U1eu/OBE4JDNTogGx91pr
zjExk0SzrItMCfJdHTvfhO30Hll9CZkufBnmbj86seWicphx3pIaT/h07HWqdDWWlgz3UEY9Vl+x
3fUrx2zHN11tlxOahutQGsV+6niqShQwWLbGyFNs4VJsCZ4vJfli42Q64IVFajvV+aZyFq9MlogW
1zC9RZVyZEFrKdq0eD9XF4LDMp9ZhoLJJGgPJgVGK3RJ6cKwnMZXe47KnRqQMUMZD14Pk3eWGJ+9
2sdYnKiyta55N9C2i5JEhijL50cQ1gPR29EZJeRJDavF7wz6jq1RfrHWmK+LpT/P6lPWDdOByUvh
F6pzI8aGSbHdvKZL9mfQ2O2j57U8zqXtYi9rE7cVeh646bmxaWTruy1JAdFN8y2JVPxuVXIasdrs
mW90y7CJNOgSsw6ZPSTHs6zm5VD1vjZKwxXWLdOqzDnbUTV4mjMlhD0wUbBZjLO8T090HY+Mnxy2
/joJBREaEtHJROkjPcl8odnCd++E3aRrvZaLDUoVCE/2rPHG4qvFlUppik3aDxeYR1aqoRat0NIa
VeF4udnQmE0i9OLdbk7QoEzNuDFLaRNwVu2ahTVwkLL4ZIIPrIdmVy9COMFyooLZPkxxwO7k/T7v
TsvqXXay/qSKwyzXnzbdAQUNNAwBmnokkxt8aSuEZStTbyJs5xLhPbA1GF1U6G7KnHfGUafVUuWk
KCjJRyoNXEhIY2VdAnEw2T1pHI6V+loaNdRLpg9hgKslLMsNryF6DZuXPvptu4/ZgccmOy2luVU/
hZYK4ANfY6QxYWpAOJSlMNxGSug36dKCOs+6bWWG6Vkntt20kNIUIRu5SQM/wlZElmkzDpBJ8nmS
SHYsj0CmCHmwyPNIS+szChmQKJH4jMn6PNTYyZvsEIR4D3QVoZUacmpacqX4ZpX9sB1yGDbXjEtS
G4ZEw5uxJAqL5qK+Nmox+J1mdJ4mSf266/iq6EBlGkD9XWXsUK2QmlgPv6peeIq1HdoietPzSdmY
eawTW7OwxyJUzQ2CAfeXMUw++8pgG+vss9VgrNa9WjVeWrR/yKsLt1plVFsVsRBKn22MDqTujfGY
jSdbMecDEjz7UZwydM4MoMLXsWbcXi9p40kmOncTk4uPmG8PLJB1qo/NvaOSwDST3dJrZocQP+Wc
DcPjZLHVV6dgM1YmFEgF0suclihhbGtdzUVxaYrES+32kWlYe8nVpjyLuGaKXGOLNuvJ1vqnFLk0
LoiKwa5S1ys9siZSOIXQzkkWt8w6x2fkqiEjMruNaSJab3vybhur+kLhkR6o5plbxvw1bD6yr5Nj
X5E6cHbMjzzqLC+o1Gxr5eD/o3Z6QxPyMOfquyHE2t0YFatkSHHpoPC25dDGpc0iPfQLcbBBoftV
xVLAzG5PAtC5zOFzDrP1QXt2pVR5ulmW5Bx2mTcozLCNptcIF95NbF2kPCH4xrmmxfAJpXgnRQHu
/Dk4gkb+QSO4reuXWnG+rIbpV9FveiZF6Wh/BWP5E3U44ON3x+7Pcwxtc6DceGkcA0fr5xAbO4kx
1RRqu9hwID/3Z0nWd0FAyFTQnadp3DaR7IUWkpgulY4am4ieQASbZkBD2g4Nj00X26taajfS0qw7
qdt05vJiTC3J4InqyUiyUDQ78LiXra4ZV61FJGNb1pfRL54ddg9TW4GP8HCeDKQHqdWjnZtPrLQd
Do+fgY031pz2FRbnuumjDld9cBDOI7SVFu84VtGiV46VVxn1i/hLKl1JSKTbaS4Jmh+vtR482LkR
e4Wu3EqlObQqMsyYoAFIlKy0mnPIZng/s73nzP7tDccPwxjjBwNw0U9DD7Ia5H5dZbFbL/rabqpb
V4avY/NIGCT2g/ypCy8G035kYDjXw0Ot6T+mfmk1DVgFv7DWWsLdqDscgCD8uTEwNMQH/VLrUGb4
vRTUbqoAd7NY46UZ74B+a2bwn4NSrEcpUn0gHwijxip3LS1wJTvw8xHbDxpu8QVhaJoLhZRnzvHB
iuNdSYaZHYXFaq7iLVwej9Jjh3qAHCWZjuWiOxsDzdWixsdcb7s/oFBiG31JkTovA/J2co3ep7Z9
G5sWgfp6UupPBKzPEjb/9GoFikoaV7WejemP5My7xf4gJ+81iCKaxflT0cdXxBsfrT6dJHbXcb4w
fK82+hRtq7b80mb5MqgqrV82LJgCbDOCxw7GrpjsJ+wW2kYK1Tesy0dz1raJ0u/y4ZZ3wktWndnQ
+zYGPHfU5lWlWL5RZE/GkG2jc9WwuC6kKUu5NmNZE9GhxY6KLFuFEuPlpMTaiqOJb0PSrdE/Smp+
aQPOlEpleyhXFA+WUbvt5JyJumdPaZX04Kn0DjpZlyu0B8YoudJ1qMQXUr3UvQBqyC4UHr8vU0An
i18pmYsU4korlzejm25Ak5/sJX+w2nhvpv2a+dTa6I3TWHSiLXyWoXs0qpUzOpdIYK1PtVW75Iq6
ZhzD7DAeaA28DpiTwXcwpTRQ/eraPm/j9z6VH5PCtWahFTG7fWLoV1Pq39oUdTl+n2FofwAMHnSp
ODpmvEqW6cQrfdBZpSdDKJHzj9nSTtJsnwy9/kmnp0bJLzWKAjwx+3B57uR209B4Z3/n6raNqw89
p6ZcHDN8lqx2F1sJSfPOvuw50xDIs3dbJzmoLWR3myzPL81kb0Mm/mGR2qtAn99JDrxfMgtsb23W
vreSfDVtQghhFwf5FuDQH7wXvmxqtxz77zyWXzISRXJZvWZon7BFRml2dtDHyeR9MjpcdXm+s/X4
sSxSUTAyKWh/gSs9mn3wIdeuY08fVle/hFzgltT0y858ajLzu4twoCyq/Tzk+jPS/G+nk75Q0+wL
i2lsQHST4zwkaLXNETldvpETULPiZMEK8V4mePVsNm+RjtyYaVIevUFjKlocbBqAxGbQd1MdHvUS
8MAwSqtpBKGwGHzt57xFn2uTvjf/qiNfOauWX4uJ/lRqiB2woKEqb11nP+ep4beSc5rYTBSV8TZq
tcc1bRVWw6lPNb/K3nsp+Sz4TAInvfVl5OPbfpj1Eh6FU2x6ibRDmRrd6G9cMEI3lBRPqibfqYq9
ZE4XM0U2mEebVqu3cjdvEgoLLYF75AS3JIl2ia5sQnU+9ganNj1ho79M9Pzx4lag9a2EkkgFjp7F
W2uofUhU9BCk9iDpH9aJRuPZVtmN0BzDwhaP8FIA/tc45qoMxlXaR98N2t96gDaBnY2yXQdFMhku
wqpDnQ1bxcZKoffptebqmqPUXhmOupql6TvPkpcKtNomhCyKpBC1MTrkGfa+W6fSU8Oy6QZ5dZwb
dV/L2rpUrJel4qyeK7SqsbwmzAeLm3nqnMcqqR9Tg8FGWxXviNPWVtJQtC2XRdcFAAoBk3wdHZpO
Wr2OzebVmcrHWoPaYCQFlakOsyvDq4wcL3El5qihtKUjR/KAyKCjOyEntAinaoQr37UfSmk+gnte
wB4WcXbOu3xnSvJG6cZzITr5Bqm5wKqVlNJoqj0jfdbH8rkwq8NsDQ+9lngzw4OkLd6ceXlKcuWm
V9h16vlYLVLujsjeXQ2bk5snlESlwVgUopzY6NXBsikpA3Vz23ExMZPAI1J+QzsHZ9NKU62HOu/e
Ig3uO9KuSb8a2nhprOItys9SXBwSnRWX6k+GMjCPyNxR5/TamwJsE8wearqUrYG5ro1gn0TNG06e
p8qNoG+EXCOGyTrSejxhNOdrX7YvHdvzJm4JJg2PbIDZaY0p8kNIf+aj0QSdL35WIc8PEV2KYjan
VRdLj6pJnGP5DSXPT7T7iY8XasvGiU+Fke1o6D8yFW0Y9L+tau0L6N3pUvqqM7+myvg48Op6Fgql
OEzq4Nty/ROmRM3MKlxRY3lt6gJhK+GAS8AWZ7iYpsX7JlX4QkBHJVG4sqbpQXxeZAm+D+bw4qjd
R95mJ1wkG7zoGwI/MW5c1YoJPVohlfW4ORbzd6aHvzGJfZ2cfQaWEqOKwVTqaD0eakphfUliL0D9
IfaIzJs10rX52zNVlKkT1dFp5FZK1q0Yg0dF7fbwXCxYPvXCDqu8dc1tCZhez4qbSfj7LKQ96tRu
U73Itkq8bulk4ypH2m0AQV8XMJYBUJF5iXUFN/+ahorQ3PfHQBll3ylGw6NAvyX6B1qBM5UrG6as
ZMc2P2bLznKKG3o0LlfD8tYMGm6ystoggfANszjLkvnOoD11p27wZi3/Ttt5P/U/IeA8LuAv2QCc
S8sklVM224wa9rxJoW9KGB6c34QxakBfobcxNjZU9Zj+HU83sQvjllO6gcTedjiWnMv7zKBATyfG
zvFg73VUDRIJkEe6zuzqytkfa5MwebrbJZ6MMmF/BCr0N+uKu/Rt2zqQWHuJhICF66epsDMyinat
a5Fz6YBZ0QDhUtcuuERrSnjQu2HgOgbO+n4uQq5q844KwLW9oXMsKufOZpjQ3qZSbXzU25FvtOG2
N0WueBQ+URF8LZGerus2aXb9QMs8xJNhNUxlNRsBohpB5MfY+pSYziVQSJMfde1ijvq5bUo8YZr0
UjsZpL4wfFokxEtB8RIYAJKNDvS/NvWSF3W1vk0qiIQZKBH3HlaWFQ60UQEAQW5rKkBB0rFFtZDh
BWeICvgQ6EABKpB1q9HNN0PS2P5Q6mEri9ygCSVfr6+GJPeo4JPOU/uhQeyBmDuUs1XTUk/ZKm5p
mPoIJm1nU9ct71A8r2mzdyc3qCzHc6J6B0ZTey6zPwwZPpvxpJN9iLzyuanIxyxie1tYfIQYf2QV
pRw6UypkTEiG+eBYBjshMcNhiMjfxRtL0yCFHosSJSyTz6jK+Qbn/c5QgDJ0VgV4HLjiKsnrnZbV
pKNIsg/lb34gYsni0yAY2GnRGAVJ8GGMbE/DGOGd1DZgcCxqzolTSUuRcJXmgGhygC5hTCE5Q2Z+
MMr0lvXZTzIQM5Q57doxeXpMlFnUzEvUTL+5bbPcvSLzowIol1WmPUuJ/lJGWJSA4NxacSY3DWOR
zhbcUAVDcwZ3Dn9c506hSXOjwGTZoApPOdkaJLqusN3nfeRRqeJGE5pYHFjaE/kcLxGCdv0Cwvhg
VcW5Kmw/VThljQFGRxuM76invxd9Y9r5ltg/KDpSMLP7x+ef/cAlQiecuL3i8A4aRNqmU/FSjWCb
JGPe9aoO4qj+Yok7ytCVVopMhas3Y0s8Nd4NBV+A9kdBfaBfCBz8ytXWI9ioRp/KhQmOEEL+9kp9
jUy/QypjidZhBRUDZhlqPu1beKt4fwRREORgzCYBdz3kuyK3PDmSNjo5Z4y8kWynSLvU3cTQAYHz
ZpysJ4Rn70EL1p4Q+aVKd7pp7NBMPwcEJiHqBm/sIHXnjDmNdq+4DAy3KvigYJy+KatEUhaO/BSb
RomeYMwAVMpp8a44w85eRm+UleuYxN/ymK/gi97CRPtSm/mYQLzwgI/8kSdjm9rjixZTlFiWT3fo
WR5ZfZzmj1S+aoMe7QJW3rYz25XON5mWNPBNGnZrzsYIuhcvFjsp1UWdJnuDVTEJyBZKVOnLCuV9
m1RXchdXNEHcaJhODLleTbqF7mJOP1HUPMZ0/Ub7ygzFq+VgLUsNQIqluYVT9qTm/VmBISIn0WPZ
ZwejC6qHsZN3dJgHqkS4AvSrC6b73aqSzD2WWUYhZrOjOf1tdsE2nUI0WfBMY5RJztjxTVCP9ZB9
huzviZIyHsd03EyEmofyyA9TdpMJcMVM342ge5Nl49xJTe9HeXbDRp2ayfdc/IQJDY2CfaNOHrFp
GQcrV46SY/qqJrnIfkIXhPipIReIFzJvEfR+Ylqe3Ha28PnHvVfJSbYi8+zWgiRGN/yJnpYro7yw
jwFpTF6kODmP4YgXGEHjwZEVlChV9YP1YT8zU2wW9aSX0WPcWe/O4DyLFFaSujBhlDGwmZHNSNP6
GEUutqQ3bt50L2HNSBFyZv2MRvmcWANZ5k20NZdMyKbLn6yod8pUXDAK+LHSMZXV8WZ3ClZ1Bwmx
hOKabi+k2EC28OyIA5SB8a9b97uSuPsvj/3L3X/5Z/d/8dfPi9tNOmuMnnJhLDFvcVIqIGl4C5sa
tHmgEFEL36LYF8wKGDEv1yLBNaNnAKhUcbjf+ufhf/HYxPAkcwPaItYYp5D1wnI/RwtB9xafhlIU
1d5Gh/PX4X6XFJxuZy3PjdwPHUwztdxj+OUHQM8E6BgR7AkrOltQrGrUJeLp6hPqGf9+s8otElDu
N5dORGPb0zqwYy7KTj7l+/sBC+l/3GqBqJoBjrPMIT20qne20fN870/zr5up+C33+9XciYYdNsoK
sC5buGY/AW6A2zH+fbg/dr97/wPLDgc+9//841bcIvI6W7FejCsobqVMz5IHq+IFOHHHRDOu9kzQ
qn2nw8/Dy4PCII3qPePUen+/9c/D/bEcatbO6b/sargE0vidZXiTzQYySGCnD3ZIOw4h7NfC+OaE
72JmA4AWKx5RoOrbFKanm9N8y9BIDnZLr0odf9LOHqlSOcBTgtZfgq5T5tlzHGAwC5dJzUAWm08Q
vdJUCXahXZwJbZ73jT6DHJC5uM7DKW1IjbYMa1oh3H2fjAqPAIsg1TIQO+NVHuZsP1AEYPMoT0iy
UD+3w+wvJXL+EOxIlv7KVr3XJlvfO/04I6FarnYypntVD7pDVJKvOddfTRLV26EIQIcwTW/H4tTW
VX/q9NrhimoemDKUuGcsvzSGnVWLxPdW4deo6OqllA+zzIEMhUwu2ZNaLFW21J7ImPfMHJ2hDvt5
J43yozYq7WkwmiOB2T0kYJOgAqS/7MPdZ2TH2VFGJR0WnXYaVE07wRLg269N+0Ayz4tW/Vp5Gvv8
k/6EjczLC/3YxLEpnOyXuJvsnaVowUOqBuyAMJ9J04eC1HBlV+pPq3b5sSjZv0N8OvYRWxb+n9hT
QLdg5l1NHdq/UcOV2mk/x6nBG6uVxVlql+K8xL8EBxjIjheE13QXk0EmIdzkU4EPxxZX7vBYp3lx
iiwrP8nSE9Ol6WgsYeNFVcZIhXZbQcTselCw81OfW0ck69aRHukujIurGtYWrax6fjC3BAb9arQI
FkZsrlk7BC6qS4h9gJypmYWJrWq+ePgw2TKq9PuVinIzyucTRnB3Lhxyg8QzYfYkMZ1je6PISIUD
y+43d0V2CZ185VR5w0rkZLAw1TfWO3lLm+6JDYgviw+RiRJKEwYqOTM5/lZE3vcqrU3Nvz/21x/f
/wQlJV74ngB0+7DE26LSMviL+avm2N+9uTyUuNhcEgFucHNooTUnyGv7RAqepwn23PRp1tqP3CdP
cx4eU7ItqKMP46Q8xV2Yu52uvOCqrl3JqT4sFQKHstCVrZfruAz9Ic80T5dkcpLZKSomuHMGMFvJ
WtV1tq+0+KEt2OclNeZqqJWxBmbTwjYTy4OxKq3hVS/V7UBeDmRHtcJDh0s4QiBrBuxTUcle6zCb
VmRy6avCHpigKMOTw1olTfbjCCKYZsN8qYl8oKG1p7wFwoBF2O6MlzEYj/acvo+SzjaVwlM224uS
I51Rmn22ZbTNtmRy/MCAWzImLQo9rTrn1rFjjAqWc3BgxzRpfIO75UESYJdvEaQI77gDeVD9GWs2
YVYuf/QVRh4rd/wRbaInKQeb6CY3WLRfg9rOrRVCGY1wugYxV/55Kun0he0Kg8FOMS8BqlGCLeO1
pJbTYUwXezXlw1tvald9uS4C7BE14aWX1OwhcdBsZIB2VDV1qwGdcRzjcJVOMswLLoQYqBYywOpB
eg0qJq9qVDDbTcttYyyfAfgpCtfmSuItkapXwzhxxX9yuoLusFU8zxixpFl7qGsF6bRhPtpKtKs6
eJzKBUzcTJOcmUVpdx8Fio+0NOf1bFH69dNPUZXODnWsdJEmoKRVz0hNVtWDgijUDKvtAqHLM6jz
0IAk52WRdezHvA3ZjAJbfZATdpStuusZhE2F0rttB060LKqVQkiGq1HkaDF5SFqJCLaCtxvF47EM
Dxa7OC9uZVBceYpef8KJo+X1D/yMLwttptszq5Qx1WyaxLnh55m2kaHiFS0M5VCHn0OkqK+9QcPF
aPc5ZPpd3E+ahx3rVZFONfuzqkSBojf1d1YrXKaHfVlFvwphWq4l41ZusovD5mxQByrjEK2YFCsY
ucDNlBTQUpSusoYVOGqXvdhKtpp8mA1GdqoV46lvUHo3hCxjIW4/E7ujU49S3A0MyjLyptzw227N
4gA2B6kaxY8bmlp5nmgnuOpsby0Teh7VbnFt2uoZxdTXoCc/Sf9NAJ2xHtQ58Mwl3HLd1S85bxbs
EVeF6L2eqPiZB0zPcJdmL3Nmi95Z160/iczr1zXt5c7UsZLWDnFy3XRWoqn3a5PhYx2gC0xFToHx
GZFaszaoKPm4zxXy6vfAUH7qaDmbca4CWmhsP5naVcGE3m0iR/aXUea73dErNFW2zTQ9orkKmWj2
Ek6IQPcirSKUNNJ7nk87eQQU2a4Z1o+E26a+pGJ9xW2k+o01+45EvtYAqlrKlidpScCbYOmDkncy
yi7ehLJyiwz2zCqwjBXanmFlgRrAcMb+LSt+Jikd3TaZKYe5stHSNY+JgUSnxMlh69gMKpRvDkB2
o210Zmdov4zI9i21+ejheG7MqnmkLetsNVs5xwylGiO6ZgLqqTGpIKgzvDKz3tIZsk+hhUG67Sp5
l5BWAXWuz7cOkAzfNiDGlRker3Ya95rW/5r18pITAczPNveEwz/0wZy8ZP050tvvcBqearQHbNTA
4I1y4DeBvOmT4EKXBXxTWNN9xgfG1UYnZhDIWBAqX400jW6uiGqhNn9KOsAum9LRnwSJFCKpLNCk
g4CUptBKcdbzEuCX6oVuu3EnTMMZ7QkBOY0F7rQudimvbNV0eIhmgUSVwp+iBZHKNU8DHoYvNGbd
XacCpZpGQFUjW7aP5C94igCuygK9WgoIK8GrM6NiwKyy1eJxE7DWTmBbLQFwhTDGFgbeBy1X8hNO
dF+yjSGgr7LAv9ZwYHHtSHtdoGFb1PnecOfF5gIdawmIbCoos6kAy47lKxlnpOPeHxGHRWBo1ehJ
E1jaQgZQC1sjO5hNzVIVVgBse0i2f91Fc7JpdDC3AD/0NUU2w0Wx+QOKOwko7v2WSRN5i5XBnwVi
N75TdO83l4aGcy4gu5qg7S5gd++P3w9gfUicgM7LvW4rw+tNBLi3FQjfSNyKofqaAu8700/lK1js
ZIH+rQQEOBY44OJOBu5MIMGqBS5YFeBgSyCELVjCs4AKRwIvzMX9EAngMB/QQyU4xHDAgRELLHEE
n/j+UCqQxShLilXdCY7x2II0rmEb48hxtja0Y1Wwj++HQaCQpwoosgUdGRscsW4Nov1AoJNHAVHO
aIN4mQArhwMYR0jLIZ84ekDgy7bAMAMpGQl1Ac2MeaU8oC2Bzy3AzdANvpQQXGMB07mH7dwLyHMl
cM+6AD+nAgGN3FH2eoGFzgUg2pBR4sUCGq0JfDThP38oW4t1jor0MFKegIlhcJE0ImAUADX9bcZT
AkpNb6E6dHCqs7FSN8qdXY0rsj4Md6C1eJdxrEG1FrjrEu51JwDYvcClFAbeQUXgsa07Kfv+oAU9
m1OKJngMUBvrcuPbArJtQdtOBXZbv//CmI4bQO5SoLkH8SaEEwODHm53LQDeDSTv+3NPBNz7fotQ
BMvrBfq7hQGOTzt+bAa+aUrzRxWYcIeZbybA4SUE8U6gxGWY4pEOXLwWmHFp6c9dzhOIcU6pjOA9
LPcPVdHaLu5IOLXwymsBLm/vCPOQ7dwM1Zw3eo3xOzsy1q48G/A5OqFQAoRu2XSTzCn0lCAUmHwo
gyFz+LiR47X+qF+Dkb3e7NTQOM0PDdZ6IqDrktyuCbDEPyiA7KpAs1sw2u8a//9vh/if7BA61dV/
Z4fYfX9G5b/9n5+iA/+z+/6//6b89S/+NkMoivIPWdf4T9EZM5kiyPZvMwTbmn9Q7ymGrjrEuuFK
+NsKoTv/QD5GwpmNc4GlUGRk/m2N0JV/OI7hmLKqGQa+MFn7f/FGWIoqwv/+izeCNYGQSJ6XQ8CX
rmj2v6QhU6LXvWEF5kmZkwGwebkaozikX7tA2qrijLoni5gS3Q9VTGykGUYIA6x2nylxixxL3Lwf
khZZFDEMwMJF++N+WKSoxWLB4X63nJIRcnQWrbNRjbdaI1HEi0PPznkfa+rfd/96DPraBr4mFMiQ
sQW0rxpDFYf7LbWdeBCALnggKwA8ODXVvkosmmn3m0ENLGccLDhY5etSmw1ZAw06MrEUWAby+BJP
A7xpNlD1aXJGhK9RjvLcZk1tLeZvEGlotZhOOK47Oz9GrQBjTQxWHHoCWtdzsSxMGd+qtWvn9Msp
TCouVHL7iDEbU81o2OMTU9a12l4kg4eaDgA2ufUs/WFdXSHJDGvJ4jmFif3cz87OwrcZI6nZaerC
KLpFZWQYdrWfFifHxiFuthgcM6SbyDw1ZQIMJDXb+/OUKhOcsHjGGPusHXrcOguX/f2gLHW0kcf4
PJFLto2beRvSudunZNGI7mwt0IBihpkRybRWTCywn0mcHiKUZ3LXWjsV6k6FjG8XhiN2XGvaYRu9
5XlcgyzCJHBnobdxsVdGCOjsj2zG2OwH/nkISb3+L3dngTb3ijF5nGylX+MVLPf3gyxafvdbluj7
3W+ptmpuMwKNHNGBvD/z+8G6NyTFQVpMZH65Tst7yHqG/7DZuyQZ1mG6UaVtdgPZrbhoWCzGEmGy
qh+1B6VFM+zWz6pxI6hz+oZYyHwd5VzZMSpeQ8odpLXCQM7N1uCtV9Iqr7ASfHYQKaRbDaW076/c
cvqNA6j2ZUAspHotfhn5jHHFHVsiZw+tdUiVY80p/5b+Kh6jmNfyGMV+gvEepWC6gxZeUmS1oCQn
pu/fpbG2GYcjKWvSHuyWW6Ft7vYR2WSr+jCNK3gUrIQsksB0d8uX/BxVLvMvgoziK4NGC0KpixvQ
xQmKwYVZLKNvBzlc4y3pg6UD8kE/uNcL3/xJLvR2Uc+R5wXJVnCKOre4FTctWZsvZs/YV7xtjF8M
qmCdWRa5Gvts3CQ5rxWZpbNl3pXR7ETXMLm1tWrCU+V8Vd+ESvH2nYen+NF8kRzXCf3uobthO+Cd
QM8suM8bvV4BREvV4yy0PG58KB+Br7RXHocJ7lr+Z7ojn+QAA2Ni6uFW78zDGRBntC0G2r0ekvsE
QyrjkhUloY653p2GzRxf0GrCW5x/etMdmz+A8ixKP5pO6a6sV6TbMbfsGJW7vLsdbB+sPM5K/qyQ
qSP5yPz2hNcUw+OEx1XdI6XprxppIBf1WXvFlasYXENcNGbwzdtHDb1WuKpupEDsYNvJha+xUQ7X
Jt/Na2Vv0TmKXFE0TDmDID+7mdCV3O61+LKeixfHz84JjKuRDJ6D07yDfrS2iHIkPkXQlcGGxgu8
B5sr0vDHUle41OxNfMzmlXyZay/vPPTU9pP2IL3BsubFcNrqn/rP9MRACF/OHtwIM6jVABpARQ/t
Zd9lS5YRIO9N8idn2gK9KvHyo6pxpdjqL3g36EqFbv+YlrfhoX6B9/7BuK95YyQExI6TbXiwK9pw
LsVVhuRsRekOepgTysjWKoNY+IzWoYOJaK7Cj+bgxzsZndQTopGYT2I1oSLHFESDz+8e9chbfuGt
YExwVZKhfGuV7s1f5w+FxKH90b9BCH3G384j15259c0bweqVi50nX54DZGeDq46eXB6qS4vUpFsp
r/SV6pWzp+HHtA0jEcmJ22A3nOeC7e5qNBkHuTBwPvPSL7OtzfmQrytAd991ux6RHHvfwxGlwHBE
2WS+6g9YARmzDUfHY7aUexiqiLuj5H2LifH1YbFUK6SUOJE8CDrHbqFW45qBuGhr/xbLen6RwZ3Q
D+neWu2dawesHBtTtflN4GFmXQ3gVbnX0LDZqZ/zsir3tJ9YejJ+3AT2b/GbdySB6Ba/u3BjAjly
0R9cCZbjPW8/Ee2sla/yB/s3Y1YbogJcW37/lklT8jY/Gw8Q6rksjpvQ13cjjQpU0ivjOX5f6tW4
LgkTdcePIVkvu+qSdMhKXVIU+Syj1guCkyzvqqdgD96/6LbZRfqDAJrPd5R8Pnq+e8XTFHmChB0T
dOZOD/1LsOwQ/Miih+g50trmdZSu3Lgt4snpYPSEKWwLFjquO8o+e0KnO6APkvzwkyZOhIcBjDo4
baYtCZFFvvnI1/sxPyZf8E+cP+G1C/YGNmUuINqPjd9GNdwI5d70Vg7PSX1MGSDfGBpP0pofAzUQ
ifwsPVjSB5GKbAvWZfvQ/MF7/RYcHRpL8yWd3SH0wpdRJk3hxTDpAjZbgL8pHP180ykv0C1l+bGd
zpb8C2GPOL4QgiFX29wPdJxvfp795MlWxkaB1u1xeqvwhqL/pDy5Lbdg+FDbHyFR5tuLXUy11hpf
ocrNWofQvco18ws/Qw8dVybDBFkw5R/uecQ08HwBbVMqEaLaeVnwEdHZxQSJPxGX2m+24z/0Lutg
8nlhXP/lDXuzffQnpGPhPqG1eAyzt1Q/Yurk6Xar5TjuVsFbs/93us5rt3Ft2aJfRIA5vDIrJyvY
L4JTU8xZDF9/hnwucJ4usNHwtttqiVxcq2rWDOj7Yo6+FQFIKByw2Rijb4LiAHfSfFEAAPY+7Ec5
D2fRl0vMX/dlAzDqodx7DgFvj1lyO7l4xErlJkWLBMnchlfbua920z4DaYx04WxjrtoejHREmrJK
362lskyO+moK1a2ym3f3s7lkRee2tBJuRufVbDEpE30Us5g4M4bEgg6ymPt4mQluqzbDFtqT7iFS
y0I+yVB5tCWBKvdj5g1vpQ/PyIdqn2HP5uNvWcAP7LbpiFxqA8g/rZhK+xem9txB7QerfPXh3+Vw
fI2LCT2A0uyYDeUXPFsi7maiko4vV3jiDkSnhsoPH49sNkho2EDB5gZrTYJa8sCw5ToYkre59Htt
Iz3Dp0qAyUbHcqxw5MqLsgPCoQiLTwHNmF0d2YjOr5cCRNo9oCtT3drWAl0yZohnYU/CsISlA0ev
zgwT5qGd/MbpQU6wYbYRJWEi1yEhkAncdAYkbb2b6gFsR+DauobItrLSi4EhhQz1A48GO/5Wr9XG
es+JXjjwXeSf99VjNaJQptJwzGtdubylo0zPbE/rMTC/iI9xxXV2nFoXNBObzX+C4TZbtIwIGIOO
7KhAdsnI84qP7iAEz8PsRfhILvtFuxtWynsdHnRo9L/Nx7hlgmTuKl5j9h4rNSzQ+biP3k2GTe6m
NxFq0FtTOiJ6hhXXCCB2giIt2PEJy5MWUiHlqkWvsICL8kwvyp5xQYPfATb3eICCFwfil/UuXntI
zYPXnFFRg/X5GWLq07SiVuJd4IOGU0CAdyOed9mSthvfvQPuwofpOlybM9effyzuVxUiYrvZcnCA
tjvlon0b3gBgWLGVi2VEh0oo2xZL4yKd518ih7CLzYsNs+glbcBQuR3PoOxF3/2++lR9ckD+gFnW
kCtCyL9jyRI+jv0iOglvxg8Lpwmks9hdISFpFwlTH+idnUMToYtXcz5haYch1PPzNQi/oCOEVVB3
YYMcBl1xGeBqW68MxYdJnqY+0uw1sR1kzWB+BGG3+EgOnQpN0297Lwt7AmV6T0yPse71z0BHyJ0j
vgGW9pXPV7QxISmfXlvvyh/OaYuZSu4rF6zIHkH5w+w86LZ9hxWcI9/PdFX1rjuLXzm+/jcTU0I/
LXwoX4wN23YD7R0DuHygut0/j82xkTdS7DyPShlY6SJ9j3FLRQi+qvd4zOBbUp/Sbz58rXjDjn8A
kViUOVa8rPfy02EG0yK44veNrSy6QrzsTbvdwR/nr5ZME6SwOKrdArPjIoOCCRPITj4mLKS36e5+
5R31MGfn2Cmi3bMMnoULVZ+2yfpHgND9papyKhXbn6CJT0b1NeZh/1MXfjncMsbXitsjdPepJqTd
sOCa5zBz18MMNMos9zWGQFxpN8pMtlHTorv4S9AaUI9XWMqWkrn8+8N4mbe/FAOm2XzcFaKSnw+L
MXGPo/nfV3/f+/vjL0jZElUqDBMOXNZBWq8QoCndPXEbKJ1YjKY11T7tMtrAV4DM66tBGv/vqxzv
UGapr59kKokN2DytRkuMER69/uKoKV0R/r+/rVbIdDV9oI7UQiNBhpMKt7ohNlkuqBTxiqlcoaTP
7F//oGy+mk2FS21BHcG6bkkaeEck5eS296JZYu/Jsf/3pVLR4mPAPDjyXme77dyuvEa/5W8sAyg7
4oYWrWV7dOLIeQXnNtj4OcxeIXmRpTLyr/IkF68uZfhFJ7dqQkVdPI2lWdnFF6Y+5pqOJ+ls5nZ0
EkQevONZzlDPWJcIyhMc2Gyayc1ThF3gEHZq6QEvqurbfvO0DUc+6SdlM0kAcSvB9MGXAUZlw8t/
i+u0F7yOWtQiXZVa36uujAHv64cTbfp3+Z0GaV7x6bcJaKBNlHmo29Zheri9r773m/qDrpPoD1Dn
B46psINMONN2VdjPa41w6h2ewl760E/dlzC50W9HXrNiq+9lYAw+Cd3c+6m2M42oSFv+ff4ke5rU
KjtqX6arHaDvQR1MH0dtC4Y5fhV+saDwkDKnWnd4ulIlOe0/AcrvDefU34cvfSTUfe/GARCcSwcx
cosX6qt5tgfdub+3v+VHHUFfdDAhRfUurbh4SDnod/i1COwDYNay5UtzwuiAARp+yqCN2hpGG+ff
AbksA2fq4Q3Ewokq9uFzu6vOnhAE20WoHbpltBmgRG4nAn4QoRk2dERYtOLPAHcwsYlFU3ddEpLw
RNZWwpbnWiUZOj6/xEvNR3Kbb3e/uuMehVgYyVaFGbmTTPbgR2tWJUnSxRdJrvRUz+uDyzlwqQXv
e3RG9rF4fX8zHGhkC30xY4i1uUPf91o/Xiq4ZzKJtvug+yJsRP3hVWvyaCanCFFxto71BY1YOHUP
L+f3Q75xFI41I5mNSrCxwfl+pH9WVuAo0kpiYzkhviO5AyswhryDl5BjhybANo4i3g8oHqBO/VRh
dm3udPjUVNg92MxrMw7yMwoqyVWX0Ur1IlxdXeTx2K8fodGSBcoyMlWbb+mDowQIJdlsrY24QKM+
hv052eHIalzrJWNz6Lu78uNxYhCgEHH9YzjK4f70jMSJzt2dlelwXyzv+cVcUeEuX6eB1lKPPfkH
44eKjkrA+tjhc+CjmFNSn+RFE45X7kYdWH61uwMIvcuqnZ4RmuYbupf+VQSG8Yda+RaNQMoeXGLg
v5COFOeHisCDyOW2V6WLdy7m7DAEYWu+xGIhnph80bX+CElePfbATxycuQNgJkiH10zp9JKlfBJq
RNSL+W9UHUXYaHAN6d2/Kf5oT/WgWrzAMuz3XlNST6NDgfQPYgBGAN33Iv5Di/5c00eKkTN8zOv7
8xOmD2wIDE0LfA9RtdYOPFOaIRSJ/af2lSPQRGVhz6CTiW/I3j06vXRiV1+8jAtM04GZiBuRwvFh
o25ENl/gcM8zDg52Ld6xoovmoGcqKrpIV8cvCWLOirHSC29pnfbjtYo+zF9QBJw7TiwMYp95DAGA
uOH9AVRAuNF8a18skgemFvYoOPWHMrvaVzsdcngsiZ8BSNzwTSJS9b2Cg566ZUattnru2y0EeQPZ
6LWSsTtmk+R9AU4s9MOgu6BcyX74QNINlKFHDjjWpF1RKwqGXdSe+EuyVfsxIeHlog0bFGIzx3fk
oAAz/7XgX5mPriH/YIwIkTIPBGCfKF4OG3LJXMNtv+6mj1hG3Si9nV+ICAiSnUGWem/P1/zDOk7a
Nk+9oXclycmyQ5a+kRNeXAlPY9j/bIJo2LTjC2Z5De6S7Xjn7AUcitZ3wZdPouYw5DyWbHo0DoAO
4AQkBNfr+Yqx4vIZEvLtdtxOiL0HYC1n7DzubvOTHnhIIuWEsRRpGLPC3NnPpyB/LC1GLbqNK84Z
l4MDdNE8rGE0n/MDhIl6Uw0XUC9Ooru2f1iUCh5HTvNleMYWBI1h2ZVntxNtNDQ7fT/tS8vWUeyz
K61bioXS1pfoolxW0+vlDug7uI/EWk3n106BhcCJO88jJ1yZn5mHF9+eHZZMg+qLU4MgtiRhu0GA
TwAA3jhn8q72xofq9paDS4v4S7zJKzcOR4svMsyweyTBaHos8V82QUJJMjDskjICXQBVjGGzd4Ej
lsLv3/XmxpCGheGkI5rvrig6RAfkdqmt6LPvQbXD0l7D+xn2EFI4A63G8lGGeek0skfYC5b3bj1B
vAuAsMxfjlpzcOIpELKbTjwpV6F9yWChmhgSrabdvQ1H+bfjNp943DCyywcPSBzsLhFcWfZf9vuD
xz+oqqjObYvzlQdFttnsH1vodfT+TKp7Hmu7+HyQosYk4NayGG/Tx7DhSWPDhv2eYHqAjEPaZMlZ
1FYoJYiBWTBaJ/nKYDmVCzpUrpWApkD2B8ObQ55aAdPXQEWd+droFfpb3jvXWz21eNfVnl6uCTSp
VgoxP55R4JrgVfOi7h0C2OvRN/Ndz2r8iT3aY5/8YlT/ROrp0ps+eUYTTvAkW6/pHREHmAVBFXxm
dhYi27l3GxhOo/3gf0LtC28TwE9u+P25eVRhZOxTTCs6lgJdJcd2+iqMhLsTlw6s0YxAcvwK+CnG
PpbfZQesmTBtIjB+w7FBJnxMn3x39MK3tmy/9uDplye7FjWUvMosssac4VdqT8Qxt0+6y6145lAE
FOzpkn7KQxstyiDxY23PTVGu6jk6RGf1B/t9Y/skzBtoE5Y1wl47Ci0MPMB+Xek72UerdnSeJQkO
Ac+oygFb2ejFanIqbPFc8mCS5MeSuA6/1F4YwXQMh5wO1OeoRk6zI4fiifmtPX+NXArKuUP3piEj
ukCVJsiDqMlDy0bygqNTusVykVSuPxzbs77MP9Oj6OkfNepLwtTgEv0B+v2wkK5YEPyzmjDCXd9/
OIx1ioUwfldl2AYQfT7ZflWW5ZlDEqm2eOLC3vvXs9v+Uos/MeCii8MBrNoInxzp6RJ+/tLcVDcJ
9eo/DLFwBJ3Nc9cN2PGh4A9AbFLuoXNfMogv+Jb6AlZFIEsMRv/lW3r+D8Ng4ka1J6NxIquqd4fz
4EWXnCeAAm/g4MMoKUSUkq8KQiL+PdiBLRs5uYiixwMHBseELCUvx7X8j12XFCiyYHGmXLHKulPx
Q3j93S4aF4NMRMXr6dBhYPaLcoIdXK+cChwoWc4MP4ZfuFvLZF8fya30mm/eJJ4+bbcGLK0QT7d2
vbwvVEq3AK6uTNv+YV7qreqNK6zC/QLe2Wyjo8HJHyrzP45lUj2QFJwpvbRVSlOyzNbSTpv3Eyx7
MHJHcSnOj+xRjRLKpA0xIMPsR3uVGXdpFZnrR0Xf43eYeJRrWrvnl/XFw4lY8Xllscg/cudy/WzE
75f7EuYxq/88XonN44FyuXw/H9nbvG5O7ZlNMQE/Ab95iykTPHmhvs9f1nVug+mcRk7+wbmkqTuM
RR7TNwcN5f99rXxgYvjQV+Y31YnwcArMT5LF44iPSPymHSoAnVOKchW2BsttLb/BLc+uz7D/zeh7
ltmO8LiDeNPIU19ks52vi5VqeBAQafdwpiBytiM0nWJ/UXnWJsLa0n6Eo4cHVEEFrnnJRfYR69rl
OvaUkCypvbUaw/E43KTAXKNZrWiWYBi/Kgf8FqjiMaP2uRuNfZcppDyqiwfqsi+U388Te2T72jfs
7Etq0FzDbUPXS/sE5mxCxKUbY+ejmqy8psaQwVaxJ1trAXwtxgFvYuzSTIudB6iv4HM9+2Sgyb0D
7RIDVcHDLCc3F2Xmm6e+t4uVielSgXoe/2jHwGHccuXd7JhhbywxqK/YWFOwKNCGZU+JLIeZ5FEg
4n33LS2bZfcx4Krqk9sj3zDHIkjiVTH36N9pDnd0fRSmR1RN0gf8mkV5puNbMRAgtcw2zjU70Sbb
IrXPRGzdkUy+Wo32XQRpZdOPQpzeWDvC5z0cbuM/kY9X2sKmvgmd3393F9RTxC5mh5rwH/x5CTm5
mCvxC+BKe2I2So62FDyO42VoPK3zgS7KH0JTTN4VaD7mI5ind8pSn31EbnLMAABwkxvuVXh1PTBX
RzH8MqarRkded3i79cApH9rDEdfgPtNpmteKZwTmqb5Fsh0zgqIYh7WXA8YAkxzV9OPJJ4oXwy0e
Thq2S5MDF49gEHkNkv4dtkQ5HLrjn3TXdjA4YH5BYLIpuRMQOdtIiHZL+Okc459yYehxj7w8IiaO
CWAY75V5I2Vuy7JwSIGpzTPZc1XrwxJ80AZnqFoQsPF+OKBd6Dgh8lsRv7cC5qcDovhd2ZIT3RDH
4J41g0wTYNDYMY4wsO+PEpZSdyoN4kVoO2nxph0aWOzReWD25vdAQA6PBA/UZBtE1GzYtWHUM82I
fiYfLqHPbHFfbyFkkkfsyX61zHl4KJU5SKIN+ZJ++dlftK9unTxtwpOiTwKNcAVi+03/lZOd/+ve
zfF1UDHr04N22a6wnIMc+k95wxfprV0OzpOGf/pQ/xGjxLBjjl+z0Qe2q6Fm+jxpz0V6vAt7bHP6
+jXjnO/LRtzP85ZXfPTL8XZ/iYRtBpIStw3kvw+E+9JMyb92NBUhgc2QDp/t7OlIM7Zadvw6s87S
F9TcwgwlK2BoiTUlZlCkGQpmMLc36GT1zNDNYUxEkmgfFFEgv+oIZqIwnsmTRG58VCnK0YYxo7sp
zyVTU9zK8DtvBQjxWFO45ifF8X2rE1OE0nAxLCkImBfS+LlPHoDv4j0HWxNcdsvCOmhaEGPLHzYn
slImkwLGTr4xZHkdWS66uk9ixKLGJuguZRqc7RhwDBagNNPPkMYF2x6exW3iNzRfm+gDdjpGedjD
QkcOuXtUwOmB8FnsbXgHM5mhByTm4J9YVeQ+x5nXbx67RNu0qDVgrVKDYvLiRAFb9paPS2Wc3KiW
c7KGMYyZy5Aazfo0zjnx1Zf0J9I9lnq+Th3LM99BAgzyimm9gJnyAxk3W8an3RuWSyYiXCt4vtHD
M1C03ht0fQAmybVOtzzSQ8kn8ITf4ZvALhyONPd1ID3xTV/mH8i9Ob454XLdZXN9nhCo/uYH8u3G
hfFd6nbtpQ9/kjHFWcPK1gPthjIZ4iEnLE9S6jPrHyeEtF7XuMXks2hfezU3n7L3za0bn2ky8zIo
zJLdfXOAKg6auHNpenhbUabhwJ+64gVG6k5gO5KZTM3UNvWA8NdLCH9QcOF1cU2YWdeC/Tgj6j6l
Jso7DxagWYSPjwyzy311LsvQEEKGC0wcpATMDje3hZTsp+FiJR7+yLCFcILAr8uQ/P4rBecJdOAd
l7Ega1312s20KRZEkIVAR6wFKjtsuc7gslPsvqi7J2OPdYi2k5ccj+oFTx6/veKbUJFHhV3dWYbQ
jfF/sY4BjVNgKXyqqMVO0WU+SYrdKx+x6Xe8QcYQjLJCE5wcF+HOSV7mjuVrUmXoi+jhzwipIaQ8
PvSt7rVLEmz6xGluMWSD5EwWg+rFn2PmEPXAf0o4Qfid9gzMGRgNGKgbLpAl5YbK0FddMzzFksi5
e4yxbj1jyrO0Fxb5rn7LjhzqmHMgLXKxAP1hYJTQj2KjsGDggGlKmJ5EdZcsh53eYZflZL/3q3id
6H0pvBf1exEQ/OLOHqiO8gnY3X2A/1dLso7gtsur5qPwSDlcdOf4xMdR3btE1h+v/lgg4gRy43M/
NtFu3BQBvHzmKclrQofGkUVDbZe9NW88muMbi4wNT6597aTcTDbu3djb0sLqMG9YP8t3EQjjogPG
EBMzetA+s5GZrGN02Ffb1W+hrAiLMMGEmJVxRHPtKXfysJ1ClCYZDlCpP909je2FpNTUL9Nlgo6p
2khIfoxFX8HV9HoyO0ZmGeh5PLKi9ZTVb8P4Zv4wyoFJ/Asu0umVzBMwxdVT2EobDpZmWjL64uoZ
f/M4YhmwXkmxsqZLem9+41P+NRZO8ctA+MDLs2JeN2HZPtAYstU58bVdNb+NyBLhSLeNNWnBqm0e
TfH16ZTn32QJaKu2GQHCs8WIRnjj7vAZX9mwlGFXedW7xkbfQRNyxJV5fGVHYO/zA1sZN1fm3Y7B
oBD1S7LSV8/P6TuVeAbt5B9zjkW3bUa7qzHjDobhQjKDpHikUmD6Uxyi2xNVNciusTECuOEnkdpW
ZdAZzL2r9C7lRs7MrqObtacvIoQUpoJBg1KJiQ7DE69f4v7Li8tf5qqKnMehOhN7iBRmwe4g4seC
Vd/aKqGfhkh0JI/HoHZrhRpY3ZOmepyYN3+T3dU50CLO2S+RCsSu8ZrylX/v6fPZwaw27VUMlTMj
RcEtT8K7fhzfoySUFrIWdI78jWo//kEOToCLrZ2FaIEyK2C2eDamgC2jPTXLB/raa3RiU9DFFxFN
w8ysfzUpW3MzhMwZKt2x8HGSHIxS9lIwfKf7juGbsO9FmxVfnZV3lSFPfMpUtzqbX8gvNcCfVf/G
8GTGTRRLEPzY7emN1+gOzUH8UlfpDt2Z3DiQvanw4KOMl/mjCZToNWptARrARU8MmTWs6D3Yb/JN
dvMTSZlAoCcRsNkxd4x8qsnN15+ftNUpCEM4BrjRd7/GYHfnGlDIgZa84z3GJ5UN75Sc5xPcAAya
enZwMrj7BcpptJX1l8XvWOt/GReUTNwgInbY7eEuMBs95XeXsTKDW3hTXvY7nXT/cWhXrwp55OCF
CGBDITkDWK66bb7TtwIRcky/Kh6sVew3x+pgLbR96tb7MVC/cLslSQtayEoOtb1ped0tvvLoPpZY
mR2y7eAyXYQYLcYevBdgecrOgystChJLHNkXoHQYITw8YBaA+aPC5lG9PkR/7T6eW51Py/j25wXZ
4qC9Zko5u4+VgAEP15l2/WEXZzXMjnrkrbV/NSR/4OsQbUBck/Zr/4DFPCIP17des6F3QHRj+UK8
AXVgiGgs54MiL/QdJWZav1lLAvfYPjl66jXrslpm55JMl0/9i+/1WIL+skWwUKT3BDoNlf212ZDy
S8UWUxG5tbwfOi9hUjOhX4RPhw7b5hOqUaDQ2dYOsDNGKiwR8a05wPsUGLnRUWOnk3xSvVfK25Mi
afYkOcCb1iI2+Lte80qQZU1CrPC3uAwnvAN4HXKIqfTNlboiXBfT0Lf8DbUEwEthl70tgGxDxDx1
G2GZvvULWFT635SfrvEorx+TOyyo1Cu2Pt4iJyYN4iM0r4ywsa0oNtI7uO7vSFW1ji7F+kURi1w8
qu7TwtrVn48Fj9YMnnqDE8LcBgu43s7WAsc99DmvsnZ3GLHw4S7NDfMr1ANw2Nm3x1vNdBd0ahld
YHQIa/0AKtABwH9w0r2l6dI8QCw7QHM9dO/1VXQb6ujMrz7ZsTGNQQCjsHyUHScIJ42+hDWk1tDQ
AMIdCk2p3kR4+h6oso29NJG8Q9y63TeH6a09afth1QRZuohJOKeyvTQBG8yuV31hZb1l0ULfihBI
OJmBP+ZvAV2LCylmlWDrA3nNh/MIzELVOz1waQmmwHLZCW6N4Y4XZt3NJblYuIdA6gXxt60zViwm
5ZcXuf3ylt03xcM1qGtBjPmuhUzJZqQ6/Ystx7olbzQMHTcyCjKaJq/eN9uEmoO2pnYQWpaEoDIg
+uk+6VTjZ5BsrY/7qaHURpfeLDqS2cQQ5xHqyfuwKqptIob6t/6d4h7PpeIirg0Do6aQMXp8o6fq
b0gDx8nTGVyJO4NiN3fS/YDKKCxPSVhsFR5MAq4/hT0nHanRefRew2FRWFwq/dQQYnvUDaFVHOPs
MCgh4Q81o1YK09+a+d+VGgLnEMqMEhjLrcFWztH3mHryHZjD4fFhp85MLy/DgdBYyRnToMegFuMu
Wj0Vvwi7kWDLhqyypgRdZu4KeMWsCekqhKgNoUOBk33wWrjvkVM6sbU8PV1fGu+55FXB8BUXhM+D
AugrTceS5NVQKwWjhNeGPOMjrfGZvZzDGpkGtmOnKex+icFb4SdRPl+zBe2tvaZQVKPwUa4R3OBj
+lDxNwkxcUWdBY2KnQ9DfQKDgeT6hyN9T8sHOg0nnl8lLN0NuGXktNiOcVbVEGUSQPPhMnY7Y0Fi
FqweZNsEeHBOM5b2iWAh72KYjtHsKuOS2D88SOXepyLhDefZTbpDGa1sAS/yhPi20iX3mRe5U1vL
r8tfy166w44+F1bP8dCVx/iVX7TJCUAtIbLjAODOwkUYFsNzX0w4NDk5M8iSwQQ5nhsl+5r0JYFz
VXKZTOCaIqQsoS6jFqJIULm9gCGU7JTdsmfGPnslt2NO4OqtLWx2IdVNjoxy6OnqJLgBHt7Uo7WH
ntTj6t85HQPrMhQEm8KoqHyp/IzURTuuNcLt0wsbc6wvnmf967n/G+z3r2n//+b8f/+LDyaqxBy3
0v/94GFGL3SkgQ/HL6Daxocnb+5DgJB18fe9iSQn3+iMPakAJDGZokcyISy4liehEgDldNLpl3E0
9EApfGVUMOoJhSQNrVnjs0Gv+Petvx/KuGO7bQe0/fc9aS74MW51/X9/zWowNKhrK0DaBmSQyK0n
jvGPNLy49n/fa14/qFOo9n9/TC3Sg7+v/veDv7/3318x1f5lEUm+l4tslNnj38tmpsKO9/ry769i
CUtjksjpEk+dZhc9F2NFN65OEFX6e6jwZiU9NoNmaEvS6rqAhDlHTroOzz99cvXCi89pP22aaDqM
97ZD5MddK8ld3ulFvMuyx6el5EdFFT5l8dn5aqaSkcB4I06nRSwkXsPz2t93YzEqwaPEMqfKbneS
k1AMZaOfwadLo+cYzF0b+XlS0uSBIFiY9GkZtNhJSUTXECRaGtOgTe7hiWZKQtZ5esuf5bB4xtSn
KE44+nTOTb2PGVy1/RjmOpPtePgsxVJeqXcd3nUUTqbqcVcWScE10sSn30omGuMOaHTY550srSyN
6QOKiR9TZBZvKn6FenvCpMpspg9UIS3ZlxQcPXZKuBQGCvF4bp7FjCxj+J0abIuWhAJv6qE1tgMH
YdoCNg/iuMjKx+2ZyEQ1cMQgJLkzHuitqkJFiUVNnGCtmdFHaMiBoXzXEC8tjMy1GJLXrCaQ6Z7P
TaTjwCBCZ9aRoWPX6M8z8/LqMYiOPBs/Sa59YjGVulms3XH7RLFtwEwYTbgvOLYtEtgUqsFo76lI
kisJHhueIFZIdIWhoGPdYRDM41wHU/FjjkXikbAXj/GRFIeuhS3WELTIMCwiI2ceXK1+/fpLdBk/
LnHzLI73Ek8irMEPWCXguqlo09p4lEVQ5GQFi22WL1vta5xCrRCWpEuwSZQ4x3HJvRa7SVuKib+N
8/5GuGm1qPJ/YgLzAc07TdOYDWSQakuLWcAT0UMsgTk0KJG3CTElfffaa7LiM65RW0jbpMIsYShN
SAtzR0eeGh84SnSBfNe/rMe8meQMUMqUYB6LuHPG0GtTPlGkgm3KeEVii4GJaVbeQzTDFL08agtD
IYjxOZISPc2wuXGBEnJmiopeXmpWokeEEzgkhjqyDDkyZTNLzOwf9qPNqjLJrp7BRMyYLPek4Pm4
Dw8RnobKkCejdjU+2AKrf2oe/SSoyoMi42xL8a23ZZZs94oWqYXnejanpTErPCUJ1QD5eHjfcxZU
IGh1x4CoUXUBAanOZiBnnxqm9B5BYTcjJmiKaGNaxuokprQET6EAVyYqkyJB3EcJR1uiWKdexfJZ
qVLNbdjKkirXsGKCyT8QzJdgA/QEjMDm260rTE4lbIf94t8gpP1aStm5VVkhH6ymIo9JRdfxPlv2
lDTJPSJlbi5Tp4Z0W8oqPEMs3McuE4PZuWscqOUzKxHV6iudC/CsQQ9z1PjogUHBI1xKQ1OG4j83
ybqPKVTylqqvqNLDEH3G7biUVHhfIiQDttiIHEnTmVTGEHE6YLZJnlwaR7dHyUi5NDLJLuU0mJS2
d2Js0QO5Vwu/xVoGDIzh/7MA/G9mNaYBTq/NTKJjuh8rRlMdM8QxnSA/96zgx0uFKgBilQw+Y0tw
83QSD4aad7tSpoVJx2/REN/HkXtdaqSYCFPqQcv+akt6++X9gTEFCYA7UwVyFNRLoUuc1X8UoImB
SyJCts0LOLhacxxzQX1PgRtlhVmlARYcPZ4+acnLgSJCxgzANlqzI88y/sDkIvEQ0a0woDZgRc5M
rZ8MSMcIWcIdlgjZqwdL6mzibkkjJf7cI0EEDpWk4OVdl41fELQu41Ys6/gbYd1O29MoL9u4AvI7
mKExlgYlQ0wq29wgvzEeu0KK5K0o97dG7s8l3lllj29lN5LCKBvgEw9yCbZ5RQOqMbSfNUTAYgrY
TjdnDFXF67K/ycL9KNwj5hS1kC7hIqJgXj006ouEWFPDWt/ZIkvzJqbAlPcci0odhYKUTF2I+J4k
yuxsjS+5gt5/dObjvhANyuFB/8r0/HfqdCsgfe2JZwcYPLknuiG76R1qiSznDxf5m4Q3M1RzSyrJ
sFDpl/oBSEuO9GCO+kNctQ9cTayLSmw9SDM4BY8ZTLmWlHHVnN2IVQ7Tz2kj9D1MnIci0ReZ6T8j
+IaF2OJwEQ8XsT9OWBi25fH1Fpd348GieuhCoEx3G+dMjXWSXWJLefgPLC6WcsyMpiHbgTEOHA9M
v+EWdjyKWTl1vtVTTBcMPp74JkOBFh3MhARnfkR3//nUdrgZQG7W1NKzCKvopQdZHG2GNUE+hQVj
nsFsA0OVZ/zqZogN84DlTI7pRJxnYIzGpPl52iIQ4UVGOpw+caUc2TLpDpzeLQ6ZL5iahA8IEdxT
S+xyZAlwV4RKsvUGcLmasRwTJrAv+S4yhOi0ayYCGuSkuXbCjDsj7IlyaDuYSwjyq2eCmrpa3rUo
80rk+bhkIe1LyCy2K+1OCOUda4s7XRg+ADETNFoYiCcDlIXIBDVUpib1jeagSJXgPTSRISEG8E6i
gnq0Or3fkxPWNhg8PQxrQoGYMcMU4GLDHKmn59Ou9bYKIhwMbEPXttMIZlwurQmbm6Jnvh8bKnYU
JfemQSiTCmWLWlpLwphBuzRmfnyHII8p5lUyQZcF1rfXAaiVyUR+XSycraw13buZM+TEpbTu1Pwk
F8lFqHGBHdmQo74dwOFpRsRCdvsI0UvRJuiWOEzyxri2qSZfcnU7KQSq4CEXCj0A5iSmKLY6jGUb
hq6VideeqQ23qTe/71l+wiZiJm/72a6GCFde5gGyHg8rTY5gmls09c8cFKqxzLVV5J/a/f6yi2eK
Xyb7kdyCJcGZ54kVyGKlrKG6q4Y2QNkK9MqkMcHKzcmpveBxzWhvmD/lunrDxSqwBEhsiXGn8Y3B
sBQxy2CjST9Kql1K4grdsRK9ccBniXgM90n/4mpPwgMqSQ2KFOrCoz3OhrHAtcKVYkgNslQHZo3t
X47Q3lUiFOntgJNx13lZPAJiCcW2wnpFb2YEYwwPqlz2LUESdj3v3+20qMFLC+ck4fE+jeYj1MmS
nd0JTfuB/OIwmkCTctmag9ogs7KB/yO2TLZVMcNWuE0W93jGrWLY11kZB4XyCB4x6JX0gMVPyBsy
pLhHrPhqgYQm8/ANlVrMDdTY2kaDNC2MHvSlSUqXyA/LFyuG9NkjwZtko5OP4OgR41VNR8goSv+0
ofs2xY6/Fu2hQU8r6rv/sHcey5ErWbb9lbYaN9qg3AEMesLQgmRQiwmMIgmthQP4+reAe6uy6nY/
K3vzN0hYKDKDEYCLc/Zemw+sfPKzyT1UZ0Li7YfJlPhuiRjNsKRNLE5203MYR/YWB/hENuaR7FEK
Ez5nLcnLZxUKmikgkwwHrRAkFCITqNIPjVmxz7mUQYbhdsRK2gjAABC13TIjtGNy0F2p68FjllD0
fppKGitvRA2pumfLsuJDmmYXhAiDCfarQlBfGXzVgMSsja7Vmxy378xdcg6jU53swQ7uy5igHKD1
TY1U0bVsubWr9t3xSnXOPO80emxXPFHu+uE9F9dmCYEKq/BGc0hiykeijCPnJTTEQ5tCNu54r3xM
MWrCzE9YQCaPY+B+kgoi9tZoedsmb++h7wbnzGYoy+FJiUSDK8cHKqiTkiRxCEX5BnTQZ03XvGZm
RF9DL24ivxKIgAeCgwgCI0YGunfLpwAJlU1JiqXJetAJliuj/jYoqe0Zuypw9a1LzLzXsnKq8ums
RPjtqIzUg+DTT6js+MkoNizGtnlbjlDwjJsshG+lQRW3tpAlkByXFNU6dr0M/l51p3t0VNqoaHbl
rOyNq+7gOZW2AgkPyRm37NRTxAhYezY4RCoxQu/LMCu6EZSruDE2nqhOlZ5tisZ9K0zmYZVqu8Sg
dgR1HqVQQ/FtHLVLjbXgUadppqLmLRviZhVaCt2kSpydQJifnGRvsoU2+5O0mD/aEESck2fcGtHO
6YEFuCVCnyaIoIkipBp1BNCq/9IJBiF+LucvvWsrPNAKS1lojMFGCsyhqo+QKY5BvPWBByMiTx6g
m0UQu+jV8m0QMiiSTZ8CHzLIhl+xi6aeT9hSxLbjAK/nYjgV9a5mm+jjUUM3MUCwpSzZszzPKZ8S
4bBh0oIzoA5cyd59U57rdBuO3VxxQyvIxYPGqcyg/ZLZV4Dp92vaymPY3lFTeNII4iMBUNtbPl+g
ZtTUQIbuPenyhJgfd8NqXls1rX72R7q1ushQQVJuHBFLC3kn2Q0dDXGndBpi8fgcB92ezHZKB6GR
brOA4CzBxW5CW1IvwtDsFSlTyGq92S/bPGPuHk7mHN9xa+dkF4ti2lep3aGIFeGc5HXX9wY775rF
jG/FlEIr98aS1F4DLbgmUorFssHJyboUQU5zzXmerd3Ao7/rfbp1V1ONik+G1l+gW17zh8Nea9iw
aarBw95XwPBJKbKSZAdaOVt38EZBsaMSdMjxG1CP91aLtGTk89Xn791HT2qBFTJ9L33RJRCvUIOc
2c4+xQziYTpCZcoqbZe2gl6fTt9lABoFCOZgE9K2EkmdXg9zna+Bi1aHnzCNj/XYJifPbTg7XJu2
Th3g8kHS6rKtCEaLpvWE21ZZziGM74sUGUMQtl+EJPxYNcWBqmXT49FXH2xyoxy8/bni0y0pzmyD
DsEOQV3BTivYXMBIwss9DvWeWQADdG2h00WPKCuprsOCIB9PqLmUgcfbRBQXmX63IUQJwepk5oeu
Rl/X2VPObtteKQs1OXxQd9ehcSFE/UoUIOzrvv4ZGXqFRwJ61kEPjcdaImJEfaQ84a9t31c3TRLu
+366nnQzOeUuur9hKk9e1zbrsvbRDvrRRsT+XVIjviZW6WTN7R0BEPXKzppnmTq04PS1VC9TAJUX
IMhzb1uIuXpCfHhT8orvM9zb2oQqZqDlnovsZOUdRqkW7fQ4cl5n2tYS+BrGZyuFUwukBhhXibKq
YToIOOvVVOgg30gvZxf8gjSj1Gvza6oeQjMyNvOoD8uIZQkr4+jGhDKJeYC0C4QdpYnCsByrfZPA
sTE0/0GvcYhM9IX5w1IjfUmlte3nlDW8FZoVnVgW3lExmRBbqF2umz8MlN/hVEFRz9ndEY1ocAVk
sOjJtq9bi/aama5E7hYbGXlsaF3vEYoRF6HkRHVoFir28Lcmgw3mLOdriiI0IQjfO4h0W1OqNxxU
LV9iXZ/hO2kkJkGwKPNhq1UxfQ6tDe9G+ekG91gcSmpSUN86b+Mo811vaaaouXs0vjqKnUsqm3dC
bQkAJGrRfvULvKVYsI56i84j7cKPVqcoFMMMiIt4HZmKZRWJKJumql655Cgw+WD1LN1+q61OXRkW
wlNd5iYyd/3TkuphqulptBLSaYEUoIFE7UG8SlXyHUJCvkxI9c2CVlkx72MFWziDNVypgrOGccJV
lECG1Dj7U+Q+iJqGiKJ5NVL8CqzIuHEKcs3hsq2bHqlmUg75w2Tpn25phJ/sbb4FEWmZIR9zT1DV
tJpv5re3TFJ7EW3AKuu2qLp6TzlTDMGwDarozdZtdFmHTjGhRjZm3qajrMbQcM5QuIw5vn1yfyJg
gDsRsIhxYDXUltoyddGasIujo1KIUEb/6Ztk4pooxQuf1cno1z6u6x6WcWpsSVObNS3GR+p7T/kU
419Jl8GK5pM/3ERD+uYajdpN8FXP1QBzjABPYy0jvUCQU330yobFxFVewF/cjED1Tp5HmGXMuqWY
6nzbG/41A11MxKdnXwXEzSGGMh5Lr2JvmA0aUk9McaJ7ZfKK7pKhBXnreg8uyQAbf/JR/VfNk5vn
azkSlTYUFbbUwnqwW8a/3LDrdRqQ0aTp2g6NKvnoJfuHNGOeo8YzMPblg15DHenlNqvtY13kcu+g
PLBSp9v5GotQFyen5eeMQpmOH4FVkh4V+OTZ6vUhI4rb2gciLUHIB+UqyWNvb7G2OAaF/RVlmncb
xeVl0jF1KtMatiBToXS6OF6ynIW8LTcyFlsfrBz5ivQsvRyu76dCeJIx8BPenlVoe0HMOg1dB//F
ysnrnSxE+j39jDD+qMvCubiUo9k1jFeyd549xHcZVj88L/a4EaX2k9vdTklXsnPTbp2u/g4ovG2K
Gq2EKq1p56HEgKIerCqfZfdctS/0rNgGDoRZFQbOXvkzr3cAp+fQIxUk0mLaYHHgaCiKfQ0Nwmgy
YhjUr4KpNpGyDqCxuu4tCLTnuHAEUaLsksMyfzXHKdubIjn5fqOvRoX90OpmkWXbkumLj19TDKQF
RLG91VxqzQXFEGTUOYJQbJv3DnJa3Yx0kyaFqUPW8AqarmGy0sDfGXh59Hxq1iLK6e1PlCMGZrhV
bHjpPjZ1Z1OZfKraoH/Jbk4iywSZ6Gis3Lh8j+VADJF2Y9byzFx7UXyzzyWR8INupasQwt8xbrgG
s5nWnr8O7Ir3fg1HRkPNkJ8J8vgKYqTvmWLwb7FlMZEQNSV75mdZfaUBuRGR4SIvLmbyzv9+Mxzr
O9XOhiohsuPgiSK+XV4eVI470qieNxG9Gtds/InUXF40H37fzSoJE2G5/8fN5cf/1+d///jU17yv
3/cdlw6j2hma+uG/DPFIQM1eAN3LreWwQLnrGQD+++5ya3lsefb3i//y2F/uLq/zoc2U/ZcB2pBI
M7lZ2N5+UvLXjPOf+MfN5dHl/mQNPKVl0D5MjxiU+Z0sB84uHLe/72uT//f7pLNQO2zW0auTTRBX
J23lAWMzVzalzCNxxxN/pdYebD+7SksIo/5AUODCss16UHWhHorjBIt77bksaZa7bTX9+UQyv8SR
kF05qfa/f2B52XJXoyi0kyo8LQ9FwraPhFHjZOv0hJhaC27P8rrlmeVQZDWtWzad93FkYdyGQcrd
+W0sT7emEIfC/BptUyAY9nrcrRKtQARF7MTCAcrWTCtyKpr5fspcXJV0f+24fWhjGjR9PdYrWRAe
thzMoUUQERb1hL5xQiECdcYp2u9BQ2uRu4LqZ2wAkWQCt2s6ZmHT0C4ksiMBNraPZopTPIOi8uUE
n+8uj2WZQrrdOeBAa3C1hdFjb1ie6YPcmDY+GYapoir/++dSgnb53jt59IGjkQ0+/4bld5eBNpNH
tJ4UVjCnv/+/P/6X5df+8ZrlqaGlk2KoHFfoP95U8o93trx6eeKffvf/9enfv6F042bndc3h92v/
6f8sSDSJkvqUGiyAYWYx/LkZIAUCKNdh4D0oG+GiaeCzc8b2nFB6BicFPaN3ScnJtIjS5QfhtqRm
Vz5dgSI8QHrPD8Tk1WetU3SVEvr4pEj0Yb+J25QER3QrVQHKC8QKaWDaR1/rP9IOs2Nf0YivU5b6
NSsXdpyCXTakAk1KamL0LE2fnaeXWwMEGBhEvdfsfHofmqQU0LQ1hTfvkQVYcZMohjSv0pHO6uTE
tom/LoO+wqxEs77Pa4SfLnsRewBq0MDwyLNffUDwdV2igWItsO6S8dJRoltjl0ddJIvHVtJAqIjC
RekD1oUq2ZpFN/3uFr8iWVHBoRqMB9PJb1neNqsh1REiRPE+ZQre9wTaQEuFwWOwL9PJ2AbmiJ+r
6C6pUTCZRX53Mxg0ljo6mIZFm66b1eApuap9MYxr0jwGjGtoicVUEvGDQZKwKnEN92NEKOmWWn0p
6C368W3oT+kqmzwkNEb7LYKEoMe4ctamZ5yKUHXIT4mRJ/r8GLgYQHTHe0mQVbb0QYjXgvQadCh6
CBgiwvqjI4BnW+fNp+5skzRtaTQKOvpJciFwGk20KNFQh/h1/QVzHPknW7w7wvowkw7zbEMxzR6N
vZBox8MCYUBx2yfIDZ20esFlkJF5B+ekboPgqnKpkxoJaZax0UwAORgfNLsYDpXD3iGgB0vCe31y
lHZDn6Du28dKZ11ssDNtcxgmAKNXNINvVGKcleUK9GNdvGnd4lprCURTwr/VTPszr+a6LW9H4xSm
OGKSkhh3IANzjDGJn/84aXRKfYVxPKi06zCnhsZ0BlOIiPKtTM2bAMqIpfdQdRvKARUSGLjI5ipP
jFe9tX7JhFi1AHMFP3pNOYALJpwumSYfelkPF2qPJhjkTSJQgEnheHsHHk1FMeSo2fqIaypJDobL
Lij3tJPjPyR2L+7a1PwRJi7+KH0iMQAFmczR7dpvfaODS2mnl3CvBcS16ZMZ7+1k1vXK9otm4Lzx
U9rGJdXq0haY+Kwu3ZQxo5qVGRPNFdasVk5LGwlskzv6mjaWuSkS5yvo6/C5oLzl+165Jip7WynA
bT513a2f+Uc9iUiEy57Mmchf8QlpZD9R6izEk1G05zTz0MARmrq2M4Wtzhb73grdfVv6101I0Ilt
54wjBXkYAwZzTFhD079Vaf2ul7yDrEQEm/l3ZWFcmnBg68fn3WubXrAUtLrx20ikRpQBPgGzoYSn
hQZqGnRYCcl961j4r2GEqHrKdZg6oP5XUJVXbehfF5Ok1sv1AT1C+2K7hqJCP+RQkK+C7mSjsFMY
e5oapBLD+dZS0PhKLQvQ1GbVZyYpGzQQEteWBL5no28zKO0hfkmarTPZ6iFra1SGMUIZPlsEzG2o
3bCmB+BnILod81PrRMHF6ZiTA9pCth0F28Ey3l0SEVHD5OgvzeRptKNu1yRzXEzoiJs+9L9aSmgd
cZE3hDWo09DxvqouvkRtCT6QpIctXROu7qHvkcWMV15PZQqOvbMB/rsVEyju0mnVY1co2pbqsWoa
HW1p+Mu0yO6tKBZsW4HmdzBMgzU8v5QuMRoXYqLR7Hjeqp4B6U3WwjuJzY3W3/IWzbXZEIFXd5Q+
7KGpdjmMStr4KGHJfzzlgWpB56EmRcixmzTgxCrGVAENKEtQGstGZAfTAiwktPAWsqhCozWTEOje
bX0g64eWpPZqQhdGs+qJ5DVMTf2dapppZbrUPsaSWFVfD+wj4UlfMaRUCm359xCDJFQ1Ccdlrz9r
etXwqcPT1wSkzKodT7pwMbZ1zraPO0r4hUWBx3JmDGiO2aIaHobWRA9uR1SLtfVkltOpRVyTiiC7
nkVmnLlO0UfnpJyyTZ1lZ+qkhBEvAvQIYnYM4XmsnHrXtej/1TAlx7Hmi/amBlx5BJym7H3KCMOb
k6ABSYfhNqFuf1QljRUSZYBmEK2nWYD69YFMBASv8PLfUkkzXZfxdTdp6KNHrBbSxMKk19YqEEjh
x348d3WcHqvtqLI7cqsYU3PvA2wwxfwWi6+snxNXj9DMlA+SplY+RVBEJTNzpjnfcr5UpUkLJ8nO
teICombHam8aPn29ulH6WALN4a+PcbwbOpZsN8OCXIWPJHMJA6ku+ZPocrIKIQIUUH4dQG8J3I42
Mzao+bHliYmc2W3l2I9F0wbkmIvXKIVsGBO9c+xmgo2aD4ZKMFME+VOoheExzGrvONrDa6gBqmhy
azwarPaQl3CoNRFsRIacIEYHRepybhwqj8SluXpIYOFumON6dIfNQcU+0m0KY0eqLA/NB/Mft5a7
f7zF+QeaKKIxt1ke6FuT5dwwv3NXGY9akgL5cZS+dvGWo4t8yYZ25ovnO5aPEwWnMWmPrulyk0Y6
4TMyt9aGpwEgqb1dDhMxq9+sAO2/4aHzXJb0y8F2ORXM+bDcBctOBZ0N29pu6+6Y+O+B3YHYXt6U
1TSKeMGxuQvnMzyxmQ/aOJmu5JxTKOZNRGWCLinmw3LrL4+Rhce8KTEY1WZMcXKJNtJKlrSB1aG+
TAie6Do2dPn8Xf4+NPMatYtEsNLpOK/simbn3pjJrAsiNUgC9iy5vhuaFlbCfIgdgZRpuR/NUNap
ohrjpdZean2Crt7pSxQvkFmz+r5vXeMgHXhG7nyYUoS8WlulK0WOF6QqYLHHrsR1VhfiOnQKBghp
msexK6zjcqvWNfNYKllQzKAUG8yM2ApaOGsxwZaDe8t7WG5JtrpraSPhCqMz2dzGsW1c44iOvQ+l
fxAVNBMzQfQbELJtUq60x0No3dMWKY654Va7MHaBsjVvk2Kdx14vW9E2qPgKC33tBxqWHaexjqVp
WMfGgnjfMYdetRL1gWMyVM7oZFiXngOuf+aJpT40hRJBaUm3bmxscjJ69jL0MS+l70c7g2hRStxs
eTdkjf6oeR+zHLr5lqF8xPSTRWHo75hch+BCgjQpiCwc+bw3sC9pTGhQvUoPIW4coXDmQH31ULST
sRvojx6n+bB8/stdi5JimlHM4eMOAOjN3wErtz8P3gBDxUUrsJo8otqclA2RGVqIStWu6FC8VCx4
vRkk/PsEXO6OMZ7yYpz8dde4D5al3soST10/zVrJeIqbbagPnxb2eMZ956CG8vSfmd03od1qw40J
jHDyDhR3gG8GzLzUrIFPJjtCKJKNgztMf5++QzYQMWXCDfJqeI4b77H61B6LE60pHZEqSu15LQhz
OWZBvMLR5JzDp+kNvNj3cEvHwn8KHzO0HjtnhHC6yn6AKM4X5bCj7EkHscSXRCuAhF2bgBoW7jTL
qbFu29d8Bo6BINkyqE8P8KRrBeh12+k7qI5hv9fvp9v2q+DuiGyQwLMNgUsVPcA3k8vXIFZ03b7y
X0l6cci/6iv9HjMaTcIMNzjCG3mOPg12MdhTPX5oQs6A31g74Z1q4w0r53rY4QgxbYIDvhDDAKsp
AY0+Gm93AKw20YWQSXmFzRihxaNGpVTbYjuPZ9CUex6/got5Rp0GuGCDPxYiQUrr9btkOiPh7kF+
ixvzQXu3jv4D9XjWeg12LAv2LrlrZ9YMDCvmW/wy3vrfA97wFwUDu90FZyM62Bj4u5Vi0JZsJLd2
ReDzCly/OgOfnUo23VfFK+cBDviJ7gRdo3N6ij9xXJYEi2wMe0uwhg1HKUVvgbEXwEOnXRGj6KBA
oaJGTMqFlRjjBpJ47+6M2mI3fAbVlbj/5bXbdkQqfx7xebsVk+Hervae86Clu3/CtV/+YJ3/R95l
lyLK2+a//2a68NxZF45Bkc+8doQnutBZTgjHRZpqCCF5/uvjPkI6A879P8tqUHFqGRg19WOpIVnZ
JD/aqdgnn90xuIdymqJb2Or+JXLWY7ajrOic3evpizOEdS0avXRmu4xyTSygz7KJfLKZkxoHu9A9
+PkFZqcqYaiuLW2neQTUuqwbdiaSv1eIJigDn6cf6H7bbJu9QeG4xgO6L5/7u/g+eyyfWyoOK3Nd
/4rJWHJf0w8bg8uuv0mPzP3oMHVOWIz1e2s30pHYOXcMZmgNSL9gnmUIuMK3b2FsGndEAttrro4V
mDeUpZONO6p9dq7BMA9Us8+y33jd9lfdf8vH7AyON/zBmIChwfnBAUWwhzyxS1sDTHuLPxFD6gTK
IS2+Ug80Fh4rvnSsNrCKeYarGl6DhqwfKdkBw6x/Fnecsi3tx3vEZtULEgv3ptjeYJTAq0ttOOXz
OyKJenMiFtn79BOt/la7s56hYG69TfBr+iRYbWPtosd05jSary5Bn+fuoO/DnX2DL5SM4XKFfWqD
9b69AwOI4Dl7KSCL4HpB2bRB7ow5kuvUwQ3wGW9W0SEX4FqvuMLG2xkB8Gjpq1+AySJnw+pg3a6i
9R6YJbBPOtghBsJTNxsvTvgUwKlvDJI9Afmw0jlTIocuPtMbOG2R8d2Ma1YZa63aQ2Q48CcGW+ti
fJMvX+2HD7bgvFUm8J04Vm/jyXtjX7lj5bZlbb7XcAytZ9DCzZt4R0mIQnRzjHfu5t+c+TPc/3+c
+NLUDVs60vNM+19PfED2DYouU92Ybn+DZ4nwaMYYTq8nx3s1Z4UpCSDr/B3bDMomjEZPOJKamfg9
a5X/zZshCOF/vBnDtlE86zbZB3+9CkXcDrL2enUTmdQK+UfIaJhvRj4iEG04bJg/1vjsyLJmXxXc
lu1tQAMXm+UT/pHodnk7/z/v4t/mXZAe9E/f3Pqj/fgz3OLmI/v1339DPhTlRdT8a+TF8kN/Rl64
zn/ZnrQs4it0aRJr8WfehWf8l9ClkDzsSo+8VcbZvydemPNTPG4b0rE5AZy//cefiReW/C9POo7L
j0hz+Y3/L4kXwjX+MtqzMjcdy2PE92zKXCzZ/vWkj2Rkx6nRhIC/nprC84gCmqFnDZqY19Gukc5l
NlnrEZtItoc2lgnZUJzR3a2dRN9yKH+mqtVmzXGFmBKvQQAiWEXeZWz67EiDz2NLiYRSYyeESuXs
mg2s36iDpBeQlRmLZ3J+XOMrsJTzMFTiTAQ3wAbhTPeqmZAwZwzwVCL8i+hGxBhAWLMqbbeyggVW
1yNd5IkYDqtBPJ2+qqKsWHCxvunN85Am+iav052h4hdvhPufuAEM37RkGSvsakPQ9oeGGJ0xK0Jg
UQpxbuL02R2D6aRbB5LRCIyjFdiasBmRAL0qedQ6Zucxz+sL2V+rUVgeHrXpkPlMP3R9QQtYjN5k
iR5V2s30ksa6tLnrA1sB2Oij5xTjHCyGDTTx4vpFH7AnkfKJZcIK9Z1V0mnshMU+Hq7JRKKSizD7
Zjm00jygLho3iY6MA0iQl5pqO3ZMDwm1K/AFMdGNMdMqJFbsu5F2b6PJvRH8f01dTjthqFNZwwKJ
RvZ/xuRvyNgu0N2TB0B3tISb0aEVgAIzEmRJyP34q1bjQfcstUkblgJuWuxkMdzac6s4hW+PzGa4
1GnvXMVKWw19QROk19i5x7jZE3TIVAW840R9JwooEwH3KcvmMVMzIHIA9pPTaIzY/m9DibnQUgXJ
Ad4tWxmzzi3ASLR2s4Iaii0k2ZUZIth2cvkGWR2LOHuJwuDWTcN+XRBwNGjOqw4XiRh2+05TYCJY
cM8FO9+6SJPBO3fcd1+ECoC2BpgnLcHTO9GmKlh6ZnhcjpanQOnIMsUOqjXXSYH0Bq3SOsfs0w4R
3MCuhVE0yPSPA3+aGMP0oY9SCitsiBvCZMugvA3M/I0eLGEWBIcKk9AIzaWvq/xyn1VutHcjGqMW
kXKYNrviUvQsBJwGSbCAutPgEiL5C1Oobtw7ssb0MbW3LhREUtija/Lxtk1gGVgp6Cu0GoUxZwxu
aNUdtCQBDGMV7mfC8opu1jkrZQO5mnofgq2AeXxtVeYBE0P8S7rhde4bn3ZYoPjzWZJruHhuqxpP
a4V+iMLeuJ50SBMt9c1VJ0mp1AfEotI75mRD0UWON0NH3ahvjS83I4JMo+usJ4KS5ZDuNc9DcKd1
zOQe3vIJUASJZs2qsAtjpfy0x0QDFT3qp2QztVT07LjeJqMUZ9dIWnyDIcRdcAhjQAhwiH7K64+K
6IZpMr9EnTwWXavB1AQnPtU6xavSfYnJ5eXr9JNVaLsHNw5BNFUTSx4jh9XE6nssi4uugGrlFlj8
IgKbnFDMKOad8ug4O0Sm9Aw3FYJcI8qAyUco6DK+90S7DSW973JUT32RUxytsQBrDX+ijGClE7wg
TQvEo6E+Tat4NilkISNr9+zNEVXa+E+lNsyGzqq5YX99Y4FYIb80RGVsCzhSKkHvS5cpW4XuZx2+
ObYctr9kBqNcmd85SiA6dFf2pW3z23QoidNrqtfRnUhdcHssvlNSbFGqlFd+EQ5XfZOzfaKbIHJK
+Xqe/lSBeqCwV6GKWGcVm/GK7avrDyCLu4HiE5uWzgo/UyRofHjJZ51Wh6BEhmC26ofuQ7Qmof6r
TYGgIu9C/lYPlL1YDhFxx26smqNBo3zXeQ6yjwzCXcFONQ4NZCf+A7HWPySe8lP2SC3DAAE5FfUl
n6adpqpL6j2GLju1UEwvnq0hGU595PvmvuJ8G5vuRpbNU5RW7/kQXZrUR4sutYAiDG3LciI6wHe7
9wx147GEYuEKc6T8gIyvp4ixcU0gFw4dr4GYSzuc9HXeH1tAthk7q64uv/NfoQouaZgOR3PUb2Qr
uJAH6xRn7rVJuE+YoQW2UUvGoTCB2fdYEEtcdo5OsVy61ovpp+9p6kfk6YzfZaQfSjW+jSX17aq3
XoOkBCBdRS+DbtyEYSd2xmupqwTAf0BCjo0tO4vQ4VeRAwZONi8R2GW/8xU7TbwAlY4y0Wqmhynv
f1DckhccryzfvxOGjizXRPZl/hRTSJSm8ghYaePi1msCh0yKicJKCN/SfTVJ+z0XDj0rrnVvO4TA
pNCS3urejdti/JYmGmGNUJC+rL+RMBKEGcf1hqxcBsBuE5kIH/vI/Yii6Lo3KI4bPhp3xpYnrW4e
TMXM6sftL1vUJ7eOaXc52nbwgttAHP1qjtbLGbljbH+nUJv2Kq/BJZiuD9BOP6FT4zmujzLJAEeN
vMnoJ2rEh93N9YrIfqqIUiZioNlkXm8emoxGlvca6/b9GFQ2Kc9gOvuRpHQtemDocRt+eyMrgPjM
G2iwT7k3PY1OAQwA53gzyltPuR9C65+ljlfNsn+5zEBbM4W7Sm2Q3g+qyRHbuKWty2Ss15ppHFJi
6clXNd5ZRhSHLn5xInaTZDQEm7xyEnzc5lvm9+UNbw+ak0UCuMPEgUjg7Fj4KxGkoC2Zx3DVjU82
F8YacwDpx99cqtNBCxVzsQ1ah694zEyWMpWz82pFGgV0DlZLJ/rb7Pz7/Jey0oNXsbntoh5Zp9Rf
G18QdoSCMyjtr2q48ytLrieJ/7bL2BBErKKCRoSnzqHYN0nnXHZTcCUI7wlvx8lmaxHoYJoshq7Y
+NVlTKUlti0YqpYRbsqI9rHdOauwyj5NL71thXWNGPLTbMV70DwPPWrayNjlkIBR9sOtdh/9ZE8z
/KnHhLfpZtqrdNjwAzTX223C+mNKsmunRtCg6o9pxP1aDRcvte+NKrimBvltVvLQAE81W4qa5FV0
onwxRja4klNMrxBMVNqes3Fb6lO4wxHS7+i05Jjg3c+8+2lDiGxFw74oUzXosrT4GvzjmHyhhtqF
CTp9I3Bem5y+XiC+MVuBKPSdXxFEPNVr5Nb04Adj6j+p8N6oL/u0T/nEaCeVdSn2SmgBXez8Mqat
s9J85z3Ky1Nu0WtkgXAdlIIOTeK5Kz6lgiqpeRtie25Y+nHCrsz+cwITTFPvzqmDz6Bvn2SsHd15
XalX1hEipYWtwuC0jsglqEJ21pBb+JvQ0mFamWLTJhRSOxSM4IUGTkoLt1H2qpUJjLUOhSKmSHdf
9OPaAPrqY2Ia1HSitf1AAx40cKA/tcbc28gYWoZMf+zG+lC58pCoGRoxvEwZJDMWp/7exZ0Lzsyk
IUk9bpIC3G3r7aj+w2XzFEGeice3yk4AMI5kfevqCAagcvqh8ZLWGjLuHmqhZ8NQ6Hetbb57SXsd
B9qnE7r3giQ2dISg1tVcnJ2Qcswg+xKjUFO4+yl5MBOCQSwpHo2atGZF8ovfE9raxMauTfn6aVDv
cxvMe8JAZ0fwwSIUhRKLFdSzWAGDotARN8GOUyYiB2KeZPSYMD5NItKvFCiK5aZwOwJU8CWg/uFp
N9CqP59Z7kdVFa7dDtvU8urlsDxh8tnD8px/2+/D8szvu45JtIoxRvu/PP5P//3y4uWN/eU1SRKf
LLPLd7T5WmOzvI4ZFtfEcpNxH2/p7/+qEsbetVTIYp1koKJ7KBwIw8svXg6Gp8Mamv/C3wdaav98
t8P0cqxw//r+SPnL/ciW/2N5lf2vL/3jMfuos05lm0zpvrHpUnTzYco6XHbRDHnxdQo7y4PLa5aD
qOmuUN8gmlg+FuEE4/lff/733T6hINq1CI2qlHUEAMm//0dGIZNdxSe0iPAWfV1Y0Y0w5t7B8pjT
D8lKpWitkyHytw09pz8SI5awiDAb6O4sNzstuOTgSLJuV6nwrF039g2z1SSu2U/E8RPmBwkK4srf
MFMfAVAMb+rOeqAQdUscOuC4EysX2uxP2S4n4vZlemFFCoC++EJPhsdoxUr6GD0a0Lmx1blnPJUx
HQd2QSuAQL/iW+8GFuAE5Hoonbv00b1Yw3T1RZ2SIIF6PGOJzVZ01vWrHhaU2na/uH7Zq8C3MyGV
vKM9IzFOwgbYRx+KgSfb6NlOEkNxBAzDzfYrJ6YHoMqI4XBd9O/QJSmEhkwta+uzufbhUK2anfXC
UIL7YEsSFpKgK/+5fExOeA+J2AK1iH+OGj95f7glmdKu0x3mJuMRoV1IAwZHjb2RlM5Iq7ikt+4F
cGFUXSW7ttvqOGcCNrPhbXYs7oN2W9zPPDrgO0hez/n/4eq8dlvXtmz7RQSYw6uYRAVLsi0HvRAO
WhRzjl9fjT5V9wAX2NvLUSInZxixdfof6EAPZPkDmvBEnYk5Q3U/8lEyNiaosTv904tOToKXGaYA
v0ffxX7uE9xvhS1he1xWeimhcTXpjn0UET6qWhSkC0rMuh5tA051W31FqFt9nZ4T8Sp8nSnQ6kJn
2WrQ/vfZS35jg87O8UbalnaG8l99QehwQwUx/dumQxZpI2PkbshkfFneh2GdQPWA/wihJsKvpFmm
d2AediK6HeD5ZCrNQOTZuJgOnSnJF/SQLaLWH+qpcn9wTKODdexGZ/4oaEO9kco/ADPVLu9AT09A
ig8ETyciwBT9qIqDe7jJQvsMt7DZms6ZxiW+vVFpb+Uekduw1XP4awaQ/R3KfsE5mgE0X18/x0c9
0H+Lb/5FwenevNP5+x1faVcMf4Xe695VGqGTTXiOXBI+G8wvBkDZQifPbw9aY3doUunOXTwX7yAs
zpyKJeITgeDSO44z6sS38PPHuppn80wF2Vpk6U5qEEY7i15CGRzkmSASqmSGR314tvFJoxAsj9zy
ipTGrRNsT0wdxbmVT6fo+UOjqJjEn703YH+cUNPLUILStjqQdULW4YaIrAm7yp5s8q8+iDY66a9E
05/uyvNzPASCfe/AnX5XEPFKJznFULRsAOv99TVxwJpL+wURyc1qi1ymh5/RsODkrKXCJprTjqAw
U0iftXBHaOI0I9RY0R2wQVbkOlKIt0fboPaRtZsYqfKYORNKYB503Y5g0o3qpP/7LgENL9oB3Bjg
SBTPaD6IFC0oiQMdaRPtFiD3V143OdV+fafXh7mMWAqlZMXoTHb11h7wUGQaun3iLMR6EGpksv0c
k8Pkoc7u0VASI9fSnKg1VdhC5pN5nCCeI/O1pQDNfnh3FWkKWHZghWMo0O5/Zso9tX3LzvBRN8bs
NO8/qd9syUu8EvPh/EZMAJmc3M6h6jkzpIij8ES/j7AhnUfUbl3OPExm2Z5m8ghJDeQD74HEj8cr
2UtyXsWpKo5hFBjEOHZRvhd32g8pqwmNkeVCc1+47cEN69upDuKnxzmC/2rY5XHaRDeCJOQm3kkc
bMiQ3WI33VFDGO/wc8oLBhMjV/oUGg75xaMWyfimSDZ1xeMSPB57r0SNCzzd062szvKl/1eAUJhP
jeChHFlv4YDr1L1YjFpp2fVX+xQ/k36ljRGuXHOTf1MyR9Ibli6hrHpwY5/45OJIFQxWGLoI5CwH
eKKW+jX8aqvg0bGmqQ3ppM2NBnWozf9i8ZQom29yijq5S6jTWu2lV2Rh3mGWQz52hLW/qghoWCUS
1W0eJ8DTyAxUTn4v/Uawsa1oTrgXWrBAdiVRbm5iF2jtkclS+oyKG+0omJyvj4/+MvqDcWJ0lj3A
WjtdNRdMx1g2+EZyAefLo/KR12em08OlDp/lUeIRQQz9SAenAKBIs84m37EK6UcAabUcWCOxKxbP
yhbq3FVyqJVQzUNH3dRzQrwGIDz1/rSLU4Pvw0+YePTjnV6gDfh7ZDqUbw5LjsDanvZ0YrE50NBd
3gBRwOuIXMag9qMLgkaZN33PWKrU7aGWw/FHe/v67AnVlF/5bkG0BVSN+KuAKWGiHB/esFXXuVeR
wOrfECsJ18ceY+Il8jOBy+z1hlwmUKbLn7Lt6ZlLFO8weTfjetNHtp4pDOLHlvUWJGTPArQtIwca
8Ra+7d//0Yh2LEmdfeR67XUSV6UlWq/d9Im6Tzu8FGf42VeUTR/qlrI/RgKVgbG0oWZMup/9iPC8
zfuinjSMXfQAuAJqbynYwwAHekvbJz3GqZ0IPmzf8ZrfORnYRt5BNKyEHPqGSEKemOccb+Gu3ogu
NcBbplXya/7TgXxTgNxwRnlMoZa1UvscUB4nKTc4bZDiQOuIDlIYV9/ynXoltvPM+jEAOsp2SHyO
tGjyQrv2op3iXaByEHkUx6JgtePjTq99tFM34DyowYFHjDytiGzZZQniu9ZDPWsrUvxPFdVm1KY9
Xi0qCJgDT+krjvd39y5eWaj3h4MeQbRT9vUNkSSbzZM9gyp+ujq/jf0I3TbaeNG+/1plWFkGH9FX
eBP2dAnvIw9wJiNoDx5H7K5szxD1icpnZ/kr2pNQnYiAIGvt/m1MDpuTMxkeHWXZ2xlWCA05Gxps
SZY98XDaK+QchhD85/oQYfpzv4mDNChryR+IGqFTYa7F9i6749oLskHIPPuiPHphr0Opz0O3KaHR
36Z4ZU+loo3TIKz0fcyhpbxRcYHBs9Zd5Ns5P6tDtkf7wRGQWsgcPTzAapYRokMlp38xTL8aX+g7
gTlLIYQYRDxaPQk0dZ+Q1n2GDmXffVO3he3eEX2ywdAILQuENXqbLjxkIEo8coXKgU1/a04PL7HO
1dZw/dAjmuWEHiWJNrP8WXFialLc8TKhDnCK6m9E4PKfWnhtssiefhW8SVmxjgLlXuKOMkMBHT4j
Okt9RVVT7tJJtJToLTCXc5QeaMymGIQ6jG1nfGXUPWLvoegn0ZC0vKpV5ooBldgcV4SpJuOFEKcW
Hsgdq3AnfKH4kV+b2QZaTqmdTHmludb/hsdwaw1osxBJoLxpx7YjbZFFOCWk3rfKN3sb5wmGtASU
n62N5d/z5PILbZeN5WGu1FfafOuJwFiAocrCO7HzPOii2vV3QONXms3phK7YOOB6I1hCEojN47lV
He25pi+PfVsDrY8F6f4s+yEkHbNKR7WpI2n+sCqauAuyxixtjis0TbC4O1QiQeHZzctSbStPvat3
odoC3L2PvmJiRnxWJ9a58Z66XSAixBcQMZFB/HA9y4boyiZ/loDjUCbauQSJG3htkp82RKA3EyHo
iNY69gobHeKYXYwVD5uPOhUqk7B3ZEgY5CKIBJGsLwKZ1SpPu0k9EVJZMmqJPeE5TJ4ipAaP6c34
CBHbVJ+mwWP4hl9aBf8zHux9FIH1qatyzT5nQlUGjHZ2EnA80DRDcQXThfCjOAa1SrsBA2dTF5QK
Lsu/T9/AFSce63mGEMG91JtXddxq0UGjmsHWj/NOdIcexZdDmZ6nPS1hiKIit1Lv8oxmnLugHpLY
zQvnFou2ILkiZhGqUQAqNui1cD5/UNfVPzXn+QqqapQ9sXwe0P2CrZg6BFXEaxtvIRD0XIGOkRYo
+lFpX2bhLZw+zdguIR5jM0CAvXXiBovwvSPCjAlOG2Rry9Qr0ZpgeQbSmbWLgTH7UX/CQF32VK8w
57UTgUYDlYVVBA09FwcNn/oYrqPHVCqv2YuQvpLU2c018JwAmSlOgvGceQj7lMgm4IRRk1050nao
tk1+0R+7CXZh+JolYBRw4ezCmUi6wfBnN0NffNWrKb/XmmMxoz/Ay5RzL50wZ1bBP6TswSvdzTtS
wnTHowiczJ5l+LXqpVBisvL1ARzlIXgVak+hLVauytCcSNJGIIUM9jYbsQYFgkMKSnhr5Ps6Ao/r
TP0//ASICeYLsRCazAk1UlZAjg4Y7qgR/HaKxBErWKNeaLkIBcNTmujxNRxY+qd1+qFhA/qlsHzS
MWnuaD/V4zkJCmMreTrFKslhBpyPEcY5ojlkeuZLhKju40A4GmVu+BkpbeW0JsIueM5TKBI4JAJ4
D3GwsRH5L8loxMTW5gEs31iDSH3paMNwLtfpGbEcZJ6gyQ80dqd75H8M9cs0zg1V6uKOI1uS4SB8
jzeV2NZ3RfcZvsydU0nW7LsMThDlvH4rntHDIPl1AMbF7hXxqHZEvtFHh41Am0bijYrHMU3qGLKK
Gm9n7GXhqnld7qHxrkPNe28kN3/8hhRv3TmSqN8rg3h65aLZc6jxVqpdRCyEowiDib1uyS4TYNpX
jgfOp013Yt2Y6F7ptXdC9gr7tSYe7mF3dC9Aw9nRkaB/ir7Sr+5wq4Jyc6t+FWTmfqgY0+mptLvf
SmUHRxQPabmvmI1pPvIQ3g1sGqboG2GBdtOc8WW38TG/JLA3ibETmcW9+xJekGqfXnQG6UtxhtOk
u8kPZhdieBxjxuG1gjfv0KhSX82g+R7e2UsLB20u5p7EJJ4av0VB3CWbRBYZK5WPxSk/pjtuaNO9
aNs1eACz0VsPXqLu34ngsd3g6aVo0BTVdnyefvvGxqSJ5QF94S199xrBCGZ17ebtbWJWVrAWPUsm
7mG6E10fzMx2HVCiEnxFtZwaxOYhJZ97hmA8HteDZHphbfFOeO5+fWUbKy+9z4KDHXAC+2CyZx2K
FxYvKzLzyJUTL2BPn9iDNjLm07hFqZokeCAdALQxy+Y71fu/dFJQ+4OkWejQC4q0k0cs6p94lS4s
d94lx2k4d3Rg/VKZlN/jS34x9qVvuJh3+vHveqLhlPyI7nJAIm11mzHyK8QOT2F/KpLPxdi16HuN
+N70H6LJYSZPJSEEzOI1YdpfFQwq6z35wCc3PIT4tK18J8AkfKdumP8YldNfZBdLhw2yQMbY4TkU
05mp1Z3wVKV3zEvd7j6BqNHxpngnMeCJG35zIlbyp6a2xN6qbodFy+DQHh3b0g+Bo7htsUUJVpPR
z0IcF3q3TW/tdKMk6aZ/tujgkeBj/6PA84jRpFmvdwMirCtfp9HDaR8UUFkOYBdfcqhFLQPcDDFF
Nv7U6Kc4/wfg5p0370bPYkZzHNdrWUjSuWutaeSKr4JXUp/GUa0haxIhgPo8ou7poRfRPDZYs6py
BoQofurEPvQzaLP2zgQKQp97kKE62GxZqPAsweCkX82hkTfVK2AS4WeVQ1fsnMKFwaXN4YxW8qza
IZGX2okOKIK91z8QQA7j62MfvjfXkQMTpxN2Gg3R5uZxsWE9vTTGOxXT0IK/ph3QBcKJm9xzytkB
egObHOk6h8O+pjvhK/yHsJt1oD9MqiDUbtL4ZaSXWHdYiaX+GluOAcV4OFTDx/jFecbb3HJfwxbq
Pt+rfzlSfRrxJnw2VfhXtSRV7fSWvbyWSKEc2gvWSH9DNa4vbVner1BmJFrLLRUXhBk77FiiA+19
bjcP6tU2dK4toBDvyt63nrHN97mLh0le1OmJYcqrlKvHgxTTp+hpHgNkhWZ5T1lkshwoFZE9nAmO
5+IFWyC/ybP/apANY6YiBbE6dBhh6z6NSjNxkDXYcU9gWHuI5hzn1Oe7orwXmENTIJDQaI/iQqzZ
TQ5t2jK5c+Nahe6onsEHVe/EfCvAKWw82KFmu8/fzO40Nc889aNIArjfpwO3erIaLIHsu+QgqInB
JVFF3fA+Nw7i/EGErtDppTiEBY1F3/xHRMaiBGf950kJ9yBjade/WsZlavf6aofq8RlAzxbxs1ca
fc3Hb5Y7g7DnPXoi/n74rzgx63+IjViqP23RYDERYQkdNrQDPv4aH4EYsA2BIbOx0s6JitqzEe7p
81Pwrmj3/yROhwkPJfkdixdviYBltUO8jpp60j2b+hp2hM/t7r1755814rbV3q3nuniGV72n117/
7IUtjtcT8x7NldQf6D1xu/eB7WepXMwwdo0TnoZZfIkj+DA0CAtuwJmyIzsqb0P4Gq+NxfxgV8f8
hZS/TbyVJkffKnoMbveNc0mJIyU8/Qk5vDWgK+9RZkQODOfzXXjiGCodNlWdihMSPxhRyA5F25yo
jS8jEAMJdfCm7TogN66oHdlISYTR+bl60ZyIVIcBUaLr828HzI9sty/46tUL5N4/kctvRmt4x9Zi
W6NaGEDeOvvY9LBLw8/++vjBdcEuJpbLBkmjTeUZWznZ41js7+D3ws9YfcHETAj6kRNqyT9+s7tN
H7nkD/yODkVqT0k/ct305b0Q1GBprQo6WdBGR0gz/biVOKXfJXrqviWS2GBICc2Ekpf6Aa79Zoqp
FfFFFVVRkapivLB9alib5JVevjhFsvvUojjxxCDHNdozbqTSDOH2x/GquvMOGgd2tcciU767F2rJ
DgQ8aqI1GKDmJ9Y9OFU+JfqPK4RJIRGzwkZAii99i/AVqepwMUYkZSslp36Vk4MW/g/5QiyqVLcJ
udNtNrqQe2ofs4TKCMBrA1Gl+6i90xRLpVW0S4IP4YWYKFuGnz52hJS4LB4Q0i/jPSKc82+lltaU
TZceOk2YVejcMaIUpqS4SOkOJyn8nMej8l6cUpez7ZNhE5P3EDsL/9skQpNCqUC8+ntCJTcGWByw
Nay4pev0zSuxrUAQIy7FCT/2p4zqqVcdp9Y2QYKUB+VblfcyGxwCvlTFTusMTN+QpcSxCY9JejI0
nxfLWiCyTzIjg2/xomyHl/yNTDK0X7Se3yDG3/j9KjpAbOm+oXFYL/CrWMRk2V3q7I5McCJNJodP
WRFRdBkQ9i4EQwn24Kiv7gi1G6NrmRvQnyiQiumb1ryjlkqqjWQo/mv6yu8S2KkxLkDHaxAZfZ7G
oJFccidCQrjVSE8aZ4gafMLfjXBEnWlLBwiexMgwNT4vZRUB4oil9k52Bp1v67MU/nVUx0DjJMIU
74i1T/qtsDw92lZqgOXcKvtcexfY+rlmATXPxp+jbdb4kzivkydePQ+2bFzrVcPSGZmVBblfl+eA
UFZ3WgbcNvchQGxyONqzFwwTsBvKXw06V8+18sp8okjMZ+LpPN2aAGm9jg332ylX3pCdjPGo2FKm
V36aIzGiOYXsEk3kc1yu8ipOtiq9Jgh2qdBwUiRp7fLxW02/DGo/fvLnvM/qrgCD2IDiws5S9gwr
d8R90cSNNOoMWErZckkS+XpSYPx4obxmzecYw5mzkBFnvFTamy0voeuNkn38KwiCjgGFqifYg19c
8RQJUd6YnbwmwDLOPdqZSvGDu84INtbpG2F/vuDyiawjChdCvvYymbg1OyUnHy61BB+SbKaGgBxR
zbXrmLwcHdf5hVZ/LEceKuc8owpDQCCgQVU5K56MN6UtMGbpQADQIbvMLfp4rRASPZTD9RGxKzCV
Qo0d7iK0L7T8+PXNQqPDQ2vMoz5hKLei8E8lbH80QXUSQxs84iSEKnvTXSet6erSB3OFLwm5Is+1
Wgl/78w70HXPJSDrSUxD3XBnzEnck0pZ1VHZq7lQ7nWmIggWfopOfMDw8/Yc/AU6fDuGlb8nM74+
UKRJ0YJlLscrFpfbYdIrLlfFIuIn/AqPY/SnB6nh9ba5W5SiuTQAhgwdQ8A1wkng/hcQbtGqt80f
cb1MgvUhgVLqkbh7kELiAeKDIjq5pm/EuT2EO5wN0KxsRtwm08Hsnfk43njj4YUsgYDH5PG+3A7/
Le0LL6gT5tGeeDzEhVO8ZlVFAvnEqtDUgCWfK/tOC3qyAhpUYJLAokP9Gw+RF1sXRmyzUGsNmTuS
da/GXsX/MT0eLAuE9+AXeezcIbe5QoCcQffrSySjJUB0yF2QQaNMcs0fUAaK9esA3kRzWrK2eWUv
oTeR1bUc6VXP9gRPhJRgwgtznjcPqXoWKOV0Z+OcdDYKc4CKuJ+RqYQ9uDWWA4+B36WfdJ2LFKYQ
fgZVgnNK6SsRd8wd5iplndfxrjVAoFbFYa6C3+MxSCYEFBrAIchumlVf3LOUK3/wEA+jdSBfx/zg
UU50Z+R+Lfm8Ezn3R4bBvUOtmNfJXWs/rqvPwO3jqrjs5UBig2WRVnbX75lk3bl/JkEaNQg8OqDR
u1caJ4l6VB14UswWqnR8UmywrFHiLRzl8UUzMVfHOtYeLpbj1Hs0p4iWXeUSTSzB82I5bCdWfxm6
z4QysZYeVvqE1SMlbaLsQWlq5SNE1sfi0fRaigGpcWTgqBhLJTfSPFF75xlzmUP4ytoz2he+5HbX
Ci70feItdnkobY1h0wiONDBvSXOtA0tHMCU6sovzRIXjgpr4Ovwb5N0LF641c9Ksr+oU/GeEKdgW
ui01lYwPUHp84bSxR+BTb1NArRt3NiMXSjQY6rUKFdFnwRVr1sluzsjCmVCAHYgTZbqVZIdZSE0B
wGhZcBkwNNtRB+TRMVArY5j2n8XLKPhkYNmB+LrR3NWRKtyK604oE4estWNMIQKylP+zIFvogxuP
mNwv98dzZVqG5O3UNT45Znvru76E3BOOE5Mx3jGwuHlcEve/FgQZFBfZD90NCeZvonL1TamPjGGA
5ddl2fP26yQYCGXagIlM2NQ0VIW+SpQTr2xD5kJG18miLZmQ2qYf5s1o1bbP7mlDcM6hR47Psf7B
YrT2jx+qVPPndb5CHcVJNQPQ70lxW+GjHHkpbsZGxWsrx9fUoun/IE7AT4V3kRrPv2Vnqp4+rCMN
44WdjCgfjeiNj2mhtJTCORVzrABH64MLQKVlHXAdRoRdIUL/9sB3YC+nvIsMI9VTzsyimPeDcqGk
v34lzkYlh2WCsEQ5oSBCdDGy0GcZrOtHRT2U+kKnovzuTKd02R/4Bo+6rvcN7MHBsUicU8PyFL4x
oqJ8pLIrIXIvO6yAkj0EIdZ2q2v0P2wb83ud18qFZ0mgVSQhStqzpvmLQD2QJgFFos7tW4+CSyK5
7EAFYVLKuXJrHbd5Nnfsw7Jssfvj4oPWpL4fVoeFBKCTD1tN9fPOSSOX7blUd0xD7gIwJQ60gKHO
Am1c5GmQlsYiTQLr8dRFFIB7kcjicbvEp5WClUZFppkE5fgl/FCxwjam3muwqBBhn/PSbRlTzBvr
A1J21TrUIK4zCQAfashre5MtHuHZtwzPsleiJzJ7Ub0fHvu5gM/8AWNlzXoRSni4DySBWaHNjr1K
JuTUrQcNaxGZFfWLMIJFmsav6i0Tk0fBlKXin5BUEaOeyQrUiPVhZBlAauFHXDmMYJ0x20nijeae
H7G1rzYHWi0X4ZuvzQcIZlhprzq3UEEVsjnJC5HTfiekzxk5s3m9C36zRHmQL3WnQgqBwkiIVRRb
G8jQQ1qx13UvUPv5SUSEtzdah5XHK5Nx4tzOOE7tUmY2kvSf1w1kPbMzImkBOwkFygsCZsiZEwzS
LixLitPD9q1mo0fKa9jJvBTN9zH0oR8mPDmQULmwdDv0wmhXWFwApRM3RLEDqwLs21I7Ovzwbkdv
yWYZeGDUwPR7RdtG41aYPZHQeeRUNCaSiIHTMuyBOxPIYbiF4hJicbGx/G1GLNbqnH0yZ1hSXBk7
0QJPlSv4287ZjNg5eEQRncVZwENj58kpWtFBxJBeolDLab8oCGGD4rwTtIBfB72H34y9DECImrXc
LqUT21gfHxuTOmNsc6CgNmYDb8a7cvYRLONLxhDjjNUiTvioZzI4mkXYfk0y8Fj5qzyiMYea8aMl
cdjRkpNMgCLVN8g85DNXe4+XwgRJfbaQbIEqv0ITkpTo8MDsj0ZocgFrhnhapnw9UxNASgZLjLs3
ftjkz8RGcdbxV9fjm8oTwp9UFsEDXcsMupaqv4BKC4LJHM4NESbgzwsK8IJkeuYE6NBuodFAtWfz
0Cwk36KaPnWl7iYGc/1aaAqyRYOmJ7w8G2xdL+2ub2qZKuEEC0kfnxYzo4my6IydBvslUhJUXVIq
ORGEif1KV5EVmJQdgCdlZ62qF2JCEVWh5gENa7eko40i72Z5lwIYB7WRBuL4INEt0NQS6w3C1U0K
lh2dg13UhxFYZxkhtGJURHsAb8JkJ3DW6NIIZwT1p1gXPGnhiUC3uo76mNlR2Bo0VkwrXk5VABu8
1qqJI7WCGMwVumAs2m+TR19jyCFTKZzOjyX3e8NNsGuiyIRNQNH0Zuws4EWG9DKZSKmihfS/fx7q
+uyFqXn6+1aTKjlGjvjy99I5ghnbichNsbYFFfLU7fIWkNtYxwxZPxximSLK9P99kKOFQsy/r7uH
QTGoXIHZqVm4jVrVuyh9/N8HpfU1reQoGecac0N8/u8vJHryY856j95XQRJo/dAMMz3F//3677MB
hCb0jzyYV0ZF/Meo+Ps0E0sKGuEEJ1Btlr1QU9kppM2MIs7U0P1ksEZi6v2dLkT76e9qTYGK0KZO
O6T61k//vvmfP1z/mspOfvLfb1ZpGAwNPlgH9dZuUOuB9sBF/H0A0Ayu8O9y/j79+6ZW1e+WSCZx
UuhWinIRVJnKSQf8/X8/jOuX/9/3/n769z0ZVWkl0WNfMcCvo5DiFUNUU+pSI4QO/M14RAI7QP3W
iHILyu9hABOhvSBqR0ccNM2WdarMrUOfmDry0EbptyAlkZIUF4rFNHMNbydEBorpH5CkBs8v/Aa9
kWER1LsytDp3rDUSIws1bQkhtMQAZlANRXQqVnlGRV1w/dZGukdLzBN0HSZ5S2fTKswE7gvCbr9y
b8Zz1XEgD6KGYHpWUdM84xJliJ+u3YSmmsKuRWTCmszvvH1pNAKCWiMVryKpEJjxYFFzFL7NOkEd
rCIRQpBEbfTLLEtneF6lr6gUvtZjuOkmzJOZmkNfa6BnwLjQcQmIz5WzpzzA+sYqR1o59M8tdZUV
USszReWvyvsA0rwYSwpJuKZ2wqkna2jia0Gg37bZSByqUl2L5j43nxjpaKbNG65oA4DIaYxDGgGN
n9P6d+oFDmhQ/SDAR7TcSaYnQkq2nkOI3kPDJqvwQAIOrxBtCfLYSKcD5WFQB9MZB+Kjloiy1UhF
SC7hYUD0fivFLqCePtbBv5cJ/nNpGHEgLdQglUSZTQKE+ggzDxWW21AyaE09qkRe3xQL36GYsDZF
4F40KzpDTkfbdKM/ELiHMVDxr2weyuOjngFJPPpHBFu1VP2shNxABEiTUm07KUjXVRnG46MgAdMT
rNJD8lELsR0xRj2215OIlqa+OOa1/IJIg6PTChGYhBAp9aKD1qDyyILLAeavGQTDFx/jZ9lzxYKQ
UhQomIe+m7QnkbPL6BEXn9DSU2OKPatH+ml0WKOi9m0llnaIeg64XKPRtIqjd0nHM6SOGRFVGbXX
xzChQVgUe0sZaJRAzGswtNLJpNW8l8rQjcYiO9IONpbjAKVhUI6FXF2WsadCikQvLSjLXjK0j1pW
KCUYBL/qYzg4I6pKJhqPUXQZi1Or6NZ7vIYQNdeCXLfPJ4DicdmhZKyBpKvKvSY0R8PQxm2KdIIe
aZI3jjW1KixeuxaMSy/FnHsxutdZZMbrJMLPiY2BaI7xW1TLCNef3rZEVX9rkPNCBBqs07FHhKEo
UKoyKGZAaAlyk7h/GCjeQX5ykgVNk9JAcVtK+k80TcgCLV3qJRLn76z+GpExbseGxj7aPp6UIZV3
CmTSqMyw/ufwS1MQRBTSEUH1CBb1a14b3qBK1qGp6gP9NN2evhVQe9I/ZW5poKkInHEEkGugIAk9
IE2TEl9IBmD/dB7lUr0Tl+dOp3m2hc62KyiOoM0vMAeDKjZ5xkmqklWuR293dEihLxpqv7CBcz8v
dT+UMk6Cpr2OTXEb9YyWtl7yFyV7Wmc6nbqW6GpCJiNiNn+baYXwUvxwzQctbyMtKrXU+hP2t2pt
BUXajjFAMFGn1aawqPVolhF+DueI1Q2xs4Q0eyMBC/dNqykDMWo6YGvNCIQee0uTYajLkbHLUcCh
yyecnbR/oBQetYEkCkswKsV8UR+PbVJpe6ZI/p2F8tFEH0ruyumKKIJv9LS56SOZtbElbPhoPtV2
2qpmJ+yXmDINsIk0gE0LUAizvc5iNgWKqBxqHg0hR6q/owd6zr1y10b8GzquQH1YWEWSND9N5HdH
AG+wurTlpKnKe2NJLZGPJQ4aEN2EFglEgejHJ6QJS6+gdgnNMAWlhNpM+SCLDEEGOrdTKrTpiLX+
MtP/upsjdfTjEEDvLBfFbsGQ0bNy1fhSLn2dvIaSVXtsxmkgJ1c9KsWnLqwOVrQoe5l8lp7G8ms3
DyR1KMVqGwAgCKlNs/ULmgia2Rj/mx8otMnK41o6ES2nQWnehHgZDlZVHsN6znwYEDHdA+IXGDW8
+ZB8llk1B7FCcySVHuhyDfh5ZDLmTDpKwsK2aQ6jJ6TGw5Xy6o1Zale1UMEl7HDPB8hfgqVlbtwK
ZAEj7UVFASVbNN2lpfSeTOEhaWWFcto8s5cKs7McY7iIeLtZStqlVkkDmamk7/tweO3QiAwiOnRI
PKwhEnqHoyaJj3Fae6qR/2sNif4ACZkf4DZROI6rAEgKPEd+7/JodB+qNvnjUAEHN4ag1maOWlXW
PW3EPTKQo8zF7E0aFGo02vkiGBFJMQWV4RzNO6ssCxof0duTJ1CANVtLrw6yN4pyf0BD5Ax/7nMq
u1OTt8QI0kkBOTccIBRHfhc/BmLQI3LUc3tKDJvBK31BzhEH6iLDMXQN2cd0psRFQPIqlMNAnoYM
10Jodp1GQ1KrE1SoOzl7pf3nNM7TARzYk5Do0PWXnC4IDPq6Akyl0SyJcBYRlEQofgsEJLNEc7Hf
1a9QpPeZyf5cqBKhcsMMYiz0LXobq35if4D7/SzRhhwVDVp+ollQwO2g6ZRsq6G9WiuedYAOij4m
ztYSmT/xgrVZmj2lMjpxqkaOAl0kpJkWhhag3zdbXjrhHEoDpSbdg0rTsiM2Z9asGVHqfdUoqTJP
hiNdj1Na/KNxH6qwrn1Vy0fdDKYdxWD0i4H71+l4WRYrPs6Pk6nl1Db0n1DuKGad8Qbk/bwk+65u
pkMDDJy64d9I0zHMo6Z7ewjPI6qRTmq1NbzE4TcG7vpikVkSy7gHJ2CaxygafqLWCH0hULRqi6QB
XK5uIgywlEGdY9KnUr5/NAgjaWn7I3WD38iYG7VJELwxlw8UE1dRDfy+eWYZ34y2ddVo6VxNGkg3
SyFH0JI+SdNxVuLHoa9IoZqJ4o2SRYLQwMnBDYeeiMO7gmYh4cEcehifTWwFo9x/cuA868CAES2B
KIFoL+vUhXOmHSr0Jidp6eg2X2NMYvkyWXEZJNTBzdnETco0+GoE6BVLJT3YKvQ/69Bd64OGCuIJ
sGp9BExAWB8cuUWEwHwMyMpM1UmRAGelFqnXiUac9AH2ZUyWkL0p/TbLMDk0YU91UJL6uq4Rcp00
CA+jiE6x4TxkBx9J20sTQFhjlt4hgZ6WftSPUta80bbOOWlSvZnQkC7LbDnTTHBvLqxzqvMoAUVQ
1SQroHwe5DnFsXJ06ULErMtySDMd+jyLWBwLtU2IgHfE6vRKc7Oo3SXDUL+1lC16Ffl16A7Put4Q
vlArHlmGQTeIZOlrCSGipUHpMM5AjSc97jCARvSPtABgpxyolgW9FwRkD6BnNb6JnBnt8IprWvkt
bdiUA/NlbmZobaXabYbkg+Zxsx9pMiZoKd0atT7lKzOzX5bOXhePns5gMCMGV9PVtSYXk1TIvUKf
Zg9ooUY/NmaEwM6UIdIwlsRBwkS9ldi+rpKL97yBKTmJI1hNsJ37GJ60xSKt5IhtTGGCryI52dhL
QTjkyFaWAOd1tslipNNCMemVDdtXVMfMI4qhyC7L5baM1zYECj4LSZP2U7g8ieIgbWXgEFv8aWVc
VquA0vU0QtREXShnpCAMh3onpU166WMr8R89yXUEF5ptWRpAxvRZOYhhCoBv0ImaxSHy7FOgj7Qf
mUaP0wcNYZdlw4PzKiUmBURRlRYF88Q3lWym9XuO3kwItvaSgvlOSukj+sgMWvATjHpHN5b00MLM
pQmu4MyTxfBpNtK1X4D0SahlV1EkLqKrknSuTJphVUwbhOVRPJpak055BRaEakQeZYCJ/z/snVlv
3kq6nf9L7tlhkcUiKzjIhfTNk0bLtm4I27I5j8X51+eh9klOn30CNHIfNCDYaln7m1h8h7WeVYcL
MZNddcbH+LuZ/eSklyphckI0gaqPiwXjuejycbdU4hS2KLe1b8pTyxitjHiydhA9dC5v7hoQ1NgL
jaEH9msMbGRkM9oMKyVQtSrNN8sCgec6g6ZmSdtjOyNHp4tg5JSg+u+W7rTgfzHdzXKG6BrY6YMj
R+uVdtfl3vlraU1zL815UAkTm4BdY289V6UP3YxGwe/Zatoht++8Y4te+jeaoU2Zub/GLFbomsk9
TGVRsnYAz15034ZwemPs4NE+BZxynjlUfttgoND1JezdkYVEfsxo7k9+3XK2NPHJsOm3WjvcZ002
4Ink7cTSvLeWorwjvm/tQu2BttxFOBmxM+wpncscZahwcZ+IsTj6Rec+ynE4DoxHBlLQrvFsIW0n
G+TG55PjNHUXsMTEWlGnUW4r68PBWXAORPJtSrit2jFXI58WLmhK2DWKrNy1otoZZK9GcIzOisDM
OpIBP9B+r9zRBfvZvtujBxYsSbhE65pNzvJNJPaXOGVVuAys5QMN/tfJWfWHM0mGVtm8xwnQbXeK
WFKiNTc18v+4YfsRxwNtV5HdpsR9sfxx2Nt69tl7kBL1c4yQX89xjVTDAsbdueRvtPFTvsxvyzJj
IdMMgPuquJXGfFni8mDlUfSSe1/NMPyaUo2INqaVrBlzgCUlUcxhdusY+2SmAncIChLw/+gVgtMQ
ZNe4vbjCfm8XkAyFq88+tAHS21SA9nZ4NroYnjJ7/O2O2EgCQvMAKmjvzvhZ9kLO3Tc1vtVV5X0s
8qVMsqdiasHSlgtroHRal85sgoxm3JrJ68QNCaZt92do9HDoNLs8uDUDd/pF7yEogSYTKBrht/yw
FjYLAjT3QFb1xkLDtxXZVw6sYdenhKcyJkrP9ZD8Sqr8o/ajhqlu89iKsL+UaCkH7qr+EnxoYwtS
pCT7yG55+9EHYrrZvUWKBC8S3Ipq37ghOoAtLHznUbTDwc8Kepqx25Wc4Pe9mC7DQCKcE7kU/PF1
KaDL6cFndVEvhwm6xv00z9gOesARiToWzjpzWY2JY8sQY+5qBuJ9A3JuoZhy6gc8vqwuyDlCOyu/
lVr/dgur2qW9+Vkq3nEnCev9vKgHNxdMpFN/ZyyqIp/erg6w0kgLN2BfNlj0EYxPEhKIxrfFu87l
I+ONmXy0HpnHqGCIHQ5srAJWNoe3QdcfCWvKriv+eCEwyF7hQSVa0OKkCbX9wyqQE4kIAuScs0dO
WMZZEjilaX+WAhcUwQSzaapjKyuOV0krFw7x196Yb9OwLA+596gLnMbQ6PM9zI8S7SJQJcuiYjbM
0jW/w8rNU5e1JH2Opr/7/6C3sku6+V+A3hwhNAC2//4//+3X9D+i39V/Ab1dk1/gbH6U/wx6+/d/
9L9Bb84/pHC0L8C9eYEDO/O//R/Wm/0PSbKS9uBtKduTSv8H6y34h4Dj5milXWW7nuBR/DvrTYp/
KMhsrg8HzteKCLT/F9abWP8j/4wUhPQpXIDihKQwoZe2+zewZzNZE0BiI85WKF66tqHLXAbvVLnc
FEf9EwN3e7L7Ksb01tnbykmWh7aZ47NexO3zb5DGAjwd+mnOW/lUxMW3plpGSlv+5hHQBeWSj7uo
o1+SEql0zFNlYf6IS2jfi2CokJUsi50RKAi97znKFCdgg6zPKnr2rsCwD25TNs/TNHyv80ydfcXR
2Zro4RMHFqYLwbWTbYBYB/TvY/HAa/1ooOo+l75C3aHWVQCQA/wnfRGeuxTFZOwYzBFkj4X2vlgn
WMLrSQeeOSITj3DffBnjH6qDqTrRO7vxYG/mSaAhz1ArzmHgbEEHoa6Kw5B6w5VPMLFg/YTqcQgd
64UctB+uZ+ynaaDiJHyTB938UhW8Jb9ggrCkOYKYAiFC48zvkQ2fVPf0j7A4cHAT27mTznTunNji
Nm7Udk5tJGsR4PMm0JegRyyTx1lBGQk6h7cv50bm+rdgHjq2QoShSpHGF2Z1D7X07tsSM5vorOFW
9dOullH5exa9f+lHo1ltsEB0nGo/DOB4TZbacPVDhQE2xto7YH+KEjNcVAcn147DvSMLEKFkfz+U
ZH9nfqEucN8OoBWCy2imUxnjHOm9AUk4P35LfQSyUfuYOH+gx1koAVLpoUrAzsKzO1KdqUe18LbE
XvQUjHZ2pfF/XlgRPXtjt5+V091kE01sk3O24qPnPWkykAcvTa9xh0OevnLbdbo5hzNY87x5iwqK
RcGxeR/b9fPYaEJUiNS5m4csOE+sIjjRfXBnQYROwxHbIHWQGc62eDSa6OVxSNGkl9S8ZJ33oh5P
/3RAPP5XlK74G1vRCSTXWcCRYAdEBTl/v+AC0485iZU0IsonCCKsYG+Fw8XtJmoHlpQGutoR1t9L
F0fiWJJrKkO2+7FEZSGiIvxXgFPhrJf4PyFOeUTSFsKXnicDMu7V3xCnFuHrtdVXyFWieDzmWZHu
PFLM7vN6fCYSQR7tAVGVaaCaBr16LxjwPYWM9VqyTRrttrDU0J2GVGM0fwFZwxqtQRFG76McEc2D
+4Wf9N3nfcO1mEav+heBlDMOco0kokeDKzwcd5IojH2ZBuE2NYRkd1gtBjbZhkb7qgDfNhWlTtfz
DyNVD5sIkhxxlqvxq/b6O+lbsMi9nn55Tq9DXxzo8/1js+4PSkoD5lXneHBxM7O8uk/baLpJ+9i5
YfHTYmS9sUlT3CsrvrYUBq9R311munuSS/zgPrCHbgvC3z2C5rxmloiuStgZxK8QiHEdd1cavxfo
gO+jjubnoHW3Xmu/sSGTl8o1J+VY8nFp8baFIr73GJzviORjJVU7r/Y9gTIlmLvJPooIRUJN8knc
aYweaS6PMsYZYPnFYRj/FKHb7ZsUHzYSDli6wtw3rkVMBqKKuSQIqKfoOkdRelFpqmlIvxfMrrbJ
WHpbmetuw/T5B4GkJJ+WdI1Z33/1FcguckqJcGQOWxeaZKMO3aRfd7jZ8AsQLrxsCZA7S1MyF4oq
AqUyd3gq/X5ryA7lIVWHeCbsMaB3TlOT3HnNOF2mhUCKEGA7UvymP6SAGxwxfPgag3SSVriV4nX5
EMktkZqMNSxI5V5anYcWfjOjmTNAJmaTHiEy3uoD7NrvfiDsvaVYn+WRUnsZU/p1HfIej+k8qgl+
abpeI61nrVES/PNw/jrE6PmHOUXeIhmidYC6zo0kEIQIaeYkoMxyXestm8vmTsZSElo9v/KcHhYy
a6QaNNuGZLgaoW75ggon7ydxy2XCQ6rIQ9CBDdOqQ+2lZUKwU5vshfM2NLN333F1YPIO/Z3PMkC1
3Ypt0R3WR/tQBQBCvdB/ipnN7FIiV++ISMSiEOrgEnnJQ0u+AqrBL43HZyDXuBfhTf1gAJTsI42g
khDLvRhxSGXhi9XjDshZMF8lOPe+0Nkzs8pYdQRP60rv9YQLsXRhf5J/MJBk1CBiNq+mE9MzoHu0
eNwBQmPNV+KMt6VkbUNtSlZj7b24k5AMhXY17T+TWueX1SCzmhaeZ5aEr6703yqPmYflltAKJGLp
tKou4NFqMYGjAuCVy8CgwSXmPEUdFzo2IZJl8uaIEja+qrkcYmSAaTpDZo/p0M08uHRXRGN2Qm9p
JntsajAEJaOmOahLfCphRvBxRhQ3d6lmar2XqM2hWljGoqV8oiYx2xIO3kYnMKaJxdXQUjHqD/NP
WRPpuYK00lYDOGN6tE/a+XlK0Pc0Mn/XlkRtup48zdK+xzZk+iG2MKt77dtQ6i+m9xhsE5ayn0pL
bsb1dSBm82yn1rTJqvKQ5ouz98JXv/+G8zxFq09SkkWmkJhYsPZRdze5rNq16mAHOYceUcWlitGE
xbmFrwhSW53k8ub+KhanomYgu7jBMueJP2NS8Fk0IcK/+CMxidrq9WIsw/AxZrAjyhQi4DAm+x7s
/+cZV2cYBlpmK/ST7gVqY3eeu+SQTw29qPCak4RxUY1jekDYpGqTICnp3usCtEobyOpuadCGs7fa
Z3OKbXL23GO6XrmOZH7qKAB+I/vNcMQ8Uzx7oeuTBkBK78LGshvZiH5ekQUiuHiOq5vvo7kyFFSt
WfV7bX+rlqp+GlpsH3JpL/Vcw2/rZrx+YYTAv+l+E6lpbkXf74SPoyV06lvYiuBR25F+DCCnsmwa
8R2NqFAGt7+gsW54bCiHChd8gXonsbO6YwucPavZOst6Nuccq31VJfGx0/V87xcFhhprcO4pm1/D
3FWHsi52br74l6ZCbpcA60tpCsuI1NpwTnFvLsjgic6Oz+w+jkTc2GfyyBnS9PDfR66/uMtY0gZs
IIeSFC1O40M2Bc1WCgRoSkc+qwx+gqokvE9Drzyx6sT800cfQNPKpyZLCASuqu92KNNT6/ZP0Lq6
c8lhcmtzzzknZOZghOzEhe7hmMuJOb5NPoDpNEuhrt4xO75V5S2zkxRlGQL5Ij+Z3FmtU0QZdcDF
d8rNGQL0zDSVi+J/wfJPuOt1TmwKMqY2lzWmFKFqx83ooYwhvsbGCTaz3XCZ9GBRF7dcAHrOFbGh
NXE6cXMNgkBCtR9/9ADdNg3JbFBu0L56kZzPSdBdFGfajkVUCu8EyZA9zCOxwgRDF0HMDWLNuW9A
RN5ZFhejtBrvSPwMNNW0gUATTsPFSscnCyPX5vNvYwbCh4hd0hCWHqkat9iX3IkP3rLYh8YbEtQu
SJ0KFkR8xj43URol7HRMeyd8YmYE/Brje0DcTd2TwTsQatlN9oNt07JD09O4BoIfuQ/WYJijftvC
oL0j/4XnHckvDKzqVQZSrQdssh61PREkW7V4NuEgBhVCP39zoaRdGDYPO1mz6jaOwz0droAi7+oQ
t/EM8uAZ5c3vDI3OOXMs8WoGceo1VVNOSUvd0n6IFGFa4Itb7YpXHk56KLPk9xTZ3eOgvKOLiAiH
J5uUKMIcVAu1TyQiXzmF3X5szIKClbc9GZ3kRn7rWzb2mBOw164qjMLTt66BGTg3D9LNoNW49SGO
ca/wWZUof4AhxbfBZNwMFmDcSM69LGj2bgwAhouMi3DDA52288CNcgYHkPul9cytS6pZ3MrWfrQ5
dg9yMTl6BNBibZz7R08X30nOa89Nop6WGOda3cJ1CKaeyKmix+yJzDjx9PScIN/ZipTDws3JvUdU
BugpaqEMRu4Xw7gcGOYm0VX3yGiM3ZfC1RZXTXn+/NKX9kcFsnTnWDENWBvN57jbRBgDz2mvSdbj
NzBIGY6kW7VE1MqQc5hnAoZowiNiyuG+g4R9+auBbBPg42W+SxIPd0bPfblOmLQ30BWB1667TqiK
+K7W6JS4mJCdhcldGmB6G8LuIW/jEvkK0hi/Rg/o1BNmuVl1h6XIf4ch6lBrGEZ+lMGtimJ8zH6H
/Rqrs076+vvnp7KIovlxgESX2d6Drpv6MW4i7CWTh5Tem37GdEgoB1usWOiedqOm8kaliHPbb746
dHcQ2EF4UF3XpyBhxj6USv7gkfHwupqtIjX9pldZgXh3dsh+nLFpuuPJX4/+LkC0HvU1Dg8nO1Z6
VLSh5OlNY8h9y63OVclk2C/rbh/G1fpJR7hkFeRtaXNL+Yz6ihMMFbadNTh9Kc3NoJ5dC+JKYOXn
yNK/yIKzT7JNfsuk+kmLK/E5NzjYHfqGAZlkWuOznuCCY6AY1U7HbvaOHuQ+nz0WkQ5GznriUub7
at92cwV3pRf42CxkzR4h55FzdIdBXIbe+SlI97QiCcx0dqBg1NjjCDDGcpFo7O5J2GwGaNF3JN5x
xw1QmVYKU2I1OPm2iYOnkPUEdx5d7I0ZAI29B5xst7EUzy6DCPSYRGmHZQSzIjjmXlW9eRXetLBk
sLi0vvswTe9Ol29R2XYqABgDgZTQ2JtuKTUK6yAsyQRSFM0uaSk/uFe4p1++mOxbjugB+QYG4VJx
tjs9PB6b4jpU0femCNqXrHNeumDe932TX6J59C8uL9aWBh8vQIr9LUqJRfMjYJmIRf/wriSnps7I
yqvceBO1R7kIgof61Z9gDEiQuHhC2PAWJji01q3TfQpDdpdoxo5ScABo4gTDzLgXSPwsWaR/Flk6
rxylsgyu+cgWooq1e7Bby1yE51yrPszOPLAf4bT4T17osAVeOppEx8O7S829yxpq6wisdZXB5jJt
vPUaLm+3SOQbVe5LvgK5nPY4Ed1NDZBdAg+9VmIeZuEy//SyGbo181af1WWdMGaKS2hVfDbp//Or
V7T1efQ0el49nb1GelfkXOavaq50Qkg0aXRlKm7vPEXnYLUMDzpq921hu8nen81qdoE2kQaoN9Yv
S7Jtpcwe4Jva2zZ1lm3fYc7zK/ugSpra1Bk/MocraRwoGB1qq8lbd95lX+EwNQMcfsZuSb0OvqDA
UiswvNEtGTIUPEermodzW7EwCYOs4pxSbBbXlKvPPzWiAH9KupuWHdrxihi2OKiaCxVacHCFeEgS
O31mPlk+eH1Bh8ZBgMGjmu8cvkccX//DDdPskWsFJZIdtxu3p3msnWznR0790GRjeAmdTjh3g8C+
L604P1PqZ2fSiW0CaFODB3UJT23Oonx0OhNQokMSUClwOauEdKMBkAoCCbZOZ7EWgkfXFP5OluH3
sIec38XrlVUqXDroMU+9Rxsx+BB9ZOtYr2NWfqXSBdnAoL2Ann6s+Eje5xrdWlMDcxPFQrzEStoe
YBaRe7ugWp4ySJJIF3I3IwlTtyAQyI0NYqd4GNehlzW5t2HSE4YXFe2TPkpeowkOUNnxWKzEjl85
pZfLXEUfl1Em/ovd+P5L3EAus0SpjvEMKLn1O2fPbTx9qmbsLY47nG2Sk6VDnDl84g1j3Qa/CRr4
xPMw8qkBRUlSOI99EL4QvWvvXKTIhzzugUpMlXXMsuD4+aRTl/ypSJMk0TpXN2jF9fOz0glxpBt+
GqmFH+s6B363DiFrR2XnhVHGRobOR6iGBCdhkB+acHhAhDrbJUJTOATRkpmTSFH9JmMwUy/7AK2w
MPiFsa8xpCS/XS5IorJra6nn0KdKY+cKgc0i0RNc76XBJfU7BSt+SUaOJV/aHcM9hxtvWyCyoPRa
V2JgLrywRW567D0dXVfCO1NCkNcOIOEsyEIcWsjuowBTUx3xlEQygR2peKdMYF6Rj06Hdsq6g2mX
m/LZKcYE2V6LpQ9xnpCMZRHdjH7dxVVsp/XGNkFD/uOItzxJiG0bwueiZxiZSUl2PAc6d1sU/fEi
fpeFrs9mzHOy0miTcgLk9uxSQdxoJHxTFzJ2nVfLQgecbP0iK6fbL+P44g2Of0Yqhee8mPrDZwES
IP1ZopZwUTOJE1oM/uOLIBscYLgpbdRyquK8wJVapAKn2/i71uXz5DfnsYSdwYn6I3JXkDezcQzB
vd7pLujvSRw0DD3u5OAGiJGZ/dgpHJZhGZKddD28Kemth4nwpvPmS1vb116M+ktZXB3F4hO1IbEP
pRBXD2ejTfzFgVuGg9qYE7Qh+fpx6XIE2kPw1PtIUvW6rNcLLpogAdPW1g9t7FVnEgm+udDOWvau
V5WswLspkiDKlpP0qtewyHafjWRlCvrGvvjWBQx0jKG5tYrqEEhwcFHG0zczk9RKVT8Ss/xGVwfk
yny1cD8tSvlH103gQtrEfAaUO0WOUSFN1QJL0EKcmSPzXtaEQ6O3vMkY7CfyISw0gJU1PHXkD1y9
qCQh14KW5Osf3trioVLL11J6KgdIZEnBRiHdtgoZMHf5U3k23shMIaVXl43DvCnkQ1sgBaXlZZjH
qmbHQWN2Ocf4HaV0dJYJm3vfc5o9fRx2wRp30phDwaJS/pK26V26RheoyrVfI2+N1SWllAlNZaO5
4gWgdCP42lrA0cr6qzV05T5wkGmQGZDuhIL9mrpvc0ERNhf5DWUpb4cf0N1HzmXJWS/MM1GsdW7c
61wG6IxHubc0SQ6yZpDZZmx2jTD1xZI28Q8tBMl5O2bokHgd3SOV4PRoQDgRrV3vwxYeQ6HmP6Oj
mqvhZDI9PnrBpHM/RFaElRPmE8JdtvsEDTJLQjJDmOul7Vdv4EoTQeePzaYkhzEY8FKjhLyrE/dV
YfPAwuOXGyKM8dP3fgMQxQnvSOahTYBc0BZM6rK0PSSok+7m6q63ye4wYcmrEDHFpNJJTjjI7eg4
kpAQZPZya6V6Lgt4VYsdvXkxwv3c0QS4WUz3uqqLDtKEHxkWFfph7ll20eLPAH+lPYw1YcmY645h
O8KnFOk7IwuaDCbDf/xSNBf2+tZLz3JHVbP+a5jSh8031h7PSN0GVAf5cCgQk6cFlq2Z3JRT8aZi
puERrxIoLUorqaoPt01O8+ywO3fpLkrLwjnTQI0WoKj0YtMN+CXpaxG4g4IQ6LnR8UYViEaoZvb5
hMfHV4xtlGS+w/ydaJsmxuJW4/y01Hs2krhpKs6dkVD2p2FsdpDkT1ReEhs6Jjt7IJrgcxSUClni
S0gwyv2Iu2F81533WnFyLCWLqDS8ukQMPYGs3/SBi38kazRtpqi/k1OCyVuXEJtykWzWnTzZYq9d
LfQxkl1CSDN4gBCl0YnP6TdyJK2EKejn5N7lc+3LVR3SJc+GBHsktqQMdrS5uiIiI0Yr+zbo4NZm
C71DiINraEfr3FdkH39OJHqXM9xPqbaCFIW3k48tcmz4AtHXNDHq4NspiiQ5MfEmM/7O9nVyGKQb
nvRA4cfxxYxLxS9lJLAxN25EG4N8TLl9/GJmWd2PI5w8T9T12V+/oCe/5nbU7T+LltjB2V8RYqRz
Pzo7fHQ6VPHgkkPAXpEwKY87aM5pTcIMMwG84FplR4+/klFYEA3Jl1JZbwphFbl2+ASEHu1b1cAr
iDmqu048ZSJDOuD+CbCJHUp/eHejNmCagXQzbvxlS5DUDKAi8iEZlI/hKMsT1oTmYrDlEVQMkS5V
77YVwffExMP0YAqfzJh85f7/s2o6/ZJxcrEvafyNpKIkrhbjFlOb/FUtpG916YCCs1zHR9rZ1+xN
sUXxQFt/gJe4dL8yswZQjIZ4pVShDW+LaT9lsGY1eLoiwKlSwHjkPg4rV7akWqZTVbwuNtgrJyiO
nQUco0N5/jSv9KVsDU6nBDqg48CMM5APveQ2KI6+ZT7jJCd+s3vf62B5NWirilSzNtBo/EeiJx+7
FGw56NM4sB2cXR/IwRRESt9+XNLmosck3zUOUv2scpGNjUzB3KX7gjY33LlkWW0GMbpn4UCSCPg4
axfmjunD4C6alm95Q0aZ631zq0xxS0VQ7IeFtxUjPNRipkAhanxfsAw82UQkpsw1XcfeqKpjHcmW
9rJo+RgpXuo8t6evYxP+CbOFdpCp2yUYpp3NUfqtrMHPpsxusrLGyjhyY+EtsqAbJeZxkNhSEphV
JhPXNLHw4Ic4EeKSqnZJAgIYkcVEJSEIU4TwRCOE3C1oSXcpOhhQbfE3i/T0vT/A7hM5MLbauNZp
QBfNMI5TEt0+SVyA7ndT2NTf6z4Pzjpcxs3n/8s9k70oCNRUlrDmSe2tWD7e1wv9BPjtMXDnh76g
SUt7pDve/BjiHDlGVuxcB7hNqcKvxHWI6Yp9B2sxHLOB138J4x+NNQM0FCGA74ChCT1Ru2GFVV+l
R9SH1tTyfRkbTKkm/epVHzMp0OzaKobgIQAqdFzxOVrdA2laTGekrHeV1QRPtG8MYVkBLu3cb1Wx
yGupul0+hoQe9SmQeOnb/mZqCxCDAvGqD8YzWVIKkqY1D2NRIHMUf0gn+WutnaVU+DrrX8MuaV+C
8SvJfIj0QNgZjpHNnAS/hrxj+r1mo8St271MqsFKXkyP1rx8jKQtPEfulgG+3ngSG06HBI+uKP2D
8k1t2sb9UTr2K/o2DRpCZzssdlFxN2tohnOE6bOb3Adpkl2Xk+mWpNFD6vUv0hmOKc0HsMywvdN8
zBWiujACUApgluCCnlai8ejJsSJ39La8lgb6x8G2lX+aDJdPbAvybAQoSQt1YyUz0E6F2eNracPh
yc9SEAFlyiMZig9Buju7h/t1laLEMu4ERtCNKGyg65TmLN/J2UtnLvpkYH1g5QUz8b6+oyFJ8vrd
qhOHS4bShWwnrB0ai1VzsYssvMax0tfPP0WRdcnMqI+dmnp74+Yu+bmj+jZGwZcxYkrgucQBqiaO
WO3z5fNPn1+sBSXd4MBmmdroFpVFfJi6+KMhPQ+mf97EtxqWlCHGBIHK+r1+/d5oho4cEe4TbFtT
yCBKbMfKr20cdVVy+/xiO26069Hj/PW9EK3fru3YkPhySm92BF2P0n854lR5zKYyvf3H9z//JOxK
URO0pCf72Lssxik9xr6Tp6qL1AEdWtX85kbOEUvy2lpDwsywSmuTDsjd+f3+fTT0OekDAcSlEKgM
Ti/7pLWElIbrXAiAYradHwa8X5RfZbVxlqbdCk3xayer5DGooKQ64fiSMZq8DElN9INGPI3WcpZJ
eiCs6D7smPcxi38seGUxW6MPC/JbUjIhc0P1PtJ5AXpNvlR2/acckzdyQQ50/ng6GU02eqZ5bhjl
dCRbtS46VquVKMRZrRQunLWqO/lVwXp6/CjL70oNPwTLPzT8eImavSPa+zT3v+aAc5M2Nrs2Uhc9
Myymt6NqU30LzjF6NuxRM8/v7yLdICFmcgazktURQuxKodOw9HAXezEUVftHOWngdO+9+OmzL6KT
kqdqnCCHNjZbmyGCKJJmN9chLUEOChZWTwqgk2L61qmzskigqa3RhC3Ca6m+LyI/zT6+wkUUSCoC
YjVUzoq3bm8elCPa1h73O2mWIK7CgnW0to5hiLO7XyfRsdc/hYzE4eATGRHn/c06AESOv+JI8NGt
UB+kFI1WJ5njdTkmLH4hGobvZUDc71wajl3ITkt+z+iYTDLD77TztSs0h8yCvlBWP/PBg8vtudVm
WIjrs0JQ2/6Wx+FtXJFNAPofJ/0zw+2NYTNeC2m001oo1NUahJWzY2tFPYwpduP0wIPZ59HkuB/L
GH6hzlvunMF70bW/SZbkYyKOxV+vi9YmojLBbC5r/9eSwPut8iwnmnl8JhfzVhXhE7vjBu8WcFg7
m5qdagl4ckFO9BHNmQxmso9QADSN9xqwJtJ+x4gnFuO9H3u/NRTMHn/bZKJ1oAdMmdlxsvEqhbeF
WCw3LPeqhmQyj6ba2n134qdfxqFZ6e7N2cG7fWdKg+Q+ly+xQ+aiUMbe1ikwPseWjNParw5h6fgb
QPFZzW/Ptw+U7RBmbMTwXXbkhGcYDyKyBGmZlaLcFkvz7LTw+IvF2wUhiyQXC6JejYJJBBBgiDuY
0BGMijL+EJP72LdMH2UI0aIE22x7HcKr5LcvBW9k0m9YVgY7f0JBqk2EmdruuEm2e8fDGsmAx1UT
UOGY8PMus99ZSn7ndU2wcGC/uIsVH6qqCyjnOxb0iGjZWnOPqRij1AbiVoSJt7J4f0IkEdsezw0G
N3OMO3Og5yzZsnksYaAl0Lk4d0s5HiqrynfjnD4atfakGai4utF6wwSNG45TQZl0TfuiHMpmM+zK
VHbbIanYG0pE4aavNgtOkyLndjiSkUhXDjl74lYR+c0lavFsNaR6ZQ7DJhvOQqMEjhKzTZA3bVPy
4YWVPVVBCjzTy5f7xcIFlbDWmXuMm9FQsisrmW9p4d5Yh8IfW1OfsIgAktb2zy6HzyJgZbcZ8uwi
tEGT1x9zSiZ7UTO0X4jOxZbwpdLOIS+YpbQChggL95deNOVduysq+YtcILYr8w+UTT8yTrQ732ug
CCKoIZFT7cbQfm9mRj5MMCCLu2/9CBvVfy160e2Wchc6wXTw/e5aFaxqQ8UgTmL/KuEaemu9KUev
OyaKLMSFIt4ORkCL9XuL5OV+7OKAl8e8zGMSYdRHSVkV0clLeFMVhm+JPZDG7muaZj9FjB3L4zAu
W6KVkjHe24F+nacz4unvDifRpmMdBd5BPtuM6+OA4bIEniWT7Bv+kxgvtfOrrqI3ksL2qXYw7GQT
hXq1vBe6+O0Ppt5jvQ0B4ER1+x0dMikH7sCqATB3C5yF4RDDiHba9EXn7QZreBSmiGnjEf/bvBcF
IX5w4Nib1ylGx1J9oA54xyw+HlUX/BkW/Tv0uOE2ubUb28D+S3r8l572/yaX+6/iNN93+Z/Qvtau
Dghe/ufgeXJY3SDN6/DUr7Eyc/C1VkBD0IyS/zlGRMS7IIL7Ftdb2YfbLAfJkVnXjEZ/0/tM5mWG
DSHnCttHVEf/Qsu35iD/Z+UcfmUPXS9mFceX2vnPD06GS+zH7BJOqQlc2ByMv5ROup0fyy0jeub5
ub5qt0/WiVZ+P+DE3SFWLxSLWUtQl40LBF1TiEvXo0R15ud/8QD/FhjuBNL3lc/D0ygNHdv+m7Rv
iCvVGx2FJ0mbR35dSzVRxrtsSax9wwO/j804/S/Kzqu5cWTb0n9l4jwPzgBIJEzEPfeB3omkKFPm
BaFy8Dbhf/18YPfMdKvOVN0bHcGQVNVFigQyc++91reIwmDiqKcYulO4pESVnn/9Mn7SGPMqHF03
+BwN4XrWu8/QsFqlBUgPD6hpGFJMkP0ie1Vk8jNpXYiX5g+zDBGTFGn6G3nj/E///RNydc/lk3GF
biCWfi9vDjynRB1sH4ArGOc5wDqOIiT4vYebdf6NAxusjXIKd/Xr39mcP/t3z4xNzDS4cnXbAhrx
92vDcIu4yNNMMoKKqguyr0PTa6CblLFrAnhCfcayBQsxn9wfhTPVWOuv4/20l7UuHcPoR0ZWNTi2
jv5bPpCaDGInjevuAVbIW2ZziEfr8Dt5qiB7/P3Lxp2iu44pLC6Z9/LUMaPl43EyPoi2pr+iTYd+
VhAUDB1WibC6q4BQgzRjh0DPmkS19M0pPSHAhSlUdeMGVWLcm8UpSJi5a2Bc61aNu8SE3NSUzbEF
Td/W6PccEqlnpxc6oG9Z7wLtUTEDB0YTiwzBxak0ISDpGC5oRYNfV7G5ZTT9wMHbeP71J/Xz1elK
PF9o9RzHZMj47oMqcqvSeadtAC1oSBU38EKHold17UegBiD6axrAhhN/qO1E3/z6uX9e3Xhux5Ae
NYk0kQT//SLBE9+jflf2wdDtdT4NcLgyg9QE6IPO3Db99bP9vFy50vEMV0rb81i23j2b3QizQi1J
SpqpfScV/QWNN9RFuvuJkf0YSv/7r5/PnJeXd/eA9Cxc+S7SYiwL797apMoqOh+FPCQ+LqMI3C9H
4q2hoBQV7dzsmEcEUUHbP9BuZVnnyLwEu23h0gScx6NV7Vh7EZS3u2g0K+fYUEFV1ePbKyThByxY
E6b1S6AqbMZ0cn/zG/y8gLpQOVhEqcTIlHy/dOVR5499ahNmF2twIAra97Gqr0brEhKAnWtnGNpH
wSDM9ni5CKpaKHcDPbZZjti7KERKctb9FuiHNXqMM+wHVytfTUznz1P+4stq2v76Jf+by9kzPUa7
vO3s9+/fc8/sI30ibfRAq4EGv2TaId0q36EA3Bt+YRB1jNGBVjjcneOvn9r4N2seV7JjCxrQhFG/
3w8dmrc8d2Yehtk9UOXTuDBclDtdnRwNwTTfr7vxwWhALlhxw6xr1tTWA7wwNH7db652Y7663l19
GGQs17B0icFZzK/269stygP1r38Y/7PTo1yEuOIPqV2xXs3qoWnW/Fy5/sLtVL5QlXPDcT7UHHxi
v34vnJ9vbZA0jkRQ5zCw+XlZYdbl6nmoH0pd/0RPsEQ5IsaP0t1mIr1NESNoITNaoP48wtHjAC1y
wJAktD87kbnzU834UhvObmoLeekE2BDIc0ZdwulAzRDYcbeJGFxeBsu4TiFHjNK3DoHXknXfVd1B
Ep7Qmp2+bWRuQw5n5FaiqT0HpBML+iwLDCNyk1U1u98IpACzn7fCgXrrRLNrK4/c3O19aZCjSYA4
K9jOKlHNGmMAtSMkGCRVHNO92mAvM/LPsR7czMlVhBExKOwNfwcK3+VCITcrGE6wOGy4bFW5CErt
hOF0/Dz0AgA4qiQtS25QAXrCWjEOd/3EXMxj2KmoqOIW0Jvldu4pd9KnJkiurQoNqjP83r/+wP7N
hu3pGKFMHJ4mBcR9MfvL5ZJHVI+j5stD0FsuVBe5RWnwJQ6V+9g1+tENkGEkI5qB2KCQUXOGQ5w/
t4Mv9/pUM1ymBRtU6Iox6289o6dPgJaRYUlZ79tKvsiJiHgcCuZvXrj8+Y73dIdVluOx52LDna/E
v7zwIO2QrXAGPNxlohKNyaSNP9ogkF+yrP7saiNubuk8JNPkY31KmUnn7bXxrJgPg+0UCQ3cSgZ5
KB9Ofgqv0LMF6sEaZn+qiX0SFPQV49eAadW6Y8q3tXxCcpuSWYNirGV4H0XcI6/HLG8dRcok30am
fgBRcL2frBrq/lN2RazAwugN5jo1I3rIzJaPViYeB41ZSFp/rX1Ez2DoIyaFLJm7ig5e3cOo0D67
osSUkkUgJedp2cTpXvAOXzJ/ICUYN9iuaNB5SbP/9Our4t/YdTydPZpVxBDcxOa7LUyvVDh1LltY
6u48mj1n5QDDRs6Gv8gDDBo02UgjjpFgUljFgYhuTMQhoojEgytSJ79Z3Y2ftlRb8O5bBhYi1jbr
/eupIsXgEm/6gY+33zsEVLmOA5Bcr8+RRSeheUyaOWC6RPc46EQtTCjVc4fBWxQWClINqa2/eYvm
dfRv6ywvCVeT0G3bY7d8f4ByJxNNNs3DgxlGApkpPEj6FX7PvCEJDdozJvI6x9bHB/r9494mhjDT
O/MoDEcsf/Nafjrvz68FrbGhi/nwKt+t+RnunFL5hOvJwMAXiDthr5pqGzEGJGWdD803TaSvzD1X
jU0YltPy2rSeIKcETvxYZVfm+qQBNq21qqh2KSaj+DgN0+ffvNCfdyebA8VclGBuokB4X5qlIowG
u3R6qIzQVXFL6vss0E+oYz3qtMTd0YAFL4nm/+L7AJu8bVVwa3tRRh5cdBMTJpTekS9hUAMr6CKw
obWbndKxJx5xQOh7K6sBZq5nnhuvKZ9YIbIjE0sMRz1e6JZluEjg041WUq+nwvtEEvZ3HZjVthiF
v9H0JkNnVZLRFOYIwmUMiv8urA4rP9t0rkRZaJMOjFLfUuBkZAXLrx4zZ92YoBxLzEJHCaHJRJm2
sVrX2baKzILOcPIdzQKBPMgmfbDIo1ULpAvKPDpuuGkHeqNA6m0NQoAl8+MgGAvfH8oGXlM3AmK7
FyAFAz3Ur6I5TbglcYfk9mUakSB066x1zBdj5DgfJ8ELaOBPqaLEDaJ0rVmNscfB+aPW0YN0YnKX
9F4eglDCAGlbkmFmrX1M0/Coux3Up/aTXkx4I7R1j9LqFBnaTZkNRpwBLYVjBUS7f2DgH+M58LyD
XY+7eyUd+fWPIUfBHnsd7wY7wTKfAuNspBF7XObvFKij35w5fr74pUGlj9/Yk0L/qdiNchwyqLkU
AT6Cam3GR3MoLfu1iwd4o1UMEPrxv3/3S4Pb3nIshhSOeH/ebALdbLohJCA9SZqNVlgPadt5R+BG
6T4GhrGaXLFtmoguDaqsDDPPH3oF2dru6dc3lfmuwLE4pjtAZ3QeDan/dE/lWD+MqpYWo2ntuXLc
/MRNxBYsadgi+91i37D2dug/aFY7rma/xuRwJcrC8V5jiF9hDYovd/uHKMq/cBChcQy5oUToOGgZ
ZyePUf4UPgrGf6sCZfZyKuoNvKF1MQzm71Z61/jp12GNF7Yt+F1MQY06W0n/srFbKZNKC9H2IYQI
uXK10CBDXeqHTMX0te/fY1k0DvevkhzSejlG+97xQfA3OKEX9y9dH8kTsJ6MbDqhvQ4DeLv7Q8Qp
Hok7CKK0lqv7j6RGxKRF62IRVM10MIeEgULTEJOGFL3VqzmAFQPFpR33dTUxTIltARU+JlQknMGw
f36pz/jngMYzznFxiEN3XEtb/ci8UTtExQTeX6mWHARFXk02FOFC+B2ypVRkO0smu1grmWvHFvnZ
yLV9lzjKbHCBmMxfjpiFGEgc8vnh/pWnIgpKPdd5xJ3MYVXoj7lsMMvURJz6Fm5pvyKTIirT3WBb
WxPCZ1YN4VPVsmmxiqGYq56zJkNorLELhOa0dcKXMAvk1qmwszFLQC+u2eSG1eHz3Zn5h/0KvSCW
u6BdygE/UAtkaFGmVnXVojejqQ++yKrzZAF4aepo2AhsWgtdFQTh+EkKbxdMHMONW2x0xnMetiuF
lmU9+AmjgpQBqzFa9dHDE7RNWaWXY+a6JycTK3rP/qa0jM39eDb25dWK50SkICHj12rCXYNR7P4q
mYE/5MzeYSKShKQ7uXxqEjNaeQlXA+ULk3kkQis71ZqTJiCNx4ifKC5KJPemNS3rhl5Tk3dX36/0
5zjQvS3QUCQ3nv+E53+ZVNxDulYJ9iVFQlzo3NV+1kOQB+kFFAdUzgQFlt3b9v5u12Hb0hZBz+gK
3h5iiibH3j5il8etteMaJE0nDxGvCi3fhkNNvaAopz0ZwJBRX/HO7hrRG8+9lUDtrgINDygt+bGQ
2QmVy6x2kieZoDwL8FFsG0SuW5xbsLwb6ievUsweffsZwZgJEpgTWpHhh0zaArtlpDH/CV7pEUHc
MGlDGdbOTUNjb2bWLqDYR6NODEDj14cx6mG1QFepjI95Jl+tPPvoKqA6wELxleKK35ttvdE6R+5E
YGDlCwrQa1j8yxBXX92ZHxDOcnbOU2vd1yQKqhBEo0mmaj1ceZkL0iq1/R8dSp20adetb0WFSh0j
2e1uTB1nWe5Qec8m+i6GMPQyJUe/Uz60l8KY2mWuxaQH9MirujT6gBK22nZAZfH1ItrzUdherY4J
kxbZ0deaGIVgsreegs/Xh+j74C1CKo/DAlsr5TouA67XyXycUMY892jEySpLQ8RJfJtW7QNGHoPV
VrfRjdBdcNoeUUsohmtUc+oXXQymKXLjHcyukye1fAdqE65/inlxwPC3trQxxIXtixt6AZ5+qp9G
M3VWutTXUKUwe9kuMG123qWbMPIs9tZol0+QGcAZ1lXL8MSChzkxYc3TWX+E9XZFYFaqYzlFQJDu
rICUb6sP5q13JKSg0ZFA1uGJZkm4t2JWIaVzQ+QC3kwtErVqgCGsOgZYD7ZJ+qZLaqbXu2z4DhNq
rxAo9HAWkGgxJt/LBKko2r7ypEfRrEzBcJIirDx5+SOVSnOi1ZuuaUASNO6AlXMLyyFCsgggfypO
mXZQPXOuXRZubj1yYsKy4qmHvGmNsye0GE/EDePOHOHTssYoNaWrriEU2LeG/sjvHx5sYiQi3R2u
sczHKwqqkCuA8O/eqTbSCt2rFijjUnIzVZSzhH0k8SHCBz83cPtDV2mnOe/EDxiStfrHoiQPBP3A
c2JC9u8x06+aMrggIHafkuQrGwMTViXcQ5NR9VBJVoGJbRMxr7VtMFl0focQ6uoNhnqmLW9s9Aqe
TxLm6WEgzC8bDmMSOVhLmrd0hB0dZSKAzZcQtoks6VgU7k3pg+QtfQvbYO/hkzkkHiK4EfH7JmKs
vbBTordk3WUvWfLSKmhBuK2OEWryXdcBP+/4bDTJFld7JKWFeYmu0bE4VgIpHW4axM8SbqFjFN6l
aHRnM9Q6+Q5J/GjltPqakhu/KHMy2nU8aWCX+n2U5aQ1j9kLWz4LFRpV3m2dRp+nICp76NuWnIlJ
JwiHbpUyDCZT1l4MQQGti2lqXKIislx1LPHgRovW22pVyd2sy7MXix9JYK9GQUA7ugBc0nKQ6wjV
FBQzc4FwtjiORHgUFTFAufUZFKi5gIYAttGVnJvT5ILqno8hLvWVgvTABLjH+aVtgxSjAG6x6cxI
kkabPnkrAzfxJsS2vMYVk239qcIr4RnJsdZBDeriTNmCVg0+zaWvBU5+ZK1ok0yxdunZw5CtV4Vj
uicEdO26kAUR1HGmb3lfd12TjpuiSoa9FBWe8/mfZihMeGRNpBjSHQD5zvDUswqtHZZQlzXoqTIJ
VBBBSyIcq5IU8qliqcwAuV2nsci3fddAl6xtDCddgsXHb11ibuFP8U7Ga+lIvJSjmi0j0amJiByo
piF+071XOzlbUet8suFtKFml+LVIqoTb3z2hUlvetb9FEjFmCeVb5hDvjIwo3Htas658zXrIcgsk
YFdfKSm/mQD93M6b9gaZmRylKIyGb8g5cB9m6tFxDIIxC0PurNY5p0lwNulxX0w1wsEsfZjG6clU
OnEONcj1SSC1DbAnLtugN7Yc0dZtNNk7hXli4dC6pBdH1REC7rZH2gyN6kKqZnufJZWxKirr6T6W
aRuR7G2ttnnd+Weho+BoOvvU5NXRmsXWQ4BuJ01ORWzVezNpGSf7AUbrrgHbDSBsB6t8C5avP9p5
sY2C0DjJzj6SAvCtamLv7CMLEjR4ts1UX6tBJPwa/rgs/Kkls9pfhdMxH73yjL4MSbFVansmz0Be
9NpbE9uoR0AaaAVBEBjjW+G54YPEPmGMhnuqakiWk5Cr2u/f7s5yiE1kfWaE0UyKyJOGnAMPgozX
gM+bhyFNKbRFSyZnVRnGakDauh4iekQFjeg183w0rYRVJzHoTjczHonbUHH7FbpfhRjBqn1vH6Ep
WYR+mSDQw3Bv5Vjv7RLrez9bGHGIrnTEMgzqwi9Ii4ddCQ4PRWu+GuO6RATQ+geKPHTyWKOXRuXW
Jx975jYy5VvkC/EgJzUbleK9qacf/QHcOPNQYxFmmBccvD6RDi+6duwnLy2XiRVrBz8jUc8uqECT
sn/KhdKPrRWsGKKSlT5aOc1itTOw/ZoczW/09p6z0dSP6YRepfeTfRqlkvF21wH3E+EZOcmmn7A3
AyhxTkbbYDzpu+hA/5GMmobVl7ZgRsEsr7YWvbKM14QrFfoFkiM3oF3shQs6UzXJuZ2kd6F1YkcI
KCMmgggsGftVqvtM9698tB/vgJMgcYbr/RyKaHqTeiI8cd4XLONIurWqqdcad/5KqycddWGAphDC
2nGyVpbVtHtEHmoVCLd71Lx+rw+B/tC0mkIJT5pkKW3iREPnEusWCW8ZqEJ/QngHswChioq+OF0y
7Ye+xbHqZbfaILkWm8GTHljlNhbKY7mPEZ/IHjN45O+9oSpv+QQowZjjKSyiZ6Ano3Pukg+dUE9V
NrzaRu/f6BahhyoT89JhsqY9BGBmjBViPliMO5VQteBtwprXTcdI6dPFbAEP1FmvfR5FesGJ1Nqa
88OHYFujrXqjHtZWtdmcIuI74mqiC9okxr4Gw7vSLa6NdDZV4QBTJaajzlb9SeAP3dmV+wU6gIlz
7HhP8Zj8MTskBTEHlvQExg3oTn+IgBVwAsSjjFMxFy1syNEHOD4vlTTXoVfmj6ixyaMOXXjJYfvo
isx567nBvAlbUJsCzAwQR95KG80Nq8k+CqAlDkMbY1AHFjgb/MohCw+x9dGuNM6DuUKSXKrSAPgK
LkyVVbQPs/EaVFNBxvPkf7RD1DaDDYw/7q5BZ3HPwbYlP4hduUb6PUahefUFufVywAPSi/Q04qX2
otR7dgUeR+R9D21l0b8Y60epSvXYdSgiu5LEqbl+uF+3PZrwZV/DcFEtyt/WEcNt6Gs6OK3wXtl9
vLUc0cNj9NmMJUCCDn0s0QTwW71+BB9KnUeF/Wp5vXXUMtKONd3Mt3wyH4Y6l8zoWG39WF+WHurQ
HDrs44yUKWvE8WMyWACaxPAESZs1JOl2NkBfzgq2+5S6n/xJAkAxvKce/MofXBFua3IPp4htfR4X
tCa2J642zIuFzxgRjH2oLEJa86Re0DhDc5UP+0xv2CfB1eIJI0IYr/G6aDkPpJUAcJEm09ZLe+gG
aWGd2GpG+BAmAqQy/0Erw1szVSH0uIYlr5nDuNcNXBH+IMUmRqT3IAqxQcyTHDOGTfvGmenZBJMM
DFlcSbIYYA5OHyMS5iQpt42HVGPQG21bj2OzLXz9KWcGcBxpSN/bW5MKv+YdM1wP5+sia4EQY7Fm
aTbtZ0bwz30+nmsNV5fFCW7MVYzjUWIUVSF02hqvp7HVUl0tm5llpGL5GkV4cCqVqrU/u5qw6qtL
CR53mwcePivDPbKQdFv81e7GpPm1ilr1ZjatAElGnOmQotxZdMG8huWj9qIjXw4klYE9ElLommeG
ZcOnlMyQeNxkaWpztB3Wtt8jbw/KnHorV+e+aZKD0fgHQLPF0a2SL0FTaaTOgBDPLaZghWAedkck
Nehn18i2AFGSKxbRgjrDxNnkUtWPIuYg6cf1lzH0xj8iEdyoWyg/w/tpMnexoyFdAUhpjl3QiEMW
SRpmhSQCrHCjk8yOwHCDh6EK+w0mAG8BWVNDAg7mxGbIKkPewxwV1ZK+BXazgYhmp7Z3kT+cAwSX
u8E0fzj1KB8y3T2NLr4IZeFJqcaYkHNkmStdE58tFMdrm4qCoqmblh3v386pX3uXpcEUbOtt39/u
ICjORmBPS29hQGa7YyaQmhtnfyT8tgrrB022zxWqxaVq6mxdurZPwR61cGUNkoYzss2L4dTL4eBS
QxxKEGAtyjoS3uCMtaVdH53YvBg9OHTqcy7P2SCbRefOzQ5u4lkXfLnHok3Jn06t4Er/ftXFXrV2
goAEVQdZ5aiF1amuypbAr+pilO34od2gKV+UelBfFEJ0C9ea003qDJ73GHQhnzx4CBjFxee+5i/e
rYeyn/LV0BJgi1WI+EHUlxWuikXiNq9VK547bMjYjEZgJ9bSiX0wYTCIlqz8XzItxIOWmtVDz3Pu
vV6+aoX3mbPKorLcdIutlmMuTY1tWucYaNL4oYKfe68ya9DK9yZTWtpinzvGRhmMXifJ3qXPXUuv
S8+VGXLgbdMnX3w3gHFhD69GjlVyp1eF+cH1QY+2X4IBz4zl9P46NFP8kQZl/2AKd43N0lj5qgk2
ONt2Ae6YZBKwfTvYMaEXPuAc/Ga1HOQcGgML26jkwm9wBCGYxq1mPieClphhtPY3Mr3yz4QNBA9F
mFPtuMazl5KsGNifRCe7ixml+1p30mNcZbegpvCyhAX3xR8e+5G8bOVoybpJbJe0yBLufWMeVRuM
a9UL+dYZkVxro9zbSS4u1KInLvnCVsOeOZW50iI8xvcTXMHqakRMLyJUx/xKHoI2IIwOxFQfv+B2
0p0foUE/ClcmRu8WWUA/cq8qFKuhM+cKQ0c/ekp8VFzrizAYm72YyE+hJMzXnj6uWSaiTdT0R3Nk
BNoZFaHDMwhyFpABfxpWsa8DRRd0JYbYSleOpPPuj1ybXYvOOC+wsyQ0K7P4ybNne6VCOIjad+tW
lrZC/0YsmeY3nJwh9zt+/IBrbE5KmHLQO1iEpmn47tjA+SY9Jv2ClJfZKzgv6OpbGUf1DpYI1vNu
+qJt4fLg+PHO4On7g92b/XIQYbe647ugCsBOGpDtB2ZTHnqTZu1dNMmgODnYNC8XiQToIoOBFICa
LixlnZuXamv1HLtB2ivJFmR36HlzjOWLpiPQNCjyQ9ckb21jRw8c5atFbQv2Ls5N+7BoHvvGE3uh
HLaUUb83TenkzT/T6/FkZEawEjLvNkHffSIBqtn0DakJSWLT+3ScmnjlnkJvmC0qTY/QJlT67r7j
tw0kiaLoNjXVViXwhXFNYkMFajekWf/RVoTjWbieHf2MiVaXQ7nPB0ZmI8AhoCtL4KbDFYkn0Xo1
k1K9Xg8toRc+i2zr2uo46frjRMrFua8BhLS1hmO777l3KETdudhJG/9L3UNNcOuWq7kCsjEDnRe6
B0vdAv21nFzijuZhoo43jzKqR05fVFvmJ2JfYg8iSC9H/zRhrDL86jN/hvnFbMnli4yT6quz2Q/2
XhsxgNNLv3qH4rKE2GLTLSKbusfpso8Tncxco3RXpq2eytRUt7SOSa21GlqJWnatyYmRFgkJwal2
i6+6C4247Kxq6yJOoFHhths6vsZzxVa1z5l6FHVxTSUst560xt5nQ8BgvkfSPN6iFLxFMrqzfiN6
iG9p5UpS01NjxfJxdewRXEBPlpMZs0RP4WifOIl244Ue8grqNoY2aKePaFYZ0lU2abp2r7gbk/Ei
cLlhHC4Jyior8UiKHquFqdydD2RmWbY4GqmVJaOI+cqtoMJg9W23wE8BdMk8YBCuLCKyFYyGsg+J
pjKdTWK07GuaSbvai+xP/fiNOG/IdUQ0nGNzSM96nb35Xv65lTRNxvRZZab5YnYTblP0j2A9yqMp
u2/U/KQC5HhIBOpf0pvUyrLN/KQAlWwErm24z/jFkVHeainXEwvnU8FiNIbuQXJo2oSD9aWsxugV
vcFH1yjXYH7r75J+Z5C8uLkrTm2rhw8WC7KBpuxE2BmmI9otO5lP3/uoCLE2pEyuRGe9+v4nKqLn
jI7RrQgSsYrC5NK0KTFAVTRupjDEYNpHyY4D/anPaadrsT8+1aXO7dOMEo931S58v5/DQOlJhXag
HvF4vZocgR5EedLMiKTHHDDuYQyTlmlQ9ZrIljDSpK4+ubMVwe/L4VJVhf7YG/lH/HTldSzUj7yF
Rmb2cbpNes35MI3mTKibtHMx4v1I+snamJReO9US3lEITZ2D4dpCQSq2hKGuhEMMUkmLbQmBhLXq
niogmyo51ainD3400QAkaXDCIoOfB5nsHiUnjS4P9HZo5k99PHzwC23YhCB0T2QkHMXcGrFHwmU7
PL+rrKjHMzq68WyylK20AVy6144vSRtY127kH15YvLSq6jntpg1D6LbqnkIsmzsidrg55m/H0m+f
dG9vQfy+pEW4LZzCeAnCfu2YevapZrqyTcFUbOrCaF6cKttz8F91Nm73xdrHq8z1CKEGVKT2ZpTj
px7oyWvoYQN3PXfdZSuZNskpm5CReZncOw30Kap4126ORdgCH+a5cYAki3kkHeN3AF/X2uvtjf++
f7+Sx7XA/85/7NdrtJZbeCFHeTav7nP6wf5GN9gk+5w8BIJdyKKlLxyvGk4Q0YpAWyw6a49VGDrA
uANvXJ969xL1T+jYS1jFNQlAgDhX6/V5ff50xlm2eHMXxpIgqvWwNjfyUO2ja3TtXt2P4gfYG069
JYHBFe2cJR5Rvo1vFemzktHHOsk27peBcdVO35OMcu2v5rP6VCNax2eCJ4ooVLIudVCVK5xgWrNp
+y29fNyrKEFwkOjncMzGpSzD57AtNwogGm4pBpVt6ZY7QIgd4b2thRW/9paxGLW92+dnbHfF2W3D
Tz0pHtyoNtECqfiScBAgGY4GKWZdZxfkxSlNuv6tKIEBtINWEHPTRte211+nIN+ovks/8EWMMqkI
OGNG6Qc6yUtZI0EAGF/hLbesD4K8jXCKOW7G+VFg+Mh5EU8f6rW9wGMzbq7kleHIPFwTwFX+09V5
xFdZlb29kmqsDveHyiI7sgL3+ce3TkgkdlDi+onn4Elnzmv055TG+7f3rxLFpdFm2clgnHZg8nXS
wlNG53ZTmUNx8EpCQu9fvfu2Zjqym2S3il2RH4rMgeQRBhWPBvOyzZC6t/ufkDEkl5Gs6RCTQHnw
Y3FyGBBu7n/oF11+qLqgOMyvoO9N7S8/L4kh2lp4cPLeyA73hyD2M25uHv7fz+5fgbWZl3327BTX
sjE/pyK9EtyjTxjo/aXLqKSuZKa7DIwSG05bHnwyDrcjUXnqqJdmuy3Au01S/vmvKxXlfzzPu5/F
FQAno07J4M7Slymvwk3tmBiZVEhOERsaRCityg9UPvlBYetM83jaomM0WXrMEIcQg2oz1f/6cP9Z
4NQpLb3iqM3v+v2BeSy908hLeBxsInJDDYmE0Fn1OxlB2aobEjTnJ+oZ7/+hHfxff/PXqDu//mtR
jjUd3Obdt//5jF2/yP5j/n/+79/5+//xn3Du60IVP5pf/q3t9+L8ln1X7//S3/5lnv3PVzfT9P/2
zfrO5H9sv9fj7TvvWvNX7v5/9Q//x/f/Ctkf+ZyLNOz/T/bf59+it/ztr2D/P/+f/wP2t/7pIAmX
TOxwDjB8RIzTf1fNv/6hue4/cUY5M1Ubqf0ff5QXdRP+6x/Q+x3p4YVxmHlZqAqR9/0J9hfOP2eT
jIe6z3MRbjvufwfsTzbUO6UgikVBiABVBMpnkqfMd2r/1uRincJBQ+20nqx2m9qCPOs4yi4+W/nC
9nQMiYwqVEy6kx3DhbLwfcvRIOjcis2VGKwtqWU9VJgoWGgM6g/QVLZZS3ywqt8axSB/SswvtlPS
/MiNx9o2rUOXRG+VE4ZkO4aYMYmJYZiH6SzNWir1rCAj2w71E8kbiM6IP68IWtk3w0dmWQlctWkL
jrODDxccItesV0lWIZF2wLmJrDh5KealcMT9POKv14u+RteiPyBOpgo084TUt/jLaDZwL6xhFof5
sEOJ5Smb9qbVOHs9i1o2YhlmcsVwCl8p4HzIamY7Yg30V6N0PnNmCDdjZrCs1umRpEmk0i70jaDf
amBcmEAYxYOh1nVdHEpgCt9Q7nyK04xDH+YWOCc/OtJtDYauKj22BTmQJHp4KzNkM40zZ0uiDiZ1
rZqnpRZv8UCl0jE2omu5Tj3ycHw5l7dlBned4af3PenA1JrOKUvxGObGRQ9Sc1uhZZysvnqVVb4q
y2TH/RQ++MbQnK24hdjTtUsgV9esttK1WVhfAgvGUGjRz3YSu9oVgf5EUEFokLOEHn4psnJRNxzz
3NBYE27onT1/0B+r9kfcXDzTDD70g1ussh4bHiLqr63lOIfebpcIAAlE8aLpbGUt2ZrObYxwoo6Z
ZV+q9DGJeUIgCSs7SXGjz7BZBVprnzXaDWy0sayK5JsN6Jrk0LYG3ePBgdB6qGxOdivYTRehYUz0
p4ieiys2fzRojwp+5TK15/F8mX71Cy89xE4J+4Kzn8Ems6KdoHaRq71EOTG8RE08hvi1+eg4IEVj
kNNk50XnxN2r12IoUGuk460RnbESRa/2PrM8aqhy3jLXnqJTpgnOyYMiukCO/XHU++AMcoFumA+b
ghTfpz4pyg8E34ygb9w0aFcl7ViC0TSSdyAcL/MmbdCOlZin2hSv14jHuu134FNemTA9qYlmI4yt
fg92caOlCHtNXA072wPFaaAzoaWxINgim4GW7SHMrHQThwDS5Gent4bnFmq755OLMwXmuI/RQrut
RmiFqW2h8kJVLqoLkSLdcgCDiGQJuxbV7skoko1UqVzqWcrZQ0dbGunqjUkk6TOjvtT6mMFV+/l/
s3feSrIrWZb9lbbWUQZOhFFAIyKDJScKLCk45/j6XshXU7fmWbfZjD5K3iA3GOBwP77PJnJKoB+0
UMKwUsqxvr4TzEg75s2tgd3HmVQMPLVSkFBtFFN3NL6zKEn3UzG6pInIgaQaiiv00YeQIz7sljjA
JuhTyLJzrAhLgNvDTuZ8w0qlaSAIxHBprWaLhPtS2YI748iDzsZRpBR61KKSpDuxJ4NBeMVGL95B
vMacFy9NHyR96slgX5v+BdAao1cz3uXswwdz/SxzUwUe1k9RSj+2nOvan6L+dtCG7wxTaeDxXt3y
ZwFtBGgRBtl5vWrYuW6od81J4XCpfRXaY4mRAUhXaoOVy2xbaAeXEZaXlDkkepH+W6y7zAhNN67W
zDPqLRdMi0wPayHa40A6Cs5ICubnXj4OKL9QsNcSztq0HwxnmI6YOy2YW867NEIQLaBQdNOyuSVm
eEFCiqHmkLIX0ZSTmjO141iKVzxRdaOk3Im18aqF7AsijM8m4TmXh8QvhuxZUFHIEjw0orFfSoLb
VDpuUD16ZYlesh5CzQxSKfYlc4RePcSi9RJPMBBKCff4VR7NgPCp96iRz2PC5mbMqidzqY1dN2r0
wbNy107Jt1RV061llbGjruZDMQrIpIXevK/omESEVQdKFV1pHeO4XqwQtMTKk9p+OljM4xJtQTcD
M8OQGtdb8yeSkvBQycNjDTx8qyXfZj/3gV7QfJm0Bk4QJr2pOrysBXyYVX+x6vRUifkdas+7Xmy+
VBNSVzIWqHEnmArkpXBxYi2wzBdJ7HxTojqLoMM4slCPnmnOlRMPQbSKOPITdFyL+Iog0B8k47GM
pfVkSt1ir3UsQHl+hWtIVq4kwIG2BOyI1neICHWwSvG3sgJrp8YPGWj6Prf2JZCNawLhLrXkYUQ6
3BpKXrHdvmC8ud6pdJUdOQu9AcSJo5Auu3YtLVoeCQ35SbvgkKTZmoHwRMxzvKlbs/MIyFAidXDm
2biPaGPJgihedDp1yqwRBJnjzEssQG3H4oqRlLm+hyr+ZVmdPem0yM9WraEGL8hqqOf6rpgJwcpA
o7HKyHwyrIlSjrRT25S3kxzrTtGBlQ5WXdklfjBeJ9bfWFaIxzaTmf2TzeRNH971VocWR9fWLGRQ
7BC/AGJyhkAbSBTMywhnYmz14LguFO9WdaOI0wfd/7OYNsKTAgFsUK2PEamQ1wMkBWD/5GwXdMDK
qrwKGgrJiPU2sdavbBw+0mVQg05NO4ziSwzG0/SQRrSH5SLejEnvl9SaMc8Qa1clqxoWijS5S988
iABWBAvpo6cpONiDK9szeylXLtcHbHBx9evza12wFgpLt4Wki6EbSQ9xDW/eWpjOepybT21P5rsu
6Hu8hzI3Tuki1BmQ05pi/DZjOcRGKzBr/WT04i5CK+LiTGtjtgXuWbBANzjDSYhilYhY0Vqn+oLN
HaQDC2kUk2yQ9yZJ8nisS8tL10YF3Sr8/JIoO2mkpBfUTzcLnlgRSaXYD4zquR/zZW+M8jsbvgio
ZDBO0SjGttoJUgCgazmi2n/R+JqPDSHDgAo0N2i7ntKHqrGgMlTt10zEuV9J1aOuNm9QLcZd1rGM
RKgYvN46LFWf3yd9iz2yemfSlsFSsHjGu0mlF1Xb4pKjNRlBYGZxZs6uZ8GThfUj6WJ2Uml5btlb
s7r3EgC9+rQZypKTnFC/+aPVPtVXAliCyix0iJr430m1pPowQEo7HXNvAP+GWrN+xhORzjKVnp1X
ww1eXZEL4Z0ZvmZ3VGdNUOMvbRer9CoMfUcRh1+PlUE6MHOkBwsJrha9Gi4U+nAoQFapIR5XqJ1q
GEFvsDXJK0wOWSKGPXuviZ6GzEwL1zoSqEGqNX0ylUa8pMUpFqz7JOtJo036kejTxVObKUdfeFOk
5nroF1xY1nXE9py4OItwQSb6WcP516omH9jVH0k/2SiaMshQKsAHpAo05mbft42877FTqor6nKki
MYfsaheqfFsrJpALVU+WmxB3uWAWxENmkDxjKGzHSzOBgrNtFo0lZFsvizUWKZhRejTuvwpBqoiq
bitgq/AhUeMH2oIjllAtTLUoAwk11bby+iqOcb9LhoO+/cGhpT8gBWn/ef/3QWpsaZ+1dwr+1zlU
YLa6TcZkymtTLzL4vdj0E5qtqTAezWkjHG5Pl0mPo/IgXppBrQ+sIsAY263/7u5/99iMBSupzYlh
/74233bndaHXzv/4Lr//j1gimebUPOSEFwkkWP7rM7UM9q39535PDY8nEGy5f3vm327++VKRrtCT
NlssXv/1boIgw2uOKtkRTYqpv973//ZX0thj5wXQA/+zeFtwU/H+fNpfv+D3rbJ6YHgrgvXXB/8+
RtccMouR0TlTM8474S+gF8pO+x0KrQIx/PeJahsBv7cw0iqwSWQ5+/NE2zLdIK+ATITzkSP1kK7w
B2NIxb/IRLtBRb9/QrArbBtoXv7iGxumtM13f/35fcxSgMijEjCk2GAR4Gi8qcAvhg0ywaED8GSD
UbpfREXcwJUclEXeTmhcMEL7DZZBRV0cxA2q+b31t8dU1dwhMgD0N6hbQNc0ImKs8qAutNEnjXAP
YowY8Nu1I2sZCBEoq4H9lKzxGVvOJkCSXEWj8/vuf/4s2ydWGxz15zH4ZfjLrhpBu+BbwoZoReso
0MDOjsmGjf15HH6G5S+VfIw3HGswanbcGJsjHOdFVqzfxVJZ+Zam0vcFoARL+31GMdAzymO7+/3C
9Xasf2/97a68LIO/4sglr+jEEuAtvkG+wXvCBvkBJLWH31vmBgP+3o03aNDcQEJ9gxDbDThsNwjx
9+5fj20AYzjYQba/0jI4XKvEJiGHgdYfBNV/Fi07yFGQdPFd601+dixt4/RM0psd7Re/cTtXAx/2
OmM3DU6q+df18Dz5AbHLNuTXBe9ayFNHK/SkdR/eB2N2QKVmOkF433raLdaV/hGoyxlc8hYWO1gP
navbrfe6fdiRybmp7GvWus+p6RxxkN4/w5p6NgVfvyyfPDC4fGAOXKoBc1RfUuEJ2T0XdlAcn8P7
Pgc+SJjSndh01kOypwq+5bsRIceHI6mzmcJ+sDyyGxd1jTO5PZRpl6TpihQj677ArCTmWEBe5tdN
L0lzUssLh4UQoG69Vtonh2fJRG9d95b2klNHv83LpbQmb036XSwfmg7FgFcR0yr4iF5GLMuWS7Ne
sT8OI29e96KsU+Sc+ezwlBPYlVOpT9fJ55RIxLYQZZ8CPu9GfLYh9DhgFph7ESQmwtCZnvke2XEw
A74GLo4tVqK5jaktiwKZXvysFVP+zXDTNiOPG9y1VL9e9yt+vTEIgY3qRb3EZSBON9biwMrhJFAS
YOZHu3n4VDQWXABatsM76Q07Tx7Vaoe8iDBy2+x+6hu7URwV0VnuG+WZ4n/7sBmhG+HCdvVCnwdk
MxscPr3qPAxgkj0+owuITu5CPGRdOxFQbyV7hgUhSU65eDqsUZrgJHGb9+al2ZvmJQ+vrFge/6jP
lScHzHfybYbklwzu3F37IHtaFid5Ui6KTZxi6CBMUe/Kk0zOxSk+CPzSA4kO0wM7TKmBzf8hforD
TuNYm0H8IV7z3uaAjd/45pVvHJ1ieQrvmBVtBJR5/D54qx8/4FNML/pj1z2Ivjczsx5h1bWnXvAw
W6rx7BP2haPcZU7+gSN3SkxFkT1JLVZ4M+SXk3hH281NXNG2fsJPikWN87U65/oUyzf9uXzM6bjt
f1QunGZ6HfdzftvLO8OvClJT0I6EDioMRjRMFUwEe69QIFrqtpYflJ/5R+Gb29UxfWcIDJrgi8ae
JGY39Yb78Vx8AYm3T3RvzR4E2qkXj/OUPun1rdVtndYHiRCZ5rYrX7c4yS1bbzse6gUaJc0JzrrE
HrvwiK4QcrdeLoxHTtngPK8H8TPgyeEFrORNSnf019i8YyoCt7KG27grf6zcnZ21u5NqpyhhcHhY
eJqAgj+c/hqRPNdNjbfWrVqfGFxkXMTG9pHknq8mDLNT/MSP4y25IGJOrNHd9ZjNqduIRm2+INhg
b7aeShxWiS7jTcuWpsyNKvhMBov8I4zs5Yd3RnIHD1pyLeEYRycGJQoThbxpepGSuwVY1OWN2R3y
36NUZofMfGzqB6v+HJQvDEoDq/CaFlftPf1TA2BrC5fxk/QotB8dJku8gWbeK61fyMeR4n7MIfpJ
gTQtO2kLWriOMPa45IvmNoNSx1zRlIS79E5eXeX6ZN6v0qHB8VTgjEw55L7pmd4ryMp+ZC8eSwFv
EVdfzyXyk6eu88jrYGbk2ttYrmjlXbLRTNhBe3JQCAH6hHuMFyX2A+vVejMvnGGUMRzX0XlHRnPp
7XMS32nB8skVrON9s0GGbIggVO5IRzd2hXWZVO9duVUCLA/oxzJQjmvB7MktTgeNwcPobXM3c+wr
Q4nPCIgw+mRendkULR4vghn4A0G/9vgqx/IJnGkhyduBRcQvjax3QuDke+G7Bah741IhQnD5FP3a
oy9JWhtG89WZqKp7/WKQRr6Nk2QIIOcw0SsHBiHfBDHJS2/HZ44BuBsoRrCqL4Pk6pEXXhZ/Io7m
gZmTrLV2X9ojR8sYHvkKKv9Zw1rfQ9v4Ys7+4kNLWD6ZfZhKZ661wc1MlsVwJx2kYFs5oGaPXuLU
26xZPjFZEjq2DVRQvpSGDb/BCKDq6RczYyVl1AuPah+UP8IbYW264I8HThYwjnyBeKVGXrG3DOpS
OGBvr+q9cPqeQ0/85NANLt9iweiCgiz/ffv0GSSFaVdL9qQ6cAXzLFP178crRYBkpToatfNuvHkc
feHRuO3t6QWK75txy/LHeTQCDlD8Pn1yIyDvp91WkQwVW+7jZcE6zMIucqK3lVDFx9CWDsIjsgMT
5hc2dtdaZkReSHRlMVtvV84oQ4vvikWSU0Dz3IYDtBdOh8LhopTcpAn+6Iif74w8lguD1nB/aI6s
X+aFs2TdcjZXVuLOX53saNwWvB/rQfBsvLENOyI7c+KJ5GGXSUEJxItwEh6xc2HSXOzn9Gl2PjkI
+j3CD+YS1oITR5yb/H5+FoOfJXQ8bNepdlN7MQabtnTL8qLRUK2e8if5ntNYHVmew3vjhEYYARlz
VABTv9xmJtixfJtbrrLiyNum73F5I3P+HDmCjrbjE9eApcy06csR32cxZhgs7El5JVMlOKvPLNq9
vPJiahRIkJgD3TBVRvty3SUkKNlMPvkT06B04MqjX4J+n8PevLC4a6dXfoXyxq+JEps1lCOr2b2H
XTkfZby9tt2RmDXhjT8gnshsMD9/YNgX+yXy0FYJDOja47yQFKT68Xup3XSsk/veU11mSQYrPR++
gAHhAomrq9wy/29h69sg1WefYZb/8LVY/PkItuLrbmh3dXjtPrmsQyPgrJRY5g5wgykbPD7aOiH8
RYLs9sKRVy76bjbvt1GqeqT2ygz0oyIGYbMHNJ4pFlR/uuY/YPEm1V50h3p0JaF9vgc/QLqnD4+s
m/3mX/TWCo2tadOVQ0D+yDVdnG4KhtEp9oTcR155Ew4ou+2ZUY/9tooSC9U9LvsGSUrDSbgzAAN3
M4dYk6BSdEfAjxGsJO46/l87+CqylzxOdvAfb3A1N1CsuA207+7aQjvQH2raBzm0arx3tNO7ec8m
3a6hQ+4k8s9yDHxty5kg2hqPePyjCQ1y7GzeJk48xm90pAXkqgLhp5qT9f0eifZxO/hE8Gwlmg+p
4jkvQBZ9yqYa/wLHHG/ke1k66sWFKQrdvT19zgcJTmiygQDwFZP0leV04m0gsKP/GaHuH1GKe6Ff
Waea0KkTlns1J5GGCBIj2uzl2Zphd27DwKxOdbthw84jukB7Nc9x6y/LlcpcnAK5OsUMVypi9UZ1
RcUjHKOmcuX83EUnbXPixRj722Sv/8TSajym7CgZwHgLcZ1GLq0fapptgB2h0PHh95+MWZZz6mzG
brHDCnO6tqrfvY6Lg5tuT4ahGORodV6WYS/uQ58TPWzBgP6s+qyBJalu5rnn7u1snqWNFmSP+Gkq
XhAETHJ9eyc8tq3PSKtemK8YAbOIztwWZ3+wTgXlUOQmeJIjfvaygBiilVmAaWVxVgAwAqER6Jlb
tTI74peZBIroCeLDNCJBtNlxMLaCuHI79jssr9RuG3HGfChT4oYcinRWjA5l0zlvEb3DUfCwdIV2
ObaOcpqXnRy5xbH7nLufAuNt4ZbuXkmQ4l2vHeQH6Y0oW081iE5jMma/cdNDxqQ0ZkLGiA/X3hCU
Hdv5KxL2C4L2nfGB8RIb/vi1kXUvfY+IDWcrk1j3OZ7U/VMW8MKILaqfFHdo3zgU5r54QwMyGwcC
uNPWiwfCKh0yvnO8ji7JLVpAZ/YgjqeYGrP/YgD2UFyLBBN12l+n7rXnci8CFlKq1v5OR2FID87B
3Fa06zNk8k8uuSr1uIgh69BdLpxNsMr1SJuBQo5Aw3IP8kXYzzN40wIeH6E5spvP/odlyrixSq9n
rTsxmXByY4Sk2alK3UjY5di9nqYT4CPNzu5WTJy1eKO52xzotNA9iX0RAJHSBf8s1DXi6KGjj4lP
8nRaYhNwrb6H6jlMkKFgERnF2VSu4msjbENo5lIu7HH4MtFFX+H1x6pfCMCxMASvEI7K4Wmi060d
UuGFTKQV7rRyEtAwacjAA+GpmmyNAGY/RJjPzN/ZyfwyQ9OSe6dzRXKSrW9dZxZ6HTRHQphUQXh3
SB4mEXgofdjC6nDbxxdLfKehzk/RsfIqdxHVM9kHlaeLPrnbD3eW0/nx+bcwgUnH5ugNed7oGHeW
FhTf0eNyZcGzVjp0N6p4k4Lsyg0z424ECGDVLSCcDeUxVShDAgKnviJA+jtcbkjyYhm0y2dh8JEW
hw/hjk33PJBggQt1pecHMTUa+v8TzZ5b7a4DGFbdtAmKniupx5e9eTOYf5q3kYCVPmLnhH0sIpQO
czBHuwtv4ecpX4i3iqfwjfwwEBEbX4D0PjqB72p31oAe6gNN0Vju6yaAiijeSytcQSw2TtJbeLTu
epSk+CNnDMtxl6bEr7xxmtVxnxCmcyTqMryfD8w/DAXD5p041znCBgMn8zNhAHZ7s4y3iXaNpoc1
f1HRz5ByGcevCl8ARNcmwgLDdFvBGdFEqe20l/xzhed7W75Ob03OVt5lBWaWvJlt9q/HxV2g3h3I
SshtucTj224/+De+5Bf5sb/SiOnwRiiwyrb18WKNZ2gPIZI3GNjMF6knnArZTdCYgrRBPHhnxoCD
l4q46dsNEC2CJdkjo/RY7/UA9y5mmKa3w7fVn4/aMWZ28/pjJDETjm5JefBuBqdotz5kXgZvzYqJ
auSIjPvOwN/0DfaC2zReYhx2aU2tzH7PWeP3TjCvInRnt97Dln2zfMlnzmQx95qnyHTNk/4IyOLJ
QMMiUQ7sMA6wZ/vnHqN0yS/ptAPc0Ue1fBGdEvurXexL1CgIlAW7zU9JBrif3UQU9NZFuEG+DH/f
1m/RyQfRo4y/V+pmQZa6GsDchdlUfc1OJPJh278rMk/ZKW5xh5LUjo8x05krpbZwo10wMLyXmRUw
sN7Nx4qQy+h9o2wzfJz2pdyXNH/c8LUJxAYEIKi8Tj/UgXpEbAgqe70Pz5obH42LAKRgGxcybG/E
xZ7vkx2+2zFVqHzEC5Pt3aWZ3fkh8XJfn5xofdFfo7fhsRddER2c2zyqHPEd3xhJ33pEOIatVTPb
LKvP0p0GbfG04Jwu31Sm13b3nOjOMZk97MJJS3ImfVpbk7BrK5gYFFtBdZqa3zmxcizm/HPd2/Le
8LoXIjMYSK90yKJA4igr+yRl/r6pVHgYKHm9oXmrkweMdriKpbtGvaLYkghiVvem9EPVZSIDZlFq
9ykWRFTdRYFdRItk4pWtE8sfFQL5S9SiRQXpo50dgZbw9m+FxZ1AUeSmR9MrDyuJsU63h1SdMWfe
xDO60wPpyGm0L3SF7TyZXk7vDMfpxYCCQE1rPhfHJCg0E+LeErTPcBSqiCx6ZxTtyKuFG5pZ7Kpo
6dBqg0iuY6tnD7cq9g8n2cIOwKkKW0Xugiqo35fkruEwZQSTxNWaPlJuskNfXjLZXRePUr/2DOu6
SrdA/eK+3PbsMEnQ0MP0tVn/QTOE0+K/MwrIQ6PsLQLaNkv6Bnk0d3ovPse76YvWH7umksw6+iZ2
9JiP7D3xtHq29AMUCzt5Ggw/KnfqqbLD1232jh57WkO24s8vZOg+Dx/oOyrgd1f61EBPXGuXkUpt
OSHau+6YLW/dz5Zwq8CYYB63TlBEi8bhuvjBqZo5DnYBFcdRalza4jSg5O4IHCADo8QeuaJ72kzw
g4APYABRITDLw+jAeyV9wQ4jc7qAHFNtZ+4p8u/X5tA5xV3CyEj9sH6vbsnowd2exED4T4BD1jm+
kIIhlbv82WStmhwEpxa0yi/cVLyMiOvh2Cma4nAYy8GdD8nrQMRbECnb7iV+GqVgkF2N3LY7lF4j
22erea2fgFQ/+/SWSksICvU6kLurnq3qIOF1MeOpX607po6MECc7xBV23E9n6dl8HQQ7aAK290cu
ScUf7/tn/TVmFqUlTiIislt/0OYdxhLZAHtNC6AKDN8cAXaBPwWC+29N45iqR4WcvRvrEX6oPJ6y
d5l9b+StDJHKlvyEazBsPZoEUIvL5/qj/qg+rZN2aNnZg2tcoAvAFlCa+5wLepidEUIzpcp3iqIP
h/rkap2VG0ZHssMZ2Ay0y1zfRuALh/5A4Ex47D+Sx/q59raq7BI+lApemJeI+CvFlmYCoMPvBlf/
FUVdgUblIU/8Un40Ub9/97aSOusuugEaMDzZ8ARPZXKzqQCYgHdJMH70NqYeXD68a0zT7Wbe9bsZ
LgJR2Q4C1DmIbilvT9YZYflD7aOUNl5WYDRfVN21HG3IG/d31jl6o18VE58lvor3YGxP7zSA9G22
fYqfKaFSzjIfaxDB82hecwtPB6goNtP++GyctcoFF78ozOR4gAJ+2qkvs48PipP2PH/JAL9vyl31
GO4HssWek8P8wEj8btLrWDYA2k9qdDDuHlSB3/bZOMmjZBvnEHYDiQ/n7CCcB1ZkhkJ4zd1+dXGu
IRzEid5wpIvtSxbvRtmTxZf1Rnf0A8UZ6EYm3/ZTuMsmwt0fjEo49gKqwK0BFKGSAlnebk7EnuFq
tFBDkiTmRxORAiLSJXpG9H2WQTAgeI20PiY6QL+PWU1yU8PjCX4puPGylrRGN1aX3AJJElm2OH+e
KbY215+7ajTCexAferEsnH7rzv2+/vfP738ltIZ3WmCIw7ZsmAf+z9fjmi3tIxzxRBo7vaA3f/2J
tru/j4X1RIkem9o7Bo3A5myHjSH+t//6t1f+vodW0Sv6825VG1Z+nnX3EJQh/5G2S6N2h79IA5Gc
P1GzfcbvTYLP4Cj+3jSNrJM8A8Vy0M3xzZ//Pv7ra/55zIqE5p9v8fvg7/8p8jbZsdT4f/7f7+N/
7v51Ky5i0fnbM5kaKzBkWJr+PGEqPR/ye7+aqMukurbc37f4t4///dkwQiP2yguXVRdRQHJN4yyN
g8LEyondFzypcvHH2gLQQ7CRjs1O04zYp7OPR7/SnCJkxlqSgl2tyoOUIWZUpvtOsnZDzfYPl3Sc
AXqytKFPtPDUe3RQtk6sVxIJH2bWnzpVfrOMPlhKeJS9CIyGu2MxkMdGrKCj0LKwBAvCiAr+s5C1
68DlLR3RSlewZjMYC0kCMR5VnzjrndhCK8hCw9opGjTZOHvOkb44eqft+6WFgyc+1L9cn2ycecv5
UbEkZsEqvZ+m9aYIKc9EPJPGxU2lnUz276xSWzbZNS1eoog6BZRjYvOmmdZe6GZKxbQAlctJ8mwT
9ivJJe5Ql0oGc5cSXdd30VQPBnEU6P0FZN7tY50I76K+YsmW+WH0MY0kvSrkg8IRwLnjsrabX2lm
mXRJsSvQh/5kDBIA6AqoExpvM3RRvH3KK1Qz8oPbWmNzBDuSHQDdV1YRzXqNIsh6tQqgU02jcIrz
8xQa30s/Y4NYy18wSU5iZLxEGRRWQrMJuPuUJIx+888Soa89lcjfuriDvzr84H71QRu5xKteQVgu
rnFAXCxmQbuVpDNAKLbTPVY4YV8+G0tKr1w6tM1ygEyyLwr6LGt4nBP5rmvHK8mQ6Ptb2FElhkd0
hNoSUlbvF33mtJNOLcZ0TywnB11+xBBoNB90lWAV5F7IYrBm0U2y0R+lXnvjMH10kP4kK79Icvqh
Um3lW4bxSqKXjCVCDepRcMyUVPqu0+Gji0SUOKtKtcca30Jy4YgtunHsDam1hVbDYH81EfRi0Uq+
JS2YRiGdYb5tolr9XDPaRaF2V/TLS1G34KDWAJqq5PCMym8pIvgpHoQbAnvcWa3KXdYYwVwAg2kD
eyp161NTWKapsOzjJv2qCkeVDdGNiumxNlldl17DRWJEwztm6XGGD4Rt0ex25JTahZjXZ4w1Xldy
qF1iBgV3RCCG/drTPEjVvivWt0xfmVJkCa4MwUDQAARiNadX9vp0n8hhzGFeJm3qW4r6zUjyJKl/
CifzvV/0S0hXejWgaqzi/Ijs6waDNK/VG5i7Y0G2nnhajOjeiMtDIeGf01jAH8ok381PbQGgk1uj
vE/pZdZyj4d9oj4qgznj2CW/N5+iYv00WTHus4rDNTdkWRkLykEp9KeGN7eWhcULi6teQ/svNPNK
rtRBioXzKoYoU9UQW3Bc/9L+W5os2Q3ZPKAAf4RN3kLEhH27NNFpHbV3vYS+MFfU0XTE1gLpu0Da
q2Ms1Ve6FN4SKsMlEysTl/Uz5OeL1GTUHy1+ympEeKEypcdpeNEkpjkCEA5aruuepNDdjrHngY1O
Pk9e/LQGoZiYY9iGad62JPg54+a1OP6o3XoP2zmBx8C2MAwJuE+r9EbXu+dkYHdRyBN2PjB66VjT
7MixTfDqp1wqtKDX1nMtoHPj2uToai+JbtW+JIDIJOLejBZ6lXriDEP6tkzS8xhD/5Jb9Ns4DQJY
xRriBBLK+myJkYNNKIr1k0YQu57I+Jov4rmIcyrVKbpW32Nbf4U9fR5UrGtxUOJVdBusA9B7E30t
h86gG50nj7j/Gpq8lYR0XPAwOFjmQHo33U9NAPYUmHt2LYac+FUm1zhv3rS6e2zK6cwxP6+tjKdt
iEtAStdUEJ9Jt0ZPbT2EU3MlRDYQ6vqaqATuCiULQ2usoh0WyY863yvVrNoR8VA2DnRXWVUyqMFY
dOciAXsEe9kyDFNH0EYYXbpoa2rWO+KYfwqVGUOu7n9UHXiryRuyWjOCwdTe6ZX4w8Qlfg81eL4x
Qrb8zN95U1V2namQEaHCGf19NyQ/fSIvV6ln9K8RbHVcUIAgWAWhPVR+YY4J8OCQemnXvGRzPWHl
UF4UIkDsVcBEKSq+tQLTsy9dpV3QxK95/6HHK5e6KE92RfK4Qzy7B1H/IBe3Qtgi8Wy6M+zqjVUK
oC5VCzubENX6lNOt6YsnIR4+NFkhElbeWl0bVqe27ogzhzNVONtgbPOY6JgGCfQmoX3Kdghxrqbv
WS8Q2GVPyOuDMBtGIOIebJeZgAENiHndA4KYcHvnuroqJb0vqLhbytv0LM4IERPV3LcVSvBy3mKs
LO1ZbEUqdrFk1A49QEibPYir/FmNsVd1A2QeZ8ZzApMiqqcccokhZTAIFh1f5BQkHQcSJwYR86oi
hW8U5uO+VCti2jpHUQ7CcDQUrFQUkTZDFFpwTeZ8J2VaeIqAHK0C0qehLJ84jDe22AEZFQUQ7Qig
n5nnYqiw3hoHi29Ln6QsZyKmGwmgvS7vCOvt/FHFNl/vgABM+SDiGgLrcp7dJMQbqJVSBz8ngJGh
/pQIQ/3VSf1/SdnDUn//r/98/yoS/PTwLEk++3+Xh8lIhTHw/Z8lZefv6T8O3233vfw3L/unqsxQ
/mHB90FZpioKFk4G8Tz/VJUZ2j80wlTwfcdoGcvE//yPP5oyRZcMjI81C82GsgnB/remzPwHswKq
Mp4R8USX9P8XTRl+B3/XlFmihq+0ieGzyZPS382e5aYtC2XQ2l03z04bL8Jp7TuIYBakgbSleO1Y
DiFfKBu2GT9gJUVQCyHshw60eMjC5iGy+ruBmAQ37VPoAN1EPx9/HZukt86eTXDTNK9Sv5trgvUG
/U0t5vAmTEQIxLPmS8uqHPA/wIKvy/aNpdeB8pJOBQtmhy9tVagE5RVD4ko9Pi4qXpnw6pbUthJl
uW/eQyn9wPggvaUCzzy1M85lsU7QArIn/BYIi0YTcZN3Y+h23UZdSQU8oSdBDYa8vppl35/NMX8w
6/W0aFgQtXPU7RFj2dDvn0jg2vBDi5b1vPwk5KSz+RsawG15Uxnognro1Q6y1BB2mIcXlzGxwoeh
VD8R2bw1ilVRa5rjtUkzt4bBucdYy7QBh1b8VA8Gzie2KNPoO7XAWZWsQN5GRO52Ytu5ZgcAlc1V
AfcwEvatWj6kq2TQDMvwNIYsEaoNWE+UFkEbTY/L0BLrOgVmOJUBCUQKsmykBdE28pdkGZ2qIoZV
iF6imgCbrrUekPYhbTVgi4PswyA/FjF8FxAGoYzJCSFsoEAQRnyTxFRbrST7juGDJtEMESbcykpa
H6nE4kyFAtC2wMmyLB7mIOKFi8dhHpFK03Tym0qmCfFLJdq8dNfjvsQh7FO763taonnH8owPoDEX
PtRKnHXC7CZX9NfeGspAgV829dVdJSYct2LbZbQjqYYgFGoBnqRvr5h0QyB2GA8dM5Vox6c8hgM1
Zq9ad+17zNtlDkdr1bRbZgFfrq113z6JwsxJifcLXsiu8l/snUl228q6paeSE8BdKAOBLmtSVC3Z
ljtYlgvUASCAQDX694G+953M18icQHa4KB0fWyJBxF/s/W0P2MsU+USzLF/UyqkICIKWeeixhQ/1
K5UdQ6L43llCcaXfw/bsAEWbOdHmIAaG6wxsB4oR9PS056xSoCt4eQGZuuH0EmnSCUETM/ZhuikB
V2FL68mS5qPRcNFljncduizbeww71vwcE1zqdIHlx6WG2e/INTwhsKG0iZHCLCuiNe/3ydKevXTc
5lMkj0lULQd8+LNiJu6HoCjdGjJyiAFPjJ71OJMuqJZH3JshlDEqu7AvKUuXFdwdAl6DdFkQ3opI
LeOaH8ZPIb41UKxfjfU1cJZ8fVOXi4/eeteybsp1LinxeZGKJf1mOvpCbwTrpWcsMr7HzrBy62Oa
u/WXNiwOYdKJ45SN6jTVvAWiVcG5duBjcClcZYy6z+7lwYGk9ezGrBm1M+AL6p9rDeI9dmPGdT77
tbDql3tisglzFvZOa6s5xtraUBNxGBbMyOIabHUr6Jy4eFBBIt7FA4bQX1fI8EhjTgfO9dKbVtCO
zvY9+Mymps8Gviuk+52u7Bk6arHPdEnW45JcV4baNnmaK8tsG6m6V8l+M5x1RH4YPgbIyDUkZ0Qq
dmd+izomcUfC7BwD/ljvjsGBkKLoGCPjWSbmggnDrmwamJGWabcu/rktdt6mdgZ1bPwGsBHhkZPC
FUCB9JkNq1lnptdKQA/4SftWdDE9UsBiYrF5e3PNcoh3wexCAkE3WgGLZLI7WI45+X8SWWdImnmf
ZbSc5ondf6hp58A/XuceoV0TpqjLwuG1XMG7pdcQBqN9b1fW8oslRi5R6SzPhQI4YmGoK96TZZY7
xxrOXsWGDKWFvVchGsP6t6RhbGL0KC6xCjLNPq2pUoxIylNPS3AWHRMKAl0/dcf8fkwOICyhk4XW
wAXtDDAe+ABpt4Db24KpSGM+p1NFMKeRhyKb7kqNl1CsfwikTcUrxDqVaADgomV0JAp1R1TEvAvG
3N+jVkSi9931IDwnqSFlb27XwNXqTYL8PYzefI08LgUFcuKs4ogdD6UiW4jW3BewlWTFLGkkknzn
1018MCokhjvDNVnWHbTuLPmdW83JmPWmmv1K0oG4iHbYWpY97BDkE88892AgyJAZBZJ05ivHfvCt
fZGg9PctFW9VnZDKiuFAqCBgOSz/ZKHlXkXtDsdFiY+uscW1dToXFX3SbCaytR8mWN+eX+FRrjxa
bQFGH2AKggRvKNEm9u2TO2fwE0rrlOjmuQj95jEcrOyqyuTIOIf2ze1Y7y7hM/YXpvP8x6tMWvph
XTzrji1rzqlikbV79BMrfh76GU513t4FYVYciKD/NVkeAgQ3vp/7dIJd5f6heQ1WYnDAtBt+DTTd
DtqZ0pel4NbU8/FUrs9COMu8fSvNXVdPH9gyUQ0uwXoZnKqU0njKEXQPWL399dwyUh0igBr+PPV7
sptIzgUokoQXy8JRQfrlQypwS3qTTcOVfnLaD8xs+WNTNbxO+scA9WcDRRSYMzndm8VuC9KQJ4e5
d/YSLWD/EnNv5kQfKc34hbP0vWs1o8Ae4UxiW+P29mFcTLoZmt4lLBfNS406N0BuTbO1nPxhQg9B
wp2YnI/STaKjKKMHmrKZ+dkXt0O3R+QtsDqWa7XmVmPz13IVo7TJpgej7OXkiPinhDawId8j23oj
8Ew1gonDVXsCChOg1MxteOrZS28RQOqZ1xDqDEQad9uPWb8lMuTH4sJeHB3Wxb03kpWCCcwYSIfS
VyisimHYFa2FmFHRQsnO+cPB7K9onNys4lphHiqmg3PnQaroe3yKlf7wvH7NmkB+FTfXzinmgy/1
sCVZndDY4mtNKCd7lO3tKCOktb+42cTejQIpGNtwN3Gah04JIs12j8oTMUMQNCxjjw8apDA6hlVZ
+9Fl63Qyn5xDb9I3/PsPHuRQFHAzvxgv7raIZ1zPtUUgWeN/bSyyakYGicwGg+A8yUe99PoeLPOB
WIeLjSqn4yZHbWKtt04FkwrGVtmcmT8JX+Nlne07zsJsm4sk3DRgOq7WLHhDzYgwSEB39MmtOnMo
4l2rs/pRdzggSwBEL7Psf8rFfxVNTIou9DTd5fKlUq91jyBBAAW8K5xsvBvJ2opMcK05myvOxhe1
eN7GK/ropO3SOyb9gbl9hPQmzJ4agCaXpFhWi/IWj1aDED8e37T0omvRer/yWC2vRX2dp85+NRNJ
tMnwdnsYm/x9nub8YQy74c2flGDxkQwnEO8lqhJ3OSQLobONpj/N0mYXCP6m3gcWa2F/DmrfRf0B
uX308Fw1rQKH1iDTmmubQzuI3zgS6wc/ju0D5MSWKdYUvtkJvoPCJ1ES5htpyQtOfy92g/u+XT7E
FEAphcJJ5zk6L9TKyCGr4M0O5uAtLgA6KKd7/vutCHauGm0FWZTZTdr7b0XCh6Nr6+EEYRBE8di6
oBSseQ/wyEWs0k/vjsXH1ynjNSqMXwHS1s8A1MUuRQAn3B51TfsTYCUm/slV98pu0A5gv3yISCxk
wpkP4XItMDIsY8HHlQHoaBc7w9oxG1bIGKMpUuj3Fu/bBj41A33IBKDJxPBelmUIxErPW69xDpPr
P89h8RgaoqOtxbqwpiG4MnGSUxcIBGdj/+ZF7FnbrvsiJoZRGqmsYgUxmjii4MeeHqvsS5nMKKDd
kX2UtdLgKk7ocZ2UZLXzdWRX56djeyTtoMO/g+qtiMu9RZ76mA7uqXePemFAlmhGSwZ+RXSnKkyD
nFpnJ1LvaKGmI7kDvATpCSv9sRK8Qg7lwklp1zzQcDyrxBwqJvvbNhrsneGwQ8m1scnj2+cNe/A0
k7g78PmB/wvfqkmROZ7pcLv0kO2CKjnojFiw1nU+S24ULPtRfAO0Rqkm/DtyZDa9YnCaqKU5EPHt
S14RJ9jOy5J/ywiF2ugaaAg31nafZLYFHgf7y8QyOYcTh7Bv+JV/78RSPVOLYAvkYpaFvgbemwii
7g4ECyyrtUIZrOaq3fBNMSTFeqMI9gs+Kc7R3C3o1MRkyBYYP7ui8Z653dzplplS4aLqE7JHa4/1
+Eo3NTkM4ErP9U4DqIAtEbyo1oo/VcpMB4hHi22leLUJqoURcZbUJhuJG4/hnvxNCOybbdNNVh0r
ia5tTtKSB6san6fMRg3p8tGd0FGn3rzxvyWBf+8lWXcchKh3PZYFJ5kXgh9t9k4qfw1S55tseEcq
2Ij7oQo3nkx8wuGTezJkKRcHgKD1gCsh/i4FzUo2da+DivWum/tfCefuMoLg6ivVbIfQ/SZbGtSi
QS6/TA2uwDQFGDeE3+dmoIsFQnjGTbeAN02ghvcwmmEqbiW0zi2juBZfhrSvLoUEv12CI9uFP5Lh
fU3gvp3JcCyTxHthqbAeg4weIboCNs3+NES6uN0yHNssZu9W1rsm/RWGI/PhskZOI10ICMIfTiE/
8c4RHN1xkY7Y0lhCY4OhTQOStye8KdyP0VhtIxO/F2R6bodVl74gK8qKMbrTaK4ikzZUlNb8Nizy
CKITBXoUOqcYwtrYRM1dlDRX4VT941j7H0RMEYubug9+XYenok4e57KEzt3197GN5liIOYRf7jZM
xsPqcVyQu040fSzWflAe/CxCSMXsWAgfPYUTWodwae7ssHtLitVUnME+G33s+WVheoI4GNwtvvUl
UIF1HPlwbaaW20Xmppz4VcUxp1ns5q2zzwuHmyQpajuyPBhVNllxdIrK7IVD3OoN57y47j186eIa
aMA8pr/zU3PvtfKS5VAhlCvSB+WacU912J4xQ1MTtos8m9FMO0ZL4zaMKalla51qlyqPZaWw2vuU
84gY3izmCnXuYwuaR+iIs3EgoyhnxEdsNXxGTfTu+F67o8D6rfLmc7Gm4swNWACBJHiMrBY4rYyc
tyAcUZZG9lvQ/gRszfpgMeoECp+lH2onq+GHW1fLdSf0cTBmK2hk/IVsJvgMH65yogtG6noTjJ57
KFKO8sRQNfqx790pv3tKXANYRpcfxAs3M6kOlq7rA1J9V77MpiPK1EZZWWokLE3KVtRmIcVM1YNB
06FX9amzl0RfpmHftD6alu6uhEK4pQpzbMaESco6YpcNY88qgQav7KLjEqEwIRCUDWTn3Bdt6Tw/
dDO6LkcTnBn9IY+GDVsRPbNkI8cGxV/e8eGOE8OICif1jg0n6Q+Rt+9Z2UIh918rHbOi8CnJFzt1
tu70tUxt+2j66eg4TNDA9VAwLL99V1l8ErPvMQU43IDoSDnyY+hrFIQeB/tzXsffUTWwjlEIb8nX
QSDUSe4ai/9zoA83udF7gCTd1k4/fTisG1eyT2N/jWatxsXtddlh6SkNaf0YaCfk/xlk6ea1Xxmw
MM9PDqUQkRUdnjQneFomNi554Sdbdn9fso5exlAaIEAt4guWaojZ4fcltPVH8QhFOoDOq1NYvaY/
LNbPtGcs1SXfWUZh2KfOPyqr3jljg0vQW55CNcCb9jKAqXSvwhU0BwmrcUKOaUsYZ+3Zce3VhKmL
jrJD5UTRRLACUnnL2idl/rmktMyuzShmZmOlRB9tIZWjsnOhShZN/DYHMObnrPp66+JyyLs7y3uI
OcyOSzKbXdDvSp/X+dZKyC7mb6ViTNv3nm3QYarDCDfDdEkXCBqMbazaWNuulNz7kBqQ3bNJ8lZt
qSY0+Dux0uSZ7eQLV1Eb39GeBYeYTUrYUhWuMzTiZb1NxagGEFZzAnLC0o2jf9+1SOEENItz1/uf
uTXQ3o/2xU/pkZWLdk5W57B8tZzgm57hMNghLbFqsZjAy0rWUSX+f/YYdoKUsSKVoi8syJw4hpOy
dU6J377NMkzuTF49xTM+lDJFYlF3VYOSPn4saZzuh3pWcBiTn2OJ8iTuylei9co7FpXPvRivZkjd
q+7wiPQ03kgsuNzUxNAlKtL5pfLQy7EiZbQ+P5Rdc9eBcb+rxbo0rNvxgAzgEscNkvjKgWbRoNJc
5H7kGunySF2TWaEkdoK/Mdb/f4Px/9hgOH4k/68bjHM9/g8i3u1/+PfuIrL/5QSk3AC1+9/3FpH4
l/Bd4Qg3dKLQFQHxxP/ZXHj/CmyxRoUzUxL8f/9sLnz7Xx5rEOLLIeuR68j/9R8a4NPf7Nm/GMPk
d/3vr/+XMhXWdNWv4d4sUP7PkFrCkb0AVInr+SxYQs/7H1mKc9X3A8MZeWm94ityAyyuANk67pym
jfhoxLA9GIpcpdXB8oXjkTYB6vrZ/WHlXra32rk8xk0NO2oZro38nrKJPHu7vCuy94wpOdKfP9jz
s9M8R7BU8KNYzp1f4iGcB+sUFpn75tnLfmqkd9fY+poN7KnN+B5rG5UleQ8H4Hpvrm17tA6MHzu2
ts2oLlmSMQJV1gjdLGb7N8pXv5FrMh+HMGGt1F3ymgDfJFqdzKWGWCsCzOiZYmJXE+3RroSkOzth
dlZF2GGTE1/TKLcfa7dyqWbLfZMny0MQOrucxnITN7733CoBZZx8vy4dfmdBjwJeB9cs6qcz+VXv
iBaSA6ce9rUYkIxfexYpDPPJjP3HmHnWQ2aoG4EH0enHx1g503uBOrHx/HvXN9UnCcf02NkpqZf5
eYpprEiqOUuvhAxbFcsurt01tU+SuTCs3SXeLR2EZ9k2gLOh+rDnpOjaq8zP6UymbAeQlr1/kN3p
JlxwxTNNh4a5kNftnfySqX2yQ17XHafgFKWs+70sxcsEhlim86ewSvc6m8jeh2OxIpTUgz8Y5zgJ
oi60+u7r7h14sYH1BnOoTJENx8GvVjEB6krRXeIGUvHoznheBjTF81iIc108Uba7FyO8Ee7Bi6kc
9I/1Phcs351A5seS9AIv3bvuwLp3GuU+pMZGwuT/8Tw0PPHYc5Traz5Z0RXdykF8IdyPSiCa7suJ
odFSclSP7bDTLnf8oXAvfRI8+AE7IBVk0ymrf+Mixp6TsPQuJgwtdm4+VDhi5luQh5CoBcaa7HLX
de7G1iYnOUzKPWM9BRhgZdUFnXfIkK8NQ/hL1QHGHlrRjZ3EvxzBNI6EPH9LuQ3LOZsRnztMmhoL
Drti7zWsfoWA0vYgxfAdRtt0IpjyvkiWGk0X9Co2NefKqs9BmER3Cx6mGUN4Xcdf6/mRfLbkWeRM
tEgqS6E+FVxgx9bxd0EjvwWWt9zNmhKA6eKZbN9nrQePc2gcrrnzx9dTCZ3HxPtAIRzUVoxpS+Hx
C8nSFM6Ipowzmlm4fVf5jTk3EelExNN+NQDZtn4hfJQhlUDQ/9OaOn2MhuqDGACC4iDD7FbR54UT
3Y1C0FVufGWrgBchI5VNjjN+koooh94ZEWxYj2PlwzlUlF0rASMl31nSRA/+K6GP6r5yKqaOQown
FYmDQLwGe3Oda0rMh6RMcELiT+8Jmj+BvT5MIUgBMfjH0pQJK1OqwigvvvUlfV84IKwIcG58z7CA
HTqgeRHTCc3kZu/M84pcZqCLMYhYdSQUMVcNaWHOEmSnMcdhmVZYLVy33Nt191y6yx8/tneyqO6S
DHtBNNFABvZvKZKzqC3yiOJ1PgGIfsqrn/zckloiPDd1hksPDsleMpgNwrrGIbWwkpunXW06sjiz
jwmfQBEz1O+qtYbjLJ/s9L3ipr0Rc49frMRMVfZQ75gxz9sXXePKWWJTMJyaigfrJWnBuRHmdHab
8tEHu4weXPwcwJyTapFj92ZZBGQIyeJMTi1lUb1s+9JNia9/0h3Yr6gsCE8CL6l6DNarNWEkaRqb
4aOIdL+lw0LFDhtza+A370kQOUTtggKq+tYsmtWUCNptlRNmzPRhw1L12rnYY8t6YS40/woSgTei
oCtyk+RQwVPdzUJ/F8QVELbAb9n27HaAYH6tfk/RCBpd6eWsAUFASNqkWc22IfPGncnUz3qKrjZc
n4fCoDrsnd7a2QMGQXyuWcqPXA8jFihdQ5irXIwgbtAcjPV7QRBwyIjw2dSTjad3/F2EVLtETHSb
LvMS9tTy0KNhWnQEiKJ3NGat+ZrnKfckVX36wnq37PjOGdesk4C1Q+Jiz7SGr+1kcESyeHFygnnZ
dO1VhA2k7JLXqBpe2kEFh2Xy6CTI8N0PpsURkQ74sYDUzfGK3Ktxi4Sd7T7Cxxi+zJ6MLyZH3Nmx
99wRxIHjv3HmY9z51YMd9kBJ3SZgTU/tnoSArGp/eYoL3e8j016duOPyCXBgLHk4PxVOBU1w1nw2
sOP0tcEvlYTRRfqYHwpN8zM1gbdzIyhDYWs5TMUZIKZuf/IXaurMEK2A6IaMIuTmHT528njBkXZ5
fxlQoIsBzRotUrsbBN6tBvxYFo+cCXJqDpFVvstZlltraN9tG0+6TMhzDZH/begBh52xYboIF6J8
z1oesZWzkjLrkgHDzM2X4LRR6Hui5K6VSHzQ4HiOE3wfouNjEkx1/jiWsA8T72FpIvbGFjEPaYZz
L6vQfmanIQ6B7Vi9QzIHQk5OdhKc6JuomNn9NzV8MQB4EzwSTuQFslOdMugiKh3y666w2vYu7KtT
1MJpJBUj30sdRkfH4G4ksYIoJ4crN2/6c5ByAGfwk9h+cyFIFH6pK+9N47sn/WplaGRTz8N/lyVv
cUjryQlPglzcDNsxneqTNhiN6LXLQBA0GLeIYfM8uPfJoOCtP7SNNV2rAIgrmWJnU9TBXowAyvgp
q8cuowyIimDHzilJSutVZmlyZhMMYslijCnMUl5NNx/RRyYQ7qCXtlMLFWGV8t9wTEDgclpWDJxh
0risBENnDTgiAS1J5mAXN4I5akoi1w2QZLT85TK43yH2TIq0vdy+e3vmryilEPphaE9qj17kdcLQ
fZEGSGNbh7ByIgvTmSvcbZDmBYZIt7+IxvueF6jLc4UQ22O/r7mJnWzE9oFt5svtgeWsw5wt+lFU
I3iPYPhp3fjm1Ab1xa7Wd7tkYeyvXoYqWAxZIOheJ1h2fprA48gibCmmULDxJGldncSJ0RLyBLcj
5BwoAhR91qogTBicA/n67KnBN0mBlff2Q7JMJp/MFT0Rj5l/mUxAezgUWPK6d10J5NudzVpPv8dF
DyfTlO1FBrK5EBp1zesZNf36VdLIK1xCLFceF+KcmfZye+Zi4v/77Pbl7WFV7HhNhnbeGfXl9tD9
97PZ9Syy6EjgjDPs32Cx6uiFBWd+18aEHw7cT5SROPIVG2/FxoYwUhuPHPXrwfGbp9uPO4YehB+c
sGKBi1cm7r8fvBHiG6ve/3xNXnSIb1J8nVaTh79aMYYmKclkWT/2U6Yx2NPLcLbq4YyQWx+7FWjm
D5rv3Z52Pi9vYZesHlb8l+18dUgIwoYHNgypvgWiYX1aBl2xaVfpxu1tLVaEmAwMoLa/j7dvkNL2
tAiIFMqdPpIWWjzXJ16W9dk/D95KAbth2Xy7YsexsApbsKS4MBkv3gBeL1gfbl9qYoptYLT7f75V
NKCt/MhQZynV/H1tgtvLcnutOpcsbTeLD+6b0sTBp4H2L/GCI08uueKUctO720O3Puvkn9ag3knH
euY884FdJvQotWoHJmlrbp0Qp5gZxOWfh0gjg7HLsD4U0fJeWQ27kjS1LuW4XnMZn88W3fdiGRA3
64MciAGyRfe7tJfRZpHSLuyrw9ONehav1LPbw41/9veZ8uGPItz09wSGfvQr/+z2EDqK26UU7YHC
kXsfsslV3LEAmeY3ZRf/EGudHCd/wVmAxPwlCsf5cPuPw/ph98iP3/bt5KK0WPDnEURGalMNIvR2
n/hLVlv/tdszZ5bIhPT69dAnXzKJqOH2ptzei9sbNRRedRAqfO28HH5gnHPLaSHPhZlDcNB6lf6P
67cbkRk03er1+O8LO2SORNlM+HiLnet2IU/cNRiezm3HsBCQ0+0F4Rz/90t1e5WA/64D2dykZ9qJ
vy/B7be8/b5+5i6Xf35zbtvqIHV6ruZhx4aAECvb+1WXEqk7WVinsHeeHTri0JcArlhObRoPn5+9
+B+EcmylOwAU7XNgE/W7pUgGzqVi4kiyFdjf/jepvlIC5ZjKcf6mC/QkpUwwRCqmXsWavqRnuAD/
PEwrCQEJE4FU0IH8kmn4gmAbYy0z3mnrZsELMh5isqL71iJFKYmftKB3s1IOep/dau4AWXbZaXb+
S93XrxBNOTGZDPtsK+AqYiWqoPlE6n4a7nOlfjqh88VOnGFTWgiAidf5Wtlf8hSXZymbb8mgvrlh
LMgY4SPgVPmDJvUaRvX0bOOHR0F3GCd8sVC5MTq4HqWFB2ybzlNTvYNs7Q4mJPDRXrDLJKU5rfE3
+zpkq9uQQZTo/p4VvjwhDnpvHRYRa6Fq+wURMsAxEUZyviZ2fzYSYZnjQQ+fp6eokm+5x1yZQcSd
/LSYE+znqjrNRo4vyGaovuRw6Xz/vtQ/J/dZLi9NiS8xTpm5t1VxZbv7SUOC+t6yHiyDps71q5wx
JN26RFpdVOwGRRwmzBws3jH9mifBoyqfZln8Qk5PBPWccgMtkx+doVixZqwKtimuMpiI8wqHU5A3
L1KfoVkfWzdGOc7miperfypCtEHpxNDar9BQjdW9qYGxL/lwb09f4hDjUZ+Ie5ZV216zOKGEzBAt
EtLr9Luwad5lyVnnwVrEN6dJjweg1NcM3FdL3o8uGN46Ib8PvAhk2LdAImwuRBG86rK4yMp+aUs2
efgN9o1efhYuPTU5g9Bwxu7Zj5k4C9AguozWoSnm4MnbTYP7PscxS4kIbWwV/Nba0zvjtWfjpiHb
BPNUNcM+rfHITHd9lB/5wP/psnXV2EfpDhB34U7Btc2hLQc1xp3U3zptFu7zAMNmY3cvVYOCEapI
jrKbPIzPxS1eAEWTgV6I+3KGEiELdUVlcvLUjABwviuw5BQDqeWDP/1UxnkAtfm+6PCVffBHRLLx
FrPhdqmX4Gx7EDiaFtcn2eDKxktVjOT2an1ECPKtrqsXfsoNIsZ5kzj40RSbj9gvy8PkqWU34zpi
UrLayencw2zZWbwNCeSekuDRqdjbJ2dYmNcMIoR7AwTHBwET+FBuvCp6YlX5bZljqE3kTMdd900n
abwZUfv2rsDLLKUBwYE0o58KEDlZmx3VYn1oRcRC7LCus4Cfjb/DugsPscRWkbbDDxvagLYtsw+I
nKIG53YgDCJGYt+eTCcJgFgh5quVMqFWtsqMOGznrZNqYBU2liCeq13uarn1NP4fXrWWOhl/VDWM
d6bryEvqk9MctCQJ+j3C6NEmUm0gYCJXf8o2QJ4mmm9yXRgiStvXjvO7h8IAH354aCix0B3FiFnL
qNyaBiBYMuD9XrMpi+xlZk5+ZyqS0pPh6BXQdJsqjU52ITCshNYlH1vrarvJNbUV+OjRzp+AxIIJ
0t6xC8KXKNXltsZxxHoPbkQ5hYhLxR8qC1g9Zmi3fEZDN3EuU/UFN88zffFydXxYaRF7ZUuYP56J
QNW1DCS092MKtH1ctP2hsrwGeskaP8SvCMQb8TbgZuP98pHf7Zd8QVyUjIS0ARNB1pV5ErQfYrwY
9DveNRcAQov+lr+7sTF2hLF6z7L5qVNMY6sC553d+86FAvYLpwZYgJhB4EzOWjLSqoWIto39giPy
U6AWvneDoCJZwRIPfRk82hHL2NLCgphV6Bz74TQUA5SClLFAjw4wjuUf0gqg3QjkBkSRmF0eZuWW
TBBkLM03dmP+ldsae3PezSDRfxh7zAc9sUfyi+Zkx/Fryz3ooqL2T1qOOG5Y7lWV/p0yRUEV+0fm
M4li6irtEjmaXz5D3i92xcDqL6jsa6/No9+Wvzhirh03skN1g9X238wgf3OkD1tvYjULJ/biVPY5
z38V6EZYfJAOIEbOxpyazPjellQ8pMv9Ie98SlmOND5InYCAOjHwyqEJ1SvwEyn3pYp3tYyenAFx
PI4mvEOCMYtnj4jEfJlRj1qf6H8D0I4ST/QKpdfZiy6C6kEoNrysmfBKmTHc8i85ZfhU0lhve9mA
mvdHNBb+Xpv7OkZc6/vfNapm6kwzHusqOLGj1JKPfOVEh6iG4O8hnd1KfrS6BxnA1q3ajnhq2jr9
qG02YwvawxZS7zBiN1q6+TkOiMNEn77sPTLC4bFM4AO9R9+Q5j202OQLMCW17UATd8VLl7O6HmWR
n9rg5HnteLWE/Eyj4N6iC0PnBeRB+W+qIKpe5UXIsJQbWmKGpxjVuNHNCfl2vnWr6QHBFFoMrmpE
QceFLfbV90YiwWfXHFIitku9m4h5ybhLbC2BCt8p2WctdfKVyNKq78BnGUz+jdn4gfOScOmXDhFt
4SEIx5+FV7zVhpRVGWwGNgk7VmhoeY1LzxRB968WJnDC3SiQnVh3sqd5OE7OYl8Yk8ExtLEoQEgG
KKrFc5a5TwRwGxaTXwvm25tubRlvD+Egtm2hQJWp5o2gnjeMUrgEN2GPiiVnONSYpN4zCyZBDigc
4m8O/+QPxovmLh59+xjGLjHFRqw3w+lkeeU9x9y2SE30gFNKbMpJvebDZ9bfxW4bsMBmzRk2MWtd
z3vXPd7BBp9sHxY/ohh0BbsIfZrL4WNxpk/qpr2TlN/tghA6rPPPcV7vvIG6RWfPXsnP04Xjryn1
z0wqr1YlfcgIq/XT/xEEMwAEAPo0yufFpr3K+vI3PoSXugV00KNgDbz8s3H9z4WJx67prZ57Ea2m
4aqT0rp3syEHRgEOfjIgenhPuA0XmPWRnFy0ZQRvZ+rDPcAagilyw8j0xYN/vtUtwpOKXT1iqliA
dEfR2h6WZR0ljdUX7bj13pC5zjDTOwuvqhh5mLsZDd4lFf5j6KAWqmRubeoqEjuiHsB6lWg7CvzB
dAP9Brk4FYou2msqok1hs3JloNIdsuCHGga1s+2fbdPH2ElhmzQpAjgBiK6xox+o2bHdgtWqtkyd
FixmI4vgdWBunPkatg/jwtAi0vVbVYaa/mqGjex4HZS60i43TdL0l9vXdpug2Vy7ri9lBwde3+YI
FUKSy+3rfx6yJuV2EXCnt1R4mWYoV6lDomDN4H83r3+DZfMPZLeeTXK9wa676PUfUpN6ZicyHSh4
+BfWb/3zMGBQBzMoc6TT/KP5FJQdaZzA6G3ML0v1IRllgJeOCC0KS5rM2QwX1ZOxu1VywXGSDZwr
9Qq37xMwCoatAwQIHvgBrtimFemrfN8WH7nrz+esEuPFM9PIJIdCcJlRio9JjQ6khYyqezYjty8R
jq07faIMGZa1l2wdcqR2WzUndH6bpCX5hnUXHDC1AK9cByK37DcmN3Ti//1Q9na2W9wFuNra2Ptr
Jz/F3ovTl1RqGRLV0dWHYIrHy+2BPPfpsoCqyDNhneK1cc5zwlPS9eH27J/v1fb4hHmGtVkIX0qt
HXgSz1hIBe7xv1//802F9KIOSkgC+chbi3lHF6I5WQHNEXowlCd5zLJIB7nZ1LrvL+U6zmqVxHvZ
5uCbyhzbvmG7ZeX8f8IKu0vTLt3l9sxfv7w9W/8EXu7+5EXQnFAsaDjwT9ILV2KdwVXsmVxebNfh
VxTa31KwuZcK49GlWZ8NeZucQzafQyedS1yMfoX+h/SVUBePt+/lCXfO2zMHO/3GNoIBpzK/Hc+b
8Bq1VBNWCto0HsgvaD9vX9y+7feqPxe8Y4A6oDWuD//F3pltR4pkWfuFmlyMBnbr86A5QorhhqVQ
KJjBmA2e/v8gslJV2fX3qr7vXCsJd+SSXO4OHDtn7283f936210K3naPUBCvzfKsjEo7fGR3Vssf
bPaV83uz7p66Ljzr6rFvF1ETy4QMbG56Z7kxd4mIssksYZNRJIDedyy8pDxHd5qti1g26911I/BA
7ermKVNciUlq6i8+yofl9//Tk1juisDzQestz2P9CkFVYLMpmeMx8/Zh8NmtG3hkk9oiiItYc22q
2vxSRCxWZh9tRxKDk06JwvEmH+4SZoITXCenUe4dDnPEmxUtbWOgm92G3Y1lk/eig/Q10/kPaiC8
MhPicrsQO/RAsHjK5wqxeJiROBRXULfnDN2TmHqU9uhsaZ4S4hROrCUMhodD0hZ7i0bFwZnca8eK
ptOldySQXewaI979Mnea9eZxDjGM2U10pemLA889N4n1jAz/3cj5C8QQtMhrDF4Fn8hQKkXMSP4l
WiJU/IHMMwOOWC1A/fyf7fU/SlIUlm39T7bX62vZvrb/bHm1fn/LP2Qj7h+gQxDjmoHn4gmw5F+W
V8u0/zA910YD4gaUjR6ijX9IR8w/zOU/X9iS7EPP4Tn8w/Qq/pDSDDCn2o4ILOFa/yvpiGn+d+mI
JH8ncCzhOYEthIm05O31KSmjRWryX4xngpziQ1ytMDw7aW7ejG5v3vjdyAmZE1JkJuJYTgqcGGKm
a7J0xd1WVzlEAU7+vb9E6s1JtWlFAj5j2Zctj1lvDcsl5OMuqozt0DXeaf1iGX5PQledx6UjvYaN
rrecpTfd9L1zBk3zsfvja+s+RIBLVuvy2PUr6AE5ATnZ9XeUaUwxd0hgUHvYAaBDfhuKyjrkEh11
bZxnFlQXTFwdNIKm2AZtzM/q17xUeyCVFFjBfhbomBtp5njwzM9lpPXJIsR+jI34mmP22Ashfg0d
2nPfGmL3pinaU9A3YKgKz7ysmzbkRMbk7AvLHCgkjuYoNXm9zwpY6/oaheWBCDHjuIbXrldPfh8D
hzVyZLm13tUMV2aAJwQM6ns/J5sNzwAE4bm/XcsUC7eqEihA1qvousk9VqXkeLOQAHiThwsmmvTB
bWpDV1o3xsy1+HeuLsMZdSLeeRE/MiQiixb8+T+exvpc5uUJrbfWDc+jO7TmCOGai3u9JHp8bNZ9
SOR3mrHeqSTW8ETTGecTU52ULqaowDkEW+Hl8d41GBs7QUDJu15F143JjBiCz3DCVMlVtEAZOXe5
cZiH+JOWib7glU4us3lIrEbTzKbtTJdhwheAnC5pYMYpcPcz4h89Qz9yEYceA0Y4awWQFM6BmUl1
0veRMcgLA3AcVFY6YOOFOOjgm8S/OAAXNQnUIC7BwqiyKVHSX1wFCqSqAbmWy/hotBAlqNr6Iavg
5iMOeM0EtvvCPOF3RvpJNEpSVcGBGObblD4y/ctlfPIRBbzeqrBcg3B8Yv7wxZ+YywmOKkxt9Gdr
MDlnZ0lb6w8BbsBT6fPJlGm/l2HV0qHLAXYuZShSb1hJFZaAtSCNAzi4nS1/yRqeOgFbtADm5cL7
+9GqiMBTrI9023fdfgvhR7emcxpSN+TV7R9dGl0HrPnm3hrsN6N1Jgq8Br2D5aPvXQqzGsnJpS/m
iYxOVCiFStWuCBvwtsvUR2DoYsSxrNTWl8HLLHUwlXr629/+OxqZBcCxw8KKSYq1yBpAzECthOXF
Zj02l4SoPw9TBoNUQCUJ7/62WEYCbmL8bAbCdoyCufJMaltHKT62stnUsZSYEjSrKpgd+5mw9G1u
4GqIB2Q8qDEZjvbqs9Ap4PfBFxe/wfJiCKx5vSSQtayPWZbAskT7aofFqV1UqFjDmKPkx9aEi2Qv
46V5GUoJYyC1w16CkoIJ7iIfchtlLtiSoERhGk6Q+cKeVlWSxs2uHrzx5DPaapaZIJJ7kMNk7yGH
4K4qNIrSInot/lo82I3MD4aOfkQTH9BqkNBHOsGAPAlO2ZCw1ILtRQHTLiYDZNTLQNJZNmsRv95a
9wWjNewzkb6tJ4IAVQtm94yzASt7tFMCA2ysBpoo6Bv5TFC81o7FZMqCLRs0OKN/PyXCjk71gFh4
WT+tu3zpdBvXQHUx5K/WstZYFxxMGeD0bjI3LYgKVW118msPrGLJ27l+Fn7fdJd5di+Gk1zmiFYG
tbVE9545YYeDBdpUZNNjnulBoS5x8bTPuB4yiSssGu4wqhsHexk1Z5G1ox/3IC1ls4RdXllSSifX
vo7JwojyomdhP84FwuqKqUZHw3Fn5kRsrOff9fyGtuqqXZH+Pi8HMStrrJ1c8ZqEAHdLGUdi1x5B
P2xG0iE3rlK3mJbarUp6d1uEpKhQEuCWaqpsZ85JtKNjVO+8tLlhFIPWcUkfY5z3Z+6Yk1qkCxjd
qehxBroLwM6CDMuqi3P1epcE35+1WfVgt5VCPMyv6pKY057vvE+Zg2o9KfLrGJvZFSYi/Y6LF3Hh
1elSM643142/7Px9y25T5EScNpuo8vD3dHITTwlTPJdCN6KXfcYJVFxnMy+uk9UX134Ual8ZFS3/
zhv3ogQBVE6se3Xdp+ewYKqAzgCrVBinF9DyM+3ui2lyho34FB3crHgqWyyYncM6CdgSo3iiIIn6
LSoWXU7aVmefyYm0l2vBug/FjI0ZB05NMXKep205HS3TO/ulCc+pHqRFDFYdH0OpGMWM/jkR+S0+
V30aRz1fsOdvxoku7BC6IUrWCc6440X7ILPOAWFrFNoRzl1juDJ5Gq4SEHqt9xlQKkvjdRb0yjFP
Le9U0Zh/vlPr3ZhC6Oj45AggrO9onKH/ftKwXbHz3HXJEJ36GuvOpkOYcKEPDmZzvKybMlDpwVHl
S7/QEpOl7MmXAmbdkN/KoFwV6dkraX6HC4Xx9xckKLQSkVb+3ujxvvDVeGNbCeevDl+TbcN2a6yn
tCIIhEnTq82ErMHcsFH58CWJqteppXhzxgYMpNGD2ZhM5r6MISf/E2DAJb/FwXA4+ReMSvtQjy85
DizAQ326zcYvU5a3e69ftYADfhIEcAg6Lxn2Oot421Pj1V+KQXzOQp1tYqOdj4vq1MvVvqUfPnIw
0mpIbjucd0c7BmjKoOCYg1rc4r1/Kazkphvn6SQc56Am5xfqjLtqYkzTh/ZeDwDtkF7OL42MYIK7
w8GZkWf5Tf0iBsIGkvzF73Rxx+SscHChlskS0puCTySp+a7NzBszqYYDufHf/cWxNgMAdKif9qCL
gN2WxSn1sXIJDcuJivGU10ypc7/rdvhCdmTGL9eBV1W10RYLEMjBys4Yi++tk846+6GOxXPBBIrf
7MeFug8TOmxet1x9JJeWeSD6iphpjK1oIClXe+jxWI9RqRLl4BafE1tCQ0lGwNeztl5arknBYP6i
g0suU268daYjDkNeg3dIScGbBTFAIdWfFj+tgX+RLH+2aMkS/jNER+JecRwS8pzOFBlSz2JfzMm+
qrpjNLQcdFZ01eoMWGJZnzNgwZv3HeLC12karccBEuUWYFmvIYwLO4/o532vvSqG7sbccsLaJX28
jWjk720Ah2d3nHh5ZfgaVN7FJaKXgU2K9aVI8p3zwAw6fcqSot3YDtmZfYFTNiBJAklbt9d4C4UH
1peYCi0YtCIyVgfDg5mHmPnZrmtQ+9Oc4+FnytEFBASR4kL8kb2tSuEccu3u4tlPjklcfhuYaSVJ
yiUvjSEwAHVofKIY4GqSlmIM34OeWAUZmy+jt+gfxNPIoObkVsG3bCoAYXsuqV7wKNtbYQ/9FkQZ
WmBdjbc9EsoSSRftXQtoS9AdrFl+y4Px1pA80+FzHz1mAuWO6FDYmwOzmLixmaXGzy5Dhly15mlm
EbpJkuqhc2j8VBlDRReKC9G2KXrfpP3u8/+I+Gyh+XsKtxZyv2cUD2qn5vSm8zDeOq2iu4vC3Bkd
Yjrt4XGKYqSG2EPSxibi1ZM/26jhROgimXArPzuKxS1qmFrsqvGkQ3E/pJXkKO7RnxYYUQ3m8Z3P
cFH1muGTzAgM9Y75VJHCHfp42ZARQI9lCgz+AZYAY46fBggDZfGHA9ugx08Ypqy+RLr8AViCpz3S
hmHKIgk4BhJh+/GPyoc54A/9N8t08x9WJ14HeN4jy2X0ev3XRtLSFbhYt12JXCLy/B3tu3giO8JC
IY95Whd02gRrpjW2cNBpenC5bLDE8hR5Hx8Rhuut9UEf+8r1Oz+yDv/25X/3Lf/BviJpbqWhkmV+
1TlURyt311muuJYOge/+RvIuS51k2XzcHVc273pfUDMe0FjfNiF8iGymQllvdcJU58ik78OY2yhY
M6y71w0gp39+6Me+9RZYQqq3j5/0ty+vd9dNWnl//rLpUzYgHfx4pGl4EXZGk+QcntXHA9e7v3/B
enPdDFm4lIuuyFgd//UHVFTOxzDvzgz95H5W9Zd0ucYlawUPinWXNXAe8nW1ve5cNx+P+dhXTcvq
/uP+3x7jo5jblCiegO+RfLP8/I/Nx2ORGVJhftxfH7PyiT/2lT3WNNIMlkf+22fWSwfZW1DCYvj4
cXiCu0M2po/KbYharkb/wWIefCgtuuVDS/vjYyOWqmu9W09TvRlDBLd4Cqi1BrW0UT6+/vv+v/+a
+9dPWR+fNXhiO12xlnWhaDK0yQphbpLBZD6wLoVzZn/j/Xpzdn0WFbomHgTN+MVbBFXrrY9Nskiw
Pu6aiOhzTqanj13rrdIATitaPeKN+JdvWL//3+3jiEnovP716I/HmFI+KnBaB9NwrEtcDGya8t0Q
BeF9ygiO/9fC/M9amO4Csvv/k/uu72XXv2X/wu2jr7h8059NzMD6Q/qSfrdcrGr2B7UvkH94vu2j
I3A8sXQw6VP+2cJ05B+Wa0uLLqYjhG2ZND4/Wph48WhsepYLVMD637nfHPtfvW8gA03sdwE8QZxV
lm3/rYHpCCdm/h5Gl1Hv03JZ8WRrA0ho4wy16DaUEQulubnkvvu5UCRhzkEZn0z9mBg5sTejPpdd
MyB8RXdg+iRz5rLSZDJQLiDQxgHmFKw2FfqyHLNInKWfMqPz9ujcQF0J1r+hSdNCJuF5rMf3xqYv
1c9YDf96S/6Nx88GIvrf/k5eKfrIJspqnNh28K+NWo0C0MvsQJxDFPZLfMVBJ1kBy5z1YrgoHuFF
s+qQkU8AJMvHyGJfVAUujoB2h5sV9IVlvpShc5k9k4t5w6BmztLkmjas/kS4R3/YX3ppPYvOx1nc
V59Kw/zBWsZ9WDfkqouNkNrchzI8uDjOtT2eE2OpmVW9XMfLPX7dojpMczZejbw6TwhbTygg6j0Q
Y3I6QnsEZoiNTyfua+YgPW4y/Mw838/rxEosMyxJz+dSkHL815hq7bmQw+afZ+PxY7f0mwUOHDET
7pxdK4mRcBY557qJE9ZHoSWZ5S+91nWz9qOdMARMQTs49Dr6JRYV6AF7/LfqpHz7faiImZhcNIDr
ODAi7wzmntyny1ww7nnNSumHJM+Y5kUZEV4bgVCgyli06T7w6Hig7Yi8fH6zXM5kXfWYZzq7zGMc
HFilP4l8oFtbFQRqCkftvYxLQLncnTtT/tNm3WcoH3/A5J9UUcbHxGkf9PKolo/fIhUiMiQmGoPC
bVPleMYzmzLSt3jwhtZGRHwmoYQ9iSs1loPLegv8iHVpv2CLGA4dLRpaVBg0opJiO69PKprpOP5u
pUpGqi2Hw240cAMFSSIojmcJyLZ+tTOU/OsIfR2mT471aHbsmk37UDD8u5HCpxEbD2q/bpRAuO5E
VXIdDIyMfdUyFFf9y7pr3USR5ovFbByk5zyCBECamfc9Yullo4Jf1qI+zkuMPpH7XWUQZyvkQh4f
KvjOPrY/EnxibEzkEHkW4mySfZv5mjiy3w+1c22qZgmTrgBU2GBDvpmIUvcaWRl0h3+M8BUNZTg3
hF4ZVB9qFOm5Uy4jyYRsSFUixJ+Z7A/XdeAQ+ehrqmHR57fyRYq0OIRlal4WA3xXzOKMuSa+lkAA
D+jYP0dpw5rAyxG+POCXTIjjyG7zvkiOtYx2BNsFJ1t644Zj4+SnSMaMXCNtMCW/mpG43GW6m45G
l9/kptGQS0aoqdHg0mWK0ru9dZjDANDv0uumGm1+9/3wvgPSqglvqpjUrpN4JWFBx4ag9q6+8P3+
eZ3VzrQ/saH2eo8JntCNifVUjEArlRyixUBDwKygwNs1fWxS61ypt6GA+FRX0BVV99Ik3SvMcuOi
+5MGlXcOA70te3+gcRTnIObrT5GahismJewwLPbG8rku5mCnFCzfdVwuqGTcIth70Sg3IlffnDF2
DjatQLqFLQmbMQnqhkNQBi8Rn2JJWoHFGc+qyxd0fcVBZ/l8HqK3ahL+pV42OeFaozmdM1qFWwnu
YLueKLn21Se3GAh78OrjrIvH1u/9XYFAhXEJcc1F+bnJoZm2MbrNrgJvlwWKoEStPRIWsX44GPTW
hngFTeUso+dYMSnXWFNEl/2SEUlqE13rLIR1Zw/vaWUeICimh8BOgYmNtKlz+TX23W1pWdbBjPIX
hBvVOR4V3ZKw3gUBuM3Ji8MLoDDw4Kl47Vpgdz3690tcGzaaxOzzCHUmqJ1niHMXaITGkWnUXdXX
i5A0fKe/40bld7jT9Z6B0/oxn3K6TUnTHkVQYFw1xb7Oo/kSSaKFG+yzSFmxwLSN+GqImWdJ6knq
ux2fhx6SXAsEvI+p+0gisG3RHqLWfgkTA2CuHz75zktrIRYYcqNFCEd9ywfiaYBQadtElM42oT48
mb1CN8NcAuOCgS9XNsQgxpm5k/gmdnPde3cWzlaXFAhsnGa1mwhX5s0Zvcw7JSgvtr0H0sxwxLaU
MzqqyT7VftOdATMM19J5ojmgd6Uwb4vY+eZiI0WA2CbqXUzkywWGtYvalJG7BhBjld6tICWRPkC9
bbteEYhLY13xHc7U+XeWY8S4qbELh9k8M5Vv4O+aGKxtBhkY/7ClZzZRXJP8odPqkLCsfoSs0mMj
NhEvecO9gi/hYIGv6VMfmNTs19obvxU0FBu+CfG9nZpOaQH11pJAJ8I821VJ/cW2YkZmMG3pJ0i0
85Qv8dD88BtSDZ0IjpKhDZI0DdinST7MSHLEKY0UBrVx2gcmC3kcftapCudb3SCCy2qilEkTb50B
JbJq9Z61OuejGd9/x/A2kgRo57Kmy9OTvDEXPI3JePYxbW7m0jAeRbt8PaU7V9gXW83bgKBsQ7yF
YcS/Cid1a7MwFzze6hTYmCGZaPOrfZ8tLjIPAqVPYh7jYkwF5EInJpXZ+ARlHHNb5dT038KHUdg1
gLn81vV70hKx6DdA4faNQ2wrp7KD01X32hbFc4k73c6+CIngJxPIRhLbgxXVNA9zNdW7KoNOAi+k
zAgTwMI8+kT0zrp/NM0GhGyvqms/fPc67yVZcDGw5X3mk3wsLRdGCLZRyOdyPlYR8fIJPKGq4+1X
SeqQHiP6Q40W2TXRWtdTm8FKM21QKvde/BQShnI/RsG3ukSi387Ai7DEZSjogEd8zSV9HhffO3Ii
xz3aE9N1P/C/prZEYg40DquysB6YG9kPYLeObhV+jRM810qNn+sRMRLiuV85fqxqSsjaCsxDKqnI
mLH3u6mC6pVb3rRr/VKcU8Z7u/YXEjI0zGB70i48doFH4E7v7EtQaQAY3eq1agFdjh1UwUSkEiIt
snEPkPUxykEwFQYlcB/iwYqi7saXNZeQz65d2CehihtL17cBxhYsqbUk/vzMWIm8WAkm24zG7xOx
emMwvQTEuwe6J9OvN3aNAE+UejM+U+VffTok9Hx+toGCmD+XXxnV0gskWlC41W2XY8wsjZaRXRIQ
K5k50176sXj1Ca4hinKOaIa5l9LGToOUUG97DMbKD7Mj5R/JVilzBI+NoZrilgzHukPe3xQ/AhmQ
+kztnrY/edM/Vc7wSEYR1MK8eFgSHPO8KA+tnRLMI92FLvHcrnVelBKKbO30VBJpLqcf8xIJaWXx
sfScQ42EHHfroz+T+VIC3ypK04KDTBc/0/I+Ckti1ByMwzplwRCQdQ/oZ8uY9J3EMKuOxOOsA7Hr
S/vWoMUYCJgZVYcov4vlwQ57gmICaqns65SrjeGnr6Ijzix2UUkY3aHjKe9w96PzLdoHqwpJThsj
j1wKWn6mMvtjCOC1D5kaJjYmySZGw5rjPLeb6ks3/ZxKOKJRKe6mWsKkKvGUQ9V7tm39orX/tVTh
pwroMg4OIroY0h/8uWhOUr8omLe+doOTM4W0Yw0Ux+BtEGZv/ebc9RzBiVMyprPgQIH3hQNZz5vR
pflLoZ9wOHUHb7LT/WhpBFBtd4cp8RTxLh/KIC+Bo7a7qJYLnIIce6+9Qid+qWt1B81rH0Z0P00L
dhvOxBu3jHBzlnZ5tdCFxjJ4r/rXsbWfud4cHYnMSnj9L0Y953oGSDQno9i080z69Wz88vt8PEQF
aIoRATeY4ltZRVcje0R2MT7BUVnwh2JXJvOTZSdPtNDDjTCjbhd7b3P5TfWY3JOQMgiBNp/D8Sby
1FNMFKKRm8/wQul6BeXZpK3Ou5F+qU1ynsVAHEUUzOcyJZOLyTCJtQWgFOx8GwSaUxzx3lrzleu+
egyzO8s717CPbxB5/xit7KkRjnksIBUflZfcAhSZDl4mHuzOHYEU15yHawesOfUTylQk8NFZp2V9
mgU6gtE3WDjVGexaWsA4Z4lzAR+fbplNoFuEQJAxD5vgJG3DAOaZY1rVLokGQrhkzXw7XbhKFJJR
kD7Dtnt0vHE8N9bDmFGPN/zNXuMAaS19IhcBoInKuxokFc3AgcOIeR/e3/5CWAVjpoT4y5b+e8SS
GxvUjgmPtVdx+9WHTKcJXgsronAxYO2bmD9aF+7BrDgXdibEbZnL766j7FsmNFhDbSaHcoYCcw+F
6cUuIgxB5HFsm8jjTE5rgCvme2+cJmcZvECcOfbwp0vVkUllupqVnfEUh2Zz0PUUgBpvisPs52pL
z/lzVi8vKedCAQyrDSEJSo31p2wRMGeL464U95VBr1ADTt31bXMX9LjxdU+OlJ3YrzDg9d6x7Pty
5uzFFPJaG95zLpxbswneQubJPsL+rcg5S7g5uIose0st39sx6PrmuaTTmTFOPVkRt20huCmpd7Hc
JczOTz0+3siJtrUirDR3RXVgbYaw2x3uODnOEZVjZBF6mnR3eelQCiKRNPSvfkog2iBNj2zrBTI7
pLv20sfjm+pgxpIBT7xQcpSjF26yMtruuzQBcDIuRQl6NmKM8zfQFzeykG8V7AanZ4lY5VW0q3qY
ewwjpMEkR3L6sy3n6jMntqpfY95Onw2DmgMxLFEUkPc6Ku4CFl6TV29eyHQ5E9ODgfWFDoC3t1pM
srG3pIfP4ij07G0Czu9Tbyc7Fc4j005SGZoQ21OSJsytiRGITVzooQREQNMKc25GCe8XKDAcL0vg
tGfHrou746ARfILGeMRi/1w6SUAoDdTqDItAqd4dQfoiaxFSvuy9eXD96fsAh3bTpj4H/fg974NP
CfOmwcju7BSTf5MvAvdKgkUV330qeHNE3lRqHwhOaHzN2/mEk+XeyP0S7GH9iR9M2QSgaN8G2Vez
HfcqA7+CBEHvzIAir6uy+NB1iPOq7luSj+UZ0c7FmgwbeZosWepSQ0c3IvPBVYTTwpqI7nrWchgf
VL8pV+okmoc0FdvJJNGvqjswMJzdjYHFJcohUmejkfQ1KmxPqoGs0iBl+NnDn5sVwFtGMxAh9rGV
Ek8ZY2fNw/lu+b9Aj5Qw7dEZY99SZYfO+0YHkY+rTrbdRARoT0Ey9fMZ/uDXygD2Lo3qSlBSsIFn
lKuc7AVdZVQMHA6UBT3wVaxKqvA5/JcXElb6l+BmUDMvhi8wKTIE9+wQjF+mUhbdmlOAIzaGJFdh
RnUTZhhMx0pd5AhUGeH8rzzOPimyzeL83aAXAMUyhextky7jeg+eiVqqHLqAUeRMEBFOJGr7l7Ty
sfmHz9LBkqQlGegUkVunAeIZV+GjUXMh0yTpeCyLthzhEFeDn7hXUDw8SQB0fYp8G/Deth5BEpsp
AuMSUj1DCizLbu5KkoRNe6gwZoFcTpy3xEowL9loz1wf42eb2azluU4gONSY83ndQrCZFJH4+Now
xKrhTvTdyFM0lYZoUQvAJL1DlF3qQNv24gjEiNwr/LAYPdUPafMHG3HyFC5HJJNggu5Veo2RIR2n
MKZ9YnNBSl9U5L7kg5Udtaxv1Gi8jWPLNbb7nmAlTpR/ws1023hQkaZbziFDb3yC7Un8WlJ8nqJ7
JfCgF4RZhIPkYePJ7sO7Roc07MZDiOn/e5ZRvx7mbBp/UVrERv2E5h5IkKfxQdSzs2VUvqmzALGW
4bAOuTYMxieHF5Aq/1lbJQ5ebFYBF0quei6jXN67JgJ22nESnXFTEkaHbbkGbRxUYErG8Bd11XBX
yump7sLolGdhdilQg9UGMIamPbWyuoHKzsexGjSyo/kZ4/snJlX3XeCau1jE7zCrjgJtKVoS78nL
6xc3dh9TYo68/qXy3PuWIWCPA0ZTU/g6v7p+9qlzOFoGqv64sJ+KZkd+IQ6kgkAEoC1Xiau+mbdF
SUCunYffQlY3Rp/QqtJXb2Fdxt271YysWkx4A05x7qv+JI3u3lyONad6J6bmS+WzlpiZg3tD9wYf
3CLAG78Tq/KHrm/VfkAa0JT2c2h9MgQUT7cyfrXddBuAtOKziEyJT4/e5QWGwajRbxneHn8mNGyw
MMA1xqs2THw6raE5MpwfFGzbMUHQ0bfR11okZ1hwPototO7dkDwg7BGp+GUP2R2OFHplVvQaO/Ih
ZMW5uH9E6f4yjOJTtfzNxtg9iyrdFT0n8iUgAse5vWl5p7Z+6qKey1GTlgEZyRtLx+MBw9BPy9Vn
RKzVnTJvdZTYCJXVOaNM3ZZNEB6aUloHcCXoYQxxQF0yHnRD44z+PiuQXC/yUHQe7ZTQQkyD+QLz
FOMc2igyku2kG+jqd8Y5MuSnhLWCU5tcpdMXIyQuA8UjWbgYWZqaQHqGU/1ZNzPiBZAu0MfM+2jl
DBcINFxCGjrsVkEybbUN3TSnZA6Qim10gfMg7Lv2kM/WN7LDUKSpDGGhKi8Q7OJTYmd00832GhLn
t6HEpoU5j28FftXN0Gd7RBYlHUnW5qIAsItliOrVZE13N7r1C1xwFDUsvC37YCbuS+BR0QDMFFut
8rs6I+zOMeYfudJECPAxYk5YuhuLpcQhGBQCBagAcs6+tClGKqN9qsMcIyE5c580QBStBRgYFEVL
9+lE0Nr3qiue8VhVh5g4Ppdad2s85iK+tRQykKlsEuzpg74J4uZnF0dy6yaudawmHSMkzPzbkCKf
Wmt+1YXUCFJy986d+SDUwUSenDtf5RjtjMJObxU5bF0DucieuIZwBi264B6AM0uMHgW0j7L9iFWJ
GHMnGrfhbE2n5pQXurtL5o5emkXOaO8LHMzIcUcAfX2GkD3/5cRY5GVXutt8olEJLTHj70Zk2xI3
1y+6lHCi3SxnF/lmBbiwD3ezm8NdAQO0KYb0YTJkyApEfx5jpH2VlXjMieZ9yPxjzzku2NQl36fG
cReV+P1nMaidTqXeFYH3SdpFfE0iMtTS9KK6crpSJXP6mnoYfH7zIyn0T0VbBiOMd/FV/pCX+DqG
eVAHFZre0Qestg9T/wfqKxyEQfhSBs4d8r4fmt7PtYY8iLLdaQ96JBKmxfodom3hdO+kmwBu/y0u
LtiymrNg1b7C7Qk3Awk7WxaOWHaD4j2dPGAEDl0pO2BF4IYENBsqf2wNy71dhv4u7etDllqIuvj0
djpXT1DgE6RJzhme/HhnGvFLWBoJkjb92qV1fdMgfyNHHUutqz0C4DrQOERL3cfjdJ700qx0+61p
bZyOjDrThoWdA33cOCnKmmly7pMa5ENJhitHra9PvV9T7scS3hmsojR1p6epujcGSLCpqfrHpDT3
ZkOUpeiQXprnuHS9c9n8aiIDx6wMf451qo5pNTPMwGeVWMaNbw7J1Q++OsxEjvDSp41v1PNt33rP
o+1U91LdlY69g8JBHV4cTZNxQhFliFoqRk0YxPG4DQ1H6H0d5N0lhNVPwSluaM22Byfo8UiY9U+/
n56iKX0CGXHbzeIr4COksf3XzNDesR55R33WoNAoYWIl73VXuI/K7p9ZLocXrN3DzIAS+dCGvGKg
LizpNe5SsEV9hbkV5Zgx909uFT3QOhqPnAo3HhaDT+VghAdvDj6Hsoy3dlWNj+2YvCdZeepYI2G1
5BI/ZtXLmMDerTgkoR69lhl0oWVauEtG7e0TU35NRPXZwlJGzigoB/THm96ZCNMKWXGYmfs4j/ih
WNUNDMFwUoVJ8kUxJThE05dozq5dRBN1Vv633nKwMsc7tFcGtd0UEg9AACwVRB9QG0YlAtqkrB9T
LJ6sgYrlOjGc7AAr4zBiT6GPmZPBSxIR8Z1x2BIilsX7xkaZgwH1Vo8TucZRsA+AAm0TMq73UPpJ
7CnQUGXeQXU1stx8vBvtmWOyvvMuBi7FTRrWQBtwzW5s379RtxljiafWBX/p0wIXy2oyzvRujpRL
ajmcebLC3l2D5xmjYauGNNwJ073FI+vuhmB+K9DMZX0Qn5ywuuKo/4qdPEAEQn8F4lRlEFVUO218
cnvx4I1TxXAJ6ohtpYJBnmVs04yqPIZ5iKRsRquLBpmMMpOI08oq9j4zO6t3J/p12V04F28sruIj
Wn9YfvJVKwAstqpsWolAACKsm37zno8D8edJghfFlsQaG65/54GNKRz3Bnv6U5axwMsmh8MzHe4D
2X+PYMwPLcixyQi+1MXwWsVjfJMx7d7JlGknYUYHh1drKOqGuYeiudOZA/3y6j5j2byv2xBVKDFV
DqKhwemmM7mS1WYACcqb9//YO6/lxpUsi/7K/AA6gITNV3onT0klvSCkMvDe4+tnJapv1+3qO90z
7xNRgaDIEkmRMCfP2Xvt8era70k430aZle4Yv3Unw8b+yKVEJHm1c+Uk8PnaziHIGEubIGTQwBOE
Ppc5qSgFsVzRS9kNB2lN1orGYrrpS04CGe2ZuFN9e6WHRNtj7RKfcb0z5snmraBV/Rr2Fr/ddNsa
ofI26rLgNtPL4dy2FgxNlTc9OFzph2rrE0KSKWogTqeGzN/K2IhoeETf6hyTK+7meRsDyHAGRNOY
E8Zdq4cdJypNPEyITp1JPiep1RwAbYlNpSOz0qZiL4TO5EaPvlI2zJvWi4q1cM2HpPKbDZpGcxWR
wXEoQTauYjd7JIub4t4GKgErQYH+kKQjMf8WYHsHlKI9toRJ87m4wb2bpMMWSAfNRiJf6xS9u+Xc
zVEpiC1xH+2Mq4GM5luLBSEn7W7dW657slxBZDSF+jiivPWFCF6T9q7ufvjU5g+zyOVto4GmVYr8
GdHDlCCc7UTH7vaA3O/J7OFmtj5tuSEwm7tOJyxnmtJtlGh3TYe6kor/ohlcnvu0DW+qMjmAtNzo
1lC91M68xiov9kNuoOdO9rVwL2lPRlgnvyfhx+BCEtY5mkqLmJqgBGhbWIdAcXg7Y7D2k8hrzFYQ
/bw4cxEn21sixuWmLWKPOAMwBp5u7LrXeC5/5HVHidym67Q236Rd5N9MJzvZ2bab6uImDl1Sdsxu
785Gta81Ti9lnZ7nzNiA8At3s+2yKPIpvYdpxSflcQAQ24SCZq3NurPpC0yadaSt0mF4LHxOP+3o
rwJ7bNZTg04CTuWnO0HOa3sD2GI83yRaQxt+ksmOfMKLDattF0NR6roE1A0LB8YbIzHQhB+mZdef
jWTed52dXLrxS503zVGnNoJiGaGsDfVLkuH2zzL6eoAcg01pee156LWQJSkEI3fS3mkZ41/K5gdn
SKZNP8yfVBsaEJyPtHMQZMLuJP/bOeH9wx+bwgAVRHfh3+DiNxkkkqj6xmnRczQkx5VD7N46tMux
t7DAJkX7bvSJLCEmfl9ZW5E4B2ZrX2OVyoo+N8ZxrdESY/lhqOxW6YmTS5grLAamDU7c7Mo8fYya
+R4/eH8HHzRmaczXGVfzJ+PKG+S98Xf4+kfWeFzMgi0hDNOGAqd5nKbwAgVuU9q2+0lOkM3FhPAZ
nZQx2+q49oHhYsmowibMnU6r6IarxopZW3vnODVfn8EhnVQ3dcRrCs4Vje5taBKQQiW64l6EtE7c
SDO3aeUpMGV5YOrO0FjQ1c6Bv9DnIbzXyN9knN/ZBaltjYCJ2MaXdDSSJxdjYDSml2WjaXF2sV2f
lUUvNmHJvtCg4aCIRYpsJ6iXJR0CSDTdqS5YzEeZiJgceZBnSa0Wqdvv3NJ5j4BnoTyezXupV5w1
mSuiGmAS0VT6uR3tL0GbnxHWQsUNg7vcjrPXLOW7hhPEmBSrX9Da6EjUpNNgXgW/TDwnODImsqU0
/HEeBdckvYQzczPyzAXR8Y5D5mh1NbvJReYvtQ2dOswrJ62h6eXZYl/Zjrke+qKF5autUZ8gY3aT
8T4RIBvGFiJSMd45XlrskwZjnzSHbUUZSBH3fcxn5pb0MYeu67emZHrgwEwGJmyTBm7MPgmbFCg1
HSLLGM7oUua9zLM9INf4NtC8R3ASdK3nXqNMljTuWovmFxrtQzn2eELV5LAAoVUmyAwdcZSNX90u
G92NtxFgE4IXoqNVEo1RmKG+LyEzsBKtCc6Tcf0aUlE5ExmFOrSPdYXXoMs9/7bTGxMIVCcuobJH
mLRcTci96xy6wMpzZzynZFqZGUuBPK/vgSCpYvlUONROY8sEZAoOXp6LnYGeYArmM/jGl6Cy7YsI
I8T9DbYnJO0f2IyBa6QlOBWixFWYmNiIIX4tGGxOaaJvq15cxpETU1FWR+0lJi9hVRIYuqPvPBwi
0paR5PscZNgp96kxMnkrUXuPVN7BQCarIfv50Uxbj2gJ80JQnwsAd/7qEeolrJeSgNq01NZ6XuKF
d7rsErceIHC+HzOR+8ghDZf88fuANUItvIpMi6xaaxVZfPZY/jCT6Jtb6d6uAnO4Ld3a2toRbPEu
I48rnItyP7M3FcL+TDOJ0AZo3ypHfqZr7qWpkaLkgXv0EgdAU0R3qZU3uA+Dp5jBYwzYhLKYM2P6
DA19uEX8JaA4CTsgHN5kRZd7R9b+XGU48TOGVang+ZoLCc3CYtoVrhjXTRYfSqJp9g2rBTitDNSi
ml/pAm8nRmfXzsF9x4CM9t3UaPuGtDzeHwOOKr+tB/wZYdecg1mAluOSQLhguKlDeihli2qddneK
BXuvTW4K4GjknUKeFRlxSiahP0S7HDQmu7u6eCSMZt7JKLIOOjSzjTblb453NQ1GQ3qfXAp4Kys/
p7tBX13iGDLz7D1LBattekCynR5Z8vvHNmYaY0gEDrUviBGv60fX01krkevr9GAdYnKFRmGfhkLS
imccwRoZmkKiT3dziFk6Th+KJmelNIanEDnfXlomHe6h6ZmCsuh10Pt5iP9JQSBOWJ82Rtq+OYmn
HXSb+qGLtLvKBqPrE66KTo+2me4528Iqw2vvAFvyyvnBGhvSXk0fFWYB0aSzG0q3WZ7JOfYPquU9
ljFOj9b6JskLQxOQH/qhMPa5RbYi8LtTnBsviRHjjFQOVak2yy1LmQFbJ8TuMuvkYI4+A1NjbDaL
BHnZLGoMpAk9gG19ZAgdojGqzRhCpUCldGLFwcAnKihYQ9ZTqMPytlI4C2g46qHl8WXTjFWwazXv
mbfOyHexA0t4szvfaO4XN+xyV0A7GufacIiVqg1/+nOo8KBWOjOk4pyhoIEtoczOdi7khpOyIoOy
QVOIACS2ddZhZKYvLJgFDbNsXuDwTCdPqc9yLb66NUkzce/A7FV3SYnh9f+11P8bLbVp6kr9/A/h
7uaj/fgv5NMRAaAfGfnp1+95/r1pvn//MxHi77/1S0ztYJLSXWFYpm1bzi8iBBkjJlJqqA+e4XIm
8P4kpyZnxDMUKuJn1Dma6f/6Q05t/U16JlIXV8IfNqVn/V+IEIJF3r8IjaVC5Vi6YTqI8L3fhMYk
+qJ7Guz8GBquRpP5D+v/YJGJ2eovy85YmKJk5qF7pAFUBepRtYcujywbMl9hri7u2+XnZVf+9fDy
wHIfDquEIWnqYx8jVEGZZhasF6k9If1Z9fPPm55ZH0UqW/S2vkPegooJxcCCsic/LbeWTQf4G5lc
h5cbheTdctAZTfPHITn4zIe3y72LL52SFkuywQR5VdgarZsKv2c4aMcKdfNaoE7aWl7yYqc50eYZ
BjsbHGY7n3HzMO3AwGvobgoRjdnKitRFY+s6+ZlmMZ7Vppo2EcPyGCoIKV7BB8sexKZj+VwbhJS2
iftVuzMt/S2biC1DAwHEgMhiUlX9Q6ghdyBznKs0QkPW0vcAE2lgTEOxngy/Q7NKQldHRmenmog9
aIiujve6CKKDzXkxUmLalqQFSeTiBnTil7I2MfShQMSaBiixmG9cgJ5nzewexpTYbau119Z+rOZ5
J4bnhGzoXYbXq8O7zhSz3InMetWd9NoM7bx1iHGMIpztGbPNtZFlD7AVk3XjMvEj+c3eefLJC4x+
F8+05mbDI25bkDZaj1vbj5k/6/Iyqbg0I1OXCqZl26hpSszftPGHmuQIrYJc1tKd0+dnLXwc2vgN
DBuZKAQsWSkpfL5ubMAoGrStO1SL0lrH4Yy5BoHfqoOfKAL7iUki10/64oRD3CU+vXPXoPINIiT7
RtoQl6ZAp6F3YzXleLAs44eWa0rkISSC6fLeTOrqQSRApkE+Tikm8AmIf6C71s7DkrwKJno8CDih
QGjzo0ufdReiVtKUEjNK5TloXX811rjEO3N8E1HJeKKICNA0QMrmvvOJ1qSmlrxJ4vFL7lftoYyQ
I5jeDBdFRDsDfdhyoMxPTUq/ehLjPXUXxk07wADJlYB0aOsr8J+JropLRUjS8dpnMpJHOfGhGQzv
zk/XoEVPCNv2dYYcR9OHR8zlI4NDisChoiebB9M2Iw5lDFu54eqdHILe3HqtU59oiO7sejjOzrAu
a2e8RBrYY/9BiuRoe+Ttej0zkdp+ElH/mXYQy6e5eGhR6FM9kofbCY4fQ9+V9OWOIeoOgwrV8FkE
mxo6JNyPj3k9oF5jaFyMyG8xgW5iuqUOn0buwJSAwg73H496AmrjjP3oWoPE3EbkDxEeXFnWt0ig
3swSSIxOoV+MNsAQbel0NQghoiotPtk7UKp0Q7QFZYOsNoCWl1dq9C0phZFXshfTbqm/9GDKSTXa
L0JpA4yin+TW2dCHVddOaPjazlgVxcgKZ+4gl1McCi/ZIg7bR7M8KAG+hnl/D31U7tiBHgpadeU0
fWlIwFvVlim2k3pjTAasdYfsASRv0BwzXCmG8564frkzQODpm6HK3p2GdkJu0AWHKuitgJbcmKb7
vbPd9uB49EpKjHgbSzBzqpPmNWU3O7hmT873MHOGUuraXD/7UgWp0Tst5Y1h6Xw9GcDMFrO+ne9j
nXobOAYrVjHGe1kzEHMH41s1HYOs/kJIt702SjOmBmWlYHFohNjaqzC/c9SLFBWayn7Q9iHIuI2v
3+iGlrG6q+37Tre+IflcFSSsdtF4P/YoT6bUmtZININjI5/8UQYvDRhcPiDyfGYjP9bsY5RsDtPv
iWG70NBARcG072N3NbPas8kX3Ay9/lUojmCmBx+Btq6pocDuRnjgiJzL0p6Mg8cp8DXM5pw51Qis
tF0CfNJt0MCDsEJkFRWR6tJyXswRGPLIZH41BtBRyCgkOI5hiRdAtQT2R7MkZ3I7D9XRaQXprD4K
A2CY/jkUqz4fEI2S67HtB++7hcJx1ztTeiDdOViXR9TIyXvq5EesqoB46uyLzQw0q9q1oRG9hdbh
6BdRsC7KH+TFi1Pi9wetNjo6Wul1zGikjBpM4jzpESqmIc1hFYKZE42RaAzVDc6b3beyCuaDP5sv
cnIpyRNDWyXNkEOlZ+HLXt3v6D7QqTaI8JvgKzzGSB8JDepA9cOQQFONTtDTMBFMLaRFI+svMwGC
JR35xGztM5hQEHXvfV+9mzXtSMvomk1Fvx8NRshkKc4/0Xt+kPZdZvBSO228y/qyQy4mTxDeGbLK
O90l7p7oH9hQwn+rgfcdvbDjKhNiEsjCvc2UYA2jjnY+4r6DxiQAIVB4GGwL2QzJ9vdw870VJK2V
TyYRfEzVgGXpyYyxPsnx3BgckrCVfJZa8cM0wpdtXoAXBzuNGgQfNSO9wZzQNYzjiYk0uhNbHijy
Mc1U62Q267s8HHQcM+G1yrgWzYJcr1TPmnWSc9IYkh822PNtNpgpDTxUNrHekb7zygrhAG3upuyY
FHnTtEfv/urplr0uEeSm5ERTv+Q/CEDSgN3W9TYPSUXIuagEzXQ3JfO1dhpspE48XZjOMK2saA6S
C/kYII2Mtdk+0xYnDKK5jWiB7JBAAUIonf2kO7davEOPP+61Rr+LYnIO276CH1twTBAIFe0dy3nU
NPsgbRXuXIidKl9OxcR4IsjOsaHfMlt84sj5oqtFVFWW475OwpOknvm5SSgkEjK+t654LG3mwlbC
IC1Epmz19sh5oGg2sZrBVTgXWPbop0JtzFC8Z1zSUTB5N2OXu1icOKmj0HkAXsKeF8p3YAP4ABIg
TIFt4uzQR851FsogiMZXvcdKFfrTG/wkhKGW3GheSAum1BEiBV7+gRAbm5oiZfYJuFbcNtmjniDa
nxoELuRkHKPSPlQeRj+3qHa+BNGugiHI1FlF0kChN3geM7T8MGjaJ+d87ApadRcwB9st4ROOBnzY
GSRTZodhDBLliem/V6ytKWY3nWh5R9M+tpuHPEo2fqalxxZgoc0yUlfn7xgVEvkniPRE3le7inyF
JcpiSIQSJfc9K+KI8IjBpLROzEcntpl3O/TOaqusTnroB8ec12yU/y1rYa6uNI68vWMPdxEpya4J
z3LJ0SBG9mrGBoCQOrrBgjieXFOA0W3iU+CENiz+8G5UTFDwNzWs/BadfZyKQ1GR7svg+mRhjQPv
6gFnaeejGT1N4UvAIHejdzQ5lrfjSLiySRQeXZlFO9xrFcrSEcsSYhoABOtcQSzzKYzQixvUhFKw
FG/LaywT/tqJSnrXjdoNsQX2MeswDPqFtSpU7U42N8CBKYORGxvfK+aUW1zM4bFy8nXlVvHGqQzS
531CXOCqVBs9atwNwiUVwYOnOjQxW2f+u9X4z/FMsdxYiN45SIA1PGatWR8g4ryYAqMKsBqiOovT
sFhYlJklUbaW2Oi2c9+iscPxQqqRfmqUCSZc7DDKGFPoWGRcvDLYmJv9jHsGPyOjRuooZaux8ddU
/VMWe98HWBfIDovbPDa0PWJpyGLm84hDB+vFNVKWnV6Zd5D+0xnEzyOVsWdWFh9iKBWWBdtPhP/H
UkYgBiEvs8TV1QbWOsjkF+rAcCdxDwHAiHYJfqIUXxE2fG2Lw95fDEd6+INB/BnfpglU9Foqa1Kg
OgOWWkSgANqFTmMTPY2VCa08pqZCd3HRFBXQ1Cv9cSJ+lQVKL3Ed5mOC2A17lI1PylaGqZ+pGspE
RdEH6z1vpmMmH2tltCKG2D0NwdfU9abjzCByJ3BlmabyZ+nKqhXi2aJvTlaxsnF5ytBFL/RkKYsX
Cts3Kgrm+ri/XFxgjN+QpSljWK0sYkAmnitlGnNM2uS4fNCrPPXKVlYog5mGgGNSlrOpQ8KEBY2s
gQ+qh5dUmdM0XGo2bjWpbGvoZ/UhnE7CQbiWSPqJ0L+sU4fbLVK2t0YZ4HKEqmDoU/CnynDqFq+R
ssuliq21HNTWkD0IZapD2QpBT+2FS/YPpgXUc6k7kc2Fu9Tt3924Yncvwa9lyrQXdLj36H7vY2Xo
M5S1L8iUy89Thr+Wj8hvCSEEtuIdIN6gkMIeyMrqhjCu6IQ2RtkHh5anc83gSiARDUllMqQH6jD2
UyUf/R5fWREJgnwJYOIT94dNcYlKsSu4/xgYIZCTNsJrd3gb226KjwFBbKsCF2OlWlyBwiUvuzk0
COyxyigpnTcX32SYMFiFr3qJiVV0TLPbmugqU8YstjJdRsp+GSsjZq0sma4yZ5bDpVJmzdB6z5R5
k+DeflN5PzLVAFs2+uL19HF9MpFiH1VrV0tZRZcNA6+XXtlFB2UcXe6qFjOp8paaauMrq2muTKc6
7lNVpG9n/KhcSJsTxgpGGcqsquFatZV9la4qsihlaSWDpN1kCh8cOdCA04W2lzjFYaAl4WQkjIZg
m2DFKavsa8TJiHgg3YIKmGGmVbcSIseCBGV9znUIxapNPmCQo2TKUWNQk2DObZVNt2EM1g41y0qr
upcYFfa6U7mHuXI2biXlqVeP/dos96VxSpKyhjtEqv9SKYuwE8ePuUGyxDhhcTKjB2JKJl7Rn75a
NFeQ22JAjhcvcoEruVK2FebuXJmVZbml17wi6qg9WbXnbWFQfcFH0HJtkExblO3ZiPTvcJ7xQgNN
jzlcvBAXbh2yM4PsYilW/QzEWnKwfHWVNADt4kUkVGjZ6HE/H/JOYPZwMk4bBWWsIuUtG21+qEwN
jZW6rP26G9liaXMMTYqbqS/wTHB8eWvJbeJ11WbCKe4ry7jhYx6flY0cPHZFPAPW8iArjrMym5Me
ie+chKZ8W45ErU5OupN5j6ZPYw4gd5wDdK4u2KXMkIHCssk0/ROq8ZOt7O4tvvdKGeADnPBRzdBL
WeOL2sb4KNpyXzeC1DkbgVac7hddUMiet7YAbW/MxEA7EbvoYeIXpBPB25g/4rDIOwXmzVHEh2T4
fBC8inqcgKyzP/sPYV67T9AQTal7QMNLDnUo9fc+ufWEOaTf2lqDbdYTbo9FY11Zc4F0IZ62TpIU
jNv6/tqF5pmIUdT5FguDUWBZqcX7rGO4SiRxqE3cQwlcFWVsvjZlLJhTEi87mqj4E73iwwLmMcR0
xTtPH4+ElHzHsXMN9Uwe7E6fSDxx9+HA8oxpxvgIS/PI7OrDzzLjKzTDE02BV3DI5mOdggKw45wR
RyDC0+DhqXCD8RaB0rclcpB4AZK1W8ulVxgz1iHW0W6Fe9PrbYGSahpXmTfIS1R+GkNqnsu7EUzR
IysQsWH0OezqSBIBxxkRKlR5jAUr36A0yMQg1WAbBNQTk8PorB7cbs/qdlNXGF0S5h2XwR/9S2DF
j/bwgf4weRcWlCy9dbbxaF4d6Xx4rymkhFuuiuiBWtu4hrYG404KBg85C+cwny5tOjc7pqEo76ZG
XsIiQX7coLFENLORyFL2fTieyhKkOrLOae+aP4hFmo+OHZOrQDnCAsQjOKjxr0jzqGJ1/Laxa403
FfkqW7N1UKB6wyd5hM2dnTevocI2hArgsCRYdQrqQNeSOlCBHjQqSkIUgD8EBE/6Zse8UzX5pTr9
E8NB41+NAAikvC53UQtNp/tKoeSXzaRQ8rEaJBCHSmirYiT2qn/bqo1WeBvZ2Bx8EtUaJId1oTgB
qaEXu5iJRaLO3LUaYgQmFmEFOJVqM4n6nlX98PMuXHk0XUvhPAOeCX7GgQk1M9HVZkkmU6OUSF1x
qvCekIDpuDyOx7E8/UwJy9U4JlODGWeZ0fxKAlsSwwSznEkNdXSd8Q52AyY9oGwncNj8vb4aBC23
yE5NdwlTomWlU7CsQXFr7Eck5YeRHcUxjG9G5YWI5bIjLDt5IEhDnkXQrAs1kgokbRXfELRbppz5
ILaaVT8iBtVa2aF9ZEVZdXsOmJyMqJDzh3bPsN9c935roBeq0E+Ozvd+Go3zZHlnz4sN2n8zBmki
NtPiMQxiMgmG/sSzA1b1k6szI9ScMVwi/GC6aPoGdqWiukNGydmosvCcVPZ9QNrXtseGD8988G/Y
W8sNKAhOkQXDVFJDoq0KJrnziBEY8n6Py/YcMHNn7FacaB+h3irVqSa470z3HgNLglk3gFcoxNGN
3Ud0YD9oagEU0E7JOO7KUK+36Rxh6yj75yTODqzZUF94HRIKm55BzVewqrUp2UZTLrZeYxArEz+n
kfm9m3JcJhHa8CEIP1jH33XBuE+IqV6FwNZ3tSSRhOYip8ce9xWXaLdBNMO3lBgm6nf0AHQX0QPY
/riyFFkUXg3ncm/KIejxYbszzgy3AevXmlG3M5HjDt4lsdDjQCT7JEDp2Mr0khFszkiDP1/Or/bg
nuJkC7o4uatwf/IHGETENGEF7WBT0uRVJBWKm8Tht0kwX5GEe+4mTBJuNz+NBpQIitd4G0d0rxuo
+QAEy4tIMlqbWmzcKRdCBtVV173oAqZm5SBkX1eOGHaMM0imlNWNQ6801eLvo05Pd8B7MTIPwHCS
vUeDRJmR+RM05nQzt/Ot0WhnHBHmqmpxX1j107bymb+Uxpe+oe2ryth8+MAnhg5E6M0j/L8vAVXR
I3nD2HKrmO45cVk3iaJypcETC4EYyeWE3jSIwqdmZrJv+VzxAGQDas2ujkBuQ03cN8i1RvVFV5NV
XXDTjkXgrCxHfHUrb9657UsuU7JSMveZ0c+LbTWEDXV4J9w2vRkWsqfjJxR+5W0VeIzGB434vBh9
Wui7xyY0xCH3jRtI5HTL8NGvO33n1eNrF5P6phnT1fPSnYGMblNyzuKqVl+q3mYKje4vQVFCMx9P
fke+cajFzI1t51EIBgJRj0wbO/J2Npwbh1YccbuMTbKyPmXNwOw+9R8S/6abiMSbRQ3UhKmJ7g89
0cakx05aRSNgsLeanfSIk/FvB4x6MmnKjTC/a7L9ZorwVuRFuQ60IqUwfgsYFXeBf5wCUloE9hWd
8gBiNzJV3yYwmKwjNBfDxchUfB2mL+S+ZBXVZMm6rc5JBeiDVr+TRvmDLDOmhNAa8xsi5exLFoSv
efyVlWpI865Ntm3C3t0qDJFgyVbeT5FJYrCka2VhmUfZcW0sdhB3fqogC7FeMjfIrFHwRO9kCHOk
DeQeoUGOjYHZ+GTu2mYyV3ESkOiWOqcycTa6Ekf0Ay0BlCQ5ly7T2ICIjeuKPyWLSWj/gh0TdVFi
Plut+FR+X8Q8OnKVuXjJM1rlZO1iOTDCc93VxQ6KBqUy3cR8Mq4YeiooCIHPMVd21tWPZH3w3f6S
FckVVbS1JgUrJ0WQ4ieT3i6M0feKKP8IjBELhe3QkcJMYzI5IUTu0aUxMlD1NK05EDeZwk7hgmUx
HopKYIwFAb2u9qgDYX8KLfFaTPItT0p8WEYo9y2n9CZ0boUf/QhiK4ajFiBnKnO1QENIaeRcjbCH
ruKASExk8j1HP7UHkttTkzJTQOpGPpsS2ckJE6tjFlitIe5BtJbo6HqcsGmkfeJn3Nu+vymNJtjF
UVnCmzSsrVdbmLL7PfXHVw72TVjrfI356NBWECyuMVe74g59KRYdZ1VhvGV9tnLqstgXJOjgoDFe
iHyL9qyZj7NXXoLchos9qgZeUmwsADjEkLb7IYVpPd01wttiWMSjZoYNT3Mzs7rjg0ieqtL8ATvn
wGSN9+8Ob4PbgroIZXfMKuLnr0jmOBueHTtnAlQ5fAySp+jDsrrxNRA2mgo8wsVP7sUrQwR7jRH5
LqY5eIwL7VxBXSIjDfe7Sf55mrZ3YxgijQc6AcSucHfzFkOz0nkKbcNRX9ehQ7xSbm5HoteJcy5g
osqvrV/wycylcxPEYF/UAdXQI/K1ugTltQI9wXLALjlEuE40Dq3enOvlyhYQaRtSq6upa1gD6S4x
qSRE5n63ZVnOXoiiNXXf6W5+rYq83lkYPsbh6OJ1u6K1YxykmJyqSAww703tOZkK/ci5ZjOPGVJD
ZkTSBTP8DQ1qrphhOZwQLVYtI9KhsoEIWUwPqYg/mLBVOxzwE2EenMssLX5CzeuAWE0eeygQK31k
YAcC29y08wREo0QGnuQJZqtmvFouIclZDVOmQkk5hkwgw1LfZA2yzAQJ6xFfSIG5fhUh5ZqZG52C
2t2hgUeuOCliGOV6NWYHqt8vFUp6akGwrFVv3EQMOIc0/7C+xnZq3oqyf9OUi7m2C+tog8SfB9fZ
IklwEKYTe2MDLkBn2fzgHOOuKx1RfD725zZgujByztgbPZ3XcO62XiY/IeueobHBahtquj3eLbNc
5auhdVj0FoD8fYvsav8Ta6YK3eWWq4hmC6781wPLfb9+/BlowHIMH3TeGDijgSznrRmAH1Q3I6go
tEjsqEII6yvqi4qO5cpWnJbIiT/9f+RSzL+z9Llcfn35P3+6+fPp1HMWqpngCA6PJYnCM7s7YzZm
pnjqBdVm+d1fP/58E79e709P/dt///l604DQOTBmTtV+PKyXX/yJn1JPPmCA+HsIhkFgwCED27/K
AvGsz2a0dwM931kB/sAUL3fXlsm+KrzikFNdb8vY+epMyaEHEl3Bi8pwrodTWNy6LqQ8AC0xRo73
MOU0HSLt90RnHzSVwMxiibHLIKmGfr+ZV1lzwsQFdr3r3hfU0kKiWzax56AIWW6iOpDGdrkZQkpm
zKO+3Qb95YlEw9TvrWORnX9/fHk+dwn4XR5K1astt5aNI+I/nunnndZMbelAYC+VhVS9wrL59bZ+
Ptevn//q//zVfRZ+mqNL2oZqoNsqLX2g1bhyrcncLD+GIubP+cejy63lvuXR5cdlszzBrx//6nf/
6qkyABPUbXwXtRqOMGijr8TcIOCvZQdXP//lnWZZs+b49Tg6PKIBfv3S8vPysFOx+um846BGB3XH
Ls28mpt+4U5/v7k8tGzsaEOLDNaierpfz77c+nUfLh5z9f8qtP+NCo3GsEdW0P+sQiMdNGqijxzG
5E9x2vEbUT4/f+sPFZr3N8KDhESw6Vmuonr+I5dIWn/TgWryD3qnwSMo3v6Aepp/gzspdInCQLgS
RvE/VGiCJ5SA06QrhIT5Kf+PuUS/0S7BnpmWMC3DdqGEusyAEan9KZYompCFIJapj7kNMj0KG7n3
6ulazdgOyRXhpOtoDFTRHE81KaYjXSLGWCVxIxs9xLQXJmI3uWifpUMMM1ykfV7djG1nP9R+9kxH
AOvAYGwKkGBQRFqVM+p5e5QpnPDG8JgZEAUs/AuYr0+OqN9Sq8p2TS16KkmNuUEN8qN+9e5YLLIa
rBtqzqzFcPEldaJ5l8dmD/7OOMY9mK3RhsKj+e6FyryD9Y5zrMzQoVakMnudvvfygr50zZuoso8q
tbqDY9XXumqYKuLXXhc6kXy9hVTHMgQwd5toOoy6Bl3m7y2xX8cO8leKTHzrdiZoBY0o9ww1Hcnc
H2XGE9TlRE7DlO3A+6AgG6vxbHisRmkDSG+4q6fmAOBFX4948bZRjzzVGaEyvYVGXW6kqwVri9oI
V70wmT3BzCAn0VkPhhlsAhw6aCnqXWbgyEM7BWpE8+ZDRxfVC+iIxp71PiW2efjTHv0XQFTjX3cQ
i+WlRYAWiXoCG+U/7yDx5NV90ZflsTTlVW8Nlmdqk3oNmAiHcMpg6sD8pN0d03o4ICmxbJH79w/z
37+X3wST7KuWRYiWadFN8FxD/00wKTQD6zlRwMdBq/FslfkbgxerPhRaR5Mme9Zk/j2y0v/0CfyW
3KVelmmu4RIGZtPtMH/7BGZCMWfWK+mRjF+ce2SZsGMrR02ogn9aUe8njWVbDHlwVdbEtmhoQ/b+
0JIJCUYWl/DLv/8cVDRaWaQIpnJ1hrGXd2RJVydLjPOHrnPm+PNBG+uiGbK8SY9WyAfBUMtaN5KM
vGlo92NRUL0jUwTulTpbJ07OQ57OkBCBtcWsEkfTEaiX5Pd+LOXacWZjL4t0vzwVvYPtaAoBeCd+
+vdv2lRv6vc3bQMi9izDsxwGGf/8pgOOAJIgYt60rKncmunQxh7g1l4DNBY7xkZ3ucSZQ/XmGLga
aV/gmKdmXVlSLzCcfqucKYcw1SJe14oHB7sWuMvn1De31SgwkRCkIxJge1X82dKLp9BukhNjdFr2
2vQpu+YWIx8fhIi+MZdqwdIWmHZD8Yh/ot3C0Lr+h79Y7Ri//cXSxZvKXFmXlmH99hePSZCGWaJH
cI+Ho6nhQqirCAfN8Bx6s7ggMd7KnMWqLqwY5eCsr8kVZBA/O/TD1fK2NLFR9X2GyxTTo17b2GpM
8qQZXopRXnsIEZi8bjsfb7RTchKQaGQ2eep/yNLAFtlVqCoTdIG53X1UxTgfag3dVUE8U+W76yiw
tlbv/6fjhYvTb3+2TaONAbLuSrbub8dLajQupEcTqGstr4Xs6FSL+a7200+t87t99SMn1joXhrYd
cXdsMNuCHty6TYAVowFsCYanBVOxzrCn3v6Hr+Sv3pth2EIwOvMsRN7/vBP+N2HntRw3s2XpV+kX
QASQMAn0ZXlL76QbBCVK8DYT9unnQ6ln+m/1xDk3FSJZKoKoAnLn3mt9q6X9aCNCSI/NdDDbTJ7m
vPqo8OpvGuW91AYKgdlwt7flQPT0JD2Gt2WE78bOu3499Aw4l8u8E98V2QvOTBNWA5XjY0lsed/4
60oTtWDN7W/XMf1VKV7mYDq5Je1o96GJrJbqfjC3FWgzNt3FA7MjZ2NECfi7ujgBVvqeOKF3/dd/
tvW/b2FsCemvB5bnBdK7hRP+Y5WnwzwkkVenCEzJXcPX9+CoOSCgG6EKg+vHsqFhVdKz0PY5CPli
ntiIWk38lBYO/eeEUf2/OaS/1hUncDkMPBEmpYxLNMVfhQdBYgN5fkFyjEPGork535ux5yCeLdHk
SOcY65tA1jwL5PgbLdu7RA6Irgrr3x3Jchn+4zK9HYlr4Wh3fIlqzPrr85oC/zBag8tUJyHJ518K
ffhxoSvvkpR2neA+lEGJO81YYLExbaoqrg/E5Y2naci9ta3la+6jmIshQu1c4W4rT/ybY7SXz+X/
OkaCKAOPlY+7yXI2//EGdl6uWq8auZUo9y7QVnBqjQznYvVmCF99Bx03R2ZxlgkpgHX8Q/ZsytxB
mHduUtxRUH4RTJvQY/vK3CClo047ivi4PvWLB2Hk0SZM4KhUCHi3/lwQ1SSM166Lm3U1CXXNR6o9
v8XNLut/e/b/WhaWs2/hq0D27UnhmX9fkT1d/mRpVR1NZzJouMP6a/rpnPh+tNGqzIEEAIwTONq1
1VBW5B2JWvaEjVhV2FvlcBrKg8xS499cM+5f1cZyYEKSGOTR6KcWx+7xP055j3WrmkOZHIc0oGOM
jlmlVcpaP724JoinMYU+nGTzkx8urdoEyyqpgWLngLUjl5AiNGJhQ/23YcJiHN0g2VS1LY+OmKzD
nDPoxE3uySG/NzH0I2NhuEvCnLXyYcwmMLpe0M2isp9T47MqasxnjMfySX+NmVNvnRk9fOh0pIgK
RAVu8dg1VbybKmyT4Mwwg4p4WgfV0F5iX3+FIL/PTBTvSpFh++55H3V2aNxaf/oz6UACRVYOfzXO
DwF6CAahwd7IZvB/FWScMCFJMeRAHv/1TUD+f24C8L/YHkl2SIH5dygq5Wo4zNIwcAXEyMh6uGdN
EcNE4w/PO9d7sIv+MQxonvthX+4aeB87NAlIlJDgVlYk9kBX7FWQjeSVEciIeDd9mHxzM/VVfWyr
8ldF83MHmek9zAN14Hr211HQuhtBmUmYwJAcfY20OcxCtORmfV/3rfOtDl/QcQCPFRcyrWmNzsFH
yrZ/k7aCEUJJguvU20zmFQq7WECdJDae2mm5P4znAU9m3Q2/ByX1BsHOkqiF2goPkLkaIAAJruXP
GGnqnA/TuvXZL9iSho8KooPOmBYnBvbCKGyBWSDPt/xqXtWe0W8GKIxuBOqgrKZ7jljT06+Yl1fp
yWHW5tdu8MeA9nP8z+hX9fDnBvMfZVc8VEmplxzav9ZLLgKfsbltsnOjVvX+foPMoNSVyjlL9Jg7
kgcUBo/SxOLbIdywFnGm3lYDzTFkoBQyY/ni5bStaYk+xq6Ff1sKXPf4luzMUSs89Hr7rz9Ct7vz
/7wzIvXl8pRS+Dz+vSlIDMGHyFA4iZdauBmQCYZRtEVyh23R54xzmeGigQAdkoGSt9Q/UVN9nxLK
ZDnZJGBBQnVm1GRyZgP2b46OfsFf923fpLkq2Dq4ZHEsYR//vG9PvnKVM4JL9Fvh7BPALqjTQBqm
MtuFYlGwA1A5G46ezmWR2IAbaC6iIPmz6MWwU/71Adl/dvR/nTCcctIMXLZSHNpfVWne1uDGGxEe
RjsXG9dW2VMxLuHj/rHsS+ODH+1Ak5aXKIEZWtS/glzUn3b1DRsr6m3bbn+iY6FUjYvDMPvx2al+
Uc5051AiiU9A6e3ixH4Ii3ncDiixd2gvua57rgowq4zr8Vt3JOP0sd722Rg9tDJhS8VVfeStvKaj
+qrqKr0SOVQfUMs+hAKyioqIc5CcSYRrEY32oLf3Xpv8aNM4vowu+uisavttsIiD3MAj6VA+dFQY
pzjgOHuoDsrxf5oThlMM7eiBHXsMDk0Znbucl4JHqXauI/GRmdFT4DHaAb4ygB1aSGlhkZzqlBGw
Xc3jPu7Vb95utUZjAzh/8r/QFzM2yFv+qAKswwJbK+O5P5i2uRaAqM5VlFgbGTvpi/C/cbLjq10O
T6HphDs5wP2LdIYUjg00i5xvgZ4leCLMo+EtxMLcKagNQYkTbe9FYuOLuj2zoH5nZDQ/2iMTeElL
wp2JfSuG2D3lS+cC8lGyt6r8m7SM8ZzkXbxCOks9W4SIa3vnW4HzmlqPsKhAbmp4blfAyOO5gLW4
alh9D0HnsWJ1OSaWOIz3VRt6H7OATiH2bdxPR12I36hWxFOXp59yxrgzycnY++Ro4Lhf1hDP33uQ
OTcf3ATvCsvAG5O6R6xt4V2+sGJ0iZI7HQfeSR8LRZAK6D1Fjb8gREohg4FwmLFZO1hzH2pRgMd1
ykMoHGvP7kbsNepwFtGOnGmHQFzbCEEJVugx8Xduprq8UwNGP6xIQCJNoCCm633zkW+u06is0PUE
DHgG/2fsgGdDjpxd6AEtMQc54MN0bF/YNhc7D2M+/xPNiYVgZxeSiLWOy0ofvXb4Gohd20eGZ4Eo
qknEIIVio+Dw0by4Oq4ifVrizRgREAXT8OrM4IYpqqKNN3ebvrH0SrHV3/Zg+wHseGcnULSFBgU2
X8m9cNqriSUFNBKZWSLNdp1XGhvL0hnIJ4ZCDtG1By9xHoXdayw0I3VqB5FgriCApyOktDwsotNY
NA9zt/wKT14YpJqPJg6vuGfbqME23IrutgxhnHfzprEKUHoeozSEPHu2OOJY5TVWNEb2kQESq25d
akSJ4ayV9rgHA07cipO/hxYOBKUgdmZ9kDwwbnRXs2L5sv23CgjDY2thveiynDiYyuyvgTVZb3bI
BRmLV2FE45tY0AuOgqwlKJhAaWL+GftI7CpP7bMwCi8AiNiP+ZAHbQYC2fjcl5N3pQaq0yJEvOLO
YGud+wDK7NUsfvYm6OkZnQWOnQB9xXLQiQruLdTT67gCwKhAP609dsm7zJ7jdR9HzSaIMfdh0mjs
OLoT008PHM0Eh+ia9bOxctKqQK4PVMJIS/dikh7DZtBanGn9iwOxPWZIf+lHsNmmwVIemFDbFK59
khIuvTVeQ2/QW0Hw7aMxdhtr+cOBpQ/M7vx266Td+ObXCA7CdH7NLHGhfjQOsKXbe19wcBnAgvdY
z28AcAKoaYF1nf0GlIDZE9mbuPtiwKVUS7jRRhX3595ml8tqmMRZvuay2tXKLS+e3QJNTDLnnVGt
t7HttDxPAodrhcvlWxM6GmmC96DA8u3Zui8zePoTFtyEJAMnYVliMfj7P6vBZjAdOQYnQ8Oq8+RT
G1nBM74OWh1TKs6Wm34nCQquBpcrpeTdJJMthQZb/2b+cFpuPQ3Rj+DeaU2Ev4qergG7xi9RNWrX
uHZ3tJXR3xPLwCksgsc+U0xEJYBDttnscEpCYIMRmRdqGS7Lgyvjl2IY23uTOM6Ng0aC/Tjk7my4
yvCetzI/IsL7IYPRpdtr1UfYwiAijd6+o03yYVHIFK4m4jtO4mtR5mcE3NgRmkc35hqsMGxviNtC
pJ6rft2mSp3yAZ5fQlBtO3ziN3zT0EQxmhKpi5u12QFROiUZOnc643e3Vx0Vqh4z8cNtNjKZhT8c
7xzruzO23Ktwg6/j3CSzoGXQX5r1dVZAOG/BWLZYkWpcnGoRnODb8hGHkrzyraFEMXae07R9bCa/
WvmK4CkrtPaklT63hZfu8sjGuRm0hKNaKUy1ynuqp9a6j2mHy87HKySc/DQghlgldmseraAyD1GE
2A8X69YYcspvD9py7uVnAvVIBqHpirsECi/+zutQta8EU1FD2/1H3n3qguYNOxZsNn52N8bwvdKW
NzhhSj8UrgcWP2933C9ASucpFOMyvUf/eyk9L70McdFSrg2gPWyAMpjFWNVYBHGM2c8xYBMHd2pA
QoHZtMfUqLZDWfgX1R9Ky5YHpwEHwif2mMfiYw6kdYmlWa3xW5lyyZMtKAHtgDW6DirNNrLTh6Ak
zNl/CWJ2D8FEwLahcF4lLLd4UlyQzn63bEHltq/JRbWLrj2b+Ga8pDW2YSws5DW1fUAxRoRnJhej
tP9KEgH4wbi8Bk58mguaXF2KJauDLxZl4XSeB+yrBq4r7H0du3DXYx/TrSsvGu9zpwz2wUC2TP9b
aTN9yGbjKXfaGH8pM5Qpi5tNnk3rWvbZqVW4P4txBiiPOMMhUG0vmeGsmKbEmKcrhta4yo/wdN78
ZPg+GO9j4Y0RKRS0iKd144fuc7YMPLiPH7kKcIYFVIZuG77Ww7qFiIKq4qAAEK1F5FgXUWx9P3lO
OtqMXHKKRTchJQNwKGOdmfTjeu9l+pM04NPISjxOxT3UgnnFzo+2E0kLBjaoyYfYjFsKk5/3hsOV
oGoVYoFFq40i/4TDGMCbXvTkWJ9w8kc7Zup3tuwY01A77VoLF7rjPlNSA4fzhkuHqyMiwGM39Ygf
4i7/MW3DsvtRo8RYw1kCt25/iyQ06zHMD76Dt5nWyMo0uo8O39uqZxk4DnB+Vr0GkwblBc7ChN7T
CCnbRHZuzTrZEHW8zxICjsw5bbi9lcFqzLoQX3LiHmxhokVE1jaitOrNflO/D0iUWU/xzNY5SzPR
jC/D/CGIMNhi+UXmZaMZtzLHXo+y0Nuhmb7qwR5p3xI77NRv6DZiBm4K/CkmRMOnnIBsuyOdbUss
5rcER0+DC3Wb45hKE5f7O8QggtKrdSxGEoNHmBKD8eHgOE286ZO9PeShxt/Hiu12Ph5x4UI8zABg
EYbREtqtXmM2cJQVcsvzdn1vVJsoRivu2WfpETE8scjRgImvfUnLLvX2qQ2cWzVxsW3T4IQB89xW
DO7miADg0bjPym0AgnINTm8lJWLNDCbRCvQKSegFKTTgDXSv4ZTpfNhks0UYBp3/FavXvR3tR7RQ
U5vBe3D2XQyjbmkGBbX4TLr62kwGhntgga2R/xSAXYPosigJuRrx2FgminIqtzsomJrlujXXcfgj
8/MnTxbPtdcewMS+avoNICVocjQBm3QHtFDG4B4x0SGIuPEFtGVWYc7lMjTpz0yLTTGU9Ca611hD
tqKXaG1sYlAUPOOjRwL35ruqivKx8INDzK0Ajz9xD+nSDTR73IJtHaMEnSD3hm57ZQTIJdGMBlb+
9jvFEUt272YbLw5evcRk6UTRQ/wYOO7loVcJseU4UNYJEXXr25e3H9yecvvyz8MtCVbSPF31t38O
Yb8lkebz9jzvFq16e2LA+PC/nnP7empMnBFs425f/XkiWqxgh6Hj8ufLf/yq5aWHzI9myFxheLAI
gUctke7rBkHJX68sdC1mpK38Af/1spNaEudBHN2+eTvO27/+/M8/T/rHq0SBeMZRBbRS9AmQqOV8
mETKUMinkLSXY7n997+O7x8v+ddz/jpxf5+aP6+zvGzUla+Bohk1RVfwy8xnNa4PV6n+nqnwoU9R
Bwxy/Axy4tj6qNuPhEGASo3nk9Fikph6OvsQHAGxcUfbpcQSkCrRDw+2T4GfFsNHgUc7zpLPPiuv
eUsbVNUuWb8otZ3MxigRvw0aaaKGbYpmNtP44iO9tcb+PYrL4CrJ12nMITwiHC5Z2hxiigrE66gt
1cqy+wdzzlpKK6M4tmjmFSrLS8Xs3ZP1xfOL4sEOjqMHXaG02YKxAYm3fgwqzxPmbxUH0VNq/mgH
XMEiwyxXtg5RIoEz7lA+ltTnxjh/kjv7mI3xFqrZ2jJht3jgNRu6fRvb526a5uMV2dtwzC0yq9rB
JAbTfmynZQ4RLibH8aKxp9ZJbh6qfkbYNuVspXzd7TGc7WPHAyeY21dzGtekWBMb4QBU840HeJjN
hr96U9oInoZaMiC3D5FrGE/RtmXHtsawEq4bg9CGhjSUrQoNppsdfFUH0rP5nNDq3rSz/On3nVhr
O1gDiNUrbzh6fHRWUnzl1GwCjoun4aOTyd2Q0pbjwwr1FeEEYnhhJPux7NorjQnqnp6EgcK4K8Ym
uDf8Y1MMV/oan6aFKcDsNlEGxKtQ7IPA/kwrqV9TO/QvcVDskpazZwfTt9oKHiDY6X2LVhjLtYEm
WHcbSsWW7KqUnHmdPdZAblcyCiSh49ODk3NDdUiSx3kLG6G9G0o3J68QOXVrv4seoriH1O/UyKzi
aGmn26m6tOyo733g+VFzJ82QYJ8JMb/Fpx6knd/sw8IZT5GCUTpPmBllQFYN3dekHsO1PZmvGUC1
tT8byWHGEBaTIH9kK9mdMgzVFr2H0Br8fdnWyJ6n9uh3tDxiJpkTcRqyTL0VnsQE3XdH5KWJhetW
L3oGIldjstQmB/W5cWc4O7WVfBFtVu4K08Zgnsb7cVoCsLTn38WQvKyeI0ZnAsxXJiFxJfUDf5q6
FkwTSubKOPiJO0jkLxwPEDhC9HQiwcmTum536OJ0C8C1rKH7hQYkT7tpjlYyQhDmg+U3Ufosxy/H
VChPE1ooeiSwDV3Ydqq87+AahnML/3J+hl2XH0iooIFvq+uEz6xP2u0MEhIv2PwJncpdlclwn5fh
SxY5X0yRnFYSnySX0ETjFMaag0Qkf+ilb6xjhyznOvIZ6OLXhCQbLPra6gObPx/9JT8FaijZqLq5
t1PQP3SOCCDKsktoVdu4ZSJgupKFmOx3jOHtGXoJKM75h2/SOoOeZBeIGFqovztEtu9YiMDTQe9n
3XRelMoel/HABJOIVRsXtJ2ol0xFF9f9gYYZgNRkPLQzupYYnTwWWciR+QTn3jRHUvKi/p5Mx2md
kyjJW1tbh6ZxvxNRyU3DISjIcqMCtieaETHAwbRr/UG211lLC1CfPX+Z6YKwm55FPeyT310YWesR
gGPfBYoYe+s3H8BhPYw5NUTqvFkS9Bt1PhxVB6ysIaddYAsyTubpENqCDyBSlDjP17B0gx3bZHTw
k0V7TuTFNv9BjTHqCPth7mCzywmFAM0zLsPnSLRPmLqqFTeMt9y1i12WvAWmjdWqxDdlhuk+Sa0r
NN59P5PU5wR0UZ3+6E7Ji0FU45qZYrSRDQhW33CKfUsG2rD1Kp8i1KXRUqYCk3Zhy21X9C8pbQu7
SX8Xhv/oa9g1OsTAMs/ONnlSRdPs8kZxjUz5IwCe6+QKc8uwwJbWl7bB3Sit8Sw078EEbCNdSOnd
ULzUM8EFKab5DSmgCLRC3HjjXO8GaeQ7Wc3UM1AdWodmgqW3HlQMJF+qekCxFl0N8y4x07e6Vkwn
7OEzRDZBZIRFZm83Mbqeo7c0c36JZgp3amk9zbMHIpCSglg9iacw3kl7bY4wnd1G2hfFFRC3iPJJ
0V0N8sNo8e05hEdce62bleu+Sas7mQ15dibUIhFi6oDYGCnjwWySZg/d6DRjNVxRhpNvKZmdxWHb
7Y3Sf7tZmRuz+OZR6DUad7LoJCU8XPzNMHov8zwcrJAMG8UVms2k6HlGuq4S8EBxMLCfLZiTVul4
MPFXeDnYyqQLP2Mnxrxu6/7Q5dU16dzvHQ3cXaDxPk1yT1P0o7d0cs4C8csj4Rb6FJLtik1iEgZr
fKAN9Td9YT/hkxkH7rT1BXgzBHn1oRC4Jthv+MlEYmmnyl0vT0RaQC3FA7qhzMfBQzsvySaslfOw
soaK7MJGPwmPnkbj5C+q2xmeYa9s7p5sVeGt5n17zBfHeBsvWzylxElX+qUO2NdjKSK4r3Zxdnm9
CYeMip+l6mQq4hXTZGI/2CZQ2Uu5Mcw+P7g6+h1CU0WoIveUItyWBybbsyKHKdJLgADdxNXSoRqc
EBt8xcJpxtN5xK1WRf2xLnvceCBgzKMH63hTZgjxyIR6DWlk4hAYgTkDLBLORPBPT1PYJkukMunm
cfseiCjBDJ6tZWTDmERN3o/VoQWQsXULeKEZuM9+uUjNIMy3/EZ4yDCSgiih31asHD86oMwvOLEp
JgML5C5aaahUVuRuiSocNzQrWsYwJJJ12OajX2WSO5u5lf42FTXwXz97SqHN7jurnjbwtufKLr/o
i+cNkanILGrwwnnyTqbme+dojyaBojiymrOxxJGU9TGcXWogULEuKOR7GNyrhjS/MxfRl1tFPnOR
zMaGCBYJy8adMRQxGRcNt4ZefACl2fkngDzOgd0OjTpVfy/UOG5FVd8lgZveNdI7tim2J6r5Yack
8a5eY+/89KDrPj1t2Lh5G78wycAR6XWK8RlP5vQ0hnvUc8ZWwTvy0rZnO0N6QPIdwDpY7W1ST5we
C+oHtHy4HkG/ae2uXue189YEA6kP6g0olbtpYu+9q0exM+b7zglhagh9BaZSkeClr0j4zmZkP4Da
5gwMcjXo+N7j8ofN492lbo951G1Confpdyr1HnbeyJ1NbpzRgU4zsjQ27Mf4jMDM1eO8dRWiNWmV
/cmKLtWoX5gTpGvfCAqiQtKn2XrQLbYcB0Ac8gEMQA7wHfIBFvAC3n+jvaAPdLb9CKZMBiR2uF5z
F5p1fHWL4amzenqfFf1IJu+WcT/q4LlQnj7dgNC0bmlKl4kXbdOabsqfb3Y943U4NKgPKgZLBEiv
CgN3IM+xXyPBjKrDDo8FLgXTMgAv13NVbjqnQjZOQFl68GK5vUF8bg8S+gDyO0qnVIM0Xh68EBd6
LMlMxSDeneTyAE75JDE5H4hJJHe8I2WzIjyAZEiBMB4/kNa1tdGDSs4DbuAkZk5g5PM31LnbzO7k
wcoCDJljiwLNri43w/Pt4Q9wZBHus1x5bB0cH3wd7gMS69yxSU/gdNqTXnT2yfIvSMsMUa0h0vuK
sERnUeZHtKVOw+0v/O+v7a6Q0NRJOse6bXdnt0sJQMFwQecHN8jNZlwm7B9A3WoYNtqP3kWWh0BZ
t1NaA9ZdfmeJb4qf/b9fn9B9U4Q8HdLCG060rFNYa+VMouNsPN8sq+obg2Y4rsvPb08aRxRvoyBz
dLZDbtBaGUTQZRBBvNJdewseJ5Jmvc2tljF6CYyhdehGtP1EAHDsApJJgHk0KRjChA9jafYwCkvK
Cj4B/9dqnamCjIE7f2a0WTiE7eAPpPNSh8kxCOW0px10+PPDZf/OG8mgcPwx+zYZv+liMmluHhhd
8Jcw7H68sURuDylLxWakbbW64U9uTJ4Coxxq37vUK9Cg1jrdUMVhV46wmIzLA6h7JDOMy/WhTUne
0JM4kXsDosvwxTeCuvXRT7IDWm6Sb7Los/EaY2uXfH61LnbdBK/i9kA/e2N1klJ5aOR6IlKVjgZo
i9sPb//Kly9bv2aSokE5lR1Dz9gghNpeemuyH99UDvcTNXNkLR0cEcMV6l4rb8GbzeTtZdM37oAE
IqwQQCGi6XPSN6RALpAtcHvzd1TxbRB4j7l/zkLzzclBAtLXoMtrvs3sa1dIVh/EaL9bwnpz+wTK
BBlSZJE+hQm4qnkkiE90R2riX1VE3fw9crsPsi5dVH28tFuW99IYHlFgvqkewmhovMI5oxPVf5p9
wO+2Gr0xmh/ScT4RXz6OOLBpRZkjpCqkYn55Nmjyr/2BlrkQWAfJ1oE9Z3P9OmR29QUlI3clfExy
usAaY1O3fOu/HxT9KIYOXbwQ4la37+eyafaYO063n/311CRfPny3l7z92Oy03Laj8/7X8/qgR19/
++btebNy/Z3ZONcqK5gKlQV5lhO4NUYNuMqGq5OjdmmC5IN0uWTT0m0q6iWemgpgJYtAn/rW3PjG
uUhDH5epgew0JymMNKY1c8FHQ/n3YeutEFmQNNbYGhc6b8jiu0368Mmxl0mYa+wwZLOHhTvk2vxI
+Yw2+oTYz1HX8plLzjJ/g8XS94tjtByHrVu1V4ubx8WToIySfONn8WYK+vSJ6CTMdBPFTVll6Qlw
x3lUxXjnxlxW7dK7i3Lolkatf+DJavcVks9GFAcaCQIKePPCth98q4a/5JLy6GIMFmiUN0VSwl/t
rGcrbWCWdhFFd8ha7FNjTCzXe9u7s1uSnKHvPYykezfK1Kc4FMfWjcl49In3Tf3xELNloVREcR0j
Mt/TiWSvr63fErzKKSNhUGVMklI7/ajHihaNM+MijXDEvpuW359Iefu0klzvhOf9VLl/lZ56hOfw
4Onoy3EhTwL12UQRQYJx/wr3bG9mygW/TiqASfE7qb2GH3pkO/tatL5gNsygziqmr0r5b42wo12z
DAJUJe+4Ol6TIEZvYEV6Vdj+ztcx4Q7DB3d7/sTqCFmTvUQcvzjB+CDB72HnZjpGrmCRcZ1p+LV9
1QzMXOZuj+Trl/HFPmu4YEl7sSBPbRGhgivq7BccJ/rkOtMM3yuP114kf9cVNEA1g49XyNZa+8Qc
swgMdMEtgUrZ/OywWSlcYe2t4t32nJ+yJG/bpS+4Zq42bRcttGYaO0qOxw6TRUtF1nrHEKkjQGKf
tMUDrV6qXDbndrwdDHHoVHcpxxn7pkE4oeH0a8dMHgzb+i7t+GGI+ocUMYCbs6EEDEysYBhhMg4a
WtfZxjXMLZkl7DS3Teadp5rcF5vhVYaSRLgd+2QxvkQWQ+Cyjb8MexZ0F4xz2SiESd11LMZv2GKL
VWwPDwCwHluPXoV2n8yhf4/z/gMqBxEc4yGlZ++mNZT4qfjuS/Rn5JOtbIPLwhkqQGWQ+qgncYdE
j8RY/qTWmtduGR/FlF240ZvMlb48VV06b/iFAfpXx0ieG/QnaI1NqtyFSdA9zGUBuE4rYu89cZHF
9KNQ/m/CByiIXUwzLUAbbT3Y6gsNzI8ekKp40R0gQBTFgJmb6ie0RM5+/Gv0M5pnxMuuyTO6iwv7
WzYvrQDBzEL1b1MgRvZEKWIBP+IS1XQoCOVE4P6NzyU8RlPSZK/suyky37TvxZsUnTB9eHPXLK+D
XgSsmkW8wjRmZ9tvny0f14NimkjrpFi7IdGxaHUWGaCk1sP1aJYgUpcoaZAGF1vaDOk58EwRt0Uk
zkvagB0q55JRf3OOO/1N52bJ6P898TNQHSyrEDtp9vVhcG4JlcxwPmvDvY9Hu8F7LGiDNvQo0JBb
5QA61RrvbBClWFV5y7ps37fNxRsZbLC5vo8j8EbTfb3YhpzmtaXJ60XuRU/0ruRyzxKuWmHTP5qx
s/KYSdFac35i8ycgMgXS5Fsx9J+O2tfsXnyVPg3gFYh7tsZ6yRKvmIAYtH5x8nC34gOYWhSw/GEH
o/UPXKWLTviYDuqxs43PMPCfOMMTlQhre/8wRdx6ihq0MjQPiHlGp++7LDxVkXuoBJ2vQWzhBL3R
YLKl+Rvxc9kFTAgwUlfV9Nzr+b0eSK8MrPxElNiFoOFuZfD29C76R4sGlpX8RBiS5fYj1OeUFmjw
w3JNtU564szjwd6pxERR4/Zw7xK1L+0KlatCSvIZoaWDqRt+nwez31ocR85VGRsPLqDEzCTqvmFe
2dk/aE2cZxeLkhPWPwn1fXfo66S18thl/Ko7ZGgtZPN9Kt29odVbnHivTC1oonV0kAn//aWrhjXT
8h9J5dl3zbfQDEmskOadWRjX1CKjIwnexohRKJNCBHGEt7ozRUP5ZrSstlVQ/4zilFZgHbLwtM2u
90Nrp2jsrycAxWQkfTBMckBC+fUBqwI2rx7+MzpSqocRPI/ov0Js96h55ofWIx80jAtzg2yGZnn5
26QtyuLaP5LwxkWJmmBKG0IZ4pdZ/TQSbEddBndaaH3GEM6HCEH/Li+ei9bCONYgasOfDd8OMEBK
xtgUyeQKDeI9Ki34BMoM7iO6qStmyT8shgJge2YC5IuqOMbcSxyDQQTChGJj4HTbzAbnMyW/EzUo
LdBZ2Jdqps9qyqnZ9LF5FywyerMOT5Hv3vmj5zw3E/lVoO7SCnmFhRrPDXXKnMLb8lei+1naS2RJ
/gwpas7NrDjFA16RLgTx1EXNwWYjtpWAMleEUVqrsEa+XnnsL03TtBg/q9+ZNRzyANkT6Cbur0LU
G4mWEbox0irUsPqEV9/ZjX7drF0reAn9vH7WaUYLxVH9nnIz2QYdRHfQH8m5dKfHhnneJXC0vHhJ
I3Z4S2KEYm4FXCSoN5ElrtA4f0S9nC8hPorjyExsCGRz6ZYHv0r0drR4e/HueUAMKUKmMT9XAFL3
Zj2DsrfZIGbZ0llaSJVt3gVgWaaXKS+sA/2zey9FPXd78DuiB0WxKRo32GeunE6JstEE0daPvIEI
x45F1HK6AjmCoj/GUnJ3e7AmlHtGgNLcmR98BveECw2LKxHRJ5GmwWXJUdzl3oizMCVsskf1K5rK
uYwshqSagMF3qpHE1U6Zz9Sq/bMkrsOcn/0Fb5ybrjh7XSVWoWb61YNcf9HWWOxwRVAlpqnY+ykf
uUi7xqNdvUZdRXrN8oUXgS+ylhl+ZRBW57gAXEgEKBbotr3JlJrv4jlmXfWoZmogL2Q2cno8UTqX
uCcmwoHFYYvWu+QzziqrTQ4eE7q11yg4sTHiHxnad4Eckc11cDy9DFtETid47cjBgTot9F4Itns6
nb3V0JMgMwUGw/VC82owZCHCMeWfTHouOrgb/f1g19Mzr7IRqSbjvmHSnRJU5/RWhQyvH0HZeLzm
nkxG6xJNLHFKZIgZhVHzJo8GzryOLUNMWNHUmYewt4//h7TzanIcybL0f9l39EA4lNlsPxCUwWBo
kRkvsIzMSGjlEA7Hr98PrNrZqRqxa7Zm3W1W1RFBEgTcr997zneMEItRSjlRwuo5jzM0Oekd87B7
GhYnpRFokQFLzxwTHUOMxbiA/x63QUrt7q3sX+Qxw5bHTLCkxkdjzhdu0g5UcrIbOnamrOeXHTPZ
e1yyQ+vRiDda+op9PwDlmFBfIB7ARClu4gxBZe/01IqgLErx0Ez5yaLxRwVlkJxjvwVgkjZXQ+/Y
iiwy4XephZOfckb8eWygOxHkO0sk+oT94JLMnX9J87k8LIO8bxdxu/RVvZ99+b2YjF+hUAItKfD+
ZJW3NKC/+4oLgV6Ho2tcnEuYUgymY+gwMyvMMn4Kre+WqSbmeCIQMYRf1fRJsE2p4ZyGbbPG1JL5
xs6VSQYLQ8OLmsTvIlbyONDNQ+I03/l5fF7/u7jsvrlPqG0Xdu8pIjHGmimI9nMQ2y9A0/V9oAxO
n6z/DomLs06/k9Dz1PTGZraSGCFLgcJLl3xHlCmC2RmMe5Zq0RC1hAAqIlSIRPJhXHMqk88yJ90r
dDStAU06RJ79LGs3PDF2o4Hq9T2LlG4PokaGmcVYig3PvRR1t+ZRYslOQppgsrih8Qpj2cnJ/YJI
xwpqMiPz3nHJ5A+QML91wKysdByPdcKBbVH5bZgTSD5VgnSKcbVMk5AbUjJ5FoFdSeEkVDNDenRm
TtZ5ZWKHrIDJwe+4cTzoPpNZDk8O8Khc/IqLMKUGR3E9M1qFXZ4+jO5knGJm0kNidRGDfnxKqXXu
8znYNkGCAKucql1Fj3C9xwnRcGgNAyruznqw9l3NhqHn4JSOrTyZmK9yuFY7b1oeyY94SLvKO4I0
hewD3PG2dluo6bN/z374as7tdx4hUmcNtJ7BIsOTbyUkyNPJs+3mzWYKdfDG4bPOc3UzutkTquLV
bTLf6pyE3TELOAVTX/S1epMweWEtojph5jF7NGc9sMIpeeyRlzMhWZaPbpIjbUX3tjexD4iWE5U9
8nwzRY6xUuY33F8Zvbz2wYWWNHcj5h+/xX1ei9O4IKVJHut2EvjH3XMABAyaG6isxX0vUUQ47hTg
MJkwdNfiExiEsa+LgB46E4ldNrfbOBw+r9b46xWr6mHaFdl9ijEp7rGFLq/guE1Cajdt4J97Li0Q
dODhjaBELC2yoAsqKxTmuD8zn3m4pEkRiPy2D93HCZA+MRcSW/5q9jMVWHqPGzyK3Xnc+K67HF0U
/XeteLr+lBwkCs0QTyuYAsTeNTXIlEIjgwoQ8qXHGYdphAh2cPCVFx6wYVAV5MGd5fTNNuxI5BJ1
fvFJJxk7D+FIEVhRiDju0oS9w++CFxi6/dWaaSbGZ6KrF876zMyW9Mjs5VxYBcUmbpqm+ExVYh4t
j2Zwv1i7ws0+a4GIFUlL+ofX3ppA7SgGuHCypijmCSDHm3PnMtSHdLfmj0XVihLAAI5JE5meIVw8
Cx9Oq7B5IxvdNZoc15gBZ1Bjnkv87yXNOMIyshey0LDDOy1BvF18Kp0V1+6Imwqj1abHATt6aGaz
8kV0My9dYDWmZ3IU7QQOkIqr7Pn1NEYtGct214fxuLn+pF9woL0uqYXbVVEi4u/5FL8kg2alY4aE
fI3T7qjLrQqN3840hVHVkc02LUxoCgzUEmsIOisofAa9KzLLOhw6fV48WC29OFsBebICXqMAAJ6m
SCGU3WyzfLrNXOeHb7EeFaa8a1IqapOox2TlNKbMj5Ez8iy494YSfEm2+9Rxk2jeVdAbLwRUh1Gb
6+/DyFnMa5n6GBlftgCvk4JAXltrqdkTr8CVYRhJAm5AcdfP5InOKDykAZ0NcaFTlQHAzPTzup8s
nX8CznbS+cNkuz/TlqMDcYjZyumhTeugCeJHZ2rJuZ6+pQvfndUYBNw1NXZoRChQL4s7O78XllMf
vHaGzB8SZicxEPTjMO+rlEMuHG+OqaUyXr10mG8UqTadad4tvddfZDcOl4aZe8XM9OQX9Xxaa2Cv
VN1D6bBoZlp8HxMlHibKSHO2JYa/cmdAiX8ohnXCs2yZtdVbpeb8WI/e954EjPP1f4xp/EhTI7nR
ZPoAqsxujWQ0Yb9p5NUWh5AzUbLvqTKQz7ravujZzEijwAnOOgoUlpJ1sU2yAwa4ahAFz84YnxGj
UA9B7mw54gPp7z7CEvRT11uPKWHk20EbO+WxSa43lbkSHcAIfjPAKW7zYb1+tNduXI0zTcQ3i6AJ
yqe8ncMTw57wsJ759QyOCYGTeRqCow/w9ECT39ugRWBw15nbUpnyRHJtSL8J2a01TmCMbegII98e
hcG0IfNyp9aTmi3tZNczgBkaRn88iMmpMbNv+YQStPBxM1A/PrpFe+fPCZayZStx9/SVj9pUZtxL
yrhrqGSQOFA0lV7xTMxSjQznC4ddsPUcBNgWp/UN8acT763VUSOJS1be29AGsBkryqUEdU/dd2+S
yjjqZtag60JEe4UQQjiEm7ZnO45LA7K787nU62l09Dn7Z9n90PH0E0kVMbunuCXDas443Dr1qfKZ
+tNZm6AP3lcmyBIV6+5oQomgUkQvQrrNgSkw9V7Iajz20zvpLjAaKcsEXBhKfUbGAykCpbzB9YLa
dmJTvV4nz/tmKLRpoJGBEuMYur7hdpmXTUK1ZarkdaEQ3FK6stfDQLHI28sYou9TbgGEKdaX1um8
5ZncGo3AjTUilghUTNE608jEVUdHgWc1I2WQoPCcngELlm2x1BTIfYZhGql6GDqkLTNT/9QUjPGy
Nr2Rfvq5mv+Hvvysau4mhLSIvS1ja+vVdh5Mz4k1vGluKzxKkFT+vAVNydA7n8xzIsYXGL8FK1ah
WR/rvay7uyLU7I/BCYrgN1z0/bZWGNGgQlCW8EPN4BPGRGSGHcsworf2ZWJgp1sWbE3Jkh/fVYtm
TfbUhda1jnxwMNDLSENLEJmgD+g3a9ubzBZIYNUT5/g7I8Eg6FsI5tb1aur3E6IINPus5L3mwFfw
40JS8mEQoVVp559hry/Xljo2EmdTcYpHJtHQgsv11hDerb/2KVnal33crpSLonpo/fGSschsjOpz
sMYOGzGfpjUrIgcEs/7lWMV9unVpn2+M9Xv8Y00c1Y1hFYrssfyzZGgVdQ5mmZKASXtyziV0xsFV
YVTOPO2BvudMkt51TKE2FX3b92lKO9wiTQKqjsj4Cs+hqYK1nTF+ZTR0jt3smg9BY37N83MSNvYH
jQoUz/Wy3GbCy49A3iHtY1bfGjSoCHAob5quOWWuPV6ceQLwy+EvtIR9WTNXqhIk/EQsyiH0Qp6T
GEJKjXwTbT+3cwvyYNP5JX9QlVsiIDrmu/WnW1sAPIA1M4OOX6Q1/hxC/Wrb9QWmwJ1qwIHEcsqR
RMYnU4oTvW8OOaPFWI8+s1rvHtfsWKSoEs11JZjDgm2WRcUpDaJ0iXaAMxp8LLCM/RKfsyeK93U9
5DlBdeDv2jT7TH1g0kX3WC/i26DTX2XpHVNVs6rl7rihqxEhmiHjwfOfO8prR9EhdLK1s19S7or1
IepmXqhvaOwt7mqFrNp7IjkirL7c3i1lB75bQlQ0zTeTFTkkZISMseN1w44525r2GdNcvkkSl5Ai
Bh5jfp7Otgw+WzM4FSLEHWiTIphhzxran3EfcM9yc5mj+zIHzMlFFeFnriGAb+BIbsC7FpulZvMN
Jm5twSCFzS//9DBTbxIittZn1877ZV/xdmYjeJkHljtp5sXGMAYyeKkVx7WcmJ14LzrcykFzH7c8
DGaNW7qn1U102l2DDm9zfedywqWde/q+C4zncRIG43jsb1QR7RLe2as3WC9sBKTb95shZJEj9kjM
/l1HTt/xCqK6Pi5JHm4wSFwMtNP0Fvl+E0wI45jnkduyLBEfT+rg+Oat/5rnAXapdIhfZldp8Ndu
K8AfjRVGWos7oyu5CsKXLGBm/DsTS31Y/72pkVpRugbbckIqhGRIxh3fpGBiqi9CxeP2+lrrz/Ys
cOCRCOAi8P163Gl9045shydpzC44otYuPZsOAMeCkDSInDbtkNpgWuKx2LYjN0WAp6n0JF8eUEkO
XuWnXTk3sgiwj62crDyrj6VPRzFOVoGdx8deQgD1ujq7AXyqdD3bVwbx5o370205qcQV+3NKCxpU
ZXgoDcJVqHzeJhi9huRwx90PEBTLwNWaGwwxA3R77RSS/RcXyabrOYpXJSWCH4TQnlOP4Q6GDEM5
z53tgqjklmUXh/Cb0zgJCJLr1m2Tm6PBk74csGgQmNLhPitwbdTdR8M3Rxh4+NpjrLEy45Hc8QQp
OzjqQBAVje4uiqUwD1aX8UH7/lmo8W1YT1ml9M/DRJxYBoB0H5iMy1P1kOPt3gLJ/lQ2D70U3mEM
ScLzCsraDhcHBiR5TJD4o7GEvd4tkBCv96O68pGaSfBuf1/Xbrx0NBosFOxzc5yGmsTdhq9sdpzn
oGvzO1+Lr7L6BGM2f2MMamoykt0aIX6Jphcn84m0ZX3TWbLA/Qwp0PVzAK8yK+5zeg8E9rY0YTwf
dFEVMgNvgmfGOVGtUnvLn9hjFEYehPuOvL7wJPJyp8IZ+rtOt6EsEOFo0i4Gc8gimoeQssmwNpUV
X4yFFcv29UvgoIni4cetMTFa6cLlOPX9g8V7POc+QjbtSgC1qttLfd/T8VrQLQV5/BbWljy12HLQ
4XiHKcE1uLTwNGBGWBmJS/Bk5H5wRvbYhAIIcwNMc3j7+7kbHsAeYWrRRflkOShvGpZvjDQToj57
zC89J/jIoYlXG2b9MHNafFoQcI7oSf5A+vzLXxgF/T//lX/+2WBLy5J0+Ns//vOlqfjPv66/828/
89ff+Ocl+8lZt/k9/Lc/dfhq1oDZ/u8/9Je/zKv/+e7WXNq//MPuyhV8HL+kfvrqOflf3wWshfUn
/1//zz9hgi+6Jen2xy9GzbTnBslk5K+cwUBAE/iv6YSXH1n99Z/8xp9kQs/7R+h4rvAcG7SD44bw
TdRXP/zP/2H41j9MWAo4zYnI9eAE/J98XOH/Q7gBqAU/NKEjQsn4NzKhAFro+j6gIdMKQTIALfzf
n/5P0sQfX9t/QZ74GzwLFo8P640/BBwm9Czvb/iVwc9NY5gNCHd6427WutBipkFe1sb+ad3Ij/HF
OCXbhS3ghL3o312o/wx78TfAGi8OtdF1AwsyCWxG628v3tRu08HrWGiIzRucXctwLtUdOnf6upj7
MaUH3hf6/P/Pl11ZOf+e8oNXeSKDAy/sN7I20+p+NA6AySJNV70/u2BPqv/LS/6dffT3D/o39hHW
chkHE6+IKGtcHi0f3egOfLMmyjF/++8/HoKG//BygQX8DfGObfoI8v5Om+xLo0W32F1X5vgGccQB
asuquaMkq4OOMrhICdej2PBCcjs1J7dLWKlik/putWEEieEFYUZuxOTEE9Uc1ZrJrIJBHS2ycmFY
OLg1e3MkN9x8h29ubRo8ZXtd4Ymkd8mGvpn54hGc+TXN0dVi41TDoWBCTGsGhlOu7mO6JVQKqGE8
i+Jy6fMtNjzg6FdT3DRtEbXiADNPorGfRkwmOHzIt5w1tpOF44fjVXcx+jswrnJLfPp7EbL5G9n8
6gScE4mlf579Mn6+jJnNYaXNjkot5i72TTCP9J4s2mhHT/7o17TWxWH9xoLd1PrVNYFBknWD2cNd
ZUFkAuM28Akrtl33pk7HE7OMn05DRRUvjElq58utOFu03Qd9iFel223f9xfDXfNkiIX3B67skjMW
7OlsFBZzdUXn3evnJFqQCpfeJwBUUkE0HLplgiIejOp17tm92lZ+mAmRh3hOoFEae60NemgNAA0P
jMTWaY5d8ZPh+Jdj8HsYxXl6sUJ6Nn/KTiCgB0EVWfXy2FjNoVWl3slRxTsu29Ho9LfauAEpXIFX
XBhFt7QQSpy2GTD6toHWLpoPn7ZynjEJHPVXscyvKallboJgSM6vWhGeUSL6mGrEpYW/fGGhfk3a
X3XV/xj7rmSOvlZXeW/gJotIIKp2vmo/YuyPhu/t7ZrxoONNr25bfZmq2UEPL7fr36mc+dXU7r1u
HryOyrroCQlhzkQSIg0wqh/G6U84xVpACTita9IXiqbZCbu/XbK4jvBrqe1otMx810Fb6dDiqXqu
WoBjXHmYrpC9bk5zgNi0asSXAcDlgMo8EpUJlNwAhqIsHJLZ736tD6ueiU9qDLeFY+EacwA02KX8
Rv8RVXfT/wobxJdG6s8kjhQ3VcFPG4vzZZbA1kvSrGN78aIQHrllNTBdA94IOYJEFdRA4s0J1auZ
25cSoxH6wCJKO96z39ePoSWfQA5R3FjWbZOHuPAM2l2OicK1NNITCoodAl6arh33T1cMapMS3NXQ
ibgiHdOik9wy/MLUHa5fdBiw6HTxDxg6D/wtYGQDa3zMxVAANlumBrz6sCWo90Kt/QhH4I/bt7ZD
5uPIT6yccJ85KB8hn+SU9D3xvCJ4KnDFYm7h08WGhbR5KUD5uQsWFK84rffNrOuXolIkg7sJ/cTh
w+qIJIc6sGsaJvbCD8EbhCQMTza23hnpODDFr9LA1U4uwHEa0Zmr5ezbfn4aTUZqrUNUbSEfUK5B
0Bj7C0CHV6OWeMlHLt/1zgPbv2XdJcgmaTlY8xiWpJ0d8nyNxIqTnbs+cQ3C7sg/0MTYh9MatKx5
Zjth58eJfsxot/iIEYGDNOHpLBJ3A8Tuq7KGZ1vld4VtRSsWJbLW/3EwsET9yBovpNyHnnqdfK5x
78oPf7W6++GIJc9LNnmoweQmRAIbyEKmt3iSNlUbMu4K4h0d7llErJ8RwYkLduTqtN5OQQOcStss
ZsmQIa7PXkvnTXa22JtBWxA36D26pCLmHg9kWjCibjSNN7RFsckjTrcDigtL/nU5Qk6g+9VlgpR8
dAlCGUss8lXMhyKmx/R4kTwRXyh4xWbSfCPAiBuSRgFKxk8Bza9NzpcqFvtLgmbYOGF4XBzvKSWY
1uONDTP/kijGx0yAJJnUYZT1q0HS8Z5eMPYBUszX35+XYe+SSBja6rWb9KsM10Z2fM+EDv93hlom
yefXdUaGeuJ5XDqCS/gSa4UjpuF9IpZljSFbRmbua1fvpqT1EVE5gJJoYLjcjaxljLqcRyXKR8us
Hquw+x0u/nbC0J/Y63Ms+EaXmctFwNNeTChpTGaZEcMA+u0IioWxMtn6y2hyKaqZb2dklJNyWZGo
+kTvsQbB4eKypujkQFJsEuWtcDGSdaWeL7I02DVDFG20X7+Yl7J25tkLORFAbbqF9lyBp5X10wj5
aEmQ9wz89KkPJWMw/apBRPMmaR1gVdhU2P4gvyzXD2gZKHi7Mb253vAw5j5wL2EPp18bLjvAkzQ6
LPbRrCHoqx++syMnUWWnO5nzhYexJkqmrx590V/Y2j9SJ/lGZC4UL1/gCV2KW/DKm9GHRBJmNJTm
tNwOtrMbZfm5WF4b5euqxkyUECSrQNsgF/IvGD5vMgJb4lUAo1TxGCipj02LUmBoCWBWfv+Y65pG
QQjrJpDewUpdXJI1j1AqdWSp6lHWPBT2rB5Ek4LP6S9dTT7FqoYv150vJYOHmeyjMJoRzSpBP950
5iuMt/nUcKBH2Bmo1xa7/164pOsUeVMjvQp/k6V+qHAtblHAtFurJr0u4CNA4cIFQLaGsdBmMnhi
bwI0u+is9Wvop1GOT3zHKmsc2rYCDJWlEIfwY+n+LNXLgkLJ9Iv7wcaIVnrdsg3m4JvsQJyOduhs
UvwLnT9h+cA+63PwigbyVnamy59iU/3VuwSEEOGHdMNiA5xvC/7bDEi4dTwcW3uy35FfbQO3OpQT
ZU2cj2eVD+M595DVdO5+Yoh9uxigoMQIWCXLYLQo97vncyt3jeKlZvtDWeqmb7AEpS0xYHIZT5PX
gZRLwnvCKx5RfmCzHpFdx8OEbiypo0n1oEhKwosDhw+V1gGXs/QqAEbFy7TQfbdxFjByhjfbFCM7
MsmcPsr4TToaJos22IhOAINoKgddayJWZwUUDjWc8q52CElQ64DvEbL2p9AlQKPB+DAG2NaIJrka
ejpmftTQYWK6poINC9+TMQUnGdKzz23mSCi9UOHNex8IE/da0m4riQvEHJfgaAh5ay/dvaO8+twv
xVtisPhMaEN2zkJcBCM7dzKPQWjBnrLaLTI4xIUgQSnLiOTqLELmLQZcxylQPxe/rW9yEq6CyYUj
5RKdPkwvWKcF/bxVF0y28JCaAVEowY122NOlUDRm+l+sdgTLTPNt4jAxHWbMTYEaUQuODS3x+Ace
8Xnzx5vISCKZtHsU+t42lttwzj5QPWWr7Rw/vFPCAkrJtEwbzNwO+BCMdcTtGOa7kcToE4b26AGy
PC4tvrrQbNcZXYqWcUCMzSF0U6TiRTvZk5P6BIsNU3IjbRKh5AAZywlJILQayh8ku5IkueBOrEkZ
Ge0x9t68o/mS5UwfXP8Eb+QzDgSYK6OyD9C4rGX+Nfk8VHFqtZcM8DQLMEXBQAxaMGB2S5PWPA52
81SXyPYI+/vZ82jSJfqF2g1D7ZT+FHhk6UwCB8xLc6WkLNuQineb6yHeMZEv3PnXYk7Wbq5LLHJo
BejvEcu2LrmdEWYUeLz56x3FQpH5QcbzEl8yxgHbcN7HvsSAxeqR6FtLtR5igprmuLAhmtLyWk8S
1ia1ALuR15Xdzkb8ULq/kpIvm6SdfIdx4YI0utxhe8miHrPU3LgZSXFxt3Oy7LMYpnI3VxknkBzh
YQh3KXQXZk0dcjkRFPEmJrhls3Rw5f2kZ6e3EBIYtvmaOVC2E7vYlZy+orDsYJ8o90dFqCzFFrFH
cnqoMs0y4CK5TeJDzBYO34AphqOG37NkI1Zz8cmpCG2qTVOu7QS1cAX3hlQSzg8JOzr6b25jIKNO
S9Jk4+5r035bFZHRQM7L9kphtohKyeCZOin94ew6GUmLp9bEWr226kFspIfQ6saNRBwIOmyNLcpZ
jwY7CgknwAc35dvGdW5FhlCgZu7QLScGdxXxQ7TlZyHuvMb9NXJgZTTIFJO5+TrlZ9MX/i9CXn7X
YoG041LagiXMNp3N9+oJghJmryN6si+i3qQBTavzvfSmJ7+lh201/ipFTk9JAEi5tOPhUaZ6O/mW
2qV+zmBp/O3KOd65bc/BVuevjlmS8mgrdaJGvXPpo9slCJoscJq9ZU/duae0QC1jmN3AYbPId9SU
HvJHInjyfuSw4XBLeyPeBbPYexr1bOLHe0fOqBP64NtQkLknhfGctf4TWUMep4mqP5TOKnqDNY5o
haqZ+R5yMYpY3faHOD+Gk5tdCAN8ji/olNynHsoiagXsF/jx8lwgmG9c2u4kNdKd5cwBZw5vUX3i
nz79ZUi3luHtVYjmJcFlsUUDwGozHRzxjpRtQIMePmMEGk5UVgwCZ4/kqHgFrRKkG3HH3VIIV4dp
5rkmC+cexD4ncloG6aggrvayZooSBHs8vy/IHYAuzJ9Clpg2mXWPZXKX45A81XRm49JTwCznzxXU
yaLIc2Yh4tmpuObsHjBf4+pyuw9qB8GNvGCRhKdB4acOhGQm4c2c4vrhdgYguBO5VEcPWyus5GBz
nWly2uT2DHEBzYnEYu0ah0mtd1opMFC55sHpbATDRMWnnBilRUSzYrWk4YpwlcTuGzR/p8Wg1geZ
qfd8VSlxtnQgjnVg4lHzAfL09BvqYke+FWtN7gMBMJdjGBTnRrWXocRYHXr6YDNz9DPYQ6kgJtpM
9y32t61XO99rq91JC2zUxIzBN9IPlSMg+inN5UZQ1Wxat/vRCCCo/WwhMRM3nQl0D+bTEszgqjqA
PEX1aC7dV6E1tCmuYShx/6e5qVn/uX/pFx69vv5uasgATU1WeNM+Npnxo8UByCybw1eFvXvSIqon
iz2NMoeBbPg0ANXc3luNh+JAyl+mItashpu0sWswOGCt9wvwIHCUc0hY6NPocpKNh4aMOuQ/uZP0
G3K2VKQFEnpe5rkWdA6LFQJAdCck+K3H7Po29nEt1SZy9Ddj9uvD4rnpPraqOzugBZYhWYY8We6q
OiOJEPj1yJhWtOMXAX9PU5U++3X8dp1aemXHkT2tPexFLKq+cXZM19hWqZBMQJt3+J32FuZfs4+D
nU0/atMpxo7MVSPmOsu5hYNaJrwDru7tLJ3HPhMXx5NAnEwY03lr7cfSmU9C8G5KLzgKV9yGCyIs
BikXI6aTkvO1UdU6Dy0mT+KnwF2shmupDXEgjQ6fTVHtq7J7NWv6JzMqsXhVhWI3EoT6Vg/eqoWw
6CbtdMvxboDptB0p7OGfsAjGLULZbnoYnFnSHVrnfab35lEkAW4zokqOMvLF6GHAME9YZhjpHzWq
GciZ428v9bptfrjO1+uWIa/dJ9RI6+ga7ic6vhKMtqwYUHZWfFOiqtogti6roj56TeNHdJ9fUV6G
+/V8h/pJ7nT3btPBQIeHS6BmeQPLdgAeyZh/1Zt27d3o8zimukxvy5zyRwvjpjHtp1L13/x6ALeh
MQpNlb4rfBmyoEB8cTLvoP1i2ae4E0bLqiPV93qrM5awFVlb1ALAWVowVJonMm1mTGZZitmAluBR
Vyvw1Grmo+HICEEn9vWydQjS9G9HRPZ7jMf1QaAdPjfFjACa+bdjtsZpcvMnHL/VqbHdR6dznHNN
EbSmy2YFzGIzbvbId3ueOeATDJ8tlAZ0fp0kqSKCxkGNmWse7+J8pj2M0r69t30cZ86qeQi1RlKv
5N72fcHjHF7QHckTiaqnybbvSc9yzzPcB5F06nBNrKmg4cgppeGE9QWbxx97tTeGZaQ4puUpp6Yw
ZMN2+5RSN/ZD2mlmulVL994s1aEaQT0GKPXAxHCEt1adhe0FVHJ+/BA6DZaR3omuwpfWLjGE0MkE
KHM/K/Ue55DhPJtU7pJkx6ueq/EdeerUdV3MX2GWyxOBy/GN19N1lU1ywPU5RJNdlTspaLV27jtU
Z2dnA6WRnvzVVsb3ElQStroZN27BrlC6ISIjLqDNFMzCQ0dBGexbBo9JoQXiuSw81H4uo4m110pj
F5xF+Ba46HvBHNJhRoG+c4NiXwUSqqq4KbU8e/DWCUCt0OuxY6qZ1EMiQnM6bVyZen8VVnHXbCxd
MIlcBY3CNDwCY/ReT2NPxCf31zA62YGIKKS65D3uFHdOaTBK1f1PLxa061z7DfvEJSvrXU9u7LaQ
CUej75601G2y5cQ9H2YpyXCDjTEomo+Y4XhWrPL3deJdpPm4d13KcrhxyD0t7nlu7vlMx/cX2SA0
BUvemTTEpXSM+ymXe2+eb+t6Tfye7eJBtMZnzVAzKfytbbY/QomJSaFbY77YWDfJh2f8thcmzECR
MC2hOEUtS8Cnm4N4cUioRyDGEcg+lOiMLpYEDbFqqPgoVFmjegTPeWsIDhDhYhFeGRa/6pn1XYdd
fqhfQS3vkHjF0eQSJdv5HUSFVUhRYEGeGSRGzipE6v3q1g1T2nMu9x/ofHyM68zcro2Xq8Iqc5Qb
gVRJd0sMvconYGIjPTpBhGmzACWKLi1i1PUvm0Pw0gcarwaM3sIufio1g0fW1WOmfyx9mB/oolw8
A6tCiohg3UUzMATkgauNgfIUppEbMpJdm4ALvfFGdffKZkzKYW+ABNC8qgFYaiIZB0DqeUfPtdbW
tgfS0LtXBg3owTxhvImqqXoxfhFeel6WwY9Qz/iRTl0An9l+aB20VIbYu1O67whmGkX3o3NPWhZo
VTuO5L0bf3pxto+R21Jc7UMBiyhEreJnFhNoL3h3ZudMpAQDW71s6sG6hWG86WGuVj3Pu+JTBI38
UUgyDcACo/F1k3HT7xo5/SL+DBWZVd554O7dIqFwz8lWb55m79bxNFo9ezZ2g1tRIvrseQP2zdbr
b5M2Zno8Wi9GCxQ7gGYIK4kLaRD846aPCYZFVzYWnQEIhmbhvMeo9kTX/QhszdBmNB6pUH+0CAgB
0LznSXDLnOCxt1jslHHTZoyfF1v+mAvdRqptjl7GR5Nz84PG4Hs2Oy+LIV5UAcFqUBeDmeOmcELk
Li3oaO74H7gmn4VRfxeSf1EY8hz2IzkCLmQ7A/ySZ7RPZQuMtGezLBYXqwIKFvpY364ynTYLbyvu
BfRTzU/HQJU3SAQRVzGhfqss6wM2K5dF2ATIsN9dJS9+w0o+VjD0SGh3QRX9ocdgBI4DyI9Kzlcm
dqKD6HIkXBW4gmROL6uKw+JYC2Rp3laotyJXPDWeCJ+dmKiBjEMgcruojmEtzn1QHCTJ2YPLmMXL
pRdNg42z+6R5JKMwjqeDacpgo4LKR7ebq0dgzUfcyR92jmIoc+57+ku7XARg7bz5gYMkqawuAsWK
XpPtXYoeF4Pu/ffF9b6Z3pRt7YrSiaRZRajuXboqMK6C8Snn5G4mI0UnkMWrTiNdpSzXQ16Z0EUQ
EyWdme9TA6x7oee73mXZz7DWk7VJ+Peq8Vs0wp7B91swdM2zNTkBulA6ehqvKTofDUPebgl8iIfw
UVUHs/pSU/hZB/BI8AtBhu++zxOrxYCHcwpeDDnzejlSljIk4MNNkP5QGJF4YZZBhF2ZaWKu6Smv
B9vBObqxhBDOY1U6FnLS6jFYI+3GnAVyTpubYNVshyNliW/5L5OVPKEbpoE6KezqLVmw/D8dAhrg
GVN5xvvU17lEnO0/zHnd3CJNaR898zQ55lulwMD00vRu3Dl7z8cuQe1HaEhBeLTRmOm5YVZHJJT3
6nZKHPHp0BbIDkDa43NF7UJI5KbrWvsoq+IJXUZ35wXjqUFGelj6JD8AUc+ht6EZcl5SPf/qDVTa
MP31mWJPnl0sX8Zcheg3GMHEnObHeWE36Rs23YQvwo49ViquWeA3SIwmcvTc18rIkhNqlORovHeQ
UTCXnBYZ3KBuB2+21qnXvRCQOCpf+wkFALvB7N0lLls2iKI7x6ABjGLU2JXupXMC7IAu8Auj9V+u
8kdJhPH/4uw8ltxGuy37LneOCHgz6AkJAqBNMkmmmyDSwnuPp+8F3Y7uuvoVqogelCJLVRINPnvO
3mvzEC0n8ht6oyNtRJGH92uhR7GQr5rBv7QayrYK6d6voQvpiSu+mGrAnJYgQCK5FCAYPynSRFtV
rIOYmWcRubudJf0JdinGL2RYBjovYOP926JCM3vUdL/mOfeVH6XmuSOXqyOJunJV/nRBuDF9/lrw
idBMy0Kx/QlZ7zIaemLFrOU9FktAYJXMdmtSuqgKrhYsWusqLgq7yAsyficKocig9JJ2L8INb4xQ
P/1SgIXYVzEVzFjzTZ3saE3eybH1bg20SZEcbcrUnLw44QQQG8SniBLuvwKqt+2r1DvS3r906lWh
sAhQYKZAl25Q3CElS/ESUh0OUeRurJldeW46Wt8AmBy+obgfpp0EbsTO89mGCc8cVLKZ8wlvUua+
IcOX9VpgNNaiOeLuBVdSFDbmKP5EEjgcK7SMXW/spFb/IkHP2ilNIK5QBSh2aLTj6ddPSJ4lm4Eq
0dAfI4dEAoC0JDUiXEWdK7JFtAFJiSphLKuB0/G6RFxnC1N5x52ZbKXEM8aLLDBn4zYj9yBsSpIl
JwD/Jqt1ID3Lkb+nX5nupF5gJpOBt1hWpAeshMjMhz5YU2uww5jEG5/90auF8UwqChBcK4seWjH9
TlV2mVGvIThzfNR9OX2pYsWtRctVUvUVRvV4mbWJq2R0DqnMOMEcf+WiQZtUNunaSIRrdf4bJimD
dr8CHTB7I/O8o5Sdcmo0jnlo42uzVoLexidr8dNUc4/nI6qec2JeNiaXKVhdIL2wfsQvE++cOYkK
VKu525WBZeN0BXlrggPQqCzIlYKQsCoj1yj0z4EGvCanzNkSMqeGpTwfYoIhiuo8LBsaKkylrEU2
vBjrlBKTohHVMBWj6Yfs+n3cYkBEF3HuuUestAi6Tl65lP6//DI6Cm0u2akiUnoLEQZmFn2NKEAa
bAT+cwDF+c3oHUNpkfDPt6JCMT4azbdFX94WgH+q1HvLFg0mDXok6XHPAZnWqq3GEZpDQwNOJc87
MSlm3hTX/ZzSuRRVhzIPaSJlfbOtyuSUlRWoPxkQvpY0TqHQwJL8/h3sXX4bO0qxVgKho27usLqL
7RCh0OTEulj3QNRZS7KGIu78Bqo/hbGTkUyLvDmYXE43SxV87A9qqYZA9SBFqv5d5nqGi0sjazS8
SWrt22x8JsfASd36/FPU+Ynu+M7XRdjBBmjkIDePGKTbfZlJ72mLJnKEee8OjEZQl5zlUF3Om8Lo
azcTaH6qeXJQkumHeHgkhtBrdzK1JVdN8pc8pNlpYZBl8QLEGo5OT6bAHnH2tgkK39W1ltORLLtj
LDD45rmhT0QAjxT0tHcF/KbDEAFADxbthIQ61aBQOuXDtRSJ5dM1tlAONkgq6fWZxlw9GipI7Qp9
ZWGdB5lCpz6PXMJNTHmCkjht3D8k6iDtyjkjViGRNzlMZS/iPhRU0GZIW4B2EEhcO0iv3/36pWAX
3ykSBFkk7vP//VEWGWASfl6R+rCqO8SLn/77j9I/5D/9+n+rtp6Vl19/QyTeYl9epYgVuFmAF25V
iM41z5F6PH8tyW6Ro8T+XQxKDWDt8ZZHZv2QDuSpSnmguNxssjVAKAsFymxdLGbAWimlCYxFaXmS
5SQCKedjHDxYsAvfH/W5qLHMWj45BgyWXP7IW+M7uUyBIG2jlriQcvIfymbYJ6E1n/kM0U4sMXTF
GkraqFsh+bceRLksMfIGmymQid6L6B4Tz5IggPnWNNaxTFQNhG0J/X1e7yqxoc/Ipn34SElqHfBd
bXOtLZy4LF+TMGmpJAyvcSats9HvjyIOX3cwYQ4SFoFH3lKOQa3CDU95hgomwbEcOoe+fo5UPkr2
WTa6VsQ3koFbWcmZ1h+rAm4enE2vLLjryRyZsjh3IkvZ15GfcLIGD5cVtSMkxX2UEWbExIPN6L5Y
m0eeYNY9twWwnqS8TnCoNpLcnvUadvGgE33oN/WemhRkvhlbTJv22k5Y0FyhlKhbwvSQcuMB5V8L
FoQWZnjxQ2mRQ7qWPlsFxvfIcAbNL3m8Oyh+VEorosDivZgtMx2AC/baMXoEHXHqB8NYhVQONxLp
Wju6+NtKpLuM081B487VZwjsOMNrG4g6kj4wiCFKaJJyBtMxDKU5dTMnqKBpT4oogxicLUDpI3lw
DW01qg9ad0elE3Pxngg9ksstBUAcmaLlDeDJuZHCJ5u+J7CYzwgqVngHd4SMjNu8QfsRhXSbqxzX
26RRy8t7/Jy6JXdOkjPYUWutqhQiSdeEtL7KJNiArZBXncD8T8ryaw4VwylD87EsByoTJV3caqI1
HS8ypD7U4r06aoAfan03kRuBxnT4kcm27yBncMcDDzIXP7GiPWnD9EksDbKiSD1ohran92ZTGKIY
Cb1mqSw9I8sD8NzlNwaxdlInUkrbOsVOHc7qVT+bQtRdugjuihxQsBSl2IbulJOF4+twPwZjm0OI
EowM5irdLWhhisZU6Y0jMOnB1YyUohkXcq9uM3OP/xiWcCNYux7kyraCyrwbND4Gwz/bBhY4+kIs
Gu4glnzQO392x0RWjrFfmuS49Nqp8Omwx+GxqVT/hB6KrBo5Fs+G5Ocbki5zb6bbg8IF7XyLc/xR
og5pa5LWP1KB7exB0IRHBbtIL3CAM4NsvLYqrfVaaKNbpRK2K9SVeOusasKWaWR3JDuwDo2CAzAx
wbhY23Er+VyoVGbYWs/9+mngGoPFNKmfQOkwwrWofApAAa5Hscuf2oomUklo0pNk4hgnxCV5EgmR
X1O+jJ+Q36drEkHCp19OUElKgid/or/Ucki9jzkigjS2zDsLEwX5pjTuyKuKNZ7X+oxZe4PRXKbC
jTzKrFEk/vrXOJzlE/xtcTNGL11KmlA50Fv3LYHWYiWcw1jTtpHeDCc/UPtT20YDWOlSOXQhfczl
99tqIKTJynr6VIZ2bKR2jyvPkzrdfGoT894O6CLz+QM6YmRDH6Umgl1pk5nBazy3mOjCmvZx0Bi2
PgJ+1PN4dIoBanLTgd03ex6EMBakZmGRp185OVFdY17udXVTFfRGa1GajjLnEgojibJJ2uxdmOYD
DJDiHOsxsJDyNAxK4aZVYpxn3rEQ64c8iHdWXKWPmcZyTAc4o/ZqsZ71Oboo3r+fYDdIBtlnI6Ij
qJYoJVQ854vIsYWcUlMAFzZ1FOroAoz+qKk93ZPBN3eIdrCa1N1jG8T7ti5mt2oGujVacgY65XX1
EO/GRfPlzyzyfU8/mQS2g1+Yw7qdd35l6JgvIk52HKfYBNq3XCxmjyZbs8mm+sv0Ywpu2FiXVTsg
fRysT1cT3gCKpaw1eqPLvZYuyRpSq8biziKCs/5Q1WwNeljR9dPdOUCIhRCsRCAgU+UJFWwZpPoA
TsC7baW9yKgyoSRpun6MOWxyaQJFokzdXgLUsMopAT8YRXyg87UHJArgzjcLpzQjDINpPXoMvyVk
7EHoxwoRK37HPqJ4bgBhyCc4jipssLWWhprX6Tp3+jG3MVRIG1wQ3BxiGotqfG90qToH0whmiKIY
yzbRIkWFx0JBOxo9zXM/PwaUEXDToW3JFdE/NuEQrhU83R2ZBTskcQDhiB7zw5SlJKjXSVfBohyp
CfAhZ8iBBMsZsyRTqTuaopScGnKlpqFTDynB7BtiT8yd2hPE3EVhBt1kwh8hLPcy+YGuIEJVRXkW
4vJ7Sut7iJCZkYXHrqRZPmqSspgzMow5PXH1rFpeGmgULQtqtZhfD6LfUBSIJ+DT1vCA0GI0WI4t
+Fk79n5/M+lhvsZj9VyM9Ecm0cJr0uXgV0Z12IOWVFzZeADCW9hNSMOmK+VsJ4S9yKrfHUbkZRiV
wBjGZlEdOJmdgtnvnY7xRms9gQISFjeudRJqIwI7RmvctaNaU7vv4auoILmntnO4maQ7zRDqzTCh
xCuCV0G0kL1TMnanrjpP45LHhs/HYw99kWWuQaFiLsUfrzbqkyXjVlabNHbyykxdooGqjeUvHk09
2HVmxuZZ1pdG4QbccyCAqT5QQ80J4ZnHkV6sLx442QCmMvqDYbQOwO8asp/+8OviyDe5qjNdcMNq
9owUlGGqoSDoNRdNqn4R9Bqnc6elm47P48CjPmoGctw07/VNInKPrkQZZbgQnOZMLg/NzPVCUCYQ
FbpKWYe8AU47lFyHDN14H8dPSuCnu2SGsyvK+t7SW/ARWuupcXzWiokqSRoQBFyp3Ra/L3ehNkil
fVB00n7u6Q/CUKQQuvzer1/65Sd/tpClafVEsTprNDvTAZPVekOCgUH6BzlnwhqPlaP6VbZVxknc
R8t/+PWTnNPmz62FMTy2oHSPJh6eS9+6mryeoSExTnfRvEIlal76lwG5+y2wq21kS+f8xXzrP60D
+alqiNfYESj8AtOy1SeuC+qlYiCom+GC1c1/VzDCDZemci20hMJqKavAClSd0FpJr0HvlG7siV7q
5hv9k994KK46fxQZvcR9o1hlTzI+r9P8asTAiNaI7LQzqTkED9d34xA581EQHcF7qjHQ4QTlgP9A
NJN1o0Uofhhb+RQra+WafOiGoxb2DPLAHe0qsfOv8pZQaKuORvkAC1q/BE+kVDfVR18eWRAWVAj7
CK3MfC81G9gsimx3OF1xTh5RRmdQIXMKdrZlulHJjSF1YuhHLlIY+bH6KEBSeFl6NI2bIHzy0RHn
Oco9addIe6gxDV/VFmFJSyvyHcbqeFKRadXrcle6VXLLrpy6VVgFoDCQK7J2XPCQdNv8KX4S3pAS
UErC9rAp3E7bKE/qRyrvZXGlgHsPv9ujcrd2EKpTr8vQHnsBzcRVvwcgl8GAX8Vv/XvWr5RLaJtn
Pty0Vj9Hd3gmixruwa17khxiKZDaHolUKIFyXdnVkBC53DilDXKR/qQaK+jXKSqMVX4nlQk1iXCL
gdng5uw3fWv77Wl+aAYbZkxOP4eGD+XKFbz9IV6DLrwOHvaXwqHZI8Qbult7sGk8m2mXH7In6UG7
5cNa1S+d7KUofI/qDgBd3wG9c6yreDFu8mTLDBxhS5IKx8uXboc3YKY2HK+FQ7Y3jxSOuUje4m06
LiMg4MYxecEzDbveyb/rY/UqXEYi0BzFzbbzRt3fEU5uyGvjwzzDfkVQQzX5s+HI+06SyEk8SV8j
5f4V6GpsDg9A4ts37BDPLMCZsi3KjRS5g+qixGjZVE/WNkR83ayN7ZStRGUb301x3XGTHXcGRWam
qt3dKic/cQ9HSzABS96FT0SaWbrNE2losdR2c5BX8S64jnfBjU+aG22Ne52ftWhLzLMf2M/SRT77
W86mCYDI5xbaxne9z9Ysgw3FEmqrTgANCiXoKwSXl3rvo9h87hzC4h8XTjs6tlXrhUt23Co8je/p
rj4a59J9H8N1c1DccoMqt7LxPD8nbxhCrsYFjUvxsgQWw2TeqIlDaGhIksRP/APBBvFEU60QIZ5E
5dx60p6iz/DGUqZ80OdbBPUowF2q3ymyvJPCF4NS08uv1oeWrPF33oU1LRPIRbd2bw7IHTzpo3kT
F87b2toIx2ordmtUoNZ6XJsv1da8ShCjPoHy2bXbPWTXxdGDFJesMC+5poMn3KgVxS2PlHKQeAP0
8tm8xO/gcqqN4WqX2VjVzyUo2Cv3xPkH2GKbetlBvCoX6xLGW8pg/namgHziG+KyDsbaXDUfgmq3
LseNfEObSN+Fu+JBfxkc480/1PvAzb3yp3FCfx1/YM6eupVFqDrdE/7yVamuOnHlFx59un1nPKYX
MHmR0wur9E7d/kVU1lg+VVtbXN124+G2RoyMtG74CcQjiJm4Y0tcGV/oOCeyU8zTgLQGHzor0A3P
QsVew6CBVTlBN0GaRxIZSHWSubZ886vyKXwXDLxG6+aTG+u4aSdCOlc0Y9MV4XCedCZiBe0IEVL7
7hDVPGwGEzkJy9a0aB9W5kN5wWhuFpCE6O3shcGF4ooAGnmdvml2/p3oSxUqc/2IIHKcz8JVpu/4
GN/RcwuUgldp5mIglY6Th/FO9eiZtmtW3c/gZB5LkIe2uGkPwnU8W4f5QaCJyonhaB0C7eh/D/AG
D2QcUgGmI3pjR4Rbkb9oN+NsvAZXtoRXY6t8CYfGY/7FXOopGGT40dahVz/VO8RAEUrRtfhgbTAz
rMNX/SfYIxMPaL6uZOKJ1xB86UjAUmQAQx5cRS6NXGvXBOgUSANiMtuWtTGvNbk/P2KwEXbxGwAi
/1HaSg9V9x4fsmc4Y1TtCJ5bgtTX3NqQycDFGXg7DylL2eR7FeuhOLjqtqnsYJtNTvxjtaRorExb
G9gyVeKA1jR6BcsONJuZRYYwNJvXbNuUHi0lNBUG43wrHGnBorKebAWxDA0Qb76EuSvKq3wTQHJf
hxsDafZFmVay0z5ZR0l0yz0mSM1YVe540F2LaSI9CC/JpvU4usvn6Ds4xoVtfon9VmdNPQO8QLvQ
2UbmohPmEKR+5l67p8eZ8RGrO3y7aVjL+XrcLwGom+KUv1ovnNGlQyWA4QbuaAvv1PmR4/pf2imB
CHtOiPf0Z/Qsq/bDEtHpITA+1j7Lgg3P7xr0F33czfvUbtxmHWAAcqsj4Xof+bN8m14ymkYflH7C
nbmH0qJumtfwqZw2zSdTDnpXu1c+hEe+XUciGMfmCzOGB76IuVoDe4luSehZ1iUeVp20lWmjkVYq
8JSY0yvlWYx2urkZt1pyAIfuSe6MSOOl9VqUu+YKRqr+5cNqG20AgeKexGDj2P+0QPiofcnUgtz8
qUEwuO7vwuvMN91vCL0mKAlEI/2mTT49Qq3M98TNcvdfVYfQUz9U69IBzUTZMq0BCn36W0VYW6QA
PMaaJ5DQcCccEv9iC9MHzxZf3h6D4rQhUSUoveFB6w566OLGALz7Q74s4VMawLcjPXntArJdEa4T
541orT3VlwGZ/AfUeqz8OD3OwLSR1KCsNVAmA2jcMDEB/Lmml4HPI3sCAsM5K7dSbofimoYV8odu
n7YgtFdTvpMf+f8NkpJwG/QbMiL6Pcnki7YyAV2+oo+kh46SO1DiubNH+oWTQlzcdfXYtnZj3rhI
Ct2RA1v5XT+2FhRNz+cY+hZnW+nCAoX8SY7uFAXzx+YhesjxVO6GahNcu+ekciEzMmNo16yIytmS
OuCUn0B7Qzb9J+1hVPCpONyKUQboXlAAg9hRnOM4hwopOgXv5pt8ZJFIv+NL/2ZQu/OIN3krDtU2
3HX79lV9LFN3oiOMpvQKGZCIOkJa1uFMoq5dbirDs97azDVRFGX7glSC/IH8EyyAIYCSh2C+Fl/l
24Kzwb2J5sHkaP5NhAh2j/wHb1emfuMtm17wLmLDSnVgSGjnsTCuOTMSyPxQw1TZUSa95W7U7Zsr
3U7/WQAmeJx/ioN+LV5ic+175i3g+LXLn/CgrpV2PeLNO5aaXfKwsI7o64rJylNisF0qaV2jQFmn
d85xbf4ekIRLafQ4Utd75n1iDsU8wPa1g3SCQcd8pOPml89afxHO2RWnzAhakWnGrQOp6Adiz/mb
ja3CGLGHpkqN0t+Lz+hWrg23jh2gCI1e+8n0yIji6yOwW7toR3T08dPk+JxRPxj4ApSWHedWDD/k
Aa/zt6iy6+/uABGZKcP2hKoOQf4TwG6yrjzOLXZ2Ad5c25pT7FIHpM/RPJR4wUxOwWtwkQ+cHII3
5ky674tdiQVGdYnIKq/6TBK7s/htExTsG0AlRIeippO0nXYyAFDvqatTp1DBaiLldwCC0PEsr7R/
gzeJBYsTVWxjLMn3iemmT75EHu7Xq/BWjm9icemJ03uh6hzAM3Q4QUUuEgWE1BzPSAQfVYKIHruS
sBaO9S2+fc4+4sr64mGwqyYc47nQbIFCHbPbeDejVf9GxHG9AxBGlf1r0lbaDUML3UmJwJlzTcvP
qZ4J2wVw/UhqELf2qNmHHPxkMowckzzpOxO0QDnugJS7BC4iW5P1c0fE7aF4781VsE9vwankCmVx
VuoQ7HxTCHhUP+jPcBHlwGpusMlYBxTLEAARi++ic/7I25bO4hu4qhvFDF4WdxR3hFe8PtBAOYuL
+8Lm4Qr79I3aHReF9Lvx9whIli77LfhiNSY/CEVVezKfMex+xD+1F9PS25Yb9dM/mJg1fe58nJFX
xdF6xMtIXa88DLusWYNF3IRfWUwPi/uQR6oh86jexRv2KMZLR/7Asl93L5Q+2mpN+jOXBjt4UB+F
18wRP8XJAWcIGlg4J6yHCD/5ytt3QjfUzxq4PpZwu53XkI+GbdjbIJo//X3zHNT7GDHvVj4ItrHL
sLmFdgX3w9wCF3+1yD4ZmaF82T9I6AWw5zt8IAZaCdsfHc21LvWlvSPmfDZhhOB/RPjJXEUR6kyH
EJLyJv5h9ZNSWwfg8zFR4AtW33255ojAsQl9Nrt8+9xdQuWQfmkvjM7H6N13iYf37TGyrb1xkvAX
ftFbQHRhzU8QsYuNoSCFX6lvwkH0KozyGwsWis3qr+9pndgh0QQIfTbxttmFWODP0nVZbBaRGHc4
Yyudy+USa9JhcKnnBafpLr28VBJteZuyD01bPOdsjNVbipZ9PTrqiYHDQwov8j78xv5qPoIAjX7i
W//JJiBcJSd/zW9T5pJrqV98d9waV9YoJoXxRdftoBymHagg45WUOSAzM4E66/G1DewOOgiZowqn
tHW45UTsf6Mc57qO9jb+VrlicDJSIfSuwiP2KvGRVT5YjdgtjjEemFtxKt6Ro1tE0a0RBhBq5z8G
15D5tPKf02/GcP/CEXqCRLUWL9EDy5HMkoPlbEW7q3lunrXX5pnlMXwkhnIVnStneObuqh7zg+QY
+21yETfGS81sqxCUFg6LJ4ul9srZ+t6/DR7dmOfyjkCN1FZ0pLueo7QzvXBhh3fZHEp0kpXdOCIt
P5p9T9aO0fRRXyqieIM1PEiWjOFmvkzj3rL7k/85jM9x4wiZq4luQboMu/669YwTae1c/RaHD5e4
ARvjSnxdJtAIwWtf/hCIIHuz6mScADryPLzA5X8sXG0/ncoHVkE0h9Zu4s3Wbv2o7UaXb0A8KJuG
huAdj3G4IpqYkgSZfwV1ITZKmlun5fiMl/Aj51gWbsaN+EX0QNJsWMCfBRbyRbiwKj3jWL43L9gp
ZC6e0kW4R9o60NqeqdSproEIerBS4PG0Zna/fgJN2+NALS27IfbGNmqmNOJ9DE1vSxx2QV+TFGi6
bhK07Q3U8GQf/fr9BBFWlrQVQ8VK9o3UE9BVs4/jefJBVWKYUub0RUiVxjFajc+tN4JMNGzOj4EJ
l1eldlbFuEsizl6olFGIDt05EePKTQl9tMOyx+o8MRmG5ZcY2c26o7OBx3tWkME1B1UaOS6Nxf/5
ZTTrY6eWupvoYbobyQNWW5UDZVqn1c76tr6LxuoPFpB04PRFQREWfcImKwVuKr9+0Wey0oXApblA
EROBMcmOdcTxITSfEVnWXlhyMEf3iAWRwrOK9xQlByXaiWhELb4JyTmgYjGUgYloQML6XJ8GVf6S
E/Diebxwr82Lz+fdRRDc0DJ1dlFx5yLpqVtbuLurYPpWSv8IYV7mCBt0mMdeYl1umCoi/mMeRKfK
HnrljMy3me1xvBgNMQYzVgsqMzTO/PJJbZ4nFfXq8nNkjjAKo+ZLiOObBUq9HpvHVpgT1kh1XYzp
+6CXlFCn56kUFLdVoZ/2uiNNxjmZAq8U5JPCxRO2/2MuqVeD3LmVIZMSQHAoUTIKIUX+xae5sxla
86nsZs1JAtRA/jjfh1l+4HFwgCHrlTpR+WUK4JSMvrOhPH+aMuGalh/i6AvJg6wPTT422w6XFetM
mm6JfGPRGr1BnMJTLWA6wYwxuX7Vub0YROsFCgYzwziaqTXu+5xDJqnQjgIdjDbQrLqWJX+SO62Q
7Wf4qwhxBjR4H//o89xpP+oAT1cA3gfKP3W0lOPCkuSFgf0UVyG3Yclc/9f/Q/z8iVwDAqgs0iko
8u3X//ovTTVNxEuGplsq7kxe9Degiz6mct4LZu0NKnyIwgJT0LNfyMRQNRmxLlnl1mq8KxW4koRR
3//+8v/Jd1le3ZIU0dTpEKm/cXOMURtbrTBquF/Djz+qttgElA5iqhjCIlAiHIhql4hX+u+vK4Ed
+o+PLcmKYZkazS1VXt7YP8g5YgPUVR6lmk4LOR81TrFadyNjOE86XvhZRE2f1UdseEfdQs9JO5mb
baFsVWvY/ctbWT7j709AkgnYIOnO4h399gSkRBMn5KG154tgEeJKAAshfIdwsD3hIYT8R39yAcIw
fEe6Z/2dAIuZcDyn6IPpX4aD8Yf3IktoURVT1WTr9/eiRb4kC0VErxw0MMsDG/yCFUin8j3Ei+YL
pvovT0L50wCUsXgYWExEXdV/exIJHbu5LAUi1nPKfcaQ3Q1FQyfJSaubYW0uX78htW9lSeJ5lrsN
TtRq5GiPHACXSbpTiCFAYgyDGivtCsw+35LGH/ITB9stjqu6fjLRgJQTytQ24/GWxJ4graSsm5OW
VG0is738/aH+6ZnKimJgkTUX6tVv43oKVJIOkqDxzIyNkDw2KDnV8C+T59cg/X3kKDJzRxPhbxmG
/D8H8YjTeWotufb6WrvBprn0mbEfDIrfLTOmpARrDPllLntwDBY/DOZ2jLUj/g84h0N60UNGVNqU
54EUCpMwYHzQpvpttQuzpHxLq/o4TwA0Sr1yxcY/i134U9RZ7fz9y5L/g57FGqTIuiaLlimB+FyG
yD8mo6WpgMNlheuAxdE0MApoBSAOO1otU8Yzneso84AFb0doT+JSVjadvE6fAgmma5hAGNHHb0Lf
v82kBhgIc0EJoBXMQ3D2M3i9f3+7f1w7FJXG3cIck/Vf//0fb1dpLL0wIt4uI2vdSVBtMFyt5wU7
JWX9PaGlvnj630ZtHyvULgMEcNRkVqkptv/2Xv40exQWblFFUY8w9LchECAskQRzqr1Eo3tiVMlk
L7SRKaQmVMmVG2jMp7anxR7QxhjC7OvvX8Yfp69iabIqwnnTGYi/PTv8Jv89BkcERXYtyRSZ+wiR
6HQ3wWyuZKVYNcvMw5eVAARZHk4vX2OTutKCkxmxyWFjH78JgOJJI/Zft7H03RoJBdfgWKYl7J6U
WzZhruSd3/rQ/4ATscdGScE07ncLZaldMFR//2DSn79ZUzfYjWXV/I91CQ0qA0isvabYax0ldl3B
FYhqzRlBzZD+kmxnydqmFM5jyC9/f/U/7YuMsIV4JgLcU37bE9TRVzs1Y0+YFk6PQGliWNjn/RC7
UmDcYy2nQDK0//KZ/7RqqSLEJBW+DyS733ByCXHh/ZQOtTePPEsEN2+6Wbz9/ZP922v89snAJ8v4
RBmwiPyOs167qpn9y+L7xzHJZJAUi3lBk/v3MWnFsFrklklRSY4y0AKYWEWskQGmFfmFPG0KX2q0
0aruiF/mgqmJZjz64TQ9pH61j+r+2Iv4Q01ZIhMvpUtlUDEIp/AtKgOnXZikRMJNsMCmOxwSKqML
MCowHsvI/1iAY6aPSuPvX5y0TOX/udoroqiZCnhO0UKy/9ueomplpwjAgrwAcfqqZRtfqYSSy4ig
IJIzzYwmvePupuUA7iYQKromJUffEor839+K9ad3AsmVw6omS8bvi06lG6I5lUrlVfmPENBsD2Xq
10Yr0cedCLts/b0CsCJU9n9/3f88naCaNBHWGTpsffPXN/SPhdcKpHauk7Qi1CW0DZk52fBlr4uy
x4/GorvkT/79FZcR/9t3zuczNQPjvKaov5+OrSaKZqIKcIepEHpjlNkcZV/KOn76/3gdVRYlHjCr
ubp88n98MnIPMJfVRuGZ1G5mn9wlSNxgqv/lrGkqf/o8/3id3w5bgpLqZG/yOiApWsFSbTTf3PL1
lTAiC5AKlb7iYxoVWwLvRtbt8lWNt0YV3/j41Br6rncEa9FcKRnB4PpGUkLRiTkJrWZSownfJNZB
pQRF6GbkVSqAmy6gZkT+I/b7UiRLQUbeAikcRS90n84yEVX4wTWAtSzLPtf8WNlqVRM4c+8UWZgR
F06HjhisYm0FKgL4ot2ExfyJz1zYDlwo8UwOyCPp5ZfdZ2+KyAuSkEznKse1Mybvg2FzPaXVtrCQ
rdR8lQyUEmAfS8xNQ2sXW2RI0g0f484Mwtch00WEq9B1tFG9QN3+EWHi2YlPB9vQTGqYs2Q4taa9
EPwZz2cuzZXrU2EtLBrgvY7dJk4QD5hj+BTN8y2IHv4+UqQ/bEwcKA2NxUBEGab9flpK01lQuKYV
5BkDBJDD4dqn+UUZ5KtZWx9UI/qVOCUX7DzPVhafGytUgTQNWP0PRaTtply9Yl5/0aRqI4XlfRbS
N0knK1NWWjLeU9mdp5DCTqXD8Q+e6l4nXjH0uzWmRHckOKhu8FcbyQVbG10qNXwqelqnAkBQxfpI
h+GqkXo1t91Vhgzd9AC/45yGSGad6ircqNgIW5U/EKfEcYydHQ54OeNLJqsHvCQXue2vWOaC+iue
8q2iSF9TILm+ANpbpdCh1PJ7l0tuOdJ6jPjafdJ81ShKKTVtIEkjrsCzsF7ep6wOid0Y3TXUpa9f
f67XD03RXFDf2k0PoUJGztem1g4quafRFuxq8b2Je88fWdMk9UWR8y0+i10a5cc5lM+Bpj4ECWyI
sL4Lc3HE7QJzJwzv4ZC81iTIHtoQJo8fCI9t3hzVzvgiw5xqvlk/F9gRz8n/Ju3MetvWsm39Vwr7
nXXYN8CpelDf2pat2E5eCCV22JOL5GL76+/H7LoHiSLE5+IChaCyk1gSRa4115xjfKMl6iaHbzw2
xSNnUO6pCWz/wR1yY6PQPWipNJ8sVJnO1WLiZ1BL9WpAHQ2GrAiqYSchl85tjz5kVlkrKNpvEQJ2
JBkVchaVrz2pe4agvtFtPngv03Z+tYAaumOCm/BgeXjXRxS6LG3biazYgANBnk7MtBJNRjXCENHL
NbbWktdN+pUiukvvyG9aoT7VFcqaMHTNZdEKpomuEmw72X+wiWm/nzoMTmiqbeuaCxXzem2vgqFV
wsYm0RjLAP0u4SKVZfCCuDzY+3312c9G6ISOnm5qB85WqHTbhpyVDza1CY58fYng27KfuS45gFQs
v679ckiI0Bga8LLuJ4gA2Rr/X6Ysf3BDMHXM+rgf9nmKONEg8XeiacjJc262HrLiFB66an+zsn2K
nYC2fP8A7288Fr6C/AljiW4mc91DOetXcjHayoPRpnyWSOoQ52BrmUSt+I09w7KRfrB53lqpOB+R
/6pa9DZ0/aoOqxMp0gRPFYTW5k7qHqP36gKDatam1bns8nPaDEh/jBFYTHH58533ewVtTrup5oCE
djzLuqozk1bgbtJi7Cgu4yb8Sot+GM5061aRXR46PXscFcRDf37RG/cUVTu4a8ehMDJU++oTi7oo
mqBt0k2RIPlESyiS+jLaDdCP+N7y0UnneOT6SxY7J1TUb39++R8l4K9Pm6kafGxdMzXbtq4LsyBK
RW6mJal3ljSZLbbcHbaO9I5M39G8j1P71GIOYLxtMZNWQFt0dCfK1pz1qvtSNca5mf6YoPf7ocbL
L3qXjklxGYZHozmC8dvFBRZ9p/ro2/p9meCNc+igaLcs3v60pP1U/5QWfWu7yXjjmO5DAzfw6L7F
mPBBUH5wOrh1Yxg0/WwuE5WQdfVSIVJh35VeskkSuAYODo/AWWdWc3TQeWMZ40QpvZc/fzG/F8x8
PIjpBpDzabG5LrtMAVhTcQlJYb1LPHEpBu0MkmGhCu3Tj0ue+NnS1J0P7sffy1dT5UhuqFOxzgtf
PQRWTRND+k6yUZpmN6QtQXbJfWSrhz9/PO3WNbVU2l0G+S1c1qsljLKrjyJ+9ibIrZPdcoYnkHtq
uLFVFp9LxTgkpr6KVWvlwhYwa1bZysBp1QzbCFEgkCpiLQxCqxT/ozvrxiLENdBU6ndXV21OhL/e
Wr2i94T5Yfut8AGNUfhkWD1rgH+Qkdw37WeNQMKZHcOI0j661axpp71+Hqelz7GAhLHTXL02GwgB
NKFMNp4FXMLE6EcHBNaC6hSs60W3lTDdZhg0wTVAIsnJYOYToCrOyFecIt661h8JiYqOP4C3roYR
0OWhNjS8x32WQKxhJyBinseehpmmVwuccYhCRJOv/Dp/TE1M5P1EkPkBHZNT/maAmwSfWDo52s4/
WAZK6S6tDnjRj78OEM+DnQT0CRM5rVZwcF33RdbW7kcqy1iokymenGnXKOewj0FyRF/p66F864H7
KUW7AcTlzXWtvAB4XonpGPDBDTc9pL9dWNebWjOa65nXN9wYw3ANTRa6oVO++DF6udBa2sMuq1Cj
lQBRfKvZFTkkEkxTb7hzloaoH/78Jm4+XEQOML7wdPj/VwtJZpYUD0GRbvB0IqniY6uJdnYd+cGh
7Ua/kTvYszn3sqjb9Pp+vYNxuxm5KPN00xkMndAmug3IDtbpumx3lFBnmAfowcFlSMMirU0/VH57
6Nzxozfye6Uydeg1xkQuzU+u/q9vZIxVbMSgWTdaDfei4ZdFX63r4JJkw6s1WTl/5NuU1t1khM/c
r//vF5yrYLKhm66qXnfkeAzsNglZzYbEf5uud4W+LKv8DxZr/fdDMk0wVkbmDLTv9euntq+TXBsL
Vgw7YcTgwfmfpSJFneWckoHoEps1KzbkJmptb9ZJ7nLI80SeDiudKCNqaZTmEDlHj5J3Gt9FpveS
wczRfcIGeuSBtYbA6eNl+NZqQwyFqTF2uNGWce3KBeHXJig7m51CrrcixIVLOSdy/jCoH676N6+T
bsC6A3vh/ja5SblIjk33azP094rWgEROxKWhbQoS0kVZk0Zfm/SrCfilU8BVdVSkdrmLcgQwf74x
nOkJuF4O+KIY8pqaQTjJ1T7nNTqAp6BMNpiMcekA+ncBP0CgJLwqidB+YZIqZP0QUk1QEpw8t16r
7mfHNc8Z2privQ+wrkRZu6kpl2I2SFDTZDSO/NJ6JBZ1vXW0PP84SP3s9jQzBDeDaoiLKZNnz5BP
mSguXq8eBKB6ssDwMlWfK9dalgHJU9goL7SqaUF651ErHw1oTYRfTeDh96hg2B66mbEsdPuAx/ix
NUDACKfah40B3oLAH4IjfccBeGq/5BHHXG57FcVpr4K11A8ht8OMDFNYO19+/H/Hzgip5SqLko5K
WHyN1Y92VfPmd+/QYWX9w9t3XdpXfj21FDJ2trLa5cCW3KTddQw5F9MDUXUd+qBw2FgaKeA9SWFc
6djTznGVX+Kg+taE9XZUzbMSUWXKjgW7rMonWBwPo1l1lKXePKnCb/FXzQM50oSIEuzhAYfXpoBF
lkycKSe1UUYr9lvLzeUKq563BrrHaS02HP5IhYAPXkrg1mlxEhTBo6yZZznKB9vArQJDU02OkRi8
vekY9+uqmDpNH0cARDaK1GZanz8Gvb8j9U8Lyk9FNVxUgVbHT09eMXxwxtFvbEEai+FUNDOsNa7r
fV3jqTaxb29GX3sD1/YK7P/Z0cJl6eVPsfjSaMbG2Azv9mQssxDuhK9q4RwK37i4rXzKS4B6rmDq
J6ZO1bruEVDofr6i34OlypNPYZVu//ys3lpd6WlpNvU+9dhvx+4W2mpfBUWx6WIUbU6+LRv6O1n3
VCX5dhTJTu2clRHi0EKlOeS8OXQks05tnlKJOsIJsc6E94R6fot78zVz1bcRFlzsftKy4ZLU6gdn
qptfr6YxlmQWw5nuevc1FS+OKrcuNtjp7kq7qxANPQdS7FU1OgUUW3naL4c4WA+u9WGu0I3Cmtee
Os+6Znms1b/eWyx5nazNknuL8JQ5efDcYOaBp2ZtFQtLiZ9w1u/CUX0TqfpGn3oFsW2dd/6dpTdP
WPNniSTwtgE+baj58c/f5K3DLm+O44xBDcbJ7WrVzchfAzjPNznK4hXc2GoYrdfYYrkMQmfG+fSg
5vSWAsu6swNvZ/bB8wfv4Ma5im9G9QzX5oDlXpeBwjEjmeV0l8qhfZq+n872NkENxFy+ml77RLj1
c5HZhz5x74ju9dB5FLHxSlLhm3SCE0GUrzmQfYXIWjzFHzydN7ZjzUBV4xkme9Jv0/kWviUZkGWO
ErrhXF28W1Z5TmtuoCgoT26TfzQMvnWzGMRs6Zam6xz3rm4W7gy/0Osx39AdWFUExFXwTGaQVxfC
Dp/icOA/9h88ztN3fLXzMq9XLcNgAm3q3rRC/XRwF2PXV6pP8wrH8suIjrHHG+7II/qjjxrfzq1v
++fXurrfPCVOYtOcGmUefKw68jGYapC6OOFo0aXsCwBsLrJG01iHank3isLBhOPu3cHjobUXWNbP
E9E3M51VwDyvEsNWLcwXQPUZk3zSScAtpeNaTLG5naNua0WcscSGIPQNSbMWisTe2YumOv8gHyPR
zBg/wuYT72aubYhf3sRWC3YlHrd1qG3L3FnmRXs/RG+B7iy9OkdJ5+xcPNi0XHTSA2UxrNXS24uq
vfMyoC/KsK7Gmvzn8pwA8GkUrKYYQNP2mLXD1mhwqZXN9ziW57bmXQb5XZ9DMMn88clKmZToHpFG
BSbteeSAsEnJ9hVf3W04Bc8WpgfzxVdfibL5nNQ2IYbNTBmMYQ5I2+sXrUpIjgGRZlXiR/tBuPT4
KCsTlSRuPHNnowly4qBcZT1KaTW7CKRZdBZrcrDkfgyGFBZqzj5ilyT5FNyB4AXWpkG8p+sF0Y4n
GCcoo5Z1HHQIN2UHmw5QVDfEBEQ0yWOTUSQangkYJFVTfsRE3UeWCCvBugt7J1xDFkIyTgd7RgjD
KzmbPTEOxjonFshVxAmMHh4d7vrRzU+gzheGoB5z1H5b52yFFtS4BL9wS3aQl7x72IOcqD67vjsl
Y763UXEKqvyk1BIthY/mycTSXnyrXe1FT/Et5knxHPdbWIYzxwZ3y+DgxQGO5AtM3kCKvXATWvys
xD+qhFo1gAOM0FpJZTvdEr1dnrzB2bv2gImUNzmtA0DS1+hb10YC99APD13UvBZO0C/yZlj/ebm8
+fxojqOxOBjIVq4OrHZZl3KwWZD02l9UNisyuZiDIPEClZA52Mtm9PZ8xA/WwVtFCv0PTq+IKdAq
Xb2sFQ4wVAJClyXjH0317vIko5+ff7AS3dyOLCpMg4ktY0Tv6nVMxEHA67180w3epukaPFGQ4DPc
unRTCuR0MxGFJ6/SjxGxOKX2caVwa8VnU3VsrjFd2OuDoyeyMhOdxUQBD0daojht0L93in3gP98h
FODQ5878YHxk8V+GRGsvQCIe1ApAskvzkVzag5TVQ6ITqeXaez/TmWBZwJJ9gmg6yJmzTMt5BGt/
E6T5WxHIxyYMdnDF997QAlMgbaq1SEpvcrr5AUEhAQbirGsWQ2GfjQYMXMJy2QzTjDBV5noFrTQc
JqeTOlyMfNwQ14zo25lrBCZnoYqQ/02vE4Q5LQZ8cr0IKY8eS3Gq3AINu4lpQJXjZfo2C8hg+L/6
ZOHG9jNHqSQjo1kM4LPiUwVvCXIvlcgXn1DYvyd2IeuGAUdvoQURjZo2ProUqWQVxOAU6ELVmSMX
etySVl6BcdRACKfEGxP5QQoBAnWZineMVIBJVdjcfQuWH2FEF5hEGkjzLHoSTAc0/46QAXgHD4e2
BoeC2aPT2rtaxUSZVsGs6fHYtvHzmAjoG9kkEsfzGfm8wIQV/PMzeGu/tA2O6B56N27V6Rn9ab+M
1NrK8qTNoR8yY9I/ZXa6Hzp1nWjE1fx/vdT1Ea0V8IYLkI+b0IGkmMMXzumxg0mcd1L54GPdrJJt
zlXoUpCjcZz79XOppS6K0qz4XMmmDknTC/Jl2BerqW6PteGzRmL6iJMd3PAHH/NW1UOXhpYUpRbn
sKuqx66QFeQpy0vP2BcCepZheZHyzgm9vSb4fvn9ny/s7Ve06ORPwaa/dRuAU6NugWO4qeIKA1h1
hipz0fzhpUird8keAtVp+eeX/LF0XNdZkz6WXidqZeda/DPWAqo/CQqbuE/DuUnIYYvGEbOlR9Co
Ws1GaT/VsJnIguvSJ9c9E4SNIGagRqi6adRX4DGXJ4WNqsbsis80k1Sk0bj2BqQNllJAnSB5xMms
fYLojUaXjylu3NrCsecjEc2BL+TccXneOlxpZA3Q2963cHQXPCv7KIIvxfC2JpX4qUoxxkmYcJln
bIpM/9R75UOu5MPMpxOLoHkRyhCasKckC538BHqzHa7jyX1e1kCTEAASElbMOX3mczj+n2MX6oQF
HO/PV/XmXcs9azAKYjSNBvXXu7brfbLSQi/bdKV4TwcCjumk+OMWfN2dbi5ls4jxO44fNTJv3UDw
gGhk0tA1fzsZ1K0yhEK3sw2E6vd45OvzxvoypPKSTRqMvhInuD/nP3/YW7s/kycU7+r0y4/q+qeV
R/WqBEEy5MOELaQAVzP30GlNW39VWLvY1e7TojxP9cmfX/fWivfT616fn+PRTNvCUjOMzf3aJaoe
zlB91+naS1W0f2c7/xLt/I+8yR6KKJf1v/7ybnSoSSG2EYlxLGVVuGqVy84l0INQpo2Rx49933aL
CNl6QDdWr1JJjIv4bhHmxvRpXA9qiJfdhZlB31Dji/b92plZ9cYI3tIC+pFt9/dxYJxgVfaZD+DU
SBH5KdpbYOPFqk1geb71OUYjudR1ZHk9sXs1jMEwBpxjjZ9kA9JkTJ5YG2H3Qp5ahfmWmhZbNG6T
Grc2yW0vP8wlthurxD5hu/PukgI3Uqlw3tDAX884edEwLqj1lfxMzEaNJYS+s6+tg9Yi407WpOkR
DImUaplb3ed2NDtC4Dj2aNJaI/e68+0AknMH/JJME7ZgCWMimQc6DOHE6E9mGu6murmsjBeXiriv
uTeIVFgGYf9iBiMxWPIcF80dcQ9i6STKvk+sZQd+NlLC78pYDUsrlDsyZuWdVYWkRWF+JaH3gy3m
1kPjTQHUDB54Wq9FnWkqanSXgr664HRVGC8tOAqpmi+WsPYMfF8kEWUfrPT6rZvXQ5OBG8JhVHx9
P3G+DMgtZIGwU+dOB3iP7NbXF1o9LyHhRlM6lDaN4OrI29h+TKRh5t/1URxvgjh7qhrGmkJn7JuR
2qHH33NfvKK3J9yqHSe0RLKHxQsvoQGoDjZrmbZYgDULGsSfn8EbTgETjwU6D53lhl7l1XMRKEOK
pjKFeeRnK/RTONxVOt59pd2ZGZ+K/C3C2TH1KQP89UQJCdvzPITZQ0GHPMCIqHhy3TaswjJ/IlUP
/RZWpzWpBThx4bcT6ZE+t8bKtw3g8QLipVQIoEjVKRpaJfc1asPNnz/Uj/7S1Z5ItW9pUzHl0v6Z
7pifVjTPHtxM6ka66Ym4L2mqg1Jzz7Kw23ml9yvN88WiyECHZ7p2DuErcIbPsfcGZIPIPFlHCccA
qJVu6H6wDt0SYiDaZnQ0VQnOb43ZoLdG4bcstsIND02UXpS0PIUFxmjLxIgsyTip4HjXVn8G/ngf
9vJoMfqatT4nT1k7z90qC/N3mfBFQalH5pa9D6QVOB0/osndPaE1qH1M5fsH11S9sYKijUAqgMCN
wc71VFON/cCmbZShz64IUkrw+zUDy4av7kh+RiPC1e3HItp24c7rQA8UcTIePRV2Qxe+qUOp3zNA
Y7qdQgwy/CmfsylRvWnDJRh5XIb0K/mQ+bLL5T10VLgnJCt6gh5HbvO0WFGrLGK4quR28rANUMct
N3pksQJQmRfOJk08k7TdnLOUa+wKnYQcI6QvPE2+4KaEOwBqQPpSGhRtO3FN/Xd8io8vdWmEaA09
ZamWAuWpYjy6VvSSI0OaGY2pzTpBreQq7iHxvjkdS7AdN2+BpS58i2ombzcI2Ral/QVi6XvgB7s+
gP0UxNYiMIrTtJ+0zidiML9MRaFMjZe6qs5a07zpzPpaft9Gusb0nx9sqPIcUvN3Xbv1hGRAHu6h
1reLIOq+H33VuPPYDQIzTtZ0C7GkVyWRKZ5zIg6Z4yNEQJbYFuaXkJsxnbijg/olL4ZvH9wLt24F
BGmGimiFQ+31VG1gmJDW0sg2fVykYCGNGXjfxyyo+zXnOa5P5J1aUyHEc1q/8NkkmfaBsuRG0YJB
0EVnbk07+nWDl7jrssymAs0r+Pq6VDzbDojh1iu5NshJN95QLkd8pLMI1vJHT/GN1Z9WCTMd2rhU
iNfd95wZe9NlUb5JGkIkRR5vzAKGmQPofmGU2KsKzEgH13qyeAZWmR8CD603vijIfQ6lu9bz+M5v
Sn1rDFMEYOsBISSXS7W2bdP7R2iZCwKTzpFLcCi1xZqqhpqwqv7exf7rl7Ko/vd/8/tvhSB4NQjl
1W//fS4y/vff07/5n7/z67/495HktqIuvss//q31e3F3yd7r67/0y0/m1f/z7hYXefnlN8scXc1w
at6r4fG9blL5410E78X0N/+3f/iP9x8/5TyI93/9dXnjK4BGjO35m/zrP380mVtZgFX2hP/6+RX+
88fTR/jXXy/vtfzHc1QFUR7R1Pr7h/70L98vtfzXX4rj/JPJ8jTkwKU62dO4Tzr+KX/k6v/kGG9q
numZVJ1ofP76R15UMvzXX6b6TxxBjOcotW0GFJP0tS6a6Y8M55+a59qqSpNQpWlue3/93/f48PcG
9/fXx1X5z+9/Lnpp7//WeKLdgWvAou+EPMK4nsQEg9ml6EXDLSjieOXqxTsa4Hqud9F97chq3xlG
ukwFoMKyaS4SnuZ2UA5JpzV37WoITRspPcHMeQB3htiznBCBhWVmCvEYwUrYziWK/fumV/NlYfcQ
1YKA+Wwp/HXKVIGOCwml9l4MnEoHdadzt8+rwFPmjV4l5CePL93Fxr6yHCemajNu3EZ0C2dCGamt
zkaYlCtKWvrB0DzLclu5fbE1Gf+xsClE3+TdxQmwAphux2weXozm460mUPzQjRCDnARsVljeZ+1I
djPM0VQjwDZhaJ/q2tYL63Cd+/lRKbQSVixET01/aujpL4wEO4NqtscUxOdDbxcK3NwJF1yzcdQy
hmw5JESPSuEte+wZc0ZbGX4lEoOLQFGX2LOBNuj9U9LArbdIyWn7EEhSGXFovVRDatLnksN97Kng
PXQnWGDhGpq+Q6kEd7LrYYUQo72wAQ7PNELcCAek1xeUdOfKJlrRCiZsJoSTpuM6CsehPxut+5i5
IAuLtNj2lswWukVgvMZZYZMJ/Sxk2x3UEMgXXJZB1s828npiyQDFgMfnxGETTJ9XBCNGLyM4qcgb
lqXKEi68e5tgnrbxPqkOsobcn7UCnF1iVCuZAONRpMuq5X0yKP5mkvlekNdE8zC5t/IgmMvMo6Wo
mXcyAtep2rJesQdDH+018kemvKtQ2yQSmFMAGY9JyY741nTvqu1Rb9XXqKiTA15TgLC4WlehAVql
JDws0hWC/miWz7xkSqBpR7HArtMsfM2Wa0jHmKAJ3MtqHXgPN/hMWrBD1BIoOVVX+Qotr5L5XjpO
xQ0XAHzEg7kQ2tjNSxJdi0Gnl5hh3Hf7bzILzqqeiZVmVkC9g+Soc5Sj8DEehaYfEt866SkDROwl
87L7Ygaps2QffC1FWN1X4Df6aARDaBA3ljQcJCMk9U1W1UulJn+GxC52/yQ81FY7y9IoXHXYGBI8
y1zJcle30DfNjoAQ0qpgltrg0w0OOE3gL7OmYfwwocx9CB9NCKPScnjMSLNRFYcTRuUf/Ar3r26V
C3pR96HRHYHkrrWajYpxGNCOrCCZ13EhV4ZPCJTU+YA8aS5rUIfCuZMcAo5O1K5aKbtP4dnUxWNU
PbqZroAZwfmjivEtZtQ6ywv9DRvMne8zTs0p7DWOvOsGnMXcaRklDGNFIKorQyiyD2Soyg35zwqU
iNpYokTdhMyyouQVl1EJ3mDWdGLROnq0NDRoTFVcApkMoXi95Fr/Piitsw7hs5d2v220Sl85GvMj
i7jTEZLFIuzbB5q/xL8UFjHfri4ZdlI9ds1GS72Ss29wYqleeap/qtt7n9ko/CdyRq30jqxJiwXA
Ngg5QTfvmGCw29GCxlAYBLRZnG7DSN2o9cVjqk3066XvG1IKIV4MgXpRx+kLCmBPoRpYOX6zdtqQ
pSyuMe27YPqtSeSiq3SiM9Ncp9W4JQZYP6Qdsz/V8B/70vM/hVm6K9OnLCyLpYzyy9CE5oJCJ9jV
uc2HKcJ3IVRS6zvjPurA3qSGcw9auN31YffseEa2C81n34Z9CMcBdyhcrCQE4Yv5kGY25yGOIHPX
A3HrTRCQNEQl2Ql5yFzr3Y6/R4r9TM4948PBA12X6O9dA642U7H/2AOIJEs9OyCNGT18C8jFuzMs
kteLFARimxWI3Gxt4Tlf3dxmEjpMVi6DBWsyAsVkH7qClQmFyboHVDBrUjM42WvcV9VRKkM2F5Hg
28XZvfatYWHLCpqlAjzILNVD4tAKTIx9Lxprz8ltXoXmp0yo+PxDATAn3g5jGu38HxE2qb40FCl2
gabMskhDLwXDB7Fyc8QJ8alUN7ULnqztyEQQIOPinCQ5dkmfg/wpm2iEJhnjpcjIlbcAMGjWkmJ0
QZyADl6zXwZdC6Yx6eG/JWCobQ1b6JDT48Rck3okY43ormzPaTfZdy+VINpwXDgc93DPgfXf9COt
IzdhDqISRs4YWu9ZXqTA+WRCja8kFOxIZXChBtXawAkIVB/MVJQG+9Ly1Ye0gbiO1B/O+DN7ARa5
RE3WIGG0uzY0tm3FttZl5YOR1O5DoZlQtugGmU7+2uscLOxQKdkjo20jc7FIK1kcIlscITwYtnJv
Sg7yIe0sx2zYIVt1j/f0KarJFy5a0DHEv/BL2mVbYPigZuqNFROOgblrdMpPmH7OcHeGWZC8hAWx
pL3bvTB7zHZaDylJIO8unLJHJAx5lxCvRWcQzxCJkTzILesq4xmlBjxd3rtd2J4Sdy+AfhrlxAPv
BrimI1wijtflqhq91dB6p9FQhhMlNZ4q+DbNAEkn6kt3xaP2RVTdYyMHhVgb7n+v5NwvuDGpObpN
5OvQmAdjF+oznSJtyf17b3XWoigYdTe5B+q2E4CdxDtzrGaFmOC9bAZ7bhPDt9AizHOtWa0iq9MI
HXB3dQILsa3DzxkehaqBmNma5mNAAYIjh/EbEajL0CdfuSncuZqpxPzIQ11lGby+HH+xwplQJdtX
s9uj075GerQhM81dZCU+8yzYWH2W3ZOzx5BQD76UjlOvIg3hrdoC9CpG4FIFGLsh078QDLomi4YN
nmO0V/cv9PbEUi+zs5Y4L1ZDaDxse3tH/8/fGGLShslc39gezPYx4AstNK1d9dHFUsbutVKDb0VI
gnLlJmt86XuoFTUPEFdMVegCYHD41MLXdSLXPqAR1lde0KHyd8hGCYgfzVLqLttOL7EEHJtK9AIl
PUyrLIjzUNrHbJDPKWNxGEMEZBSwyEkM2g5EfR+CnqzX0Wk/lR5jyjFm5ao7JTki2OGnOKM4Fr0J
YZIgAvFV9UugwuRqcm6VoND6eDcSCp4x4I00+oGJsC6iJRxCq8ZThGwqspDWj8HrQALF3C2/2JVy
TmJpLozQ92cm/QX4Kkq9GRxiQExip8N0PKWRRRCzEVsn39W+M1jCVwqZivLB3VaUT/OKsKatqENS
SkB6Ff5LMt2ohIesHL7nLdVKenC1nhKJtS7q/GqV1WWwlHUnlm4Ajj1KCLAqYePPquoY+E66Gp2v
mL7wCXDYXXeAohKgiwoi/FYXHVHV6leykb+YNG+Rp0T3KbvoXstw8mYj/EflngwIdArQApbKkD/6
JfFXDknpVhM/xuMdYZknomKzpbQjSsrUBFbuYRHQRkjNgjMkwQKgrM3TkFf6An/gfChVY1XV6mPR
t/mdpPZxQkp0z2Uf66DAWfq0uMdmuR6nU0PzaKmdxiCuOqEbPdCgO/rJCES67ZtNquAl7XyoraYC
eMqDmbWgSa9sWJGa5ViP1WdU9S+UvNR2NapNoy20eY5yv8lBa3ea4s3NItwK00AeI6VLXkXcHLW0
nWITFJenm+vtOBiX+DeBh6fZbJtPvaMxtcqJKIM8BaVRZsO+VWjSm/iWk55UN+IfuoUf680uVb6z
xsTU5E32xWrxPsOUNZrnSgW7FjsUqaZ+1wauMTf5zDMwZPqMKeN2aA0O/Z6Dadqq/JnLuupMme1C
Gd1VPeDpkIoD7dknuIc6qfxSClhqOUYNtJsQGw2FTEA7K03iDbpnM3LWo5MfB4fORgGz5tUXMe5m
qlHcxfekOLw3Bj3E2JxGqpn1AEGIKB7s0FWEJj8L3Jnh29o2mP6I+6/wzXprdyQcGu1edblHEx6A
RZjqX8P0oGQWLwX2ZxV25ctgDe96mTzWMSMQKlbwr71+qI+mYq2hAh1BbvGe6nriVgMQrUkBIOD5
a5Ag1KUS+YK8Z4vChX3voYqjXd2IC6coXEHDc6dUK1UhG1DX9ySNf5GI1NdBrpUorb3HjLk+Me34
SYgFVuFijwEZdOOjLbxHq4fe6iIE8KplZVXgLgFMVsHFVxrGE9ocXfgq4HjjmN1RT1KUF1qz8CCB
Fqm7U1NnC88rmumtvcawvLDRPtl++NXTPvXoHUZOb20vPgvSvDTbg5QKQbBeej2s0MH7RvX52WlZ
Q0x/8qlCvDx6ZoKAJiU9sdu4asrZIH8YJcsfIdZjoO/zEMqZ0i4F0EVkgA+mh05Bps6jFY94Z0ag
/loeE5KHtYBm/xTAVAftbvpRcZqdcMwsWtvYaRk4l8zXs5mu9PeWHR5EVz3Eo/6aV9i/iTG1WrnL
fVZoxSfSosBVH9wVFvwwrYfXxbqAu0hyO9rlqg/0U6Fqz0YJ9MoEfx4k1tekXfhFcRwVVwXunJxR
+h9jUd0PyKR1P4UM8LkRxZLgrkMABtGpFZILzCXApujwWkV5vMIFeQ5zddPErMraFgWizeJt3veV
+aUsxFmt9WNQ+ndNstQVhaKQnMQ++WJ5NHvb0vraZN6B+lefE4rozjSz+dZD4hgocRJ4TwI2ZlL2
bAUUAjZRopR2NsNZR2+WWR1+86z+RB48HQFIoqruPMCoQfPVniMy++gcZj++mjzK55ZHun218UIO
72AQFb18iosgQWoOdKoHEKwTqyOUbNcX+k4ytw4NvFaMldyx6UB/+S8dO9J0zZXOPVcFKLcgZB53
xN58cdR1lEO+8VuCkQqLNLbBe2Cw9xwA8xQ1AYl+TOJBPqcN8omy4pnuRUoZxekZu9ZDYrerII5g
A7am9fSIWrPak6OKy0fSSW+y5CHplWhrdNRTdFyOSoKZI7LwMBRjvZUti4YAxt2NnKMYtwMfUhap
am8DOo6xXROeYDKiMdx2zd7f7AJDHvF/35NpT8c7pu9Qi+xod8pTVOgrJYyqjeKbD0xgyVmZNMdF
KvtlMvj7POgPpKOx7nrZsirK98LmDfhwjJHWrRi8pvd16YAdaNtNwSkitLsR4mQtuSW8ZjYq410a
+7NE8Td6g5cNjf6loqwjQYcUI0zhquYejECs6VxRxgXGnTVlkjtk0R4rRGTUqjqH+fBI7fjVacF+
d9u6ooyLO3YLW5IdwN1zh0ADISpHNKYQEfPC4quIWnebmaLFX6cR9oBYOfTqBxGU0AiU4sW2433v
CLrrtfq1UrrhrEb3pYsK3vPRAPnSOpuBe2Tre2iNmMa/SiTHoJztVrlvjO5Zr2nBFDXdKlV4K/TZ
946Vsi8W4xft/7B3HsutM2maviJUAAm/JUFPinKUdLRB6LiEd4mEu/p+qK6aioqYjo7Zz+Jn6JeO
DOEyv9fmLaUIduJssW1zt+k91yVOIbMlsgAt0ljll9QMEChL65THgrzeJtl0OBWPBu3TQ5zjpmzp
wQPpf3UtpXdoBz5tZNeDan45A0GVU+dFQPTuAbPGJhM2bl9UfHVMbzIJF3SBw2mI+oGAwp5Gw/wQ
h9kmoZnqVIB4Rq6ZHOWyM8ckWGFpIktRkQbh5ZKazuZUWXG4mySh9oU1ksCrmjV5lCUteSQjNTw2
EGgHmzIfz/Y4WJvJp53EZeSoJxTHQ8R2Kya1rf/EVEbSPRubseii0aEs0rWa+p4DekIMEaK1iD+k
g2LsXoM95ua2CmkvXTrb2lvd+FCT9ck8CjiZLkTttN7fErvHWvstk6Q7fHh3qqweX4rCoAe16/Qq
rTOe4iFTyVj49insFm8LW/SkCTyM+Nf5JhEMfqXr7yYbiybxI0x3i7tnTfXJ6hIAAtTWX9mKr8KM
xXb0++KQuy52Jw+Sv6BjvvQ3joPTvlfAG6U1D8+T/l3b4xQh1iNMo4cnCOxLq53gYElzjEK6uWqh
2ReU07lvACqhtR/GrHv0p3pnAcWuxmmYNq2xza32F0l/A3dw9nuZPH+dM9Ct2Yn+8mP3T+lbFaVL
sbHSgZ+dhsZ86UK1N427aVPLx96UT3ZqPMQBmc9xiDrHmXEEMeWwF0Qqhc0Q+l9mj03h/Erpqke2
N2B7kpfFire56O63KPn8HekvJOzUmLdy41CJ13ipNqgB+cEFKb1z8YB+wicqsH8qqIbWdE2vgG0/
KwMvUOmbx37waSVuPSRhpnGhlcQmaoFWB69dY6RbIcPLd25JGYFPGXX/Rr8eeKz0Nk2YYYm+q2KF
rdZVCTJaSXHUBEGPXfjbMMXNW+7Ch4xsC1oolx2AKiHe5T72mTuM9B6f3E3VUfbprpEZ+UhW2W6I
eqXKRlMYM4TrRRza+FxYdHV37S8M2WITcynfR6ansJjF0b+/SNWIY5IV7taz1KM99dY+zSzKSTL2
FrXnH8dE/fOjTnakjo7Q42FsGEduFCZCZp3IDcA+v1/KpKBg0RHeUcwtF+D3J/swndfC5lZXPDOP
WqYa8lSoQ0bu5lFq6wFAhsRHqqaPiK4Taq5pffDSpj469xdbyoRMqEHWx7nCG7uyJYwTKAzDRmbt
nTmdd8DJLaWrwx7f1ryzq6o52oPDy/2jsWdTE8yHAvljXXjJQSNjs9o026icLpkxZBT5/u2JFXbH
xokjr6rDIgKTpxLm/nu//5jvj4DEa077f3yOXWg0ZdSLK5eTOJQt8b33GuWxW4K1SMB9gKHFsfLE
P1+SirEVZuXdtsrqOKHlPSZlTbz394c+gY75qr13uKI+K49pz/pTCfdMdC1fQJtDDHya7bjzmmOf
Ju0xaRB9W6l2oJE5iN8vmrtmMwrz69+fEm5wZJfb7FqhgdT+/YVmtv/5Xd+fy+bSiuaeR/u/vzDW
EBh2y2YOlu4AAkibhZPXx3+/hJ0tMcneP5mmPXk1AqtiyF0QqJCsVaGNna+NY6VkH/US8W9Qti9+
EZeXWrIfHqgMwT9Kx01Jx6tfmYfASdEvDcvGItInMofSjrq+Wxe6DAhGPCBrYvugSTwnbWmVhUTm
kTRl7FgJnsqKhX+cNRrfuHug1opIbdbS1SQWei3o/D0j9UdwvADyeiJH4j94fxZhoNSvhgMzgXvW
MwXyfVBuINRjY3oRsu0JSFIrUEhyN53gdeQ2jCwDVHFOy9ucqXHnoNLxuShPmWP/SgULy+SCQNCh
/GrFRXM2mhyA3k82PKOPyAvviwAOd1cgY6xj/egUoTqZC1Lyeu62TYVbLWhj1hs72/dAQ+vGl8fF
Dr01j7l6vQxaAMOYE8HQ5r4yZ3zh8UAmQXkzJyU2WCZqrz7C8z4xJ1L24Db+oYg14xKRrzwkbfig
nZFpXmo2cUL+ZPYtHhvDSrdeXISQNmtdobnqquZ3K+qrMh9IG963VIp1ZAOTJvPkle7bt8I37+w/
peG9dAzVRducimIuYIfRKeBBQr6QXdCS3PKWBF7XXZV5cPAcHJTsycjFHKZXNfskpb8OogJvscdr
rJ3nsGsOY5g9mOlMBUT9BhjPvH+viR3i6jaTmG/TV7cmu+uTjK7H+69tAtrWerrq8O+aUZLSPo7A
bADBh4ibsVWYmzImz8owyxdk3e+OAYMzAMoWiflBlxyClKX7TVjxR887dDOAkV7z0NGCapYZDLsW
L11/rnVKspi0/JUzq/f7u1s7wA2X3PPQnS79lz/Ix9Bgc17TXAS0e8QcjRD6IZMBk5tDqaX72sTs
fxZuDzzY1Y4QsVvbT7tBLEyJqf6t8JuubOZcEHDWSnFoTCQJqn8V2RRv0B32PM+Cg2jTXSq6Dc9G
VvmW3PgxLf/kDlpxvyWVHW1qltbdOpEdq6VL4VJMV6Vtza+NCH950l1Oipzai6XHap0jS7kaszdS
i9uy7+upezKSDsRh52pg+sCgJsnOg4H4/dR7rEAxa5dyCBMuoyD/aVN2vaaanLdQ3fMEOXQQRfYX
6Z2bwTY+H+gIvncaQkL42v0wvDGS6HuxWO9gKZ2LgILLBkTcsQDzji0A37i9dJ5NqBvno0M9ue2S
e1lErS7WHLwP92CrtKJutLZ/DHUXMMvynlucAsUw/8o7qgdw0UpBukA/EiTqxN2r5+QACNhCSsu+
yqpptuPY0msPLrxKM/dsAdbtyZIzj0Wf/aSzGC5EPaWe+uvnAKELkYtzWQ/ggsa4Rm9aYOmVJJ4U
VWRPEjG6/bk0AacnDNatQwFU2D7H2v49lgMW6hjMtaawoenpd3D44P4lVMaUJ+QKTwJp94Hz5qXc
pHE6cDvWb51vXbFBjFs3p5Gzc4xd0b4xZIVrlALBWhaOR+NTR9VXLNcqZ6QsS/cVRt3hIgX8DWl/
jhaCWn2/3diYzejWGNg6p2nU/jD10kZuSWx/lnJKgu6EM+jdNGg3TssiAkagIvddDe1BOOO1t+Q2
7T1+swicdZ7qgzG61n7wqKlL3HaLV/++TYW8CygqkRLnVm+0PDgR/hAdNG1CsZuxUUGAasZ3XNbD
h5HYchsHLOan3LfOXed9tmzBlHtPugvziDrj5zb0fgY+zA2XTWXrP6Jenpr20Rc1JSfAgFPMtXj/
QubStVC18cf9gu+SZaMRfBqOPNiOcZxUDTihnSeibCNjzr7UIPeE3m7505ZIe2Bx4Wg+zjFIDJsF
ERG3fEtqOg2z3Hgu8+LcDDTFxB21vP1hcc3D3Gak9OJJXDkW5KEbbGyl14ur5UY0AUXUfhjFtrEn
wv0BnOqJVNZHu+ifcJavqsqjodK+fv/euaeU0czzhGmv2JKY+Jwos14JVAnEEZA0aKZcnR7Z6myQ
2BHl81Y7xc1PyOQrC0nvVzX/uWsZ60AkrDz3GdEFZHNFu8n0s/K5l/DB1eugqy5hFT97Vh7Z89jt
SucrBMddea77i2hlTGuwtl17y9oMKdJdwWU82OFwTBOeilP4GNy74XuAIonqGO+d/aWK+WjM/mcf
BH+D4qdZUxoGd/ZaoX1QWRaZlW+t8hrWvTP3PFyRKXcgrJO5X8buExiXYTHIGCP7XcWD1qhavPQl
9TLjtQspSG6cZd8PcRERA73QZTOfE1MezdB5dZHJNjXHrOQNsLc8pGTqRmi9PwmKp9AA5L1BStFA
w6wM4FP25BvY12Pm0s9ZQndqIGNdNLdsoDgyfTbd/pcp2eNQD9uPCtXTcGah3RX9cDVZDKwEysaZ
D00NTGwt4JJBY5V4rmDbO7qtshlOrMnErjMXIOZaXII03cym89Eu5p29ik913NNYOm+0P+NkcuFS
THftt82PTA/Ui5NoJdL0ivSP6qQsfcKB9DsIQJBy2gmCot2oXv1sZ+ezbKu3qmBboNNb6w0/HB83
01BNT+w1qi3zo88CkE5k3ORfSU/gAuzECrgUlWX30+V8xgG1wgmE/oSVKCiIBQnmF4n/4ymryXuY
ImFSvgDXZ1+LmB5TVpoqYm6j+Ihbqbaj1OeMNnqiEGNMuRLcjraUtKF4pIkQJuFdant4SSv/6lsU
ATELBbSYvfX69mLi+mTxNB3kBMQUDSP8rZA/lOFtkVqeqp6djxOwUiIhOYG8ProGsQd+csAb/zUO
ucOhfg1m6wvQjIrVcdgZIZoGu6x+3e/vuMZVrnoao6aS1hlBBc7keK+O6R+GhPSS1IOFG+2ZlneY
tqBDk46jnxbzQuNx690rPQ8MoMKgcZuf4hpvFU9NU7WEpNA1vXI75x1pwN6pvG5DRNN8SICMv7f7
fv9b3BVxvTSwPxjWfWm+Vve4o6HlkblURyvvfxkOf4UyqIak/HsxxggtNpcP/bEIebCvuSGyDuuQ
831749ha6S2n63Yr6xyPSvBo5ll60jAlNiagellgZGoI0jp+DVPvw0zgBWQ8XciTeevN4eSpIN9Y
rTrF5FPwW5o/c1vxyBDLU5UtOz8l5kWV+almHAJVgArp6Uzw7QxVk/9lKyp0c9+N/An/Sqwyemmm
fVVaGweGH3MMvYoJMAhNI/a4qw2XkLN0PLQKM2tmwU/66XsrliuCwZpIUUFPlMif2AKhUZj9D4Q3
9LN14ZrtFmZlCihWNaFssJSYKquWuPSHGXB1oPyDR4b3SZpisVlqniucXGdbGclz20oyP+M6Xo3Z
1qtxRSbqQyDr3YyTvdAQtPEU9eUE3MmdZVOWBHtyDGXfH2Fv1qQk/4YMOjWKqaJW7oMVD/7ODqYb
lwI1TO2jcMfxgOznyfCz22gWFbg1S21asZC1cb/JprGOkIe1EZs1i10z75xH1KFCOxTP4D7EB3Gr
cK8QP5qzyfNppZ29kHbprGr3jTwsy4gRgoHQbG3o+RG61OqdEZzAewxnhCG1m14KcKsdnDNdq1b+
7Db2z0bmtGi7hzB/6Biyn7S1nKZE2gcos97Enix7Uu0nFqzyHtPiyoDiIbztq8YkRr7J0EqB5jW6
ZB+ZmKsunG49sNAoque+Hs/tILw1HP5br2jWs92PsPnl9b6KjLtJ3RTpc5kuz5UNTNfBWc5Kjs9x
/hTU8rSAifiEX7JBrE+eLsYt8a5/u2WBUkpHj8cyVu5aDAfX1X9FWHpREc87JzNvjvFZ5N4f08Gs
UYnqZFcoZ+whPS+WXDahFOSGm/YmHbEyLcWb43JZV2EDg4GeAG11GRTV1vASb6sbuR9V/zBYEwnn
M2L6pO+3cWKlG/BoKiDylmA82+SZONMKSBjV/ayxt6FBSs93PjBZzwW5xXW48yYn2NeVvwumN+AZ
MELP8LdBP/ysBLRM2cQv4+R/WGJ6A4646YokF7Qw3c4oPazslKep+bfVgcgWmi1NB2sjCy9dlzpu
eUwQEGLqXR7ocWWN0o1YQ7lMC/WYeWTKJXVXRX4+bPvKPbQhWL0Msq+lYGrT5cdYIH+K9adKwi25
FPDyTdyyoRovEOKXeYI5MFvpPcHN+nb1x6uGYJ3HsB5aT1k0Mn5KBP1q8a9BShkixgKLBkDf2nuL
uLrSYaMF1OnaW7L3d8MocuITrZ/jTM5DXlhRKbM9a5/c1dZNh06JR4HNXl6U1dY2qNErysfMxeZa
2cNTWImXgW6srMQkEuD3i4Gwe/3h3a3mXXkpXJrLev5bkCytQvLxd/E9XNLUjLlCUewjcOsvcp+n
3qYP8ctIZeJFsAxwPwyC2aWbNl5d3tJU45ikna9xOgwp5jLda6rJc/jbYgTfhFpa2Pu8n86M0j8v
M28zpNZz4pj9YRpp/VKz96F/BrVIyFqHTQJi1HijV+5McWDWM3JVDe24jLT5eAvc9pIIL90Fgbfq
l2qO3PaWxqrdheXy4gmDAibuXzZ8BR4S0TiRnhK17QotNqhkdqLvYdaIt7D7cQ2/9bLIGH+EvLod
yLoVp19eINLDIIarMlzY+UkPUUGwKXGn0xwtDo1s1eA/Gy41ZGQ8ZYY9bhLgFeSUFWWFnV6nk4Nc
kUg3MZMYhRdm7xp70Qz6iRx+CMRsQKE3wOHKZmOb039nzfx/ofb/JtR2bQ/D8P8s1H77v2m0//ub
/qXRdv8hHKTYnviuNAruvpV/abTtf2DId0jB8jERuITF/B+Nth3+w6H9xzLJyPTIATbxH/xLo+39
g59G3A9uftzFwvP+nzTa37/lP5NS+P02EVG4pIk4xVH2n26lYPCIypmlRbNs+wQL1a6cvMJMcHb7
FPxZYpcNNY6blqqxxT9xiefOYO2AjvDNlzbZqzPKxuNozfZB+A9o6iKeotRmYxc9MnsR+5aLDdl5
w5HmsJvq2FAPxm25J3C5GjacutfCxv2N1T8qPIhfa3r203oldXBsTcUNeIOrBpGv7vEW9aWwPL3x
k4f8L6vRexNPH7HfmFvs3wh45fQ5qsf0rXOVhcOYYM2BuVk0nyggf053pBnbxlo23nNKrFmgFM8R
oLTBOMx/U3hFovbjrVQVbQW+P8x7AkwRwwiwdJP4NgybVCpX3pWVRBwVw9M+8HWUuzGku5NM6Lxh
VBYHvsjzKaeTTC+MM2xhquqvz5YJysm7tl3IPhS+L5o1o9JUoGnOs+fOfCvC37YbvtrpcMHEcpvI
OQN9nfpjobz+yOl7TuOB8IQ7+J7eX0rAOCOjexI2aNOVjdyQ80tpX28E6zoB7RBmNTOS5KxXhhk7
CBWOaPCSqOvIGMoMZPRLRnTBEt/RAP5+PCce8c2dvMVJ+4EWlSm1Os2++ouIpDk36OmLlreN9tcg
/QTfWO2kjzBHqNBhJE+Da2jGrEHCk8m9PZMzX5r97wYedJdMqAySNA7fZme23ubFOjREsYqW0UCM
JUE1Y5xt8kWWEfsmax9kT3busziH47YlQvBKPUd8CFLABbvT/TYPH2f0eUc8U4p9wOJETXVrZo4U
YTP0xyUWf4ojT0M6CWvNurvqpsA6dJPB9w3FjqJRJ5mR4EjrU8eUwsZdPh7RbL+5FKBtPbNFBDh1
IQEp+9Tn9AcQQOxPiNTKij/uGL6OibUbZf17CYyfyRITKyDycWPGuHdRI2QIv4/wknPlkgQTVOfO
GrsjJrN6mybB8b6TThflRiVvi9Evf0byZlMJNwBOliUUncleYHQQ1M/JKe+Y/Qgps9a1V740C3WL
eNd+TpMYoVaz7siAeMYAjATzfqu5E8gv1s5+ZRdBRRcVL11JrD2SijvYALViSMqYZQviyna0P/b3
Fwdcoxwzdx9+sxvFj7QLfzhmiY7bNVZ9SI17/ysPgp3skYiQmkd5Mm1EUdkRVlExNW+EW/wt0wzF
0v2STZU883hB0pTUvwu/fO9KM94i4JC6JRagpR0rq0k0GmOagAxfHb9fYqMACVjGnavuYEbit0eC
+hcbYKQEH/QNz11nCaRBPgTTPqSt0r4fGAOxeFZ2N/Rz+6ybirVJfO+GgWxBkZuZR+Jxavx9SFrr
VKoToQBP2AYpBMy8h8DL6FnJ0XS3rrHzYJCMJnv027uSyE3UekSN3Es5HikyHY+CkpaiL5ZDX4fb
XrLrmD19TTJMHg1pbSip7oYLEArIcdB2ZdR7+JNu7ZGZtkawSXXeECBfG8xr2453kxgxFL6m2u/7
70zdF+Tm43ao9bKuTLpp7XqgzG8y4BiTryBReqv4RxbAOGc1n/dj2q7pVczD6SjuL/Fik57znI+Y
qkdt2kwj66pd1NH2g4dG+hxaD7y4zsoD+axrNVHOZd2vkdZA2VLGaib0pcFICfDqG4Jm7eprLG08
urP1KIELVpRgeeuuUj9nZPJbIq3mSGn29oPVPrkWTxrD5yy1ae4ffTunElxk83MRBGdPU5Lilsay
6w+Mnt0jJXj2Q2BSkUx43sliPOXi3QZT5x+XRr52yVTtihDANh5HOuTzABZoto4t+nUvUZwMN/8t
5lFuPE9WkTvO9alXBdioh+R6zg/fCxGyn4uStMXPshrP05S/oAqMd7HKn/K66+j/NOvnLgx30uq6
txmo+or/+Mf3/xH/eBdOpktk9+/MNNZFWMp5WNy0W7cFHZhkslp7rbGbVDEjVB57tL2HphGJ3HLO
Viv+9ENyLDvEh3lAcwhhx0NAPI1I6geAhzvei5meg60AaEL7nUO7CvSMAsFspjMUM7vKvL/oJLW3
1SLA4cIGXLiwiRD1YirKcGggwJZhGAWzwK+XEeOV5+Qv+lMso8qhu51YnXgP3kBoxp0a5sJX21Ch
XFdLLR9l8tOJF/dEVkqxnbvGIiRFPzLuBTzy25TLDjU1mdAFYlf5s4np+ybXaCSzIWACrP2jCA3v
6CXpuXPCYOd3DNTVlL8rSjLPbly7THQVgab9XYS8KAhEGMLIqA1nExexh8qsVxuhsjdvZqDNbIVS
wY0Z8q2ijWCmgyPa83fPLaszQb89iUmM7chRvf00B+iiiFNbTQPBkEj2qTFV17hqrklY1wdN08Iu
7wXu8WSx1rGVNsey+F3ZrCKw20vUIu8eU0cfUKW9pqMFxMmOjOeErk9LYLmoQ7FdWZUsLiY/K/r+
Aoew2viN3vFQAptM80cE0Sjg9PBS2ZW3Qy3wrI2YPuisBzkOq+rSdPxfalJjo810G5vhKzqig2HY
b3Gfx58KInGdDjkGLAuBR5a/DPZyJFIX+R21HJE1Wf0x8NMeA9euMEeDeEVF2Y0qYmRUAXb3stC7
aW7jrdllJ8RXBsxZ403Po60OPrq5bKzDJ2e8Sz6HtjupE3rmbK0H4NvJtxFcz5zV5V69IaxwPwb9
ax3oEkV6rrmssIrr8Nkm/uGKRnOt3aFFeufP56o5a7T1KJljVBD+dPH7wYtgeZwt5PB18dW4Jbdf
3/WsgTPITTfwjxYUSqsmHn/oJZCPVl/tKtGGGxfEEeopquLBfuEUHZfEO7M77Z+NmbAKzzI+hrQs
IyusylspnUuRZTtAlO4cj2DvrELLyexeEAEZ60SMxQPRZWYEJ16fhHIoTycWPC07+ivBqS6Gx6M1
+Jwxij2yiWDqzeNpr51kl2UZsHNOdXdj+Po2wKWs8TdTd65SfUNX7/LMHMV6WYAgUMeR11G3t9L6
WDTlaHLk9NTQhEnnX6waxpQqPE6H8B3c0XbmEce3vPRpap37PM13vVmLd7Izaf8hMIsJdG35k3sm
iu2E24PFV/flOcuWS0wl6rFRgjStJFy2eslZ91v+BCb1ZkeIun0eh8SlKCY8m5OJitztbXjJPEaD
786bxJNfHcPINc3IuYOgdfeZJBZD2TjgSQCpD4VTBk/T0F3DbH4aMMK/Lglmk9YH0ssxdxyTbdYZ
xanJ5gzZUubfOlt88uij0yvtb+nUb8lUI/kj4YpjF1ZulkmCKydpcUYT9SvLUOzYdJqgvIMLyuHE
5KfIq+GasEXczMqkTLNDZ2qxQl5nbT+Hcwi4PFv+BtYwixoXZMhNUWKzbwaeUTBv8yKdI9kGPYmZ
tKtZEv3kkttiLWj4e6nvstW8UvHTVPfvvUpqLC1+czPFxB82OMlvFzVkOjTBrVsoxi3ztTH53a3K
rI6mamoUWTmbHypDFFNZ9wJktxBrKnRFFA/1T7/sMA3iHFx5deVuK9Xeqm9eIfmZjd3VBXlLZx70
DgrUKJ4bdAcpQisdoJxqC9x1E77XY+bptwQlwCG2qyJy3abe54u5IyEFFRfZcNj91HJJ9R9Vepjk
Rp/NU8Jy3udsiOkP+j6uhnGHkEgeP8Td+xxb3dmRklFOGzjoDI8Gq3J2iAOmgx5zzYlQZ1igEgA+
1H7wkSDeSAvPfZpnLFp20J3zWgWoM8piR3Xk9FCH2Rc/Bbll6wVr36/drwE8D7JjUJs0HOWOuW+z
xJP10TMbtoskchhqbRmoWqE0S/EmTHWwMOGsqA7eNL0/PxbV3YSJsmQdUtUFDWsP2yLxrZ1b9H8n
u8YWmAN+2P74XnXYBkubzaEZ2xH53Q64q43LNOm3KNS5jN1wBRAbPw4ULevEdblzjL9VAyDo0V7b
1AeZ4Vqqyhz8r6dghgttWKe9IdalHB0IlGbfxMq4CGM+Zyyfiof91c/iBskScQlVzZWfpCVOL44o
UjHjwu6L6qWEyUhAapDHe2CRaI+GJomCCMWfCc3TW5WRCmeGyB61VBguBprxDF3Wl4nik1T3r2PY
0IXhK7qOBtq8C0+em7YJol6Imp+8cEvIEIiPn+y39l839jVCILNDt1dlVx437DcaSz13GXDYnGBm
LLM+xKBX9as+zuJjZfsNjEQ5rA12GBEOxIeJuP6H+AcQxLjKQ9XtS0CMlZpMio1Lxz70M1UwKEf3
01Thqh2QAaPKMNbOAI8qiguReCliVjAwpfE+xIn/MdvJruz84lbF5hWQnmsRpXOytJrzk+8c/AQJ
bWmHrMl4b+40RDVg3YZYSrTOnYnCqq1Phhy41QFFj2OZn8MFr5jOFw4ywXckrWpAfC5MuIG0MnHY
Nf2fRTvtaRAILbEnfnUyL9cj/EzkV715NJaph54cw4NFQYXMwGWJOAI3Q1hvJQKvXJNKdn3A9lbt
FChq5LgZZlJhysJdQbbbe/hkG4H4MO1dM6C+dC4f04QK9wY5ydbygh71WvCrn0MKOWdKvgCPT7EL
GdG3yE9p0ro6xCqO/hIi3sMXMtT5q1E+u7ZOXrxAppfWsR5Ng0KvZqifja6mpi2Uylsh/LtM5XAu
yfEmSISA7MQLr/D0NQaTbViiHZl7xzkZ/m+Tyt0TxWY9KYwI6XExIAF8GbWyj/nAl2IhN9or5KE0
ivQQiJGxW8iTkjB2s7LjV4ei98QP6820NJ9IcLiCrMeq85MfA7ElHVb4KREP1KZNHKcO7L424ZHN
rtyGbo6p8r7i+rifeWKW076fzXpdSI12SXH1jpm5lwEBrI6n1glRGeumg7msHIEcLuhPWWpHxCiy
QQzU64xWYiN7I155SKoQjyViI0w33ZDP2Wx7cnUUsvisd7NPlmqBDKSaj54eIxhefUgwgGRMgQfL
8W4yqUDl5xphtKjQjJpI+bwbAZPTVLNzaYtiO4U0VOaKMDn6A9884jHPsuB+EhzvLUsAMbVjLqen
aaFDZBmG39Y0vCa1dnZZ7u7tsXU3c+r8ac3wj1tMYlda5S/Xy7tDsvTbsMm8C8MwPk6Peqm288Sb
7RzQKoY3EVZf+YhuYgkXNq8WgptAA6l4Lbi/jWKgVNVJW5Aaw92rkljqhSPxga15PNTpia1g8kQw
Zq1YfoASio+kf2hREbyT40nCbqvtaG6d8rm0g0NYQ4pDfp2HQb/BtqLxJ67h4CbIiLnFT4YxCkh9
4m8WRABPNbi/CsVBuqr/xUtE/Pk9V8F/STI7oo9oa4wJ+1/6lk7kCisogySa2C5d01SJyBnmdCuB
nTxD7XJ6n87zCGwYe90PD9suGQiO3CQ20Zp+Bv1kpC/TwNZz7ox4pz9mlRFX3MGtdVYT8TmknrWj
1gaIvWlsIV3Grcxd8MEe+33fp8vdBrJPxIDGD3Alot1mRsRE/gynCa8xWYTrwfpqF7zmj8Kf3oeR
4HZ0zSyFmpJqvRBqU4zzgx4D55FHv/tYlNjprIKF0tPNU6zq4ISyXhN0HrAjw43ddk36QyTDgYGq
+CxnuXF8gwyztE0uhAum7NRVzhaxhR1uE5tjCxKjcBxcLRP8JeBtUUEU/3bzulgv8Ndrp5tBUo0y
OwwZ+pJgsR9xu9rrNiBvgjzfOjJDhSkr4017qWFGkzsrtjVWsu+45Fo0JqaPSttu/pQwo2tLtpHl
qCFqAVgfHalHXHtdz+qPfsMMU/cSehaM0qz9TR+Ir2IhBaZF40xs/G5mQdfutwyEPB1R1g8ILclZ
JWc6C6g6t3X56pJrRNNYutXaeUnHoF61vTh1qd4Moftat0scYVrJOf5t8jzcXxKv+mzRQD+5JRco
U58nm20xTv06GELWRoVMyoh8fVQZ8uqpRVshk3xNluOFZGDM4DkZVB4sDilrFTJnblIP1yRiFH9d
G1xhdZP+NAbcR2H7bmnnAQ76a0rFZyc1Gm5XraauunajraNm4YmFtzwpBvvGUR46YJKrK5ofNBzv
c7ozizJ9WlgH2efg5q5Qy7soUf6LvfNabhzZuvQTYSJhEuaWBK1E2ZIp3SCk6hJMwnvg6f8v2Wdi
uvtMRMfcz01FV5cMSaTde61vUcr4kkguCs6KMniAovXDtSZ7gzZPO5fQmDmpmxK6k+x8EXNF58Sz
KRfYUy5OIksehmm4oWyNAomRuCnRzDKPX+JpuRCM8YLxEfdparyUOSrwshkSSrf1TM5lwpQbftqL
rU3iIBE4NFUpPWeAs3I/BoiL5qx4mywO1nAs3yS1EYPzhpyKAwz626HEREEGBJ3jav1ppQ9Jwkmh
zt8Zkx9OQTT9SMgTSJXuZ5846cEyo1e8Qb/UrJyDMgQQlWE6ssdvJzYAyzE3BvTdcLUWeOGZ+SQX
CqfUKDawCSfwah4VIz5WJ6G8Yjx5Jpm/crK9m2s6+uJWCDZxfZezA3CwsNDe1uhV/ezFqboTSAl8
aHLmklnhzQaBREeBtPqhwywEGSOsWh6fKLOfA/VBhDVuxBETpvfEm+2L9TvXsKwYNx/YVXgNO7++
dWmxEkUCgx1jI3nELQqs5mvw5y+a3JSNKR+omqV2WcSxLQx5Y5q7zozd0Ou7ABUKS9zc/HbT6GN1
uzVsZ1woVX43ZL62jTk3nBks9OceKcgmGm/LobnnrOp2QCxN07EUpJR6D5WiSjO2Dv2GHoPeJJNw
rbqPSPkAwhWckpXbO+7Mm4V2iEmgkBOcG9Qyu4oyC5fpdBtkONK69Kat618x2jR3TdN924zlBVBi
MK1fIi+MkGpKsBfZcCOxVsbO1J2IctxSv3vIxGKezMb3Nkjo8WOwRvmefevyT5C54xBUlL1Vdfc7
auR0v0L0Ksz414Qa+p2TChIazJ8SE+iEGdTTrlBH+0OFdopW2jPaavcoBvvmQ2lH6aC9pb12mTba
b+pr52mABbXXXtRFu1J5cPChMarCbqNnevWuxrhYwRPdxQpfa0m/w8Do6mN4dbXvFf+r0E7Ywvg2
tDN20B7ZXFcXJLbZSftnhXbSZldPrXbXEqEwbuQ4vCTaedtgwQ20FzfFlNtrd66lfbqVduzm2rtL
e6P5ITnSztrXO2qHb8X3OCOeX6Xdv6n2ASNcf+NK1sLZxCO8aLdwpH3DUjuIZ+0lRk+NmEz7iw3t
NA6wHPtYj4OyfuR0h8zkwVijILRg6h+uIrpOoAZqtIPZxcrcYWkutbe5rJcnd0YCprD+LNw9wxIj
tKsN0RijEapx29ZeaXSkCCAm38DQSIW9qcjUrO7MjoUXCDL13Op+nfKnVfT1LpuU2mZ3RVs0SAxt
J0xcP7npsuQ+Rmpw6sb1I8LSPWhvdztzSeIe88VyY/ZRdTAESly7+4onEx9YcknHQW/qOMY97R3v
tIs8137yJoLSE7iJd+gYf1ke57cl6ptTyfnAH6DPONNbskQ8vi5GILRm2kqYbvuyZbiX4wazz3eU
rt8LeuhHKWjnBNn8qLQIKlVsCrpq5bio1D1y85g9Jd5f/PNe8zFrO73EV59ofz2K2rmZH1Eco7+z
rE8En/KmSI2HUnWnfq6ycy7MPnTQwJjawB/g5GdEFPhvxqiusRijffOFqS5lwImCxhIy4bV/mcaU
luOw9rdQ0kDHB4QM+QYEkWYNi6p9zYL+ydWIAV/DBgrcP3SCOKHDISg1kIDK/CsAdEoAa2OGQ7pY
+7Fd3FvA4OHaey9dIxBeRkRLu6Lqjm1q3dgiQ6JFucw2gq8Ax+h7Lj6qZBz3NvWAI7owIBGLYRJF
PkKCmSGyN6fBnbjmTHsL8oINgcGj5ryLNJRhgs4wQ2lIoTWsUBsmjW+o4TiYGuiQabRDe4U8aNyD
CffB1QAIDxIEbUnyjzof8GhyLNP3kWPlJcPouCBjINA1v6EGDzOEMsIKZ6ImlRmc4kIihD3sGpsu
4eRHWl/2ZLBGcj8khCmK2I9qnFERTqSkMenpzlgp8Ls0Dr8Jboe7rSFglBqFUbl/THVB7bxGk14p
4qwIGgmzpkCoxicG99HG0YPAgmMhvaTjUJGoItGLYUuZeRkAGvtqeOohdCy8uD2iMXq4Hl5CN2nP
RiGWR7RSj2PHutWADXFaySbm4trwjKm9y01cGMuNSKzhccFdsQztOcr4uladXFqvaAv9EyX1NXQn
6xDTe9tOqNZPsqv3dTaCIpmGNziTSN6t165DTtnP3g90gC8WFBMXmkkKBCNW7jEuwJzEYDkeao0+
yTQERYrgOa5HcePDR8HUMt5JltVKo1PofcFRQclf3Y4arSJgrHgatrJYXKXRI5TvIK83NUQWeBL+
wwyjhaM2sBaoLUQam3fYeIGQ1uxVRfqqpG3dFlRNWg19YQ5zAMY3trLRbDsHPdtSYbBwYYT0ckHd
TJqvVRdwqgjKC2V955fT/aRRM2ysGjzjQqAZbRgjs9O8D7/SQhC0ubraeJ0eSkECghjy58WSfG6p
QIsA4MYYQd0MlCH9ihKF6dLGXndqQivQLChhfW23KxAtAeyxHlv8L1mZghYaFV2KYiSAg8fT4ayH
CuPMwyWgxVC0g9hPIDbANtZnXxnmbsBYkmZBcu482v5ZA8eS9kgD4QfP2pZNjTVD2Td46zeVWG5X
g45ok1V0U705pAmZH3qTpS6R+tIRqPay7Au00Y99T4W9SxOsrHNzWQPCMM3FYnWiC0D7gDM8AzPp
v7Iaq5SXlHtwrGKzmqzQldlNd1PwNdYxjcx1+eFWDBQMNrheuFQ6kJFyjUhSK+3JBGqSzL6HzP49
re0tfHRnh89YEz1AC+U1RT0/Rd5PSOWmmUzv0Ys9ECeIOFYqtEHzSn2tOPd2/+rVxMHOUt7DLNHp
FIV9jxJqZ0/RH8qDZuWU0jg1hgclA3UyPvBq18gn02Qd7aboxV/9JzSLC411Yd3W/nyy3MnhZjxS
+2yrX+uQcXVYVXwcia8kBbA/1CSuTKhbt10gkl06zJ8jPCNzJGGu9j5n3CbbLv8MTPANfkO4YYLn
HYcH2TADYZ9DuoLKGnBJ2XYKO8fI7sYCjvsVrDXe+3C2+ARxRUUPMrGaw0he2ziQNTLhdIliE//7
7JN5sfQPRqw7VxrlNaJJHAJFSnE7nczVxr1dYa72h9+GemtqNmfPr/eYW+5WNadklFTgZsiFGe1H
aDbvEME6uGKDBoz5GjUWaOjYKHHdACGb1xZR6wiYrNeIMqFhZb7GlhWEwPZpfZfN6x/4upg2y/QH
bwjUmT0YcKmeKlE+ARxa4+mFhtdeun59cXt5J2khLkqOW9/hQiuj6ElpsBopVDvd2gPq0FD0Uc2B
4XNxobHRrSXAo0+ezDQGiGV0G1Oj22wYbr1muRVZtrPSID8NafcW+f6OPsd0SAce0MqZhE4rMGWN
h0vgxNFcW6EBr4fC9ShkYHlCxR9z8Z/dTVawulZ5tzNdAl2pAcGnIG+kb9oJ+PrKodtq7sdKo9ki
d5emH5XCdxmVHsJ1+djAuEMw+jQ0SLip0F1kjIzBtKgFDZDxgvlXoUF5tUbmwV3aQl2Ztq4Y+xCv
XYllj/lWsh0Zy3bo7fpdJYu80domzq45x6JuAtE3RtnGwLY3MCIQ/4sBv+RQh4k3mYfZz7nXJC5M
IG8Cl4GFMErGak/RBEKWm6rbKFneO7+/VOWU3zTFAIMXmGCOszZOzWOmMYOOBg42kAdNjSAcUgyN
GHzuoEzQN9CgwlkjCxPYhUPC5Qm0LPmANFci90QYQBuqhZ3FH9g1MYyIuvzU/5pO88VpvfvGCG64
eO0o7W1i8zXjlbugpmrAIwN8RQfOooS3OMNdJON6t8JhrDSQMa+tH+LYoR4H3ncxYTSEnQrK0wC0
IuvcpyAt5h9RbuzMRGUh4qds3zTJPvYL9Olx1YR1DJ3THfGlkzFohGXGC/SW+rJqmKQ+Amu4JL28
NORqvtxjM6IpFn82XK63AAVBMgGgHLDI9vP4PJsckuLAETtHEBJJjk2OgUO2W1Nlwa52kDR1ClfQ
UmAYGjrh7MwpNXYUVdYHcNAXb6IoGqVJCsblWSL7INGBbQ0l7iXSsM1ZYzdxgHKlQTuMVKPUYM5J
VfdYcwO2FE0MBd5pQfFUGucp4Xr6GvBpQ/qcNPIT5wQfkcaAjn51ovYdKhvLkB3Ue8doLPKPy2NH
tHxIWYlYbS/EXlbv4p+Rmt+GKFe4txzcccR8Yzo658ngssvdxKV/SRaQKMJLooOetVvHg44yarBp
BuG0L+Wn6HgMMtX+NS4NS0Mxu8V4PRJ4u4jRPbU7pdrhzjVvk1YUp9RvP2dTCbBGc75TDmZpS8T3
Q0Zl14/y32DKsr2DUjSpmddc1WwtISUsjUgxLSt1jWOtZaaVFpxmKE8xbmxHLUXt0aSmWpyqtEzV
Q68au8uWzqT3JFCyplrSmgyET41VPYbCN1P8VP09Ysb0ZGktrBbF9u19aVMXY+Y/W1o2W6GftdHR
DuhpEdtbu1FLbLl/YNrUslvy3VN0fEhxKe89E+0FRhGZthbrisXbsPNmFHq7i+iWFwLLXjIt8F1Q
+iIogORI0QhDIbpg7zPQouDxi8Sp90VLhVMtGp5QD+daRoxjDMMdyuIES02YEvezG6rmGzHRbOjm
bTnbYS45sjfcRjyUyt3MJptdLH/XaBlzHyNoHlA25yicS9rLnLTKVX6qbF52BpvEOaPjhZB9dih/
lZeiTLheMp8iOy/fFUb7usT1iqu8nWLvxnbpOgUcAme2q4466I478aniuPi6NJeuXcYPmcgJpZNA
ZnniLBbw33h8ZlldGqFuHWryVJify6B61DbYW6uvzlHLG3Awo2yD2ObyGcwdl2QPgfzAcOLY1W7s
heBYkBcAM1piWli9TkYaHAb7O/Mz50b8KrmfhmIw5EnWCDfdAtsahsOBRQAtl7JWouxkC0KHjCbT
/E7niPCJdPhhiojygeu9D85wSAvXfDCNwXygOgdlPqYwbNMWprW3biNacgfq6zhwJjIy5lG+C1Cg
ND8E+RO7JSnZpCb5szDT6T63HufgLkUx/8Y+wfvOoPKkdrxZ5DpQU/FRyXuoqVRa4crAmpuL5aAq
nmsN9YXghIHbUsBChu6MGPLMfu3Hj4iWIU6INj8s8/DIKCK3q09Dr4PNYLQcTrEjZfAfvK5+SMfV
3fktaUkN97uNatM3Qq9Moy9e2rkgddrN9wRg4ndZ2l1CO4/Q4X6XLtmFR9A8o4zCt7g024AIcxyB
T4vrX8am/Nl7fg4cBoi5tFCsqBmPUcOR2HJpRy0oYvsa23Nn2/gsEVwVkadCr/3VZTnd6WXLMfws
OylZGCDxLKvxOM44LOM6oNmdqHCu7D243mnruARwWZW+GThdfigBDDO8510XNaRu5WHe0OXhKAR3
OFova4FcUzg5Iblmw8AWrHsLBBKvIKQmiTisWjqTY2BNHREcbnuv+hrZ8M+rD1rEgAExZJR3Hat8
U6yL1LYjAKKwMCZBOi9VA5iExzwhE85FVnlWLvUMkkQ42Gcns0L7EvT3omNO2GsJ3LWRtNZIkEB5
9VVgEDsoy/Y2bYFv3OHjtlvKTRYX9e3qGV1YJ0BSvSTz7gIOUP7a4d1FTxUuPryAJWEKLoFzKbMa
SmQAR38EJ5pK49I1xe8oy8Y9N+lZ/MSdSncOZ0LbPslhGW9ar+1PRm4eCZDhfF+sOMFsnrGdr2iz
fOeYI4xZKOBmGLsrOZqhLLGVuRkZgtBI0HtGK1sqF7gSWZ5Gb+Yzw7LAL0ULiNtYz8llpW+2zNlT
XRbcu7roxeo+zdb4jx4Y3369WdPOC7uUDmjicFhZakkiJbiUsNaavzJNT6mTDzuRmb/XpVAAfbVU
OQNXsVCnavCPn4y6l6eiTe7Qt7l7BNx4OlrR/sgDK9/nhglSVudbXhtqhAhsiRYmILeZQxxv2N5R
ruzzvElOMui3jVM3Z5RRMKUainNz8uqkz55prnTkoyd7yJv9VeJZNiB8os46Sn9uuB5a1OS12JKd
4N5ZkZAFvjq7tjUeqHfPZ2bYhdIzxZW+/oERuDqPCwSURHTIJ6Z74pU6zCcUwDddP4lzK0FyEx98
ur6cyPWoSfLXUGXPUyvQhC2QLApv6Td/qr9XLV9Px/6JYnezJ5+qOhsWpk4xRoIEh3Vat+Bj6KbS
yVChIYfHIaphDnAIWDKUHY1fbQWsFox5PFV3SdKtawaUxAMEaDFIkL1vNPcQcdDxivRX7RM8PDE5
XO0QyZMUsvTSNbsg+GPsRoCkI5Jx0yWcOKUwiYV3VQzErsBmyz6M6UaLSiGLELDulZ/w/yHG+IkE
vusE4eqP2S6Olp9aiUGbxvuxisFHdYiac2u2sXPwZHWEPV7sutX4wPNHMLUqH3szkiHoXW/HtL2g
Q89oi1of5Rrgrb/+0UzVKSVQsE7ItXBizjCBtWIydBQHL+mHrvWkRO3vMqelJZZzV9d/NCo5M+Hm
w+pjPZ5U+u6WSF5Ncef26oaYRNpu8XzOUnM/y5JeHZqTmP+1Q/B4T5j8y4qr0Y9HVB1IhvPAOdgy
w5PmyJMyre/YGAO2WehfKohMTa/gMft+Rg2sgaKOxIljpuIgGal+h3yw2jgS2XZvTq+2ZdqHhkUO
bm55yqi7nyO8VmdMHKFVesaGzGFzS01Ka2mTxf3KLfK4orwkz3xhSPSxO2+tnrj5bHzzZxCHS+FB
LgIS5YhhAR5Bl9+vMmff9M0T0ulplxYeqAyE9NxICriDQBKjbV5S1VyW/IbKc4PcidlncLV57ubq
dU0cEmUr493tZou7L16jMf+8Koc9Th9/ap0XiqjY8YJHLg4cnpZPqbQ5oF8V4Ozh3ggCYCTArIb4
DrU2LMW1b3DJV/fAo1OEeeW8pdHsnMsS7C+PDNnpXkhmwsAWTXvLDI2AUmYtZbtv7fz5OquwcHaY
D5NuV4uEXMXoweZn767D8qp6vv6xggFx8+g+nrFB9MYjNme6AvqVV3VT7C1/ec3NYNxz6HibPLiL
bD3xfpFJxAxEgRcN4jB1hXkeInR3i7hl2UaYrF9tW6FeafRIEZHIbpwlTkKRURuf3UnvDsvPxASX
YzQxPwLuQV/jJth4eosB/3kvV64rTRWBKIAIRY7I0WZNcsfiKcefsMe/2LEmJwbvb4x/B+XEPtdm
nDEQOKMaLfajS1Ets4xjD0YTXblzVhBczwQBQvtJYudoYRoXLs2fCcBHL+Po0KwOyku7OAWcpyjM
zVtii1cwTX0YHFP6w0h15z8okLPvy5IWIxv6dQLGNkuCYU10Mg2K1WnsbONRL3KWeh5g9MGLyDt1
N5hy2HakS+6piT2NioZqMOYx8o+9h9hnE9Qd0w16KRBxxR31L3ao/0sGxDWW569ZSIGAsIf1xqYq
Z+J7+UcWUhxMAxfzuUWhnv1eJXymTGJShMzNvSWR+MBHxq/lS+eM8MSihELXbHE/gWem/xIzyzdh
Zfr7i3Fs05eWY3tcRSyJF+uvwUx5Mi6uFESmC4F82iN/YJ+DArmh4Hmx6uaZG0mYaL6KgfqKUlBC
0kJvl2Fn+iu65Sp+rapnYrXKWyzX5a1WQlNqfqoTpe5cKmXl2IWZsyRUn2C8wK3D9Wkl0Kw5TsJo
pSyepva5zwtISa3qbiPHQ0TZ0+k0U+hIvZ8tZ7/k4DSp4pCajnrqe9BqwXpXR1H6Tef+S4zCP5oW
JL6xQGrEljMw4enHiqKMQAYOzgs8LiwB8RZNsCBYMWV1n0Z5yhVdA1lxtnegS+yIdKh/xA7IlSkz
9wxH42eFhtduTpWuokyNcWfNNAuLZE4RPwlyGQKOlm5e7pCO4FBJ4lPm+hCXnB5mdu3eA/x6t9qp
uI0To7pJbS424BSejLr1wRi52Ara0bwrfcZ53UI2sOTcgZXRO+bq2/dC9xfLOboNMiN+pYiSx/TM
uXXbe19mdzBQqMJ0dCWQ3NqHPCdEy6sy/yQk8bMMg+BgsZTuKPz0B8QP8LAN8Z6Dt8FX6T85Tb5e
KorRYV9DUwP2PRLml3UH5Fm6Ft1+wUqNb8hBGvBIkCdtWrlxS+XwD7YK86wWXqbKKCJOZuHfOJF9
SL1pvvVKFsFq6ecLSkFDx27fi6mpvuZEgdt5ZJcoPxEagIlKkiNdS/kZIHoMfQsOazSrW4MuJao2
h3EfqVuyotjoKS0Cy7R+WAY+p3zNfmI7OXo1LmFUbT0KQWd9KwKYQGmdf9u1ZR1EwWDCj0LgXa/a
18DrP0yoiCitKYVNSy4uDlyXkxMVD4P+W+aOE8UO/Z8lA+piWzBL/BpCXuQ3ecN48VYqgnT7xYxV
NYo9i9Bo/eXX70lLOllYrpM/v1B4hhe647IcI5eqBPIzdXb6miM+XrbN2locSWUK3hMZ3SmRwfzU
zW17dExkbnNHycd/dTL0AyWN6MT3nG0Veyua2fy5WqrmUgWuCAEmCGYltdSVkxQqEPC/zMnyuZtu
0A4VD6Lw4mNNbAIt+eU2CKZgk7uIx5LePbkmeCDLaH83BlkIgdexA1RUMXB7QQKoWueJ8yaq6ug+
bxj6wxCh+03IT4grMIYFH+x9P8GZCCblX0RbZpzEyRSWFAuf0J9Xm8IPshNsDhreEa69sbS2Zp3V
90p+N/GIwRgljTT7GGYdVTqUmfIGoA4pjRhflN+TfpKj8PXcjFrgQm5BXLVH3xqd2ygenjsYQJd5
hBjvmvM+re1p39cttsVhpZRH8lXIZ9buI2ellUshx0BTgZVo3UWzu6HVURHDbN9lrpjOwDl3uaqG
m8zGZk6NqeeOCG0rrhJn28/TdOMFiEppTrd7BKPpwXPXL0q87RaxX34QS3X0cz8NZUxZ5l82in9G
BWEAla7jkOslwXh4/8y0Uq1pRS7InCOKgi1H33brgCI+C6vIbuVkRVxQ1O+WcYxjJkcy4KcV+ndS
nQMp0lsL3qnZcFEqS0wk9Fq+qSb+y0u0tBP279sHLzFwHcvHxUmIxD/2MjAjFPnQQB1nM7N3XYxR
Y/Jp4KH1sm5E3jHiiyL7HbGUgzJvtn1ucTqVtvEwZlNoise8pPSeUD4k0gNYztjO3sVFrJZWvtyi
SzIpdNOvomZYbzoO9JpTZf3LLnhNcv77u9CZhEFALK8I7EDqcLG/pBPWBlJ6scwVsrGyuTixfMCA
t3G5fITSBLhNUihBYbcxayA1rOaQzqVDRxNBHqvPhL69fnFa0FPB/Ek7CdVc1RjodSHH/BkP9rd0
sL/mRzn2f33ePjIPnbJGcnrwX583NkQDJghEaZVB6bQa4INdLdwjRGSQmw0OmW76NcftY9P77Xvv
/poXWvGeS8JMX2Ls8KPixoUiGc7RSF5MEbyVDTQaCHS3PiLuXQsVn4ZlE3DAtiwYVMAJ3bKW59HB
QyZpgG7qwrMP4wRzPiiKg8Wd4i1y59/jCmbNnx/rOkYDnTvHOA1c3LJI/UVPeUcBzB+p7KdUk44t
WKg/j1X/35D/L4Z8S2Am/cvCorPZ/pacdsH9hHjij7+Gpv3nm/6PIV84HkYtVzi466/JaP8x5Hu4
7gOwNQFGahqPFsfH/2Sm4cf3LG52FKmJ1Q5Mh0jC/+3H9/6Xj0TKxM1I7xxxv/3/4sc3/3sZFK6P
C18E5JhaLIh/n52lGLK2SNR6rMF7hzCfiNV0uvPiYU5CHbqtcAKir0Ol0TSwtcZ5is65Jl+jj+Ii
4v4R0K9Abg620Mv+Jezb/GfwYiAEqACfwFnepv9fh/k+D5LeWN3laHQolT34dPZI81T20/3SQzVz
ihZrt3fQTXezQGLFhtz9y6qgn8I/VmFWBJ6GwzHVMa1/Rt/2shPw2ZP5COU0PQgyJjdNDQV2qflQ
vOhHTdGjgNBNkfv3V1aV9U6Cxt4Yb0LxEvOIXlyAKQjEnUXOxhZFP6RmkX/k/Ydj1BilOl6zQfn/
X65ClpT//dJNV1iBbzu+xUgL/nH/GIYFr87i9Udpe2EUDG9ITshEse1jHsVA3GcKuH6R3lCbFGEs
WjgyzQb78s9U8C57I38gZnXcXj/rVY1iI8iCswDObfl9RzTRfmhPxctoih+zhYiFRYn6Ih6PcbGP
WdHfeCW/pk/Sxz4Yp2M90lOZMWbEYsAJNWCGsBo/PaY+q+d6NL2Wbh0w9p2wM5r5VUY+cE6gpF9T
FMNdFTmm2rvY7qMkm3ag+Xv6CTllzBUzsrP1AYjPabuLBF52sMPUL5CIdb5F52qJSBWV5ckZ6uc4
Nh6MGXDJir1mi/Ra+9M7DioSk1FqHaFA0r2hAc1KW394Okxt1oFiY3HICkHpa5UqlMGEByBpcLzp
T1J/NarqjQtHOijoD61DeuBeQQJ03aIlcKKFtmJ8U3v2zjREECYdElE7f49LLz0mFJ4pRTrtZrTi
byKqshPwR868vkwO4C8/6Ey8Vz58pkYP8MiCFJhjR9lQExnRaNYfU6rtf+oGx8yvXADbI3lKhYsR
A5aSGHacZZM49Oobi6a8h+hlXuHcujYexzR7pSrYgGdDURgszKrKBnmLjrRb6wd41eAzOwrvfuYe
SuiVSI9Jqu0+zI7MGP/ecVClNN1y6Kdae4r9rSSsgODrmEJobf12PYIxMFfwc9FeIL4Tf85SYxTo
KfklPr+E6RD78kfjGGyj3vTWudmHLJO7uvSp+6iPllhcu7FBXOKZHWx0ck2CbswDUdDS80L3gRKN
R7O08c00uvu0y+YNINy3WaqP678gKy1IBpgo8DnPS8Mz18q6ASYSTd7V2oFSIiMX4GbsGjC8pu7F
ER3AjMx5NWJFMyBihyX8VjllFfqq3FJxWfdezbRu1uTbq+PbOctfLOdaUU22yYBMyfUDvP9tuld+
sFstC85sf59PxrJpQZeTUYLvQSVwIE0GYjlxNUaxEPZObFOQEyc7K+fNVKHUwysYXt9BDBdiU5XL
swMenSI/IzVrJRNzTB+Ufu7r6HwjVCI9FRB9Nv0grCGHqUdCS8yjqxR27I6sbpywVPg69TRRSIxA
UhuJdyqniUBBt90DxhRUHuuHrpmtHY06Dr3RZUz5CYvvlNAyGrqUemCMXrzDMjVvrl4v1VZ4Caf1
ZzYu09YSVrmdk/F+TQMfMwJfjydoWZuD5cl6HzU+MiaDLj1Uroyj4Nma7C/LJIuhWRa1j4vqBbYn
1aPpdzy09a7ODfuUTdNruciOiAppbhN0JrYg0S0jMgg5GqM3pUwWlkCWaTKRTJ7zjZzAIE71edh0
AY+UKyefF59cJZDod8jI9wIPN3ru6pZTLFrPkaHEY/aSeNpcFz84xNrJZt3Hxqsj/F+DZtHkjn+L
FHqbcC73uNDKYHilENYwUyiQX59NPTA+wIN/LKsg3tw/VDYsbvy0MNSYJNSouDbGbBOJLueYtXkR
pvPVFmwRCuL6zmfuDIvmiWq9UHY/elO/zWjRIcVial+fyNCzMOPIw/hq/JZz8tTOrBEwQBDm8Kpp
Fhfb9Oib9YBBindXghYsrbFndeOnJ5M6FEUUJvCINxXR7FV9HaboZdyeD4UsJAfNGn27l5Vca2eh
vTqpD5NC5e76izilMKPnsxxsyhwMdszi6WtH1By+Y4mknsfO3kA7dIqfVqtLscowNcZObszgMyM9
u2ri9+sQWSdWM5An3/hfcJcDmEtXtD346BDcPpFZTcJOXX4Eeasoi6hvS7AB1R2bx5DN2MQsjHij
md9LSVTFmEquTIqoaX1SsN2C1xuqKriP1KhZ+mj1CxEGeq8wCgQCpvUrtgU6uDRBt8bYt6OChcDJ
K94DH6iPv3mz9gDXJuety82ZXSE6XQcm+BVGWqy+DW3+NnAqLfas9mSSfPUpXk6twGvG4fk6iuyA
ZcWJ1087UfctClcvYpcQFo+T3pd96pTMkfIXt4tljoS2kerpVgt4hpUB2zK2KQAXW8OtPqw8QCUQ
q307uj9Br3wHFotKoZfoqkUQTK8bNVeJyRF23fXf6qKmQNz8KjHebZsMgqyZdtF5anZ+wVJMlCAt
JD5To9c/aMREUaavrv7NS1WrzaDuC7v8QKxHl5VuKqXUH6PgqUDXgOxcY0mOApZkIdkNCW8JNgGd
JLAlYMJi9h0IsRgr1nvTKfE/Z9kfmOUZxHWDqEGXguwWJglK4Uby196C5MLW5yaYshyFQn/uBPhk
L7zu2NR+VTgEye8M2UYneYo55TWaoPbeieTLyLsPR7/4uJ4DjJlxPwu2SZ7JBt0x6315B/KVgqbH
PdSe30COQrpUeJWWTn2revhZO95DIQ2Y3P3tUo3bzGR1WTP1Xc4/SGGnY9hEH8bM4Fo8Ynyh4YzV
DO8FSukmcGmrgOIdahYyay1O8Na3CaeWUH9mtog/R8Jlrm/EqHeqQSuWG+xCaOVpE7b+r2o7pwFg
YL1yrhOfKRdGKBfNuKk7Ptw/jyAmLpyxKRBssI7VHcOCe2m41GB0vey+tqODa0HhS5jm8dQ8j/36
GrhnIJjkXTh3tiqR/HqoOqmUbPH/c7rHTuLAEum63qfLzEAaIoM8WTCbUl1aJImN8QeXEuy+Ovty
ACRxICDkpnYC5qAzv8V5y4zUy6qZsMWqmk+nreqPIGa1a2y+0bpzO9xwdoIVXH8WHcGKYV2QFVuR
XbQ1ELsS1sX5RfISsvmczN5I0iNT1pp0TUZS5sCWuTNifpjjLX/EvqBTSecJWhAzl4OY3PbS+E00
VbFRw4ytvSEZPtJH3a0gSmtjmTlplo7xWk35N5pK6hAB4wcbVMFh45v7xl7WBCG2bMFLab3j8Af5
CbUcgH2XYLPjpLzQSmSRngnepV3+ozbydW8vvMmyio8JeY+dxapsSM8Nlaj2/eIcUbRyLAIQs8Gu
CHME92LlAvm1CgZM2RW/umF4shpcboBzgTF5fK6ZfENn7kPmuLOGn51e2DMSA1K/8uChDMthmF7V
QHW8Gb+RNXCkdRrICDNOHJ81KbH6+56DHplCybevf38xqgA264bq3LTLXeqzbf6RZeVDbXzlM1Af
KyLZN7vuo9VDHycCaTJDxFUf+ZD7ONLZh4y2PxfwkEiDwhFdDM7NklK6dWaxj7EAIg4hH7TDaGSq
6uM6/ILRqfCwY1IYd+7afKIA3jEpL55eVK/nuWouHq7HoNT6mU9mtL0uxpnp/7ieQa6LeIYoYWNm
4jGye75NIbISqv2wiAbWj3IY/oew81qOG1uy6BchAt68lrdkkSxSIl8QoiTCe4+vn5XQneie7pi4
D62WaMrjnDyZe6/dvHo17cVc4xIxcvdeZtFtROIY42m19T0ckIcxfDVKbROQWsgMkN05U7HbgeX5
udS+jt0yyEa87hrKmfQmwgDNioZQ2ZG7FaVfasnnXgpuRl3vHsebFSJjRnaqf4q66CvSEoIoUepM
dvZUwTgbUDYW5kmb6ps7+7uCpIh1DrUTy7CYRJLWBLudfMyy/M9Jcgjw7a7Zj6g23Ho1Otq737ME
1HV/CBvrI8nYSM3Jfkm9BBQvrzWOkA+nMQcCrREjy9ldg+Hl3sGY38fcYI1s7TM6Dobs7I6Qg/n8
291DNkSgl/iIVnbUMiK7mWb6ETVUNYUz/6JA2aDJpsTJ/Lse8JTluY9DePGCHtgBC4qXEVgRNFxU
RfxFlcgxhH3PMpE7TjwhTbYAj7Q0Oh8UAdWlbuztKMV/EFk/9Px3F7FIQAY656l+S/alkvxePvsO
Kvw97hAPbys/AVYJwam/7hESrvOuecmq+urksr8ksN3wgUi9YJG/mrocuvuIetiwk00mr407QLBQ
8I3g/P8s2g/iJFKmy7KMh7h6JtrVJHvsaiu8BZp7UMz0MoSsPVWXf+gNj7XW431klNiJIq/Ylc1P
Fbr6FGks1vGXHJGACcqC9jLg0vvzOZZ9uDLNgzrxsLKOsj3JbgQSXwbtaVJHyRmjRJr07jel5odp
25C1emMH4oNxG8ksfT9tp1rOuYTpbKKgR7PKBDlSxuchTExMP5dSzaJrWSZnpeSNMAt3V9mzclCU
6h01+muruj9Cz3tw0uKW2lxfIupnOAGDyHL6fcwnd/eYqCwxFfFwsw3PFBTK3jwq8sqockqJCh1z
w7CeEZZaTIBkoKQ7OZ4yH2kYiP2lqJQeADo20kjE5WLS/14OnQXCd2Ee5jMFoVaKo8P/7mB/7xB6
MjumtNBt/9Vmg4TYqjD3T9gkxbFBOHe0xw23Lip92pfQarrS6zZgBLGp4Y07QCp+zFPvq/dB+ydD
usESn+y8Tx3q9h71GfVS4O/GXmUA3+UXNmuQQVRizZwe9WAh0CA28C38oFE+Et6hTT/UmjdJPueO
0x9RuQLOsDGHEtj5wsVYnCzRz7SMw1IK5sIn0gMWs5pDMcFF5RSbGEmJkGf7U2LE9Wm45WlYqExL
XW0Ho+phiQP664+SwpP5vEQTDTrKlTIAVsfSwBeHAPeIYx1IrQh3ZtW/Got0Rx6Er1OsHGr53eWL
HfFoXKmAiXWRDaU9IW19ICz0rj/1FGInx2pRFhkCi5zRneCMrHLAhfyhavo2St3w8NeX/vyIm5Ge
sNKFyrZ8S2lCfhFqMydgRFZJNf79ZpYf+euH/7oxRH/kFMkfy9eWfy5/++tr3nLLf33xr5/5f7/2
j1uNMpS0PZ2a/zw9LPg8VuKsyeT4636Wh9c4xCu1LWL+5RvLH76aEmQ1kTSWKXVzXm48aYER//1F
8X4V6L6ORlFNJ2htqxC3U0K6YmbGW602kNLVogIz+sFvzolrADyUfweO/dSVLkRlQRp6CMwwwmMD
lcRBNfzoWgeSZDUOJ78LyjWGOZj7EoXVOWYB8t9Fxc/jtlBr88Xlj6pKww1qRVJ+A0M50QVj9E+a
7LaBo3cKUuK3lr8toLWoBL85IkyztObWlj5UrAlfmlKXZHfRkDmRUvikY2OCkMYJk+SGnwmlb+lz
4MD15a0bCQXLSAezJSZMSzMRScZ7rlueoMpRJGP4svJtEDtej0XbmPd2zsQhMuEVOZ4J7sL2fkFj
j4mZrmsg50GMIpO0dnJRymxr2Zm9NeMILAlH+SPhtyrxQn4CYAY0pu9LDUIwGvx1sw0frIb0yzBX
DPZoHWmKa3DRRxQQDafO3rrj3H+CYuKstCZ/UFwga3ntPfhqsXWi14DYB6S8AKD8DmL04CKm12bi
n12FxO2Q/J3hEjURThzH/tn4ya00MItorobqnMxiMj1odyYBTGRrpg73g8dRjZA1B7eZ2TA4OfgI
nf4CngsVWRpJxrYLxdpwf+NT/+nmzJYVbEv0nbJfwBRAylbtzwpRr0TbjQjDqBDLfRG1NyvuHpoS
nwASWPQME8cV1LrwKgdciCaxPfAAclL0COLjUGoM4Oq6X6k29c+NRO4ZEr7H7GhbSRyfzQfCTZ1D
QQzDccQHv25RXNWpUTyOmVOxVFMBToFzyOpIQ89LlEMW462xSZexXCeht+PkWArC5zGzbYqWBAE2
bGnyMTIMHyamCwiFOcPIF+b/pEpl03fYFGzQPVGEwPXJFwZDOntGjAeRZK4xm5CoYBJ1YhgSA1qJ
qosxrLcMtd3gvap6b2s2/Rl5bLEuemM69oQjNtDgVbq3SNX7D82sfTow/WbwXvSINvRAfawPJC1i
f4Bchi0CcRWpScLHN1wsykzWkA63v3gEnFckvTEhxhH81ybvEUxXkQ/MXbIeFTjyRD8mkgEZSBqk
RyxkRjzkLDmRsSRGJkRHYvDJJUkSHvgP+nEqocPutlfRrXpkZxg9+ZMdQZQcDQ8BwZQmW+M+oRLL
KzIrO0mv9CXGMq65KwiHtFPDXUjUZSiZl9BYr3yAwpVWqxUvYbTT8Smi+984Q2Hu4KIAFLe0D1fS
NBFQovpA2i05m5okbqLUebPb8EYb4dX2XWTzLBaYum+F7V0hAdx9Se+sJcdTi4CCD9NdadRPDq60
VIj8JK3wmxZih/Oc7lY2I70s0kHxd/frIiIxNPeqz3SID9oAPJn4eJFA2w+O5IwmYNTWbU32aDAe
Oal80hqCTRtfe804K5Cl2Gof7AdT8ktrCIQPmGjYjIFGomrHEMU6A2woH5UnEiV+aJKG2jQBH1uf
pg3ynVESg23aVYFkqObAo3AD9Ye6cr5No5M+6rh5pDuXSwJrRRRrRiRrL2deYBGXJKeLkM0j7mOs
BTEi2w0gkFttlPUBYs1u0sN7W2ZXfN7owzrpPXra49D31wUyPbNwG1FSr2l8c6ECTrZQALm4x2e/
1DE7kTTbETnbED1LtliD3AQRcEIqLR6S8KoTVBtLYm1LdO0gGbZcBN22wPB7fjJ603pRIk5nMbG3
PvG3quTgdpKI2072m2Var2OOeYbTCwYMzBzlutWHt2nyblRyG08ydiPLIr7I3SPB/oFM3srie0Uk
L0sdaMmBsT+9PyJ7HYZ7a8fSv7U9/d7KOrSkKkssNK5qshIUD70Qh1PJAcYd8FISDFwyCvKnQ4vs
IZNIPJKdy4WuRaCwXvbwm2xwHM5NlcRhMIZkBBNBTBSxYfbbyC8eJuACbkdcDVU8yRuE3hBhjDmn
clNcFtQqZvczDkd6E5J63GbepausT1N6GQodRlrrTEoUEkq3TMke5ka/lsQow2P5yDP9kdkWFE+U
YH326TEhBMN6V7Qg3l16VwkvbWFslYZYxcBnl86IGC3YLd8J1iOZVblFZf3oEvGMW+Q+SeYz5M5r
3G/MniBwNJMrvaoPuaq9DYH+5BAaHWCPsgAN0tayAJZrlOVNGD2MTXVO4oA5QHdArXCS1xzs6iGa
9e/aWN60NLjouEV0m/4B2TEj/A0dUmO7iYi3dtT0UgfUai1brLDCQBzPiFAoyGlTmcCrG6KyDc5c
ZM51t3TGYRKi56nrNwyKZxRIT7lpvslbIzeFQOxQsbK5dMb0+hq7381EXXNiL1dR3b/7LoKFyrmj
m/Y61uTReU15Ozq4ZBPX0EByl6u9WsSBW8SCe4SM+6nFxAv5k0ZweDDbp5JYaI9AcU2SxW1zuNKD
X5mmtnNpgXcjZoTxY5wwGxi0TlPgBwnaO5PIcvopz9Mz3l/OjJJoTsfTlITzlKjzkMhzhYhN4m1Q
I6Pi56h6niUdfeCFn1JWtsh5atzsRz4HkFdvLk2dlHB1i5B18gixkoXKj4aVrI3pLJluRkIk3uAV
k/urQVh7fW1H/TJIgnsdq+VKq5JnYEa/6Yl9o1TZVGX5swZwJaiTXKAn9A9wNmnJ1szO4AcOI3QU
YEhwdMCl2AJO8SCoTDQ4HEGqdMhruxrICpk/1Rqf/s0UAAs8wISmKDRNSY5FH3q2hdYCtYVAdGUw
z20MzCVPH6irg80kmBcL3gvW/98l/BdbQDC1IGFUbVsJImaEFQMTktVA8DHgdjatO342SfVpC2Am
F9QMBGq0fzSVy0sGiUajyy0gwbBwLmMzfIUYnPc5bgrorz6OV/gIiRW8AzHh1Z41BquUB6M3bAcF
rH7mQhNQO+RFnRMitLYrYXq9YtWiVw1FJxOcTiJgHYU4PizupKsIdAf9GwBD5ZkON74+sDwxfB5L
QD2pIHsIvjxpsfY8CcyHzgvZ4+hJBfTmoQAk9ms4xBCA4hEUEKvfTw02kBUo0b4t+/dOsEH0l8YV
qRYfBQNUAQtp0a2AM6QKcKgV9FAJg8gEz2MJlMg0iawsvpEzJeLT7Fsn+KJEQEa5II1s2m1srldd
YEf+0L0DNNx1aspQi8Ta9YzwYZ3DSIJ3wmuSVq9KP11tKEqA5tHbApWZZgBLLaQlXEh4zaA7QmAC
SKOuHIEyATrdMgZBkj/3X56AmzYWs65V4YZ3nES3AboT+j7bSD7NmfqaWg/cb4Qai7NwAhcKzAME
HPNgwovqu0fY2parfVYzk1f+m9BFUK+vO/iwST3sbKt/UZm+r1wQHBqZjMx46YpJghMZCrRhzZU6
kGvGr7ns3fp/vge0fm1S3tcpbXRUZp0rafOs39wFGDWSy+DqFpzES23fS1w5uOn//KoelqxGiEXk
RzxmV2O23F1heQe5CWhQYEX89eRgo+PmqOTlnzpSZyN6neeb3G5AhpHO/+WHfe6jQ5tJpmPCSsij
Go38bU5g4SR3t9jUBY05emdenuw0NiQcVpuSv6N43S5/l+/xX+lJpla0BxWEZYSfoUjVqm5bxzQs
1M8B55SyMgyQZvyfONcDpwrkOPta4cNIPpvH7y/f0pyd/F0uR4/biXPvWvfNwSh2ZgN96ZF1aK3R
setb9UseWN5OCSNK2rzR8ETAG7050nj4DS0+e/yzzzxaODkXDhRdayU/IfdXEv0ZFpjIuQ+rqcit
yvwPI/IOcudl3eED4AkwuDaS8cgseazyjdycPC65WwDXND5JJZTnzm1U1j7gtCW/HbrqI6jKrZbR
MeHb9eCv5eWRpycv4f8+VY9HpY9Uc/TNqpnDBJ5G8r4QAplouLFDxnza+FrDBAz7HXzUYPmZgnm/
an9iNtiaBd0MfrQhgUh+PML9oEb+2ufmcMiAIgMXRx+LDgWaX2IVaOzzbeCvB/kRzFybWVxnIh3X
0p9yU6pC71rj0dB0n+r6cyjym9yk/IxXPKTzo/yEPKa8+B0+/O+DCviiPIKgIAeJu+IurgPepJzD
c9xoy93JzdlDd+BmDOj7HFGevfkwhBB4OtjweXHJ6u8qoWlkFOa3UaexWGOqaQ3x+ZOYmHd1tel1
Jh342r4cim2MEut4AM83K3a5D4n7ZrufbssAv2zjL7bbuzLycc1IwARCew9i3TurGUZeJuY6aMTQ
jkkPR4y/VXM+im7YXoHVwMmLza/Saw7jyDR7xse1gyqPltKqDhaCVp7rpQp+xDT02Gz0J04Ln1k/
IiR0nMdFBmFWfFD77IFNkmaZDEXM6g4EDcYa7JBN3UwFB/kGZNIM4TALj0aQvxR9Ttq5i1oH6XBF
jUO7ISWNpH+S/zKv0relyMRECtYgGtLjZt71OxhTTLDYRNZDGH6psIt3kfOTzMkKJ/n0rfXrnkkN
LWqiKpPDTMVmGcgNjNp5Neb43YB3sYYbsU45MBB8waDwY7LalySgHpotmuy2zrTJmNgzzJ5jnHp0
RvKuJtmw6liTFYWmsV1Se7qBel/a3S60eK6SiDhPQHDZRZF5pSYTGBp26bo2mcdEEFgVMzp4NUmR
9Fj5eNMUnrLp1nbEtMRpcSX3D2iWjMzUFgUF8S0/0agSaR9wetQHHn/+u3ALhrVG+o5+YqsqLRUT
w/0j6JuDmjFA0iOgNKq/rdryW15qOZx+oAc+OvbaMHezxqCldQluNjv1pUzpaTNM+/ALMnLnKifK
niFFEfjRAbYR0GQZTlI7H3KH3kEe0ujW0fUB4zX2s0+OhodpMvZoqkzDtDcgR2Mp7c+E0JrHslZB
M9OMmIbIWA8yzLTAAC8t/PSYFTzMRXlVIBVbqeWA/g8Y8djQKfXpZWsyhh7ghm7T4iUgMV4Qbrzk
ToiGPyfcRYOnbY4+TF5OMpPTg91pGPrlWdlQYTF37uQjD/fc5jxuxTurutgT0n2CN9mFCB8bEupG
xXUPOdi/q0O1xFgF44Nz8grlDf7zz8hFmx558W6562pEf2EnSrQd9RwXshnkR+Cx6L/g+bGnciYD
VPaLo6CcKx10jFysyNxEDgY4PyaNEKSde84iPheDar+lowtBdqBx2qVCP6RumaNHnxijfTTxm05s
rS2VigpF2N0QZcbAGh1HYCYUbVEy7HOrumc5reZwwNWnT/7JMPV0M/THtOO9jb4RWuCCyfFe7LGe
d2A28/0w/qTiJLE2nvQ9mgZiJojkHPXvqsZwIhygm1lMV6ZxTnbEMd+MsPjJvDtcobzxtiGJ74TF
3bomvGh2TNLqFTIn95HWJjYXus5yLfgdn20lI7Y2GLo1PMYNwwd7hRmAskxtLx74PnJbCKVEvZXl
pKaIpO/POFUGiotKKit4PBR562aOPuzBuGrU+w4B29t2oDxqCV1BQnbMaNuEXqiuEpkemzYJ0oyg
znEanTrckjIuWoYGoEaEV559JBRMZDszMZB/kUtys2brWdDODHsY3HABd6X+0HYGICIOcDmJ7owc
kx4UlQ16Df+CGtvMfIYu2fkOE4ECilFb4My7jQQZ0xHpSSxGF5cbVGVyJwBy6a1q34jS+WhS6yUJ
0QGJyoutg+qRYdnckluNEB3yDB+z1E13fqb+lvnZIswhDU/nRJ+eLQPdBL3iazCBmeXtcaBTEiJ3
4exBF0nOuSO4FiSt7rmKkw9dy25GyWch98J34d2uGobaehc7MEsdrucRikOnbiyfDb+dve7StJxA
1fFbGDTvobSBrB4lTwQGgRQ9NDKIUO7aTI8o5xnWY0nkVWiA4Quh59sBwkoviH4hECOtJdaw+tEi
UwKbC6FDE2EDyxm6NFvhZPIumeLuSku/mEn/TEhHROuQD4jd8yQieZNMX1h2Wb0tqqIBm2W8YPOD
0tNNm6joRqzEKD2K2EqP+B0ejcL6iG39Z9k1n2osVO2ZGgA4KVR83gLP5HwRAKR0/owZqyw8kZ1H
KHkHkB1NT7sOkjpY9a7otGTM1NWcHszO3TnMpAio+qqD5i0ZvX1s8crVDjNtp/3KY/f+Rzw1ND/y
8ksZnkggyM3unKSii5WRHxaE66xrJ1VknY0oPZPQ2bQReKWw7BHUNCBJ/CD/kImdLUP2keHNdpoi
MKAxXynfGn14STSPZg3njR6YN+QmTpVRaT/xuXnOa2WlKiaFq8zOOlQiZeF9Bw31fRhZgIqY2Wfl
hSzCwLA2fRr/F0OGIYaL/2vI0HBuczAhhc010J3z/b8ZMmqdCw0NbHvwSzQUU7cMRZn84ljGuoAx
ekYcesga2ogmUOwYXN+iXYg7XqRcYeou8ii1ZeEb2dhFq1RFfBqKurgpomR0Asoi33OOy78sH55e
jgaO16Q6hYG918PWvk4GJxx88HHacX7rGUd6MsCrSEzjAPpMpKH1XwTR1r/l5H+eNsFzGs/d+4cT
BRlXkWGygHegk7LCwjHO2tVzEI8qbM04x65J+VUQgLnRNTI0KlczsFGJ5gLf3wZ4sKgCKFcK9Hck
irEEowTYMln6ogj5UTVSgM3ep1tBj+vdXYedZLXsojTY1gmCgh5zzlEPs5eeyASPG0RqEH1J2RTK
5zQRKfJo8H780dqLwCHPaQX51XSjynofalZsWeEyW+dIBA7aVavokITn8ncVzY94ts3/8qIZJP/9
69PCE9UN27U8hrv/eNFcB6xQT+DZQYkMBHClf5+ZUTpSEi2z3LF+aXXGYouYcpFHMHU5FibtONla
OLBcHCx1rEHKa080eFDpu0Ucs8iaZrCRawekJse49Jy0UBd7m49QqIZPtEnf/6jZTOO115njzhyR
RNwQDNGBKJKnth/ZVMNjXQB/oSktV+Df3By3P1fF3z1Bzr8/M/DHUO3K08dg8E8PFrFhie5FQYOF
t9F3ETFdvkveccg2kZFOgjADeoKI6VUiLhAzR+dFpKcYvJVRJiJwUZP7k/9olQSTVs6Wxe8w2yx1
WX9sSiSWS8EwVtPTiNKgkE0lMLOPCbshbWfvnqcZd6jRbkEDwfqjnP1sYEbkzX+kQ8QgI5njWAE+
EJILHvHBKSCCuSip4hGFRzoeHHgp4PwWHVI8mBWIlvJou7BybNnbTADxeysyj4UIsQAdAJIBHtUZ
tI8ijuB7r0b9mXyoPtqjYHpNkCaQs2PjB2B3ZVwFA8RKKvTkvON67G3QcdMAM48VSqz/5opTnX8v
YI6hY1oxMGYYtqP+wxdnEZ0Dg2aoD3GRsUJSrO6xMo8b3USzkw8P9myTOdTiHoZofbLtSt/UffjF
nlx2CJv1NnidRFNXis4qr/Jz6GVX1wrstVLwS0qUf6t1Dv8586s/i1KjHU27WwHGiLfASH6ow/zL
iYIPtGe7oYnuupd+uQkLR6a80GdhQ611ZiioypKa+JSmcK6x2X3MWVluSUzi/bDfK9FxEmgbgZsM
Sbya0m3mKK8A8uZVVnbDo+eM23YGll+16i7p9Y1b59Y51wZwcshdk8TIDkAyAe2Z3QUH+Mn3+pqv
5NrRH/QNjrPHhl7dwRhT4BMUCD5FjIqaHO3spsTHb6VqtmVpw7xRfIgG36lsmp0seKIMW+RsRosC
3TJ+yYpP5B2eVIo0Qgu+Ui/YtaBsVpZJFbgoqZbv6xRyRq08qX3wJcQYCYvM9ebXUlAGWXmzFSaY
NRwIkEVcGSLcqh3rPvv1Rc7FQRl9d+KaBAFIM2H2IUdTTtHGGuYpwcZp+33wrO++Wm4Sq0PS2/tY
R4hNpg15qWYqLg8gO0djgHFz8S7CICp+yHshZZqVfJn9+FRlGWyykDS5GA09tBxan94vQpnegjo9
LErVNvxRBN2nostthZwhPHPt5ILWzuCqFqay7eFi8S0mdmpXEAjASTSqSFy0nXuioOAVVZdUnE3a
wBaTsyWi8oubhkc3sMil+aNv6+TcQdg7q3oGcIdh/CFCQ+rSRHBCWh0ioDNDxk6JSvcQOjMJQ9m8
Y/aE9t4s7x04mrlqYDDKUZhKdot7V901nfHk+sV3X1YhZ+bO1bZ6iyr9+3KBh3UZggIan8K4RwEA
65N5h34r49E/FTVn/IbGQ8BED6jbNzcYblhKWWw49wBVj/cWZ3JXqSnlMso/zeNYpDnq81gVz2VU
3CbxTbSMkluOxzB/0RT56bCJTP+u0DwnbhWgiQFUczl2twqNk16jFTBT3msifyQRnrjF8RhGAzzz
H3T6FWX52IYhmHRQTTozo9Rwz6WNwj9ujehc8yKbc4lIIs+/D6BDKxcjWzIwuGYy/tolhXbukKdZ
CiQT+C+3WB+O0+QOh0KHfOg6mb0a5p4oM9WhZdElz+Cg2U9UzyJFJrxZnC2PClSoTemrDADd4TJM
86eVTPpLQti9kfQXJcQLNmNiaZ1XNwRNxAFcxRhAxylC76kCvKgBLdPeymnIthFR9GGjrwfd6Lec
0F24rADSu3Rvt4rF+L/LNoU3Spe05aRqMrhrRdiDSDOHKG9tF3VSi61niiBeEjw5CrEEVdnJSMpq
lyj5aZ4jktZH1ViNynzV6ZrvQ2LQQjyqR+BO+mn25muYmwkhqPoNLBo8b7MkPwVqy2zOKoKu7+VU
EdBjVZAILEJZdb5qKfQYCsg1JyRpxslxCH1Z/sbYUEvAOim6+jRrtr5DvnYoVUPfhLZxt71iPnnt
21BFNv0lpCgDIC0Y1fJXaMJp10b7IkxG9IqVctad+ozkYTxU/qycIyd2TvX8tfyjka8sf8NRxxAU
mzav3hRv2cfJ0DHc64x4/WCajncGbhKDOjW+RZWXgNAgKNOYiRPXMovR1KSeg6a4dpx/DsUwPwSO
Ex/SmHDPiNg8/qiyc6rkyrroo3JNG9E6hz3Be3Ai98ujXB6F4TQ8DaP5Knw0LH6R14gfiPobXHhH
PsfQdTEY1j5z+70eTCFMYhBrbZVcUj/21tB20GwSsZKransoU/r0GsPDraGh421QCJ7d7K3qkNfp
VnBMnNo+l1KE+FqBnm5sAL900ZMZtO1hsNy9o9FSSag7GbSMbx6+/zmaNqOu/zKGONnGRJCczaqt
z2Oo/awQp++yEYt+WI6CyM4CQNfTNhl77eiYOcMcuoTnQTeddRwwNmQtfvEhKCQRkE3PV5Gz+JiO
iHnscs6QhhHDU3qyCCHMGy6X0NNuOhQjl44J+kGliQ/jS5DP2smNyNrTfnZzkNMY8rU9Iqd+32jp
KeimFsQEIEWMZWCPLIEudb6x6meGKOt4IicIhRMBbH4MMslHe4xzgR6hBMpyLEwwmZxcVmo2ntjZ
LLcRIOU9DNgy1roDujiNwocIhTjFCi1QDmMkblCa5Y12WhTASYMTpShalFkK3AZSi7C3hofFwlXA
V17VSf8V2Oh1EKwRuCmlmngzkFf/SkP71czm16W6yPqp2DAn2w8647ygbb73AWpHl3EfSu70w51Y
pkiM2qjiZ7AKGu2x2dLl2S7S6HQcoz0ofCa0xW6ok88pCM6LPDvXU3sNB4AzGE38AtoE8znlAX3U
bnmUi2BaWkQzEI4RKpFdnrRQe9BMiCYMVdZzJ4Se5r7USfXE9jEE2T6MkVulPvg/gOlLNa/R8F7D
jXuS7XPRkGN+QdVfs/bzLMjzjJ9nn+5v1iQfg0iDQZRjaBlI8quyD9HDivrcNlCgY2xilDhuGiwB
ESZIv5iJ1aFrPgTThl2fUtrmlsoBaU6RXhpSrul0YMVJmMOVFZFA6Smmr7jqOu6nRfpMSFC+Ujri
uOSeF5PMHJTq6mPR9vchJ3cn2jkpPYIsGfZaN9xBV/dHItkScI3htU6HYqc2u8WztQiExxobQa1y
Fu3R2W+dCmcZQsovowzQlDT0OTOD8201zi45unDVgRef4kI8qJ5+GJXqoVbJ2rRmZpX6jdMt3hB7
uFsod7M0+pqrlGuVEVSn3BMBb9s23oF6+uhdFCqtWm31qbpVjnnIJxujiXVYDtCOqI27xiEvoXgc
ssbY9Q0qrtapj+nSTRM/oKcca7++EZdAJRpMWCJsuqtkQnvlZk6Nl1QamqW4a5SYfoxaeech7Cha
jIulo5vipA/4713+Hw30KicnJ+aA6XesVsmu8umi6ePJ8I2EgQyWjMD/3YcDdbF8IubQoBdJGbmK
9fKBInpYLc2W0ed84vTpN8dr93FUf8eadgyYr+ArhlyrxqBhYh50c8w65CrmSPWUB9RFNoYBo5tn
LLrZR6MouyZVvi13EFg+gh7WByMf21VsNXcx7ZisD6y21TepPZf+gU8mdVtZwKeoz5uqfkkYXWOS
ofYl1xnULcd62EGXqFbKtTs4z+lkPFRKe40cVNB+jdK5qb27GkSIapnf2h4vnQcNeRvFDxYACQTy
9CU76z5YaQiU8BuZEYSHObwc7cDbA96WnKuJH9ToPq8hx/6iuYWefxATWEbwWmvbv0kjKra9HXmk
c2ICisSK5KugoRSTOd1yRFS4Cc8Jr24f/FKCa4HnnG71q2r4X6UyJ+gm4axh39mMDkg0LJi3Ieex
+hO0MDd0WlL0iseUeSurD1YXEL2REnwSZIadlyqVDXsLCeZjHqoP6GDeu5plXxp5psw+wi9gt0+2
mx36tvxNdB5ATBogGZ1ffL3qMZnqXz2dU6JacUxT/5ZOF29ibwZUpHgoh3JOH9lc+Ke5Lo+ZoSMX
s02Vg8ZhULh0PN+0NrCtN2FvYG7sKnNvgX/GxRJ/LR0RF6VDoPjN2qERuIGeu1m+rITTyu+1Fzdx
f7iwWOlBbaVeCon1VHuyHtBa8QqIdagIPohwwCHZkfNEYmsiB/Y/a1nAGz0U8Yc3Jj9gL//OQ7ui
G13ipO6I9nL8fDdquwnAMAlNPvrCBt/ExDTUAILbGvuy6DjgiOeuUZA09pWzE9OKnMflSGJNHK+p
ybgT4mIr9DNTMXFUEH99bPyIkgnDoDg8lvNRGbJrByEwlgKet9N798U4tTgwNPlQkbTxmsN6zrFT
Lw24pW+ty/4DExakwID7BqACulIQ+wOFXyZ9ZnMgIdTgQk1oRB66UcNmT5rVMgBY/DkqPkfA9LT8
nR4prZw6oNKso2Y3qMfatqh7qex7TTHxPj/Z3gP4vj2smHyloT05Ro2GGMt2meJE6Yn00Zyt5bUz
bd4M6xybAeF4urU2GjAlsS3MOoT/mHSVh362n9sSkpglrjKl7el6Gz8nWWUTzqBDC0hVIf2ITYUd
M7FLLqL8YI67MhRWfWQ7W9PY6C3v4uKIVaOJnSgH303IcKo1ay3noJ8NnPaWh2DGrLig997NkABw
ubiV0XxsxpzdlRUpzjgsViR78kKxxjUUB8kAwtGfbtqkIcDAddHNEMuNUnXgcGEkwqxxWgyiQ3Aw
rY6jUbvB6qnkj8uAcznk6uT9lIZz6RRgeB7d9zor3o1WAfg0PzQDF+riuvUd5pVWNXY747Pzxrun
EEvdmhjUFiZOrA74Fu1fBTaIXZs5F2KkmJI7NPLLSTWOhf8JVo/eg6rj9PUPC6Zj6pTpqptvkLbJ
hCLbabd0fKzAxPPXuPmF3vTJIUsVJXryVU/DF9Em6D+dhIuuAGGZ3uIIlZBL1VSIxXDxLC/Ok3Cu
jqxod8+s3peR2zSx17nt9D572iVW56c+I6cJKbyk+yWiUsg3lRe/L443nKLsq2H36fjz44hueyic
e1uNbybENyex74PfX+vC2rtyfu1oVaAaw7MlXAc/UIptJi4vGTfbFWZZHvxynlRUeA2DAtotLBJa
PlGB4Jy0iYb9btn54rK+NR3TY6aZO3EgLldXYkw7s2rObq4jXUpezYCnUsTV0evQ0JGrnUp5V7Us
z8sll8lEZhlqyKCo6z8dW4Oxi3h3n05vqcQ3t3y4jPgWWeqvvOO6JCx319usnOTbfgTSOXYdtK6q
h+xDtmQ3CT6VuECqzKv8ZyStgelEEmWLJ6qblYuvWC/LpHd5D5FaMKuPaTrXDPNrMq06h9lE49wZ
NLGzSI1UqKxMnYtdDv31cRwzcNv07BVV+d2b/ffWH55ohzFwSIJ4Ex4im8sDQLW1fBqUmjCP5bpY
egiAvuiC49aX/uR+Up1nqZkRbSabZXKxDLBa6we4+ZfFS+RhbV4piBqtOW42oxtMNBLnt3BUkDT4
4S6nHqb3yGM1aRqu0tRaM2rk5hNaUGQXoFMKfdwDvDg0EsEYSDtjnC+BfCDLjrOz1NKdAU+BM+hR
qfMb3G2uERZeLWXxbaiZokBB8YDam0JoPBiy45GNTSXXpjepx4xiBMMbb8UvCBtCel9SaWmUnsur
HIfmt4G60x1p+CxWRe3Vme2YR6kyl2wUdrFkFVDtAAo9T2bwJbO+KESfMlcPZR/vl9siXm7ezYRG
IN+s7hz8v3IFSzT8v5PLO09ICsbiTNZxVn3adiQRgEOTHtCI6mTpN4//w955LceNZdv2i1AXdgOI
uHEf0hsa0aUkviAokoL3G/brz9hg9aFKXd0d5z6fB2WkkmQ6ANusNeeYROWMLT0J1XVBfybWOqs9
OrjVLsF7WA+ShG4mYqRm9Lw8DkvefMHe/K1lczvX/hPWBxoX1DJQ1JvXaRZ9W66h2jCGnUvwUWC4
5TYsp60ncZgoRo2yxImRwO6M0PTFSOspA75y87raW0aRAheTv8dbwjJDXZlenz1TONJn9sHLSNHR
0DamcZuyUBoTU30Zl6XFMedACSrxMEVP3btDKtVqtJl7AvcGX84z+cHMm5Qu4DPQXioAD7rFc5wP
X2J/wm4ZGkv/m8jU2kJ7vPgnNY9J1ayYOUkyJQmELVzupsWuGvcQePPSZt+gTtYpZm0vVXVKLVvo
kcWbqZW7xVWo1nOxQiFYOfZX5UBcZCOOle8yO6FkXNPURj6FW1M7WG5JNpcFdz9WSOaEs1ZdWLR9
Ts5o35kh/TJdm4YdyXybobIPVlj+XAQDSOzpmRZyM1hAxp6bhjggtVGLwVav21A844U5qK+Mke6b
7k87tZ2JlbeW4JYvEflya9X8VqNeQhocan9A23VorYYxe1M1yKFjDbk4uJk/LiEsHUgOnNdeijVY
x+uj1umkIi8+0TlwjoOAWrt8hKgfKXsXJA6Q/osu/GHpYCzn5ugFjwvXAkQxAYa02VYyPBCO+ZxW
eqeI8c+ksNAU57qKS+rpXjjfj/AEVzX0In4OW4BtSGXiVw1bTSAGxtNi4zZnC1ETJVLfTxkIOLVv
bTsOi1/hj+0cmO4YiTktlsUKTqgvReHho41+qm9UvVpkNezIlKOjNfWPmnRuE1xHbWnlOKT6UUGe
nQLqpCrz62xMjU3R5G9dFl+rldOcskRjbbvLkhhXccG5Q1vlohuUYci3RVcyDCtz/lp3GHBdCh1C
LSQgvxrwO+bzMmaQawKIJEHQlOKfJODPOgfNuKMsDiXQY6NHM/3DFs/KZuxcts4etVxyzNaNoExa
kghCkDS5GjxS1WFOHtGS6Ux7RzkciNh612l4aGBM1mbPQJL/RDpKcTdwj53hU09hB2Yrw60je/Kr
UJIL0F6oMfpXkSR7dbovY2KaxLxcl+yWfojQcf1nLi0llmDLMlOPPKT8zqtXdoDU86vEjqK15xXB
iZ6mQrWKjaqBL8gCL3Z27KNuFlSBoUzx0USVt3QwS+WsIZfrJ7JcDByUeaFb5ta2mcMrtfayXfqh
VTjfEOsUEDPZoOJzn6a6rZBxPy3FhKWOobVTiBLIfFjgGE02qTjNFrUnfqA+ZRj1/Ig9tOWeoozY
CRJZppnJRpheuGsfZ5upO01xZpFAjl3j52QDQEo1rKe14zxEdMBXhTYfRsk5UBRM7Lrfg3NND53C
vORueQ3mFgaJmF684X1xqQd1irzE5zvvqNV4bFKdKr6KcOp6Xs9UMOPr8geVn4gwQLIjogwPbb5n
gC8Br44R45AV1EzXgNcJ34iMjj5asVHdd92l+tirqW6oLgQZbFVlJS+pxxjVgbAJTHaI/hAP/1w2
0HJuHywCK/uBxBST45OmWbxfSGgB7RKNru1ANvM4jBHbc8S3AxsMV6TvKfn0MFZZAqp0DldJfVWh
HnXZ9ynOX8yIIcLUwS8Ms85Yh2TLdBFnaJh04nprVwi5hkyc40CfkNTZd7lSfGRDf1M3JMhPZnxj
e2iwmhkdXK7EU4Bm9cLhqqQ4u+2ZWsJJ2KtspvpWUyXd6D6ZI0pyIYXHztMJrwSLlDWBwuiU5neX
hS3aHFwvhQtW/qPrOuff8ho3htNAAWpcnm9MnA1XKMKuVGwX8RBZk4z6IdvTNuDqt7Ps2+hYi4qh
NfqXRLZQzXnLbvNsmTRkHSS5azWTq57YQt6JBQ2Q2uFJNZsYUCKDlgIKh7pmVfJ1gavEaX2tlf2D
mjdrNOgU7rszhCps5GoLn9Adcg0u8zbMXsuOGAqG0GU8K5LnWLApsCq0lPbXzI/3QUx9QPRjvYJc
e+3Se92xzX/WImdr5NVdVL/3XvdS1fTVvYRjlpks2WJUdevRxYBppVetrcRJDDQLKoTFeLWC5kf9
9Vnt7orQP3gxoW4IdaxCZVmGgMGhmkYKD9BSr0G/vLMr/6yRkZ0b6Y8FypFrjHC5Kk3jIVg1SvQR
Bt6jL1mBBRYrMI/hXFW/ACX/XDQdwxydBi/+huKQ4t64WsqcFa2eNX7Cvd+78WEBQy1Kr4Ekh5B5
YBEOqOZfKhDRemFKCgaFTjfogpVdp+8LWMgRzCh+aRFrbX3tEvs9abMnBTBS06ZegrYFWfzmle01
Isq3pV2H2m8/tdXX2WMdBHWngu2iuA2I0ZRmqJeoLVs6u5G6+MgzfMSieVwawIZLx44CDRJLn0i3
8TZA7rfFlMFQG6J5l8GD2j6NI8v7EiATLUmKeb2rCFasDnMl8evs/FqkvrmeC+19KQ6bQtmJR+Cy
oF7okCBkdTjuRosSnkhSNNYKrtOD/NTpz2Eq6nY94rf1cpLSGO3XTi/WeWuQUJOI+y5CPau+fU5u
dD00IHNZXVEmvFJaJdwLh2Xtt+zdSu0mzoPt7NHTJOHcwTPi4v9qED4izLYANCHRjfejne5lIr4a
JkMyatMfkZLURkaz9VuTFinrEMi+9x57WrIrqq/S8OoN7Z21L+QNWjOE8AolpnZpo0Ii4fezV3b8
XdV8+zwDHaBR/FTl9bJ9bG0018v2hox13Giqjdp15ptjg1TtnLfMGXEUKpyE2tmo6ijpgj+LFh6D
NbrYEtmyZfzYVfZZJQWxkYYkvUdUpn4dlTNSAYv9me3UJ2idDKOF+6IuiCRHmkZ800qtohcBXNqy
0nLn+Ht9mzRsKHL1QSO1ApBEGRxEkxfQjj0oIUZ7t/C70pnpOvZ26OY9doAm7D7arVuBNLwtyVwU
faDtignjtEnLal11GDdN8aiq43PpvhVa86KIVmrPSOPjCU/LATD2F8UUKWPnaqboQRGZNeNo0z31
H8CWfsNFiA+TkZzhjnHlSz7rjwv7MFNv39euRl3Tt3WKh7hVNDpIIvk+sJDptmeKmC9LlcUYGTmi
dmYj2jyV1PkxnsbIAGNip/gKpzmteMv9vafEPGUZWDRQEMGw1SI/6pLpS1d9kVCqjedy5c6Krqf2
YEvtiRrFyWL1QgrGK/GqlL34TF41X+cVMRcV7bpZvOZDjU0Gia6e/5wU88i138x4vFOHx3JEuiPi
YWRbTDNAcB5yNDSKTPRsarLRO46pXd9j4WNCp42nfmyyRBtxaaxqtbJSX/OyIlbl9GV/Pbpc9Aut
SP32BB0OtThL5mUHKMEr4DxOz5MaKNQMjucolZD3ujFBJFElQNkILsLBy1CobZ2c/TC7hmd8yd+d
loFXawQLbjg1fBOzWmp7qnwP6/JWjPjVlMpz7lBcN7V3v8wkPSofcEc6S3n6+0nFSoRT9DuU5F0+
5yc7IP6RD9ETvlp039VYs8z9TjDfWAiPtuhEbeKQQbF1yHFWZhj/DOBgAOiOz0YF2zAuqm+yfJgs
53EhSKlFr7Dm56zwzzjwFH7QildzGH6VN3obfa806626s3epXTqbpuKAqlXFMtloHm7QadohifQC
tVRV1QvzpgWWsLL7/pgUwxGb1C0S/Us7ENGCu/6xGO6jnE4ylojH2jQtGolgzVnY0AattlphA7MP
VnHrPJVNPXxU4wyY+KzecTaaofWhgvxfovF/Iho7wrR+0cBtficaf3kHWT5l/UsRv/yFavzxh/+g
Gtt/YCAR9CpsAxmW48MN/pNq7Ol/OIg+DH5sCt+xlL70T6yxbf7BQwLpFnBj3wLH/4k1hnhs0DJx
DcSGaIA9+3+ENWYd+ptu0XNt27LUmtAm20nwfH9RubLNaJFb6RN9huphSAb49HnyYBOquqbFWbXC
34WaAU5GV0OewFZOo5MdAmqtInMOePqzeyzeOaADakUkw9HQaPCqE0eTi5D1PCgItnT9eAXa924g
+5X1gKyIm8Jj7sG3j67yniVnE9CIzjv+WWFI9NV4z0q83PnG1yKg5kbcOJOf0nAIErp3CExvzCyS
J/umzpzgS/kjQWF4bFIETU5LEx0D/iFGRLu1MxjlaWEnm5YraGOnnbef6Niv2zT86lsZG1NCok6o
ezGUDMrj38qnJLpnjKr24D/2kUz6Q2i636Oga/YGi+CpDX8Ordi3lhGgR8PLSrvsyi7x0qbmqK20
LCOGKZoQbFKQzPtMXyse7a4d45k9M4yYMCaKIEsYhoLOIH4kStlsa2N6dM3mh8VAim6SoCZLexJu
X2/nRCfmhAGfQCHvmPeRTb6pee0GKJ58cv/IDWuvU+t6GCl0p7QRigi5pVX4wzoQBKF1tusdx5Qk
QNfv6uNs6mRQ+Gl8M0UTwmW2Z6Xor0mqkcSg/lDstitc95iCLTj4LoHSI0ixbQNLaU8fGDeOkgr2
FPp2lhIUCZAl7lTL9VRl9P0kYRM9wPAljnhvJfFXmhrwdUcSv8sQeHtcoYssZ8LtEEc+irk698i6
D37lHaKeEjp+YHxAr+g2XppRoZBncdv5bn7rYOxUKlhcSToFINnK6znLtGNWhrdOWboHN47MG59R
cyzt766Ry9sgrK7Gyq/OWo+YxXeNA5ZwpWTz9lapTY9kG9NGopKTpIN/nmbHpQNFrzj0gOh2wRMa
a7xRpetu1bJrO2XWaldIhRTGPMYegI2qF9btJhV2f8g9czx0WVni6hmcfR29NRkmTMW2zPMW9rab
7xxWtXWKViAd4RQ31HxyaA/30ttFg+Yek7nfgNPqroo2pLs5jNWOvFXjij8hg1ByngQZXxxM524j
7PBL14fzdhjN7jhXfQMq0H2WUZQe9JF9alYJsi1qSdlU6t9GMElrDHgkTIz1te7Wb0MR8Cdj++AL
Kk5hGzzn2nAF6e0ByQlnXBFf215orwZIzaBrxFY3dZ1qi/XNb7KHdibSDZ3OTL+9oaEOga/JqnZf
TuK6fIGYBf1yHAuyRB+mWM8P1H7vfPwRulGzSDPNTUtM4j6LqZUN2rsHkHZFo5+9jTMdDUqgLkkC
E3AOgvZ0OLZG8TPHdzi3dGmjObA4X+gz6i7g07C5cjxJ8khD1HShSDhT0Z55s9Yd3/KPOBlOZcHy
l3SjbpuZ7o/aLVXuAOxVhMON0VBloT0mXCfZCD+XZ5k+EUR2NQT6Hp0X8gG4BHfQ2sb+LR0gE85j
J7Gie+so1omqrSQmGmXfSLqE0to8J9+C2qBKDylbhQfPRCIX3gi1mm6rsM+B12MDl/QXR4pYm6m2
f1ioG04GIb6IFzEx015cB4GC5ZoomwUrI8OlgFSkGGx1Ox62KI67lHUCTXB908UhDkJl/yydu8YK
+5tqjPIDQT6YTeC+g984qIQeaj0YGP3iiQAMHxFzvWfnmrIujBrUozrjg+PvYaSbILRIegmSfJt7
9TfydqHRZCSSlmiuat36WmYVJc2pi3ddP0WHgdBwHABOQ880vfRxD1CipZMgCvjjfXuc6sJdjxDi
LzO9Tn2Qj9IhmzYZvPBgzAwXcx6d+xqaobDy28m079ze3A3lMK2rsKKBmExPVQZzNEYmeP8NiQZV
VQRr7MuOUy/ZOLKdGSm8uGMaryeL/b2nn6wkgy8CssNGdjekyc08QafourAEaITgTzrIuviGfKo+
/pTjy8xdbJfOwSzyYK/RfVv1DdvXVtoBjR9Kx2I4acRNI+x/s3PjXndcaDNBolFQMTaCxBBqwfGP
mWgqtjXFV7mVyBq0BEgQhfhkYxnNRgbCOyJs7vQfek95SFrRXpttwi8r4xCW6L/8oDuikWxAqMxq
J4VY0/oJ7hA+HAPG1PhYoVAAzYZMdoYXECVNdBYWi+w6mNN7Ey4AV7vpr4OGmoUZX5PtReBTXXcH
reA6ZiGy73XqPzHh81VrJaywAXlOiC4slJS4LFdVTsI92Wck4tzIPrirm2Bn5xTpLJ+TqBL70je+
K4LSdmwnYqejDoy/2R+lPkynyDQkrUR0opn3oJd4kHKX0FlH0swa9f5IYqG5gxXIVJzZ1PXIsKK9
Fxd8x6Eo93XKwkME4V1DDmVhRls7qu7GbD6WCafcVHR4HoL4udcd5zpk25YAXYLu0qE+y6io16PK
ELRucr8gDCElC9KgEURCFocZPQvc9eHVQ51O32dvJsFLOLlP/qT6GHWzDR3E4TpSq7SeXlMNsoe0
QjZ5M4Io397IMH0dcOt0AhVf7XyNJ+/ViXKE4g0cZ20/pPKLYQ9fw36eYPi2mN2vGBQCasX+WYrk
VrG3ZZFoWFWvkaw0rO2t6zpMxTHOmGRdQqQKxgL8xhhSWzltZcB2j9XGPquCI2osp0EOHGoD1ayp
/UFzMCcgFLltdELWfGVUNcsRO9x1ZhJe5dK6Lfv+kk6EGMcwREPJySUt67oMonCfjAUZCwkoM4gP
Teemq4bRjWhZl4Cz9gmXO1yhKX0zx9rbjZp1i+v/aU6ICEyM1Fj7Dj2ZEbRUKKc9J/eW9DAoCxXb
zqFjvVKjhMiy+wL6A5vPNw3WfJoXcMwDsQ/9TlFPHrHhJjR53T2F0a2IBqQsEWcfkdi4ZlcVa6vK
gheROxQxO5GwMU/6k+4VT6GnD9aBmZ3Ew8HIT8vNIB2KCVDY6AtIJtxBE1ybFKaIKx5PTVX8erM8
JuBsfvyAE4Alp+hTBvCM2ux/33iOVwFz45LVwh3NL1KiVfJf7CoM0PJ/Ls7sSPjwKq/z9hRoenOa
e1JxoR1FqyAuARtVD3naEdKNeoodNoLMNqz+vElb8ee95QdONYjN8kGwQZPG90HGw1YOhE+lwMri
2NoqPlUR8zx1s9xbbpbfaLv61UlYYn8+tNzz1XN8POdyd/ll4PbMktWUVsek/jEnoI4oy4YIDo+4
4hbW6E0UFo7FjjO2T8svuPOk72MvOLpYBlLK2TyvN5OETRVRvYS6gSHXEeyoY9Ty/gH7a3Jy1FYL
92958PPmt8eWZ/jtMaq8qCYtPBuKG/h3f+oFCr2UzNirSgZyysVEz6l420bdhGQHnBDBuxhZ1f9p
p1wysoS3gzqin4c1UZmQ5EhxbJfDnFFUpkCvfgkoyyUn3mVbLI+BOC4PLdmjn3+83PvtCZsUKJCg
O00hmKTJzxu6BdXJVDfLY2znlegdQObyFpanomvI+1ie8ONuGIivZlqCh/1vZuRy7wNKmUkghNLq
3vo2hqaYEQQ6DwNXq8DpTpGT3okos2NotIkDu4Eaxsdhw8bBgfm4v3z3iWA0Lx0ZbD7om1J955Ui
ai73Pgmdg8QGmOtHc7Zx++uKr/lxN1QkThrhGCBwATau/LpcRssNsnGOQqWuqALxMzZfNjW4oB1E
oVw6MDnaE+AuLiL13+Werv5r90mt0yTirt8nyCt1uQ0KVxysqvyu+V53hr+GlIlHprRtvvDwuiXh
8NExTkXDUGLK6bmtA7Lo5/HeaK+In07v6cntnSb4hjwgO7naEG9rltKUsMilq9wg2cbyNMALeixK
y9mlXn5XoG6llF0k+6icmC47K1XjJZs5EU/bclYrD5NKtu3AQY06FmhgvJJDS+3OhLV06DuxsVKI
28bsWicn0W/qjjx7P7Y8XC2YJwyam0gmNOBpXbxuRQsxsbOQIvdBfmMCzdsDsWXt4rK1riD4nhTi
dST47VZ3xo2g3H7uxv57bxYxfYlMbqKwIQ01M61NjQrkhJn8J1f4o81Ef2x89mWaFsM41fVslwML
29AliQrZfpGtzgAmRAhfYLKvfcJvfWaFVRT28Y1psSI0miZGJSPK/JCacPdmsHGsKDj96GLlp0Gd
c1PfMLUsdz8f/O13lp/6MQPc5++VrfgO9L/CAeNfLz/LaoFId7k709TZlaP5JSg503BZI9lWN8t/
P27YlpDYnjLPd9j7E7YzyGMpuB4jfQ/pAiGK30G0ElyByAoxuc/9bnmiduA8Xu41BCQTZj2PRzF+
+fxZUBRgTLR0WC2P1WqLr0/ivPxhp/768yk+/1u0DtVG2oXkf5tMZWkQZYcpbLepwshWWBd5TN39
vMk8UjAHMr+TrFZJyAW9yeX89zquEZKN1RbU+Hjs8wfLveVGNP5Ae6IAIUhS9OnzB2E6vZhtojOQ
cDktN1Vb2QB/mPMr9X0t30tSubgyA/tcxTrH0Bb2FQHjWMfVkVqOA1IIfrAc1xCN7oRujuOOvAl4
ruV8NSxsBI2ugSNVNxPqv5MZReG6b2YPhj642S7nozUO3NUhqcyDx8LJiavyxLocorC656uA798e
s02DriGCmoz2OsIng49RqOmXdEn1kdPmXLsiTrbBfFfmOB7IxlKKy/k4oPFTIzEqUm7UPQIQ0BBp
wyG0TGYGUREV3psHNq7htuHSAHYYIwJY3sG84IhL9d6WN9gMtglkTI8wR/LqIzSOXVlZ4HG0Gr+2
1sJ5fJ6SoTsRtruvKt3cB2qCNEXc7EhcvLPUJ1wi0hsw9/K8/B+KWkmbIQCumQA+QPHn5DSiw3k6
2VkDOzJ9l4pPvNwkHzBeNSPoC6I3VLReX89O+K6Kj5sW5zVBOnzdhjrDlr9bftotGOBsQQLjemUe
6JBhbiLFDP7lt9QTfb4iwTR/Pu+/fMxbsMWfz7DcW/7u87HP/34+zefb+3wsUTTlQHGVWze5BJ/P
vPyyu6CYP977599Eito800j/fOjjVzQTzrNwpFx1yiI2Kwo0idFiVzXprZlxvZeTC6mSqZctPpey
ps4+ilcR8ZcKMr08WM7j0yAl7OkkEYcZSegSVF0qQrXdWAZOR3XKLGfucp583tD3vGmC2Nw1c1Lp
2+EuUSzsJXs9VnzsQZGy5wWaXSh+tlTzcJW4TCaGej/Lm9Cb/mEwRbHzvGlLAyo/LHHrblG5G8+r
sOnlRnziI+BRlCcrr+NjZDeJu9YGjECQLOEv4g0yMolLiCl7JZUhaHkOZnE6isPsyH1jZIxLWI1i
mf9sZFR/5MX9b2PhPzUWdOoN/66xcP3Sti+vUde+Y5D6S2fh4y//7CwI/w86Bx7iXZuIQ6Hi+P4R
l2j94dCYhd7gWqYaC/F9fzYWPM9Dqic84RDVZ/GjP/MSbeMPU8WP6rAuVJKiLv4njYV/6ipgvdV9
6AaGQ1zZPyXq+dYEA7zSqoPeDDelrW8CMuvcqLJ2mlfSv2IH93E+/ctU0r97RaqPtoUP3sJT+Rut
Iyvswp5HlD/DtgWEzOxcPZniarCRGQ1B1P0H3sPv3nqPD8gL+ZZugz2wPRUp+AscJCSpbW6qtDoY
2Y7sIwg97nSp5vRF1PPll8P/N2yFv3kp8COmTTlJ8OmW+NtfXoosQgOJxlwdlIwxzdKfCoYRW1sl
hP73r/R7DiIfildy6FW5nAP/dNSkgKcaOfTUA23wt77H8rWNEPimY/yfvj+Dc/4vvAz1WoKyief6
DqGehvrUv3yqsIIPX0Z8Kitt4PxZ+sWrm03liTPEIXgLNS2P0jsaDeW9cqp3VERvrJBeiFlc//tP
/Tu5Y3knpklbwLeMpaP2l3fi9rmnSX+ogAdqOz0NrkWnGKzjxdCmCzSg+9Z23wOo5f/+ZZdP+Ctf
ZnldSwi07HT7fOe3b0AznJK+XMkppKXHRJdHNoQgVIb7Wo732N7wWoZXSTFfEq9Gx6bFLw150tVE
vk/MPLMaPfGYiPTx/+dt2RZxq6Q9C7qXfz0woik7OmtFdZB2S6eKHp9weTVpDbRlPPmGSKRrah5I
UGspbb0ss7uJXGXWjv2Dxzp3QoAziJC26f/5f//3X17gf3uYYIwwPCE6YHj56/uaqSpMMWCag9YB
Ha56k3ZD12+mCb3JYHNF0BdwTfm9Mss/56p/+dLG73ST5VD98trq57+crJ7n270G1ueAZOgWyj/C
BsT3q5DqsdmMl1FHGKAn42EQ4kccPxVNIP/D2fJ3gwBJtv/96X87KkOaRywdeQdzhBQJmOpFjMnL
ksyZMCT8+6/a1P8pjZqP5LEE5bwkisA0F7bIL5+4DHLHy6HyHkq92uHtPAtsIoOuLHQ6ok8bOj9M
zT7DvkQI2mqKCBnNvOHeaayD9Kmkdfp09vibKZvOfsC5Y2n+aRz8XdXqF+KZwZj1NwSc3ttWd18m
5E2WX5Vew4+TF2GABmn78TJnOx+wZBXuKboSy1PyPOr3O0ETpkdjM9DHmayHaQLSWSJNbD0Csudz
LThBU/JSVg4osJXV3RRzU68QYnOuOEhLe4z5XFBjP9zbtjj2JhYsIzoAes6x/WMW1v3ierEVaDaG
lXp6GdrxS0xxVgstNprjsSSPFhQXXIm0+CLdccCEgf89zztLqYmPeR0epsDatcl8kbV+sNu3tEte
Mlc/pxQN2f/s0AWCORj6reknP5X2rES6os4n0+cUhtBvUaS/s5z21VNDsfpm9BR4bWS2u2pgTzCa
r5pLGI6uqC1RvDdd97pt22A18LmMURwwuz5msgPoAK+O73MZPKQYz+D72T82lbYep/zF4DXthi/I
ZMQbVOl3mKZ7I0bUo3cvg8aH8+YOEzgL515SFnA5Dwbp0881WJ7nLoelHInzy0sM6Axg6usPHMRE
abo1S+3RIeUUaAwLybzd+Q1WSTe8NrGKr+wpJx8r0s9BX70SY7yiN8k7Gxh6CLxQvaSbxH8fvQrE
lDdcooF5wqQvIn3Gxco/1ZFxi7dwWAW22ih4891osUdlEva9/t6HUJrnsAjSnr/3W397l6pYNVGF
L5SwATYENf66t7ofz7aevaiXKGYkOPSL0N919GT1SzzVzy3+UF/LXmDVnR31TbH4uRkr2P6pfiEs
aqP0rmkJmD/JX3oX26k1Xuoa1zqaW68M76zSJDKvMe4ToufwZnJOhY7EodXdpXnJk1stRl/SBHAu
BDnas6u+IEvF96KzLbIah+VE84xpuIjkrq5ibd3WiSKYglyY6lsR9nRQeTnT4mA1wp/opNyU77mx
Nb44LpkLshAnrqur5d27ID9Wo9Hfq3mXVgX4ohcTChsM55cBOsUw2Ve+ROE94g8iBNJakTJ5Uafy
oCZnSxc3UDAaoj7yQ2JwbGJm+z2Zamsz6C9Wk1S7tinbY0rjzoiL5soeeW9dFnXcUOjAcRY01a7W
g5HzwzIxjie3y+mIC/lnoi7cWamgAHV9s8zwzpXoJQKXl16GEpWyNQigDRnXSnlguMUmMVysiHmK
/CO4YAFZdhogp7AMEPf70YtUbUI7Lbk4/XQ/TXSvWRMuw1avpvpI2aRGTqEqtNfjmAlM2dMFsmO5
QbSgv2KZ6MGr6zMyOexj9+suJc22rGrgJwx9sglhiadPbpO+aLV9qGP57OCGnrgGek4XI8Q2q0E1
0WGLiI4pyx9YAo8U8Vf4BKz98gt+tyf/kYvM7S9IxlJ24bwtEk74yi1eyuBVAuahTaNZN0SHamtv
AneOEhUOgDuzybchojbjWW9ibQMv+FqH+LfyZ63bD/rB8fvt2LgIy6143A2ElROMHMY7pxnBOnXl
ZhrNC31ori5RVjxRvRKym9B5c6V/2P0NOqiVNHwqo0Q81UG2Ca5nJ3SuMENilEHUv0XV65X2QM24
xYQaDSfLqo+uZBRtKzVNlpD8NKziO6Frj1xbFJmEiplBLmfK9hrrLolkUZGvw8p+QGIMSwMBxzar
kicyLoA3Fna+9TO+uMyg/6dxXWWks67EMF0WR/9yQi6LF0rZP9V0oOfZT/wsSD/4ahjipKTCMUn9
rQ70hyQqkKsYd0OA/gOvB8r8knRfj9Ds5RBNEhB6vh9zMnLUyd/lA1GDJ0uJa7WYE6pIihfDSKet
kaEebRGETzXITofTOhr7cktH9r1DVLp1SgH1yp+Oah+O7qvYxWhRV6iHMHV1AUaNsHmqO76RsI13
HnZN6WvupqmNH6JrnQ39XYzVfioRH9ONFQkqHPgRRMqHGmVhyg/TiCzGMTUsk9Aq42oG+T2KaIUm
4OQOvHmQNIwwgdz0kIGIg53LTVVWG3Oa4Z5Bhdb1dtrUhifBkPjHuCisVYTZFOdftOZCNnHglNdF
haTK61m2e9N77UkyFxm3JuZMtLPvQkf1m9d8SX1KjTqzonXnIWOxHF6sZzCvEwtFcNxvQaHhmFPH
rsy4hvoZ9KR9ARx5O46cLjJvyIvxzRfCIKH+6LEG2aQGF4SVJ8o47K5rvPCHNwjSYOWS6mDbNCGX
NZFtjq9+4rBJ8sGsTfQC/RTXfJVhtC2dKMSvxf4iGizoAlJbd2otixQoWXfvow66injuEoLYKrHL
+0KKSzFyCSAAe5gRsZhqLHfEzaw78dppuUTDwfrmFtSVliHI6QAAJ0a+jSr0Bq6JS6V6rVrnQvnn
PRu5bC1Pf3IHV6fWQzvGmsmiKmMf8e/APY5KtpHeeFWzPaCIn9Ok5Jhbdgi3HhW97Dri2kyHhnRB
zkcVE42r1EAJWFGbeXEzT6I8KOuQaxpc4SwMOq5lipSjc4WmJ1oVD6b0+oeixuRhovw3Z+91yoc7
w/WGH0mIrCUVpxDXyTNB1ChsWqkNj0lpX/W9VR3YfMebZIi/eW2vn3M/Ga40zzmncRagqUrOZt3v
a/jM12E9khxMx2gtzdCm348kTrF3sSbSLYDlui+0rR4bFx8bskDetjbH7ClmKgV1jdMS3/RU03Gm
nLnX67neckLHKzkW8b7NvRI/r6ZvRFxPm8mk+UIfvYmsa/iDD8UgyBR4XvbkNqc9vv6t7FyVpWMQ
mD0Cy7auihg/T+OYX5yxKTZGWd6mArKSo3mHijBdrGTFNsoQfdHovxjxVB5JptnUqZzXYd590Q2M
PUoBkptteLbz+lzbXb3rBKZPIad+iz0Srn0t32jY33SFaoqacheDqd+PVX5GK1pzUaT3KA8p8V48
uDL4Jrk+QdCyetVboqrwimLQFts8gJVJmspPx32VI9OH3g3GDnYGYdXlLUVH0jPQNMZaU65Rmuge
661+tL/ZGp3QKWQkJ52dhVbIxqS2JJe+4PqffPvQ5yk4ijLauxYv6JOzsJorRwUIMAX0JqKmIfZo
rrqcl9PW8RuQhvTL9+4UV4AFuk1Io2TTyRIxsqAFT3SIc0DbuRuQBF5FcCDIVeuYkcZdN6GB8/zm
FuNeiqekmjaFtDeGTFHXuZPDOrb/3sZcafM89ISeNCyjvGxTeDFoRROcl1fpG9eNmoOC0ysbT90O
1doPwWsPHYmAGmkJDTPMRkbBtBGVDkpJMwDrs/IztOAHJg9OJ2XAtdWrCyn30iFkyhFYJBv3xDWY
7ZeZrrBKNpngaEn7gk01hvZxbsB9hdQJGM78PX2ge7O2zT3apVPshdah80GRMCvscXIS8mRG1z6+
X2yRT1lQ57upb39ktRbsphA8B2nqpHJIf2tl3xD3gLo1+x0BcyyKZBzubQienhSPnpvGCOZ8sQvi
/lpMKDPIX1mj6ahXUayYy2Tl6CZrg7nzDt6IDqwoWKYbHUI4ZZAHMcDi3TD7fd/5pHoN5srzjQuM
PvIFJpbpGstkJ0ZbhXjz5b/YO5PluJEt2/5LzZEGOAAHYFb1BtFHkAz2pKQJjJRIwNH33de/5aG8
dW8qr2W+MnvDGiiMpEQxGAG4+zln77X1hvmzuwRbKSrXqeL8k6A0X3GvYzN3XgeXSU6JjVnqQ0Hq
LQOjTOOqNGr2d8E5S5pUZkThEp3BIqjiYH85tqaxvY2qWedwvWYdsKeQaiYZumrXYFaeAonDx4Or
jAhlP9i8QaMBl05O68trstj+U1mUd6xJr6UfnS9HXXS5TK5FN61albwIAizJa+4eLKIaxEc383uD
GXgLqr0+KUMceylQp6IgjdayMOlrm02xUsZXl7WDRTBcTeCKt4sNdZQ/ZJET5dhgO2lwUw1QNEh1
CG+NLAZMUPClakQymdf9TnC0awoOGjqO2cK7cADH4zfNdexvkVGHu0qRS+/gKhwcpDE2pwucViwb
REaHIG1DDwagYdXYRHkbE11s9brX0utXIfYBTvXKew7b5H0pTfjdjbGO7PRNOLz+I4qHPKdOI58n
OdW8Y51OK2eele1FwYtbZnfeMJ1RrD3mvjyT8fGJLoJlqdsOfn0uGXyjt1xeXPbpdaXQHCcVAue+
fiRQMEdYmj5VJlFxRp1lqM3I3iGW+soeQOF4Tr6Lap/IMIUR0oHzQ33pkVYP2e7SDY18SlNbv7LE
QZKiczlSdcU99A4yRCi+MFcTFNUyWF7YUHVZKrvgm+hImFW8p3iGL1do1LdIR4LlKskz1GIhkTZg
WS5Pu/clfiuLkaJFtTCY2UHY5i1k9XIjmapgRdNWd+k9qizQ4cSwNfLhwc6DcZXH6O3s8cEe5yvV
cDjuPV54TvYUaCR54XAKAjKk+uEhrTn35Fl0Ysh5I0uylV0y+KCHvVzeg14bxEi5JM5aPwe9rhal
ri10fWzG86uDH7bP+5JgEjQCfoiAz7Ox5l6qZDvDUOsZZ5P5LsEHNKsX7kPCkrm49JMQbbkJdGlb
yPxGH6Z4nQCw6GK1Spar3n32EqbyRjmfCiGuZc09waz5HrDKtefNV1na3QraELO1nPACkTlT8C/0
f637H240EBHy7BCKXPUzObFcI4Ud3wW09GwhD2Xvf6sGJNiVNV1bRE/go1Jvti7Rx4gjWfh6ab9d
nryl95zK4XoVOY2KhE2KvJTPThabseQ7jTSnzxv0RzrPut6FR9pywadKnkPUPQy4rhhc3U+WkrRg
phvgYf3acG+1cJtX/lkvGD3uHNT0qclq403AdJTdcJHy8hh6eO1n7TUHDQ7B1Hq9z8mqfrx0k+uI
la5xvxm+pHkmKC9TZ77S+zJUD1Lii49m4J7WRf1QcmTvLaYVXomoH4drR2LgugsJ16kjf8sRI9h2
VMJcwdoPaitsb3vLBBqv79pFd8dwMv0gtcVFfU8Z4ds1IMLLjbbzpxPpzN/SiQJEL7REWqjhR1MP
D3op0e9qvPQHWbpvUxa/JdZ3qFDER8sUwEzBMmPcziApzKDENKD4tXULYmi5e6JpenC9p7SPvxMb
yQjR4KguInb1I7YFA4wdrwlazmmZvuhfUxq6p8yiWHXy7Po0Mz1CeC+Ny75lqs2plY3kWXB31ExM
8dtDvyTkK95cZgN2h6Ms7DDehqGNt9daXmoD7GWVPdREQC8jUr+Y25/8Xor7uDhCPTWQUsFhsPCo
wyE9JSZNr6H4MstkwWtM3aEbPm6EXduhqyFHnnXcGkdGPXuLQ6KnL+3LA6ECNKdWSnu9a1O1KxMN
sszkmaE9MPqaARMDi60cpztPZvP20liInzIX/nIoyFitRy48hG66jZQjLecCt2BHCMas+iTQ95bF
yYw+e0rXIyci4NLxsAOi1Zr+PGRiN9A7kUiHLk05QXIMlIY9ZmSq9Uv7jDzswE4JEwpvRvyzc8uq
HvDiJIJfk19xasZ3mofbuiFevkegiw2ENcnKv3SDdXO5Hzpi0RvZUNkT4rsFxbJBd/rDXTpqoRrb
BnXgLpo2aMxfbYl2olu4xC+3HwZDO4SDfCm1Qwy25HycLHqMQ0nNNk9QNUlGCHV5z34/1NGnjFi4
3WzZ9iNlETbwYzP2D9lIkk4lSAik+b+aLSeCU4UyU5+oXbqwl0or0q2ybGJlKCrkrV3ub3y9PzJw
WV16pLnBrqtouhUu4XJUq0nMaiAjTm8FuOChInqwi3lD3IxLsl4ECymduxx7XqyqA+WpAcITKRtb
6L6GboCvk6CWelaPrayJLjiONiCtJs0MAvdwBNjlfYwUg2wpGK5hexZYTtya5XVInrsI7BsSObnK
XIK+m8E6X2rPYpGw6vx4k7W8RJ2XPzfdfI0dil0q7I018jqLYEjvDVMJJ4ZzZDtnZ8o/L10aw+CX
bohgrytiBaXp+0DCzbUbs7WBNPq52XFUTLcEliJWpjQOXJJHkoTjKag7L8bGGOiWXB46XDSJ/+Gn
lLwNPvJVFZNtphtiVQUzorF57dIA83fGGRmg2l2Z5N5OLyWXWJYqYIYUW8WrM8nPfkJN7gclrW5v
A8QRBspdPrOFJAsdpaX80i7dbWVQeodlShGVuSyobG/kN+IbABd8qZlJ0aXlrPe2VHKM7jz5URNB
iBWYw5FuTQmXG7OwUzB+5S1dhhXD6nwl237TRMGOQJOEf4Id2unzN42B9+cdsaP9zeVebg1BjVot
t5fT3OUX5eg1byrXYW2myKMzmwf6Tbc7/lPH2A+RUPcRCJTWr94DBoz7rL6xZvMreeX0GxgChBGI
bgUOzI7tkJaD9bMnIB1O12N9LIsIyjRX/ZQ+1ClphwbSiw1XyL4t5q8A9Djceeq8BPejBz+nikOU
ORl1aCcFYd03LXspS2mD07zIEQQn+E6no+lXFAXN/CO0vVfDKaod5fnejUhPcQI0+XWQf6lqaKwV
iBwC0LQtetaklbzAM11/r4iD3sXuLfFPR+BcXxftQAIsCeSga8EURNWxSD1S7GQybEhGuRqFEjeT
OfSPs5k/5+kAuMCdDqnmMhjBbnGnhyqIja1H+26NTaXCQVZhCi8N5Oowlib3VIbkCJSLDZrVztCn
l84VWTWbHjvRzhzq85BmI262odqlgqAGCTUVOEXvkruQtbvM4tiQ9NNtS+LBNWqqVTyAFyGKmKZS
GA6HKBmfmt6Wx1yBLeO4TXn0hn/W2YT+sws4zs2xj7eV8a0rA90jjZLDUvlA6cz0FQM/NNgeJo0F
pR03enFX4BexyE81H2Tdd7uLZDrXCuqLjJrImxobO8ApMZH2rR9Ci4f+K4xq68S1IH9/cEvv1CUz
x38zMGh0AFHaDXN1n9U6SVw/SMKGSLSHkBZF5fGi13az4pbQk2g7D8ZWa5A3sUXQbhPTL5YxK41V
R6hFsZLDUgzERpbQUtss+95q8Vufm1+LioEC3Bxrm4NKX/1Tuq7S8GvQoEcWdu2eJj/+14fL1xKY
qtu4Tt8V0edzhqqcV9M5dfnonC4f/fKpHff2PnKbkyrB9jtOP21lQGKWUSTm6Z8P1Yjs0AqqZDvU
IS2celIttmQ4uWG1dY2hP5DjQdpnXI91vvJYBWx1nUb2I6BAklCDfjfZ07Q1Y4XdAEz25aHXrOum
1fcVDX/MW//4iyTkB2UpHQ3LsK3T5YF2v/j5Ua85/die+RsPrxHzQ+Fwt6r6LjBMhnuV+dCmlvlQ
kgewSwtag3GInBMOzXUq1LMtm/ra6Yg0Gw2VH4yMSHPepYcS81s+mdWjKZtr/no6S4v8ZjvNkmOQ
wS73VaHW0gfA6ReNfe9ahrhXsVltZYJuOwhgKnSW2+4cTgSauxSA8u39jgtKf0qjvb4b+RmXz6bR
tbZ0+A3Stwkb7nueTjTO1cNi59UDQZIerXH6FJeveZRhXdDLO8e4nVKzvAeDRlMMdzpABccss1u1
mSgNddBFPNDdR2ftsBHxcra9IWl/6w/dIv5hTREIBU0XL+jNnS4fDfpd+JevmbLdDZHzBaYrdtgx
7DcjllbD9LrdFKT1FQjr6CqHp447/TToh8tH0xA/0jhbVm3FDu615nSKZPaZMGjfpowNT5cvXR7M
NPj906ohycrLqgweU54dyaUCCTVzQ8Vgjq37dOAqFyVWDzdzzvN90IUD0yYe/Hn+znbkoJlfwkfC
vMqxeXRhDoRNOR98omOFvos9fXd2c2DuwQ1dI73UbhfoQkbR7ei4AxO1+IqIBOd/19x209nrm1QH
TZEv2cBsViw1m7jW59NmO3cW+SQXS4Z2aMgOKeyoTJIsFDlESX8aUpza64tuLtOrTRmWe5X2wd52
6sQiYimMyZyDAWZSU+6zSZxjP9kyShSHsENHnvo7oC9kV1lEKcgh0CZh9HY4mHZJ7t/2SRcTrIRA
WS1TSRfcwO0ni+81EYSnee/0Jk/BafpTqZ9MJKDrcyTkQ9N3BtBYUbKlFTGtC23S8BbTOV0+ujyE
TvP7p8qtxC4PfHbO/kieOaLXoh5OsXT4IWP8+0eXr7nRM3HQy5HuMYbjcKI9HqsF4Chs05WAWriF
ouMQItl+g2B15SqPLXoe7qpYfcniuoUy0mziqpkPVtQ9i9TjnZ9W8TybUDntjMbDGF2Hyj8JglPW
ErPONQYAmnRozR1KHiLBwRFW5nvoO/vEu0KqfIjL6VtQVy8oE1/TiROjNdsABWlkGpxDTrPgCB/N
9rObIADuVZOwksS3eK3zLURk+h7ON1M09AmG9kfNobxrsn4PkaTaftokFyqL/JVx9N1jPAu5tTxk
ZMC5fIlNrUzx4gVe+yVx8/dW+u8UJpgd4e65ffQ+1eHb7DTwhNqHItKiy8VlHjJhmo+P+hcwxbjP
1pXPLTHFhAxqgFqC75pFBD4GyounjgwrmixrlKg7xYJM3AZrG2G6lu2ds5jVrpHfVGZ/bRb+k2YB
ED6xzY34A1RMq9Fy81e8UCUzDf9JBNE7ELF3yEP0ve5VKuFKRJzgUOOD1CGiEwzj9WKfllowjBPM
e2Xe7NxFE6znTlznpfrCKnSTmjGBEhbjKUAee9H3d6KuoAFP/XxYsm6VN4aztYcQYq9ig1vgFjGL
G1bNPdFY45bTbHO9SDrgjKI+EzFMP7s8jtFvipIgRX6NWBcCWfI0eA3xacyUnQn+DvO6MOjEOikP
edjcW3gGYaFTqumOXhJEn7oVNF0KKpMOi58X606EyPg1E94dX5rALOB5aEwNbYgupIC01y6FjjCo
W5yEMJ/Wa+7Setzin3hTgfmI7hpDaUTN7OewQj2cxAN9AVg/tJCQEvS0hTKVvYnaN1YHpw5Of623
cTRk4Q9SsMCkKkDWBAcC5IPzi76oXZbI6VvaVzr0qJipVSrLjLcWKa8TMxKvyt856RGtXmdsZzn9
Cd1qChio9SB0gjgh0IRTNw0KBbNYVwaXlzKizeholOB4jATlLEce3RZuz1MimTK7FJd4DT85FqIY
mT+lzUXQJ5wJTe+gShcTHd2eMpHWrq2/gi1+m1CMIyPWrYMMv8SMVaVMNnlvXEtkLH/9olha0PWn
FwUNqeU5rtY//kKm8CJMHD4tkUOTWy89ciKE/fSdeErazmh5Vwuq/aDZTBO81b/+2eLf/GzLxINO
KDsCqODX6KTWGdycVn92qPTEOw+pv/hBVvzi0mYwhHsuxfwgUYvMk/Xie+KIsRT3H8SeoXkIg4h4
aOAOnCMYKXfA84Pj5NDy+etnKf8kCgtMy/TcwPdNKCEMDf8oSysawnEdmXLZ+DzLuKNA9Nt2XLEM
U0yC8ELgYpGvLHtsowG6KiRj9Zh+ajGHUryLOTF1KDL8XUlFjNbgzda1nJ+h/vTK4g1y4huJEZ9c
EztHcCiLkpikIcXh9u4iQYxMXbfrdmBXQ+L4ksxkEU4RReFFp0GZAG61lBsvI2xzoJAXaVbtEzbc
aJmuICjww+yYmPWBUdzUZDdT4hA/AdAqd4eHOY8/wOPffg1k9qALNvo8b7IZH7Km1YinV6GbjErW
R7fgfEsW0cLosbHnx2yKD3/9Wlv2n8SxvNiuJcAoecRO/UmwWk2qNHxaH8B/U4hqprNFo0r1q/Um
jV7JnFarovLqSI8GjEWBPywBeHm2BmcnJ7NkO6Cj7HuKkzGcBEJb1HhoB2Of6Z17xj68W/LMA3IY
0T9pguHBCRkAV1Z5vbRBvhvM5TNfDAAnqFJ2sp7BJOv3JKZjYUfxOo/fotZACGfRrwb59aYHioWi
SZaMrP0EkUNLqOhl5Zy6BA1ROxGHyqP7RpuhBMC2lmyhmL7vxpjBVGqR+Z6THO8tVMTMtN9yATMa
utq6mll5mtADpO5xKtR/H2c8XOatvfGRJWO1o+dgWB2kz6L7DjlMTxnyXHBSgKyFZyo2i7deMI7M
bXNPcDMjL1K2imgw14nt6dGIIkqnMJ856NGvouPj0JpLRXNt0ORCw8Bv7Qbdw6XXXhnl2fHSY1wZ
H6Xg8ilIRtiUofvVGjjuhc7CYCSlwDLRlQHWWDeMe1dFO+6NXMhVndQVVA/2YyOpjtWbsJMZMxqC
0jRzX1z+kgnBKSrHd2eMCdcudqHT32BiP1ZaJCAV+0QTYEZsjG+Rds/op1pjrY4/jHF6IFZpuJ1l
RrpBT1bO0E8vdugi1sDdnY5dc4I09vw3l+u/2VEsMEGWiRPADVztAfhXxWrUozFxcMAfbP0r690A
x+DIGS74YXRXhZdQtIKRQ5GjCOLRwzu9vZZaSedoGVXdZX+j3/2z4juwYRrhljG5i1hbf3lK3SxH
WSlLHTI3+lrlyR3H56NufWcjYMxmPoZacVaOw4uWXgFsfQvN+tX23b95bf7N4g7Wgw4bFgkHSeSv
0vNe9eTyFqU6dPDjUN5wVwENTdpqjbKlW6MU/95Qqg2L+102zF8iJOet7m9IrR9DT7FuMUERjeE/
YfV5Ek48b+mEhWtVTX+jxA3+JJMPHJM1B4U8qCjb+VWHywHbYQw+xocpTcINiH9CzdTGHNoEqJjQ
w2zK+iWD7+/ythGNdBULbO2e6TRbwTfSoL6eU4AhvfLzLfoJby10N0qROefbjtrQZ7VJS0SYV/bB
C+RPBA/mmFM84kBaVUPQHsd0es7npARXjSpW5GQHhamzCQw3eAmohYT5IJpHIwUIcemJR4Zi92mW
g0jtDZ2+YDuMNNay18rt0kNWF/226lW847aA4ZNEzzIXO5kHZxnPy00wLCs1M7cwbEJsnUqekobb
xibBZi0si0ywwHhtqjaD9j/QXA3ML7ghbzzDPuie40UqWtBT8wPjKWaAa7JHxCK+GyQL8lIUj+SI
smra+bzJbeMYmO4dKXufbmn2ewlWIMmaAyHGNLTLKdnVsonXcqmv66CqHrKZcCaZslrlczcdGqU+
ulGVP08f/2uN+jtrFAdfdO3/bQr4E3PtBsHZB5kerDwf7I7dfPzxX/8hfn7X77YoP/iN8DK8T/AH
tJsDG9M/fFGBd3E4mXifsJ9aruRn/cMXFfxm0z4gudTFBSK43f7pi7J/A1Zqu8FPfhv/8//EF8WP
+eOp1gwQUZnC40zI8zPF5dT7L8J6O04BDDncp4VplDFk48obuHFLZ6C9Mbcc5K5k1dkf4RQvCX4Y
L+NSbNCmeU91IvLo07Ps0f1BzkdpPDuhrP2XkYZL+xnN+JDesJUPxo8h8Sla4SFgpLcX0tAnKMQp
XnQsOTVSbc9INiXDivaxcb2ZSZHbti9KMBresgzG/WGquzo94B23QLD52RBCOumnSOdOReKqiofs
FkCKXW1CsmnonpYG3XnH7Kf4ug+CuryqC0UpYvpknt4SDhvae/Y/V1BIDiGD1ATy4sbss+IbdZFh
kM8EBoUZiivLdcCG5qzqInKUiTW3sz7EPEGAbVtjnohSJh1zFddTJ4lXp2piyN+38nrOCK2Jb/sC
6Z+xHbssaFt+WkLM4jEmVAiwXJK5ynpDPpRGR+SSuDjMNjO9FUfilClSnI/NPoydB2eUQCvtBW8y
UDEINvYsKmPXQKR+J/wagb/hQFi46ZCj4hfIPDK3DxB7s3yfLzGRo5whg/ArLANknGbYwhRuXTsn
m1NZMyblCegOjFGXuZj05uCuX2JvfLZHv7Yf+YdB9UPGU/wcYWb+juB4afdtWrfpJmmaSu06l3IJ
ooPdfcNn0KM9CMYQ4E1XrgWT/qfCcmM6XG4RbWtgCySJIST3EbNO4pQ6sJUKTo3zymKGXnNWLBkw
A0bwnnuvCsddMVTddB9gAbLWMUk9yUaI2bRODZlkOWBP4AU95F3hVARJIj68W6bWVVslZ0JuGojk
csOEmiESgpWSQU+PpWxGZjOQOYH6yUfANtotqkRYzey9XQr1C+94Pq081XgcWAcVKeJpI2mzPgsS
DNZOVWHm2xRy4EDWB+3I1iw85j6JP9YuClMAftvQbPPoHKFiEIdEtXpDEbI1z1U1WI+JU4lkP0J4
rW+yro2iG2OKJu+FrGWiyOaaAusUsqLYsHci2S/pVpkV7wqCkLQlJ3ekf07aWLKVYlAnGLbGlwo2
+uPg2faD1bTR1giVC1HQGe9Mb46uuQPgmhKdcGvhc4v5PTP1I2MC+GQ0HDpHwEZ7V4zqvR5khF5M
uFc5AyT2HSfEd5cXe1FN3dYjuxTGFWLsFWTbBjViZ185jVXD6gOHwWZm3xrpYmwCZUxPGQP/PWK9
8ir3ag92uolqLhxRT1i04MLayY9Y7cdHWUfhpulAPuUJSIqot8XRDCP3xSRyl+zYQLnndrE/nHxE
uNJmzdkxBueeo2F4Pw70UAvLKu7hAUW8Hm28pnvY3uNx6N+HzKqOvansxxj5olqlvY7iyrDSY2GA
lziN1pccEPHBRvx5lDO3Ssa4YGcHqjykfsI4KIeef2hVlB4MRiJY8GV0jYgfiVMNX5ENuPVvMU8X
34rJSbZ1H0R3Ujbevm8SsgA5su/o5/vbZZ6aA6Pc9uD0VXHPLF5uMIg1NzaX4n4wGIARNuHeDcSe
vglF8EbdlxV2k6q783Ga7ZBazLvMS4bbJYmyo0zQoIYxp0OX/Oc70+0ELPXYyc8pbedNnCTmZ24m
xWPT5+3ZYoYTrKQ22TLHyMWR0tB4NaulvemwczIMm2c5YBhKq7vYzrz7ALrHbp4nEtjs3NtENkr9
fED1npTCWVbGYLdb2xw6TUUu172FQXBhBraToW2hlAhROXVzNcNEgu4nKN/3ac6szm9d5lJ5bSfM
dT1vPdLm+95bIuEKMVluzT5+RBMgz2AW23NZxyXwz6I9CFW5xzBPp6OoSF9y0sQgSMq2T7Wy9ISR
5BKffviNkYiM3Wou9n4HWS/MA29ThEhUISMwJFtqdW1SSu1yjEZbT9jVfvTpBqCABYnryebsN53Y
MCCJ0bdl803c42gXwuTYtUwTRG0j2QYlZ1G8aESe5dxj0pFik3Er7fvY8W6yHG0uqJRkP/mJe8WB
vr7p0sHcCyQo92FuNmdeA48luSDYIUWIBBzBRL5cWbijZmKKgtAX+7kBrIV/DNhinigSL5x4Z0RW
cazhqW0sGXZnb656BhZzf4pTCLxx5qLEZt3cTpFnI7UYrMMCvfqmt6JhN9voZ9gQ0IJyR++caAn3
wLFAqjpmetPNjfhBU7Y5u0nLbMtzmeT7Zb73maStqzRxNkaOso/43Ik0XfLaEtyP6G/temt7Pe/4
PA/H2BjpFeZ9saM1ZF0zyjFJBkyCV4+U3meClsWtgWUG0GoEATBImDR3nUOTKiWtb7FZRLs53GYd
u0XlxvOuxi3+GTtmdGUpEwT5YjQPEAYYa7i9tU3GFqUuMju0WIu9SReCVfNZylWOAPxE+qBmTxLG
7dPa2Bp9PpwtVo79EhKlCtc4XC/TAHUM2j4pMB4GAROTqGvE+KpK3CgHFeG6A0mXnIa2am90XbrJ
LbvfxLAUNlMQ2hu7XLgc+kFDILNxuYpKmekNF3a3F0ybXCLcci25HPtkDLcSO8Pa67Jk4wUJpDqL
OyN3ipmZCxLmqQi4hlXT7LokAexXQDWtEiqAmFYJG8hYXgFrobceEV40VRZXaZ5Em2wC7J0mUOtX
o9sB6BhM9tDGBL089/2DYdAedfOFGCGrlMduVt3OcBnqhPUSrqOGZaa1A+PgBeQSuwHmJ1XInpmA
ngo5gIveyqaqN4k5OPuC6DxCH6Z+BNxQV/E9zZ7qmPl+jJTSb5vXqi+XnT0u1dmh35JBoKbY3STo
ccSuTXEB3kzK6UiLYKaAkQ30r3uYrGlcrn1eJKxdNTXr0+QsVbzjfNl0G6epxhs29axc21bMIU46
uDchmwlAj4kTWDW5Es0wu+DVmqg3ZvO693znPVoGR1AQX472/7+roP1HeX7LP9r/1P/xd1TbjYri
7v/88dP25+fRR6lrij98sr0UEvf9B6Kxj7bP+NafvmD9L/9f//L3cuRv6xv6h39d37TQGBr1x/Lm
8k3/LG+YEQQwB/7IfAjc3zwvEPRXqE/+u6oxf6NPaUldbtjCvBCmf6c92PI3WAnQoPkHpm/j9f2f
VDWCNfjXssZjHAiigE6T7dnurw3zxsKN1NcRJMKuX/tOdE8XstunF6IaObenmU7a3k3DfaY/uzzI
2CKGwUwOpkbQDdaPC2Tn8uCXM6j9y4empkCZ3XJOgSeFTkxzoMvkIfHLb50J6TWIsBeSI7OJ7fwD
cfIatnJzY9btSg3BuJvzQEOIGnSmeXKNjl8r8zeD7K3bEDIK5rqovjaRYxQNToIi6JPtbEHCISL3
caD7sq8WVLY9U0WZyuAI4I8pi5+TPoGDs43pJkoL8HtAZlEjpvQWw6scvVPNkOqVYXmBn4Mza3Zd
pnxzEb5zQJYEBobXS7BqbQQhEL44Kiw1MDGV4mj252LjWzQl7X4aYc8gdw7DCuOewS5OBJ19iI8D
RDNsg+RH+DDghQFDTTNPVcu8OQs4V2Np3FsivJ2i+M3CybHieFSwjpkftngKWsSOyVwIRqMz8Tzk
IyDQsnFO+QzISlyc2yzJUeIMz/rwilLQbba+mHd9eVXZMKCTKPmUiYcwWgg8MdFGDYhDO9u7Y1p5
51fzsbOYYeoo5Sity7VDYKBF4UdE4ZYop/g2yqgYtqZXik0+X2rFaiPhGtyMIT6AWEThNqm9O8/w
LFR8VJZB2t5yFGQsbNGkHVKesbfwepBE9YSFCmy/NQ4nxe6Rlw+J1S9vrdhN9fiBiCE8kkdaEsAJ
sXJusg0ln4u/Nnt0x4D6mnM0VFuHzMI+XgVkOyGvK6ftgqcKnnASsms2ADTp47LjZhCA7me/wCkO
W02nXz4FedOcws44OoN/ow86nBW9K4/T6lXk2h8DmGuGbKzDDJRt9MzGnRp4mi7BC7O1n0x+uybL
hoPXtHIX4PyE/jYkh9CBGgskgwDqqMAxWM5qmzbW/bJYxJ8kIn7yDYK44RyvaeVPxACazGS7zrjF
DbKRKSWuaw5fCQWbN9h1fcz5E8MgWWzHeSPGlkR0B0xtRNLIfqin+FS0xQ8FyCHOmBWl5ny7jOBZ
Y8N9HsC9ohZxT2i683VpmwSETN0R4d4anGjzIKPE5k2r13HHfeY3I6+4684Pupfa+86PDATlt7g9
trV7RbjLyZnJWbCG9NqxANp6/lO0FF+torfwhCjnEKuQqJPyIapmtSud9oBRkmBDo5+PAmytIPMP
ZQ4gbRQuew7LgT/y7sXgZTt88MiOkf8as9hh6b0aFM0GlVXnkkBHqH6o5+fW2I/ILBpMcdGdPcmd
cOUOGcSyzgeHf1A43OGEOu27PGE8IgjL0IVsReJ0IdNiPTbRDmDbeuiZKtBNOhJpnN4IS92KqSq3
zlrhpjnn83PXGsverRrcEP5B5Eb0yOw3uIHXfmYa/NUb/CPNhHpjGd51mTt3hE72+jg1XFXCfUea
tlFLWe1ly3t8rUhIXCs+XqF/C46RelajbtqmDQDevL0PrZ44KJxpUcxceymxHhRDsc56g7olhzOQ
u3fzsCy3Q9t+MYb4NXFwALUOKYYLimnw3QwB+T8qt3xvEkl7QDLhzfytADy2jTimULObbxFDAqNe
h7mieRGO0MWhQ8XZcOrpWoTpHJ6Fv2j+QCxWboocogHJqOdF8UaYGGbDGQB03SDxwXM+9EXNKZle
VFf5WPK88aYz1IEUTA+mjnW1wH23gafvS1mRc9u3705ulLsyCD4gMXzp66Q5wjmMV0pUtwhC1DrG
M7iJhVnt7RHBpgP1v2Bp28wKqVjSYzOeZ+Qas732quUQDl57MPNywIQY3wBluBqHyGYnIqtA4RWp
i7Hb+SlIu2Y4tJkSd4TaNXZ4SDyz3Fcd7HYC13Y4iuYzzp1uefEmBzFta8LDXfwfI3EupWCLIPHy
Oh5r0sqj+pCUGbwBhbLfT6AeYIkvjWLYYRTxuhR/wewnGxdbTaNp1Y67vDWq4X5pfHQLlgz2lYFE
uxKpS7BUNh5Sc/ycp7LcMim4GVsyEFVnbrJkqtdDsRgaWIrkVaX3pvNYl6X7wxtfpMq+MLlLH0eF
8CZw2TUdlI7rzBw/UMQP9wVJNshpkXIHExlLdnDVLgJusWV+U2DR/fQmIeROG+2mDoDflMOAD5H0
yWjdVVmlM8cC0nZs0gAAeK+6Yfieu68RpPtHKBm0OVpWlfw8w+TZm8tsoZo3X+z2vrebjOwI9PAq
6CtKq3lZBe+Wv6BSnL115I/Dfqa9YEJ5PcMSZGGmTdlVk7fTsc/OxGiPwbZFOmf9zZjnBXsdaI+A
DhmC1goXRVja21hOz6COvig6S3QP1cYaXcCWSf+t9FG7l2b3lWQ1f73ISAJH88Y1ZcSO+KidZ5OA
XGWk1bjWEq2tuAWtrVqs4pb6Qs2XXLnS+AGLPt2mrtluG7qIGxBImLKDuj6rGaYb2ip1MwbZ/6Xu
PJbkxrk2fStzA/wC9OQ2DdOVl1QqacOQShK997z6eYDs7tSv6G8iZjGL2bBApmORBHBwzmv29jSe
WNeaT5U+FacIThr0BoN0ndPtlhQXVacG1pd149m2WPm4Iw4bWW07B7wBN3kD4DfqRHhgrn20m/js
kQVGjKCKz8LIT9pA9WSOfLBVLqiJxO6OTRvhfjnkTuBCJBvE+GYmgimkK/dYIgi06MGwVZn5Hi/j
zmntBw1VSAh20HRrnRKsw3hel+7JHbQXxxufJh4j6M9QOzu6cdJpMK63pjVpH32RPrKei+7Xrn/A
hzzv1x7JSNhPMdrBdJr1LavpvJYx+kdQv7DAyu5NGsXi/dSG1HCYzFwbfkYrsP3oqasPJnITDJvR
Y4XPV8daXPLmzhTEoI1WiLz2+RQIrQTl6CBsOndfQwlJauErnVtb/wmR8dKErMxSrUkPthsFjVnp
EDM8cbJZ0u7tAmvVxiurrWvpqONJQ2CctT7NGMkFq4vmtWuI8KGdynXfw+zduoig3JEZwT6WWGEb
v2m6+cZZLtvOXxmrdS167WxyWK5/sMgRHIaRILJFKqx2wfZkhZ2e6V75Bh4KqgbVehK5NPhmtt51
RcEI5pl3FtLLGy9LmAXrCCBekhGRTkb2jBH22QZj6wsMWrJCD4pVj4hDHedQ9vuh022gBaZ+BNKA
gEpiXMSMWMNkWz9aGAFUyvrdahOxDPZHnk8MxlA1AluOhr5VFYCpClbL06CfmLx5Msx+1xhRD5ve
KwnNjuYo4otvrtKxBWRwqxk/pRnxvtCdr1ZvNbtZrbGz6dRIiko5Yl81YbxUZ1XAnBPj5xvZ0sOp
YwW87hdIGQPuI3hbuAjSiu7RrK2vs8GzAszksvoFIKPM/lp6eb9f3G782ItY7AxSdni5sNuMpQ69
g97YQwhC6MJ/SgeCU3SPTxB84x0pPTjMefVBtBb+lm6y3k1Cjt+570Faq8cD6ShSzVP10pj2pgen
EmTj2LwWkRT2rFmuN/1CcNylFyHK+7QnYLdheGAVuWuaZ01M9S4v3TiwM3g4CcsUyCnpBfXlJ4R4
om2ISfTe5JYXKSN3USchD2H1OjaFc7+GyaNZrJ9rDWedCvP4i07l08AHq6uOwEinvevY2taFMN+F
A9EwoiZ3q5F9n1PSCnmcIn4xk+fNfeNi6b1zRyDyCP2q2+t+4ewQg9maA5aucDvuHQwcH7vmLpqd
Zp915sHyMenFZSZgzdF9XvOZqLrILwsp2VMrqg+kIcK9Hpv9pp/KCzIeaOplK4mMrD1YLl9ug4Hx
jBc4A5K7fTJi98tSVfFWQPmFbWCbJNYivB4YRmfd34JDMoOxjnermcSc6X2rrdmDwPsh91Zs3aOV
x6zr9mv0Na6X5dyS+AtZwbBweGs9Kz10BtOq0Y8HhsZ3YC7WM1ogl5Y0FNiU6mT2MzSZGrUby66P
0Tnu3PCAaPE7RT9QY0zs+BqlQDCt8IOWjj+oEzWITyX9LtFexqjtX2PbwaYs/tFpswjQGpvvMPS4
5JpxMZbzij4Ree0vvl2QGgZiSi4IJsu0rUY4McSuVEHaETvX9W3krn1bUrAUc1b+ivYiHe+559KW
WR8OfrM+1r0rwbUwQQx8WYJ8XpPd6gcDnLDStU+ugPWUt0Z0ap3kiDtZRCIwJCEXee+GoxFmaYYF
r5aRsRm7T1HdpUcbO3qdThqXrY+sB8/R6r+4MX4yVOU3abMyD2AGVFk60GKve9EEdHJ/9q1vBSDC
Kq2gQWnlDyMFFD+isUI+CngVIkDcHHoya+B9NGUP8zLfRVHySP42R4OC2iKOtxTjdQ0R73nEg9wI
T7lm2vu2FMTKXBekgXJ3twqFV9CrQ+ZubbF0jwizfwANwBSZoPMlxHgXZrN57Aqm1aXqH8lYfTFr
nICFMdzhc2oEiYHSRtEBhq9KGVihMxNaJd1RX/eRwDsg7pZnYzSnbSny18JtwV+xuJ8twwmwa8Rl
wR1P81g7KHDZ82EA6bd3HONzbybZPg6n6aRJeRFff+88L6efAmDNmgAwQXKvj+MjHGM05o1MAyxp
dKcxHD/6me5cWqtfd3HGHD+bJPGJC+5KYyIYK5p8a5ohoWUV3dd197N2NGdfxRhl5HCTBy52Ctsb
WglmLuTxy51f1s19k8bbeWpfqYvBRGAcCGbLMQMQsfq9127aXgh4TD6kb4TH5ty19oBJ8IZLPsMb
xCFEw4wXV5cPce8QO47uedFcfGtdl1gHyFfiat0m4ty4bePPLtE/dTMyB9j3mW10EaEUP8BN9SD2
OGxqUONGBpPaH+zDYGQv1mJdDAthxolq254cRI9tx4JQ+VxWF5F1Z3cZIONlgsV5hQWeli3MfL2x
cezyk1ElP1eDrytMaI+DSeef8+9Evt8MqGJkHPq7aOLZJgnaAKuHMU1u0nrwI76e+BsHKMxtCd4a
d6A7uPwLZRRCsG7EZwwrx7iOCO4XfEub9lHzPiaU/vZp6EHK1oenEmzSuZGsHMYpF4ic3F+HCvqE
bKkNKrrhUA5nz+nGzaI9I0OSAniJ9bPaNHajnyu5UbsM3jpY6gncGWad51pu4nyymI7a+AEFyPQA
SAhSXO4/OWEWntSvKWKQ2tRm051x/LmdhOjhSNvY9OxnN1x5jY1q/dtuN8HYKZGbduUJCgrL5879
VolSP6kddXg2YOpkY/tTtHq5IwRh6b2sBE7yZFXLHJPHnDA/wLMEKo46piV4JqRJdKLwb5yLaPjr
+pgp9iG6AbjUGlLvjEzUSCxiupQC4ifKDORnesNCeEf0x6Et9w0Dz7mSG9Xyyc9dW6STEdTgHT0B
gAFkKQRdOqGrTTTbn8mZoGDcoXU/imraabhd6dtVKmqb8nPz3LEA5TZZoS+OuEPsKklqWCWfQW1m
6suwJf45ODKj8JRgBMta90lrM0C7wh0JI2n5cnM7VhKtH/GN2yqfkN7Rp7Pa5NrY4gWQfJwpC1Ei
1F8iwARnsn/VeYwnCIPDmOyMGbnm20aX4tIE2fW58fH+9UQEbr5yEmSgEPbr0co9LkzPV+sRlxid
BxrantWiJI4cdLkl8Bquu1omMAwYwNxC65rOaYErUUZPPOnOlyGKprPQIR42cLJms5rOo9yo46gx
Ul/PkhEjPW9FBbEvZQQsRbB9lyV8k/sDz3MGs2ctvujp/SRZJ9ls592xloQTzfXS7TRNyCxGfzuY
qFYuCS0Z9dwAFcBndYjfT8++v8VReRLbSDe7Mypk3bmWculk64BXLXp9iKDioYFTb1NQJ1tF5rtt
SvmjndVDgFIHn0z5DYpnl8gvbORZIFsAX0bttxrItjJ3W7yPqo+VzVNF1aJAPyzZRS7DpAui1RQs
k0q41xgm4y8Y96/+VBOu+5TFYt36ipl0v8EMjryING1oyM5ilwEGTrtHNfLktYgWauEyb9YMxzGb
8vt2qiC9jHb4xXOrZ+C4h1GMdjCk+ofG9D8vRTlRGg20JI0PsNeekgUyhKU3/X3cWxCLHOdHqn2w
fKOBYB/7W8f2XhdMvc3UyoNB8nf9GN3MYvlRJHN+8OjHeAr6G4qvD7lmwSKKNuI4Ad5B2G3yjqkV
Qj/0zho6DPvKzF8jDxc2qyeLmheoR/kD64toZEjNP1S1Z1LR638R0g2nwSYq1bLXJLPghqeMl+Iw
5ou9g31JkUymy6kMwKYNR1BB7vCIJhRZUiSdyVJW9+aMRxbKX1mQtiUM64kSdy+lzcwfkkCO2g3r
CeT3OHMNhhvPBVZxUDGdcmuGM0zdCVAyvpjftPy1K9x1Z7cOvk3Q0nHDgb7qZFpQTe6pQ9nr7KWt
jpJg69y7ZYvQ4Pjql+P9CFHs3CARA2oE3FTeNcNTB9+v08xPDW721UCwXEza58osP2pU0Khcy1Vm
iTmfBk8NRlW4giavvgDQQc7LdYP8XJTt58TOBzxkkBshEDy5uv4FYivYZ8dw91U546M0AVud2o9k
siBAT4fMByjt5xQSUcl7niPb3XVlGth4zMEF1ue9qw9vo+0R7jUkoHrnGwWb/LszDl9KPDPxe4u/
96uL9Maq+Ztl4mZoEWpM2lR+54J/NvJ07+VuAFUGJVCzOkSj8WMsxg/JFAEYqDZRFD6tyEYih0He
09ftQ++TACEtsZmdOTm0LvoGhYUbIOUNIpkKP5zQeSynYyhmZ2ePmN+ZlQuGxMJxuI3aGG5b9BMk
BboaBOTUFmR2bYS3qK1H3ci2azOwshO1u9Gr/G6BarMzO/8TK4QZdTiWmD0xQtJ9JVfwdZqpckey
NjqRYaQUwlQSJ9XTQrmOLEcn4DRQDVniT2NbGpKxQ6KK/Cquo/Gl0J/al9XgH8+86Z4Q/AsCQX0A
EgH2C5rAvdPsnLma7k0zg4lnjMO2vadr8XRBK0+XYthEtv3FAtJ0LFGfLST7AMFOoRdWEI39VyWy
qNkiZ23PY9bhHMx4RuBTaUEcl18ibgzrcHtXRbEVpL0gbcOKscOKsy3h+JcLBVa9kUWoIvy4Ah9D
DtWrAt0FdAY+657OtZGljNwd+r3lLRDSC/dkmnkd5AkwGJdK/ov1VBcUv02wcTK1hZCoYZ5F432L
vErcSSsJluf2Yy1h+XaKCSe6zCeE1yO4hl8Xy9POYQ2JR4eMEiVgwuJcf9ZD8eak2VcS2yW+ChXy
kyDePT26MLbuy6o/EMTt47Z39trM0i52ah0y37wZmHsPdo+axGK0H2MKKyxNfmgaf8MYPNmIQTZU
Eny8hekEXq6921axbtxR/GonEC8rRJkqmdYgNvxsR2z0EdPmmKraSDU+zIa9a6FyVYQzNj8j+Wef
YZh4WipsTB2KukX9iNpyXi7nOnY+QZYwngSmhvuu4skL68Y+VVUXbTPN+VZ21adyzneZ2/doZZjo
FHnNscEffVtm9rhLFlzCVwZ2I4c8WUKtRlicHNnECD7EY+D1yx2Y7AcGLAMJKxY3BmqPm5zUJIvL
hzh/tUcJRWmbV2NNoZ6ZY9D4UU9+NkEhdfTQLgwNMmurfWoN5wGFYlK0RlCbcCKRGL6zEv81k7JQ
vQeQRUf1lnxIgSppcj9mSA60hJ8WOAo3Xr5HYJWwYUHrJR+xhLabzyI2NdJY8wHUA8aWcbsf+x65
tCK6TxLMfoT/eQiXdGv3uU6fmV5j2Nwkws5iMlmM1L5+cBf3w2TpwKQwuDQAgKfUY1jw2TVL5epb
lY+fGyoHGz2G0eKO35IK3bC21V+6GSJob2iAAsJ2i3DtdDeK4bEr8p8kA60RGWXpDzJa5MWoWxak
+cPklMpj6gW1SaR9SSG9SIBWvZLXTIMYaeez2jQNwenAoOsV8BPspYwg3FgPE171wm9f8FGdYLZv
22Y6IxAHZLuCkqs2oSBcUa0l7EOBoHMSBgj+7WpYN+B7ktqgtDJo42UJregAAGnrYTI4JCLaJ+Qk
KdPhJkP5E/AiJb/Iqtaza3XzMQ+z+yJn4vH9+jGemcb9VPewE50gQNe5dcqEWIjwFWkaxRDyRWCU
KuJXJsmOCIUgFhtdwFtdhVctx5s1Nw7ATVnUe88N6fv9OlCeTLKXKeydQKBQdUahn8AaKeoeIdka
SilREMQ+8FDpyZUeQE7XREyqkC1LDVkAQ0BaX0ReXMzVyy+rPhQXK5rIiLC8ilDrw9jDkcIpUQV9
yaE2A3ov3Vugc8/4omJ+889mwnKIbLrcBxpfnatgBEx4KSENXObM1KkP6z+VU9Di0bdziwBu0ZHc
IVv2IxJYmvSa05ztCvyx2mWpV28crT+2C56e6h65YfLX3XJHDBattL1rZrfZeYaPWhF+ODt8LBYS
9km29Vn8bRP5U9ZckjuPsJrmcoB1eRZFokHEdtAhDu095KLufNuYJZIMnZGQylVN9criNEFosF7I
sri4xH20UihJHsq4/qLMlxYBMgblu/ZeKyc3+O1Y73T3o76mdFRWfs7aR8FsjBRUebqVHY1qUY/u
T0P5OklDPUZO81yMET0BjSpp96MsXNRGObqsq3RPQ2Jk55sFuRm5ivjDOcZOZ2ODAE6963BVvRgw
xtKSPHWSwtMxyeedte5Qhl2EfGFLLs+c4XjU+I6R1iOst/ow2hhuyzMmQ321cZPBR7jOfSjksq5P
vJ+ISMc7pvUT/jcJhmPnoiOEKxOeHUU2d6MOdxkxkzaQmA4KdljczNIab6hBFuoOQDFlqHTb+B7c
TR2Pq7mMUVbiuhb7NdF+gXTHWSeNm+vG/6dlNr69hbyMZWuPvgQaTg+ZGf6NFhlQyMuc+rhb4tUV
WxQ+jWPvICAk14iFXC1CrmU9E5HHVTciklaNV3ejrnWdnUf5msxHP1HEJySvq5kZtS2RvTD1S08J
iARlMWuHFar0OUpX8ql+fYzdnspbVFfjYVis46D8zeoQkqdfBup3pkK6d03KTAnYlQXbf3ruPZQR
XRfgcBFWJH6tnpMdraNnDChUyIWQZrv7MUOERxrswUCuziKxiVt9DPJSaZyovKIa+aratcq2P5h+
f+rlIm+UCiShKQRuPRYDpSnXgn4Mr4dlISuQDsRhH1N48kaSwubw3TGWl3SFyKl8jlxpbJlnEYLF
al8qKx+SNuFajNVwcXNMg2rSCgqCMyvfK9VU5ldthxcj1YOdOvW4QcIrb0/qTCvswTFdNfp7t+MW
jpk0O1MuSjiCUpzFTJ4fqcRinmLnqL7yN4MttS8yHLvkb1Oqas5qY3QzJ3rbR4a222L38gyj+2sc
wS1Aj+TQjQuPmSGfLp4Q9BTiVTuGsxxc5LHWcnAAoAqxU/+x5Q5lTpGJ65Bq3dtq6R5W2Cggy0V6
jDgs+hlXoYkOV8kpM699U53iuDSoHC3YfoMFIbYsvO/hUn3KZXqka5bo4MhUitwLl+THOBfjXllE
hZQPt1YcdljCjqQH5Gmp/qJ21WaVL0xDPMAQIOeuznxeNJRiTeMO2OBDZOWgS7i7qTKItBfgm2aQ
JSwCx2k4jUWByR+iowTC1MPr5Y0ZTNukTpEf6qx91vIgb+oP5uCZRz8bHvRSl+Zi4aZkTbObybUg
StLej4l4IoIgGcnIZeQ9kuPInlFthdlsoqByaPSYPqih48FVNerxvSavieBX8eLVxlvaO1/gezw0
te7vWFFaB7+GOQVr5y5P1/VQpynTuejPdl1dOrf+YgNC3yHW8YKyBCBwV5o9xmAMuuJr5CPpNIwG
ovh1gvw9NPaEzOJoetmhSaxPw3Ixm/C+QhcQ6ue0S4zhATwkPOWcwda6H6ai3LhZ9U46vnsZyVWO
ORKSc7y85KE49sRjOLhD+1/Kk9to/Q7+Dvj43LknTf/kpSHSeM86Oqv72srwWnSSxzknMgYqXu69
BREEg4UxQSqBSj+d6rZ6p0euyPsRlBlJ6DEzd2iUpkYLOxv4A9WC8rI0Nla5Znlaymb4Xokn2w2t
d2yfF0oTssRTEaOOIFC9SbxGSMT4JC72eO+Cm5/6X4j2IDgUj89z05nbrkLwSXVGks7DUbI25rIV
uAd6V8c5vzWg+aoBBfUM49QsJ2AIjGuInzzq+aoFflxizwEs/PT/BMV5n7zjB1D96v8nblNhMW+g
zv+vsJ6uh4PN/4HLVpX9t/IPJpv6zF9QT11Y/4H66biW0CHM4jP1D5MNTOd/hK3jgWOCujV0wS/d
mGwCGQkhDPC8tgVM4cZks/5jOpbtu2BBbRy4UZn4G+v6dNVdACZ7xb7+tf+/yqF4qhLsPqHZocPw
B+bTduDB09tN0/YMzwJD+j84xvVaZUbIcvERXWIASEQjIuOxLQHvb1D9O61l5QZpbl6KAUGcfEy+
evDbqA85OjgDzOab+DKQegnAUqS7ofzlyRUxtJkvhte/WHWbbt3RosSK6HCgo4ZLaECvaFzq6tVz
MdkUOVEiZpb3xMds6b+va76v3HTd6wkCK1lrfomz+b00yoODzPtjni3iOQZXBd5vk2noXufh4CH5
SPoit2aWUZbJclgnDnpq1vVVs4vP5qIlh+oXcTRxXntoPVniGKghwyJbDw347G0U5lIWWme1RGqE
ZPkbeD4EtN3lx2xRauTqbb3Wio74lm6E1REK+cs5Gr/N2MU+Fz1yoz6U2o6g98413AvoLOKMNTQg
xywRNr4WrHsfk5LBu5RjDiHPFvCkdrrRiYPwcMCZSbQCmNkXVpdteccMfQgpRRsVd4EqxCH2GYos
3QJXxH9uzQjIpySWIgl808BiRjUChsOEV4tNbR6Nyqc4D8p8th+bstgZdYbWvIUsfGL6H7QE/YK1
FU/9iLrIgOYSDjhxtXHqD6y12j22VuvGsPI3eFGwagzEbAfAYxR7UbfxYTrENTC10PMCM+2+QEug
IrSa1b4cxBnfm+mubuJA9+A86FSiEN+sgsRhnRdxBeCqUxud3a96Pr44K2YXRloIIgFmJeIc6oUr
6laVtzw28PQvWCpSuNO0zVx4yM8vp7hH8HyBprBfs/bVrSUp0C38XZwb31gVzUfkL/as78ZTnsXl
TuRVeMxtlOlADD1oZjNu0xVUTQI+GEwiYBX8Ow6JCxbREffFClIpSlmRZu7Xcu3LbQXvcDMuPcCV
h7iJyJ2b9TfIn+lOY+oA5pA+NHorcT6rg5LanWk4Zy2qWeO1KaLdxGDb3Pjli7g+xcXwJnAw3bcz
iz4PY4O5gqhitgZ1eSfCXv7YVXjW9wgSou1NvqQqDxBelzshsG5IYuPZrzKISu1YvsTxaxj7+QVc
LhBO9Cg5n3inpQVaIB0mEM28SefkZUaS24khWVnvdnPAd2bYifbRJQEZRDqCOT0MwYL+7eo7auvA
BnSEDFsrOy2kJ1nNxJsaRWxIO2iy+2WGRY77rWjDH5QtxVasOgq1wDTl4qxb5mRjLfZPt0T3V5R8
d4o0SNEMA0quE4/6CPBy7HQqiNQEAt3uNyN8bGSpMS0hNIzKbtPqLLf09K0BPHdya3N9AtFN8rns
iV3ANFsF4LqEUmIYV+0ehdxhN+RH7hoqCLNL5blpMR7xQLiBBajQAFo8M2AExnfG/sEVL1lrG/ol
m6hvAY3QPe5tD25Ci4hVSus088y20dEMHVgSojIwRJi+UTYLqm6YkZdO0KRyMPmBnAweOynIxY4V
7r5G/IZO4wMcTVSzJFRspLC4STKk7q18MFFTXXd+ZcXbnOL8AnsxEFY5H2ofXClmS4Gv+QRe+VsE
P247lbOJSGr42IgN9M390HbLadY3Zm5Rr4NBFhiW9s0zi5cMfWG7TB7LwkRj2YVUM4WAggjwnjFa
u48/Jck+z3XYTylpW0wxQNr3h2bqqkA4iXcwYn3TL0N4bK1lO9UzxTnqB3n7GKdGRk6fVVw5jLj9
UEcD+ISrjFQjRJIw9+MOcY02P/iRuNwOqXd0m1Dgw3v9zPU1+cHf9kH9tbtlJSOZetoIGZPEkWpR
U3paNeeHCckgjU39oMJ8tciGtUCgLQN7tUFPq9jbkfWrJ/OwUkTu0Lnt/Ef4DSjYZhVh52zTF9Ap
e+zW7uQYYO3GcPK3TWyhxQLXyYkheHmGqz3EZO8Eqs/gDslO+9L82KNcgQKObKpNh73sduUybNXS
Um3KCatk+MHl+XYMWp++K2OgCtq8EnMyjaJA2lGWYiRM1/bFTLBixwoiiIz1Y4XIPgt272G10R7v
EvykreFRSAFFtamltKIVxaehKwCFtXp2BoDNc5WdQbg8OVH0uQ+LZ2r+PZAR1ghgE7ze808muBNU
yOqoOLYZJrq6vHO23gRtH32YHQyPt+oYeG7uJhmd09R/KqgNnD2oC1m3HKMiOaKVSnpk9r71JAp6
qGsXaIO/qmWx96hwpyxfukd7DauzSiIooohwH7BkXk+WqZXVUS2MXOPdH53w6C5VgD7cCkw/tjfK
8VltfE20iGt2nLBq6j3DYxtV/b4xF/eoASdtsCTAKs1nAs8Kd1NbFSNupHGH1FpeeQTDas7O1rNr
zx8sUYywCFDGgzWYODHwaV3cAXwBrOmOX4UuqqDonVOCJGYgcv2Ifivy8FOn7wqLPMAYZqB/1RNg
woff9haSt//mbPzHMSMaWhI8BhDwqS/EXqVZii6dt2sNmVhdpTYBB10kzc9bkkW11KLxj2PMjG0A
hvJFaQeqzQr4HSg0uU18f7QFXgY5a1lGqy2cFuqDlMUfZUonkZkTtTHhNe9d3XgrsxkhLh6HVaP7
RpZZ7xth/DIWYyTlMoRI7R0mb0ni73Eev2tz7C2Yc/B4zzKb4knP8NsuYrVlgZcir8wulsN79VKh
HN7XUTrGu0uGrbx6h3oNsbnAGjsMejqSMLdvGkvU4R0DAoR6ryn7nGpdv+b6E+p35Oa3n1GvDMXw
CQ45z+k/b1Et9TXX07n91O096hjiQnsLVe7oUKTu1z9e/K+76oU/vvN6qtefU69fD6hr9tu/8VtT
vQs4y0oEMmfzXd5q1W8X67cvUc1//U9++7rfXv+tqT562/xx0m5hDXA30KzPCcwbs4svELLjS7Wg
Rho0QkcLeW2P6oWQSj+of/meIpJspEo21b5dfKKT0OVj+4Pb5U0QrUAJvNwzmNT/tdnVhHhgeCUN
HYqOTol1Z84SI+DKSoBm4LC4VR9V+2qjx+V4bKkEzPqok3TPvX5Xd/OwsZoLosL8E7AgN3VniJ1g
Gt1b4wgsI3eKwJF5uUXlvywmIkBd9aNbNOc45YFWCr6efOTU7pwIntzbvjqoySdftf74SDXl/XHs
CYukJbzaAGCpri0jgz9lpcQBKCMAx5VfUiGTsGxVcwyxtyEpxRRSqKOq+dtRoMNvJT6/e6dbmvOC
vsneq5Dw01cG45gcz5Bq+akfsZAg1+hr+zkzPiUjAmKGwzpI9lu16WULf1G47tKP3ljy7yWis0A4
GfukghvCCpvOH46xHDF0FCb60d/WXt3v4gqvOnltzP4HBffipL6QhWlx/eqww+PKck9OMv1YJ/+p
QU7pqokcZs6HUKII8KeixK7+N3UZGHvdE5+7nZ8hZ8wRGBcyoH9fxRo4Nv4OMoNKDQnXNLtQ3Dzy
6pr/NuoCDesVmMv1LZa8wS0mPPWs23vR5vAOFzkGCm1uDovnnjDxfJlbCOa2jq8QnDt0RObjLJP+
6FyUyLbqaG/m0CN36izR5X9ozYycnDwFdV6hk8yn3nhcTRRqhWU+X9/4z61Vu+UwvKfmkmDGhNTu
UqUkUtWvDLJcNsrf07qYf03tZ+tCUy+O6PIuqMB1k9jrBUiKxe7L6R7XLuuYywSqJ2OfSWKLeBZ+
1THqkbc70amvljf5dmMSz/yZjwvxONqKkKxgJjeuCZCnipGMGjHMjJlLay6ZujPqsY4EZqw2ywsk
xK+PrHpNbcBg/9VVbnfy+kDL51f963/sqvepY+rV//pVfTnOxB73qsupZ02djNpFuI4Z/ravWteD
a0IaT0Rufr1fkTY4R7Ha1zern2WtSU9WzVl1tWtT9W91NkR+f3fATP3Q7ZSjuvQQqbHuNH/4iAIA
/Uf2jVgLtXWvuglpkwqi1mJ9rdqyPgDUzmDExPDY1duvTeRIinOyDdGYJXySA4N6UlXrtrkdW1ag
C4tu7Gsdhf1/xiT1b6sNvhJM+aoJZOTva3M9+3qdH+30fq76PBhpd9WyIlnoFwTHOTVLx/ruqROx
2jNYb3FSF9uXXU61btf+dsytEO1CERcLBnk26gX167fd22dV63Ybby/cvu+PzyblpyED8qiuhRo4
0Rppy6PaVz2PK571F7V/PfkVsRtJ5BTIdTCeqnt6e7b89VukaeRj1YWHOb3QlbgH8YAoxVY9iP/e
VF9xHapmaMtHr853KAtTtZEbNZaoXdVSx2676pgjo+D/q/epN0/h+6S35Un9vjo/kvY8trc+E3ry
Mb4+zOooHmrDCg7n736nWtd3qeaf+79962/v+vMH/vyUpgM+7p2P+irSrRpX1DSiWuqz/3bs9hb1
qqGiQNW8bdT9uO2qlvrcf/3WWsdADQEL7qPaqDf+8VP/duyPb/3jlyI54M9i38oyjeqzPZkEc2wA
asi+ftusSGSBD5Tzye2gat2OrdfyoXxP05v09us71XCrvvz21t9eUU1gDNivUX+4PtEOnp1/jXmq
B/22f23+eVTtX4cE2Zf/6mK+u50BcwzZqpPSIzhu3qGyOYawnnKkKlg89YFd1v4BDoxAV+pTNiMr
LLpBfGI4mSVMy30mL1zB0R6aT3XWnawGKuBKkfhLaZVHpzG1T4Ye+k+YuGPoGY4fshRlq6qdfVgS
WXxKQBoKx34p55TStwnNn2pOfbcuSblzoz49FVZxBwaLdCN5EjAnIH+8sWgOk0u2boTUq6kx7s9/
+DqcrCXq23JRJSkNcPm5aGp6VRPrbePfZtvfplzV/Le3/3FMTd3q2PUX/u1z11+YMv/O6WA+xCz9
ZEgnN57qu7d9eOwslkidS/ii7L9yf5IP9vXgv77+x8fxcVp2LprmG62Xg5r6eOG5Zfqo3jmiMhYY
c/OsXlhUF/z3JpIi0dbOq3c9aZ0tpBrqWwgd5FMPTTjBJyid4ne3vBu0mhtdgYWwUJQu32AWWUHS
tUcSdu55gnaIF7tNMbu3XpGXf9Jb5w5zxQezBHPkpfVXT0PzvytsCoT2C9iw9xo3gS2Kk+4+IfQ/
TjrY024Fk2uhFIxp7drtBkqTOw3cFAINyMM1NrZxRYpNYEOe8dBrw6X96kSxDQCCyBBNMgTtu6cI
x4hjOMHczJeqhUoEdmyKkVhJgD/7cHq3up1ddObZI1P8W+YY6y6pXHunaeGrMwxfohil/CgvjJ1N
LXMmz0aWD12XkkT4BpdcMvAhrm++69Ax5hk7onB5GBHnOWoOVlHQZKogzCI8P0laLDUtiqKAcKb1
EHWYTuALjnaOVf3QdP/R0ixns479wam1X4U2L/tCM5J9HXPmSNbmKLdsXBJzTV25T7gXfoPTGR3R
TNiSJgAzF34enObZg1fnpUmDrB9XdcSH1Phu+mX/MCyYnPqNCOzUDtw2dPZ5Uf5YPLSNtRHHvXie
AxbJw37JyqemEv4j67531481SMGud3QrEMGyLKpPwKNyCBlbl9p8hytOA0WlW500MELp8ezlWB9B
fWHZRua8i5H5Kp1j3lqAQ0bwgLPASbTKCD8pIqBEWAR6jTnr5G7K0dMQGCFtoVvtDkMygb2J+QEw
tnexl8bauVh3tA2OmSviQa4b+QAt/Q/p3C9bqU72nNrDW/y/uTuP5UjSNLu+Co17b3MtFty4DC0A
BIDAxg1IAK619qefE9VDWnfPDGk044qb6qzqzAQQ4fH/n7j33BgqFKKPFwJoyNA0pRekVBZWTwiE
HFDpfpDCY7m2pQ8YjoE2nqLHXnpfttrqEStDns6kBqbVfC6FRuzNmsnIzVQTK2XRHQwJsZoulPfB
POGzXUBz9dD/M4FBuWTAVJU+6T7pKnG7+2U3buawDflxZ4bOJWOmQaicQhq/9CkH4KfiLyAkiFjg
yVcAOTuP0x/qCace8yY2vk5eDsxk8/LQDlEQqyQ99BMxG8qW7aLgCTW5InDv/IwBazO0m+Ks9hG6
bJ1dhSW1iGi77wI3uEeyz4uKk22FCWHUUvy1KOJXWs/gzcYs3ZVa1YMAl1weOenUE1IEQjHGnTDt
rTUxn6dcOhgT7UmokkBJ2AP5ut1m0rhXKjZsg1xFAZnYESTsCzkB36Y0bRLSnLy0rVjOEUi3AF2V
8YXJg/i16qV85KQg7FVBqMw1dM/mZUB0wPHfNs17nmqqh/QJTlKb0BymW+KRHnKR+HPt0Z1ZpJ8R
aJh6bai+V75coSMjyupDn1glpMt7NBmLvRJ9oE8yCYHgaqsHwBYEm9g9LfWfstHiayoWLRFcJcEO
HVB+LRacUWnbgwHCDPXTdJcNsNADM+IlSSIeaeOPFMa6PwpFdtY1HAo6UYVGJdWOIhovS6QWD4wi
6eDhjFtukR2r48SQRZ7ZVMTM+tgl5nUBXgpkc8GorZinoA6X9ZDHZGg22Z5xLCpyY0uoBsmx+ZuV
cBsSvl6Cx16EVng2I76GBc1WZu5ZalqgKtlVNjGXtMmJ60/XMrTqjbGNeB+9pXmuxFb+g7iuHqu3
CaUF1vVY9AmKd7qcF1KQSJ1KMS+0fDk3Wl5lbXyzpkLw82XxZsg/SMCGS6EV+wnnjacIKwyGuoiJ
bsEHIDV8agdVUfimtdcR4O6uCd8Amri44DzUb68PYpotW8aECF/emy3eajUNr3KYeFUbpr459J0L
8WoP2JghuSjwIlTS0RySDf6wmfwIIXQTteOGWLiXigghHwuA5UA9g0Wy/VUrVd80I5QPQGtrWJtk
zRIbkUgqc9q13PZtC/N8GgC/qXSEukxiqyDxKY8qybJz/JSIqvRHvvt0DGsiTE2WzH7N0iax6naT
wD8lduLByUxQS8fDxD6bwS7oUDLoVkNlKTurPVSFe92zM5WJc7MjMfoVov4PFC0o5cp1nBSU4NVI
YFoLxEbNEMYjuytJLT+SYHMj2gKs/5Jl+0FQdsryCXRTOOXyyuMS58dJEDAKFem4ZSlnVxqSXKT2
ZKRxWHI0oCwfQ2JQSCjv225vPoL/Bub9b5yPe90qIicSeVDLRcWWx2ElS0LtKUb2xGTe7QkHCURe
MTdTrDRQsvgjlaoTLCasGN2U8VdWK0Ea8lEWxsvap3ur5XgbQv2Ljpk8Eoa1VnJkKQ67PdURjWfc
RkIYHWVdrp2hMU+hKCSOQjqIPYwS2yp9vmqJFgfIbPmxqnWjlKW130k1u+CZj+NeFG65xKsbPYzq
VoggUEnexG4yPfjhIVt9YcX7PKM0Rrk4bJLldQRM5Ix4+vIsAbCkX+dFCVjMZSjJfIZHCjr75WBN
fMQbwsi65bG9mYcPttt8QAmXwwZeoCyDkKoV0i1b4v4ahS0QpUqGZD9th5xXCCqR31pzuge0iqc9
9Nr6MM2d9RQl0bRt1Ues4+rJeplQDYzkBlRkIlvTJhWXXcZGOcf1kEZAW/Rk5BhXMpcbaifDeXWm
nHp81DKvlJMKT2XxyOCVOPrW5HmAU2ovhU41TQQsoYwWqFcBQqkskATTNc0tlC7Gmp/I4EZe8aFY
a+YsyshoC/+REuPsFnXye7RY09hFpYQ0JYRNNrPwWFoOe22UIRZme1V4X6bMCCKFwD85F1o8vt0d
rxep7Mr6gmTtknR45MsyI7VFgvTE3RWUMsp2Ynbu+CMwO9X7SchRE88YUZW5yDfJOEFzjDeSUTbb
Pm2JBzKylUtuGyLNYrMfD1tLX1zNiiiYk5iwCeESD0jSqZtqK3IVqV6fMJgzGc5jQbXXSDwZQjif
wqnxrYzlk5xS7rfLJ5M2cp21+LsuV5xyRuixr+WVSCQ/3lYGnpQqweFdiG6tPKOSMEkkJiRo7rlQ
c72FkQTioKnXHbcSm+Ch4SOYLDbRne8j6gu8LfXd1MYtSCfJFslUsaz4t1iyO0oTfLHMJQ5t2T8h
vreI/Rth80XmV1xkL1oRZrjfU5CeBqaWLsfPHknac2y8FfQ/rKPxF7R5TUxRTe6adjSEDyOKmyAZ
6B0WgVjbdTqg2v8QFyIFu4q6JeopxThNgf3GT8nY7Y1qBeQRRmztcSEnC4dyIyPRXCSDre80OtKA
uaq4yIoCGXkaXs3F/G0bXXLqQlcci/jxMV6O4yM3p20gpOOZCFoNFuxDop4N9TYRLpasNw7aUMaG
MqQeY4DbDISHrFp9K3cWcaCaRs9QkGgR7mbeqk1uVqovvJeTTKFeWdVeTlimFyZiUU19TjgdDHPL
iX4rVuJQGVPtxfaSzaLl58X0Zx3UXxhrQGGQAKGOTgE+Hnv4CC4sMxwTo+U3UOz1h7Oh0iyoWmF4
EruRhNoG7yxld/JYcCXDFJRp07piLOiPmFgSfpXHCcThp3TTZZjnnUUdRFWVB2u3oBgMI557a6II
z8RAmIfRVnpxM6eFegWNg+iFRWi8wSt8h28CkTRqT32JOX+OWwGhqOQDLPD1uK5PPQ20ZIoluLvZ
V/tHazI1TrqYH4RnsCBUMiAsutnw9Ju3GJ8TiSvbOayfUmMJKklF64pYk2CtmmFsl7q5Ph1yEBsR
a0k31eVXpOvfxhrlkJ5SmgUjzP1aUwonL9KAtuG9qTBgDWgOciLjcG2DnzQnrk9pbTZW2QbzgJLA
MhB1L+Dp1uGG9NbYlellEJVHha7HBOkRlFsYByNhAAT4BgH/gspikLRxj75dt0f8xANP4STD9QOd
90yCzx/N1Kb3yrTempZ8zE7Jv5NU0N1wkFDbEMg1KzxfBMa1mSa/5q3xRrAXvtBU8noi6XZrKbtx
qZSO0HeQYGZ0SWETbaQyfa17tXjuUHi7kHOceUXslCbCrUwBjHWQZoh2JvPAZIpeSusbOLzGE+fc
j03eS11LeXKqzo1aaELhPMS+Tj3QLsjxTYRpTsXsTordUVBOk0LUQIOHK6iXcbRL+KMY8TC45VIQ
Gday0VeyA3PMmK0OxiNRKXRwZU9OBE/RNdpU8MboKnPfEJ4ysYfJuXKxXdBm2CLjTcQqRJmucuRX
WoitPgIQhf7ThAM0UnLERuZNDIpzbv9dOy2bKat7PvoAF5ae4XNuHgjOhpY19NpbQbuUwhxyKlRp
jta2OSYq/vYRz5op9sVGSTSRsDEUNC2uWT2FGIe7Q8WN35LVir0up/ngJMux+sOQ1/y4yMHJFgva
2XXK7TVedVuHC+qOZhcUCadmUSybpUuvhW5UXmzNWz7UFb58dL5pb5wJawsJyFbIodFFx6jb8ZoW
ONtIUXNjQ2Vz0qJOA4+ZAkbr+cDxBPq4TqDYlZq0w94X++GSv4op2AmZS2uKdSGwjJjtCNTUXVs9
zVP3aiZPsdpj1oTEM0RZ5ZDPN5apvuXdaKNOt8PUEayIN081VzdDutvrA6G4vYHbohJzB7bza1x3
scfe+yrJkR6gKCsDA8+sJuFbGaAH83GRUNbK5GWnIcWM1MogZAkPNeLfnNfSaYQFlFeS/SST/sX+
Pnh8i9tUHz40plxAPfJbO09Mw5Z+o/VRAAKnsM2wbN1peJdDMEeGdUiQ02swcrOm1/a/TSNkuzCE
WcUV8STTgpDkm9bQhwuqo0ixtZW3tNZGn74Ce2gXn4aKaEdtHjFyDisavHbgGhhuqzy8F1Iknype
vXO/tidxTh4bgQqnh1Z2sNjy0rda5ZmcAXawuhG5Uv+YQSznoalavwP95SYN6SqlIkWeMaT53pT6
v+df/b8mxP7/py1WSGj/32mLTz/Tf9t8FjyDSfvzTzDZv//Jf1cYG3/xYc2/UjJksLHTT9f/j/8u
GPLfEETpyl8JObohPSTE/1NdrP0N/JQEP8kgpY6cAYLq/p0oq8p/g/WDgJnwDQk9sKj836iLtf+Q
e2MY/E06qmKgXqao/0tYkEq1GjWmsW4elV6W6Ef0hJ5Jh3trDvkG694q+w0Jv5CrGnd46T/VP9FL
/4pUlqkPH61w8eeV8/etr/dDGEi0n2UAUUGjwRM3FjwpJg0My2+gEZtyi6EHlrQr++UnWFGqISkl
9c2Nb9J3swdlt8XGkP798f0vFdR/RX38U8Dd42fkRrQ0TTH4H9jA/5jR1IYyC7vCXNk+Gq+DJD3F
A5JiU7mkk/pnaIdfQXgwdbLkTm7F0z88EP+JfFu1Hq/gv351lXfK0FTREJlJ/vNXr7DaEqWrrBvz
Zk178bd6as+oDMWP3gfpiCGELMBf41l9qpgD7OESZM+Cbx6tZ3Kp13ND/sNVao/Sgabkszit2+xK
MkR3Slp7ug61A9nrtHyaKkFANtqONCDNBJHKn+o1PigXMajNH/THuIyt9TX7ySDwXNQ73X3F6ht9
sa0de+KADdsWuNo+mltxGylHlC0UlcKAqeYqQAFrB/bR2jjUsd2hOHDvf884Qza9YZuNW5JAhiDD
bZ+bE/Zyad8F5k5xi4/qRq8Y/0lf+HH8+a38XQPhaU385AhbhsJXtkc81pvpAOGAwsBPf5ZN4Q4u
JEyaBvi6v/Ie5EMPjyYVtpBaui/K3sGwBZeIUJoSAO7b9mM0SbDw2psJ+AVwKXQTKvEXxAoWuPsg
T6/LZQVqeIzIhTVfqmv2E6lolW3hWL1owfqEwK98K6YXOHjQZ3g5osPyXn7qPrBysHDab9o4xlHX
IVbussgrU+ifG3K6JyoKHCBwfAw7I69oeR8xiCnHFUQi7VYpXlXRZ4JmXNuPaa9/VZfw3Fcn+Rkq
B9CEsYLG7sRADZ+SQDixZjhFu3HdRBd9TzmzuHruYDqpP/NdY1J22PG1cpXf1AOFOcD6p0Swpy/o
6BlUS2APsASc8B2UTU1qIGmnR3OPCQscWKk7qQeNab8Gqh97KP3RmKAuJ7XtOzyiLAGN9o5YxXKL
M4Sgj/goQ+nkpe1qF9IExRCBxeFqp4FxQONaYszcm29wwErIM5Wb/7RXqun5JCMuPot3rJraU7Q1
QD1yMya4hZxJcqyXkVeCPqiH6HdoiFjYpJ/DFnPzWX7CG2Xeoi/9NHT7XrCTt/BmXtfE5tFmhNC7
dH7KVj8V52kr9nQJB+PaqR7j7HpTfhGmAtdk02zydwsVrW1tQJykR+tiva6NXQ2BAZPKIwCPT4ed
/4wnxsbDXk5fIHI1Z7bu5w4E66P0s5nWGNluekcdaFxVVhw4i9DrurnXf+qbxM3ZenlW7MBXpkv2
rau2g5kTH4k00zFRT1s0TRRxf1pnefyAul96xvYRlb7yQuItDdIj4RH1htSz1mlPReEM2/iYpQ6e
gfim9O4CaWokZMUZdJfcD9od6Tu/xR5rzztDxDyQ7WUzX7Cy6gGONG2b3vqPxd0sm/gG44Tw+ZLJ
0tlAatrb2kv42f0KOKOZmRzHcbu81bvZUy3bupJ8iAlPIJFhKzLhCcgc6mTbPCvDzbqOx/4e76DT
gph7Et9Et3BjKtIn6dxO/4fD+V9imlTTlGSNfQCuN4lrTntEb/5DTJOcr7QjutxsOuSxpbUGzFDf
zKT7O+T+v7wD/sMh/PgymiUbFlQEkzibf/4y7QNZI4ZSs9Gk6eXxJaxl3i7R/LN2CWhRUi/EteGK
/18+o//k6AeZ9R9uV1MC/m7iD1IB9BPI989fFtyBiryj6zaS8LC4JKGnzSW04zlqwWEpwoekdcCq
csLmXtPIIvnB/KyUCccpPeFoCPpWrZeXKgzHzWrKfNRyFmWDxhwmUcRDNsyQxxkJNWbb+ZKyMI8V
SbEwZ9n0W1mCp4lq286a7tSDDfTzFSlOpe4Z8qfnclUIcp8W01VSA6iQHzZd9yrXA8AFA/oEuAGL
RUcleIq5PvUFPQNPuSFEy0ZWYHWZ1a3XjOE50jr5aOUlLIya1iUzBCJZo3pr9d1hNsokWCIuslCs
79ZYbSONNrwA9qL9GaIJ8i8zw1YX8PKz0KwKhmn9TiwyKVBEgrFpj32dlbWNJ5cWMcTS27ZObTG6
nBjOUWqMl6TkR+Bt7zkOTLu0Or9pJWFXiYz06SDe5LoV4HWutYtc4pf4BYC2E5vCpBKfMz1Uj8nY
AEBbIQBUMvyQShMItF82IM2ueo4pXlwKLNL0c8B5HjHY5q/8EkshZ2oZzy6PXGhHeV+5GvAlWxZW
RgNNgataLH1BRtGnpKJx7DvjmDL5dtF8c/EZ6nlpAWzrgvo1WTPENegkORHD4WDkm3GUiRDttW6b
dZI3T+lFqYC+ynxnpba+aJho+H6BSxXfbaWGG62G1z2v8jkdYR3hpnL6SmftmuivQ8L+TGX9SnZN
zDyNImGk9ZJa0m5WXX/WVkjBdeukmXQiRGwjLNpFmr+bWXtaawFqZbS8gVl4ref8Mz4PIqGF3dw9
zXH5nIbRi5x036kJO44Z/+tKaCuc2rfHr9XJI9aUfKBEgMVTwD6aH/sHERwekYYblNwTGQCetjLk
klXZVWWWnEUK4LxNo1Ncazf89kdBEBlGW7zTpryDmSgEQq4KmxZfSTqyXVLYL9rtML2WdeGIJrjx
uY5MX5h/mHu6opC/zLX8DZtnNy3EOqlWVmCdC4RsWGxQDC0XhU6QFOHZCzdDf8L8ai9YenNenXw9
Skvt1nXEtukZdCmQvgcZJnPrIcfkFAelOLiP90wMBX/Of6w88g2G50qsuVNpeC1omh4einrRa7K3
NDLecZyXjzCwDPxCMTjaI11gNpCGbwekPMWEDk360EYQpC14fAqvUvtJ2a7Nz+uoob4db2Y3Hei/
kciLvopN9zG17dYFIgr35Jzoezg6+l6JIjVIiuK8xFrK5iMEPItA54HFHZQD0B0TMI9xIl+G7LBp
q/VqCJwQo/lSSg3093LZpMWw6TIWi/Ta87Avm/ZJqKIwUKsocsnIbJ1KA4IXdaDtak4+VrZm55qj
HGH8GnfSwAgjAzbFuBj3riQmu6VKfKODBvjXP/QFIEKetNRsstXHQdObl7CHpF4KWuemEss/8OG1
Nz2AGLM6ZTtD/0yzh9rlr/+UmG9I0ssd032WZY/fpMVW9vdfjfIfPhHpHsCU5hiRBPurUUcvQn5K
eHPO8TlbeYjiTP5pIjh8Mmlj3gUTGHLF8/rUTQ7lIiVAvTHd7lihIrWTAGwgJWN4l2/kbd7T2uvc
9kiQ8lH6zKE+7nEE6pZrYY2xObuz+/LMZ78hHcyZf9tA8kYqhINyMu92dY3xJ94B6avn+LM7qP6M
jtQOT9UXTJELqAHWmPI775H+bu6753ijsmwDcsA5fzbqwOhsTvri4YPghXLgPgPmbzvHOIkXZu64
k6LMbbEk4jKICFAiGX4rXU2kGrgi7fYu4fQ0DjBH+WNgqwwHlKP2ZV7Mb3Pb/CTjPWYck7pqD7GK
Pzj+NoqnvU4HiAoIegQLuA9Vj5PBmz5ZgfFavVDIk0dhz69GYATiOQlAwxGrwGbbuiq/+QcoD8Cm
X+tHCqgoaDqvkqm0gW1RNpP65CIf3EgNrYr/GFzuqgjkDAeo5YDwNxjCa4Eu7bFNRrK/TJsZSyPV
Ffj9bi+pWzhfC5+2fm+FjnjEdMFZyvwFgSyBvHXjoZl5TM9Vm7RC/aLBQOfHuzacTfvCm7zE9GMB
XgEHAveJ0xLfAVuJ17D2ore8D2pXozg9gUZ/zKW2OGfbdxnuPUICYLSLg8Iz1xwB5fZZxn+x5R9H
VkqQlgHHaqZvQnhzJ1hQdsbnawkYqLUKphvH1A/z4MuTk6JHGr0F/nZvAwW5VrxaVJc/+PmUdt9+
Yf/k7QFvz8oos9l85mdL32Ws4qKNXj5BN5+tu3DiCLNOmrbT72wSxw2PRSFseYkf7s7o2Tip3+Sa
iZlHS9ZDaXgsZ2E8UjOaL/iBmASnJzPZ69/4hq7ra3imf+ruLcKd8on4Iqb0SBw/KH3fywMpMt/0
ZOQlqD+Kn5z0Y/E5VI6o2P3bdEtmAhQc68THhrSSB1mZ3CenutV++xzTakGyu/MJUL4KmrXUHSUW
krxptJtOc3sYCF3tlN00StXVxQioE0ZVe0w730bDjqZNzfe/4/sVh6MMAZaym5famwGZi/YLK0T0
JUYTNDcptpdoy4/JXz2Ol0p6RyyD5dE0D5HmQqBNM4cX0aCRPGWtox2kxjP24c6kAzXpa3inyLaw
G/IgSa1xxfB1yF6jNSh0R8+CfNgLX2rpJU+RtCHTQrOChkLsZJ0fM+7VLubjvB0PGZbByOfJhR8s
2E3Q7ofMn3dQHI/EXFHZ5N8L8MZ30TrkhxDTtWGT4QXCQURw+gVQPqSbs4H2VpFtvPNcLYjVE9Zg
DrELwobJ4dfwBVxogzGzO8SbknxH083e86DXHYoBGjCMvK9MhbMzyDGsjBM7ZSC1toDyQ7YF05lM
HhEn0r3pQO7UWLrrEX8SDztHM8Psj5ZoO4gtmhNf6cjLXZa9QPGGF/hiWs7wVlHhzIHpKFtoG++S
Lwf6LQ8Y5twLpIhcH9v8mPjKrWSu4BmHPbaP9XkqvPnCZLy5kISyme+9nz60iOqR+FFmnLULoMb4
jhM72hQnDJXv4zvqnw9+hiudrllu4h3pgiu4GH7qnLhhzwJL5s5nsKVL64iGj6xHPIVPSAcIR6Gr
q53JpS3vn7qzcG/22jOOyf7dxK1rf8Tbbo/0wqNMuIKfsIj74NQen0nUM4OVQ39r+daX7BWvXKH9
hRAj6QCC8xSd2j9AyBeD7ipLHOssKI5KuXWrvwZXO3LCqi/KKbll+2ijyrtIIZLFIyhFXoD0bPLs
UPfbWrzoV/VoPFev4OgoMFFelpEb8tRpm/ab1iBmoNJupXcIV+uZlu7EDcMohB4x+cL8CenXijxE
DnCDjIHFjVMUbh3ueN0LlzUTNCl8Z177LimeovAYmCetd1rJN4RgDDexQFiZz/sUxj4/S5VdRVI5
1K2cOo9obiYKg18eGatMFcXCga5S+u6aL6oKq3Gr/qBe4xfBVkxb8s2rHFjP7GhgWrF8wq6LQRq4
cYKA1263seyyuJoPCQJFAPen5gQuUVRPDcJGPpW/I+KyLY9d9Lb+KU5/HXOqF+2KD6YrEzS/jyLa
UBZZ3nIpgmqXXaNkp0hfqAdS8xpNx+SDxdMEkAsqFuqQfm8SXgBdhMN/AAOQ7cPphdBAJxJ+7bEB
SwaF+8L5Yy0LLdhLthufyU34I70JlktHMB3zOxMI5V06MwAZFVs659vVb66M1wmIKK7RB/cSh4Gi
fFqjPxzHc/WUEFjxp0e65BRvmK9Ny2XDgl6ItjnlKuN8ZFPGPayzjL/N9S0yqcKdTAtAJioVUj9f
4rS7px+94WRnmAvLdX4PAag/WI1Ov1V4YlOEj2g9IJnZ4UcElgFNo+TVX82t+iDvSn2tk6f0YtZ7
S9tom/T+KDwFP/mc0Qhhm0xcjIjZLsUkQ/SUN75JG1YXAchmoE0MRDYE8mxpT4djAqi1DRrZH35M
wASsfzQ3aghwt4e7+Syup/C53BheeB9+2NXXVAEv4DDJO1dalw9KdBK94oZJLLxUV9WJnuoDPofs
E2Vt86v4w0fNfON32RWfsnItyHqnqVt52cf9xGqbIvyZOy+5IvS6jGKgJdt+l3jLhzq4zY1TnVUq
aOSI2dgJddIzNJ/H8mhjvrILZxFjnRkofSq++MO/wOScIra3rGpddQ5CsPRAriQnfEHSXe61J/Z3
WuzH+bX4IUjEJBT0R0PKlV1Xa59JvuCZpD8apwjF1mXUtyHX4iJ+qIxbcvVrXEWaE3J6ovdVL9w2
44JSvYqIAT56CY3tpHLSTTKZIC2BMavdQCQkEcSAQNClIWM1SbbV40KD/g7+NTy2ym/X/mljt73w
M6EzQfcUbqMfapgSEjwvCib5kBgZqoSd0Xtt60Ecre/pQI1rqz8hb2O50zLaD5u9MTGOiR2/jIfx
2/gzfQC2R/O6fjU/dI1W51ZgfH/JxAL6abMCN3fMkrW3aAbMxy3kADHcrUcygg+kLlNduhM8nRPs
o3tbI5MNIHVKo1tjALEJXvFWkbgtX/0Wt5SIwE/RVOzVI1TI3uZ4abzolN/LbRrEs9N9ET2Dojh+
afYVdDsUksfkbAbNyTT3YjD/jD/miadSIAHzZT3Gx/KP9RKd+yMZU+qXtU1e2wPqLebnzeu8+Ev5
K62XRbPL3KH1WtJtiQ2l9ec/hsmi2J/BnUk2dI2lQLI8J+REj2ZEfOi8iPtVBrHOkleLIJQjBNMM
cT9FZCOhL+b/kMT+OBa9EIiolLw+57bFLyTt//rHX7/vr1/99ceMCeZ0mWUdh/Ig7a05keB3PH43
S8AaUtUlj/oNMZfxtROlB5uVyE0TnnzMOdM3RKSZyAM9Q+b1qhUC5opaR1Iwo3aLTQes7RkFNB/s
gu1mgQvJ1YzsmljxXtdMvjerZ3KrFiKKSG4QCG6WHZaodHsM6UC7kDwNGuKLQYf3IadUVAJZvgTb
eh0SS0QmIsMoS+NHDuPI69P+LmV6TGpvNz1LoCaSosz9RmbCLloU3D1cHbcJcVHmcvvcdYrpVqH5
KccglWOBjIQFSXDekgbY5rKL5LD1prxlaC5DaiaPNH5NEl9rkDoIqSH5rNoROClh6zfaQ0pYchVW
KCWeGqojUyF1zEpNu50jmrUZ6TX6s706cK/X2cogxZz2cZpfBWJAnZGoi2PcKXddhRC3cj6kA46H
cmGSqQrpUw3PwKyNvcHlFMbNfmSTKq15T/1IhTxV4TVPwg+UnN2uB+E6VoAQ9ZTzr1s1P898FACY
tIxqm0V7+utLX0OxJUSYkbhcZB6ppnQiC0UFIBKgxdYtLgCEpCQRxqMJNz46hPX8TtCZvB0nornw
ul/C9DMf2nYXWtKPWue0ZSMBVeOSpoEIr/0xAEkHNb+rJs1KmGEBJbAbccbaY9AIySqOrjDMtXcg
Jp1QiXg7+jsLZ8bL4LrS8KXRfpEZtqyr89cxzrlXm2xmpmb9NqWxl7q5tVHZMzkp+R5QTXuoKL1J
Nkk9IDZF6M1x089KYjdi/LtCcZZauiETjUtMENkmZJbXDOutYaG/wfiKJUAAVxIh96W5mt6WxxeT
ZbpTCYW2BfBsBvCF9sHy9Lj3VQkgZZLCve5ieSPWjKfh4BDaqiIdgIpC7uN+WN+mRngbywftn57a
Upg2IqLt8WL+/c+SrvErmttMqjmsJ/p35mmJgRRkzs1zrosNmjTxpRfV93LONrAOdXjPhFqISE0p
ri1oNdByBzPiO3hIi7u3SoOYWtAQ1yUlqlL1t7LBil2qmOGNyfpqZxcA6peqUxonI0y/ioK5Bn1s
oD201LuVS++oMztaUBZYPeI3oOeHahz8qKZlkGNWKGmTYLTI80Bqi2j7FGsslUA4PFRjDWqjhGam
E225Ma7Ec70K6UTbZICgNcR7Vk9f6cxNQ6B3sFjMg4p+S8wKoHyieKx0BLad3iDnY3hSOFJykW45
7vKKxF+A3wRDeM0i9xszaXTbKhN9N0pcAEb0MkBVCshTGulL037EmCGIaDgHv+sQRwrJC/kun5pK
wGInIYkx+34r50qGdqvmXpRhJZF0QNsdQV/rGiZ6CRtEjkhPIQneJgrXhdCSutFQn02rvCZTe5Oa
5TEmWxBWd5IdS/2TNXW4OsTpVqg9wTMy8ujMeDAwO9YWxEGlU8U6WTSiTY1cMdIJ0Jaqq8JLy9Mp
l1BTKGm1Vu3QwA5vwNioR3J2MZzhBfHxr9DtOvr+9A7zivVVildExS+RRubLOJH+Q0ZYKKuZb5Zi
QIpFZM9E7nmaICxumi3yuWYPKIjV6OtWAoodAy9A8shWsxnNBowMKbc+m5zOtYqL2zxwIwFBtRVL
aUF1Y/5Qs+ZExGXQ9+FPrKuuMg5vWKb+4i+ktp6nqVcvLNZEdd6RUGZ28kc8U8jW/V3U9/CBTuw1
NrUBDNvsux9rZnFfdK5I2I4hlEeQyMxmIBY7T5WpbYumeRYt8zTXoCsnoO9k2E3bom2/a7T7C7mD
EZnbTOUF20wQUQkdtpHFyO8Q4buM7W8LUzuvUPKxS6DgocVZ7p86nC0gYxT2BLU6JaFDtiLIh35g
KtIKj17VnJ4SE85pliZXEW6olmsonxrWvnM1OGtlPUdtWvhwuLhYyWjounULxnMXpq24r1rsGeTC
P81jf8dK39hNAbIlgqsK1lq1AYNcK0H4nEd8MrFyjsZyj3TiPM0WnGpr6OyVIEtbQnBFQrmfd7Hu
qBr/qqP024QoCVF0oUlDqUMdRXYOdMVb9W/snceS40qWbf+l52iDcKjBmwS1Cp2RGTmBRSporfH1
b7nz1mVWVr3XVvOewEASRARJCPdz9l57GnmqoqzWjMOJvNVPujut23JYpa1t7Ooxy2itjlR/B3PX
cjW7czwyabvBujcWdHPD7OxikfZEaB9tu1g+Fjs+GeGiHXAdPOUeY9Csqz6NU8Yk2uleJhS1q2B0
n3qO0xXpjbBkfYC7LXzePmPeRK81FFLT59qkU1WYSyxyPKu9ZWm7uKLQZ2W+sYqN4oAw7jR48YvG
53+LKZ6nZfolddOIOzEi1IYbmVGgcy78USdNVT/pPqJj08opIScW16lGxNuoYmLvtnBuuwBhawzD
/5AkzDsWpLF6mMTboCCiJ5VhHIlHPtWISSY0YXwto7G16OuspBZRxCZTQ2f+ECmhdSPa41VZpYdF
h+dSegeRdP3G0wztLurR3xeE1jvLtB5RbGAKwz+0mO2K6JaSzBtCuCPmZYg2nVWQaI+z6PKDXUH5
ajz8OD22rhqc1C4ZzV9jPVDGzcChvw4kCW88By7GnDB1aPtLa0Yxnd1os+CRnL3upc096ppdc4BS
t8/cmBpEYz+NRMJhNOoPMUa5lK9oFQfuuXICbV2F3GxoWmVZ/FLPLWdMa382p8pe6Wn+ngb6p7GJ
5p2NtaSL/c+ujjXBHKatbY0BDoYWSEPofEH2RtUh0da2YaU0aQp4/sLFfEHCXgkKBuky1giHmoAn
a9a2mT0vmnaKquUFmBkYLzpSAnEyp3Euxlci9fBPeMYPaCvNRSTtjjo+SmBR1dsh6J7D9lBm7jfH
jHUSEpxjmM+/Erj6W8+BlxfwDZVCbPqJ+pqhMWKLRWSuYBms6omz2q2/uwjf+C05JKI2yNfd1Drr
dGvkab0yyYVbFabxKdD78Dz0TBQE6ogy6AdwWvFLSuTqlgaNFK6iCqppZaeQde+k6y/wwaFGVCqp
a4SdezEtRgZc2C6uTiZm72NxJTezAzm3i4vhYbC2mmfSl496a4dhTBzbfBRHtfbHwykrYdGB7A7r
9BuhV97GsGr7OHrR7wv1nNfM/gZA+ddQWtbVoh44A7hgGRtS5PptYJjvek94UesU3/HUtMjcfdT2
uobKvIZ/bUcDFb4oZFJqMJFNPMDB06Ahd3eoaWbM3GSMyhCG5UFQdbKzXhZxs78W/Vw9abnlbkFm
OMc2mRtI4zapLWZkOddFgUD12L2TaeEetb8XpBzf4aGpD0kLliWTi1zGxNh13ykuUT56VMUsu3jU
g9FEQ2mnZ1ItxU51u/9XJPg/hc2bKMp+EwasibP/K6b+/iP/+X/+6/7nt+ajTf+ZQHp901/6QELl
pcqPs9W3HR2xAPv7SyOo4KRklTgI1wzXAv950whaRMtbJpc7y3eAglq89A+NoP6faAINVBHoEn7T
rOmesHXbEJbvIpew+df+WbeQEcOgz0E0nItBdBNCE1IILgqlFkg/tFq7Lf7z59QJ5ivr9f9/N0h8
yaIJS7S+a8PKk636W6UC1qh3DgId4eDGYq5ywpWzp0BGwWQyFMY1R1R+XGlkXEw0vpVeaR6KZXQ3
g4yU8ciWwcx7YF/VXcLpeCzInyE2myyapKJeIT56sJsbnFbEFpIT7/TDTo8IJLKGZTf61WvggRTs
CbppSLzpSL7pqBvnMgrHlqE4jYzHGWVQDrfKS5YMb1gGD5mM0vElDayT8ToVcQem1RB3ElBNqkro
Mg2dAn0O9XWYv7mk9IxjjT9ZBvf09FGqmSgfWx/1VUq6Ty5jfnIZ+EMO7d1MApCBAzAfUcXzd7CW
mekWt568ZZcXXwYIpTJKKPAIFdJlvFAXU7FxQD2JmeR6+q72ut26MpIokeFEXVW8mUm4bx27Pwht
+DWKiIHIWLykxCwSVkLIUSDjjuyO6gTTrErmIPFDbVzvmMqAJOQs3n6SoUnGnjJmZWvwPMfiHsIq
OiQylgoZtlTMPwIZvjR4XBqFDGRaSGaCGv7mh7m/KnFibIbmtSDDqQt9fSWAWl/mWGf2WmaPTVRH
Oy53i4yAasiCGsiEWpzS3gpR7Vo3f1oq7x2OKg0rGSRVhDXegH6AoaBipsibmsid8sifsmQQFcPz
70Ncz5tRhlThWvyKmSldByMBVpnzRr4H6dgy2krolON6GXcVkXuV9BBHXXydhXEfNPoZSxEOCEEH
Ia18cEf1KoUejpsOpJv/MTiEExVVZFJ9Idu56oK1oX8vBzowif2huVG7zfS8WscOsURNWp+9QVb0
OSHvjJS7A+43fr2yeqhy31kTcs2Y3YjodzriYZm4wec2k1ErR8fZWaRvjBXgcq/chE75BjCYNDjC
C7b9MIwkLWsHJ7c2GMk2oq6TlbnYz9NMWT6kJGxmlExAnHIKTM2ROStsTZesmLkvQ4JHg3qVOzr6
TTO6z0O0CEam7Q0n6Vf8q9HaqN1vWZN/i+p+XYoawKNwn5Mu+6nrkpNjE+GAxcqxZ7IKxEeBZY5h
JzC8wZzxBtoHAkN+4IUNNlb3JAbLpFBEo4e0iCcDx5sZZl/TKN3oxvRtyWhdT3WzJxqWjMKu+PAq
4llaQtA1y/rkVXjv+5HfSjNrYgq7k+Z/m4zqRV5f7wCM+/xoAhJycfHrcdp3PbklASMNjfrtrsD7
c+qC+JeT5s9cHjeLHya7ktSOTYwZWXMIbR4jkxLqRvTWq1lU9CKLYM/oE+MDgKrrAv0Ug7XPcT73
eGPMx6RxntKOjkNCDQrxDKkvRu/pR8fcJYEWP7rpsBuFD5zDoUgJe5iAKHGcSs4JN5lo8xfgUYv+
kljpa5cDtuLsEtqy5QJg2QaSDYjAfb7KTUOcaqRcS/zZXijVLl3LEIVZDBCu7JSB/13HxxA/ghyj
IoVMKFHA4N3xWX4s4SCQhU/3AHk5NNDq9TWDnI4OXhbSWgtbd+/mCD3d9NOsMfcP3cpawyC+hK73
DcT8eG6w3XlpstcDVLuJ4z2XMIO3oVTPjLW7sZlV3NnWA5mi3l0yONiokGBtNJtatcD59YRfsXgI
asbXAOX0mow0M3kXPgDJij5ASAI5Ylgc/x3CCAa84x0TLFKipCFk+Vnl9t7BOrJr0aNtTCG+VgHV
5/5CZjT2M2sNbx6hzxxkcHbtRwScvYHJPW7IyjVHJKBtauf3VhM/GxSLanC1K2ACNvYb7VsvvJgu
p2GiYmpJagpIOScGi4mD5z8WwToYNMQMJTrrToJ6XTExuJ6dDU5jSpSIve4wfptL1NEbExZF62Ar
T61p6bGT2c68SZMfZg4IyhbHZjHpBToF+VOl9rMehy9ckHg2ISSuN85lVP6gqPnAzeDcwHu4g69M
B0dkT75OnHNYnv2EUlMz/opNqH9F3lBwiIjODEZuld2vOZhJAUyj16Rrqz1Gy3XJfHULYfYXLIcJ
nYC37jxXnGO7AnpnbFIXek2nxf2aWhxHObg2qpDer4Wi0l0BPnRMMaC1HZZA9MO5RonC8G2+3cx+
0NE23ltgVVbzFJUXGArfxsl8bub5DCoBUewwF+ch2JLBAbfCzN6MThjHIrWGXVeQxJrE8yMunU+1
XmgYiXzOHeoCyMlQiATEYTk4b+YxuHS1TDSuOJGhF6Y24WjdRMsq/+nHRYufR2PsYKKhWcTJJ6Vj
U3g0o0dKAkFjfQR1gASGfYdu/wsOMH1eEZ/LzlmA08ZPc/7mmSH5pNmjKyhtuXoWbtLZ+WVnE9M4
C97nYA7rIMLzhVTymV2CDE656I168hjrso9shueUiiZTpuikVz6AB+LT9lSPqP+ZOzZGTVzXyK27
57FilEHSz3qoIAflqEZXOufTXd0TMRSXAzARujmVYfysB5+EWozeo1N9yamkM68vfvkILaDX1buO
IR2EXBSN9Ar2Q9vO6zYfxhNAhZXeuORdNkPD6KLxqPhhQW+BEHg13QaHCxvI2VMc0vSJ0ybDs7zB
ekWhLx0eGUfS/ZyYW/sFVHiLy/Gmjcd9500f5ERNd17ZutvBGn+GTF9Kd98Wqb8uF+3dTJJ4N7Vu
f2Ks4FCaE/QlG9/nwyCJpgZdrrK0/mZgpzo0XrcPNCc9a3pO18h7mDskNIsFXbwP6ak5mrHuc+Gv
BVrimcTFPYbn3dzpHfrmkEZu2jZ3nqjW+izVFxZ1Zb6/hB5y/bPvuWBYVomeNHbJ5NCq+Y4qeHRf
29SZhxpeN8jcZNe5eXnpourOMJiz947OAQTNnCZx/tOdrRQMQs+1aK+P8Y+CX7JeTCCwcz4eXCI1
4DygSPGmYMY8DNXAs1Ex2JrJaaSZ0CFmmpULd9YqdDdJgrQq4+/6pM+gvqKqRyq6uW7HIlt3Iket
OulPWmshka2poTdkVO+GJHqmcpWeba2SVGwGDMKhP53AUJyzQw0Nf1Nj47+rCjqCbfpjSfRvJPe8
BBGIjErQBUh7rCDR4m3m3rOPTYJmZ+b+vrHt+RN4kwTdEQKXJrBe/YVA9hIqzQpXox0MPwRsKa2L
SG3vF4quGYsGsST3MKwncXkqrP672aED9klAysle2TmV9prnXvWEkisO7INXS+VEAQsm9L1LXcbU
xw1u5EuIwNiiEMvPHfbnllqek+g1+FuXvmoda6cMdQx5wPmDXejjznYRXc1jREw5WcwQT7Xhlay9
h7Jp7qFy04m3RLnXM/TwWDpMPSClNKK1TypyfJ+UEA4Wgk6QPKNzdLR8WOkVjYuorNG+RYxsLIfg
9QRAFxfluDrrSTgQxFP/1P20PrUJJGa11pvjg2XrxsHUyEEtXeqKkztChYpsC97F+FmjIbkb0/ks
gC/dRy4nNvX7/ZzM/WHktkkpIaOspVNLYJB+P+UpOglPDttdH7Gh9OyaJSkxWhhcyF2e1slQ2Vty
ku4SMQd7bhTnpnW7U0ZIzr4Nlqc5QfgxpQH9H92FDNwhCyGL69gN7nM2VKRiU7k8BEmtv+XSJQW1
YzJm4mrNMMLX725mOprDrFunvpqSSx14F7QZQ2+U57Zc9McJo7plzNGZ6M53uPdSdxgEe2qFr3W7
eKe8ql9svyKjvHD3Zv7c6t7yuOhLvKmXvKbUngcb3wesT7kfmbUeuNvRW4g8drQXXalkmVlsiyEG
iKAbnztzMzByoxGUj/ejWZRka57DAH3w4jE4VanE+d/RxCqv+I/nvDT7HoeMOFRIceUN3BZhLaMc
uMUU0w5ag+VAfwYN46iyivWsQFB8ewzsIwZiLucPJoTzIZ/rDR3MX4nK5lWxvGpR5uGMSmIwT2Ft
fcSd1SOQEwiStJogN9/P5aruN8fr467+CMHsXxmzRqohrxESjQquY91ErgKO/rWIrXqtDeA3ejFF
w4kLORoQdG7ulANgVzzEXARERalVYm+8TW+0nyNJ01MMvNtilKA89XDWtKda2M22b6UxJcRholCK
ah9qoXNhZwLi7m5PXf9AUyPcGSJwDhKrqvYWSJwMShSAnbcnfRFDzyHc74ZMZawVzCtFBGz8cDmE
xvk31uhvaE3FnquljX+OtAeKplSkhfRhd+3k7CbqB6ksivk9Ncsm0hamqMBpSQ2lZkc+MfONWhbm
4KPRspOkwQiWDwkH8vuXZEnnnAImMglrZsQYgEAga4tfSf5Uam3KrcXYxIiguGvTdaMibvkxAzO5
Vuk2tBkxuV96ruAblUxNn746lhVGYKrPAEplpjb3BWDHEAaPaSEzAdVjsyGVmvEJMBaUZZNsOHc1
LHi1Jpq032PAAMMGN76VC7WWNYhPOnN6H+Smgb7uujw6xgaBfergU2sx3R0O0KmYVwbYYRA/fNqQ
sY6xUR+cH0keiDRyEpfaNEIBKariUOt9e6oQL2S7KDGcXUh/EmkVC3sgYwuVfH0c2+A46kRjq6eW
BQEvLlfmwMUnoGYIgyDLVEdq34CM5Zp6WJBCs5ms/oeNKX7rz93TvzAak7+Rj3NEJEfqyxgNydX1
FWReIXbVY7VQDxctwODYFD6EvJxpOMhdCLxLf2YSF1DRRT+uMWXYREEOoUy2SBv5CdQHUp9leu5L
yfO3EmRNs4rXM12kBLpcJCDedg5VXBW17moI9Mi9yBooTAmXEvPZFiPSBBVLmcg0ShVJmXKirOEU
4aOTPGC14Jz+a212ZAre7bF6WVdPgsIYN/7MHPnv9zl6qoNHk4+73sybL3/sbWmt/NDqP6dK5rrV
guPuuipqH/ad0TM2kU8mAz7UvIm5zt+2HMCEExrAQq2pDYeJ+zDVmxl6EYeEieKossmEVI90n4NG
rdHd/EL52cW/xlZNSqlto4d6QYZeZa8rrZBaBpqI1t/BlbZc++Ohg5PYd7iqwLsnzOe2e8tqtTVI
bBDNMvJTfa23BFD13ChfUGv/bhNwg/Z+KLiiY9CujpSZOAxLIns3Wtg4hCBEcpot8ocy4uI5GfVI
/SyMAOvJq4urEL1qlc75JXYTZ+tPj+UMhcZTrF7FxFSRFNeAAsq49XqpZepF+aSpX1NlIvy2qtIp
CD3fu3E07MhY4CLJLZxl6Rdin4oE+Ri/hUWzZlNpOrnUxGzc/n31MJZbqDW1iKoaUlAP2VFej7TK
4crIJQtzwd+Pg5FkWq/XCPXjk6loQbVWcP2cBjPeUyZu1qaNN1I9rxZ226CppwYFaQGJNWQWWvVc
XziBIjw1cnXSrHJFTbtb3ToStwYF9jdmoHmc9McOX9FoDIdbegJJmw7XJtH0x9HQ7lEa/XkQymNS
JamqY9Km/rY1RvH42/GtVruYUmg6Ot5KPaysCNm2YZx+204d2Xpn3Bu2ZqGA+/s0Udvc/kZtQD8t
8goAT9jXRzKWOJ+KSWZ4gm67/oPqLa0jU5cmyf709HFZJ4ptqnJ5VRpvJO+DfzxUL5Aw4q7+tyND
Knk3/08dGUu3sJn+bdX8Nx2Z4ePHP/djrm/5RyKcIf5bB4rgOvRbhaP7tD/+0Y8xcY7+A9Jg0oDx
LMenc+MR7+TdIA2WzUu2w7OeME3PNpz/qCFjywy6f2rIOIbruo5pwmrwibr/0yYbdWIaiqayLhFt
9mRo7A1TR7RVgHap0dJsh7dN+R7JfRXRtkDy1aWRfW4kCnAxm09BScV7sIFSOlqwKzoTN1xyV2mk
fnWkFay6Bq1KaaJSorP4YRDOHTGA3vTkVK1G6RXUwZMP5M9nvVFsy8n91OTBvPETRoS+UTzSorV3
hse1PmwvaB9gtNnuemmqeVUscYKSdDm2VuTtm6R7sfqppiQoXj0rRErRB93WaPRwpY8DU15zwOOt
6aDnbILc+6l968LmFfzKW5Pp5WfLh8pZTPe+F7RAv8iKsIZxWumUhVGu1g8EBpFcSewRyUPGdxfC
zCYAVkVwpGuckPIcM50wPs3L71wjGvFv9t4JRitCDqkcFLD10rxZF6b+uZeNIGNBR53tyyCs3gk+
p2wzX5YqitbjUBtgGBERRthQYog2m0lfntLx3SZxGamp0zKdoZY3LsazHw7jnXqHE3bkijm0A0yP
2yD3EjTiEbgkt6WR1E14/ptkQO+bPtpLXEHnytuNxfUt3hl5xnS+FnzZ1a++N45NiT0yoloHPKtA
vV8EW1/8cJigr1oPI39kObim/OAeeh0GqmVuEcXoXb4p0gdRQ5GE7EP8hT/+ctvxfbLzeg8jcIO4
w6WGg2Swn9w1tRmmGUlGjanI2sNC7q4N3ujOZoKOkx+9mY0oJhpNgfcAy3Cpdy6B8mBWiblDMXhE
DZDsYhflJKwuMD0LIJ1BMx6rZkwv1twkG6/xL042w5VFh7PJQswfWAiDxzDR4kuWYgyQ3025JNor
TZIqw2e7lHm1hZ/GeeDNhNYBXKvWrpllj1WtnwLAqWf3BbNmuA/bkn5F/8tuhuBSG+W3gsntrpVx
iCDqkGxBEjwGlf45FK2PPHgUfD3BadH9knRcOjMaOuiBJNx7i4DaMQ+bk8Usq1xG63OKYy0OIS43
NiZFJsUZIJJTwmgRVbJY1obAMCfi8JPvgHrza4vDttOrdZDr3Nemdhe1xK0GxjRcGn5F0iP8XRST
Xzpo6bR2QFzt8WoTRGpjD2wb75H/eu859CTCMbM38xBiPkuLzyRHt2ePKFN4Ea9WFvXvdV+8ZGHx
iSbLsC6HzN778dSuiRKZhjE8NchAD3PUMLEmOJVM8XF5cwi1v4OYpn1oVnwxxnYETeZDkzC4hng4
0A1NO6TC0u8bSW4LFo0iZ5x/NmU1LDeB5VU0r7ApJvYuCyKsjrl3jjD27uXlqqBLBO8ypArzTprT
pdO9/mcNHfzs6sF5Ydy0pYBMOAS641Or8x3MZlTi4e3KS6xBCCPy4t20q4A5czzRmINEbrcQdgOP
8gWp2GK9aFP2EPhpu8fAHhziSmQXcLYAQ0AYr8IGspbdacAp2haEGfHLm9rBlBI0mHW1ATakbqDs
agY/WCf5GK7cIHjrSBF8RVq0gnbsrBgQiVWaOx72coZMmF8f+ZzdjGzDM+lBxAN00DLJzxG1++sC
Ad+lsINDixq0LvjJNQflmTF2HUmz00+G7vZLGsZiDTmbfMh5OPXFxLAUi16tO1+pQWJ8CvMT136q
3iJoVmCptbVR5C3TJxaWXPSRTOa6PVZrBWPFjFYvIdjX12eSRvi+eKxevz28bqmedBufPamXfltV
L030I7btZDyqXahN1PN/7LFnKHO0yLlBBu4x7uwN5sH+ohJx5BD0uqqVrEbysVpTG6nF7T1I1hir
qpe9NkYOfnvp9p7bc+rd6gUQ2NjtevyTSBfx5qkn//1/oKn/S21w/XNqL7+tXt+m/sp11QJWzenO
BPjvf/63Xd/+MfXy9RX15G+P//ic6uWpwbUxueANbvu9bdc2mJPsEBbY7XtUb7t+wNtHv71Frf25
uXryt0/3//7Pru/8bffqK6DXh2b19h9WdDjWNmJixNka37Tav1oQAt4ynZK/8m//hHpJPanWKl8c
qsxuiH6b3kOQp9c3XLeaBKN3IJN0rwmSS7ti4Y8E9iUp0ZrhQhfgHaimAz97yuknHN2ZikJSyWCh
qfA4XNSzt5c65hw71HvHP55XD235ZrWH26vXvbQEqWfIL//eI43au6SSc5yaOi9xQImc5MYDeSR3
alWryYK6Pp5jEJhREWO+vj1ZoNw/pOXn6ybqBfW+IMI5M+njQ5DGPtcBzaEUkfsYJot54dIfpevM
8091ysSPCXF9VGuNnMBbPUHtosuStZkfSb25j/2ArEV5vqtTtFKXgsq8Nzts9xRqTxAxuF2l/GaM
gYuD1/qrth1+uu1PruT4jIr5a6ZVMvrIpWayyMUs57Zq4dD2/rcPb9upt/FrINfG1F+5br+fpuo0
ta0L06S4Q7rxrYj8Zts0LbUVf6GWLqzxPcidl5J2EbIHGjWVrKGpbDBV11MP6wljOij1/TzuLIY4
pJhRg0HD6hx9N2lXsCN7qpTheFSLVq55ZUoxN89h8wMw4IvpBzbOhqMu19TDqluM3eCVB21yopNa
wMP3yQ/ibl4OBhJZ7sDFqc3IFWDo5l0TSVQh00VXb46Bu1c5FJOc46lFH2u/KsMe8fBWEkcVWPHO
mZzHZmzj02wt5mom/YqiiwfrKdD22UQakg0fWwhfsiI0G4q7Q47isDDY7Cz0t7VpWEfXbS2Kk1qD
0ichZkfWDZPGhIFBUs2dM9TvqEIvDSMSbmf8VMn0DLwfLSTganNjpQJdad0FtCCc4EBOlz0vxhFq
qnFEJuAKlCKugab3WnFTETuy9jY69Lxpj11DyCYTE15GSuOmYN5yzMPe5I4F3kGt+Q6TbeYEkGut
4ah+A47sutszfaZvSd4pbFO+f1cuxs4zDnX2rGqCuiytwfOkUBhk1l6vW6hJfyf8pK5NGUbVpmdZ
oM4WdPkRwzxV9DNlVdmmH5HvKd+SGBZb4eqWMaMSaNQinCNyOaxc3I9agRUWZR7fvDy+7ZnS6Eo3
Z7rWNDZV8NPtAFRrfzw3d/BAogmQsSevhr4L2UALty2jQFnkpyyqSoa/PXbcKN4wP4vJbJUXlz+C
iVTpXH1kv8L4mi8AqNThpD6eOuBylUqmyvbqFS8g2Y9M+VuAjlq7LdSX0KU0GEci61Tl85ZHc81w
UbFQ6smpqZDpdG29VmedOoTU2m1xC8TibsJwNRF7WxaVVOU7xG1yVIvbwznT38cwxDcz64+YYOxl
pRLTrqsWXcO7AY4SVH/qK6rwnaijWi7+eEhHc5tbsEhUMVwVvW+LWcZmqoehCb2Xw+LojdZETMFo
/ux03HuFFVD4l4soaqvNFPB7wesO9kIUu7Cl0x+nAr4XJVn1/d1aEn+kuGEhObZmY0hxhrPrCfkG
s85htBBLMtPaPVEbNpF7JdUaTTpF/RDTARYdzNWysC84pe3SAMWnDxgGWyaBd7BAMZGRUsCZ1UxH
kzTOhNCNQTcfvMAVSEtc5xjPwrxbZhrGaaRnp8lKzmGcvI5jR8J4W2UoCAU4B/kB+tQLCQGXF3Sg
WBTzyLG5ngWavh5wauDjaOGH1GF46slhbcIZ4LqsiyNXAVQQZa9Kt6R+eLV2OxhcquJH8VJMeFYb
wMxrHIrNSWQfk4FK2m8KG28dC43JoFZ3oIFkjbdTdzV/jI9ZhQ7P96ka1t4+1qPtEPVvPXCnLV7B
EBO5ha5+iLDamoZ9prQ57ZZoTE6dKEC6tdVTnYK+EouLayzOtDsbyO16rvt+3ejQYwmepYrolqSw
LGa6j/R4b1TtwUoAu/QFki0kZHxMITtfwPApusvHRlDacLW51fr0n2R/aFgJw6tXvsewWZdj7Une
VV0TdmXWa28WrYjCHO6zHMKM2/qPXkLEs9c0r6Ozs5j2rq57FyVPZ2kAnEH+HTr81qrWz4j+16EL
5yEHFGN0xFQ6TrnOWwz++IirYzs2Fb0oqbfojHNl6PqCiIPn1Kv4WgiJaLvXqOdasyzhpyDIgm3S
heWpFd8Woc1Hsw2NE45ZN2Z3E5T4Y1wPdGKgvYW5ZE9m+Kr0dAE2K/8xuhMtuhPzDBX8oaEuAMwC
lZL2K2rZaVQPX4w2nDfe2G2CcDQRbOIOmXxgJDLgUS0KTQsples/Rcu56DXEMbf6C63YeN8cb40Q
taaq89gdu6MjeufgDg+uNyWbJALhV3BBAZWbIVdVG3D2ksHx4Q5Nv+0SVGqDHqyHLvakrGy8frao
gtOjTzAtaof7SCsXYIJYUGRZZz2XmXn5XM7NW6h1C5PtBQaKCzTQddI3IifoiqRBQeU6ni9JVwBH
q+Byd9wd1LeTzzINElMLxHut9EE2ERHFZPNfw6TUkyosSmvnU67p0U5tbMqT65YXpdbUZs4tiEo9
VjtI4wIgOjXrP7dTm+imk25ge/66vlc9lyfjIS50vDT291QHqlVmWQ3tE1ewmIW2bu3kpchTGB+L
kT7PTbDsk/E5acgmtUz4Iuh/KKFp89YKsAKF+nRnz/63cMzfFnxomyXDU9lPg3NXLdgdlgV6A3yw
z2Ff7HIPw6iVwZrAzHPXFKEJpHuA0N9MJzqGzfdgQnQ4Vv5XmKhEZszUlIKhdlei7Uc0OdQkNT2d
juOwQAk1QTEQBupZ4iuuYiz14Rg8uFHYXAJDw2ySxvOH28TnBdD5J5Pa154SE5H1gz18TbWTen20
MkQnxpgdEQgEL7XRf3KmZfoQURut4jxw72n9tvdFi1NSllw+EHA+F2ZADnUGcKVCh3rolhExqnwR
ByYorPSjxSS27RenOiShW3xqouVe7ZVvjUM9tsXFj9Hh2dSF79QLnae9Rwls9LFqzKMtyB3IZ+AU
es+4voSrg8Noea+xdGxx7/b7uoXVOlaYleWHnLsRn38bW+eqrY1HZj9Svy2vNA5ZGO2MnTDQm+DJ
XWIM6VM0U13jv12oKSy+k37JtWbZuVNn7Iysj74QMLtW/1U/g6+LEsc8jS5qWjtFyXj9dkJEUTGE
wcchnI1zYc3hdZczWafDZJtvc4G6qZxLeuFtN77nSKHUO6PSAzTaWphkMKW/ILD+qp7XsxgBYBhM
D+acw0d1upGeOD+EEZX3XqbXn6gMlod2aoid0pzwwwZaKj+7qDmc4qYFvTrq/WucLs9qh2OFcnCw
ve4+mivnviy96PoD2l7xydSRTtdIhDdt36dHw07wUMuvRG9PfmSOXxdSFOjiW8He1F0bCnd2Vntd
ItdYqUOMJJXgQR126o2i1r9TjTafhT7Hp8hDt6b+/QKcSIcH/C0ugZjkOhKEuhIHtOD+UxJSYPVn
q/he9OJIZLP5efIWwt1NFKEhkRtP4QQCTG2BpuJgO1ryhUy3ZCvmpj5WXJCeWk0SC/S8/B5PYheQ
EPKljwt/E1modSJZHTVKZ+9bHGhqP6iKCbLJondGW+YG6LB3NIhUe5w7j9Km3I8dA4IfteE9oxe/
0VwihCariB6bBku92iLMyzUxs8F767vVJq3y8cTEwHigTJyTL8DnaSY8eeXcfQ1nk587MLnRe3n9
oKN0vO7DgXaed7b3dakBCE+VkZyLkjp0Fi3DdYsew+KwLO2H19pQ6DLRnQnd0O9tGQCn/srENQCz
/0dWetO6oJ94bp2ouseSiMtNfhR/2DukF5zVBnrVt2u3a+JL17n+hVtEcN3KBeyczO63oQfN4Ttu
e0m9buEQNBJK+G32PfvrHyoB18CZsy6WGMtLxt9ap81ofKOuef1/at1b9ZoW3QdaE5zjuMNNaIns
W66d1P9jLJW1KmhG31cD4v8+IB0vWDLzYxCf1Qak4s2rRq/FfQdZ8CzaHPJZ2On3Zc/PQ1TQitI9
yB9ZRdXHTn8mbaTi3ra0BBIUw/PiQakeDKf+0WKdyJxefNRWrq0yTLz3NccnlD7d2wxkLrxpXfh8
3ZsfvVReab8FWgbGBOML3lhN3HMwISGPvOAD+Ped2jS1OvSOfVw/26UY9mUaQJ0tS/u5dGhoqE2K
cloVFGc/hIsFHY5hc4+yfDyldkuXeajqz3pWP6pNOXtee+wRb5RWMCpwShzrxYseRjzxjHyK9psV
4VyTn9hiUnvndI72ZMyzuWfwpO0AQyYvbkhJmliw5gfx2yQSDNrXRJr1w3VG1A5SuUmcuhBEQpxz
esFeuFdfj2N6hA818Ztou3pLEptxNOOieZhaDSaRqOTI6LPacukD8pcGw3iagsHfjzNpWt3QnKa+
7l/IuCyv3/ccZptS+PNXLamIxSbX4YLCJYLfRkBQH7jRl6VPL+qz+JX/5f+ydybLcSPblv2Vsprj
Ghzu6Mzq1SA6RMdeVMMJTCIl9K2j//paYOatTCnrZT6r8ZswyUiRDEYA7n7O2Xttc+jlsxsbw2Ep
ve6cmaZ5J1wDQgFtm1cx3Ly/QA2VHGDgpX0YiHQ6MfYHDpdF9lMyoM15/yehEx08xlUvIb6jnWf5
441rGdU1xHS/txPdfRYFgLT1NaRT9zWJS/bJAv8TaSNFINAbnpzS9x6cpZg3cS2hnRctaoDW+JL1
MtyNXaWvSLnjW0RieGKLvPtWeA9zX9ivk5GzKfqucScL08L2oUh9gFrwicSLm/efFXfmDyON0g/M
F1zE9f0ECI2t242wufOsbTw0PgHeofjs28uwX5x4uqRLGd0VGjjFbz9jfVLvX/aRb9x6JhcTs/hh
//5t6/e//zMZnf97Nv5fmY1LB9T/383GPyX6tVplQn+OM/j9u34fj3vOvzAdWrawLaj2nm/CbP59
PO5b/wLojMTRV9JTrrPOqf89LXf/xbDcUp7g/1iuK3ka/7YrWv9SvoREY5NTYno+z/B//6+f0M76
l6//R8mMtkrKTv/H/xQ/Q5eV5xOPYEvTUpIfJxz5K1JamHGGptu5+Cjmjm7YTXeqe7RFiTOoARTE
rIkLvmT8LRZ5KqN6XdMgzrvSDHo13vzp5ft/UKDFipb+w0v529NxrVVFIGzTQ1Lws5eSqtmqLTwo
F8mJcDeTqnlIrddhdus7s/zq12G9tb2i2xD4eTcyfPntSv/p5fnzy/GzlfP3X68cXl2fg4C36hf+
DNj2U2fRQIrVpZ3CL5U39E/2BH2/0yW9a5JOR6crsBR0V20PyW+e4P/0dyNz+MvfzqXCtWJjbHXN
X32kbTzGUZ/RVMyK0f5ahXMWOLNEVA9hMW0T6wPrx2X1x4FGIog0fXOKnP51WlxSrTpIIqz/UWzi
qhz1cvyHN+Zn9Pj7K8O1anO9eaYAQP7LdQL7Bg2z0SqE0RqgsG6+2HlDcGoTikOhEXT2Oo6gYMFT
sqkEjaSA+gjsJhusp7wy5hMUqAaB9uHvn5f6mVX+/ry4GwQ8Z0d4jrfer39+x9Ag6cKdErIghlAF
URPCnYAutCtD/4eZZdGzMskEJAuOWboadzof7HPeFPa5arskyI46VdZRapAkOc6Ree5cCCUrO9uN
0juTRq8/cHzt2ydZNQAlXYWSPKJ2GJ3pzYlb56GvvjC9cY8+pOZkmUm9xvHx4nT+s5Fa6pEo6HtL
mNkNwo+d2aXiAfvfga4lsz5/fugjcGKlah/Cip45eaPyFKfuF8OxPplW6V///tUSK0L959vLQWXj
OKYniFRWq0H6z69WKmK4Q1GoLklVmYcohJ/l2KLbEZENEhND1maZcDRyQkd3Ubav1Wq0+/99IkKw
8gjudG6oX260KCWmLJ5ndaEsYfZgxjeFGcrHpZ+C2uqe5iUL7HrWFxWqUwe6gqpw+vD3L8Zfrxy8
JljBbfBkSJLsX6JGkq5uDafq1WUI4x+GRcwAlo+pn0/K9/G1pQfeo39a3v662vI7HUv4Pv9lS/jl
ajWHVLmdlauLNDH5tRVBzdp6qiLvvgpJLE19E86unTJ5QgubLe6NCYWwbYT82Lb2P9w61l/XGwct
pSssRyreiDVR588XgxdKQfNAyEuVddcqG+VV+t2Nl9PRT3P/0fTmV9s1kh1tNwhiycgJDbsnA+rl
hPUy2cm4Fjd9B51Wz6B0EZ7me9/JH6VZ2qcKgAipi1l48rrqWrR6PmQVi7fg5M7t1v9DMoL115Xb
MZFTWHRl+QQZ2c9/TGgJKwwB3FxGNXO2X+rwjjKNeKkpLoIphSkY+t61NoiiaOw1/lnbPXhR50VW
dfOol7XXAgO67rPy4DGZ28oRbkhVx8OpH+VlsC3iTEms5HBJS6AQcGsxnO2NOYLP78qIPK5s3th0
QYLUJ0v876/VnxVt6yrHHwVhQPnr5eqav9wuWe47OFlqrpvMbo6TsRLcTZ7uWPbVhTZjH03V/u9/
pViv/1/XCsehHBaI9aT16/3BnA10PH3rS2L7jMSiaL4n3Phe1A0xxHYL5bXw4iDOpXd5/+BBB3Te
sqYs/mFTFj/vPWz0SqFXdpEOWjyXv9ypddxVedPUxrkLQSslwnxSGPoC14nWFNpkCiwGe4faww5X
RIa8sTTTUBKR5dGzdB/Amt9FURs9lWJo/2HTtn9eUdfn5nqcxjj0rW+R/FVrCEpPWegRqdf8tSQl
M1jYHfLjARenE/n0l3pGojy3G9O1QHBTCNc09O7WfQVdkrWHU2ZuokEal9Emx8eZkqM9kPkq/OaS
hZCS24rLmFaXe6RTu4c2COot0j7RxnxjOttwoecQQVVvXyc8xuASGgGc2mmOayeDMj18MEGnQnTx
Ub/b566F0q9TVEJTDD7dW899WVwkACsn4iCqAlCan+3mJbHQs1V7QUTlkZAK855AbFFVl7+/zngL
f77S0G/ivZIuN66/Ckk5/f1872IjTRXGEHWOIkGKj+08mwT1HaoEQBneuTs5hSObdm/uUnIUAVR5
JAQ6TrrlhIb5KGzp06cp+0hjTkCmPSyeZtUAS5VzdkqJy8y72Ton3ZgeOHa9FKo4LWk2cu2QzBXX
kzzPqcMUxnUeptFMgjzLoJsx4dwJxudZZhEl6ek0GJ2RHmgKYTMik8FZPQwxmQ/b1sfqvSyKGQox
oDgECjQIRDEw4nv/ekpzuaNDVG7MVrLJ1K7nHcKl3UrEkScjJ8RmRLF0SWJwgV7S+mcc9WE/zrfl
uBzCvC8u1hiVdM+c7sDxgEtozC5dM8ntMntH1o3kwelAWzFk8lEefsprRBNLXK4YM6ywJrhBjkVt
PrzMyMFoJcPJtxoQBzGdL78xpm3t0MPLMAFiDVf3HWvo3YiabDc0S7x3zHo8cf4PmjQm0UojB61t
DJeZJATAnbWPDbklDIRBFe8eTHqGTuG2WcAruwAcdmZhlGeJODZtrM8Yf9cLGBWuHGgTswk/5flL
WqafpX3MF5HsRU9YqDsk01XTXdouo/mpggR06oX9tWd+vK91ykzPQG6IDaEKoBYCD3JNmPDFIM/A
JlYESJ1Aux9uE2x1N5pcaFrfw6UEUZZ3vvs0Rou/qZzw0EDiC/wldM7zMj+nZTJep1QeEfHHJ7Nw
vpeTNxx07IPAdXWFCQMEpxKwK9y4i+6HAX2aSdK3BJT2kpXznYK3DQtreGTotdOj5CDf9Y9ONmTX
MAfqFtkhRIsUnGRWxR8A2rkPqPjarRdx8CiKNhgnpzslHrG3SEhBzero0RjCH6FphfvRzoo9LEo/
mLqOw6xN7kYZfQSY0Z4r1hpiJ+PbDhjlxlo87zMddLLAypsmHWG1Y/UPOKjixwxdAkfygZyReW4/
9JDg/LZm+gtC39Pzo1fEgV3F061hA2wuwEssNTpMh8v6JHzo751riL1X31rNUu7N3F6OXGsSNm7P
eUbw3pAvR4qdVXrcSvm4a6AW/naFt6W574qQK9XnM9GEP3wa1pdqqUDkswf7/lLdw924ZSWzdnW8
+EEkcZXYmgBqvwftqvU3g1vjOZRf0nJ89LPEui4jJwtJJR3UMUkWIwAZA7zmiIroScsoiNQY3mPN
36WzZgyTkgbhO98T2k17u2jbg6Znu/UzEndAcqBZoQ2q0jQ+kIwa4f9svkKv1MdW+/VRRwR4a5yy
qePfDko1pEuRDtenrXsKrfCr8sP5QiL5D0MN403UC9qalfSYsjkYi9s++RDZXGFlctaC1G8VPrVW
wlXR9+5bd6XxEz9WFrOT2uPgrVzZ3uky20FKLpBil3LrND98jB43ua2/6rxr7pSL6KtfvmEYGs8l
SMC9ncmKcML2c2LCz2ncT7pqXxIRwuOz4zunYvhJ8CbkVc/PbhhLkg7kyrOt+YVEaRKH07AELg0N
ADw0t71q58A0eLfMgsGlb+KdLV0jvVaN8bGlHA5sWn/bFnwcC0H1WnCk2GQazo4Q9X2Nwv00eBlu
xCS8sWJIQtZSPplTHMKAlKtI/iW2ZwlaAjC8MFwc14Pahc3wAu+c0Hod+KV2ESUybQesSYZcL5xr
4gkyW8Ob1J/0A1HVZehZB6cDnojzMuW2q/SeSS9laGWJD/hmo25FdApJqHNePLcqna6GyMKPjVLf
GdvNG2+ZM8ponslQ9vIhrwGhF87of+z9rLpF/5DvUtQ3uzI2GaVKo4STSoxQm5P3FzafmJ/4G6Gi
9tj2/XQtBv9DPDcJ99sQyEmoOyN29pMi47eZ9ISpz54/RNfJBDBeKGJ5XBLBk8rPXoaoIf8tjQ5C
UVMXE0gX3RinoRP3Tdjw7aq/hlp7N8ZCeodHtuBaJZZUxgerW0nubbta7b2kCtq+dLejteScF58W
DW1lmlRz8lmdHrIQc1U57UXh2Zc5W+7LDkAqCNDhUBRJuzdT/YHmmHuJCiA4UH5ekJpVj8Xi45tg
nLx3RgiwpTXJT4MSw6FmajQZLE5yydghLP0d/Xy0K0c5nMowjDFKCBAXYNb2ZRWM1Ay7OIbvXznZ
xEViPUQMfreOTS3hW8D1aTcgVncwZ9Zl/sFFq3yV+joPrXH0sZTvNrqOZgC3NdViPd0j4F/NiOQD
6tC+1pbx7LdwWUOEyoxCI5t8aNzwihHFFhm3gRaBNcUB2TAZRnGeTFfeWSP4yczVB6sZ/c+NJp6Q
wJ3jVKg+sPzmi9FwzI5mhUBEFA4GvYwY+QaaaLZAp6zX4sJTo36bU4sxF/qBC8pCUNYTXaNGlT8K
DB07D43atYndhw4PxZ2nQTn6XT0dit67DkPXPnAOJ9TNx4bhh4CT6za+5Fo1u0i0aH/tQw2c92zE
1C+QaG1zkQenig3cVZIpnidNEoAy5zTOIK8naBDKN4aAqb15mCDiGxMuFqubpuvQQkrtIFTyPvZA
YCYCWLSifyMar702nnG2V/0hCm0MFsswnlmHzZKS2Hdnl3p8GHdORaKN8J27tmqa7VClCQb6uDvN
jjAv1kDYTd++NZacX5JoPYBZAZBH42YiiVBlaX+rQyfZhSLz92jIb9NG0uhb6iqYSgnvoaPlZdFL
ZfO30kM3kTCczSyL0ZB5x7AqmFEW1bj3NOnjBvQOaL14VMHqEBmY03DYNI1hM1rnN6ZN3Ac1ev1N
Zn8h1Xy8pniIoX10jHyt1L4yZktQO7bWVeVnCYB6Swq6fYrj0tuHvZPdTOzggXQwPEwts/U2Nw7s
jGI/Lv53t/N+xNUwnrSnXobSeatrgh+4p/dlmHY74ZvfMiNMKEkIXWaUeA8Y3SakmGFybPmHukXm
H7bL1ZTDbYlSFGxp98Uy/FM3XYyZ67sQ9Xdlixdc8txdFpDMcIKBPzGvCdVrBX95r4bic19l8XHI
AOWbzOK1cB6nYpoOoWc7u6aMXxznsjbDppjMeLeaZqqUH1MJ+YkUr2/wzT5hDzi5pnNwGK/jTSgi
DnH2YRkTtDWLfpq4ZfeahLrtWL9or86CYhILvG7cFWhMT7kfhYeWaVPLPGQbxuJGNW0ISkXfGJY3
Hcl3K3vRHVZQMDkx7SQ/wt+Cfs/bNnbziz0RqpfE08mz8VblNsO1aKi+msX8tRfpsZ/FK8ICgS8L
FdfTMI/knnip2qpaHYv2o9En1rbIoCgnDNe2rf1mQQHdarAr+1Q0y8r/QnhjfqtW8JDnW82mqgGV
15N9Ow9gu1Bb1hyMM3sra8wlJannYQsYHU+L2sZR+TCYzTZx534PZWUfSsApgHIyJty8POkmbonI
id3m2kwMYLMUloYeI5xRyEk4Re4q3ZNHaBKSOSbVbZWqjsnZAZiOx0vRPfX1gt6pwcwFsz0Jd6aC
TqvRDgEGze+jbsgPwzLBCUPrBpyd2iPCh23DRks6fZytjE2W/ChjsLN9bSCVLNB/QFrSEGBTIPEN
ODyRCEaacJkREXKWzcGr+0mHnPKuyW4NmX3pM/OliAnjU6hut/CIVwzmneG2QR8ChBl8FnQqtR1n
RO/ga0hGnsJU3iTfqXiPCuj4vlVhuRta9ZGN4Z6z6JuCK8eaxM4N5mrHuXPcKcN98IwkCSyUibK1
m0O5NI95yZAOc3uzz7z4wAl9M3XZqaiwwvcTq5xrHmuj+T7blBiyygKWzU9tOJLJQCvJZui27yJD
EB9kPZkxq0VR9D5BvdVFgf7HTJM9UVWccZhVJEmUaKLDMigjObOOoQnoazzWmpwINi2Gxb1bBGH2
Bvn0+zihroglGTl6ToN5cj8kIai7DN4LXN1wXxSx3DlRdDWFbA6yA8g+eAOpdUX4UNTZbeKNjzWH
YNYPyGrK8F+RfyYbZt4xfjAZ4YWGhWy8To2DNc9+kqt/0BzD57GVb7IuqovsaZwXbr5rm2RA0XyY
/AwXlIMUq4JwHFVsP7ojUFX032R5v+RAF0ffsHcZjnLDISakpL9rS4Rygz1uqupbbsx4q8tIHzPr
LRtwLjJFt1dINfiWZi/mUl+hMW7GTnwZLLvdOl1+jTgIogIcjqW7Qgft2mWlneJPS9CRmOmFNi68
EYR0rvSDZfEzjRAgAk/kZIf8Fdp0sFQOIYwQeBjYl1Td3hYoyBLPfSiHWO8cSYiyKQBAO1/sVpDr
pqrpDmVxmDLwlikaFpz3xmZ0eY25dD1ef9Iph6jYt4JyHM2gCxdYIV8nNH4Q35KXavL1Rk3T1zwh
osjwOSl7FrtLL0m32DIv45xvFykcJ9VvvMal4ooeof8gpc8kQQczIAsdOde0ZXctyEWBd/1JinY7
NcEQteJolRgjneFra3/Ore7N8DOOJ6telsQ12O+7SKuLloC/qHJkUC3imrSYCGKz63YGahs1xsDg
oo+lWf8QEcszQGEOuT7lsO1tOy+/BXkDHKGIQXM79+AX6gMmre1Ce5q48SUCxOM/jkm9y3U5XGmB
jk+4XMWe2mJhdE2XSC5Nu0foU7H7ZOlemMgUhIBCLGd/G/rqhY6neQZONBwYFxD6MvT5UawppNkw
mQeYnsYuR5SwbRp3BreWWMFUNd9t3xM3qC+vA8vwWSQctBFzH8wBjqZlVs7eU1N6y88hJ239LJ/K
9DaOins5x8vpj8fhDY6IgNcUFKdKqKhMCNgW98X7l+8fKEqgLLtrhEEtyZrr4blgIh+6YMib+LaW
BFtymh3mcxOOp259DOE9j81d/BaXRXyspjaCdWNAXtDm2QU7fPv+AarX7585EmvuFM3tZoq8ZznC
m87lcOwdRAu8tqN/iiPjysyHL92xuWY1QUFkxtS+YE7QJNa+TvL6JT9AKiFly8iLYwmGjzIROn/p
4qjrjQxAXmG+UBVPO1cs48Gvy23m8BaKCE1G/abLtNgA/gO+FQ4P3nj0UdCyWwPUrw2D9orgDBOb
4jJr9m/TAXdsAGbQh96Gk0Zr+6a1RwIzunQHvQjeA4fXHYyvN9turwsyPqJs6I/ZbDOZ3T+laXTX
57FJSiVpPqa4oykDqnuhmvOFn282TGmzQ5KC6GmH+YOGvjMnUKwpT370yMA2jmq4gdYeYyw5/Tfx
rrDpUsMh5z2tW7c9abXEj54YrtqS8X1PQoNI4psR6fiU0BGVKE6v60o5zrNk54441papvBjRaNMQ
0ebJzqgGq0UXkKp87zLVfXf1dENWWl/e6SVZbmvEhwGb1BQkkpsnRM/zaPfiqKzR2lFEWyA9Jhto
4/I2yyp+YnqBLKSLr57XEI5ao2VGPeHfOT35obp9MDPXP7YcLTZLIdwngXN3F0aE9hhxVly0Xdxp
22azjvIRUt9cHLOMFAYUSFPglj4nmppbNG6is5mI9DRV6dYwyAjCCQbyTMdJ0FpDdW/SKgNsVW3d
wtfXMF1IsBk/FbER7Rhv2Fddlk+g7O7sJM2uqxhaN65zM9YJAHKLp4xc1AvYN8fAae5LiEJQWTzx
YMePKG+b/Rgm0adBF7deLeJvVX0AK0fTzcGqXINn2xlWN+y5W75URp4fEbKQ4Do1JKnOAFkq9zl1
O5b3cSJUdtVhi+rQTuwDUZ+0T3l6yi1VkSBavbZNq+9UXiXHBUcXrUB2V8ueXvzB/bhY1sQASBQX
/nR0uQVJ5xPMn2qUgDWSLGg95VChKOeCKP7gUtxmyo9uxvneWiT5odEY7RlJwr2tIUkmGsAkE0FS
oOx2fqw53nfYYy7gjj9ZVUG+G/EoRyzWxtVryid/zg5Q6OFjOez/XZcX16qgfxINFD6g/j+1dfgV
NHqCot57nEfVXhFcPIvcFhcxYUx16NGd68V4Nue4ehRSnii3yetp4Hu9F59W1USnbnBu6BRF972O
CKYsQxZqcqyDgv7hTW0OJmFwqbjRJqY/5rE+aSDmQoLa+uD7vxlLe7jxnkpQpoZy9EOszPhpHDN9
SJgB07DiCIDziJNJWXQPg686RPkknhKwUzW7vlL2tQonuS8cOW/8QpV4USYmAbIf6Y6UUeB6H0Rt
tGgqaWMsRHBWZUWICeXPcRydD7is/GPTFiSbVpihaIsG9UjgiGcxA+dZMteyCD6oU8rnPLS2uGgI
utPxY7yIz+b0OR1JJpE5KQAKlJ82zYH3gHy9uZ6MlbEG+K3k6MmCZVKHEr5Fxj13I8+WRc4qdrCt
Odl5yXFMnWxbVPFbIis21XlnqfKGcT5G4MQuDyuksG/vfAqyzTjNuD+aLH6VTkxAIvEi55QQzT52
/KO3huYqC3m8GX2sB8Ls3j9wHz0uKn1VhsdK6k1Q+E1aLcu753akZ//+WTWtPfw6tfS+pG8AlhAZ
v0nRv/MlTMbJdUD3aZtXJfdoacYEhp8HgsU4jZ0XgU1tGNahHHX/SEYa4NHd4OFbGQcUe9FEzOoA
O0/W9E88eXVK7g2TpdmMjOngx+JUSCIoOz/PT3p1uFuz8zSPzquOXHubOu/rq/gwEjcdDKJ+GFsU
1BPL9X6yp7skjehJDZs41LzMEs59hfqVcpL1S8uR6r9PYWZpzniyI22r/07M73Rylb4YiLZZzBfi
JAr7lGV0o5uoggGAMpzV/0gXrgaMq+Zj5gVJTck3O3IMyr7Nz17tP9eLmzwkJHsDZ/zeq8Y5VzPP
eLKNdD90rI6UZBuTXKsbeKwEBRd+vU2NlFNWSTJiUYXySBUbkSVBIgDVX52E8zluJkVZld/QaIJY
3EFmNmlFYL7wP8rBQIedG09Ta64dkA2gYGdPXJZm14DSOY3+nZnRoIIv9TJQS57ShMY6SMyNO3Bx
pzNO2X6NbyC6C7tFdujzgtc7NbfzmDWIWmiDzdYME0kQrJwu91KcDFz0AV3+IHLUI4Jjd2svJCIZ
oIkXJHw22RX7PjUVbRAH+4LBHMOuyRzmTGLORCAJl7Sr0JBfEmGZRHO3N51qi1M+kWo2VWEQ17ik
0WduYyLM9tb0SmvOoFqjpedwDKW/6EbUO6ii30yaREWOw2lu1pbPVHT7uP7qZlZ8G08PSzyr45KZ
9wJSW4ByBqpG6d0mhZKnyiLUrzfW+Pix31ZVyxibEMXaaqM9zRBA6ElBKIlZXQan52/zCBFzsWlB
nf7eqKI/uH72IKmzKXygexvVJ4eN4RAhtfWEOoZ2+KXwzXHfCH8kOg7dMu4Je1OxLm2Xekr2MDKm
mbqaH8YwJYP0ZNfVw5CF4UHUcDWBKDn+eKxiMmIK5zFSA+hOK3xrHeO7HckceCGwXg5+Lwl6no3h
c7hWOaO0xqUOSmL3bCIqP7BAPMeieDItD0SHE34ZCwe+0EAy4QQrdTtqdA0Zy37QlsxpusI95lg7
/VJ+DKPoi9/KcVvLGdOV40UEESeCnJuEVYFqNU6q1ZvEMBVRaGcA6fbKKSe8nQ67ltatO6eYY9Y0
7qx9TNv+dZk6LsUfY8JpoWHsZEEXv4QAtVgpDl5KUyQhoNL8vLQJLfykWa3GeIJqbybfgrBtLOA7
NyqyCwW8M42vfr22OJhI70aVbdO2KQLSxjmmJ4RTmwETYXa8fEKcJearoEVxQEb2bE9QUEedf7Sd
Fk46Jyti1jk0+zWo4aRwml2WOw+LoV5mE8cKIQqkyBM+Ciyi2vuWJPhQQ7mYw9UPK9fL2/hhp7O5
a9sm3zuzsgOa07Q8VmZUKAOGr6zxc/OGRIzbw9NvGI+sHXDkcdOlCMatXhwyQRNopB73XQ7gC7zZ
k+kdmnF5NgqixBdvhXt1R3wT5rmph2Zfq3m6J4UnXQ+SNL9atoeEGSldbQZxU4sETKRPEyX8hQxW
uZLDZ47eWC1TzqTw/7coa1Ichw4x1E6jznYCcFg1yxc36rpn8C32nRMPd/3gRw+WDo++PWYfcrK1
1xCu1rmOOWsC6QNpYBnMk0eTQ3yh5oEwdVoablQd+uKE0LK+6iYoffu59LyvTl7VR292j03WuXc1
nHGfPv1hSdr0YOYUFoVF+SR0fpcsw6Xo5fRUMDLc5GX3YYmM8BKr0ruqPuZ8pXaj9MNg6ZUf1C4H
pbrQKS0nSR1MDm1f1BiPkmZfaYdx/rvhpfG4/nrxnIfjtNeKMKMMwtmgoieoOd97A8YMRXN5U1TT
rd17YzBbstmbdfFa4ls60sTTQBW9r0i28MHV0vxoRaTxYHqB6QNBpIaFjHmyYeA+3ZccuM5xSedF
+Z+qddgRWtGLnKpPxUiOA8O16Mip9BUKa7VHIj1svQIEdoa/IehSmOPA/4jWdcS9GdWg5N1i2nEC
7I5JvYZn7vM4Sw6lr0qUC8T3rkRZn1bTNkwqk1EwUyLIpiCQovKtcvtX3ChZ0IXixiYW4SqT4Zih
JoGMXNfbSuZwfyoZWALrk7TZoZkhEYMX42Pr4zo6lnw78ZQeTtw+ktvR9DQ9q56Yz0Z+Yx7dASFv
HjzW4kB6OdnqTlNvTd2iPyxxCqbOfFvkBvZJXG/7lu5lYtdMuCb1QBpY4Ejqz6IhXxavup2wuvWK
ww9Mbk5bqrH2kd90HHpF0Cf+IxR18xxGMt5Ek+fsEaZuiSCAlzKuHv3sjFYnwrrjwjkue8aSzMNF
XKyBx2y64BLcA7C4L+HAOxcjjsiJYEJnkJ1MVs4tbBpBouM+szuCeweu9nATAzemC8kZmo4gVCF9
DBsjPktccmznzDNT2LUf657gC5OjSMXkZgtZik1/IZ6qcYeZrcaRJ7uMSLo2WzIOIIEzbHdqrEXp
JXO7Uzm0n1u3KINhnQ0qc/S2dpj+mBNyROtRfpvAJx17bwGHOlOhY73ddXoOmoiMy3bNCPQm5WLX
jKOTYWTGU9gEXobzPnGZGJJNd+e4brstvxPvto2mWl1Bmjs7JCqYfA30n45tHevqUPIu3RklR1XZ
snmjntkq6HxG7yZMz/C0xSNRykzWOq2J5XNqrtC441ioE/ygBpTtCc4S0hwMtE6IEcTrT2lGQWVQ
FkUWI3EDndKW3jgFAob2Q1JQfEau2ltt5p89Gsb3iKg+mKjSNlVi3eajMg5exwkutZowEI3YO5+t
qSDGkbPKVTFfN6b0C1U23kDlm4ewtX80HtnGqYdkUCTHIikiJiDJum1olNT+eGYDvR2Iz1OUpXe2
HpiPCn21WjgquRMhoe3r6+C0N0MDZExW80UNVX7b4H0kx1O4dA4M5oZoyYFUT8POGSbSdiNNNpg5
C+j9zTNhhKyVRv5cm329UtHol2MkWzToIIhL7PaDvdz2vHLoaTrSY/jVtR7azeJ7yy4EQb4rk/6E
LuYYEbMo/YaE9AYHIw2JltHDan9qM9LrVUJqcYTsalXNb+KUCcpMVF4qimo/p+58DwWKQ2eovb3X
N1dUCx35u8u94ZQQwqjCiGaoETa4HbGPWhW3LbjqYJhJt2ktsuu6lFDpSXrhORs+pltHYyonq5Is
1pAwK3dCQRKTU9j3jTxYirb7PDHJqQdmJl4xPEZIBZ8K37pkLa9bI9IQuKy/racer/zwKeHlA5Jp
g9dd2l0a+Zdx8p/tJf0m+vjIubBn64X3+MeH98feMY+/PGZgCGRHkBDjzQzmdc0wemU9JO8kincA
xPun7w++f2hcj5wP7Yzbvi3bAOfSKVz5vKkFmcVYRAdLYv36jwfdFXDbsHeRNrJ++v4vdch1FncM
2QvXpf4eVxR6mLUz03u+uyiXS1ixTWZmBYTi/TfH70/n/VOzKIsT3gM2EPzGf3xohjmHXfR/HyS9
siekJX010hiGC3/eebHNR2w1zUHZYPQMC0rU+v/++AdmQxJGZ9XeVjOS+e3ZEs4AFfX9ib9/AEOH
L70frkOTpBzr/x0E9o7ZHLn98yKbj+7K3WWs+tRkktSe9Ss/Q7vnwHZ6/3/vDwGJqA46Uk+qSAtW
UDhjUZZVp4QO64p1XUhgl9DEh5Axa1NEX53Ffnv/9mx9k2rltYEoP2gl6Z6AFt8aPpKHd5XdfweO
fZhrYsO+vhUshXi42uT/sHdeW5Ii2bb9lfMBlx4Ymld3XIuQGSleGKkKrTVffyYWWeVR0dndp9/v
CwE47uESzPZea67v7VszjqbTMpdv1asP4zd4y+F/Lj/H6Hvxm7v9ibhUl/QwwzKJMsKgYbzx8AjV
/Ydq6pRugFcaOFcQWf/y8Oh4eFRDRaSDuBHbxCJJ/uXh0cU/dM0VloP83VYx/Tn/jYcHNfDfpLom
bhUVvwzED9MUlmu+V9NXMVMgBIIxY06MqZXFgFsHmU2/YjzHzgI2YxgNphshg7q2XKbjIeZdtA9c
5KOm2lSh+d2g+sgY6FwM9Xgk9XN4XehGNB59ZLAbJZu+ZEKDqksn7ujmFT8ouZo7pGVs5GrnE4Ys
1+QisUHKK0AVVxKFW0jIt17dV1k3bJfMv6NciKahzihXSevID1H2A9sRrOrF/i8X9l9rcrODaAKR
mcRUmXA2m5A6ZMBZIRyb2eoCGmhngz5uRiWJORpwj4UzJDnCt0255goafP40Q4iHbhEsC31hO9wW
Zke0b2eYJ/lzvZ1I5Xl1UEyFgXxzlvtJTeIqHzjR+vVERvYypzNLAnr6onhMRVNv/V7PodIvsJvX
VZvUg0MyPpplDRZLZ9L0eqaTpzu5GUdxTlNH+aNWnG44QbAkIb6xe2+iyDLiKKa7TAWYTAnfm8v+
R5tN90qnI9OYcxKH3YwEju6ujtVgOyFJcji/cipPllyvqN2lY7/EE+/QIap74WTPXci0rAzr6yAS
czdRYlLLOLgH6Fu19WnOE9Aly1qXBQW1KPHVJ83VXiaF9WD0Wz1JlBXRYdmmGOY0IlQ3TiGiyhw7
+dlQzPqQzm3lI1/UjBf5+SH/i3DIczJs741iYJBmLXTvoYv9lQ+NAVam9RPRUrOxQIYe+T53R7kG
SPvX2m2fXg5cnW7b8pjb5u1+cp9KFRTiNxEsqBdKUqj+fMD/8DDvb5YPG2gh9Vm5+np7ckIhUL95
rqZ8cu+eg9z87/fVJfzPJJ8Rji/vilxktfpr7d2+Po3nnWK65Gps3/2r17fg3dv0bpMW3oDYFQSO
vHM4iHJXw69Pl58LDcdfi/yvzUTynG/b8pg6jwmVk/eRt7weJG+S20ZEFE1L+nuotdXqdw/7bt/t
35cSOPLuZrl5O+b2bPKWuDpFG1tPHiJv+N1xt8dTgs7dMl4/33bd7nrbd3ttt31Jo93Vy7Dh9eVq
lv2hAPqxfUMHRKapbiTNr77hAd+sSqYgfpO7uBPMpyQykNahQIgeBK/YxtujSWzgbVM+LPCpPxGR
byiDkw+OqiXOSx7zu/vJfa93lsfIJ/L6CLft273f7UOspR2SWi0OA0PmY+l/MTbDAplpF9wMEQAj
JcxlO0rhSsCM/fuqZA2m6XIafX9T2e1RfO0krStCiJXQJAFVFEU5/bblnC9hVLW8JLw5KJCH/ktQ
VWcZYjsl5jVe+PDpspDsLblAtMsZmsTfbovA8UHuk8fJNbNZkOi3bXnn2+btYWDX/npU5KQ0uHKS
c2TUyrvkFbNw+3XlzJSYbpEsLamTUYL4vRNg+zlDv138bl+bgNxBCS6pb6+oveXdkYA0uS+RgDR5
SyDGfWn0AoF5Qg84AjR0nBzsCiKPru8Pfr2f3KvIn3o7O9h105DOKOMHuegQJq2zMujX7TIYJyL5
z/SVZQQuN+UNr1EtZfFRrcf+oC5gMrnA5AJiNY81Z2O6wadxeav0hghOiqAKAQrVsBkBnq4MQQOM
NLjWMztOfzT03i7kvrAwv6n5KDYgiWaSfPz52C8LWnBilxNr2SzRJjL/RK7FrQ9ZvygPGHDN47As
8INMOwuCYki0jrr2e43itzE/wiM1aPYX8CWWL4z8fCWcLfVnvjByZye/O+YSmZyeZsIAub+uIarJ
LcLM24GEMPlOyPwQ38DXQWAW5GDVQPnuGke5Fpr1rzUmRsUm6YpFu7jYTSQ9TpMmFEaAxZFiKBOr
sFBXAxZYz5mqZq9BNTZHYx6eJBSQoC5zVYObXKMQIDPHreNFiaDki8ygpaVPX4Mmu3tMMzIcI4ga
69GxFaZn4PsoiyDdhJdoyNHbO97Z6055u7xFLvLZZZxXaqmGhmv0V6/bt9vfHHRjqKWpYm01rb28
PuQCP/bw22ADUvQnRwzZdgROhWfR5nQi41HkYoyqtU8FaS+yvSUC8yC5gnLxW8ygvNPtGJjq6OTf
HX47pqZ0jJJd9dcScigXc7dgd+Uq3zLmvOVfPM73t09WQDMQ/o/37hh54P9hnzzk9b/Iu/jR8CNw
A/S8C1jstri91H6kyUesmruWL0q+W7eX+25TvtBE2ZnzQ7sAiW8LlOWcuf/aFyxYX3/h1orWpzJK
hpAvobuFvJrdDpRrowQM3+5zu/n1YaNUz/fvdhJvyrv67t/KY/7lPosx/FpP6QyS47vSaqohcoFJ
iYd6vyq384WJ+9sjUXvwUf7r29886PtD32y/rr7516M28qtT6GbLh/6n2+WhMy7tQyN+vPkfv1/9
/X+6PelkEs+TW8bbN89Art4OefMQ8pb323Lnm7u/3v7m6ejpzmiYd5HCor1ZpH9tZkW8MSpl2ssj
bvtvd8Am7m/KGTfYX3fyjVY7apg29LVclbd0qSNe/0UxLYC4CE4k01u5kMDBeaEOJrFBNJhclTvl
zWlbMhu+HSnXwjQU3pTmoIpvN1tkWdIPXh74zcOh+GuO2lCScCJX5e2v/0lux/X8PJduuoWmRT7U
7e5y7c1j3p6SfHR5Mx/3oyJyAh6yUSHUUXuRv5XbL0JuGgFZP/vX34XVx6UKCZ0foDyKCGTboxOC
eXy5xA99zXQ4lCOgYZkk3xZO3oZrN+9ULHqVwaVooQZKyqBcKP2i8JKr2ZyY6lquuj+xeEXHkXQl
LmrLb4bMvOI4LmO222Y2buP4aDpOvpuUrjk2TviFsQ8VhElHgtx0P6fO+AEJa50W1W5MCkRP4gmU
Fia2rv9kI6Q5oRgR25YsaZrZWF2XiibC4C+Fe3LbpdO1vDo5fb8t5AyflhqC+IDLjNLl8UntNI+U
DQa4YaIfLbzeB4vCblKhPlDUbjcY1gfUueAwxxMMDfIiGaLy3RF1lm4cZEczQloqzne3uassRchZ
LO4cOt0WTQh36MX/Z+78/L8wdyjYWXis/10ezfA/n5G8vSvXLXf6Va6zxT8cU2jQdgyM17iU8JP/
Qu7Y7j9sbNqqha5M8Efjpj+RO6TQLDU0FeEk1B1rcSn/idxRQe64uukKXXXMxar835TrxDvLuIHn
QjdAX5BjiUwWGMff7c6it6pe5dJ0mNQgvevJG370cWfFHa1wkte8WfhkjwL+WuAgpgWvWYIk37xp
vyPtLKiJm73flM/CcYXK28R78U/0h75RlblyRH7IU7falqb/1FMmmvtJXM2ZaveU1ZcalUtPz9cK
kB4EJrHHY4nln0bFyqBttPr3T0n7O+VAPiXqpRpDetAk8HfevTG1Aq2idNT8oE0wlZNUaT21mwXF
AvtH1sbqfTp2+6po2p2uB98ME/1kB9HTE46GeFN59HPb3oCrxa1jmj4PsJBc3Rm8p8rJBoPwsCv1
CmohgE/8q77pFTZNvqHZD5rwYYSPH/79K3qH9JGvyFRtvm2wB6AoSHrN96+P6MgXFtP/qxSVKWFT
5wfVndWTbjP5cMKCRlGE1xag/17z62jXJKO2F2RXJBnJYZg8i7Y8O2P+HBW2dpdrzkcfnffmPzw3
vurvvwAmX3TdWCLbHVu68t88t7Zp43pwbNgqwfDoU3AbYLIcqLJNu0B1LaqG+GImHdCPi3UiNYkf
14bqAOxvXOt+Mt9lyl2gTv/xef3TF5P8a5VqO08MHgBUgL//PGJVGUutqZdg50PV4mHU1S5krIQ4
uxT5uTWJ1w1bdzOLHBFGMLxAXSw8movjajZndJWg1v/9W2Uu8JC//VZsuoWWo5lwOMjefQ8Zmhqh
zgA5+70ei2HLFE45WYt0SnOUi4tN8Cn1Lwmq9Qcy4uPnXFibCe4IMn0r2mY1JkTVL8drbhQ2EkAU
Y/2YGsdJDw45CbAw4oKVDXP1MuvYSVNHYWSYGM/WNIqz1atHozO2uYhr0Ct3sWOah1GBuzyX2uxF
jBMmB/1n70/fCqJbaL6647YpirNBeZjJXXPA+vGZPh1w7YYqZxoLtBzNFbyJskUANl1JpnOm6Y8I
c/5GDa3OG23MkraR453sxnFjuXUEHHVeaCMDFWfNef73b69m/PPvxDaFYD+/e0gf2nv0VZ65ThBn
bbfXBuCJWoZWNfBPVe66Jy3W60MMdmGVVE5/P/rjdaSTe5qTPL+Pw5w69xiurFZB1iKU4OT29c+a
sj90Ud6gqfsxhAWvfap8cBozUhrf/l5WZGhH9Od4f4nksABDWbZSfvYBb4eh467TkbZi4QN+GDTj
PnG0Z3eCBBM2tnpVahZyLXGDgDJWd9+7FoaKkKj6RhHhnVykoXsVvkPZC0jBhmCCk93kj3yM3TXF
g7lvWlM892QePYT+3UiYKh7cTOyAS4vnucGl39ThnRuXaEkBb9G8LmYPB5alFSQet6RElWhH10Lg
eoUVXm1J2csPKCoPhjEnl9Ytk4tmfps6DTbCKIILZRl1O89deuAC56lWF2/5cRNijgJhH06NcUb9
68Vn1N7t2XJ49m2VwkxF2ptpQfCQxR8npen2XNoahpTzBEyhF1eAuiDYpysOrXvHrFC8lrXjicWV
PIRVfaBJa2NdH3F3F6U4cGGPvVZFQyo5PcLpppVFD+qMwgVn8TzhbjUAP6QEVqGD2ieN/zXv+w9O
WThH+RlZxCauq1AXGDEaZAq6+tkMXQFCnxIhk1zzHLfFAdTnlWpOvrFBsix5pge3QqVK6e+UtZl+
DkUSPfhKHz2oMar9Qq2uOk7WnaJU4gnjNLRb38nX1mhs4ScFZ5Pa8hV9xUQGAt8WDRkansLprNmx
bYA9qx5cK4oPhV6DxSvbL1Eb5Gfif3Jvcrtm3dkGgAFzPE62M2C94SofKziXnN7AzDem8dlYFs2k
6nt/CK+gn4gnEwzRw0JwmnXGx3jIsf6aIrob1TDYxrSP1nOnEotg1emhD3XoyHmk3vtIGKIojg7V
1H0d62q67zIFzVybvbhJcpq7Vt/PYtTB81bKXTTggl22dEN9zueRN1kU7t005SurbNwjhIkDsEn7
Ti4IvIoOrgOKWm7iBndeb0hMXge2YGcj9xE5u0TplSNC+GI+y4N1V408jEjGxs0iZ5vZwOLLoAke
CIMLHvBnOAd+JFhDl02Erdygh+PFqK2d3GWQ6RLgjT82ekbCqAt7SCOy7CnJQ5toXaYwnGCUR7lQ
Y/MYkm9+VZcjQqig+9ShmqeXF7vRrXu5aFEZHCdj+i63stqZr7w8eDmCc3MD7b+PQqymy2KE8AsU
Kt/iU8Fd27UUr5RYFSsbh3qdAmcAm1beu+ki+x7d9ikgJYsL7HxWSnqc+M1eRKTaBJA0AyC53hMF
4nSak6SD2NO+M+MWxVvTbdquRE/kNsq1a/CjY7Mh58ivys9O1a8j68cQJdGHduJLTAwCwlfzRZiE
0ThFZh+EgfGzqwzbq1APp0Xn3tcOejvti5PpGI9Xht9NL53VnrC47ewQfZNFP4DM7R5SEFEovstc
p3NTEH84V/hdbBQMpGY3pAczNatNM7Qm5UHz3NW4MiK0O7vESMUmsGfEvtCiVm41TDuUEzOKYGDo
fZyIg1pGf2ic2rA7DQZnLvR16cB5otbICBO7GQsKBsvcy0AuPhDr8KXVu3BrcPLdZ+TL53XnXAuF
BHnFx/uh9tmOXqSxJvbhQ9xakFqnBohumD9E6vDsj4q1GQIXZ78Z+vSOi9xLUzfc+E5wSUlAen03
U2NWDnNer0C06Ycywa8UxR/Nrmvv1dby4qrE/bhwxObU0Z+Jp1jVzSdHVcoHrlRXIqyHkxuBQhDO
+GRbpA125onKqLmbU/YydLeQ4C/yumH8YmCC2hpRc6XJG6y7gZMEGEPPmJEhNyWYaCOe9yFupL3Q
4XLzAJ+DdH7CU2qcJecpzxeeB/hESP3uRnUjBS3OOqSTvHbROJ/4/O6dIBqA+9r3djmPq4QQ+E01
oT9zQntvpjg7FIEFjaHwLvdpCBsOChleGgLjzKm8EWLhSglz4hEU8Q3YR814lbDiGHKVJIzFvY7y
KcI1NerihBV8OBvBRhf5fBUdVJ0iVj7O837CgOINWjjtyX9K9npUXucOyTUTMmhdVQ45B/3gPEzb
MEEEVSAadEb/WdWTdZCoJtFuk4fIdXHuCeUFNxqUiLHYuV1v0+gO5nuneqjNWBz9Jgq2djmW/Hu8
OmrrcGHt55Mz1skhnMblQiDSOzVzrKMLIyeKY5LDQ5rsC/mxdOD6lgFX1qks3HO4jAOA740tEeDI
4Mzj3Cy5COgpiu8qYUieOpTxXu/KC1Ca4qq6P0O4Fkff1z8xqMExYdY/o6X2X6moHZXWvROdbh/N
aSY/BUsF1oZ42He2Pj7ishCn3Da4HDt0N8nasHdqO9b3ILizFfwA42uBu/5zZIcvJFibUJOgVAzA
jDxkfwrBlBiRjC4gvtw/1gi5d05DDqAT9eg4K+taEatRYtnPQY6vlAYXYmLdizjDIoervyyLQ+WW
0wrAtOPZcRyvHNuvD/LJA8FuHsrOvRQBpDUVWTVhBpCH2y5SL26W7OYgE9vQfe57HKVR1kcHvR25
+jtGuMen9rlaaAttguOWVzYpdXsHx33hSkRg08PR8dy484Ez0dHqeh0Qe3WX1j2IjQZXFAmLRV/2
EPN/1mZeXIbCGbzZr/8oZ0dfDQEX8Ngs19lcHURcIY0MoJalBfB8Lmr5xuDDw7VIH8gKKOOFiW17
TcOpsPPHjxqxSutw4iUkUZZ5iVIoBw1Th3yMlrzTdZ6Lasc36EA0GHT4OYYfpQXtRsdUHwygSEZs
JWvOK+52SC1ySCpiUkvlnPZwYebaTLwOCx5fE40A+XUUWz9T2tj3OOK1yLYPWus6uxpLYWpMzrEr
Ow3ZjbPkfFrYxRdWgNunz92AXLZyqObVJKUNGLJC/RmtMTpnoqvGrvjozwNWvsh91jqi2qMZK8dQ
FUtvUF9x3qgxuznxh25S/6hNoBv+ZMePdZfx5Cb9aw9rZz0LkkAFYK81wO2BcmdfnjBH68+pyU+3
7RIuTW18tRqbsamexXslHElZWTY7AgrOXFl4i3uIfy3XKHAD41OXZYdEcTc9nrKLk4fDqbRMpOuT
5V8YpmqerSXZJ8Cj9+jl+5+6DaugUS9ODUlYI0lqXWe5ddIc1zy5FE03aq8dR6Zxck+ER+3kaGDG
qllPNnEalTXfOI4t5b268gQ+BGN9hmAgXeBddReUXqcmWDeydjhZ9hRgC2GaZNQam4r/wxUabKih
VLeRmX2pmZCd+iAKznJNLuywB9ahgsoyg4LcsEo1lJOLORdCg0GQLPdoouQ4Vq2yG2f3D7vVIq9X
J4BZMVVGjHuvi5z8X1J5KvLZerjxNtOvqclXsWeqRXrnzNFntYoneLNXwZTuwajux9TC5m1y9Sn8
8lFNNXNfUcGB7DCVj3JfZyLKDvAi7ppSVxhKg+KaCSd9BABC9kpb3cstX2jiaDnYwORmsEeE3UJ3
b3OvsrJoYzlmid2l1h8SS9MfpoTU2ySto3U4T92qptpyqLBqE1cixivu1nOHXe4p4H9w2Xi0hYOR
c6qyvbFoxOtaVGdoUh+EP9hn0ToHUDi2Z6iABiG/i8c2EepjCLLAaHiCfusa22JQmYFpwYbS1LDS
uuXn4+QbrbT3TDeKs8P5d226JtYRRbkTjasCaFPVJQtohnWwbNslMF4bSSjuBQvbVTGDTHGctZal
OE8ooh0NJXjUO+SVsz46pzIcsesxsOtwth7losDHB2Hir22QtCG/txHzPO8zl8wJTpjAvWiJvYVn
vFxVJnAoYvBsfkQnxuX9ak4oWGelS2e1jk9LIsZubKqr5s/BVovMT4qKbS211dxj3HAYcyve5JGD
1j/IzlqXfqoL6xvCq+CEJ2yvujEQyyw694Ua8cEGD+oQX905utYkCFut9swIbx+L7jpGPNVJGDx2
hvZ8INyh5SrgmIOCwW38UmGUWFda/FHBkyZmVV8TTvwMTpGqgH7QGaP1voWXtS0ifoLud3M2vtqz
vR+c/oOSkyjUz58zFdeUhSdsHTyHJXRgvOXFjnwJZoAO/sgBaJNoMEIbLeRE92O4XGFSAwMJglgV
c1dZ7TVs0EFKild4T6ebHDJ8Wio5SwSwkjLoD0XOuSI4K8Z0GOzGa6r+iEv/a9E9Ms73N9A2aPUS
f7IStS0OMW6StdmPe9hrBNQTjbxPLX5TlYhOkVrU6yUpF8RIt6UL+HVM5nKl2g4OYaB6aN4AScJ/
CFLrQKltPWEui6kpHe3ldCkXmelZdWjtRez+bGZeZ9w1u0q3DsJp1Q3Z5g8LIGfV1slaK0S5UnJk
xo6hboceKmKiK4qHfXQfW8qjsjCZioqUblQh30a3YxC/lHcyZ10lzouqkSLkWw6mxwbkjjXhDDPr
AIxilNTw58jc6ZkOFZn4A0saZgjQKsQoLZp9BgJtUn1NPutxmd2XalYh+hyz7VJBzsu5/cGJ447T
EBo+ZKh3jhKYaCLtaq8DphsQAIDOMLWtGF3zJbD0q1vB641alwooRtY8DQ3mV6H+wXLLTwgE02NU
MgUGbYcN3x3is1Y1p6Yq7YfEXkZfOXi5vCghgRkXJfVf6gqgUlRXX60OD0xqVfOugW26RodKsngI
mcHkHMKkPTkZtkC4nuoUzGw9vCqp67WRVl9bSBvbplVeek4/ecSsPZ56Z1OWXL4cv6w9TSyGtNpH
LY+/Zjerjy6+ghLsWWOX5UME8MOsR8h4ibWC924zKbc0pIrTqoS0fO7TUmOy9EEVrXpWB53QOQOy
KPwZ3kTtl7qxrI3UM9O6WgtF7Q+u2X7JKRytBqc5ImUNt5z3OH+Z6p2eCvs+pECdKxaZZofemNSv
pTpgMMbjcYKmTNdTzb9UjKV2Se88qLN1mX0tWicmWBFISBijetfcJkPfbtJnzAv2XokwXVOlru6K
KnqysW0ps++c+dT6dWxST8JRYG+chJJyXGSe3c3WyUj49R/sEROr6G0gI8t1I1C0D+5k6gcGCnCe
g8FLGp49JvQHxwI1U8SE1JfTC5DWwYMsgMhvwtnqhDXwTYSnnhiSB6G4nLdG9B6CEHNRkhepDcBa
G99fd3ynV9je7/qiuSZKVq4xZKzRKDGmjVQfs1pa7Yem0tZkyzsrahNDm4x4UOfBCxb8qugIwbMy
u9j69vzhVUtF6fpX6uGr6KrxdXKWyi9Ol/qrUX0ucnerJIORcRaiHVyS905EMnPKEotcWn1z5vQb
DnjnSGzJCHtGM52j3CaAbjWGUXi4iS3qvys1DLHkL//Lm/2l3XrTWAy222ynISRBPd+JckD6a322
k6pbN0aqWRuLXMJsypN9X2WgJZYDFp3RjPyDq8m0qt0aj+sijpKLPqbzOf0ImYPrOJ4YrAEO7aJD
qmQMve66km5NF/UPuV+eEzJ/jnm22NjK7OuUjcFK0RuHr32nHGftrsncjpmm4mzspMYOZoXDNgji
+dGvsnyF9okEqSF4sBcZZ/YU2f2HWnX03U0bN4JDGutaO01i9vQdJiL7qatpq7i981EdswKAwFQ8
zzZS6wDCBCA01ILJcdCdibSpCMOPjfsI8vcqcFPBW5NihAnVfdAqRLg3HZWMKT/Mho8SaW5xqykj
RD5SIFYUV42nkRNXWSZHt5h/8GHbnLIV82DgZ4ZQAF8tKqdP2tC61yGc9R2U7JKJ4jqOZq7GdVMw
A5wMry8cyroplRXY98WdCZNsiX8/Efu+c/kme4qauxwFfVkfIYESU6M5c/IJ6GaNT5digx81udfQ
LzsnaX7VSRh8KV3gizZjhEPaBv2Dq7jz0n5ov48JhLUZOM3cGk8LC2HHTyDf+/DkXorcP+Wwxb6S
pFOuSf/or2MWplcu0UyU3H5TMhj/GpTUeLpoXdij8bkPwgfktvbPLBy8HpaXxjnmLoXXc86DuFrV
6rSvjMb6Bt3CYepl8rmqFNJJL3t0Rxo6PYSuNRNq2ysCGG+4VnXPzox53/nuvJtzTh0TYhmuLWAB
XAqTMOXinVqNO0ocNO9zaKeIx61rUAXAmdJCeIrVKWe7BlYC8tPwmOz/oaMuY0JpHaxKj1ckvd0l
ohfPFNvQ6CEoSzN3OpnM4CSEpW79brNs2RXtuC5r7WtLY3g1ZjO2OKNrN8aUP4fMEdZxxyw4qLNo
HTt9sTMgkVn+FHuEKisPY3CZYtO+xHXBdUixvtfwaw/ml3xs22sXQWMeFSyXqnYqdWKUbVcYhyEe
lW1d9vZlqLOLA/H3LKCJ0x4cT3QniTTup0sv4u5By6yvicGQ2Egzr1iMx7EKPl4LuUiJcQlN7B67
hotxE6iOR17Zj6bK+j1cPjJtKa6ilQ5zREg0cBe3b1yDCCGqornoTjJ48YBIW5mR5yVTve+66XMY
tgzRMcleZVnKNfUdbSPrUahfyc4qt3lRcAlrnU9WmZQe8cT6MY1w1y/ImU7T+I6Riw7jZ37BPZnv
tWl44tOallQj5kBJP29zrTNWtjNhB8ZzsEsCdd4KvmCcIlK84+56TqgONwXHh3r90W3tdN3TRqom
tTvhHCQ/sIIyLj7bXXYncTnhjLk0t4L2omTNKjO4pNVDM+7M6fPkDlc3d9VzkMDZ5e09TlH+KZ2d
AbiABVkitq75NHwMcqW47yr/bIcdv8ABDog60rJJJuvOLaFrJBrZ5nPQ3GEc5atFx8YYumg7F1V4
aqPucbYAjzrmj0ofN7mpEVUWKAy2Y/iiMN2WmXpLZVJxGB9nm27Q7Z1lmYE3Du13dZjCExqPyGv6
sdiT47WkguCD7i6kd2prsjLsDajVoXLMnT7VuqeWZbiRlYMmA+znt1W4OGz3tT3khz4BQQu7GTpt
wtthGAbYBcf+XH8AA5WZfns3aT1CpT55CkYtuoJ3wSLYCs9CgrNBEmSivCyLiw9SxGUW6WqatVeM
aBtOTDxDCnpD16m7uWH6T6m4/MjZnlE4gSKzHudf2vkwRdGxw7NztRR6zQySGojeta8Cd2IkZNN5
ug8bTod63SpwzRQeVAswS1IMGOv54hi+2HdNlyBBYpYY0JUA18b7x8DWOpFY2J26wv2AW7HaVRqA
R1HnpHcZmGzMnDuVrekRMeL2dFRi7TT68c9eT61tmcYKdOLHaHS6TwTJfOparrAEbuS7UPARG0A7
d2U9h4egC6c1HAzQkrTGRGzBTUPZifVa7UmOpAdcMvCLW+M8B6V9cMfixRBxeDYbrVpPueZu0tLX
YU80AV9CJXnAW6t7kTPOK02P/R3Roh3ctH609xHz/1PTklBvupN1Khgz+i2FIyJr4GY4QXUx0Qgd
R8K5c7KHL1FovUBH7/acq15+cVeLqtmOy9BC1DR8NaehvqTx7dMcIhrcCWAH8AcQDi6nV5omCYUT
n+R0Lr1HqUIujaTfGRGcBgYUZ31ZRGBx8LJ2J3h6EF9VB4osbakjNPyLW0YQYAA27XwCDT2lOlFJ
zU6BnsOlGZQ/Uh96RNP55bNuOP2dkhCj4nxWzcl8bpTaep4p+rdD8jlS+/ZiE5t8NjuyQAdBWueM
SZV3BFMz88R2Ks1rVc0LwYacXZ/C2SlLjewUBqmzzmus9xU0ztOoaEwQs/GC73sB2xm6l5pWN3pa
EP204orsz9A0jpaaOge3fcEvROcAO+zaspMmW1lc2Cm3QkcFqxrMxygpy41PyWKF43Y8ylzn17Bn
txHbEejePrVjzEDkQvaHmLpQPVR+vS878rf93hxXBVqKFUEKEDU0n1BVoy2Ha2g6YhunNOL7vP2g
6dGwzwc/nuho02JKcx1UN9E3LqfkpLHvJNaqXdhW8rST8gtGh5LsbbKxpoKxetU6+dVe2tTGKJoL
+B0tMMO9E3OGj3NEPdMkkrtwWbMj5WdSMOnO28HaDykue43oh75O2efnF6vomzNEu53DMPZUg1NB
AZmkpABlzBTCkC6rzQzU1T8Q7stl0lDVjWL48OzzACJYO8b7IVMvydge3SbPTu6QhIdKBdTIeW/e
6LgQKcZmoGuK+WsIcZIZcuY+IUa/wHxWP/v6nHvhYAFyn8U9IU7dGnZmiQYlGddNVOU7oy6UY6mm
XwahhV4yuKcyN/Ola26/uBjZGO8fbVUPnutWnCLgTKfARHa35BSsEPl8n0Kj3iETHDZKqJ1C+kaf
RzXwyDW1VjVD0qsoA/8CJDBgONxvwBDXx56hnrAL8S0ZKtx1Gd0DBqG5Q/UPKXpNb1OjsrPrdY2o
1Kpxn+Pc3blhuyalMjqPKfWEPtOOQtTVXaUWJBvUG3Icyq9jr8KR6b6bYLD2vttMzyXlaUoLz1Gp
Q6FqKS7J74P8ZvhquTMYcmzKNi08Lcv8QxpY/M6DiG98k3wwajSiDuWMnQxxypmZAo30V6o+teuK
Uhl9qC992GJg57qxohlfn4NYPNMAhyuIW4UAygKt1cz/SGl3rruoeeyTzDhUBZWKeIQL29fF+AJJ
5KfSzOxKUxVddqt9AIHnevkMC0iehGEOOJznGNOZY/t9QJZyIXUHHExfkfSd09msY02B8m+bF6yD
L2FRtM85QWyXUNdekurBov//ZCVm9Aw8mwp1HoldGLvIBBYNrCE1r4g3fulsdWRNx5u8VW6i1URm
FUUu17qWS0IUuwfdcO15DUm+OspFng8fRZ2k3ogEQ0ZkdHZJ515NVRKx5GpCW/t/2Tuv5caVbcv+
Sv8ATiBhE68E6EkZyla9IMrsgrcJ//V3gHVPVO/dEed2v/dDMSiVREkkmLlyrTnHhGF9pdlcne43
9qpqBwJSgWvhHoEL7B5VRwOctzyYjdVJijuW4GkGoWRO/75fArzbRC28NCQK+fFuFb0LN+83nkzQ
xjrNWQC8Pyqz/5l1RbNN716YcXWz3aWl93sig2ipec5HenewD6sc9ffduzL1bgRtXFajGEBgwFyZ
4I/VjrCsN/cP/9zY4B8gqjOrvRtO7w9wf8DfD7X6T+/3WohnCzyZQ8EBDMNclocwP8b3+39m98/d
HyC7++vvv8I/HjCrEWchZny/+0grZ+SF+OOSr1YvfRRrBB8hygjKwYSelRNPf7fqMrurTvd7fz4M
Y41CNeqolWgD/Pn8/en/x+f+fPjn68AuoMv988h5ZOM6k2VPac8LGP95Fe8fa1rNS5mo6MTFDwgm
THC+WNhf8jF2TL+zCwQZXrYfR+nROny5f4FmfQd4VR8nd6rV+W4Wvj+uu5RcHfe75HL+t6v4fk/E
Um31tPtx/+L7p+43dwfy/Z7ypMIEWx3/PNz9878fs5po/Fk1+rkCLyE+K8726coTuN+739z/A3ai
Btipt/ykfiHzej52dUwHdwCCe3dnk0qnTtRFGwPO1fH+Mv8GJvx5WfNsN6xvqvs7aVpNZPebYb1n
OSA/myWJt+AzJ2hJ5XQyaM/T1OPDPzf3zxXxwsmQZJw060KoJjnYjPsfctc5329mFyZYlLUTchFZ
vnnpgNQJvQBc7XKDzqXdrLomYMNm1u5cp643c0K7zyMcUhbu3vRsFFvyFb9yu2HcvCc9ZGKLdnZF
0+Dmj99EWd7MjBYsUKKZUf6G1jnpHJFAdgCKY3KNs7Q54otMQNlBXcDo8C1PjMfCSEk7mAE0e5x3
GIS/ORU/sOjWySLvaa2sPuRMuESpLB8kY7RXpnm1uNw2qMCuWQSyiy7ou9HYj52RRpfIwoi5rM3m
JLyEmROfXH7Bzbgh2+Y7vThm5QxGNwjAsjrkleEB0WRslOpmEp3p/s+NRXcTCluek/VEpX0MHfMa
Wha4w/46rbPhvis2yiFS0PXOFtkVPt26Yc3vSPs5sFX/YeXtEx0zYNtvQo9EEM+SGO0PyM6OX3Ue
5rTsB6s1Kckjf09EzJgGmozcjB8LGHfNKni5GczK2SMot7bfjNH9pul7XQFqm9zuh+yYs8yei31L
MC8IFS7clV9qxQaHBbbxZOV52IS7J30GWS3EjKrb9jUKk69N0uQcPXKxEcZ0rBBbpExuhoKzZRg+
JSS8+dFMKV9a4cat3dr3YEJavc80h4YMaAQ4WcPR6ojwRo+ycHQTAMVzSfKPsyGVo9sqTmJgBoYj
Htt0nSvEuzrOmZ974kvlrAkM8cYsKPHrNtypIXxOuoeyIq6jAjhrAfAGfyKLoDP9gTNtrrBWUX4x
CHQYDppiHyK22UxN0zOxoitpGMkVyNvL3BlQkJ2u99FG3GhRXfnb1aaeExTFCecqN+HZaz2xSe3F
ACBWgr4yf5GY2C30SVPFgJsC/2gRMrERwjiEC4x3oh72hAo0W6fXv3OAULxlDdEGXNtpQH1YBfTl
N9D5gZjPHdjxukq+J/U4b9BEBygkw+1iuw1/sLhBUvxJvnpgj6c6A2LUdjzHfUtuE/jMmSFKEe7b
yTpYiLx8HeXOTtcaIqTjbnoz8h5cOHhMbPmAdEoSj6GIV8MhjSYPwFFnvU5zjSpJL88LRKYNJC77
dSmFemaqvlvWY8P9U1EG/awfxU0vZ41dyPa2CmSagYfjWiyde3TTDDy3RbtgiQz3GNmT+6r1ccME
PdR3zBURdNrh64S6+OhxSNxUTckb1Excmgc28OfKMoAjUnFadflsOeXyEoOIq9q0QukTUvHAPNx5
aPzQtaBXMhmj0ZlQw+s0zenDUKdvbBTD6/2mm07TpPQXghiSkEdKG/NnI02PM1Y4vroW+DtACGyF
y195gmkeHl/ylAA4w2G8M+vQYK3KvYPrLuvbREtuEVjB2DIvFYNZOdjDuVlsZgRdT0KLezM7071N
IgE6uAxPOE5eyM75gUHU479metXEwD86VtdyUBfjUYrMZNVoEdtUYgpE0dbbwoPDYynzQXCyG6qy
OyP8/ka9kxGKQU7FgNCCctEaL276XtSppPofCY5QE1fB+IrQA+D4APBSSI/SqaYszPVrQ7rx1TZm
C8gCcsUJXcPO0WaQ8H1qY450Vly16ydRLC6WsJ6bYSVCASoF08p1XWkf5jQ4V7OTa1JNcViWhria
gnBtnBJ10BLqjlq9iLfow/+ac+MFZUX80tGej8OueHPG87wo74VwYdaV7KMQ83gJvbm+ppq43VU3
TUtXEm7bKVraw+Dw4/+zslisjoG/CbclqivXtHFzCEc3/mm1WAYDUrxr1odMyOwwDgy91/ipDZrB
N4lo8WUqVBu0y7yzV3HH5HTJ//ArGP+H2wN3NAuqLmwBIkb/Z8CyF8Zdj3mqPhQacqewhyMVsQJo
8AIDNrIvuUF9jiCg3kHhjx9AIPueUUBnqavBV2TWo4yL4vMqNtUHUTwOMnqFiLkcOa7qANNrmKdo
Yf7zE3cPIv3HEyddXcc9gQ7fQvX+dxE+bobcTKuJJ87rnC1UZHmMhvBBmEA9EC9Ye3uAOTIN4jg4
c7zn2JR9WTDbWtn3ZJyJKLK8b9O2FjL+7hj6O+zlmeaP/RcCFZsQ+ZYSmG7ME5FU+JchOP4PkZGr
j+efLzwpHrgIJLGMOlScv//+s0rxzAinYqkrKd0J8wuIyuCPgFaaIag+osogUC8i+HfJ3c/BSVge
rGvaed22Mipri7b/Msrvdpa2h8WRn97aAWnS+gvvvKd0quv9VFejT6yLDbbQerC6vP//zKb/SwuY
s3qm/oMFjC5s/L/8b22VJ+W3vxvB7t/6byOY/S/LBqVhScd2aZWuVpL/NoJJCwKTcOiWCAuUqWVi
+fg3t8n5F95ExouEApsG38Z3/ZvbZP6LL2URNShfdUEH/v/FCGYKA0/Z3y5TBg6GaXqu7RhS6Ka7
5gX/bx4cN5uagui09JDotrV3pvrNltSAejpsy9ron1PTjZ+jFCxsIfK93lEXmrVu3kh8rzdZsfQn
m2lrNpYORPQGT4wyyl2yaOVlJDsdvqxlPxG6IaN6eCJdiOFfmb4gaUIXnIzFRa09ZLMlmxpqf6Iv
X8MeBmLpjchXurI+Z6B+NhGxaJsuEe5z4y2eP5Pn8eJmfZBFTuTPgtRmiQNg1xnCONtV4p2phPud
gEIVGHFDB3NiXljNavrRedo1lkLjN3fys1U6+WGZwmIdy4+fegtoXyXTlwRkotYgNa5bdkMgEtXH
PK8s+dhFoJevdtOof5vw0G9ijd0EmmD3pgoJOHFtP9eyhl6ri/iN9huJBDmC5IU+71Q9zMvzHMYW
gXTNN8/1YCvSHxXNlO8IOZQXwt/jfdtriMO2ddWJB9NMPjxUQySRxUGzFMPFQzogs/kMuzwIebLe
9a4N8hrZZ+otr5VTmFvNHtrAcay/NNTwVcWP09XCCHRpiHzMgd82a4pcHR/KZbwhuPOAvr0QasI+
bBW7Uhdqp1kKwWZ1SVXvvcO6fdY9u3yK+ukzHItxV0yQiuaCMLy57auDt8/GiIzKERkMIeOHiVX5
yZqG292fUfQpCTNFHu89/gTDuWgSwWidNduuopykBVisObHGSbn0bXqrTd9DJNrIF3HWSEL4rEZU
IEF+8j5qDllaWAeYfMwTvDBfow1fFflW7dZVYDhi9SiNwvBdO6wp8waKRtu4B3pPO5sXZ9d5MRO8
mbB1+kjHe+RABCZzUxZzHmgp1XlHKuZGq+34LGhnV0r/XmtMOOeoMZ91eB9DaB7v5hK79zjl86A+
qeUUVLoTnUyDmZ/krBJQWRLSFabevnOwcaSDZz4xASRdbiAOANrT19bUswso2+zCsPYcZkNyiEvk
hHqWc93HCGCUeSpCujGud2OLMK4ymYwrps6CEHnEGImVvmRJvUu4sk4ynGUwpvOJAUq61pKQsqTz
PMFABsJa8qFiCtsWbY8HoeTAryfhNmpIM7gDjdMIXWqhuS5UXp2XH22SVhHWEC+Yxbpqfi9ng048
TznttaXZp+H6mmKVSomO2BuFCe9tdgiUAkovaoK3X8ep7M9TG39fowuPJFmho3M6v5RpHlQ6yjbZ
aPvFbdvDvBAg050b9DxPrl4AaxHrnz8baIlMCguCPZags2S379aLtQ4pkSqEyoESNdhLAtlo+mYf
Ol3eJ68yEK5npyTkwG1E8j3WwupMvwYx7trJdKLqs6ig57YK0S0r8JX3zofdRUjdlHB3Il+el8mY
YdLaXNxJekblEO9MpFRbkMKocXo6CX3H+JPUBfCb+sDcd85lEOYZbzSLZaKtaqyMGLgezCRpriln
sbQtv8LTbYJKVinSZl9Nb5qXbzsr6a+VkYrN3DLI9/p0q+lmRycq4UzuLe/lVNaPrkVMh0AJrcYJ
bdrifUqPIeECmZhTYfFFwFyrHGuNktWqLwna4Zm4KMCg9TUquvLB8abpxtym8HO3ji/uvDibRtKr
Zv7v+k5JyKqlFf1j57bGs5Xpjwaux0c5us/LwsSP0TanjsgZHpqViU5M0fdxiLdNZR+jOn0nJWOh
4VLLbRlUQ5oe6S3YGzBAyXFwVz1d4TISa8nbSuK152ho6SGtte92Wo0vaWg8Vrm9s2LaFI7uYMHK
22rLPlRdHLSh5dx/gHZ1n8VfuhsbjzVX/zbWE/1Bre2dcoXBRNPQ7yNvMYgHwUqYDBbKdEUeU+N+
i5LQezfDOXywWnFqM/RFUx2ihU+Zho1pMV2cQjN2Mz7pNWx1NQVNT0ssq6+pPVqPEOXecESdi9bp
3yp3q4zQMjdEhCP/SocdModfaeL1CGgNshtVxRSwpC+D4BL8bWbN50Zmn3kCWwCf5FkSRgG3IHtt
5x/1ED72sSHfUk37LNz+XNduGixr6yczRrUx4t7wDSwHcO7RtrB4tw9GXJyiGV8yBoavC2qu2eEr
Bw5Eu75tPErL0vNJSVc+Wrrk4HHFB13otWhD6IKbPyOg9u+Ai+3Dokc0TfJ6hWbHL+mcGf44J7dJ
z0CGt/xDInJdg8WKCcS8qL3hbCkjPjCN+Qxjm4TQrIAbmsWDP0jootOipfshrBE90uPfO7FxUItd
vfZ5b/qlKqb93dQlSTTShevu3NbtEFHa+sVrmO3irpF7uTjj1kWAcYxKfSQ5h2y3di7JTSJf8Ur/
+6tBli3edeNtFNV0SlLxxGAm8lvLsW8W11A0jjunErQJQ6JaetsgdrNAjG0g0AvoP/wy5vkbgjzx
PouzPpTe+5yPNwqjbwudCR+dp7e1MvUWDR46207v1WVptG2dyW9EhY6nShs/a3XShIlasqkrnzxe
PI6WOP/eSNw5PeKjYVdMXRhPDSzDVrEn4uoxqAGYsmdtQ2iHpQqcWjnMYeOb0ej2c8a5/AhG17wY
mZns0oadOrYIorBUKQ9t15P5KOLqFfIujCTJtt4brUlwBbqN3FTVuWWyfCQykTS8bD7pYS4JSi82
ZTj+cPIbCCisrIzC951A8tU2mbhlRNK73eCdzQaA4kjit7JHgLTmIzlr+g31yqTq6GyJ5NTOQGBq
dBkb8kTOwxQi2YgdtbFVrZ6VF9LkDkNCYMzeJ6Eo2ytG/he4kyenQSuT1vS93Dz/q1kaqgKEvViQ
noHQLjhg1HSL9P6lU5r92oqOlE6HcF/R6JCnI0KVMIIW6dfcxJEvu/lnq9sVDbmQPicDrdXBcJ2W
pN90CpsxaVgRvA8dtv0gc9qYmdgMWVR8BbFBt1Yn9Xwk3MLJDJJuc679qm5LfKdkjPFKm0gqvkgv
Qq3QVL3amp0WHcclJeSOeCkEXP3j4KDJkCkthBl9RTiGGPFa2wos2RCiOBjxxbGrv3pcZLtqEjsn
hlasLKs8qlG2T+gXPsYqXpWdL52rVS/QLg08qkxPCBkVN7rTYqfDOA7IgS0/SRroJ5Y2bXkSdvbD
TSk7LEMFTFLcq6QuDPAPtft4oS3pel9K+4ZtdXxE+vPNtsgbLZYDc3vlE66hnjGQ0iTs3LPM8x1a
YkHiy6az8vKcD/Mv0zbjSxdGdMKihU3BTUyfYMY1uJvIh45GS08eyrYUdUy1lnZPBaXWZBGOFKX9
EzVrcSl4FhmoI3GwrCg/xPA3feBp82YwIa/nrvNeGEqtRE79UFT24htuZm8YhXbnjBHMQKg5Cowq
OsxyfrNUn+xNI3x1tTY5MBtL9nY6PuK4pyBoF1TUZLsvHe955he+Y2ivgKoxy7afblPzCEE9pM1j
bRHnGI3PnpE0dM1ReKbVQc+skJiDWT/Zxonxo3hoUiK9KWSWoG0RaIXOMN0Kq36PLW+T9bDy5VCw
d9bLLRPlRk/i+VolLSFt0/RUYRDozUQc1USyiTZ5WzAHQ2BqFOHtSAL0oDJ9F+flz7JkyyV6JbmQ
0A7Ubq4ryNWu9dDJoWe3c5Y9py6y1zSz4ZihIT2WS+Wn646icKoVeHeO92KI35dm7STJtalfiMAk
03Lt6CBFIf1w8S5uRhOuz+s15qt+caeQQDVBbm4T589MddMr/3/KHYniJ8PHDeao8BMbn5gYB3NT
WjOK4bUoG90Rcm+MLS90yCqtu9Q762PxlUYSSgmtzC9NnzZMOHAVuFqSXeyxRJ2LAd1z5xpyDRmV
HoiNQz9h8nIGrDNNxI+acvulNbH8ORWzQZ3dcgtgcWv4ohpvpgf7o3U5Pa3/mQwy5teqyUGrZ6Zv
2ha5eEGPXOO9y3IcO3p3rEgbRJNZ95uGYnvX25DhEqPJqSq9o2ZS+PYJNbXWmmvCQHVA7YiVB0XT
nqHzATf2tfQIZeaRVSD0gekFHpCq/4oCh8uOc8DGsfVtak2/XFnLQNGlD/Iu+2EZOm9Isx4YN+DV
TLNY80vys/xImUswkqSy9zxJaHCeMRRCUZp7w9GI5pQcsc54wImeLvSgY1D9msElEONVyKP0M83I
iwEaz7RjXQZ46bYkpqRI2EmbM2y6/rI9dg0JjHFEkFg1jgenFVZgGNGDh0H7VdTlp9dSAVeDd2Dw
NgQGagTI9lN8tiZiPXRn2FedLverhJPDFTsdWfeBnq/Glz7B+p/NSKfbame7DsofD+Oc+1JjDmaa
AuauzvqCDdxpqabDdu9q2rDP0/nDSxvxgHwJKbAKRwh5XJYtVBmxWhWLLLvWc/2RxJ7D5YdkT5Zm
go5j/qKKYfGH1euaVqGzk4p5+riEvKBJ9tl7RNcBNyArp1/UbpAO/WStPNljxRslBCObOylJwVN2
huPbHEVj/xSyJegNobdfRWR+lkmuHaYohPfcKDOYhwqzpwruB+5EzhmSq+KF+Aqe8UH8ouFvIImI
020cDT9mu+blJvnIbizUexw+/VjhvveKRh76tWWH5Y7CttB7IAlatGsbVw/qrGTyiMo+qOLC3MGr
UKR+y4NSdXmwhBcHiYu8PiM5nDxC50omYXXVLAToLtWKlTCwEFgsY4LmfiTm5Id6U23x7hqIWDo8
02iGmQDGGdt9x7q9Cy2cDvb8Qy3EwaEhWdTkXWsi7ohaK71rE2rHeiIlpZ1SM7i7QBmiObyGMw1y
PPYBvY4cnCVWbGMJr1M4fOXkyhfkQ0gsWfch3cE51obdPbXVEx63Pbt49xiyH+0tWjlBg9Qspmm1
700sRrl3WUb8qx1DFLhWXb7T20wEOiMfAOrLXzJdRDA1BPlORNeUBFReckMTrw5OkEuCah5bYt2A
nxiR9IvyFmMQNW2jewRrS1x0F8V7R2aBJwt1bMsHlJrWhVljfkzKkGwMt2SWKFxE6Iru/5b4KWdT
KRBtBdGMe83KsSergkmkXYoHvat38ErIX4rDdwa5+16vs12UoloXJtUOtGdsnctl8Yo90rDsgRNB
t8eiziguj/StTJbaxw5PpqxpAABYt8CpNXTGDOmb03bTpUZUPMzZYZnbp7noZkRso4/STb1iHS+U
2flu7NlXzh37tCvlUzfp5PVqaz/nHU0VERKOdCAghBU1UcGiilwRgVzWfFQhOJqQFn0PsLgJ7Z7E
nZH1pTWIwOOYWWCFPGqLfBaFEk+V/DooDP36WD3VAtm9gmCDk80ONLaDI7Zev+2ts7WU2mFGFQtz
g/ierKZJ5ZIazNs4Oc7iirIvvibZ+Jl3mnqHDEvDoPzeaVryYuXJZ5iuYsAw/nrfsVJS8kIFiUCg
1NtVZBkO3bRbhNO+xBnri9maUGtQIMd9N+xZ5Iwjywol+7MZdfl7bJJYP7tggfCCA4rpEN8W+yIZ
jMdRt0a/UmG0r7jIO6a7BDA4lToAnIJeghCBg4h+8DQuavbqB2P9ayfNRLpaWhAk0hGEE44HIhL2
7kS9F41iPowhg0EropxrCD1hZBP9chZ3fmJIfNBh1twmSkBjvhV2X39J6ejLLqV3ZGbRTk45vak1
lbJMf6VWq1/t2N7aBdpOeFPGMRUwgb0JXWen9PjB2TIylsdmmteZPEmEJDbGo3ZUyZKdk8kkK4a5
xy6aGveK6lo7NLJ/qZi37Jc2Y3ZQtAfAAWtojRfSREyrwJrj5JqPtrFf05430TzNvjdZ1veeDLTG
Otb2qD4FEfKWoKtJ7MfyyMQ+PuRpSImvXCyMmnfVq59y6vbT1Mx+q4jWiHXvS6zxbEn6Mz7FXoQf
eWmfFJNhfckS5AWcZqhsxqfmq7SWajeabRO0yGmsMCSIvtDsWxzHQar0j3jozK+R9hmGWn9OTBs8
ghMeHUKrzqnMT/wx46OjLEbVRru3Uqkf8oR1nl1cCzRNoxlT6M9aamMrwyryMIpVgYnfKEPP/lL2
zd7DTcCqWU/giLhmq7VZa47qRsYWzUwJeDFl8LZdUqP0iYRjsdDLd5U9T5jfaKU4P0iJxaGp4R6w
LISi/fiKbNl9tMYjCBL74rEvG2IMD7aaCl85M0ebNQhqcTTM88WUbgspwz2N8xWY7PJD0pzxewi3
Fhf35MPJ1g4JRvdN2c/RrsxC6dcDSelGp6KdXRPTeO9YDEjrmIqTAq4lcH2Zm3XbIdKKXdO2ZPEm
lbd3easvwCVoAsVPlTbfKpPTeO5YD/3UD+/wJxe0EQD0LfljAOP8kqXCe6ktOgQTvQlpPY2MYsH3
YF6j5ZzuVOEcNUy2vibD5iUGcqVR3F3HKPsAhqNOLJeJX9BnIN9P+tVUZdtxmYojUVANbf0InOxs
YvcfA40BwWkW+J41hrObhHg4ORpfDLrmuBmdbZ93yYfjEkiWte+N/WMYQDvR4ZABVLpfDp4iWpa0
PyQJWshjvaPrZM2pqpsHFIIUtqrMn9OpenEY/O+pvqZjPlsPlDrRMdKz+ODFKAlirGD4ljSAyJVB
x7UxHPRGiC36XpBDVLX0gltrEw6M1zQcqdItqY/YK1KDWQSmk+9DTQrLWGvsObN4mgqQdFIrv0kN
aeKSRfuE6BR2HBTAGkvyHWbdTcBU8tbAycx+5Dg0FSJ33JM9/+DqjToNJHf3xAKplLZxlt80BvyE
GU4nsd7oPyeYwWrNfbmDcbvEftFpoexABHzVmtVCXrFM9oJkKUox32npuGp8kVam+kkS3DMXUvfb
ZsTQP+iPVCDm7s6hdpXV+BLdqo8CrjrYmOucju3LVRg20X4Z0Ec8Kn+nh6ZDVT3FEsiYN9M2IjHR
JGS0j6LxNKENkzxt9G5JBHYx1HKsQNBBTKRZWA96hFxcx1ShegdV3NI8W+FqZcyhgWoIr7f33zMb
nIW/1+aMnXe5r5s8/1715vbVNbWAya9B9PkgpwMlNYtrBThPJHYVRDp0kh93h9od2p3O6JCKGURb
syiAJNygOtpklasf54bm4DhmaksE1VBDBraH7KNq8591VSWsRdGlWBVyZcLR0bTzX27VL/ihSbqn
0YwAvyWyPsbiigfE3Y9T8wMfGLsoya1ahmvB+7KEn/EK0jYW1zpUKGJszVV4srmJVjR6FM9GcKcY
65rEWgU+gfxaYgruN7R8cYQwfwk0bx5OIKqyfUgWULYiyefJGLdVPH7vYg+4t5G9IJoWPuWe2uAO
Zy6BR8jSpR+VxcihgazEmvn/biyzWzkjSHOS0g5Uom8cOOF0B6sdckkgskVxWVFthLL45uqjLOdt
xiFrMxnZuAXmUO200vuOxOVnZS37rnZflzT/K9S1nV4NEcMbBhnskmCmvOO88tGFGcU7I9bfQ90d
0PohkZuH+auNWWSDHZ0qMN+rSXtSkxTHuR43i0T6Rb6odpr1iUy4aFK03XghmvJNN4kn7XVd/Wa+
y+kJgjpbYGVf74B3x0qLnaXCM8GhsS/SetnTn+DiiaL3wRqMt2rpxAreONgsAke3wYId4bXdLfX8
5uWmGdxnJIuq2rNZrj/r4SKSGZya7LMvsuoAYlF92K5CbC7s11ibDKRMrnlCc/RujJOz1ZNO20xo
exljRPtMG1mz+8j6nB106QIRiQitwFyVtXSsSIurGZ9wlnEkUiev4yKoV7fuhAeoisxNQ59+1U3+
ZrWrusUxrt9+X5erkHOmz7hmMr9ZyXBtZ/e18H7a3XubxDdtjsPN0jffMJSNdC48LFCl8ygLHYx/
n/2adDg2HgpoR9NYhT0EhIYlV4u1tooGHei8IQqyyjIPdekaJ41vjo1ybTiuzLGyc9fN2DcRiR5G
LkrCYugh7pyec/sPyhTPMbeeUiJINItASutGx/E3eF5DdiGN+queDLx5y/OQUQA7L5N6WiJQRJ5g
KXAhX9Bu+MS6/qF+yPihEGRsaeFFV0jwh349VBsYQdWL5TonbaQtMw+3WvarwBVVHSr1kF6Q0/eB
LhB34mp9y6Duhpp8I0gHNAKhzKOZZgfbAxY+QWE/jIvmFxMWwsZcmY79qYgNnmKnRHOoeiZCPRXv
QoesaVAR0tFmyOw7XaI2qDA6joONIBAQHs2zzCbhG0ySisA2Co8cOVIbiwz9JtGAeB8yuu/RjWBZ
uhGlwMygsgcLzePCFj4nLxHtJ8oX7Cse205kjksQmwOj48XT15YGVAkclPXsFFvVTz/TVY5dHuq4
CyQqbNYfIEkoSoN6Notju1iHuLW9fcSBiLia8WDOKJpjeMOIW0Eir/Feemqd+gYUmo38/uBqZJDD
H8FsVx6GcTX2Nw3HJNP7Sf4SxtN7TllhoERzaX3RHyCmNOVQ6XnXxHE/KYhxruEJl2sYWU9yNhW2
LQ5RG8HTEKY65SHWO4fvFykxRPYc8d4I9RRrSU+eOqA7KqXRQk3fFGRY6JchxKNEPUkPD2tZZFYE
rIHOIpYy2k2QijbONKHd8oj1kfN7vX5bGCk2vIZXR2nPVAg9HebwUWf9+RO7UK9ru7XGFqW2fGr0
+DwZMX/fmoHWrtJzYJQvjb2GB4cmBTG2moBEUsRFQ8NZxeBcmA+nign1+tsi1pn8OFp4a5PpiGqh
8ZFxkXTZRw+6zkN40am2+se6A3HlZLzRs2r+Jsd6GyXM0Tpy7n7v0utvfr835t+GJDQ2rpoMf6q0
TwaYla+Xxfv0TDyT7/DE1jVcxZnCt6acoT0rQ98ocdI0hBbC3UgR/7FfEYPQNTevSi1sbniYbL1n
CCAEhqLCvXqTmPwhHT4Mt/jWR87kJ/OIDh/aOGc8w+KEbH731urE3nomy7NZMlSTiP81ytNTRqLV
KXSH8tgSbWKBPdj3Yny3bfYMlvNqs4S4K0EptBio8MIXdWNtc0nCn52nUZB7IVtXDmgL3g85DsL4
1VgYqG36mBOO6fu+TQOrP2rqm6lrr6R9PcIABY9rhucocg6NsG4KHc7eVW7o11220C1jiuAO82Ov
8gkj2m7SHYaTtbO3zOZ9HtKIy7t9yLrpbNIRwlUbb2eztW5mC6kirUkDK5zpwivZIQQYX6NhfKSy
fea0JgNpty16SAdPYFL+sgULBGflgAA0rCVL/iF5JzU9DKsQmy5grEP3kaG5PC5qdv0SCorvRANA
KP0vNTZUTxX8Sla6cJ+gnN+OYfjScgREma7aRzqiLbB01mR5CMG3kxdeTwR9TPs8RyMOGD0PTLeK
dtlrk2q9X8bxM+tESFuRNobNZFvS2a4FK6OI1LFvkZArtNNpRyonzdviqSp0nTewtm9NUjztTOWH
SCSuT8du9bBpu76w9aNOqizEYNoFhfyS5BKWl6CIcedHUojVuU0k3QQUN30yPnYRIgAKk7ztv4Vp
+V3nJd44kqxlW/QqQL8BC2ZovpaO8VUjotvs7LNem5iR0+8Ezg+Xau5QC0htPJKtuipGhPJLTtY+
3A9fG24VWWSceAS75Cb19AF2nUn+ONOawMuwU0OVGiBRmO8ehLyD6H/qQjsoYYRHE/dTjlAczbb9
lOL9CzqwA3tRuDjCm/T17ktXc3/IhlCcRvuvsEKKGVvR0eYs6bdOTg509autwvzTK2mvKJKUVZz9
F2Nn1hw3kl3hv+LwO8ZYMpGAw56H2vcq7qJeEFqx7zt+vT9QPTMS26Ge6OkaUk2KKBBI5L33nO98
dLelmxDuyQ5y14tM4HaV39yittdRXatFM86Rud4xBDu5sKfBWXZhsbdqI1/zBkAQ2TTIyOhc0Fw2
VwxACYEmZm4hBhiFnrCfuQiWYppZgjXhye0sDPCBNM2TeYKlYWQm/s5s7vUO6Y4GhgdaEhs84XNT
LTPd/4QDIpvHKV/Il3ZXOp/0EfjL0AeG2GDf7Dz06bFe2RtsGNzgKSwRu2dCZBBtNvY+naaHiuyV
PRKsEaePABYYdTdf1ZsiNhepa3ylfS9vTqtSSqlzMyFA7/xC2/Yh7bq2pumeJFeDAlum8LBr39+y
QEU7Jy/kklL6Q9rui0T/6lVk6fjWAHrMddEkoTrdejLbejSGWK3YpZAUAy8PIAk0SAVMDszrMJBM
IxQ8uaqql4NAtYUb/cUyBdTlCiqNdOxp2UjV7ExLfevO0xqTOzO51OsWoxDGMrcjhuXTaljrDNA2
XiQ+mtWjpQD7tj0ahXCAscD8CuUP6o+1XtsQnmhy5aSa2nF2h7jC2SjwVAyUkTCkzi4mHZeuA1JN
QQUlp3bJVIYyHt5W14w988aecVcmjoM+V2sodHIMEyrxj7aef1BEAKdkMSxYBVUJI4s9Nc5Gxrj0
LFg0NJJ3FnWcfnb7aoQfxIHJwgX/NQJ8zTyxC2sIjGFgfnXoB5f6USNcfe0HBIUXpXEccyKKSo36
jjzzRYlpSuMxByWcCNygWowYCCMwwKBWynuqPB7SeoKxIZzWBkbqJGzHvUjQAVW1sZZavwjSHlPG
lN5hfYxWRFh/VpV8mJqqW9LmXxVFtPeuZE2mNE0ZG9F3XCZuu9dhDjjguQ55ba7tUY93TYtj0EvM
TeT1TA9lsUiEhX855tz5Rn+vVb67DLg6ilgeGIwmy9IrtpHQ8E8AiicfG2ID0NWVr8xx4dfGF0a/
4MqJIV/VEUSRyRxuOtTI1XBPhVPh1puWaEzCjXAmTCQdtnCvbGh6DR/s/Oy7dcX8RnxOeguGV690
wCbc52nevSL+SecZnYfh0T0yCNa2CcRth2/ZJNBwq2xo2ekNyJDmv6W3dbEpoYyUApUTAd+KVhCw
KIiddgomOgFuxPzGXglv/J7rwbCzMpTtjpvBN2UcQa26ssyAB2+ci43pB1eMpwvPawTcRvMhTbqT
nznGwhJdSRiVWBZl0a90LWfQzNxihX6dGTRipKJP177mv1bmXdZk01ORblHNr0XP1ro3TWMDa7FY
1thK6E7q9HpVr0OzcU/oxizQG9WwTjGaQIL8kCVjuyQtA6HLQDpGRHEvTYhsoOeWejpfDaTEBiFh
ShIca4V1da3r0WNrGy8O46NUNPRXkIk6Rh5wzz0l6BA3SDQo07k+EJFZ9Z0VOMGRMdW5R3hIAiK8
ctc0jo7tvQRu7q3aRm0wi4RHWxCokuJxnrv4TW0jjGkJRI/Y/08azhaDiVE69tBqRRBjHOpuZZFc
PQXc0TC4bBxReYj7IDeWaXhIKxjHVTG+RpehFV+shNt1LLKnoiEiXe/cjyEU9k3glgvoKCMyOGNu
Q6bHZKK0yLqGewI1WLfAWt8efCtaF+VxBjGEJs9ll1EY+/nw2ZOg1kbL9GeMw97WJUFp2XwnDuyh
WfvI9fnh3NTbroFa+OQoEsn1eef+ls779vLjU0XhZI/CJqUdX6Q2ljFNjjmRLvUJ7JwbC28vxj8/
+nf/LKWLsWgoPCc3Eat/+RO7SAdBOlBnjnZrbJzKedApCePcG1EbYf+vYgLWoqY/vH0U/POjt0//
vz97+5J/fcf/9yVCDBQLoWxXtTBiVpqS5M4ZQx7AGVr7xoTDKG9Q5o0e0Jya9kwwAYUKqifRi68+
WNIr4OkeqlmsFqJ0MGzj/ShsPdsI5MhLm68SHTLTxoKi5a3REBUHx+xoCI6MXduGbmHfRSeuvC1L
LN6lkT1J6wbDtddImQ9gVGZy1EnWaphU0uaQjGoXog2PPv+dVIB2g45l2QK30Srv40esgy7Gv++s
mQP5oSxzoDDl2i6brRQu2EHjkx9Z7Wr0IKtnPV0kI2KVtBRbqHZB8904wCEG/Qzl1bNX2WB9LEzv
NkIF2SpK+HmIrbX9Z7OwjaMXNsAzGYLair7QiJsrDq6VG1n0DC3Ejx2KItN2CBVjR2l72nObfteJ
Zn3ojdfGGL/RXA1Wk+49+SVmyNgat1bdFIc8jgEXDehqpsoUy8rZxgWBAF5PZd8P+ddpjM7sXXgM
6vUzemj60hNLwegkF7YLa4eKCI+kiteh0d6n3tLptHtURAB/TPnUQ9emSg/5Ch20kBl+qWlQwA8M
hw2csXRnVs5jpgUWt1o/row2bIA1d1dsIK9O22OfYeOgy5AdTwpDJyfLeokX7ugErbUNpwmArVXK
Q9c68iBy55GQoJY9LxXdkA7ktsdErathdDb4mS9JC7WqhEyz9FrSyb3maym5cZuSvzCf0/7yIaKR
defTgS0V8bM53AVm1QsWzbZaJzxoVmEKjXHM3QxnanoHy/IhwL3LeN3sVtUM4dSMQYEaK/OFM2L3
rmUm9pgokb/TTsU1v41ZBTk6eulpOm7dSmdBcc09QPzkOLr5uonTfifmGq/Li5j5QePB40Qr4eac
C8NPTah20wuFIkArIqB8tw92hVcd4Fih+R7gq8zv36iulq1ooQz6hWk5nczRpvJOX1Qc3+Rg3aIe
3VvwjFsxPjo6KU8e40V0+PK+jdjvmLSf3v4iV4IN4T1pPS3nwNY2DT2DLqjsHbqNcZFM9GJdZfio
+UizbzRzmw5uvyuDDtruCNVG6iNDK5Open6MQ8lydomy6JCnLT+3o6dPrqKv7KUmvYMqNS4c9sNo
XKn+Y3fDJu+1CqgF51iA1Om75ViwfUvgu0Xh2ZHGSzPIbGm53qe6ME5WZG+bROGiST4MVYemEeyO
6r1Xyws8pthR+9BZwUKf9ODQBilVDSMzYQkkz8kb2eSDUbb6RoG7WZbh+AovZGTiTz+qIxps7UVE
XzsAxh5yWX7T8SFXQRzdk8XlLPTSXkZ9su1hOt1nAZOtdkqelaNcqIXs1ykf1oqJFKNpJ7qmcbTT
NS/YaLkI8AXZLuhO6H1uStelF6d8cLUdnm4mjhUWUowOaLwDyM8G5cwn20ziUzYRXdCux1LdD7Ry
fCaOBaKODebWu2SuonqVk08HJrRymDwwd8QdmvSPTkKfI2kjhf2LqUNeuJ8j3AeouVpCoJ1kPJjz
5ddIWvVuzWn3s6leMl4+BiZhkz55V0udHenSY5+B87W+BL7N3KqIXqKisEirgumHm6KET0DGA89t
f2L1w8+Kjwobp48OGBR/TyscKIWrliSUuZQ0EnYImhlmO/1r54bDwWoBqr69uAWRQL1J36AIq3Nm
dB04ZfviWIiCkpKIoSk6eI2pM0Yo7jpDkjnDQOPtpS0QqEhdg4TseM9DPNgLfAfEU8uwXVvd8DXV
c7V0XKTOZQvhdTfmuFEbK25WMJofs5SNIs6JftHRsD7guKXtNL9MeUeLsGGy+Jb6bZjh8wTrgzlC
x1PNNtujScLJlFZfzTAG0zV/DwoACqt5TcNM+J1QH4AioXgWkCThODPQLi1mnl11dtA3vRYFE7wC
oVkGZLqaJ9iA5mZaePwVuVSw75xCv3Y16nfVQi3wQ+0ZvWI6eeENkXGzHEiSoLqIxaav7Zqn5sAc
QMfxWjhZu6IdN6Opvo/066kkxNGuQ4BYM64om4zqm1Oss2UiO38peoOnivWhbxkU6zpiLNk74TUW
5Yn+ebJFkZGxL2vPxADsKzfL7z0lP5MG8+CLYHrV8vzoqn74llqYomFBTcEriL8cIpwMmeAUqJOd
iOBQP382gTNFk+w3XUQHf8QyMBE7jmGxCD+Yrftq9bL6OtYvYO/AMes3vxE21VIvVyKzvnsKMWqU
+wBqKydae51JbZgh2LLwoqyMwA/oeXvf4kmgo27ACZH9tvDzKTuPColoZUzug5ol4G5eOR/x0jZF
fWt0eW+XYQvwz4/3NVG1Tlo+0aNicJXMboEU7tkwfpLRTQxh8JhVBm30kAxdhvrcGaxsqow+mUnl
HyVExFPTWO2GXXaxlz6ikjjPH3I0coWn1+iLa51ytoTFjGrftboftnpM99VjERRE3lbcRdm9PbZg
G41pXY7gZaPQ8NAKIOway8LHAWNgiuL3aAeq2PsOPVhz/OYC8IXot81hWn43y2DvVEi+Kd7tTdhz
olzQ5NcWq+mepbDdChQWD3i+qHPxNH2T/s6YtGI3scNdKX9qj34gccy0xq2CmH8bKsaKyrYhDufQ
efvy/JYY0tptsI3NgBYw7bazY+t3DXJp5Mt1dvbLmOlqRDO1AwvJmt4ar7VJSnsYE4yj5jHF20tK
TXiIX/qgKc5ZHBVwZ0J77WCkXvz4lEb+tm7ESPBJdB7F1N+cJvgQjHi8oKNZLKjmfeQQx2W5HXqq
MizWCTksW1W50N+CZgkdUrHeDTHecxCIMY79faPqD1i045Mv53Ne0LkRsSFOZaw9yRYOGH2AbN0E
3w1lz4/I8ZlxUEeNOqGHFKilJePgFn83vx5UjnURI3JNpkMdSO/SoQewkv4QBmN8cx56O0ZCBPiC
pI0WgYQLFq3KjDkRA/aHlrIlNgW9pALTTM5ivNPSzFk7HlS9n3yOtx8G3P/AvHfLw6whIky+NzRj
GJT4GU1sg6bCPDgnVf1kGGwDDwQ6YJ2dbdaYeKbaPHeNfghBzN9xujYtvalDLKysWdC3WdugJniK
M/mfMkwpbKUQsydjmKBoiZ67GZyaz+DUMA61HfKVNF06dhov+sL6wwplJYG5zCuVQGqtd/YQRuDr
QvbOcWI/Nolb4/1ojaMVo8PPDVOnkaBPa/pJwc4svNc3llLtltHebK1rARP7/K8XJ83qXeK3j75R
MtciR6DoUMDpo7KBabZ1sS50475VrvcXp1G8twdzGh3LYN4llGNxKt/ZmwHIGMwYGh8YmvpadL7x
2lZRt4ytyIHnrdl0OLrww/ShGCEoTXihV7TxrXvUjqALkiTftyKx7pm/1ldFvAeaBQwsIsX+QrP7
gRsXM06rHvWx1vaxC6yPltxtiCN7xbmv17ltf4FtVh8QBwd3JjZEJBfBx6RK0BQNU0pazJCtgCLQ
OBWBWiL/9C7KaPcOOVZHJKG3xsSnJ+py3zB3Zn9WG8+OYH7++8vNem9e5wSB6GILaNrYZNX7jLjM
ar08QBewa01vNcAOX9tevS36nLcbmSNbSRnBEiybY6cjZQ26TcQ1sO0tgLW0hy/ezH8MmFCoEbj5
m4Etkk25kz4IiZR54/KrLFL/6qzLYRqf0iG8DHoKJyZGy6h56StYue5B68URDc/v3xs/98/mW96c
Pf+LXJg4yF/vpWzExZp1E7J3O0n2yEtpn2763Ao/BkWNBdLPYVYJfhFMr8QGwumwKLRQ+wzfkWdX
zia4SoqdiGSyzhyGrcxPwbyNrf5UuZL8hiql1c1lRYY2jC9aV/XVt1Ty00exDMDIWc1lbIm60cy4
+dKxRNr6mL3YMCI2UP7nkQSuXOMy5UBofV9Xr16R7lPBNC4b9Ge9iV5Dswuf2N202wQHzE4A97xP
EIIv0CIhxOwhaU6+9kLXx37AKhEv2igkuIiaY5nnLlhe5ia7ESo6qETuHONoBrfKge1d+oZDflJ9
QFreLnuY8qfCBdlGMcuC4OGlrKLBAwaevXS13X3rGHaR0/sxb8cRjTtSUFPeNx06hljJkrgdmLik
49KeTgeQXRTU4MwxkqYlcj7VdvaHcsivRjXJbyytO7qf3tGG+sgD2/MWTQv7IPIE7HxD2hdsdjgu
tHSH6RKSNibDKNjw3K42k4ZFpd/UU1G/YntDOF7vuXfx7/ZuczIjXC6i43HUV8WHTNnuglCUJ7RY
4hAFMt01VjVuZYMUs4tMIvvyxlonbDMCLzdef38VWn9eiaRShlQWtAJdGe/vMAY8oQZ6JNm5NEx3
OtJli9bmWXUvSWfewplmJvzKXtNMNI8JIDJafgBlkdBT8Tt9Q/zUzE3Uzc+ppM9LtJO/VTpzcn2U
THrHkeg+7B1mjVOgnVX1U+MsVFOnwH/oQRIvs7Zyl/69F7wibEO0QXd0KdLprDd8ZeL0cgc3/C9u
vtle/874jpoC1xt0CWUZujEb4396jmmy1KbWVMFuUvk1jEfzao6hv7QTLbyADzymmUl4jZ895tAS
F6LT20cqmqvWtxSYVd3eaoHHslMm0x/pnzUvsedmpYVMBs9y0aH+9tMO5eAshJyGTwbuv4Wl4QD0
o+iJm6hYuczE4qq+2FZwMHO5ox0db5LBYz6tSrlKzFRuSrmtmX+tJsZZf3EKDPvPv3qIBEK6Nn4P
uo/vGRWq0wscwWWw68yiu46J75zbymJeZn6wVdPcTaAGD6UfflEC7YYIi5c+9FaV8oeNrXQacqlb
vCbxtemMh2SMUTGnpvWYKl8sSriMDg+Royyr7sUNXz1kCreu7z6Xg67vzHLE56YJ/dmKCMppbO60
OsKvMubXxvKQ7zPGDvLkOWPwdiVT+UXzm3AZenF0gCPaPriK+KOseGzpCK3KFE5I2+a3BOT9tWKE
fBr88aOj1x0y03RTFyPqcGk/18Carw0Asivr5QcicvSVbRpcpk3Y3KMfsmAj1hezbCWlYYo9pNfO
La4ioEKC5LF+Kq41o5pVM5rnN20Ja/a+Tij5Ox0esxzL6b6Qxr3TFvmxLat7y5rZNQii7lOKwcKd
UByjl9wyaz1qeYHnpMnCrdNK3BSTAxjWPTZ6yaig10OWPOdOGm281exGn5G0Yt1rCFKxKfqFQIGu
CudkylpDtIT8ZUBatqH/8VVBRVzjpo4XWMAyYDuJdyOi40rHIdlGHVCrwkFJXGc+MUqU72vdSMng
chTiO0OLN6EZZzc9bHdITpHvhdTl3kSzWxp+vJiCPjqi6a4XtkbTXAaOtzZKw9yKJmYpeGZzxf4P
rBF5Xhif68/SIMwTwA1Srql71ZVVb6cAEQrOSPZ+LQbHAnwz3RPqBvi734m4uqHbPBtItq59SnNU
4DAlngzDB2XXrUpad20raa0H6LrrENApo/UMLaBCbTGG+iM+8/wuCYZw2dt8Z+DZ7NUn5xml2MJS
1H0oTO1T2o4MeApPe/r9ggot9c9LizKVsA1HGMJ232fuBoZGY6hTGtx1GtazifCaKFIKUHSbi3ES
XzuK6PusiLzVaNTJmrwAktID42OXKR96Ao07DTDzOXfd4VZrZrAnyX1YpkRfEecc7iqQBZsOZu7O
suyXJgPSX4zpWeayvjajhnSv7OqFFSTNxQXk7Eonp8C7gREObvO4744NKd4Kw1TrMEP16zGcByEa
bZ2uaRZQ7Pg+n3bKoLKEp5AVw4hF/NDJvl1BrpFnCetrEeSGwWQ4/8TYnE61k59biFmo+7keQ2mo
i5k0ZJLaYb0J+ioiKQbrdjo2L2lvqlsfh2sLt9ns09ukwSHV2voLtLt9SCATQsubaX6mfdHttJxp
eQ5fmk3ERbHD5UnS9zvgIehPbFDbLMjrvuOn+KYtmUt5086y/VuTRUhuKMEYzY17uBfkqsw+eKmO
lk1bLwFOu0vp2JAP0rvP2GjP8VhCpxB32YTmio23dQikix2wIbgE+zyYPd+11gIb9mKCHnaNM7bm
CJNO6DCXhlbMDLv0UCUoY3qsSUc78/UNMvZZ1DYrIRBXo3eRjxHOGzpf0OI6Dy1mFOfTznXi8hKi
B5nAVpAfjxkPlWTkR+kXN0YY4EYm+TOeeTSJ2fhBiPqvL8N/+9/yP4q6+u//w+df8oLBpR807z79
+2Oe8r//mb/nn1/z63f8/Rx+qfI6/9789qu23/LLp/Rb/f6Lfvmb+el/HN3qU/Ppl0/Wbxntd+23
arz/ViMFfzsK3sf8lf/uf/yPb/9O0rsluUF/urnnn/DHd85v4X//8+VTHZCU3eTZz4ifP77tD8SP
Ydh/cw0AX7Z0XMKiBZnifyB+DFP8TbHBgKxj8uj9R8y7+zddR22pCAW3DV7Zmfwj5l3+TQqJ1G6+
99AlcHT/ePe//Bb/9Vv9uVR/e3z/qOD3X//3P8lXx25qUEDptqHzGHu/DpFTVbYE5tp3MQOSVVbF
475ufDqfOnaENs3WqYU4wzHxAsPf2dp9fsx0Pd/kvZEe6sIpN27l7nAw6PSn4+8/nck/jvbnozOt
X1bJt6NzXcOF8UUaJSfo3QbMJwUoUUEj7qiEwYbm4py484zN0eQ+TIw7RNX30shtJOARA7I5pVPZ
BsMLH6imSp1w/aaI9hh8B46MTt6EnoLKnV2W0QfX1gs3KYqAfLK7pZV7n//i8H/dP/5x+Jau63Ow
us3v/9f9Y+U3cQ8/T6DHGorXasqjSzmxR4vxgy6LCZqgbwTujSzJ1upfR1T1twY+UWqr4GQFIjyZ
hFn8wHjjw3V4kjVOYzy5BWmIueaswCqmPInLat919b2pzProYfgjOwgFRqErAiOTu794T/Mp//WC
UfR1oMS5jss1+P49mVboZ26UWHdc6NkWdrNaduz2Nnrv7yFHo7IMDHmKuT6QBVHmeXmpHaQRjKdB
eP2W3IGnt/6AwvXIDNy4COfRDMk8pcEg7m3IHkwK8MO5JBv+/tDnm+bPh869I7ijuKusd1dTVmQe
uXuueWcQh6XbWnQ/Gts+LSuCP4i6V34XHLPZLB+O8blrk+FjUS8bElSk1MBRhgZmuIriZPCnYWO1
OaE+MV6THk9NyVs4apF51kjpW9IIdhdmlQWkWkH9yXv9iFe8XilFFFkUxu6BpZ94v4p5qU13G6Ub
qh7LgJTYpDQFy3CK4GUFwaa0kQRpfcH4ybrS29aXicACP3lTcFeAdCk9DG+t5hrAxv0L7H8EuPML
+dX4MdOttEGl4wY7j0MZ7iW2og1OP5TaxK31fj5+dHObrLE+fOm0vIV5SNnKUjFsa50kIycyog1k
8e769lEfd7c4Ygunzz43qGTEjJbePjdcnF+M5vre5kEaP9qTIG5vIPNJM0SzAItbwqPVq1WvFV9H
G7NOGtYfkJIj9h8ccRcYxU6CONz9/vf9jls2337KtEFHwy0Da0g29K+3HwwMxj4QYe5wT5861c6F
YlVtPfx+sInF3lHmpbdmzftYPwUhu8U4dZBP+7m/hMtvnAOUZy3dXSOuphON5bteW82w4QUm9IlI
Tffsysx9+YvD/rXj88dhuyzMymFJ5v9/PWy2zCoaZGXcTRJ9qW4H97B6r5aKgXbbqbMpM9JDSo/Q
I0c52Vlgsgi1+KF2P82p9WjHwu/OXKb3DsSBOp39AUG6tsqMoPkAbMLvD/etCH63IACbsxxlozTQ
nfdrdOe6WVyid79LPae80UxcYpj+iBzxFLQ52iAnK8HJOvRRxMkA1XYyfDiosdPsf38g1twO/dOB
uDqNZ52jgY7363lD8sk2V+e3RL/sAX6JOFUvScAuPg8tNp9a+5x2r3GeiQcMlGffHNxlg9rp+nYq
R1La0TwnF1w9hI0jasLkRjrIvihJ5EPkxigm0k5v9UyQoYofCLM2ww4OvsgvWTkees9w0XgjVK1U
qZ80LSMmPkpw6yPA/P1bfdcUfLtELEsXbCkMipg/rWQmpEi31D39rh7CL4K45mPP5hzthaVWSSTv
xzr+bufOHYkcyI68IfkYgXo2wHiT9WpNmyJq2u3oTNU+AGBtNgR1o5AatpObaatSw+Tx+wO2//wg
p38k5mcG/yj5vpUN7kung9SZd2+GURN/7pZFmqZ1+6UYG3XFL4PZhVypBWxsuW5pDgFUigTIe3PV
xvJmIK/C2jZ8kU5HvFzACJOS5SNTqm7JA5hSxbFIVTajaz9Rqph2Z5HvSX/Sd3Y6MUFo1OH1ZPwE
kmPYtAMTXaVFTTyebqF9NVR6agFNn/SCm9vPj8oc7mPdnA398MScqDJ22gBLK+422eSAuXK6PU8F
50r6QbPSM/OW1b78rkVIlMPCuNNadbCilgDSyHgwXN+ibawR5Q218yBrtM1zHAn8bQ2TSbUW85sy
K6vb/P68i3mteHdPKJNbQmciwxDcebcERmjKWuZ+xp1LSNGENr27H4OJyHAFv8PW7OFec7t+Gao8
OY3jhJyoB5c9kzU6Df9wqkMMa2uBw9/YiozA9xYzuhQDCnl9zjYpg5Xv5OOx8J9ast49xIqbAuX7
yqa5voBE4O6yUZA0b7tMY6MrcGj70XGQUGXmcbJagHV5oaNZ9fqzyYx56uNd4eTJQ0eU7tJtCKUL
2myD3w/bRqSAEMsYTHVOSfb7M2X82ud6u6WUJYBs6oLzJfV3ZwojF41dTxh3AAde4CrhYmyDD3HC
hVhjL1g5OGEJAiVn8S1mRo4Ig5C2LOi9F8fRSyimi/GcWWr8UXn9Unj9vAm2329b6LqxplE46KQ0
AuB8d2Rp49MLjsf6jnkXAAxUoDdX4v9x4yev1JxTpbQTU3pa88gacPgwnvFgPy8cu5gjOGccHgT7
nRwruWhMzTpXjsgXYdvpp9Fzz5MJ+N337GQrzELb0KIJN/EbFqwNIPpYO3+GPfXWS2/zXNT6yVhM
hS12sWo+wXjp9+jDM22CnZDIco1j2l8OSbGlzQWMHn0lfjF9SQOKi9/C7Kp35FynYYE/KIDKFLrB
hgyVil53LDHPuMXGSvVh1UswEYYxXuL4UxSP7QmdRZGwNLP3yNmrEwaSGsYG9ypdMRI3wW731TJw
0bvXPl5eiT1xjTcNghVwj79af13xa/8GViu/B24oax5v4jBz3s3mJid2FR0c/47Av/ySahMWBC1R
S4l3fJlrJynLr6E3NBvE6c6+icKDa2XBY4MOdd9LKvpAfXYIgr/IsRUCud00rURRsm009L1SlRMs
+4Z+mPRFjaX+c1L71DZR561JLNMveR1uIAzGNx1ZXlPC6vKGp6az9TMdzsiNr3pH8B0nTCcdpfoS
tvY2RcFLjKmUwX3fmfZD2miH2GLoakYmIFexHjr0dA639ALUUnvOIGCKTpBjnzMBa11fX/HEiY5t
hGVnSO4Vav4VUtdz0NnuznawPqCIORSBA1jBAbSvV4UOHE6YOKVVz3A7Hk4/PjLbuyEVB+UNFtYn
wGBGSIMxHuKrLPt1muOptbQK9WKSgbBqkVRJPaMhiSzNj01CVHvvjsGI3Z4yokFXTRm9GL2qdhFO
Njj4+XqK8YvRT+RKS6Z6NustklKFVz9wXLgNRbdVUa22/LUWCnFkI00PK5ULHbWoBDqiExuNiTOC
/ZR8GCvkDC2T8OVU6/7aHsxDV2rjyS2MdF3V69plP1B5/XDnOYWP67SNLiMMR3J8XXttDekX7Jbj
LqsC3qcUF0QuJ6QC4TVZIk9GYRcG5VKPcUp2Vm/RUQNIk+pNvh4MZ5nK7ltEhilgpfqSdsTq2I43
rKp2JPJMa+/QtAruZe5eGGpfjUgDtD9H3E/EukqPNLJopoqSiPwR5tAnOtpE/DEUvwPfseCZARnb
sW/Inj9UUTDdwryHcp+SwgOKAqIReNKizndlDIVd5vVXkYCpGBR9v6pzdLKU8j3004kGfh/CBACk
AJ1pBywMNTOWxlAjoxoTbsoMA2Apaeu3gltlNxRucy5W1D/e1s2CE3qFbwjAHXoJdXRODORQbOzp
CXp1ffHGsL4kFVbhtK32juGkR9Md17QzShp0PG/d0h0XtP7Ss1fU5xZuzkIXznCnahvfgaktu4y3
ZYfNeHXgmKP/owVJ9i60EXivC9WnSPPH1qbTRhXmT3ulG/GlT77nCTfYkCh3Z+jlxeWYyQm4I6By
OI+WR26DRGsdmvR04BARGoO/DTS9ZR8bu2u3feUi846r6orrs76KhFykiSH/Ogr05MhQ1l/nUhCR
KHC5OfrwLPiuk6brGa0BzXkhADLwumkHfKeBfCD0W9I0+m2cRtDee5nBKw4bThKcAPCBKVkNTFoy
Joyhf4EcecC5K09pYBPjSR9VqmkXNoN9NZKuJGYL5KAnNbn0HeA0trKKtVm5X0jBWiad9XHwHG3b
RTOjaWhaMvC48uG5xdPBmnzW2qD5pppouLjziyqQI5YOTSFqO3VEIhmjD0i+jilygqnpm72GHDnH
lwikVRCJW5+ryvNxilqwCN2q2xlB9YyVc8aymkdwydMFDSPzSBs1IXNgjcv2Mzrdr6OnqS08GoQI
jdudJsTFbMYwepNrdyzkE8Di+hBP2GtTwJDCndTtbS/jR+EVj3l48VR18QPymP2CRAqoHeTcIx5c
Ox3ZKCwE9jqou/zQK7WEDK1ubU5EOdbzpByCBxGLNWp9kG3W9IFxTUlIjAJ608LjKzuVPwIDLZBo
snwZV9apYNUW0a4G0ElPpPbwBsF9sxGvNDbDXKMbql3Qad+CxrD2beXdLIw3i9ptBUNe80kLpgFa
MWOjMZR4m4gSxfb/rw+p3vl8O5hp9iOz6i1fh7Ko+PGpCfH3rc4tD07kXlmVp81bkpXMnElfTwNr
9Y/P9QDuHF6o5Vt2VfnPPKtg0M4mhkrCOTitbSmrn16AQephIfcqE1wfA6vsWjnmV9KeSeEiE31h
z9LzWKrxEM4vqL2ITinUQrNBD5VgQkoed4egR4Rpmuk+8gkAScfu048//j/2zmu7bWzLol+E28BB
fmXOQVl+wZBkGzmHA+DrewKuuq6qvj36B/qFJimSlkjiYJ+915orCE+BJeJtMdmwq9mLDSP40IaE
7zKtxP9VpvUhhdRns6VHn4sInwS5tj7MF8HkMYaSWx+aJPgCQoxvPiG/a8pSW4tcHQAhJM8k6jxj
OK6YaUwewyxN1nOmUzKg4tUDElT1jsR2O+NgGasORf84POIPBgYoUrh4AM/b3tx3U9DWHH80X/zj
5jjpWEelNBckMOPtNAry/ershYjbjOIAf/R8MU4hXL9vVoNi7Lo6WroR0KI5D4tzcXGYb87XfIkB
mJY/P4Zzsqk0pV7qMGmqXnuMEuyK8FL9pZ0wYpIs9lDOkckFwl3B3Ri3uZU/ITtCkOzjx+zigVle
VK0UpzmSvYKUE5ZuYZ2lBMynq1gMK7vDo+tYctEA6UQ+XyK1MSx13ZSSkDgpl46M8kviPjVNFW58
JAFrRSQfEu3VKBFss1ZibOhi0khlgc9sMlUWEFgDE7zRAMCmBqO/kGXKG0W/4iAr9afiKh8uTq5Q
sTk8A3a48cSJjiYzM0MwXKwrvwMIS4lzAniO+StHkVhy7ieps9yB5c+UcCMnoWozkt5YE6oHs7o7
gbub9+oJ6kvl0TLDmEDQhnYmtiNssjbje70+0hraZZNZJkkluVzhQNxaPF1w+tq7flVv57sipczI
o+dx87X5vt+P/fXc//XHv1/BDGgONp0S4HH9+/+Z1iypi9//TVGqkAOH/viX147nxwiiq7daZjOZ
GqZYsumXnZ9XTFUR+u8fFebRkYEoP8hZngi96xo+kZG93vwK809+P2/+VeabMRJban5/pfmDgowV
fneS9Zso4gjJHRNOBRE+CydvvkcEmCq9jiVhBFwgXEDmC8KhkT1PF6MQKBojVV+aUcOCT464GDqg
35pTgljUQPqYMdtL01aPqhU7q9iFeESvnGZYIb5wz1o4UAPzkHV4NmJpoknKTBcgeRM8SsfhSJ5/
PF+07IMOaOfjpSgLaArwBEk2m57NWdA8DBHEASJBt/Pj5rvmi/lmiulip5hQUqYXme83Exwi8zV8
qnQN1MgFQ8MLzU+gkk84EzN5wNPg7IBDkPmnNPs0bhAqVJw8PUWFOZ2AmXDS0dxFb770Hs3UdNa0
n/KD55voieerWUqO4rKeyQnzHfMFBkIsFtEEbMgnLTv4bqySGmeA+YJolj+uzTdn9oyNhShe/H6M
8+9H/75vft786H+8TO8zeXZrhzVGqhMNxRY0EcT09US96WDli/snH3/bRjADoABK+/Tw+yIrLeuv
dw6m+dcf/+Pm/LymDom9+/fL+EPggCj79+3/9BTKAVzwWlyugpZex69Hp2nu/nF11Ht+i9/PxJmI
sYpTjmnAuScHc+fNIYvz//L7Yb//UyWE4fP75n963DwN+/3cv/zh80/+8RTpQowe9bOrF7eK9mkD
9W36E/sWFRLh49PbhESibh6JNksPeGtS5F7TO1PEXUbEkWoDJ7DN3fyZ/f5E55voB9iApTkG/cWv
6/Pdvx86X5s/aPCf/kiTZXpC12n4BACFjVsdkkenCup+yaB5DflkVbIRnwE74CDNcT1/A/pRRPVb
P60k7rx0WBW7I20CS/VwfNEhp/t4BihNoJpsuqhqR0wAyT9ve6avLBW0zMCJrAIft8kOgy/X/KLB
RDUxhYYUXXjHRMFUbSrVJlSBZ8/v6vy5VBS+G8KJngp2dXvionKSsviAx4YUvmY9v4H/ePvn+/7y
ERXz1/TXu/77qhcXfG3Ctv3mtP4X+FqmWGaY45seMWS0xH+4pZ3dW4SFE7sNQ7rZP2CDi4GlsONS
kdkotYOTtrC35M+1y36aYRqxjPHvtMG6aJp627lA4HJKSYhiY3VmBHHuS1G+mjfF8vSTk909zfQR
5w44nHw8LjnylDbQPlFQGJcyR8eCrGEvyJGP1eropsa9RJGPuIGCmdAHc7gYWNLXBksw5zymRDXp
e7korXPYBk9jpdiUCMZTJMtoa5XOJ0F1JEAnkboIJfx+hRyHZR+630qE5JccHzwWDd3bq4NyRBxB
a8xSv7mBY23IsBp3jaO9Q9jG1ydDYmQJnc/9piCfuNxUbYZZTvX6TSbZ0CvG8BGO/bdM6fIjbmOF
Ji6bJyZMgtrAtbCVY0TQY6RzoMV6Qi37r5EB8EamsOhAu/g3tV4HyMIyo7pH/vBiWrm9HzIbV0s6
bNS6dXeeCefYVt2HMvPDB7smkwLs83OH6XjNcDhZaUPhr/Qhd9ZRKs0P0dEw07WR5EQ/3EsOhquf
060Kg6TblPBX3Uh9NYmP5RTrucsw7SeHbkU+vEOgepV9zTC8rgBOm2TRjj7ojQWphJdpBfskxLEW
WR0Sz/huuGr6BHRRpywyPnsxqC9QI1QdWkdOwMYG3BrgSKTLrYVGsBk7zPMwf+UQcyqM0H7VOj0D
Po+v0dYvnVuYR0LkYLn38Ybp0M80p08Zq4QyqiiolmaJARj5jBGgaHKyFydmL6Y/9egqPybHz8IX
rdhpuZ8QYQw+pW9PMfjUhanV5U0Aw8DCqm2TGhlLmTvg3ZSeOtvDOJJ3125oy52t9URnkdttIt0n
vLe9i6anhaIPzChTJz6izKv5qkVs9DjRKY59GQ3P32cRQ0zCBgF+JURm4OuI4lXbAdJNuuLF72xt
b+Thvuw8MroHeoiqCWG58gjyc/AFHnupfGt3wCjuQx+7pyRI24WaBkj6tE9okBJWCOOEofaHhYHR
kRTF0tzrlrlFZ+hCAnAUlosCKZNDeZQ79fcUqeslcrUX5jdUsOzQN5om1xzd+QXg5UYdZLrU0yqb
4pgfAyIST+nHyMj5pXE/RTE8DBBm71pofNNLo7/5vWce8mE4M8JLL6YN+4NaBYNTDgx9yOuXqoeS
IMr4nIgqOhEn/pVV9Kj8NrDOJGLLVSuZI7lqgxM2a58cJVlLNerXM9Ysq/MXqTvFnv3pHlEEcCW9
P3UTJ9kOO3j8JvvfrDp22uiuhYj47XiDF5Vn4KMYxueoSKqnyQPpgUSI9Y1v+fXdScmAyWFqhWZC
q5ipqJbYlEhY+KNx6LcV7oEtQ5t+SbE5pRv56gkHdb7NE+YHZTb4RxcoYmbCxQDhvqhi8o6IuTKO
zei+9p1ITkYNI7oTiJTUkR7hoI4gbLBMIYdEDJcRnbrTSh2uor0E6YAJJo3eBvIAp90+QsaqeVNy
aS9El3hnOJw/hiZ7Cwp7w0OyDVR4vt1qWxzLvm0fkB48Cmi7fLPB63ljgTqLqoxZ/KebjNolK5xL
G8T1frCVd5Vd8aXBuoJNWywLhGnIFHFbMXb9Emr+5Pb1U+PjBPYBYcOoP0dp8ZYr1cUyq36rQjgA
FPyuNqCMc6Q0kF0qYlcYP2r6DzXaS82tPrQ3Qd7jWQkUEgz3hd1qT+Hwjfw/fZ93xjf8idYOsMpD
Y0Y/52C3PmFuAtywSFKUwexln2om1KgUh2qfDg+4MtV111tYvaZEStnRYYQbQXKNVW+R76Jdi5Rn
jAc72z6JJBJPge6sesYBJ7MUQLYdzJPpxIAbnE49Dr5Kdmq16czhdTSgfpHA0FzMLovIiSK8y7Uf
VQBakCYaGv3ELPZR52wVjx3goNg+as6ogMYFvTSUp0xFpIlTnxTK4lHUDi0tvbgGrUxXDk7vUzp+
5nKo7g7tulbIR0o5ay2ZHvSJHN70OibKKDnVehQ8uuiMt1oQlYdyTnLIZPCs6F53t1UaYSMwZiJr
2ns3fIVABj+V2ipXBUnDiybmS0s3MmMbLUFp2UBvq86X9IDi4j7grVk6ST3FnEyTkoRuQjveu8Zo
D/M9nu7DAuyzH3HkJjuLvNh0yK2t2mcnxzCV3VhTQ+E3Q9jvccAUOdiagv/HiDqidaK+3Ug0kYuy
JQJWg8L7POCbr4hZWQ5OGl0br634WuMmkW7FBfLxnjiwQxUiweU7AUBWHNuaE4NtIQUuSLiwTKwY
k7DSH8IPRa1IMs2mZZsg9fWQ4capKCopvTBaJU1P657cINbW3UgNdbOtZnvQVXJ5ekex19CCGk69
hvKYxBZAL+Mn1hD5UpjRIVYJJjdwcj3UCYj/OvS3ah6NNzBeH3ow5OcasD/Rmrp6aO7EcAxHqzTg
cCCQYezCVt6wt+WUzdIbKecwuqLC2ncEfD/TWuHrqzQjyVv6Mtd94+AgP6dWkh8051VQ8WzhHYzu
ZyNyEQ/BGnHx3F4qefeLd/7LcS95FzaDNr4FFoTWQQ0ImFO6msm9PmDuoGXq8c4sIRc+NzkBRSp0
GzIqPRtmT/zqJ43HRE/g3pSi3lTWQGtOZbZbeAFsjzog0UMkb4aRPHfY4DNBi9UFCoMxSlrUA/1T
bGYCcZkRk8PmX/uK7mdk8UtEik5YKU4JqQ/OlrYwzRUwmqr1wfAOlrjdbnkj9TSV73oGOscy/R9+
xWSObFnj3vcKZWVD/pJ764F2ktKePEKoL1ddSGoEmleUwF3Et2IYr9qoRweXvbLEZXgdNWipxKK+
hOya6SCP4ZMHidr3PXNZmsO4xR9Nsqexw+38PSRObqt2HK4NAqJ1ZNcXJSYkjhRYaFWG/aoaP6nq
8HsATYdmkfF1aYsfDHMezFao33UlpJHsWq+cvYo1/NMVFi1xLxL7ORjT8QMrN/m/0QigSC+pGbvY
ORqxVcHEKJUtRn8gSqZ098SmcwrFHlRmn3ZRrN2whhUSaiNIplGhzea1p9EP3BNu/SvICup61CPr
MGnDXR2z06iopU9sxVs3tu9KPVVeXrJrPQTxsebckeBWv9JBSFtiyqYV+QZqWrGRwJUgILa0hS28
4oQLQ8rD4IZ3wHp3/eSbE6Tpwkys8gT1CwFx7x/VBn5FHEt1QsS4S+nrNydLnZuJrtwjq4hZaHhk
JLijlU1fxRjfy4lWULIY1Ixj4FLQhsvxmSzQtnmHstUfIjQz2KOtZlcqNdWyFSd7hlU8u2dgl1Ds
Bwlwf9UVp9l5E0ADW0TPha3gM1IbGGC2ihDJdW5F7w6kQqnvfZoUq0TjhGIzVM36DuUxNT0uI31X
2P330tSu/bAhCp61OrUJ/YndGyrQK/ZAZwWDfR+PE3sshXiVmvatjPL3QgM43kLywiKD7nycgEdM
37ZkjakTPyJCE9F0+0BLH6JB6fYutNRVrzg/KXj0o1LV0C9cY9z3uKEtzm1XAagABDFVRefAjnf6
D6tmAGMobfhsqvE1NTBz9R5lkwUOKCSNaB03Nt0l3eSgN4AnJdYlC3TSUOJvZjHYP7La+zAINtPV
/sGK1CuhUu+Yxtyr7RavmRtrh0YY6VoU9UC9CU27jExzB+jjiJWZvKUQqV8Aeu5MisaWKDcQJEqX
XtBiHYLpNVMyCpaCwDxXe+ow1On4/pi0jc6hCUxGX6rzgE1nDQ3JPCY59t9oQDuHuDDdqkUntppB
Hgtq25/0xmGdZ7xZZIVx4ML1KqxhR+r2ey69M+VRfXB0awtpbbyoIWqDqr91BAD66XuJif4mArdY
aJDWV2aej1fyGqDX6JW3dhT6+DqUUK3Rt97Q3EhMbPcxQIzceLTKxDhrDVycHjLJWQTdPQEsRmQW
dnovARGAamqTaMUB+CjgRMchi3GSZ/phgmFLCZIN6+uSfknNkMOsmAZB5sqDjojlqRiPlf7y2enM
b1qk7LO8BKjw0sFOdpFD/aU5+dJgQE0y5cSUI4YCeAM2MS0fGAGPsDdIGp6/48hkSe1Mi70M5U9k
iNtAK3ku1l0UJAnzUcG4mpReFmzjWLaERuHCXyHDUSmO8vhgoR61PNDzwcJ/CRzlxJQmvwCWVQBk
YhwGbIAgOlr5Jef7+SJG7Hou0+FVxna7o/JLT2OKocyBvss8HyxfhBIpgbMQGGTRs715qkmZaOK3
ujKQSrpwSzyr8DYGupG1lOxB5rFTDjQokp5+jrzy5Y/WwJTa4MeERnBnH594XLcZkJuOsNtOGfsR
6OciXcUTgSx2ne9M/HcsBu2xBEFfxrF29CMLsE40HAedFBxPNZUzlKBxppevtF55MOTwg/01/u7B
/BR9lqwisjh2Msi1BXuiY2Kabwz4nL0TBy6CXPV7PhYSbVAGxNkw62PbBg3TigKjMwD3oFZgSiut
t1JFg0rXAHiRGfSFcnrwRpUA/JRlvEjctNzTAhagc7kZFL2BjoAUJcV2Q85ucb6uM8Ki4cvKLTti
Mhw4uJa0bZJjlqswsNLxZiWpgiFzIHuZ2U0WAsDRXDKT0CegvlrXXbtjEKG/mvl3lTwiG0bAqWE3
tqcOf+U7Ux9r/aGhq3GPY/eikLLKMqmmmzYgsm/A9940AZHsOuoe3zeMu+kqR/oLi9qIsnPS6AAu
YepYqgeNxneCzYgbaxl4bboUdF4PIoKv2SU19Tyyrg1s7QYIVfha01M8mxVpMqaPO4YGV7hOAtvd
BgDt4FIYkpwy6swC1e+RFxsMj0NsKIedVVuo3SrhLZSpQZI09fci7MhXKfyb8LtrMGUT9o2GRBn2
2ZHzLtyjAlh4yG4Rn5Q4ZMbED4aqunMRCq6x7qKTI+eDqW95SZO83DYYxsmnL9K1okf9Kh9wZTXi
wRiiH7lkxurXWb+NyQYhODZ2dyaDsmXWaD+VWtXPdp2uR5IDr1LKGoNreBj5li77yml3mcX4PJ6G
2xj+tQse1znesGDkhRBSBTpgqf0ht115A8FFcs1EBJdXOCLPUEnOlo6/z7ChRLbkwSPuGM4kSBmL
hgyAs+0nV6WsSAybNiQ+rPZLOravYxtsABaK77KzF2nqCtCYLWF/LIluY4VPXQXf2+jsS1mL8pub
dpvKSL6EcH324wKUrxLuYg8VBbFTZHrrbXpvAZ+6zYR0UApvjcu0pjIvXJoV2Q35pb73Ko6GpAjW
FGM12FR4bXBlTeh6LmmM4HTZMkggO4w8a7D/0u7Ooi8RReVibXuWt6sKz6CXxeBcVsTdNOrAbn2a
4USaFgGkZ4/A+JJJe1FBPEJ8OYaIHQtdPunmwF/ImJ+BgSfWfYQXo4kPXh/UG9LMYMu0HuAurWWC
gYUBfEXI/E79cKmgzLLiPY6Lty6OlUNriuhB0xmGELxlVAMeIiwJjsPmRTUSi+PVz7Cd+p8gSDvG
jA8+y8UlULKf6QC7T2dL7sRAiOvATclTRXBZtxnr/pgQJsBWb8kcRdl0SXjAHRkTsCOjkzNcgZAT
lQWZBIyIRoBZ/axEmbuOnZC8odTTUTONsFE90RycnJl9nRr2IW4GyrS4FZsmDzUGTsaGIzpDKMmB
CpKy8ZSrALUcd5UBIVJtj2qMsTJA3ZQAc+kDMKIssxKs57Kxg2Kbd+UjaQsOIvCzzgh/h84bji6M
1l/9NbV+wPM2XqvCHa7DnGcKbGkzZt7rUFTgmYUD9pyAi6sub5yNwpNS229zCyaxpbE0A6Ht4nc9
TzRmuAiC8mXD4TYaPUPETl3VftxulepHWJGh1IfSuGVd9x0K6tFNgFzWkYpSH7DF0u7NR7MmkKzM
TWQT5UB1kLv3Dh74Pi4q9qx679ElLX7yZ9/1MnxOM1+salqmSx0m8SIrTIqjbrIUThKOwFO/NVoU
rRw/VlcibQjw1aEdgn6wrqIFyTEYm34KIisQca+sMRs3SuCVZEvktP9sKmtdL5IHoSXPThc+uL1v
7H2CStcgJhF5ql26UV1glHlqEgZpE1HKEEG9GBAAD2ah/2iRWJw0AoR6LYKP7KKeCNWKr5sLOy1K
FZCecHZRpgBuH0Ob/GxCYZd4dSgwOjSOdWGeg5i8oCj2ruAfN46dmx+yOAsCRk56Sh8pjXCfmNH4
PYYMuiRli+9ThYe2DfEha23+YxbDe73zmUGoeF3QqyL5wySCReWPhEo91lcLbJwpns2+lz9HnbA4
dkyI4wzgY9onBVd4bUZC8PSqT+Bx5rfOItaLyAp9E+FO3cQczUu6zUtCAqtzLp2T6RNKRd+WzDqA
6CuqqecmKsMt42bUA1OON4Kjd6MoqmPp45FobUI0KuBwoAyTBhpXDX3e6Rl9VNbJ8qzloKZokqL8
6HWtymTbZbbv+sHTwEgCqS76kCzXllFpmStUxe2uVrXTmBTG2UMW3eNUMYZHOIXggoIKVHRUmcu5
9Rj5Jbi55ibini69MsQbo4neyilyOrKUFxjIPsEsI2VHjK85nMSLrrISEy8vk5p/kO5DYUf2cb5I
FIPvXJ2CdfB0lJvGj4A9KsJh1HMLSS7KEF2okvNTFlv9awximhiodUZS6FXPYvepMNzHhAPh6GNf
tmp3OqpjmnF9QosLxM4VJVx9FYWzdT01YY1fqw5tVwWTje0mP0u3A2dbjJzI6uKsx6l6ZMjS7Afy
kLCiBs3BRPOvxcqpTNrkGaBvfK8+RU2WbZjHz5ydtVNGRNKCdFtDERHBKpK0Hm1gZAP0lgD6aqmM
cb3t68RBxFHhop16C1r1wBZF2alTztsIObIMmH+oDsmUxLUESnAsO1b7WFces4ZbojVXQ6O55yGN
93OEdqlURFNp4ltYts5aSyuOKKcEVuYQXkGi90JS1OIA7rGbZ/SwAqEvY0FcC4b73RClOUuQ5u1Q
iCAXGlJ6S2QMLTsry1ZsRiwgJeWjWuv9VmrBpgl0+yGzITc2aPVyR7ukWfytGScFTVfUDxlczExC
SY3Yqx2L3IRRm9EoJIGOBG4l2Oa9UK+wTUHzsDgaIyX4oGs3PeDPz5hQTvDodAO7x1q2mU3aBRXx
Fo1udXDosAR9jmTPEqchUT4V2VnbzCnGjZ1XGalFL3jq+13gAaZsMuKk0WacvYysbz/pmlPi+MXC
69v0UsWfLslGoSPSj4jVdKEjX8HxA7knbuQ6E3q0MbWI1cgK8xVUBhKXpaa/mR3N4Rgce554h6RW
nvSiKS61z7plGwCwykpbERYw3qu+y25e/zNjKL/uAnYXtHyGmxV40RVGDki07K1SyTwCpVQizVOR
0YRjh0Y2a85tBuipM9k/CGehyc48Yzoyz5C3v1KyU/a5MyhXhv2PUEa0Je266tJL/NUEdtAMeuSc
4y6GMrWPwDK8GgSsgksTMs0Dfe/4UVF+EvaUb5kZdkvQi9qDLOJTT2fknKgkxzk+QdpxFAYnK9av
BI7lV1ez00tSP/+6ITq+F0iyl0qIYM8yMvuo6AhWlUwa69AweJPZnD2FQvIl0fzupDdEPXUtrBZZ
jfZuNlwISQUlanaUjIryraMib4ws51ROWAvhK/lJDtFrK+nkqZp6yxlY1QHJTnMOsl1oFZ0oAVmD
6ok/AdVvRPBE3fD5TvlwjtkgsLXsrQjhSNoqbLMgpHnXR/3N9Nlx+t69CjTYmjXbMs8ZNokUyTr2
ctjECQInPqwlNY22Qh1qn62x/BhT4rj7CfIJMMbaGFX87k/riW17YBob5e7XXYQ+feghSNnKijLS
Bj5ZrtlU32dEFHMDZVtKSNvlNHYsak770kWzZxSEhk0Va0ZZjCQmWhQtJweaXQ6cwMFdZA2ElI4U
ZlWxaD5xHi61Gk2WTfKEVx9LE15BXUx8wA6/GX8TmkTi7pyWhpzfay8EVTEckV80MOPdQI4baNXU
WWpFBcM2RM6vC8AUhdSOhTpGV/bJBVuB0Fw6gcksIityzKI+DdfG1J5o6Hd0uumx7kxbDk9GZER3
nyXLB8XZqfbwKGuTR6ihg65MW3bFVJ6F8IRGcaK5gNEoUhiR5OToelWLLgcLzaAF4skmHrZBwpsa
AnuNTptXOsUPC+7WXqEuvmQSTEZorGIltL4BkrRtoibsVm9YmFrnqE2LZ2qr7U7lc1NKsawIOaH4
g/NbRWG1E1OYZ5IeO9R8uGhJz+sxBi1QULsnhliH3C+j2wxwsnpavXUTNYcCuQUzTetSOE24Gtlw
nSpLvHrWt963mhc+rOdQOpJ5RQWqQm9RF1g9+84JpxQY4png4U9DlPLiOVuRujX7ZzZAhedSf1jp
A5wK5pzVNjPb4l3Yylqm4WMqoLoprdXcxjzdG2W0zM2ADONpMgdmQKJ3kM4Oni6fnghBNJVCuwgj
OtrDU2sgQB9yEjKHJBmuedAj0LLku+no/JFE+Ylc3ynslE6J8akgx93CNF4xlCg5bbb2igmmvxwS
Kzg2ucrKocXeSxo0ayfAPZLBEllk5QjDsQrphvgomJPR8Ff1oBdkJdGCbeSxHTp5e/IRKx0Jil6k
0QulU0myAogGM67UdWuNO8fTGZUolr4nlOIZqXR/dI1eHgcmRX1t6odWxuW5QrCydZ3xk3wq4FNC
T4/ztdwssqOMNXiZFbB9PR8PvsHFfI3QD5yhykAvKanPNokz1hTq1pjoBCrNG5ZCIBtzQh/ldJs/
SOxDTJL5mLMuQJZInsIitzP8CvGoPQ2VXy1LGxt75TsgBIkGOleM72d7WcZ49XGMvhBiXUvDs95r
9iuBq70Xvd0+6GDsjrYEidzIAkS0AhcinkwFIc3AOh/PAsr3XY++IUs0Hxsj3hqD2yEwa9VlegTd
QkJoLkh6a37mYfoWUPlvGT/Q1UW9zkl5tDfUtgdGZtRfEMdDv38zVPCTWuD0hJfqbCLT6GPWRwCr
oT0tw/I8GpK8G1+gLpcEUJSOUwAw6Z7gX4sTgdremjbUR8svEqHVW6Cm+KmBYSVmlcO4Uq1JrwIK
zTBeUq1/QJ7nrvwo/4qA9281T1kNwiT9bjTPBBrkcHdw77pGu4rglRxcpztWjIuOrpeeitYnibzA
xmvkVN065P5V4eYHZsbPPr73A2WSRYJU/UL3lLMDgJXFL4lsJS4h4USbsE3KQ6Y4BeNAcjWSFlZX
gY9ujb7b2dQp3ZNQ6spyyAJmycVTmzjl2ndYJTLVw3jOdGoZZQM5eW1K0npPw7xyNdqKEt5xV8UE
I6ewmNo4N+9haCXoU819dEYD6T3rdckwntV+6VooUkI7oTeaDR9Iw8udah58RbHOtLIo+4UCA0cV
z05i/wDKvJOcN7cpk5e0nbJ3LCfEdUlPdzRNzgNDvkNYRZwUEoQsoPFcdjtdAjRS0k+MLvm2y0Pi
a2Da4iypdzUJIbUltzEs3S+5q/OKzETZPuSiujqBrFaVqSQr2dL/BCxhLcK401dB7GpU2kK7ll1D
Jh625ZQADVpqC+xENutLUSxEYZN66rHLAwK0GtysXO/chDzE2rIhZ/tk2rZ2mpz7rP3qI42+pBfv
9cF+LjVGJKUdE2RmRLjFSTdaNwWRmswtsAjmYmU5rnZmg3KvPA1otFm9+7p6EXmd3hpTbPRQ+me4
jbehDQCnqom3YiEcDoGPoV7NVOZhzJ/Y/02aR3lRDFslp6p+mP0EjaE9IdHM9w0xghfDiB6jKu92
Y2a9NAbR0YTODbhUlO+m5EyRBnG5Vib2b+9JbHpMnQB0afopa5oPvwL6F3bDJCA1fxmf/5+I8jQU
cE0+vqch9TOHd/jV/BVtAv1Bx4L4X39SR/4HEYWmZP4fnvAHC8VR/2UyDARvotqm5po6dJU/WCiO
8S8Hthw/hZMigB0CaPgTiKL9i+xUAQYRECr/mBiM/wCi6M6/MOKpgJT0P1kpf/5qt19W2F8cm/8M
RDH+7lTmCAI44gjTtDUdJAt+0H+4yKXid2B5zX1GbKXtGMPVQ/Wx6EzA4alvfuo4ryLn0+m0B9Y6
eAyuEa9glL6VrpNxhBodrnLfW1dGty9ZfouKn7t6NG5ip7slNEqWmuyZyYCF3WWE3JsulaSGv7Vg
FsZmIRXL0UP0rgN+9yls9mN0yRsRc04n3NFU3+OYqCo7c2AmPmX5FiFPsEs1AiTgrB60uhX/Bzfj
HxSW+S0RKu8574rQLbahf39LCCHmKJeusR/p5e98HOTsxpRLUhCMnCvK1soEfc+a7iknbhI+g50Y
428KrLlVVKQrYgmRBhaIsFuXNTLyKexVmpURZkfmTxunA4rku9YbRNXi/4ACaHx8f7NAmyBUddOB
sWVaqu1YyJL//tt7gUgKqw3Lved7b2np6ZSr5JL0Fol8jQtneNSumXzNQka4w+TALO1S7o3KeWVH
IrdahUqv9xNiXiUBODZNXbpFO8yXOAEjbRHZ5koQybxIy0+MqDZSJwrCHO9F7tORrM3kqCf4D1Nk
5poY76FW1vhlqx84metF4bGlRhq4LvL+OHT+qyHGM2zlbhH0zpvo/Ge7aAwyZLQ9UinsGtZeY2d3
tJwbDVqT/ljbbsBhPcOn6KBaKZ3Yp4pHiLozAsPHq2QUaC1Y6YkOWKLh/mRmWS4Ci9z6DNm6g1id
5y2B4TiKVq1raG4LzUIbZzXfBTqN5aQjdiIPAWrio7gEeJgY1iubIB5Xl0wb2QvTKCrKhsGKUL6a
ltNGYDcmnOJ2BwNtYEvlEh/igcTyW/XEPJx+RkBEjakyETCsp0wge6/6lJR0XkShiF+GrXGH4/VF
fyhaCDn5NYm7w1z4EQ9PyAmMRdwbH06wh0xBClTZ3OipkeFWGDh1Wm8Rp/WRJu/GT6L3cbTWjDiB
Hld4JWuDTU6Y1ufSGPUNaADG/KPY2ln2McaDs7RIvFmOY4kKsXrjxMZnKcNiWbZ9j9yRNoiBmKUK
jqk79R4bOizE1CVLAtH0K3KFcqmR6eppJ38o23usPELOiKe43zXpJIt01MQi6fpDajef01zBDCA9
NyM7DcwqipVCcEOQtMK4mW2YFt99B3DuQAZN2j1X7EWXSZm9FIPxrWrqTzsp8Wi2b8zPaUc12fc6
Cu8iAEuvheEV3Z3K+9i9/jd757HcuJJ16ydCBzyQU5KglXclaYJQlUrwHkiYp/+/RJ1unT5x45r5
HQgBEvSCydx7rW+5Tf220KMmVWjTg7jdLtrCIAoWuR1e6gXz3qTbr16icujM64bGGiw1E28LitKs
RRdWUwNkwl6w/wxw1ihebBp7PhGnvl+Y4mXwYWY5HGKzv4qr9tDDMfOn8dRl7S/PvAeXfR5E8dyB
UA0iffrQDCdohoH6ahooDmbljyyWmTKfCmIn8sCfvfd4huasxcPJKajdYI0DhWL/8DPvKQcebWvL
VVrHekAQVLGL00g/ljblpoI0uqR6SN3ug0TnN4S7BzvCu8qRtCnj4b33yVTqeDsPJxNYwc4whk1G
/uBGJ7UKhjMnVvdpqTDPePlPOO1fYEXeW9IMStv6QKpeb03G+Tv69ttuEneJdF5T/p9GShhTmFwy
dNQMmJ+nGZ2ajO6A0/wiuwzyhP1hz2OLqzHbhWX44Kf1dSqwsuuMvRHDPOR2G/Q2pk7DJCcCPz4a
pEIeisj4XXLkUbaeBOkB+TNe4j3gf2LKsdhxDCUZ6QxYUOkMbBil0sz0qgevz/fMNHiNPk85a4Ax
rHPrtipdkM8agQLyfvb8u2TK7lN3vhGWhjhE7AAjMSolbCrwcobNAuARtuM5ySwmHBVNrMo8deFw
Stu4Q2nz03SKK8a4j2JG8eDO03Odu+ZuCZ2WqYpOmVy9L/YXJrDVnh7bEWTgR555O3V8zx0lp5ZD
qS2SU5iHgZXqgTGT1WRHb7KhT7nI6XdOwWzTQDImKLwOeuMuhK6hNqTCe81GOOkTwts+fIjcfNeN
rbVJQpxwvv/uT6A6/QtjWq8TitguX5fTTCVp0xiENpG2iGJ1ChIBN7MZOgrUKAl1AiIrE7yq57YF
Si+noUcUP4Uj8aVpMpxMk1Nm3NNv6Yxob9jjLY7HE+3SH5YT2Gmb7zLPu3G96kckWpVU8ooDMd34
i0175YOiISRS0KNLAkO3FG1QDgT0pcB/cRkyxRyYoQ6999S1skZ+DQRgXtCNCh/+P5c3sAaAqmrr
hYrHMc8RJk+lOe4t27rN6/YljKc715OU1UvvxSBAMs26T8pmzQYu/6eFjbHqMQ0qPyNpgiqNXrbr
plk0DxTfr0rhcw30ATzG1rs50YmsseCnbbSjTYLj0UZRPZF8BqESk3+2aCQZyq+J+hgNEZQlxU86
vjoe/BT6Ihx/MRJQSruo3VeWrPfm7NxGhC3Q6y+IbxyeJuqZm0ifOb9w7ZkNvnNm/ILIRT03hLWc
AYZm5v6WkQOxo8DzUWvhjzYe6OINzAGtCjRIpB8sG6liqF8XHjmZJk6xjcRAuR1mVHtitq9rnKTj
7D+mzoTF0XstVEluKES8e0/r5APlARUNx/pgokV/FyaMZqIftCcC+5K+DLLWg1JmQnRknthQSrpb
fL6gbkUunlnOLEBL4qRv7+yEzpYObd9LQsq5tdWTmIyf28eZfe0SzHLpu+hzwTnfTMSw8R3I4mGH
17qu3XqkAg7I/nVHMN1zq98J5N1NblT6BjMi3tj0EBkCMl+j+Jvwb30HLXISkY178ibQq23h3elo
MTbCHj+XhLzaBgeBOZvPcduVdDRgPRg0DQbPexpdrqCRfzZ7Cct8Y8f12a0w8YUan5bzVrj0H7nr
Lgf4Vv713snT6zGk/e4zt6yqgvQTk8hj+1EhM70+69/UT9eHSH/U/2NEYRI1w+eicRAXsf46epTW
qC7j3fV+REbxWHjI7oaecILKePVaE0eojVTXzj9lScO0ZrRNiFAFBg6SfK7djYN8t7kgbhc4QWNY
PrslE3epaHFNU73Qxt5BB79hVn0aZvdBM8fbtCYKOcmeGH6etWF6CiF8YbdAbhsu4mRQtuVZ1Nud
5/XbcXncUp7bFLh/T+ptLWQ2ZiYeaWP87tKJfX7yXmovuZd8Q9fuAiJ6KILduABKNdHywe1xR5HP
C3NBB9JPyKYS+d0gfy6SgDtawN0By6jQycV2a9QgDlmqfTF7J2z51laOxb2FLffMqd6YzQDs1DME
kLeFjHJKacYRxMu0tXIEASYR06TI0j5j8naeEO8RQ6ulR81l5CNI1QPPApV9IdGvLvpLhf4i90wT
NwP2A+hhyIhN62y0MS3HIt85g6yvMjt/Mnr6M6nJDAZ3H5khqXEZi4lGxDLS1iqeTTQqG2z0OcwC
/wmuFdzFpePfOBB+kemPCFHKMikxyacH0ss5/NH7MS4ZjqIUv5MIjVq56NEW2OmyycYxuZrNxdyh
VB4RtSQlacn0QUDTP6Bb5EIYJfdNkWmHTGjapi6Bc0gKLtua8nrenTAnQlvIu20Xttauhtiym0zC
TPQ65Z846qfGQ+tkO4h2pbYQjGzv3Dwsrr2ieYxjj4rykpOjE8cXrA0aLBAOD60pJKc0l1yYMM6P
faJizZGpFLuqw6fcg2I/S7XQfULDv2+ua8bsXlpVp1w3joBhaKgAP1s3/nmCdZe3y8TISP/7S6zb
MEFIpC3aXTPg8wYZKHZzo3Nttw5xtLgngFIGpglYIUhmKwQ9ZjQzVmaHWRem+kDrC6036wkgFakE
+0bZBqfVnbmuZnrI/CKst5Hvv03KXoiMMsStgQjSQ5t1qk3jVLQaEBjPaw4kPNgnIjtQ5dSkV3P5
eFRp20M6h0+2U/OzqJdXL7OurW8RGT62j/VOAlIA6NvGhDieE1OkZU1BkEGXbIyCEv/UjFdJF3kn
6Y1BU0Tog1MiPEWr65dQDNGGoIAFN46aMVlOfbC07ugn9nJhlyG1TjPi28mPDdrWnsd5oCsDFW26
jYwuvYnDKA+m0WwhyAjUPCHWCGDQ24mEpwcvinI6CoiJGMEwmssbGUTjTAAQkqYdiH3nHudhcjYL
nByRTSOCJCxiRQvDChJkZEUFYqUKoZ9S0y23XYbiFMxb4MrqnfFIdbIjkVzhh3rp0TgwSiwDkNVI
V4sGYr213GkFgweSRYIYWfZeM2pnnxm8f+dM0RX9wjfqC7+WdslOBUGyXB7C86Dtc3IWTqhya+Jc
avuBILKzmAfcWc6SXLkd54ey5lLRF7SBcVXm7wsXJD+1AB/WEqWBOs+CGrOCJmrvC9tuLyYupsAY
20fbMMnXXFSqWTF3e0q5xsWl1IG8Pro1sABuTETgzPFBsskwve+RW6GhG4B1euVPWrOoZgRCUy5g
HbkyNBoYiZEH3D3jUgCVpQlGl57GiSKW+avnRfdVSIKhmaXTvkpk9DQu5ZfVcP4e8WIYKglIIJ0k
xmV8owY7HdDPLdfsIoRvmz3AclLpj6AkGGN6/mVUpXm5aYQD07OvKZ7k5StVGKZ7StIDWeWOgEJB
jTX66VT9fKorAl1hQ16yUGbB5HaYRQisuUEOn9xoFk3LMCLQYTDd87w08xPp2MYuKyVny9x8cITw
nyKtK0+aRM5XQcdlVu/eTTNBs35WLxJUOSPWMvXNq1otpG7fYZ0l4VwY5AMtvfmceO5dVo/FMRmm
627W6jshQiQeRn70rb67RNP4nHs5fAg83gsoE3iv5ZA+tAZ9oCR3jzFt2pipycOM64OwKqr2Y22/
Ji76GtQiEuOJ5Z/iKUJ7QbsgKAVXVb15DRmNIPXSgUM6qTjlsgrsAt9T3TjAugoUPm5OALxj3UVj
RtW6G5C9Uzc+5p0J4PPJ6Cg8LLYL8TuObk0QIZsoN6vDJKNzYpflPi7Cz15m9YMx6YitpXeAKwMV
3nD4wYzlTcIGRfIDJEAno6bMlEaqujjsuW1Ht0+3nuEDnuPYsU4kfnV7Ly5/hIuRPXiAHIyw7S4j
0eqNDqeo9tghpCL+0QC4RFRlPMLCsbT1ZTjeOBP1Et+d7pMZNiN+rQ7qSOYc9UXJGRxYD30H8sfE
i3UJ8adJf0aMCcMpGobfxPFCCJ78t7CwXqRgJINQilQZ7Eote27cRMXZiAggGxbrZCDIq2WszEEL
gyMbIQ+qqncAZPKBZMhAQ7XXotW6h9l+E1pE1BCtVDIBKbaxMr+V2qX2Z76dVaQoKl4WEtPB4xbl
IUnzM9VSSi+9N1FQIGps7i/2mA2XDflM7b2TFHcJQxpjGxKkfHDnDl3IQDcvnkq4s9p8y3g63SOv
8E+hdliyQdySvya5VudaEHnk32SLeW6RkLLbmCiCe+HeOC4dL7st54Ouh2d7cMtnck5eSXHQr9sf
SAuTpwE/HTj04S5ELmxODBgL3XnQI4tMySi3QYoZQUOXKvMYnfctfY3BHbNdYSFqmKAj7LrJ/4wK
8itpdzQXGDI7zyGmqMYvSK10X0c+pTXXfp5F0R+lI1VTHTtynopjrdPWafvyqs2eWzMliSSMAkgE
4Vm5XPr6UlTQZZa8u9CT0O+pWW58wtDLTT3DTcFjI8TZU4t1LUmuYGrUZ63BTUgzltWpvWIKHHJ1
jLVzREr5OBM0mop6DpAeYV9pJ0FCsYY7cYYyi4Gu1s553HyVmjEHna6ZxKzRkzJ0MQREhwCDQItm
kWGlVpN6sqgoNPkZ0bRfjnp4a+bkNy3+3DP+4FgbetwDCrhkCybwfZEWQe7A0Yk7Ang9rJDMMJR1
hLvWxdyhEx4odWR9NaK8TczlTPCI/Gs1q8D/6lJlMjv6eVaLdc10JuhcdDH/ut3PebLT0xwFujLi
2xC+cECyVjIPZ4SPjPuMuc9ivgNqSm0YksjfknmKqU0NXJCh1uikXRLmcUD+uS9chy7fm12u/UHU
Ze+c5t0tQEfvb89dX2BdfD/hHzcJkC6INW5T9AERc9DvpzS0s3ZRqSN0+M+HWbcavs5T/rZqkGRO
9S1CiKE+8d+2fN/GUAEIpmtyol7V4Osfr/mPm8KH3TBFMehj9d5xE7rgFidFkvr3G/zjGeuGf9z3
fRNH9S2NZh2MNvsjJ0IkqPaUY1OG4LrVXNpxHbFXwbq5sX1+9lHwJVPUaBH9NBeyM5M6Fp7irlA8
Bbuw3vbVnVMXUroL8yqAFcPkDTCV3EEg4yo64wYs/ScX99LWVHsAx9UvQckncKq50tHiG9WZtgYb
InyKm7AFQOSb+aMAdFKEU3PQrCKeLzkWRLAHwqEEQCB1auvvU7mcWjl+xgVINnLC3Si8Hsz6XBZe
vmFgwQVydsD8eEpbxD6V5IzTHfls0x7ftFn9mCTeF1jmW+E0u8jCuWREH26VodeQsBRT9wt9cCeT
O8y+RJYDg9vVbnJi2v0qk7rY0CrYGoX10+2QnlLw6Td6q30MKjh78SAYLvVRa6ZfWVGgQKinaRdr
AyR5Ws6btp+vrUr7Cl0GwMJ4RCv1nGbjU9zMdTCY/t3aQSjDhApvPv4iZHIXVcyMXLP+0dq//YlK
ruPLW1i7R+gjUqUo6e2Y7mJoarBViSyeLl6cXQotOoC9eFeSAIpeNMStrWn4F88hDKRzYt5t3PWM
/9KBLu5QAXGLykctQ0+hkMb41rIGBZ9j35rO8ILtHpT8vZ03L4jWH6D4Zbgx7EOfaJ8dNFTCWZNb
s5kefWN5zio5HQ2bbju8oKu+7Y611p5zxm4ZveFz3Ye428T8UEdI82T4heuTYVGTJXTcmSCD69t0
gIabyMp3iauSmXLL3nghufP2Em9GYiZ9kT9Plh9tsH/t/UvLYGsLKF7sBHUIoaivHuckLDcM/8nL
fuib5zmbxy+TqSmNtMy33mdt3DdTeDKG8KZxxqOQ4rovkUv2lhqe3+h++mQbiEC8SjyS3ZzO141j
42mQ143vHN1k3on+XY6dTXlT+4U+6CqThBtUkf1Spy+1mf4ATtpShCUf2q/TC1yxIgBvnjJ6TR58
k5g54Ko/K0ilG4FUVXIiAZuC83MeLIBTqHCxjiDzGc0Gm24o5h0QTU21vLZDTROisEC92bUzHZHX
bcDkGzS0GchHaiKD9E5BEz5bbZzgkMtq2x2tnJBR1Pi0HDLcdEvKD1iPuLzFzFyQmTrSSrGdH4SW
6Jg//U9vyG9tD6ecOYUZ3qCCnTG8N9uw3qD2jLaUFJ+wmc2B54TPSeUdSr17YVJ2Yi7hbgrJ/85G
2U2yn3OXYKnf1YTocaQvlyrOf1cgYuPsEZHSlz/qTSAr0GQE+mysJVOUNfMd74gL+XXaLRlh3xBc
OrhB5XbxXFgnuk2gNvV780eVtxQlC49CUK7SUUE2bvSJkD5OKdkxw/KOww8VAuz2emkuZBETKBZl
r6QXnQbCeygU1ZuFn6AuNUTm5XvORW6P6SlDrlMwaUGbYNyoPxxTCVBKjpYZBEDWc33FEvzEDs+Z
xo3ZtdpebrIBukRFya7JqTK0CxfHqsQG3U7xdtKteJsgaq0AOlJiqHZEcoKwXdCwtWZ0U9Aq4Grm
eYwQoivSc2ZXlDtQKWaQR1y587GkUPzWUe65dFWGu8i3Zr4ttu8q6wTt2zFo/exVOf8Cq0ChbbXN
Y5h75RYTyy1MXspN2msxeTSoRo4rsI34zt7NiujJRv2QRirpfznFDbMVulrhI4Kz984Rv1rqIfw3
jHf/ELUTmtICB+cy/e7pQ7ZZ9pBAB/PG0oePET2rhjTdLqirfdwfcAEf2rFJgjWO3MtmuR0bnwC9
kCG9kQHD8cAzbOcxPVk+Hj6kv+CMevX1ey/Z+Q0j9dZyqOR5h7wJmTHbzAcny+UNcX+DYL3rAXUE
0m1+mU3coWqdo6DRTx2NtDYv2AVNm56f/SV9ZsONc3Gkdjupgn2vjshyILgZzK85KOgE+Wmx0H6Z
cXqV5dWvVtXTTcDTdD/a6nLtI5t30AdimNSSg+ceBaabU2jOvxqOoJays2Ygtkwo3fQzeWTTFyo0
nOWltUOXczMatHdRgG8ydjqd0qnufmWUDPZ1TeuAigy+1PIYO0t5ZObUbgsmMxN6qAq7TVwgracG
uxkS5y0B675Ls19WjmbVyRcqgnCCtjCM75fW/5VxDq0159nD7lcsHA2mYd5qhSRB3rA/+g60Nsd3
u+07PlNe8aNrFk5RPB1pVgxbtyR+wkc2yNHOr488acsIIm3Wf4X9RGOt3oaixY7U4FHHqdXuC6E9
+ByWm6LuDQwkkt0+FIfJEtmuBxai/W7zJqduQGdncLSJiyhaq2JqXrL8Nsc0BX0BnzMGDPwi5vUw
NNNmqr0gG24AmjZBPSiU9HAtdDzUdsogiQg8wSkh+hP68P9VOf9nVY5AyvK/UeVk+UdcFR//UOao
J/2lzBH2v2zLYM8zLUMgmhBIX/6dUqRb/9J1l8Q0aPIIdJQq5i9ljuWpLWRCkiPkU/53QdD/W5lj
/cs1HMfxXTRD6rn+/0tUkcnU6L+lHNxhecJEoMPHMCze7r+lHC0YgRKMFkDMxMNlTSl8nBkaexkY
vjB+QZu+rSfoejVOtd2gPWa+AV9ioPwYZwVSSqStXDg4TRBzsp3mrCdch0lvatsnQtC0s24DELXh
PSAZtRjTneKxTC4MAmrdybaWxMY3tv3PqdHpjHW0ropkodUIuXs2jgIwxt52hX9erAJCkx/JXRoz
qDEr1zvXrvNSU2vctthaNi0y8LPsJg89JmvfC83eTiah9bOe7BxPaMd1k0lFk3mpemgzVhjkiqjb
V1r2ImgHwHqM/lpECBvPYcvUGvCqIltzk6FsDnIQ7uD3g9cN6yJRD1nX1ldZ1+aSYRzBJoExRSnM
jK+4w16s+QUKIx3x9brQjaG4tEvoHp0URcxsmlDgmPT+WeurXYE8e0ubUFKO9fpTOCyMrpf8Qi+M
HrUQ2v3QJN6+Cq8QL4K+7lxKlUoj/L1IDZlsXRiQ2zkL0wIjpHR2EvgwHRCzviRuckVjGL/dTeFi
vsLymeI/qRKmQMWdOfq/3JrRCEkCY+Dq+SsgHzoXSf3u+xJ/7+zdhyOmEfC3mLlTv+SiXCo0i7Jr
aW+DH1MDl/leNhrkFjEtx8otrizfSZh6orMmBMG8jnrTuJ5wGs7IIOgaQ6nR92mbHvV4zk6ab208
s4uI5B2M+Eqbv6zSKK+lYFbDp7keu/KI8wsGpTVchfMQpL35MxpxdSQTJrUSEd01EaQShxG8Esup
uCy0Dn4tOfpMjeTjTLUa7tV85U4YCFqHWL1Ic2J0yS17Z7+QMUT49XG0rWNXl8WNHRPzHBetPFhj
xFjByCQalBabhw2XY7LR4fh6HG3MAnYPIfYo3Hv0L9gY/alyrvQ8cQ+ev7ys20SNOFXX9ABrquR6
wwNcDCAns9UOBl/9evZnQkfUp+67+EVq5rxvE3D/ahuEa+vaTYpb1MbeLtaXZzdK0Y7YPWbzrFyu
2pGvNboJv4eTHwTKIm/po/0yc6UejSU9gNu8Bt7LMd+pqWjK8Hvfud1/3Te2b20Mh7zH5ppncXHR
TKEf4YjtSR9CDC2qnih18FNqvtOf1zu/F6D8A2LT8w0nQFIvBB0Ww+ad036+rLfMiVZQpoNSnxbP
JyYUvR9UwqBp7xcnep4SxonsG+ZFweAjeM2w5ensWe4dth9kscN8TrCq7rNI3liZmM6Dsygjc2vv
zCZB4uFSQ8MZfZehrTmrQnIg/eJ9JTiOUFOPlWAGsPIbq5E8tj+rNZarlgzeox6qzI9fuZ9LKnjT
eDbVYsw/bIf/nC/oEK8sxkJRGls4sB3ehON6l2iZThmGLYPWQhbGKQGyqTYyIafKSXeaWYteReDv
G6TvTNs6AlbMlKmim/7KJimD2DIBE6vFnAx/ra33Tb48QKAnstbQIPKG1PgWwz0WuLfhDYglsOuu
YcooPqxW5HucWX/BI5ci+jCS1gj+/JLKWFT5E3R39cOWNhNOaxqPM7EMO9MhpILLWBugeaaJzI7N
ABmiF1T9fGtFlbn1AMPxj1XUZass6eXpjXtyQTiowhkxxECNUqs4ImTe606E4RJo+kBWRaG5MxyK
/tlaZs7GgKv2ZlU+AQu3dwkwJagGY7fV0UtiuSe0gEsl/8Yejf1IYX5jzha9qG4J6ZtcdbKJ9w7z
8NKSguzZLYQYmCRKvqDaamCruVSsqyt7s1PNtHWNAfjGwkJdbSpNh9Oh4KHrDrBCLNe1rqoeeiBo
+1ABXxPf4vWchMvVCnsNB3XxIpN2J0IE3qjRZuKN+vGstdl4tmF6b6yceUnUW/PZlOYv0/P0wBlC
EsaX7n6tjDZjZxGou5m7N6f7HSniNi08TIQL0+WztzUdjtRSwJLBo2Ph6XW/EnJ0gvWReWWTVo+A
9s+jyRdgihxWHeavIfCKtD76o5kcHavft/MJqJxP32ukRsTpMPApWO20xf5h5ng/Jnn6x3dfb8pE
pwsJneB67mL/z89A9PnW1JFJrj/KuoAGXXJYule5Of8cS1rYmNissy2tMnCoBCBME4AfisSjmxVv
c529I1M7qCKyLfNC6dKkwkvgCqZiTZLKezN5VkW2jrHvaH0Te9VejU6VHWgyI3lwqeANIjXA9iIT
TeCJnVv48Gh0zikU+7NOvW9yEsrYjAJ0GT9C+dH2Q0FagEhHGqQTiBLdkbumWfjB1WKZ6GQzXtep
tDh5HIitS536FEsa1hwcZ5SnCIGS8Ji7XAvqtqb9z6zEVTW578V6X7cM93rUEjuiTnbrwvrP2npT
EfLORaJRq4i8dhdXBGKwmx3Xoz/SDc4G6+q68Ek5o6nvKd1Ff0VQKbN43SiRbIUjZWQWvYEqwuzC
83oOgvBw7cZ9vClLmCGdKW+12l2Qxenv6/uu59vvj/F9cwl17VC6xR5hOQNCTL5hT7cjUwhX2cxM
iv38R+dQ/19L3eui03J71xX8IpUeEU3mNc3B7J2vgvFXsLp2TVvbLWU9Hc3ySQvdjEB2tWfGNskN
ZNnTjVeH6R/4ra3kYhjMoKmpbvhIMs+pxg0iaU+bY/SWgzBKeSL5h+O+8xRHubGyy0A57rDiblem
brEobPe6+g3C/d5sFMduGKzT97b1oesDQKbVJ0++W/laLU6d4xhyrlO3fPWjpMpq833zzxqZLCdr
5NTeuJERrPdV4Mo4Y6mn1DBV5SVtKhzcnnOw+MYl3IWzneb6VSq95Qrb4knWGpNIr5ixlJW/k0Ia
Z0OzjHNTV8veEAKdHyXkXEGr17UVX43ZjsLxurre+f2Y/9V9XjfhytMiNPDqtb4XRUnqi9HI3fdd
/3j+usFVmP11bZgaXK8axZP10KvrIhlv19WmBRyEbtVUA3YKGhMn9IG6dkO75zhZFafF/1xCv2+u
a3Kx0Tavm9fb62X2+2ZhNbtCEn/QT22yKQ19AqDDJcdUFx9Evahe19u4WchBRF4si24kLhlY5Hld
+PpEhJLfD/5RNuN2tOrhal1MnlftZq7I29xNUPUYZAuEpoeGU3CKPs/zIM8hYtbumMgsPMwIuGG1
2jO/hltHqsqqViehLoWACarzPzf97VHJkI5kgCDG/fOoMkCsVp8Wj7NPAAqANFh1NKxr62Io9O6v
LXXmLu1lvZdZCxKQdRW3FB1UyKEQrdXqvIK6v1/FpNa9BVkm8wu4xGxXNcwFqPMr0vifF//7Pd8v
GSbwutdXXO+bOtM/DZBE1d3/eFS88sXXLX9W13f/80HWh663k8aDK77e/vOO3y+lp2WzNYXblxfP
mzlBqB9ife9/fIo/H/t78/er/1/cV8G/8Bq9BRWVhaclnOeO+WgS2VvT3TVBV1sL8AGKZCUSkCUZ
TXAbzY2dwobrx5KT3lK+pAogWIn6JastyWB2cfYlTj4cf95dl031K1PhL4boHxBTmmCJVcbkopGR
Y/JwoyJXq0Ars026+Hly8FYC6g3PrljQDg6I/ELyunCyzUGeiB5uS/9EiBRXGr8blKedrqaUT8vo
A7Rt9B9khSN7x1qMWPUSlVTYY/g5qVkKqMV8TcApG4Cv3T7XuPC53r4fgTCAwGLa3qctx0Lf7dKu
jDH51UQflf1vBNOJkp2H21iXb9CHqVi6r34KNs6r0yxAwLO123Y/T8a7pRHwIfeyooNtNpTHFhde
jDe4dK+WCopRdqbWXqIysy9V1Q+c+pK32O/Lmzj+HOefuYC6Y+G9lKkmwUDFP3raOShVY7y+TEjL
ajpHlgVgob416qjnX9Vomy4aPt0w39W6cA4mCGMU3OU+apm5DW3/Q/PcT0fbtcQ6wfKcubby1A1q
74dsCvdWtnda5ImYxAkFzQmqya2ftO/uBaWJF1n8pCEeDAy5bkkh+ChaxrpNiw4m0e+a2ZuRCmDb
Zq3dUoZmxmEPSMDcd9CB+s4uRXeqMiSkugoOSSHEbJllH6aWimHhavQOsN0hEBA4efsPfeni3dRG
Lwjg00tG4wmE0NDvaqaPQWnIgwbqcQPFNJioW++TOi63mK3ANIzGOeVKvcUktWC9SJ6WyXgOPdVd
MImschmAEsd8Lh3XOEwgEkcdGBIkMes4RsajP7b2wcqrU1w09kNi+49+nd+M+D25kMBu7I3odujQ
3zfTuFvwbArKGSjPw/yQuIIU3QaST0FmWJKGn7BCr/hrCMfF4YluHNNowgmuswnwXGJOkwljq01T
7VKgpwfHRoWx6LciafVTFvXtWfcAcMl5vhWzRl1ay9HP4C7u2F8NIwRYh5BcNlAfq7wL7JHmg49Q
ZD+ZXo+wfrwDpEaKit2cu77/aapBlq9702msf2gk0hIHgwbRqttdaqP6RpTDmKh3rv2lUgaSuNmY
IksvtimtA9lDDzA30pkMjByERelkAFycn07nPJCVqr8S4fWj5hS1nWWmw1XFnTwqLYu5jPJa168T
PDFbb6LRYpOsyKPoIgPaC+nr3sDYsF26mFi1791q6O7m8guW5iORuXQxoFvoU8y578m7anSRPbR1
hettsilgaZ8LtfQyCfd5HB9FjavBTf1uW+C6P2S5YixnXYJlu/tEawm2BviL4zXdscH23dkHG24F
xWu0fwiksEBpuZIPhxxuznmhqsUwzw9IFEbtKcOrDgUSwuDhN4PcdGNP1rgLOTlVhUQPl8PkHeia
FJ2AqhOjOAMn1oRGDzA1e68yHWQsFilAG62yOGAEgcG66an7AH5taXWFP4oQNkTrptnWyY/xqD/W
MDjPeZ/tY88RQd/Yl0z3mnttQqCcGmNG3FP3OfbE34Sco7b6XKAD6Znj2hOz6L67KdPxLpKWi7/g
MFb+0zjgpBJu2SNw0z8TF+/9bJlbc0w+ljHf2n4MY8iM6Pqzf+1LIa9Ds32xWodOiz6Xe0CCTHFf
pMy/6gSFpS9aGNWSRrDG7lt/UKbgO5FZsrGN7E2E0xGd65MBggIdQfY5VPS/qyXOD6k9IdizLVTa
QHkFzV8flwwSYkDMhXvoqvwBR22JLtK1gzFSFNI6qfZiRoWb1n0A6KsG0PgxROP7RKgLMTDPPUHm
1K/w93TIBBL5jGSTlAoT7V0XX2Ztui1N9yempx7JG3GkCBslOumGPl7ljeCq9a8xBhUOjPXLN8pj
Fkudopyn0ljZ/ZLaw/tSLzfYIJk9+HG2z6MCD50g3DqzQ4KoC1qvWY1B3SqJqmZ8tEMd8LMeAx9G
XpAO8oCkChBT0yJnY+rpc6nKD7kYrnNL9wNCYZNNndgk9ZXGJ1hjiB8JgOAG/1dla5uqkz+Hjt6J
LmqOi4wQ8RjCRyfpTL1LDwVpWGfekTpUDQSRNqd9E3WJ6hRiAZpnf0Pv0O3pn4gCfO+ixW+2c70U
4c1E7OEuHokBt8PhzbYygDMAyNvRuQyu694YZXwNfbjEQWnLPZIcXNj829Kih60V0YAcKA9vkrm+
p6V55CrcgHiA0+wlVkBmww8kJPWmSXuXDpxZ7mIGjZuRfi4BEBmuDuUxpMZuxdMHTA8l58s2XZe/
YCOcGDOav83qLiLDemtXM2Fx9syp8MXNzEv3Ucfps71oH71ImvME53prLDI7MV29wVqGQC6KbwnY
IsDaKA9OfVuUxp2/tP2OfPlmL7UpWERfbaM+MrAJcjIGTLYfpPXcN/H/sHcey5ErW5b9lbYaN67B
oTGoSWhNkRTJnMBIZhJaw6G+vpbj3nfzvWfWXVbzmsAimIIhAPjxc/ZeuyQFg3WZBsKjpZnPbsAN
Mo0r/QHki9w3BYhkMwSFWSIIz7GK9D2qPtmBto9KzJVQZFZgvfT93LX3KtDbIM2SE2K+xHp+P5Y6
zWq+stzFoAgUBaA0ejbhgskpwuhYlpV9gHwJhXONsTC9o/Lr1qHrPldpc5ZFdO/GdXuG5v6hpBRA
WhDGxvGaBEKUb7Alxyjxto4kxy4QeoEUMvgUMKXlzOeoMadDfY6xgXVM6TDafOPXVLC98Sigathh
cpsBKRDkSrwJUrBt1RLIiQENYE3xkZVDuQP9N+Aq6oFytjhpbO8dpg6RUQYloOm3d/rUkAZKskVv
uvvEQ/tsl+Ev9hx08a1Q+q+NVjz6VdivhBVPtIQr4sFOA2ZjQjEy5F2xCj/S4fgZ5q6SwyO7XBZq
rjpiyLjD2R5tT6hFoxXqSFemJzZ73/DjpZcBisyATiDXipG7uX+N1DZkzh/Jtsc6pfcbQVAd8YrV
g4gBXmrM5Bntn9ukIzKvqeRad0kExJ9ZPfh9Q6/ZE9s5REMyhxVj+JoADSIV64AcjMZlz6d91xiV
MsoeG1wN+CbK1CMLbiruw9h37yBQjl3p/+B2BOqOYn7H/NPfZnIUN/gRsC70Ey4OqHUiHFlpC0aw
WcwEhtSxCX1qaUwYp6bx3jX1fKtjod3QA4/XMq6YgtOZPFhOkuyEPBghra8CHvRENjc6RwJSWJM2
uiw+y8T6GWvUWpmLyBvdMV3jTB/vhnHYpsNTQUm4N8rK2TqZPFaDHq3LQswHk1sDN0Rffxi68QIG
wbibPfuI92PjZYO/pUzSmHanzFoD1j67vaVW1LD3QphS9jQofReduKa38b6HjJPEVkNCQZPsTaeB
soC9e494xkHBs+6M2IHxh6TGEh/SyavdnHFXjg0sGHYbXBJkGRRa0VfcXpNC7HLWV8rI4GDn1aPp
fHN9IZ4C0FpDOLQ7EsIreJgbu67f2p7GueyMF8uguPdd8wGT/Ssqdmha+oPwHKwXddHB+ZlJnW3B
3+jlDBsDFvGYI/vV+cSnCF25CEL8bhVhIOO5lymieNDYW2t8RHSqY5QgcsAdTyTvoEbJjfuOQSco
CvLEC2/aACVGHALZfK0FoLX1Zn7xXLUvALqJXlRx8MHCDVr7Q4ZM5kRF5rcLH2mFBcND8JVL9CHF
xGozdNnTlDdQjeL8p1m40P7wOrEf89qNiMFzlLVB2+6XEeXdrraJcu1SCYbRP5QNfvnGpeWbInA7
iADdIYnX1Tbzky27HCTeEialmV8zh9+cQdBZ+y3yscG801FDUHWlW1SNCVZv+OqYFX9I7v1rU8bz
Pkqdt6ZLJDc8DwUhLi7RyHdn7J6QAz9YNV31eqbHgCloTa5L0wq0PNP4PhUELiIKfu1zvEO6C+67
qp2VnLGmJdGUc2YPWxppZ1f5sBkx0dKnAZR7BBA0mnqXxiq0k7ug2rs9xrA2708AC+P4w0b/jk0P
JbVtvAzJ8NXggsagZ++csP9lkQGap+oLBAnAd8a2zSrWWd6Q3OiXzx4uptWU+68AfvaV2/+S+fhs
ROERCdeesv49SCMc6z7FcuE7j4TgXCMNaH8ChzTTulNny31R2tMG3qWdQqq1cUutytGKN705Xstw
OJVBgNbYfTdm9LrVEPrbuULnH+NIf0G03GKfK8VF6gbxqU49njvrxmgohKFJAh0Q/Gc9BYE/k07H
V2ZuJlBO7F3oBNkaLsBtx13Yp12jd/Jlxsh4Y5diYEYA1M5HVpGHviqgAE5R98nc9iuSeAramcYj
UT0rG1E0d4mfNcOzXZWbe9GHNRdGZKw6n7t2YHsb1mesgVrPIhp6m4TJOvQWRgs+ZC9fq1+cUO93
kKFD75GrZ7CrlF0KQr3JY6CXxfCVAWu5uf2GeIW0AeRzaetu/PjDbWyafpyTrYuGcmRcvYp7XP7F
HG80QTOxbcovIANgPKMJnfD0IYrOWNcqw4jI2RXxN8VBRI1cNUiIa+27DEfU+LhmqRFezc781mDr
QBH/4In4zk/4lvIkpJWaI6r0533dsT6xka8lZHxifJ/JmhSrqvR3Zph6p2jqFJAgYocchfe+UcLJ
ySPqPsC6a5lJsYVGQEYgqFwyLRw8OQbYH49OKSnCAEHMlRwLPpCAJdIidmeAxIqsl9lNNNXGSp9K
uYqxNF1SOgyxTexv5g7vZt2+eZDQcsRgzMhwmGdD8gKuADLsW5gjQOpabDvFxOoMzyHuRXsTeFsz
AriM0bkapmufKyy5SN2CFXIKFMz6me4T7v+a3JGsJYG4x5ZhSfkcT3ZwbYYTdCXWYcP4KKXVIF3r
5U5jG8+j4XEiDkfAvt5C//3yG+bTWq2fArcIdy1cNqKzMmpNc0CANmEJzjtBJ5Ech0wry520H8dS
e5bDlx/R9XbE82DXEhSE90OpklyHVc7s4aKX7iHI2C0yJ0KRxB3ADfn9TZbEa4Zfx6hyb3al1yq3
TKE1yemTVKp1YlE5IBodyypeC2RvCHHJoPHa+0hjKFinFreH5N6PKjK59Q8RBs0e9wwYN8Gdj9cc
AWHd1szMBeVo4+tXtUfF1xmsRCBqLkje0qiPr1I2WJR1sUs0MFxhaFN+O1AZK6zvnR5vtSHbkGxe
bQlIesZU9tXl5ZfSlNh5fEdstFixUwn4jmFFvURoJjdG7K3TOKM6174r7NxKYgy8uvGnleX3NqmO
R4RNCDypO7GlTCujNq96qz1jbmZKrICcfaCvxEuuEuHYCnAznouN6KJPrQ/jXZ0eRnb3qHirJxbN
q1nND27I6ZlvTfU9Af8geaI3eY9gENZ9bWCXDzlb9EjlbsXGNowqajP/0RzEW5koFwnyF9M5VomT
IDEms4oGNEkv19RGYpAFDAfD6J5+HA7dIQVYwPgUmUXdDk/OlDzF/fw4jvFDGE/HGFJm1+a7prnZ
qfFW8haCHg5t/VlBOgkH7b7Fv9Ga2mVUWusCvJnamM4SPKE/U9CG4g4M9rsRmM84cARqUcDVSf2V
RG6DZaE+9Xnn7Wzt2fOnQ2Xr1176YgWoDjkaIdbkmDm4gPsHg2+LvKgtBm0ofd+8eX6qoeYdxBtD
BTR1KSckRlw4krsu54xprIIoAgJgOnKw4A//mF33B3pGWgjiqov8S7b+D1PKj6L4GFrAgQUDjlwP
nhkjPdQanC+n+DJ4sdkMeRnha2aXTwUx0Gs6lhg7CrKkOJ/3bSrfCgpsAN7ckpJ6SldmV76TenZs
SAsrYkZEVkajYDxaEwhOo/pm20SQtvqrK9pvg5vvIiR3G7KyHzx4vGt0HF+plz744ctAWInRapeo
S45Szz4rnalSoyyuGhFDM6Z/wDvWrunrHGcxDi9D1K9afF/N8Vvatb/y8Ga2DVKmitTssPOuJdac
UkZ3gUCwoJlYaOwvWwBgCy3VrDLIleuNcs0MjS4SlTa6cwSdp6B7Na0W89n3Zgy1Y95ND1rAVtDF
AUlW0Bz/L2brV8EccPpvBX10Of+/gr7mV1gW/yrnW/7JX3I+IZw/LMfxEVp7Dpo+65/kfIb1h+3Y
tuPqwuH2Z6PZ+wdoy/nDAJVkIwDEuWebPq/hLzmfBYPL9y3XNT1s+rD7/f+JnE/4jkJp/UnkOv78
z/+wddsyeQlgpcA+2p5uQBWrPt8f4yJs//M/xP9NWzmng/Tj+yL44ek1gQ9qnO0A5aAhOx2mDGhH
KV8isw5ONKo7+vfpszfGP0M9atcYgYu1r9QNvw+emuYHiXkZHbCn2WiCBUIbtBwaxq1dXdLfcmFx
Knk0oy9YcjsyM65ZKA1mlBxKZa4CFWsALkQ/0jf10RGi3EJNxqUOE2HvjDMknzBCbpSSPl21eXqQ
Zn8OTOszybTgnlASRiCm/1J42Mdn8pdUljyWqCYcpntZ1/FD6uXHgJJRjJ53Mdr8asu0OXJL+Yid
SIW/aufQQm5Tq5TwWihD9TJVapQGZHkkF4mIMb5UAz2mugSh3RfV3s7sW9rrKROVpGBATXN1DD7B
HDmnMcPeWFaA3ePcYZzpjYJOT+ysm0DuCkFDCSqpffb70WRQ/D5gtj3X7Ko2DT7Adci70ZKTrVQD
pjrQ2iKf9e9HoiiexpR+aKC+gyJ0tAOGxVWP+/Gczi35hQofXPRi83vg5dPAOlBbEqUCi2G9vDmd
34a7rsq2/dDFW9oCT4OZXJJIz87TZBDzVnogEJrUPXmEh2+owO/YuSrTNhZqFBTk2FKmhUa2IdEa
/0Cv9y1TQ6fdDKjipVILxZ1zDAOvpVVeNCyqHT0DWzpkjQ5ucw5m0wA9QohJHno7Iw9dSPG9OJr+
P3/0//ZN/P52yji1tlojv0yr2OtU8gcGuYipvLHa4lhE76EOaJKarVfav4DQo5mRQ3sKHQRwsrab
k6MuhuXR78OoRe3JyMpgb032zuTXn5bD8ob+7SmznvqEONPClwDoIlIqChCZCAD+fDhDBxgy9tux
MN4sNXugKcdcVz36/RR3Hn/gNlAukJAu3zRrxl/f+fL098mwPCIdknmHTctpuSKXi5FUGXa0kdIf
LT9czo4hsb+bOQ3IZby6fHS/D79/ZkbY2NLkBAOnOIXqQs4WfYSpfIdCHZY/yeYBP05FGlisRAbp
34dRiQWW6zxf5AZtyibedsFeGD0OvcZUNkKhpvD/9DxLd87UPVgtotetp2bGEaN8tsTZe5jq8tT1
JUovzUMqD9joBESQcG91WJ4uB8NHUwVEW1uxfUoQbdCw31d9kRI52JkblJIIYA2iM1aLBhnfAQ/R
OBX7YuzOzRC8elCsZWnoGzeW2gnC3dPkzej1F6nf8qKsbRfH2UlXF9vyA6HuhMvB/PvR8tQHsbIH
qbAny6Q4Teof4MYx9mzorywQG4hi4ph2YXl2ckZpmq6FBMWA4o0Uj1cn0geTLBHfszV+j/PGP8Va
FJ2s+ZlPNgW2YKE0IOK9P/WRL/Hr19y1I5uhUxeeG9d6gj+Q75aXuNAhopzyc3TIOBrV0H/5gz5O
8vq7q/v1ccI8JW5iSJ6mqYOZKOCqp/ND69c4cQZih2Tf3pJ5/OgatNKmNgwrvb/AFiF+hZUOMnDw
M/ZFdqRDKHY1AT1G0HzLPD0+QGB50a364HsDhrrCf88rgfhwyB/8nfSb7BTn+gV6c7Yrav5GHXe0
68t5QwgAsJiJbEfPLfbeOL6N5NqLEXy4VfpHkwQudEQQWMdqpqZTp8I43pkNc1Eh9bdgosAqBVhH
4khvsVGGuzLxUsSmkkFQH7f7kHdHcVxZ22Zywk2B7imNiktWzTm3iD6+WPADUZrldphfld+PpsN8
Zu+J9teKj1NnXEWNgS9qBRv5AFlj7vqrgSCp7SRZ32xvPOCTO8/JIE+Vp6hbY9Se/XR6GRuGs1Oi
0TKMip8kXsA69OSnhiLqNFfC3ZoeUQdjSxh93T8QKUIKjt8/x2zv91VCvkvidcdwGvodpBB24dk0
rNl835m44c5ua+fHIvWILEKMns20yPLc2dpBCm2FuR2omQ6RSnnWGt9EwFajSxjbet9KBd1tg25r
x9LYhMNdGaKbtS2yKk0LPWEDBIv6OFn3NgxTabLxzhJPcA8vTbxSprkzTakyc9JfRETq+9CfQAdP
dxl4lqcMjugWYgAiBdMFeUfqkz4ROEiYycYXBp3aJIB+W/GfTm12383EkPDFj2ejSDXwNBH/OPwZ
Qdi+eZmWbeqgopkU5M8jwcnb1CUYCrnEjzKpQupy7VSYC3CxC++nrDqbnafvZuY8mtZoN4mojI0T
U1GZ9/aqt9PxG5r0Fo6onDYhMyvXk+LqVaBWctFiJ6dO+siQ5Sw0hVVsygwb7WCsPc98xRAeSXA/
Ou6kwiDFlTQCPf6ZhhEjHZQNYBm1K3OEtZjqad2znh+6kQuoL6I3GnMVabywB3sQKkdYTRM7KVKD
U4d8MTn9dC3CaHpDaFs8Fa01/xSFee/mwUNRudc04zN19PIH8843FG5kNPjXocxPlst1S1IFSqYk
vA1m5B2MzKUpzqWKJ6PD/BrRASTmsc2F/UyyoLabSjogJMMfHRBI6cR2xya/qBnFzrE0ucn0ZGck
Sb0ZIkRh0opeSsf/zIyE5URHVu3ptnabu63MiWJ1J4drUpCoyMwWq1VEmKKc5L2v9AG9bztUBsNn
iHx4lWZBQkYqwpruGDnidYD4vKk0641d+2nAl4Js8bmLoRRAYvqCCWY/FM1TM0UXyDjj1g279Nik
DkJaqyCWq+x5uUlwaE2szIGd5tvKOzSaMd4rqBQv9D6OQ7lukSVcE2UsnMJjmzu/ksn8PlehihrU
L6YeeFtL75t1aFabOLJuWJW7HZM6HyaA1GB+6do1DwagUVl81s36qyqZ4ze9Hu3KzCFNTmjFyqQz
Q1ux3rIL/QC9cJdofr0b9foKOIJc3z5y1mMqLp0cb+bEUB4oxwPZzY+NnqXrtu+eLLkx2+iOqX1z
jpx81bg5/USbZPYh7cUqFUi92AHDWPfwPXPrJxHPo6tcV7TR+rElWm+Wm+qOnJVJtWciAj7xzDht
tjdTqV1Bhr/b9g9QS8G5CeoCaz70JJ2rvqtpv+dpej+4lDK6hZpGUHkX7Qdd/mznMmCci3YXSSKg
w5hKfKaJmyE4BhX7GnnIv2WMvpS0cVqAgzzISj9rIwhC3/Lxp2n1z4Ix45EPAr5dclfZ3crH9Hw/
eznzzXXkJjYNd3woMyEl5Ba4KxRseMfLcYIyE/qnxUBqVt7KYMU+TzD5uD3JG2tpuK7kfYPeguEE
QbBGYfDBTsBWHUH6nR6XBzdO2Obo/TZFaRgkiu3EuIHNiapPlufLozDlT5ang+JOTholmdq+LAdq
U7Qjfz9lSSx2GEteRov2cp9D4+dgr/QhgeSniqjlMKja6N+elnK0j+F4KgzqPZPVBAXY9M00Gx2h
Ewm4zdDGZ1cysKlqJoCLdBr8XcYuiZ43M+1mH1nYHors2Sz1aaf57bTFHE5xwwx0J7PocxF/x0or
vqjEl0Mykn5GDDVBIAXfUl7nyMctO1FYXYYPyvpQmEF3ytRBMNDax1F8aSwAH7QU39NQm7Ymjvp4
6Pv98uNGxIxjjf6Q687KLOvp5IToL9ljYLjQ7W5jk8LJ6YXA0vOMnxP2qK2H6J1qMK5srPknCRPp
nw6dqsqNMEeIZvrYVv6hnF5E03lFf85fMAc1OK5FMN1Z9qSTLslzIr6mXZq7d4sMN1/ktcvDRW67
yHKXpyKh1sSAoCr7gdQjJqfqIfcuhB86haEc9hmwt9vUQseKLfHNNssXxs/9gVWETuWoh9ewV/kA
ufVkhcEa8BOgqZKTuxTaHRP/nzIy072ykDGFlDAbKlRrQZeMN2Bv4w2Oy685c7LdQhTRhhwcZ8P+
aI4QLG2yXvwZKBYXikfgfMYh4ANrgouFOt5e2+oUAQ1e06rNnTvRT4egoF4oIuddlpZNMAyCmSgO
b4VfsTXNEaSlWoYa3GEm2DbG+8iWyx3a8pFhZl5904j9zLXmVXRJ+OR4GrleVWxv2I1rK4tI4uce
TfbJYf6AT+Vrws1w7URH2G6GBitV+0XdNKytZeNxInK4IXc8bO4Gx6b+1EtUAol95sxjjBlxy3Ri
UXBVlrMDucAOyaIlJ8Lwp4eRCIrKKW98EQzpMju5t8QvWmnpzaoJRprhEUaVszGLpKE1nSGmmBGi
51BYd60/KWBkPN0lczTshEMoQSoAVJTj+JBLE6nxWF/7IWf/zwlDA5ZRTFUvjMZxq+szhqWQdEvS
FoHGWs3Nn+L2JkuYSBWNWfQtMWEGDvYGfWh+2RNNAz8M9nAB67nDdIUsdJys+zb2SiDUA4JDjZ1M
3vLSbTNcW/CUDwzJTg71PZgJfT5zV4DvBaASZjdZH5lhwBFpf9YGVrIEWvdBG4Kd1keQE2rM3lPc
c5WL6X4Axgos/T5icE7e1kjYkm0/JGMU7YgNfG/IX9SKybzvppoUGKtaQw0jGV43g70vmX5jVdsD
DyPJmz3Wg6kz2ZnskdlpMO8pH269KIgJtXvqOW9dYONBz+mQMW4OZHGm3KkSBOtraYr6jmggxyWw
Le4uWMSsW2JoZx0Z5cEa88/OxHg+KaRO5CXJzfCYghQyA6xUh8WhZ5EeOLBrni7uaJx0KoptX3RI
Ahshjk32ffISticl32uGmWsTSaiEcgiMTdQm7abjHQFca11OrqrfR5HnwwXn1cRU8AW3mX07kx/C
aJB3iuWMMUh5Mmg6HGSdvJYOG9k57S4E+mpp8IB64hGrvTjw3wKQC6GPeuBYLa0B11Cm9YrvbQvs
Kr0zYvhQcRBcvGAkUzG3TvSTH+gzD5emcIfL8ogtClEkWqJvHKcp9hk7ajIqk4p9D5jvgRE0u76r
FoHGm5B4JUpVEujJuffpAWlloqzzljipxFqrjPFyY4hZCccddglQpGTot3rNBNxw/JOV1863NJXR
I7KJ1Wud2kRslsqJpu9TtcfRwuQODtUIeIgGfP8cjYH+qBdvsuP6Ava8q/tcv/VOGWy5u6brovkQ
6E7X2Cw6tG863lIjJwW+VYyHXlKTDSK7axF93XkVjr+s/Rj0UKmFzeYIOSt8qubwhOzXO9YN/0WW
lD8HATPdc4DlRgyfoD+gGWvKm05SRILAbRWp8IiSFAkiVc2Lr4IlfIk1LxE232oWMDWyW3kglOan
rIikkCqcQi+cl7QhrsImt0KqAAuhoixI73habrTt3D6GSBOOmgq+ECoCw5uwgMAnPHVFs9ZVTIa1
BGao6IzOE1BlCdOQKlVDxWtE5GywGr21gcD25o0ProriiMnkiFQ4h1QxHbYK7JhUdAdaeW01ZSN8
Vdd/5kaTHYGLEtA9fFZ2k10nFQLSOcSBBCoY5DirkBBUB96mHIyT4UVyl3kgNnLdA9bHPZIz5nuq
4kbwCyIcJYAkVlEkiQoloWvsoLjE+aQ5KaqlCJdhRYrJOA/yUXVTx0MmCTnpSDvpSD3hmsKZoIJQ
kLepc7jch8WHNRCVIslMQfQvTqP4oMQYDqmKVcFaA0dfBa04RK4UkvAVYivXIEnHPUY/wk3cXwll
+7NFdS/BBq6ZJzpYUEFmEuoyke6SqJiXQAW+OD0EWYvBHssKcTDpNVfZMCokpldxMZTXkC5UhEys
wmQUyIGhiP/VEmCwKpyuo9RFce46NrhlLfBWQUmBLUXxVJshfGRQk6S3IBcdDY8pFFLJMYbF0xoU
sLNDNb9YbGqA1buBOJylFGMKCqjUJisHX9BLp9JzoqYUJ982n2vu05ZK2LFV1s6oUndqlb/DUnZh
chhe7GGENz3RjKFY7zr61rbK73FmdIQq0ccg2idVGT+hzD7HZvI3+dQDCjdeYHZ3Z1Ozzn4iOzgl
Rg2ovlm5cCKOHtChJ6lLpUF8t4Y5Og8ZApBqEj23Mfy7/QwwE+3h1c8ninoDEj1BrRsdNAjjtXMB
BuzKsJsoaZfCN+h3MJCmbyHCs7QFokwrCkIHQs5t2Qao8+IsumU2tbdrzenOZ/tax/qqERE45yr/
anRcZEhbh3e7qR7jtMq3dp32uHkClJ5j8DRPqUlbU0tWKZiJq8+wemv7+gURTLDVXS06zpQ/6AZ8
dq3GN3ZSX/2sjxe3RZDMjrGFb298+Z1B28Qwj1AptxBc4g2RcxZrRolLqqPRIQ3b3FZWPBKWre38
BskWvILiGb3YeCfN4M6B05Ek8tUiwmpfzlmz6rz200uzSICp7G5aF9GJImfkXLTTztSt/qFu0CFr
6JG4w1jB3k4bMuiqhiZnKx4LFrqwzv0L6SSvU+ZTI9bKia5xcAOyv3IdZXBvkcvGOqMmpynr4Qje
K0IXw6Av0y6hrferxG8b4kKGQyUQ5xfqhDUbILzWuC2caiRLvIW4W1Tf9dprLuWQRGeXVz9qbrlG
+WXgTqrEIZuD9zysqueJCzHumQ9Gtj8+ajWk4EoLvyUBCBTIM5u8YP4hEgRJM5npe9vD9Oh3cjPk
g7XJ2Npucz201x0LzTZCcM7IArxWyoj7MPhFf44afBIs89omIHjuGqvfwhgTc7yYWUgRZ2w8xuwp
2X50123xZDLO3jhjSwwiwxq2DzXyquSxdIgdLvila69vDWQpVKhpXd688DZmjX1u0iZAcZllxy7N
HoSG79cf+AJcHxrhECLcYhbNAsAWe014ozzGBhz4MMquNCb2gwWqgWF8e8ZN1+2stoc7QDQBoyBX
HDun/MSSDOu797p9oNlAo31aElktwgNV0Q4zPp/IjB44nj1ax0ZPTmvpsV8rm4bkJGIl3UEj9anQ
iv3yQYsIHoUQ000jaNoxA/3sVtTBbM+Q4hBcTLB2UnuHDmJBELvNg9CN9VBV3G4Hm1bXD81SaWle
+aRnyXywQ1M7JSEy2cnormU+vPXZLLjLonkORouOYi5n8LW0US9Dm3636hFLRD6blyDP/X095R9d
njZISXwXGpee0Y8smJyYxSV2KC4AnTfwEprkrNSpQqvgzY1MLI8pIrojg8KzXyZ3rMnh2euC7Ork
FhqltLx1erczeWf7aozZGNrhY0Bv81og3YiH7zG50xcvJTLSCcx6a3mdc8pcn01aqT3aCam0y8Fr
+oT/riHb0bTyO7uq4HQMsO28kBKyzr1mHw+ue0XjWFx5256MtTsrcd5sG3tjoJ51bvI2cj6c2dT3
NPC5Fwym85q7WnHDTlEidjSAoo3NOYk7mIHsWbduOm4rYxoeC3UY/XabFfLR79mpQrduiJuDJu7L
s2WjCmPzQHabi2phJvqZXlRSn+dYJMfST4dNkYl7AwHbN0RZnOtEAmzicUb2Zak4Eb64ddRW7lGT
iUf4nLWrbAaWPQDSfexRu/rcu9a1DBJgIPMdFhVxKMvxw+rr+GDwpd4KEle0fIqvfii9NXpswf8q
P4fRth4AY2x8luRvPeiwKNNvGrq3G3ve40zA06VGrY6bh+I8O1ql3ZI06mW7pkIpWLTyjgYh1C7E
I/S3rfTsFJSNNo3bbEJY7zUbhAcsBmxNIRSnmyK1m2OVcxPOUeld/ZEdCx2ne49IePArTUqZeZFN
UV9dWoexjdEtq8ynwTbOVVN7ey0J42PoIdgz6o7hSe2ndwCr7kD79aeMdmCb+oTV+WUMVrmgT4NF
erDQribMV1uBT5gBpk8KLjEnI+lm8BuTeCvKwtwqKyz3D5/rusfInjS/9MSp937hfZBUchraPiel
CVvZkLQSwW0tt3Yz3xpAb0Sto0+OaE6vKubD+2kcu72VsdQnbJt2Qw67SRYkrsUaQX41ktHICOVL
bjeXJV7RdJk3z5Nb7accWSYJr9HZzrpH3ZPVui87XutImV558mlJpaSB+xQK1hLEPcx6Y/TMjnSP
rjIp1NXRUbpl9tycHJLdG2kf+9ymtyvmGraTgb2sq70H/HPk3Nn4GDRNs/DX2lQ9ko4SuaW/zHAk
SrJ2iXOxy0OcFFtTUUNa2b4WTvmGRg7O8zS8S0ll643Jdnkf0qsxEc/u6xAVnMBxmB0GIZ8jr5fb
qIRoOXV3c/DijFaI+r+euQU6NIjJDGcMRnhw2VlPVXoWlk5Kos26MzQWhC1b/jnjW6Z9y/Dv99zv
989g+T1FNXBiurk0e3PVS6rUIFa25VYGjEbLyFrPHl5ahk/FRvNlxp0As8wCihCFnq9JkEeDsDxP
2hYUXB4eaR7CUyWIcWU6MFrEEFG+W9Z4QrCekaUbQ0bRw4cQldmqi5J4s8ztOzXGp4YaDghu0YDH
SBP0/D03PUlbVjv4zR2Zd5kKfGD9VzwFeMAuTOqK3BFHDKfQKCCXkjO0ShJcc8shypJb0HXxXqNV
c2on4B3WyMlN7iux4Sk8bkqaBy6WZgVs7cUG2MWeJUYvxl6mPCeZAAuYQ0TVfY82hiOqikiqibTp
dDpmCnIbmjOp0Irz4Wp6c/IXgduMzYo+6LNINFIOEpSxPtgcMplggsQRHlW2IOAu1DtZDr76p5lq
8v3+mWYayS6dyud/m0MHJlVSym7EVrCA5Z0vj8oKG/rvp8sjt5qSTWMySWJ7SBWsSBbLI+/vR8vT
SH1gpWE8zV19i+qcOM9qhJ8Q9tl2siNch+rgQ+7HBAdUsLcaeVoONqvXccaZ4Sl39QwMC6O8elhh
E/rzsDydDYrRJCl9aNrjpffS6dyGs04dwIehXhvuWs6+zSLDSBeRQsrdma46Q2OmFRS8ianSRLxo
31b6dzGZGq4qmqawsdtTuvRLqUHak+/aL9AkSCxhsnzKgTCflkepehQVmQ2DIrlbfsQgcTxG7kun
3k4ZJ38duoXn0mP361VHeFHKhI53gnBPHoNGDvXsEGzm0TQrEGavMjws2N7+cSAc9yKByO/7KEU1
Yvcx+yrVEWY4KLa+maREkjm0EelkxqN1b3mp2C2qp/8lvv03AjGT1R0A2v+b+PYNumz0fzbvadn9
C/Xtr3/4D+obKjHLE+w2fdO2LUdB1f6mvll/6I7lmRYsOFfJwn7LxOw/fMti0+97BtJs10Tb9Q+Z
mPGH5dnw3hzEY3+Ky/4HeYzCdJUM7J9lYj4CNUPX0bMJ39Bt4f6rTMxHvd8hxtfOhE6rIQ6NF8IP
5Ro4f7se2/TYhlGgMnS+e3ZA2twUnJKx/T7n2n02kRKb1KyFip1ikRWwM3pAtOKAnXzKLFUD4sJk
qOjGhFSpoUvjYVgniH0yi3kDJy7bQbnn6ku8PcTvaQUECLF5/si44zssnH3I0BTaNNbwsdjXtXcv
TGjEmFTso9nAZCeTZZ0J/01v3G8+1gUgaLfBGj+9Cm9zZknYLtPZKv6LvfNqjlRZs/Yv4gQuMbdV
RRl5lXzfEFJLTeISb3/9PKA9Wyf2nIjvm/u5ISjb6gKSzPdd61l0J3Bk+qm6IgGpY9nC8hRH5VY3
03PRxh8ESIJfO6pSQxSmN+dULB4wCGqgFblxEY28rZMsyMxRXBl4ppo43nk5t6VeU39kRtqqPV7i
0lQljoCmu2NpSEGHGJV+ZBoWonqGdQdTLC43rW0j/baJnE2fNTci0tvi/yyQxaZDc4+Uu0BhXgGe
iszfs2EHU0u0R1qZ5ypLL5AiPlDUGzdW2UJ67TCP1tqvVvSPZaXeyVvpyT5vaOoaSV1vTQvcSVrM
gTbWT2QitzsdtPHMLEd0+G2deNh2kXOtuW67McZnPemv+4LQQXoT1yLnv5vyKzQajQdD9XegtIot
tRxFbJM8piCwk/LcqpFmGYndRpdezRhMth5gFGCd8Xs1SYCfU0wKkJd+FtldGolbYmAe7C7aO3zH
Pu1KyrtxXO8GxDimhWgh6qOUOroGNZ/6UizGjzpPiV2mzcrqMd778xkZbOn81pH1D2UG44YfYSLf
8TyN6pjgwQ78Dy+NL7WyhtXbhY/wju8kx9oMYxx2cc+KCDu7N1buybCR2GgUoWoDcb7M5FNnkRwu
6/Y6Lc3ysnT7x8Kzqf4StmjMIt33LoUM0dBR4WAyqONCmRLjJUcMiWgfclHkpVdOUWFKq7eYke9J
vM6OopE3Vk/+luWGzlb26jX3ylcYvxMUumfbTV9KYLzbtMc8abrGc6rU7wnzuK+uTcCmXgpzhEBF
c6kHg4QasdEVD8XgnOfcQ4iA12IqB+5N+q5xIJRaUXjnYEgz1Y2rRRiqYnGe3WLcUsQTM4IxYdVd
oLdEuxdMjSjubjGGpNc/m8YhRr5Qi5XQY+HapKnigh6mV9+DXmiQVe+1X11qET/gUa+ZswpLQpU/
lSWHyOSWRIsaP6r9VpFPyMwMjaAiZ2JH3hkiRes+a3v7GOkapSXd+qz6OtnRbAQSLE+haNW+XhBh
1gILG5bS7br385xWGRRCoV+jUVs33YKoW/dWWN0yGAej7b3+9WKCxaBaCfud/bOvzSRU5B0d9O/X
/u3riPfY2CX2lNKEIDUOLY0cZKDrI2Z6rRUYcUKD2iwoyI+hw9HBzLrUFn1qnrJHOxn/dnWHJWoH
KOLI/GTPUpAgWZgapJf5R5kUUNH9BRWPy7a9iGamFOveYJV308R9/Oep9XmWsDfxCNPx5/3x8qH1
bRP3kh1o4py2MU3RNa4IbMkhn13zUK85S/+IMFrfp6KQlrR+WB/8fHINOordFHltzESFwc24WJ/7
/qZ2/b71CaRl58jvicOqObtFXzw0nQj3qYrtxyHXkJQS6ZEm7/Tv3cxEhxN51ttQPIUz/gS/ir1D
VbjVndGELO3a0b7MaTJ3VZtcYpJ+HKaphl8vzaNjqJsVM9S1xMXXpYpPLGNVj1RVRvP7KHuqlTuf
YFxs5Fq5t3LyT8cKL28OZnGc+kegWkWg+sLZhIgadnTcvIvaNaujGRVPjUfyHh7TK60su6AFFhxk
cYIombbw/DoaPhqlCZlDOL/WFhYmob3NlodbT6vnwzgm7Q2I6VNq6sVFOTfvVWO4R01ZzTGfig9o
CRTBRSWPkt7fUwxOOnfc9Agi3gmgO+WALKO3auq+lOyas6OHxZ2J4cDCOexqbfc4qy6+mAt114Uj
fhsctS/OmBJZJ8+U62kYNk4dlNJZPGP6a99KmnpR5V2kPjfchoaopIOCLdyU9zVnF0viBd0wIYI1
FJP6SXXVLkRfwzpww2VcIlmKWHvZYyUPjhlerjystYJO0l2ljutjr6cB3vuncSD74dgvcul1gzfj
tu/pWjGbyC/GeMHEte2q9rQ7rEG9IAiuabgi3UX1myUXJDpRrYM8j/4XyjSLEcoA9SKFXTch3eGL
BBzHX0+uj6dSNw9lN5HCUpj4RBYt7bppGYARbHCGovNtJpzxmMUcTVOnclE0rFKPVcSw7q3P/Tx0
5/IZ57RGJZvvWKlREznVZHaqAWOLmR6NjFDQWMPUtr5qL1FhsYlTLm+X2AjHIHNYTfEpW9TA60bA
ZqEWuTxedQieJV4cp/eCaQE3CmYFJsbyk1EBzJyXzSrf+HloyCHfhhF4ndxzWPiNy8Lke1cui771
sTawGk3S8rcdzQ2rJurzCb8nZ+QCjQzx21AScqfjMHvbVrqsxicQp37Si+16XGeyVEBiLfIVUQKh
qBx/vx5lmdD7K8zy2C8i4Z+j3C0r7B9i4vpCNqU0yfUi+AEmrqjA9URY9342c0X4VVti612P+6p1
WTcrSnF9rsxdZi9h7UT73KmIoeGEsI05/us0MJg34IzTmtdQNSIAoFie9PhjBVqGemjv0kiBP1x/
1uUnW7UwrWulQbdgzH/0MevvHSWNcRBjewyX5fPPZhWx/Dxc99bnZuetKpL25BE/R3DL8puup9u6
l+ZkRKWh523Xs+xn83MO/pyIbmafdC6sQ68tISpR5t2mCrbbj+ZohbuJtTCyPjnEi205rr5WldH3
sfu+RvGokjG13BbJP2JoS/Fe/33g3EhDiPGfjqHV+czgIR+uB+gb7fh95X7vi6T8TXpdE6wH5ucQ
rUfsH8+5oFOggSpQzMsRW6/Wb0XPeuzWx+sr8BpxRkn92Vgget8Xb90skvHlcUMnkbtP7+Ynpn2b
WMFH36yXzHopyUWCv+79PGdExsFtTPuwEkyb0GIerbYCut2hWfRGq/Rnfe37DctzRQShuheQAvzF
FKAvLgD3771/PKfVFa31hYxqe4u8PGblsHezmFROCYDNxwi+QuesRV627ilfwk/w61/rIcTD8ZeU
bH2Y2yFj2npESWd0jk1CsvffCrKikeQvR5HBSClSL+hS8n3r1aryPc7e+EOVfF+SluMik5mTEL0j
16XT2KzBGliV62X6b6DT0jLuVZKTF7uA1NRKfFuv1nUTetzzyWciWSftUlYgi5jdFzYTxvVI/9vj
xnPonmWY/yY1cs79Q7Olr08Sc0GviySI/0SXXDmT62Y99OtbQmrzoap8+tj/PVxm4VzyIy28xO9d
NGFvyo/gDKSNvfeXm0y+/GecKYV0563/hXFF3X2/BhgCTc7yjtFgfnRcd9eXmIf99dn1YWTq2KxN
R1ty5qX8CNuUZu6iResNTuR172fzn55TmsYo+vOeKF9+mv/0FSNrlQDl2Z/1a7L1c1iBLoWw4sO/
few/ffYfz6USSdXcWJyOy9+6vqpn7rs7iCFYHxUjKTnNErxYt5/GsNyOlMHlA4rkr03f8HP/PDck
y8Vm6tper033MA4ZoTldDrhiORbrx6IJsjJNQr5m/fD65D++Zn34b58BCR4IzGNEyxLMWFsvhjS9
YH3X99d9v7cvR0BGHr+GYSFGXF9fN87y936/2mNq0nNOFM0uGSaagds/5mW4MvR9h1PjkCPW44Wu
jwTPEMukuQ3FUo9pgVIH4F+QppfNuN7cy9Wo0hZGejE/FMssQVukotU6X4CfyCEM81dgfgI3MVcE
0IAQbd+A4g6LVliaVBbzOFRXk4bBn1KculgL0OtmfeitI+/6OPFzYwHU0NZdLvXvzTpsr7tla3EK
eYtDxqM5N1jdZ06TOuDvJn902biLFHV9+FepXD15rpUjiQBWaS8jT69Hip8thIrD/2V9av0PrZso
MQCn5dmh9cVYHpvlxgWMkFrycmv0/JIAmOUWuBaPNW4MLPUWISehZSkNbzVtpRcz9q310rVIuu41
bS4vOk7EZQAVmf4mhtlGI4Kus1k26x7i0p0do+lpl6F3dVytezWF29qAG/ztHluG9nQwOQW/65rL
48GGrjQBELERa9ETWcYHdxkUoCbajJIh0XnzgtFfJotrlft7D7g0pizk+dZsBGtp3VsK5+se2BZ/
n8DETSohzcC8Dhdr00/V3Olkt1Oh6DblWv4l9wzvxzKhIG3b0LeVJPfW64gDSBqWcYPU9pIK4AF2
SwTNebkaJy26q0SB/GcdShfnEOkljKffZq3WXKBw4VXlR/NptWjp1LNIM1msO2snQ5n6dCCWkoQi
buqrH2vd4xhxX/h5EpSxtutqqOJri+Znk3uJe5gbFwj6f5u3VstWG8FraBvINaUt6v2oaffrt61l
6nXvZxMtZ2prNC8djr1g/aJsvXetu86Y88PboNusuhfH1mYxdolxvTviLAVfwxx83VTrqSbkzkrA
oOtIwxFiL69qhYUVrK3e157GerZ5fo5aeH0sVuGwbK2Og2u9Q8u+VCsHez351k1MjRACj4r+UOyr
cNCYOl+Nhn9WxPJVSzOD6JfxQtdt1A4/j/OoQvlE+2NtZqxNnoIOFY5zxJfkISyNjTiO+eOE+k3D
gq6HjwAoCtmsD//Hc7AzNR9AOXz/3lTFLTK74aYLIRY0ZsC8hkIRJXwfZNp+zhGFto720Htzgmw6
dPfSdJyt5xfq4KocZd6cV3tyi4mR1r35zsjPQB8wd2A+J4f3oWxm7zIZi0e09/ggYjqIreW8oa2U
VwMs7bqY9buuM4orUmDK0Ltmup1cd5NuXYIv3RiJywURyWAwphb+kr3NPOsO0aH+jPU3PaU9NLcG
9mECuoYqDAiKXqcTm1KoHJM+PNbhfJ+GU3ysGre9RNh5BW0vPA6ojMEBiX0c6cRTYW/pXJYfU5NU
R8eVOHMGhLn+2MBZbrIbBag7QMlOgDqgRySXTndqu+4IDw6laSXETQQIGdqORil4ehloQG0Hd4CH
4iLZMTSE/RigEYGYwy2VrWoJe6C3v+x1afUFUg9JVNWUVxYqaya59KNSbZTEdeEbwII10bmvCetc
aeoROmuN5CUghHZ8k2WATAxW43t4xfOSEIbAoTgmmURWAqRh7t1bhrPhEQSQt59MwkYxRdDSVPpw
iNAD0xzHGIPMnDJI1OxEAqqjRgs4WVF3ZXpK3/ZlBzLMNgnYKuJip3netaVqtXcrA7wetRmbXj6l
wntRao8ZiQIHz6Vj3lJIza3ut4gRHvsm4c6TPHToXzd2xyZsZb6zRj+ww/4TyIYiRm7rzUOJmcp6
FCofr8MSawSa6KdRN2VQJYrMqM4TF6WcPWh93a8CPcmmUwZgUirrU6J/OA1FXNV/lhFt0XLWqfD7
x5kQhq3ldNeqsZGBW/Q8a0unEpwl5wofxsGqZLsPGwtvshj1+4YU1HpQ2W7W4QQShVztPe4UgGow
U7SQ9DJfIK3A2zFWkzgIwr1sDVeyKyACYnqwkPoX81U0Rd3GYeq/t6Z8OJWzOW3zEdfWEH/2BIsj
Scf3wp+hJV+6AbOwY9q3hY3uEtxcbho3L64tSyNHveIfLgWkq2wy5M2okejkILenGF14u7ajmQFS
/KsVy3zTku0mZYFJg7LYdWnDzd6MuJsjo6ECkR9iq8XTqIxDSILxzioycxcCZANe4+9GTtCtarxb
FDaXPgLOq8prj3pW5qc0rT7KkWZJYVjt7v+6d/8/eIelCUej6//Vvdu+0+aP1f/o3/HRv/p3rvcv
wVe5WOXpkzmm+Lt951n/soQLq8GiS+eZnmH+3b6zxL+WThq5wejdbZN3/d2+s8x/6UzdhAsegr7b
go34X7TvTMv8R2gTLioEXDrACE93LMPS/0F56GIzVXWCmqQu2gjcdO9exVX3mNv0ZNzxpR765gyI
l5GH3JCdtA1xlUyXPXVRypiOd0BD5BfElof5DXzVEOzqzkdzcCg048IqonFnyzAMwulmqkum07r/
O0nobRHTlqAD1GIsowkXSUzrY3DGYhfdYGdPHvxUD/RaWU9TiAUkHzGEGnMX7kYH2yki0kMLmnMn
ImokWe1Fexu0LRoh6M66S66vUCo5mgQg7svR34NVQsNGcKmDHSA1aT+A1dY2dSspNlEMPhVhfIFz
eNzV+lAxD4n8gyrjIJ1sfx+2EfqIwblpAHg2TZk9uAaKy5y71bFK52Os9cWuio3yUh+hOVaDd8px
RxxMOT750oN3CmDmShMHwqrjy3I0nS2ClOZNs8YRGJd1iJLEBw0c28hDlhglzpcLZ1CfdTrR7CAO
fdcXpoE4qhPk341kqcITCbhzvJItdzX1mkSLTOsqiUlEiivrQGjyyeSsIr7ANS6ywfqoIVVtPWqv
JyM6ubEhHv1qideMq5My4ZipXOZXEUDADoTtBX4dRIFBjofufQbEnFtPwhc+GmT0tUk4nC246ngx
qRI4euaBpqHtRpig7+RnAtoFd8jGviVZJz81PssRAL32UoJkfdppl3gwswuJg+om6X1sNH751JMq
sbe6qdrNsRQ4q0nzlhLMI+TgsKlRgcFbg2A37GtsNvQ4jRdF3uQVTdvnsYDYbIkU8kSou2esWVih
aDQi8ZqWkF04ivQqA4zrxNnCK6W+LJ5DcFQtnCMAldEZno61r7Jk61Ul97Jc3enAEi8th54U+LQU
gKEzX07pXDJUi/uahc6ZHxQNknOcB+7fpeZn28bXW1B7UNmyPmEhU1IgTdOCnJk0ssCIf5L+iBnC
ddw7G0rUprDeytwo3yfQ0FdZ2Kt7fDsL06whOZsO2IuMyYhIJkFTWVe7ws1uXcCYWBHLiPPeQbhU
Tdc0osE69Y/g4spLOeZnT5lB3LUPNr2Mi6mWgYcKFnKIc+VT0QIOMIhj5VqEa6E2ZekZnQwVHbHJ
1FfxCHnSam3rJJFZsoank+F5Oj38FrW56JrLVpvvq6JPj+v8aP5MNBAEbqw3nED5A42FGzOLp/si
Cj/zzst3pkteitUpb4GrEzxfEe2Y5MSNGzEUZlxNgK7McUeDeDhqBjxRmgWG9sud/McqrqvbFLsh
i6sDBwpvqLebEu+Kud6AX7/RWDrBi07r9ElHP6lxy7yaMnW7LnI9q7sdzTG7VYfoBo35ZeGMySW5
thqsd6hrdmJedIbnoztt+oMvy2EvCtbiI17xtE9k0IwYIwZIN35b7X1LycfafIb0SREd3q/SjfiG
gBVjm/hwAwzNvQsL55EhyL0bho5ENuYrriJUNS7yInDyyblaWOmYuK3A7zqE9DoLvaQC3OKlBSAC
p7oZo9i9KlrY9dnSTZpiXFBdi/nW9rpzXlbIyIDP7LwB5Q+CZCsARQu4sPRjfh/zl+HaTMGr1D/o
svtsnHQfUSU8UFFKj4lFPhTKoi+3m7JgBBa+aylVBkPi5Xc7Wt7eJWLqpywJzX1spS2SqyW10qHR
T6I0RrZIu5slNqKZtRnZUd4f2w+fa0vm2xKfOQ0Nxz4ULyym4pvJw1ycVGHI3z3e8tNiGpjyc6W+
8qztnmr6doAcd4nti6NOjHCw0BMMevWjN2zbKOlPtWHmgRaCCRsESwCI2fh5uQlIr8127vQV0r07
NBX0GnwH875tqpdEGAQu9LWzI49nhzjsFcE4diwXfDPosSfl6vDzRsIGGhFeQX5Gbq2r37NXXXSF
0e7w0//OjSjfmml76mrE6u7EjK3IssAyXBKYMuOARpvOHdkE25g5X8gkGtHsRFs25qKkDF1OI+4E
a3E7zOgyI8oOe/704+jLU+Wl7pVta+Odh1WCUiueQQcbq4v+TxFVGsAJx38TDTnDPDT12SavpdFe
7Dh6mhpIhqL0rdPkN9tyGj7EmI9bx/LGA+LL/ATA4M2M5g9PZuF9XZ9QaPbnBk70lIp7T7djWLqG
QaYyTXRwtwJED/+Jxo7vawn2eJy4NOvcinbdrAUqta+tcAR2oFx/b6RRuSVibKtZqX+RGS3UXBwI
wZwh8NX1a68X86K+hj9UKv3oqeRjnnFnDgYkSQo4SCP8Q6F7w8bF5Rs1Qt3kQLmXFOyZiK0kD3LH
NC9cPH7cshMRTPAhL5y5CkKABuhtwEnMVg120pFHs8XfZKhYBcmg3qmiYR/zk9M8p2LT4qPZmWLk
LOEEyyoW74Xb+KeivHOcBNNzrh2JQyU4I5qPzWx/Tq4rr+dEWqgICfUy2j9T7hmPqjli8Xo13KE8
5330UlTzb9zNUQCJGuD0ROxjgYq6AqVBJEUCtHkJpjS6+s1z0upYZdGw81nL7kK07Vu3cZ2D7875
g2G2pzTUgOUzfu8By5p32HmZaXjGPZilIFFa/EokIcqo8OiZgNeRceh7W43hhXCi9gVpx4MXIwdR
hnztTWNZcQIiTTrxSOrwE8MSph/ZvrgG8Au7b7ZOmjY38GmAZDGDAdNd6McUw/MubbvsAdNaAYYY
mnelM+bplZVvE9mEr6Mz/TKntr0xYmXv/OTKId/3nZIgLGN3CC9b8C8enp9LKQcdU3nrvgvpvYZl
+E5Q33DSF3czSmQ8LRFIelnP9mPv1i+9TShna0T93vOq6CwclN61lGTLTJkBLAdaDFky6UUnxrNN
E/8aPbmiy66VRycC9BLKL0h/QBCdOnkgWKM79B6WTyLAxW0y8HsIu3Bw+pjyyJLxVKaD/QcsCUNj
djWY05fEG+FKtzxB7aa1D3MSAk10GJDQAIwEAFTDzL/Q4EK6U4fFU51pwuHhkiRnT3796LecxGDZ
+t9j4SyUynPskfpDDbA5AZEKsqJ44KdaChUxSFzKTXsnnAmkzGpcE1XyHkeug9bN6zgoYlfUBrWt
MZaPDoZK5ll9jsIjC50DKhcBZb564t67d+ooPbkV0dudLs5d2dyZwyksau+XF8KCaeBiPsxuYyHQ
ntV1zHSVsZqUyIwlsR2HAH4jScmz0HYlnJOdtpw4ae0lQVpE2kZbKBFCWX+SBiqEbG1y/pR+56H2
npsXexD1JwXct9As41ddht62B1t6NyT0Rmcx7C0JKyIqnkcctTuI+2SaYHcKmjwpgAfN8i28U1Z8
HbrD+BWhYJa2nN+mxnrQXPHR+Ko4K6sHHd9dMx4xgngWQH+7unIGL741OC0pKQztwRlexQCMNRfM
SoutXwbFbNRfFCmIeWswCnm9fUl+M1137Y8VdvKy8lS3S/RkEa3D6B6JnQwMNwXXq9nDJjOHFhpu
GN859i6PYu3Z62wcAgPBiTjub4sQFxoJEZ+ll6a7hvLWsQjHl6powGVoE5Hus/+W9vV1WPHnJzSO
jwJE/Rjbz3RsWyTE5p9hwfsz7wFDjTkP+VGqsGUXnxZY9dQxO1xlSE/0hShrmvHz2pBj6QEntOhz
ODl8Zv3gsKiBpQ0Noch5LzP0h3LQGjxH+CBYYyUZnnBdPmPjc/F5jJ/EnxJTapIPkFWtsxk8BPv6
4o4qrf6iiwAnrxvG55PUy3utRTdXZBQQZXwCqQ1PLXFuCgMRDROw69HsoiAssZrD2PorYWtYku/i
fngzsJhDBUWVbuk4bheN6naqA0zBA5Avx99meGngvqO/VFM073QX/xbXPA0Dgl3VLi1Li2Jq8mIQ
Q7tHl3OjNW58MMSoYM8gTI9NWkRD011GbtdshbQbVpwVVn4QMSiUsuliYG4ZwIpYps3OR1uhvMhx
sBKlCy66D9vHakSf0ngxa7o52gOdKzb55Pa7dpL3lXCdPXJC78T0ZK7cc4HRwZUfTtqnV+2nxFfN
+iG5zUWHAS4e/G1okBowZtEJjxiiIBK8VIxhunX8E3QoeW1oocTxCqZGeMmt50JvSGQSwBd24We4
/jVGnOdCFtVmAUOd0yE7GAg1ca4xQZZpcjZy91CK6ssHF/ugJSGRKcjNMCY5EjkAgrF47t+0QQMh
Oiudkrz3qkxQH0U72Adf4HTnksToLi8SEC7tYLUPc+L7WyjSb1R6j1Pdy6Oustcuc9+wUB3a0rhy
B/mBaQ3Yc26/aPW1JGYciDML0QoTqZlw0+rD+bZrpzfcN/tZbzb6kEUsP7C8RU4It4ORTerTgo4+
sTC5TFVyYWc3WUw3FqJ+RR3LFvQhBlbFtez7o8Ksdew089BMHqIo7lk4WgXTXdaAGzy9DgbjcptJ
Z8Ht67e2QxJzKK4ohtsXVle993Rdth2iRK0BK+frJe2SME8vY/mcDh7cdOuOa/dOdelLaJXOhd+S
ZDbqNzbqxx0T+/WLihnrflWmxyqkt9+U3Dhob9OtqjeId1/AiZiXYcF1LHESB1WPy3goShzDy+nX
pfnAKojygfSzy9D3zVMIh6XI8wkbkHWkAepckJGbHdJUu+2HEQmwsk/+lFeBm0O9iUz+T5THZ+QK
Zr+L0UXu9Kl7YOC5jzvSLZOcSSTRvSDPa5YjgTWAT6YmTG29voySYjPdUo83TmVjgV9aMI61iMKT
1n5qIPW3te9227wDTzdRavZGMknilLyAKR9bLMD8kBjBO1Y9S7INhVvbqsQF4mdx4UsStQXfV5Zk
G9mRwDW/ZMFOy5jmd8ODPedvmdPemh1xit0wTLtCYx7FXObRqOihEypKKistr00oo9/Mhmrm9RGQ
fikOuimehjG0dn6vnRUMFKM7G56RBmk7oC1x84AoyBt9Jqoqmstky+31WXcmbE6OvCbm6jP3MmPj
9crea8gOdebKBBPAz8pkgic5Je+3Gw92XzobHUCwO8Ry1xnT16DemmrMH0zzy5n953yMo72ZkoMB
Dw+xgkUvbPLMQyZv8wm0FvJ50lI0wABZswvlaBDw1n4YlXFUkinTTFeb3ttdEhm/OmPXqI5Ke6e/
tdQALwqAaoJu6oY2RIIiZjOHTbSTiQWjyXhHsck8ompx2E8iAMfNKmaq8O6YX6VW+dc33eT7v0wq
ZVDHqi4HHryKgqNLp0HEC7Kn31Rmu4eOr4M8j2xCYNFAp9Zw24LzwF+YmHuc5YcxzpMrk6n+tq2b
KNAzfLZ9U9LUDaBnb4gSJNRGGJ/DmJFPiEKe8OdQcF46l6EWkdeTIB8sFmLHwLsSUTzpZZsEswNB
JRfzrhkh3UGXGhf5vBtoNnExbgMc37OGdNd3FN1hQsfIx4G+afGE74gVcMVpfawzdK0zem5Vndqx
+KpY69LTJsbX7b2tlo235ZN028MwgnaW9bOv2fUmk9ld4xP10cS/MFui4RcZCNA5xenqPsGQeLML
SiGzecN1DfKC1u6Yf5Uwsw4mHR07hKkm6oGggR42ZIgz35x2cz8hSCjVuw7yrQKKUdGn3sqs3aXh
gn+xUcrDeiNnYTz2Fnc530IVzb0EB4C2AS4QaO187bqC+0LBnMVCF8n6I7Y/vUR+Ujf0ZfIwkmoW
pJbFAapfUyd9G5zF4XGya46cgbHQdruDCMU9YSuUWfvsHbLCdT/CGVBYLLNw2KVSO7ltiOJZfXqg
A8YCCUTWigu0a1sd5EJAks+CgXD6bd/qJ7sNyysWVZd6ot2VANuo9txGdfIY9+WDJ/EiM8LvE+Y3
TI7OXCPgDe9V3H85Zp4wrXReop5wMXTJC1sWWMqZAhPqB+0jDi0HhRgmVsifWByJHGGYJwToGJLO
ZlT5nkFN20AqvKtbDCD+yIjb25JZ6wtCpt/zYH8lc/OU2wAm4LIl3vDcEFPvq/F3HKYASuvpWout
D22sHoA/bvuEloxunN15wPnWn8hvwP5MeyspqB+JFMAgiXo0XmgKDuMnsFgyNlsuH44DC5Ub26Rs
yjLh5MdOsRGR8WQ54jSV6SmK4Xw29JPK9q2oxOPAKmAokn3GYJ4V6bHpbZTwFnwl7UBKyE66BVVX
cZTEOlscUGilaWkksCesT0/6MFgMUhPJCqZskz3jSOVvDJuzyypEJ+V+03paBYCy2U1e+UEZ+E6e
7PyzgHev1fW1VUOJ03XMKfMA+SKzp+uirT5a074MxUSGMv3ZZFTPo8DgQQgOCRfMy1p9Ie5mX5N9
UhqdfwKGWd14+XFCxmZ4n3U4vNm9IMvVYP5YKHKNSnVbzeWlZt0RmoSm5Fnxfy/S9s7nnIpA2Vfx
LiQpu5rxokdpaOIt2dsLxL4F6g7znICLBjisQ7opeQiZ3JDJBcqkY24thfagJKugMLGfU+spJfHB
F9Q/ENlCXYfdp8CPRPX4p7QRiJWp/wQndMIkML9JL+/5p6z5ZCX6NiG7iAMq/zTKumkFyqqKqnbn
dYHZdsnOkkq/roqviToYHMIgtqSFzgFkotOdqzlHEkkDlBoH4XzpFNjkvjyL7tz4Y0afug9PrS+v
Q8x9rMoBas2hCrQ4viWqjokpxRwa/4vhl6HXEAaQMjUc6l63ToYE9jeH4wf6y1+YgqHfA2Cg279l
FZ5tjRyuwVQvJJvuMqM1IY9oaPpDr+N6Ada8w3+JAbSmLGWXXHVaR4KcnmBp8rnjeQ1rzFpiRI4B
gxK+XkxXGpeVCRcHNyI4q8wQ28Yt7ZNtgOca846JJ45OTSXvjoyG06iT65H7MbE3gFPESDqE54Kg
MGPhXI3pwRqxKpuaRsEcgUDuEhXtMQfqSDvqxVO0dLOHG0cY7yr7XYW99eRJOgQ1IaHmghoiJcHY
zq4YTrAAFDweHShfVpMy09ebMIakghg2IL43kIqZluoTa9+YUOeTjua0b8MirSh+VmCp/DrCNBlK
IrREeaz7ursRt3P3Wy/JMxrmwuMuNzFtlOQza1OxAx73OJm6j9/5PJdQHhqXkoTu+jKQxHekyl8a
OwPW/IIUmDIdD9wX7aM5dugM27TZ+WJJNQrVM2l2d3UEccjPxAYh1UvaosAVg33bM2j5RmUeYse/
0yub9L2JuGc4MtdOTXgLlmhr2/biXDZEBkzSZtmS9h+1jB5b0pU2dhMx7iySiMKsA71pHrys9RgN
fHdHdAfYRBaTp5Z0OtIOuK4SWuGbkkL9vp65Oj0fm0Bj68xFLOnf2WAThcFsbSI8puU8uKr9mSyw
1jymrWKO4nl/FHKwLaypozMbKugr5yirYgri5KWetPLOjgBo1pyGrYqCLoNCpecEAJJdGfv6MxPc
euuWLqxbaiLMQLLfXaGZm8J8ilK3OqU+izDh59atHs2/gMU6nNf/xd6Z7bYOZFn2i5ggg2SQfJWo
2bIky/ML4ZHzGJy/vpacicpENxqNeq8Xw7LvtS2JjDhxzt5rE4XTR806z+onksPV2gRou7Sx9iwK
9AFaHnxU3ZzRABTRor95d6qJ5ByS6BZpz3m77p/p9kPT6CABTfvRzAlh7H0lwJ7PmnyzZHGaQzJl
y4o4L5Po0H5+LRSuDOkV19Hhj9IvjM9ZeejqNzbp0Na7cIarW9DC8AwiQiubhkJIHIVWzPWaU0WN
7R8PsfStbuClhuNNyQWEVY/XiYW5yhjV1nBA96Qa5LoWtNSEELa5BrR0YsQrCwdWxULHE5wPAWkK
zlVBkKEsoPVPYAVtzHShAxl2uMc9xZjenJHnAYagWW92D1Nj4Sxx6KUrPfuI+MepFf7m07eNOcXR
YZMZFWM/oO0PAm2Gl1B8W5t8Su6rvHlvhpYrNnuzKXflON5h2YZZRN/9pjSwIamxKvfn9HY2QAVF
OXNs8xc5MjkkU4qaS69hBhIpFOWcUmh3mZsbwU2MwwvTxVWuTL8Rzh47/e/MS9Lb1o87ZvCBKn7K
EG6ROPmx+WEGCn5o/p0b/hh6l3KS49IgWsnxhjuhS6av0IDzXl4aG3+gSjEfpitHhsc6Vu/KSVdN
qZ6p8qx13Ln33egcNZn4YcOpdaEb2WPfta+VHexvP6ux02NRWgcq1k1rvtZes2RiwWFr3BvsrbE1
bIK4OIASq53i1RPTedDlg9eBdws2cu5fhXDueCc9wmME5iMISb6yHeoUVh/oa+grBEsk0Uid35T2
KmORatrb+USHqlTOHHWqiWQXlso4J9Z2mh9jVWDiQe9mJv7o9He5hBQ8lE+Z9cir5nOX7ogtWXXM
Q5rRO9lDd7q9Xx3Js0menPiV93oKDUdegla9DxVdrTkhNUV2nLXHAbARectasA2GYQtjNcH52bC1
5OyMFr31ymygaE31hYC5F7A/vNyKHUA8COkutJbsJTmfodOvwFnA9ijeEttUizKpL8q7FIa8R96z
a9xpLYkPRb0Dsae2n+NOrKWt74OuONbNzVqTakRUkwXtDZckoVOlkb+yKCMi57IseR618ZupInoi
BQURXrLZpQ+6W0Cbyvrt2Db4fJgbKHAU0Q2gV/XWqRbhOukizJsMXKMaF9cYP9N7jlgJG+KGBMlT
koQAeR9Y7zS2DtnUC78Yb8kOyVb3wk0xiG3JKTmffYBD9KHOIa64lmtEM6YjmM1NnES7LokeRULh
rZnruZ1gV1XbAFYxkCYsvkxdKnInqpGpkuEHboCz1+6uAU3glowslt0N8hnmNoCoRBmv8ri43i78
Vks+yoyuB3ta2d8PxBP2SBIb03nN0ujQaN59ltor1bpPDNpfh5Q0Yns8cMJmuar1F2NwAbtOv4Xp
IvHP1WXill8YMuTN6QdtORjFgdIDHbC1E3qzyZVxk3M+CroPFfVLmYt7qGRE0VYfjK/f1OhujaRl
Ni7yjTN8FVZBGKd3Z2mz31C4aKyobqt9zob67nLraRLuk4rou9OM+C5a+TilcqVpYifb+pk55jvk
a7sL3nUbmOGsftM6eiqKdJ3a6YWZ82642aomBq3oK7wiOelkR5f1o4w6nyHVOvayT6EjlpPmtQhB
/tgoygI6+q0/delHo+kPTabecu56rajuiIl7FdXwNrSEaoWW6fcErhIUfJ4ZwcJhob0piA1L2YBu
8J/c2wP39dljdq4Mn4RpnEveE9N1v/lbF/UQQdVpNiVJbkzSJPsnmrdzMj4yX/oJJve+DsW9ytL3
DEly6CRbZHd3GB7vXWjBpgZKyLQOjVn9xD1Wk7Q/2Fr3anJTSbS4cjJyP2ZmmuqXTMVvxOzts0bQ
z+OA27GYcIO92Jp9Z+PjRmG5qJwauGp1HzlgGnuGKXo7nMy5Og2i2bezea/lBu1n9ks33KsgvYNg
+0hz6dqwp9xcRg83O2c4zau25NJm9bQN/Rb2tg9IQ+wqzk8PBfzRBUGmOa1I2bUH8p45fTXNipyB
2TnZE2C43kb84hElvLxdLIHIz0F4NoJmHVXwcmL6V6wzuLscRYZkUNC0Amcc5OaEeqJag7MiqPZk
IYHz2uLRsJDXm2RPl7a5aInhbfUKxvS06pyrmQw7ApARJ9DhD8WrPRXmJh9pATnT1ZG3bszQ0Ulr
TnNvHZNJnEm1+zTHaBs21SbK57uAKarCbZ+n6j3v4ocyf/QiSAGm47xM7jtS2d1oj18lbkwZGOK+
VelDgAxxfBqM+mPo1n2jwF2p18ia3hyC4/LUe45cbrnCwrmv2q9JxEeLLjhjkU2ll0wxBeWU2ZQ7
1HR+rIXb1HFQibZMNtDFQCY7DB69uJxhdFoeE3yQQUqNxIqxAuLFwYzYLGeUDq59BN+w2dY1Zday
sK6kmoR+7xhPTLeOXkGqYujsOeNsYyt7tnpu+2EO+enzQaf9UOHsLIyGy4/Gk22dqXl/Jr4fGO7K
86b1aJxknT+WWbMJzcs4xy84FK7StkkLo1TXoRK0pIxWuEOSaq1pEQ1qUq6lYf3efi8Iz4tueoeo
jo54/Gxkhkh1br8wt4wroYGYByLvbgzhXUXkUyiulCh+ErlYt3357CCmn4+2ATIIuthN8dhvYP4R
WcP8+faPxrx+6RwIh1H8I1TULpxcPmLyu3TRGvIn2d5ZWVxdJCXISf009z7FzZ9rmvaDPs/s5J4/
c4ADyUiMjzUqxojz8y1sLLEh52pQWElxkxZNEY10b6byFU5zhOzYyLUjThwABxPbwThsG6c/eTji
A93aBYM6TZoDM9PchVG7SWZzZ732HU3s6bGfY3+MJ/w9HZrbt/DWyhzKn2RwP+m2grJnBkpEmwyd
z9p7YkSzDYPsJ7DcYxARIzzJeufq6mMO5EOQJ6uhi3ZuQQeHGAN+gQBvAZV1Zoms8nRDC2/ZTc57
wTTNt5mQZ1m5N9KBlzLtrNXMrrV0Cgd6HWPVZdLCKeiRDTCBKpbWDU8x5uLttmSGanyVeV0smf4Q
PaxO0m3NpYcOeA/r1yMJPUA1cbSnaNtST+wLbfGnafxfeMv/D96C/hOl5v9b/vn4M36o/wz3Mv/5
P/6l+vTMf9i6izjqnxpN0/m37NPQ5T+kSQ2qo/j8E37+W/YJ68WTlueiF/WQO9kAXf5FbRH2PzD2
2pZr6TpzOE+X/xPZJ3RqcsL+k9piGPhahOs5AnGqRCF+k4X+R7iX3mpaX5clrcKkgVCu+mvdE2DR
hjk6aUcepceCJwJUEKQ7Lrx5op3oMX9CXT3xT0SGIj4AN2V7JAK6zQMNhQ/6zAXYdmdbYT+N9P7R
I8p+YXrRpbLdKxCEO+ptn2hyEK89oRfFbD2lmiTEThfqDqbER0E7S0OjWSMFHGPqQsPhYGTsjYSh
WVdhGoBexzTwZYZFx0ChuMN+kTCpsi81nVnmsC7hy0Ow7LwxXmg1Pa6O4W+h5s3gpmsMugfRtaEf
zrc4qy9mY5BEUuEshsahpQsNwDEEmaLw7mgxrmZnR39HX6CYrFYEX286A/AbpsWZu5knVmw0LX5U
nozwFMAcpAxlLx+IGY5HsdHDCX4I4TqBeq9dYw2c+K77a5qJaMeAgTR6cwA3BSi4BAu5j6FuQWDU
+AME9IuqD8WReRLsSLiBf49w1Ivj32dGI81ddlPgOJZxP0+8zkUZo7VBbMizsNQd+uLxoDRTonua
DR/ss3YqyBE/02ELz2Wtwage5jt418mqydqRBkmtn8PZpg+V0675e9iVQX2+cff0mPxWQbhKbENm
cHp1S2LrrYWd99GxL4OXEJj8iYK9Wndh3C8dzQ1Ofx84d2inSpTX3vzMvZFE0tmBAg/9k60/LBmF
52JTWTlf05uaCp13OYm1hN5rzhRnTlXpm3ZpcpAQBkrGwjGXDpf3stVS947Ac+eumWjkaGN1sPvR
uWNdb8hJDQB4ZX10Hhsnvo+HDPFOR1ZOG3XdstHFuMmG4uwxHD/KlLmbmuJoM4Wx8jvHbq9FY1tQ
Oe97b4fkuXnStZIP+juIteD690DgerKGsj8TV7eASSef+txd/Ol4sE9mB1PvqZ6lSogL4Yw46TYq
H2W+jqWaHgOzfe7xdH1iKGEaPFvWpafI2ZOlPdIV0wfCiPTuMHFNA2DRfmqpcQGP1X1fG9aiz4hX
1XHpgUFD/yOkee9JGBJSH1DtNeLK5Gr6dut8Fw5VhxKnIHiVAdpbOXCLZ96mSS3KRHeUDxFwjXdC
WdGkGaWLT8OuoAY60VoN0lu4RT9DWKC5X/M+X+iS9ss4de13dw53VZ8Gn70AJaih8wMV/gRTf95G
0aitXWWq13QuVyhaxIkY7W4BAt/cjMBVfW8awmc6w8wQOPiu3JH4zDw1qTXtUF//fdcbxMYAyrJM
LMfFYtVNL44yXqZUK8/KAuA8NoCl3MCmGaJU/51/aEYVPKT4WNER1ocs7717NTLnCg3pkcsQu6j+
RLykqVY9RpLSIuFXZwrzUJ3MPRqqRu1lL548YR3xhIYfucZgvQmt+Vwa+nSMUuRaIh8tzJVGeqgr
09mPLg2DLPPGa6kN47UQYtvZSIGJ9+jXZLuO1yFCkN7GsNb+/gVVt0evk64yUt8l087pQlDNeLGt
djgWcbz/95d4L1McS/EhxliwUGNRvdAazTezW2qMg3lI2h6VZBTwV+UMf4c+e0EFeQogiVzsuUuf
JlTUMh3eZe3OR86PxaMqsvu4UOHp7xFyw9AXEe6ulHsCS7H7yAqENjWfwrspTvUX2L/woWz7cRqH
7kyw9DPCKaoWmXFcEdmlxWpWDAqtkWSYyegsP1rNmB21tEcJSRy6yzgxXVQATA6BeLSECdovdp11
6QT2tYIWD/w8qH8iDyNNggGsdoQvNSiKc5YWx6JWzYn3T0Ne3keEBUEt1r3yObQ0ddUKIz90bJd+
HtCrdyAHbStpnkK9j79d1zi5ma59jevOkLvMCacXzSrsfefdUBa3hz6xOpbfdLXYNcriRM9VBf05
fbFI2Tw4s03ZmOfuKzU7IzYur0U8oN6lqVW+Ilo1neYVvVtwgKNQL42q/e017ichjVM15P2z1HAs
6LGR75o+oG73FCIaQOT0Y+zb2MlEod46ju/2tXVuJkXihs4tXAP9hWGWk0PcNcFWWlH17FD9LXO4
UYcxLu6DsvJQJnfA00MnJLHDSJ4cGyBklE2vIvDoxlthfM2J0Li4fU6/TI+u9WCxVgeyAodfZnci
ae/S2u3PDMw1bvOke2lsbY0LBPM/It6nUTXD0nIKtG11zMmgqVP4JTyjv++S+AM0kooAxH8Y6iRi
S6eZz7bsLkY4o9f5+9rtIROAclXl+jMiovbo3j78fTYU/D1Db0erduToPTqiByPFZ8zDwyVKe8PP
owDRQ8juS3KZxt6gpO/GWBxiISo/oXGwyJHJnTMonU6qfnFvk6PXw1wlQayEQFOyDUpS44ogXBt4
Sji+WRbXj7s1Q5K7uPAZMNVvJrzOXRqH2yjTu11exhzTEzZ2ItcXonGCuwocGRHppFHsq7Q551qb
XzRWWbIqgSxp8seYKYgsNoVNrs/wf4WqD/0NxyVj/ToEcQJgOzC2sxlI33Ebb12m1c4067fQyzco
IsVq7NNhaw/NJ4swUWe15p3CCbkTJ/yXGozSsbfGD6uGDdVV3RJDD9y1VDrLarrGPfMX0dNvM9uW
X4sSDSF4uzedL2dKHucE+fqULgcNsLlqxothM7xWTf2Ls2xJ/rbu11JvF6o1zlqL4MgU/bc5AhRt
OJfldK1pkdkojOBVb7ECMxCwYPd5OR1vZFGNnom1I8d6PcRVgGcj8Suv+goVMePcrc80J2dOuysI
+QVzjHzlxd6zWYsvI9eOrQOtWA/GZWe9kQqxGQz30pVoxJJsQKnuMFisgZHFsXwKO/WcOvZGSRSS
dcdYq5p+0kpJMlAgz7fjix1UX8CZ+qXHOZpSwzEHA0GN7jN0JwEmukBZZXBJEgtM86AP3kuk/4vi
G2AQF3PbLfEBqU3YBXDzGwN1B2rBgTYKga1q2cfhl0hJCdVz+wJzEyHbF4zh19kioDDrN8XUIEGJ
gXkb2b6+dQlm23gpW/0akNJVdp4Hgob7Sf8d0OQN03MwgacXqV+FNk0abR/27YlQ2X0DRY6rick4
NMH+PCp36TY5VIlIe+hN7eNG+NNDfcc50k80uZ2ccpuyEi9cMT7iJkMgqVVMhm8x7rCg8OfMSzxY
zF6yBwyvj4KAAX9Gg46Juva5+zkGu/JLIpNZu4Jbskl2tbDV4jaCHQc8XtKUd3WK0MuqaXLimvHY
6/GRVPWpDqHNNZG6o35ChVFCog0IUTdGuHGDBz1+UD7WWGyogjlEUG8izzkRfU0HxrwFzAQHUfPZ
reyOmVuu8vCVbmRxn3n9GxqpA5LWr4KW00Zp06PO/ei3zZDwMprbXMx3QwVb3a65ET3S6jiIOcvC
m87GhC4ZsGmxbF1cQ/Sm0Zx11ynNYfAzKSxcvVlOJkzCoDHWXOqYO118FXOoP+uleZ/qTrEYPTNe
1XbyNtcmp/aM563ccOnB9Jo9gWpB9c8qN9/weWDxNey3sMnuzS7AtgE6cDEhVra4R0yt/uqreFiA
XgaX+IRV7t1xjc/E/WYHOAcNkjGT0CS6meC43V83nz4tKe5ES4tdL/IG70R3TpU9sE8SfKShEzbd
58mwfno0JFNc31nVj2JmuMzLnBzKaGfTS7mpAL4iO76gqUoXpV19GKUskT9PbF+k/OrsRX1cvcNf
ZGoKmNu1x20ZRUcK5ldj6F/CzgagKe/dyrtkDFiQ8Nz0X+Mbgo9jCefGAvdJaUSrtom+AThgteAC
ZF4RLLJSrfsuIfe+kqcmlQDQplVow5SCRuNkfumqM+Brbsqm4CKZwSOYJo+04awZyTmprHdbx7LA
/is1VIzlOJfrXnU0Q6wtI0G8OZgW9MRPmvzcQz3fdLODzJQ+ZpPnp1B2LFkQd5sbG7uLyF5mDle5
71bqQdmb55/OHVAr4O9Wkq4ssQZJECwpGpiMzzLdmkNMUI1Ad2z0ZxcXBV04mpHdrtScZG31Rr3M
wDcWY3zs6p5RRGsYGxkTxmPV+naqmQdo5UdZ4EO3nBHzNKLoe877SCiqhnqjFFRLnI8Nl9fAw1Bz
JIZwgbUjOjtN8BiXRMpPCqcJ+fUAGtaBZblf4UNydTvzyhA0fkxL8yUI2NpDVWm+Bnm5t1WO0dFU
O5sk2UXhdeN2FsWJRE4gKRYKeBxlDOgnevvooRuf2Xq09bThqOpEf9Cyxxiqy0LYFaEPJrzSrkcG
XaMtm1hNkAJNfu3Fe2uKsIRIN1jWfWJvtNGNWLvlc9TG5cp2i5NDHOS6v43iwBEcUt61g8YzVW20
m8w+XFV6dtI0sPC17Z4GcjURNOVrmXjQLq3G8yuQkr7L0k+DfnyXjdPtOCfubNrC6AJRtTAbfIuT
UuybnFN8oXT0PkTLYsbAnuAhuKGTmlAQT2u8KvWrglTUNqDSOPhf0zzu0eLJD2HCew9L1r53WyMm
wo2sedu6nJslb/6iNnVUXLFziaZgzbHWXdaN+yDBLSzCxnzWhWS7bDJ6fkC66B2fcLVcpoAFHk7B
UXUaIPokcDFpY6rSobx67d5lBrwoqkl7Uoh0tN6L/caLX+0Mfi1D7ONQ6L8gRjO2srjYVmkeroza
4mAdemvVwWRpJLgZyAE3WM1/P/77ounJl1TMzurv60MO4gWQ2P/97/6+nejxntNYvfn7rw3CyTKm
GfF//Mi/b+oBFaE13iJ3+ZF/Xxrq3od6euOxstEGZlgcQB4phiJQ7BjLKtPeDUQ0JRONpGL4iXKK
2XbSX0fB2rJTGtJhobW7UrUnq23oqAoMMW0PuV6+2nH/mVbzj5NMP7WJIqObmNviejKH4WdOkVeQ
O/XIJnbIoyURLShq8xsBBI0eTiPxM+HjSN3IbyrjWE4xo7rveS6ddYZ+jrGIcVeTAmfFBc1Ukt2W
DgKgpXIrg5WzbWmn8qGfYP38fTZnqCP7oXaWogNr1g26//fNvw9R2+ZrxFFPdYrgvIdUm0eofXGe
bfvBugHRnUU2wmMfReshU8PpopMV5hsFUPVagPZlogZR7u9xxRl/X3VIOrJLycxnoxIkwoVCN0qi
JOsCYc6pzJC521Rns8hfMmuO1vMtLLpG9LEoouR9dmnC92YomC6Yxj8/iP/+TNL/o5QKuYlHRNJu
L1JynAEqiOSa3bTIivGUY38LSQ9Ov7YifIZAc1BkROG4IhCi+cIZ9OTEI7ksvODjfS79Ic3vAHGs
hFZA1cONk8xH0xhKLNbiLtSI+8ABJjrdj8t+g4qC8wyxnxx6uDY4pNzoxKirUcKoSqzwhKVgTS9/
LoUJ26l0Vq2nvRPAws7gFHBLve9qcndEhS5uJYKNLmjRBMS/ZJfOsA9OwZStvjDROFYFRgLUvTC5
gG/ANkY+Se+PEr9e2Qx56y56J3T4aNYt99Ic9vToiB7Sm5ZmA+aXwqv96KFIRbA1u+HeG5n6aRaF
VLaelXXAvyQx7aVadWfpCRMv8K9dbbDvi5MIklN603COCdnRDZqxngP1QotTnqbDFVzU2WOJHNEq
s73NKcrNiNG2OBiK4MXQerJnEs4X0GbEyXIaRNRZ+0moM0y1JLB9iFlnkexMvTUWlln9phVmlOwW
UOaqA6o4jGJ0BFyohf3olfcVCz9p0XRI3HIninFaZFVf7dDxrEa3Qrja3dV58FRWUvd1Kz0lNRFC
ZXWarMLdNNbbFARX/Mw3TUu0L5NzZzOyaVXlkJUR2dSNBrjNdkOCEPWlStZDmb8EnbsaDdNeZnFE
hzWKHytr0+UOjDykFzSpYF+4qMmqBm0nnh7XQwDQSESWypqeoB+xjvQNkLz6LaLt4M74AF289o36
skpn31op8Wdx8pWUuevTuKUzOQ2+GI5Wmr2PQdfsTcXFWYQNkr9qi2swwstqBYsyiL6nySTg26J6
xJ07pmxjmeu9JISaoA/tHhNUaY7sQBEVw2udxQxmsp9BqhfDmghQm79afPULNB3l2hYOK0Mw7PL5
mgnimTy905bWiP5S18BppR7Ug3IfTZ1AF2kf9BgFRfyQO/opRHBQtNOlDyttZ7SvlqW2WvvSOfHe
jCoGS/VOz6yHhDy1pe4Y90RwxNh6Y0Uwkv3baCa6B/LK6+RU1vji8+CYgWhdEPVg0kNh4N3/1DMD
ruSMdPslA+HlFxUDTYLvSDKTrGi2TULxEN15fRC+dVX5Zch0ZyrtbrS6UxA+Q4i5YL77hctYLys3
uBje6PkhpQh00mut9BfLTg64dK4hKfEqG9ij08NcYymF9JKjjMNw9pHWSOf0GNRLaaJVbdPuLbK8
aFPN1meQEFHsIKxZ5nb5GEXpNZ+r34iFQswkJGv1Ug/aS3bT7zvGHY5Ihxbm5xyPnwGLgmHkv7dM
vbar9rg436ekeu/QYbFO+coqQIyX9P57o8zXA65gJ51vKSsL8dZYY7L15vlRucY1q5dWYIGh1p5K
fbhkrvteoVdfqhhdzgC2jD9wPsKE2HrTU5e37jqcSoJuKVXxH/+2WouXAYmxGZigReOPLjROljcj
S0e+aUzFupydNZA7NMBzeGTrW9Ntu2QGqhr7S7CFVUGHR1O8mcZ9R/Ump+K+xD/ZjuEFzduDtCjK
ZjrFQNFcu/blkJ6tchh4Khq5jPle2aRskesWG2jUY9O51olMls20s5m/0vF16U4bb4PuPUQQa0I3
FiuH2lC/CXmHmpARJ+Pp4v3i1calu0QqlS2ylQwpeOZyvNxe4i6vHr3Mq5ZwPijlo7Vooy88/8UN
mE6Zw1OI3pIZwy0AJkxVBiPaxHsSo3EcJA8IAVs1c8Pqib1nZ2f52Y2/emVPR3JNvIVta69ZnL2Z
jHs5WsGin9PnJgRqOTwNBeAhmcenvxupzbj0q1+KjyfCbMtVOGZ+0hIzBdC/liioh4n0r1QTAvud
wfmjIVZRH18cyZMSATW7hkKOjhTbZDofhcG5CIQO4zF+FqkZJlcMO3q9FEy7NlGnfwYRvMM0OseD
8UmwDIu8V59Do+W+hz8wlRV3JYnaaOPpYN+O2+RuLvQyNO5kpdMQTL173v1dXxTx0sXmsdBGEuBC
i7bRjUQcuvZ2Yu9YktMA399+wtj2PtowpdAQBBENjn74pcZ97rKr3fXlOp7AjA3Yd7m2UGyYmFQY
O7GvxC7gNswT1JET8QhIxjj0/dqD1FegSNbpOD2EFb8fmEa3rjqcFIMQnwCAawbOe/gSwdHuuqch
g0Gs9Pp+rj0ASPBCkCseRDbDs5ActFHTkTI22bRcqUsVzSfdXUQ90YH2DFOjLtcEEzI6LMj/i4Xx
Nhsf+ZA8T4xgFnka3JxDrJA12JOx/5Am3Dp3iCAj9Madm1GHZi7KGi4VouxKu2Udbf0x+AsnL+i7
C8yueJOIqVLOsoa7wNhrLTvEEI2dEKKQIf+gwQ0yHqKBX7URsrAoPJMnKFfx1N5aryjRW5J4h8wh
lCeOABFAXVZNg/bPe5lxp5lD+9XVroWmfZ6458KTk3kXJeiStua1rceXyvTu+5BZRlZrr3RsiX3F
oxqVxTbXaFFKPJSiYEOL4+kzjqZtPKPG5pj3O8uZeO6eMytzvuUEVASfABvB4CUr+uukmMWftO0d
bqGbcRd7qine1K2bwrbxPboAK3KHNy5K09VMqFRoOA8LqYhEjUT5HFndqmz5A/pIR5rS0FWevW6F
TiIEO+P6ZBv1C6O8TTd7FFR1bm5qq7fXmAi+KG+ewplTroJpHnYzVJFs+h2j9isHC9PGDrWrFwtw
B5IDZLDWCwTARts9Gx7np06dRiz8aXDA5FBjRBhOWhmZftczCFadt8igczg4NhakKAHLsu4dWY+H
Xkc6moWlcRflqNeTMIie9UqgUxtCb8WELadB/mHNElFyjxM26I/FSGw8uaa8cFBOCCtcszxPvn3z
BzODQsPiIf4bH/W0Ojoha55XckBLo2nneNWHJRgnReGuzUeaWP0PNl803pybjEQsEJQ8ITCd1nGt
04WPkrUtq12R6jOYEbBFpfoptNqGkm6uLfr8RvVstMylZezQzIvjz+owqrzfuz2GNKRNdnKSOSq2
dHJ/OuXS/2euBx8F5fptBcgtRtADxIiJFOo6J+ypz+HlFoQKVYhQC+Eh3+UVb8L+o+gmEv7alUcM
FeLTTif9EpeNci4caB+jYPjAw+YsptZdmZiNYSKZb03uTJug7cJlPzbvKqO/ZcQ4JqLRSldGR/jC
ZKBQBWQQ6LA5XFY+U0NyRvBCP0YWTXXc4UxTViJgS6dkB/LpQJysGkkJmrnbalb7CZu+n/fo2aT8
HiydE4yjL4zOxC2nG9JPJMCJXiUkU4OqGIrk0cExuBB0ApYNFpAFloqG3yyYCPg9Yy7MdurdRoW0
GE0KY1TRK89x46XRzM+hRkBV3uEqGVyYh7JwJ7/Tx6/O4Us28jgXaeHSHfchkxefxhhfHR9au8PL
HyEziEoykoHdIJ9fBCholobR4IOE2VYJrV/Scn+YlBf4kzET0VAX7Uq4MveHWL+JCigm7ZfAMS/W
SGBxENMldA0XQXfxVoYxcKHnLkE7HpXetM36wDiYzQZOXL3GeERt++hUwvHJMJ32+QyukOTSmLE+
gteMO5nJk7lNHA2wU2jp6wDp4Lob2WQq2UzsP8ZPzOFvGY1stJ69bkq81cktXiXbpdN0Fw1q2ObZ
TNKKJXcDdB1Ww2ZHLX0pO4Y9yRAdIXdUuzhDoZyCxtMzfRdmBiIslzJEgoxxwN+TfhhstC71wevG
60JRIljNuCb5rWSDaZtlIjmQz0p7LRtnH9dBuq4qX9XlAZvnuNRDGio3lAVx84B1+qzH+pnigOxL
T62ndvqEUzofM733mZ5lvp4/xOE4L2vUWkGXjgxpuTFgnpZlkt4VQXwNuoHCA9Aw7dlbcomNQdrQ
tnGUrhOmk4u26R44x647XfdWRsKkFlxJtu+LcjPHeyWKs10wWKg4Zy80N3sY+tB7IVKOHk5Z2do3
3TmIHnKDRX1pTGwzQE1OgXB7X0v6eMPv+4j6ilUTs1PrYOoZIfWvzb74xGznl4rs7TlyWGM1s12R
xc7+ktzbhdizhT5Ujtz1EDh9u+0idhPMComk3gykhU/a6Wi2OV/of4qt3eVAbqLEBcmYMO0B8lmK
gKEDHZ+BeWToGJ+FFqpDV2mnGt/vf/F1HsutA9uS/SJEwJspSdCKlLcThCw8UAVTMF/fCzrx3rl9
4nZPFBIlWgGFXXtnrkw879GfwAVGUZFfaxmOxmIreEv7uI6TA9uSE5lISMxi2iFIIw7k/qyRHM3r
TC9vpn6+sry02DDcWelde1M2OaMOQlgME4aXqQBeeVAUGS6xY2q8OQRkc2/5lbUmfr3fkT6E+SKK
GSVq1iOJx3cq6Xq2HQlbTmU9ppHczos412boeCCuhtCjYCDPKBBbvYUYE1XzTaFdbK0DUWrSMMi1
C6IClB9LusSs6Euwh0O8k8J8nbV3mWSP/gsN/VOhPQ32dLDIHSDu1XHXZsClR/+2BuSUXVuQeIOS
kl4QE4f+XWfz5QoUQsgbbpWChhDk/Cdna6Ry9Us3tF0MpEyjn5XpM36rrO00C4m4ZSYBSNyqCZJk
EgdYQhbTs1W7Pn0k/5IECwJOp9ozq+RcNoV30XIPN7aDCMrKaa31r4BV0t2E2pbDPKJRcQa09Ep3
kJ1Ih8nUJePd7KFZdD5iP/hcTD7sS6H69YClHSz63itLSDMMl7W1dBWuBpNONpfbk2JItxat+nBr
W1s5tqw2lnphbRfMJ40vo/XlOvMyIncs3Q/LoD+XOz9Sm6FJiCWoWva81L95r3ZBgZiXcPqpT9lS
0ZSXFjRNZpbVhj1dsF4As6GRs2I7gHkaReMbYAvX5wiOn1WB78vi8jQKQxHBJPGYyXJve+1PbJBe
b+Q/dt34EEeo8ZSLP0+mR4AD6CIAkyb2x5QO14GjHU0jgwsIMd5P1WNXZ/cZcV78yzJiUobHiXdj
qu5tSt87pyOvAB1KmOjkqLteBRinKsJ60jnU1bD8m7K7ziJ4okT/Yxj9DY58+FX40WyrvM9tZL9i
xvygag8XR51/mQlTHt2tHyJivZBNvPaM35FnshAFEp1nluyppHVv9vZFDHIXx9EPg6qnWQFAYHdn
07Ul77F/8ozxvFAMttFEu25QpY4fqwROULy7k2WycpqnwNS/IreioqX2p771H5S7S5TlbutsIKtH
XoJgkSmnCVFYcR9GdFxhDZjtzs/brxwkAJtPKuBCh7DYS/sEYDQIyy7fSk+LwDKZ94BDsS7mDAp1
iK9J9MxgqtnSrOB/0+FMq9GK5q1o4JdNG5uOxjodyzfX9zpoKlyW/GRk3Q+OGdfxdV9kO1GqNtS4
Yjoj+0kBRAlZfvvNKA5/rYXwCtvTStGnq6agAHptLTEsxAIw7KKjaa9dxQHHQ7MyZK29a06uJ+l0
2MG9lhTwb1T7hbSLTVSBWcIkW3Q3WRaUjxbUhWNquzql2DSMp1nXvpp4tI+tqA+NHuR3/hUi8zGp
CG3Ev19nLv3O+N61vt0ia2/qbL6NCQBaAzCLxmS8jPOKU4QdV4sXxBqcnHzlmRg6eQbPo/DYYiLw
LaGvU5DxK+l2GDXb+tnxdf3FbZ27xnI+aid/iUvswXY26VtWNeXdOTRYdxaxMiekUZJJDgVnXXXO
mURl2lKgE2gzYaTycNvFjn8YxXPezuPhN8BCd+RH3Sp5LAUC4qi/6YTVsTBQYtYLHk40Gm6eTmzi
2NklBFSDFRJxKKW9qrTiEoE6Phhqmq4ND3hg3BE5kjYEqs36NY0DetjZvGtwo0gWY3BwEqq2AYwu
xR7X0aFfk8eF7h2ywPLlirjJ6CspGbGNUoSZG+w0Nyp2EfOljW5qYS/HYTHz70aiscka4JplcRj4
KrtMk3tv1JF1Zxf1IRgwdI2xcZ8yi9qPC/Fu6sDIO66B7Yj4Fwb7R6h7BMaZ0UYfjUeDDqFDPvE2
j3RtnVeDcTQt/z0TtB3xzRXbqQSS4OTuCiYNuxZMsobd484vRYXDgW42EfRPxtwm2Hq69xbI8i5h
palcrdxMDR0yKFu73ILMZhQ2mrW8wGNcBe0BHYjOUvJGxJ8At11pW2bvJK6ljIH4DuNVqt+0sszZ
deN5xWKuHGlc43QNh/Ij0p38qYiK27SwPpyCuDJBMG9QqJqudJjLYNsnw13BoYCitmuWuFp2v4Sk
e+5X13TPmuyDkDzrbeTheylq04G3Q2Ekmi83LilMA69lH4h9pDO5UqrjUAvcfTI+sE6xm6qSZ8gw
rL4W0r4SZOC47Di/iJOuLnaavoqa63JJuzrVqmpVtPmx5KDeW7591FEmHSxJbT3UiwMu9GCGos2Y
3yw2w7jb1q7I8lCvmWKk3UtkNmkY5N1razbROqKFt6ZC/h4aAdqkJY0sIJxpE6Q07WRFgdwPRDd6
3rbUOF7nocfDipCk0BterFkF6zhNG15/xhjCOxFDjbkE75uS+rNOdb/xsPnqMR40ubSJ7ToVm77u
CN8KOkB/7kTPybE2TgInxmNxUlkeHScHmT3Qm8fKdCD41TbaWdOCojlr1VYnnABJZyLD2Jrem678
6SCwIZTybupGt3duMDtbUqoZAwTiKU8pAYe5euoHPjfbwr5QeDhedUmP1wQH6YvhQVdq3ssNXsgJ
P7CPDKF1wNTl0SEJyBhXWzs5/eah6AuG//c7+imINXHeHf//t5ns3oH7/+8fTssj/L2LoBRauxCx
q5ORVRJMGI/4+zdCugjtfn+mj++TjfS/zxjlgl/9/pxOCb/6vcN/fPv38f/8xmGxMf3D//NV/HmR
f56R6107h/95SwzZf+NJuy9OLoTIP6/x99n/vJDfZzOJxSj3f59YaDklxO8zytxdsnCWd/bnwX+/
/f3y9z3p3kgqi+IgPQTqLcYrcvTLtj5gbjQP3RK3YvipIHOA7yBzLukD/9dt/rzkQP39mwyRFV21
//3L3+/iJQvi720tRucRrsH+9/Y/j/D72z93/vtcf+/3z8M42iLrIWZobbj00eG0GgZ1Q3z994VI
U2MC8ftY//Ft3XKsEh7C6/l9cBDv4GtG5xEKEVtzlevT1u/1a85CkpuWL9mS2pQsX/657e+Pv99V
nXflYZ6HdfA/d/397vf+v9/9PsjfH+EBd+x94L3/t7/757bfHwsaWXTgl8f/57F+b/tvdwG6Cnih
dZI1HZDd3yf/83b/vjc4g9m8/udh/vzRf3vY36fP5+AYtL3YwQbujm1FWWbY5Ej+/uhFKWO05cs/
P+pjR0LOP78edOI//G0WLB0XHVLb753+fvnnNthuuNtG21n/fYZ/nubvff95qv/2d0YA3BBV5/+8
WvSF8tgc59+bf+9gC3JP/ryzvw/wH7//50l+f/z311pQiv0Ep/W/fgR/H/bv6/ivD/P7h//8ze9t
CQqycPCs7z7t7TU6X2SEBiO0VTV0jD6M0mq6m7gb0u2f5WKwnjSnJcvpnJji8XddqGnhHQnErA+4
p7yEKzjdhxLDeq7RUmTL5lrachEjus0w3jtcBzumv81pQoZ0gsXUnOjWNTZbbFeEBP44O97zxcxp
nel++aBD9toD8tnlo3qAX0HLUaOl6ZGmsxrxrqJeiLciUtetUZ8Bs6Es66mZ23K6mYT6Il0DpAh6
Aivr2Hswh6UHiFu0mKaNDhmSlp8e7UpD/wqK8cEQQQ4oGVFEOdaIixpnNRlRGpolVVKcn8uFutek
eo17RiRXuL7Lc7zMYWos38NUXkoDLQBDbGgIboUggFKYKboI7byLboXsYYRMHubMWb+1fXxuM5xq
y2W7OnrPlCZsbToybcHuKdpgbbyF8UUlxgxclWz1+Uw3NXsVdnrXtmmAMjcmLYw0MBdLPwZTC0L/
+dGyi0MlxBmVrlinLTGugzzW9VQsqBBotlzbqVCukpiJFDbLeMOOvYajBVSjv6IrwR4jow2o6XW7
ifF16xZTgKiz0+0g+eycztpHfpI8YJglhAPkghbBTxNszFt/ugZK9dN6fDC+Cl6ZqTMeVQGZDzlZ
iwWPU2X60RBi3DE7uzKVniB6yti3NMmzVD9ZRAGp61QEIxy/XQT/QRPdvjMZf2uNv0ttuAqDTTtd
tIMdUhs/UUuO21bqNaSN9stLb8qYoT26QO7r0kreWdo03ZlLulc/aFTmxbwmnPCtVeBLGN+Xe3Kj
c4QIkDX82Rh2dldsfTQaoWnzxmN0jfvcvx3ToNn7LS96nNF8xlgByHTiH01eKcZjwlENa+XHvs7Y
gHOpM9nZJ9pPF2Geb8bzcgSZmdudgZR/M8KmTG4ZD0j7DUd2dKnN/lOSUb82Of3WyADVapyQyiVQ
U9e2DvUzwl3DmGLYNHhDyOAcNwXyLcvOtd2cg4JxQZssDVlmOGb3HKU5Yn4QUmjWFOpBgxfMc7ko
yTZVN6t1P6rp2PQOOjptW8ZtdDsZ3WqW/gcpv/Yq1uP3SWlbsEmLVZ66zLDO9BOSU4JH3QmSL21R
vtZjQl97nF8CCRHNtfeG9u0FOCHN1EoPlqGXi2Hydu7gl1pTAc0NkIzh408Lrnqf6rvW6LzC81xJ
Lf/MJVC8WVIY03jEWus/JUsF7WTgcpoCcAlZm/RCtPpqXoCoQwd1JDWM65gM17Bk+trr7460KXvA
TIZ9c9/m8hExfbEO6FS6gXg1OnVhhgYwyOq2xBg/1Xpkre02ozNOtgdNGsV+A1rhKogBd3UT447M
S/aOvWA8pXHnglbCwS1tbGtFwR6pLaW+gRFwtHwD0JvR7w0LwWVRTM9E675HsWyYGtdf2fwymzk5
tahD9ZSIl9Z89LH8K9wHpyrtjO1wCoyt7qrgvSPNZUO7Cjg0Ce01BbkbmT9VgZ5ad1+zwbmgy3xW
BfABkz8rjeFs6ejvutnOQoWkpRPtFSG95IJX4BiSxIWKXSX76cOFhhQVD3nVvxl9xVyom27sTIMI
g2fQpZOISYK122YQJglLM6qeBmszbGKOCTKJetRx2Tt2WfQ/AiEMNouDGLFgYdOCK80eMdGp2T38
Pi3hNmLblNANUKN04RAFGbEw3iOJUxur6lkINDoORfECTr3YGAFQy7ahHdG25bNwDGvtkL1QjHm6
ifNh3riNTkMGXIeOyj5steLJzcxbNS7N6WflMvWVKSSeFkFEan7VWv5VpuZnKy26HA0qdx2CV++V
OGZ6yjUQdOvUQEjjL7BSSH4vBiqFsUTXCWjiXs/kRbak0lTTFRnQ31ZLw8oEkbFOzG3QYr3TOyBD
o+bS18SWz9wKez+EHcuL2bfG4wG/e8J/pMpdjP0S7IzTuTHAxQNhc9eQqTEPFTXuexpblncAfvfe
prB1R/sm8YtyY+vFPjHAGsRR1216Qtm3rj8cOybrsQsaWnLVDXsrQ9c+qHzjasxuEPdN6BuqcRNZ
2qcvGfBFatxZ0MLsaUCjBA6bqfcDMaw7rythxtvmzpmHc55Uj9Wob22jQIieIA+ZZPGakt5Ua/VL
oNcEVa7jxF85Qt6hAX4oneJpmmG9g0J5ADL9WY/us1mjq6E1TNzr1o3H8+xvPKzca6NFymq47rkW
yGhqcndornkb1yZyOUKhkrrEumu4S1CqvTK1fyO04sEV/dXowlbRBwSuxb61i9d85JjIunZr9tQG
lrpKZkREEz43vaGpReT7Tao1G6vh/AQc5RR7dt2oDwtmfengIrGviXuInbepG9/ilpmgVyAJ9UFW
kYn92pb55+Clj5YcXwHGfWcMaVVs7WaVHnq7fGC+ykROr+8ErtI+BVSjckB4fB4wORGk1HOqwtwA
NFlieLWD+L3120PcY8uhuxlWPtD1ofO+W7udgeUwOO87JAyVzfgJPAIyt2ElK8ImosUj1FW3OYCv
lYEwIsQUtRvd4PBatgBpJGPNemRMj0mNQK7JrkEBcG3WTGCvPfvlCEG77Zn7RUctRVTBxyAn3vnU
S4xH+vDS86IOungG1CVX+lQ8BYRcsfLdp00kVn3v8dHHFwMEdO2Yuy4b9mMdbdt9Swu55WNhkUAq
kWK5Wg2MCd+SicFg74lL6i/qhQ7QVTu5mzG4Aj95X/RgFhgKYVLh7IWJ/F0U47HOB2cNauYZVciV
GXQ3vV+svX64FV385pAGxxyCNlQ2FK9eEKA/wOy5bmeaWpZNb3jm2MjBDoN5pmxoQI+B8wj9JQMc
e6HdT/OBLK+oLi94A1DbYAbCM8Pp0j+7HW058sPhX8T1dQHzfYXLh0/TRs9plfED4EXIlRhXyq4Y
kF73j7BVin2TMFVB0OPhWsBjgO68itUJ6VayQsP4hg1mw5IL1YfcN68Fod4E5w7kB7FdaOmLFM8X
o3ULTiCT++cyR50KuxdY4wwiQll8yPBS156Hg6BEZbXpTS9YtXjY6bMwWS3v0VPDiMoRM6GhXjlt
k951Kuwit3vgAkcleRt86WPfXxEJt2672tn7QJg1e2I3F/RvaH5X06QR/zH0b00bbGPlM9VIJ36L
ZA50YdgwFQGlLonY0Dh5KMIkmkAZMz5j1ocgFXxoOSv/QH7uM1Fm5E0izVECHTi18TRwetaKi2EK
FKfeqXi4HoOMw0WmdwbLz6btOdeiKGdMKK8AQP5AEKc9bjAuz63HqPUvaqw+jBFVyty0lN6YhCLS
2Rj3nvtYnlyKxZgmG3DoCyXIKmucMxExT9TaT75ribUTA4GczfGTrhTDFh+Mph9wqXGnTe737zHo
zcxzbzUCo1e1K5Fug4UTw9pt6N06qmTa5MI1teFFr13IOVmc/kDLs7uTUxskqjmjtjLG4dGph9Aw
nZHCSuPa6rEPdvsbbKgMe7X8xqI3zsz1g5ZYtWPMdi3BOVLQgvJAl2u1zLcNv3pEQfTBTlmunVwi
ezWY+HscNNqPGZnvaZ0fIpfpYJqQz2dfSqHb6yBBTFyUFKKzEyO4y/11gCknm51z0wcP5Lx+M9qx
Aps4mShE8r6ZcEqvsBqFnYpvMmXbiEjk69hkx76a72aL5owSb9LWUKsGiMYIM30UNpLRUUSP/oCA
VuoxdSemfLSyGMB9tBw6CAHEKYxX5r1yJ/KdnfesL2HODRPMYtfc2tb0YOqYlzLOwIRPGOR2vEjO
vh0EJZuCLBD2iInhogSBhDQemfs8FoTZrMpykGG5JFjYg32Jx/JM9g/OONc3Kcfac5s7zxqMAdLx
+KIAjrUnqJauPjIGAIBp1/YWlCDGCQ1xta37+ECnJ3/x7g6kMuY5C5tmnaykfVWJ9UFi8LSNTHWv
EyMwdQBFp7ggZKShIgSqTgqJNgUhhUnMGZJTUMHiSZH01bn1YzGuWLlj/81Q+3fdXKXSMdeTqd+m
qOtBbnmbPGB2rxEZR4aP+e74/nfKfAmrYH2wzGGvJjNg8mDcSSdAOmUEiIotrHM5WcrcIUxTp9sg
wNqPfs5gnKA8A1GkZyifOiATayNAwoO44yUz5AEM3ElDoChrRH9tIR6zojonuntUDdlO9QL+60Cv
YR6WK7dYLH/ZZlW384VWwIuwvyYkSaKcsw0DK3xibX/rVcOr1w6fadkRFUHggGm8oe90NgLMMBh/
CaOmwdY3DwwEOHiEfQ9X6rZnGLqasvKscCxpzCjBoQWvmYP+BP3TQ9Td9TY4q4Ct+6pqACvrHtli
SXUuILvbBpPPPO5Cl3hCIsG8a8GuQwGW2CRMBQJ7eDSV9qgHQJPjZLrD4aY2oA1uyyhgEJ5FB7Za
L35w59NrR2RSequKOfK66zIK7AUORo7lBkr/ZhqcI7KxFfjLXecl6IdwPRePEgcoibnRnmNy3YjE
CsfMYCemELzhN4BVarp0no9kCSJyb/H5xaSMBj3e08oLB6m/aEVx9Jve3EXjtKvHaFurAtOLBAoe
q+4zkVBoHetAfYEnnAIDNo1DVcnua7jW8wOVtHPQFuWJSgMUMgqOZOuG1Psavo/gpZIWGjw/I0Yl
eUm6JJwmDMmaAodDIhKiq+m5ttMijEBqgyFZVYqQnxZXi5sx2rP7l7xiwh4x7dyAtUdi5jZoYQLg
qQ24nsDb82fZIr5y88dxXCBJNYJWMVByKLdbA0sXK4YAFSKh4GjXXyLywHgn4tLFydbKnRTT63gS
ufkBCAK4UQbpnCY4zZDPdJgec1RsW60OAshoy0VE89gbQrzCm9leqmkbFLhVpzRG69lJJl8xo9A6
ghAdhXahxIq8XgYDEb2QNP2qo+JK99A0sQVz2NY7AtJtu0/GuiOAqPVWTW1+DRamjuLRYHa9Q/j2
5qFm8eZxiYIjwNESXzUzoK1XF1+E275TUQ9baSaXOUaoKvmybpf5vT5fN0mw925Grqacihecyu+p
GW1NR/2AZLlEAT4vWNtnw2vCUnlPgTGepkZDySHZxdcW7PvGRlfG9M9jepUHJEQtrfBETFeFQxAR
aYf9NkXA6DJsXgkxPHGOogYxBCKXAWhzE0877geQr483Oew9Ymkf8aBqm5Tp35Ntoh0ZZHTbJV/B
CK3QekY/8+CVPdUm1BUHncW6jaJ0hagDRRJaSo/dAgUv5yaa3VruZONurVfdNfF/WE9j2RMllDZ3
NR8eTUHrVivyadPZ1ouC+2HEhO0Q24lEsgjiKywED/Hs7o1F9waSvKUUXlEBkIvLHhaTIv6uHjxb
V+N6VEDJkvhWfLPwRjFiPmldEXB1W9js1NzGRLczSCQE+kvStOZqMuuLUwwPIzqF7ZSkNxkoSPJk
AeQxk7UZw27YBF4N2LzHybo33pFSv3s4l1udAzN3nrzEvTfdaoM//5wQkZh3WFCIsWgbzpYY67Q/
7ltLf+k750PzkITwvg6Yqra4cWnGZFz/vZnkNN1UB9lfSPM5tywAgQ1+uOmM12jZvPpafDU3aDUI
7s1NF66kaj+FHBetwFPRS7QMCXKtAaCOroMGLiOOFqqYvqqJY9VxUzlMkOuo+6hsdSuSnozqzGFP
0997hX1CZAEETMPEEiO195lY8sI0GLtl9k0BYDCUMTuolfVnUib7zMmPDd5iPXe+Er+hT9U0YkMW
d7wd0505iUvu5uO6kcVBqBE/iS5CWTvvudEeG5NJbECgTJbjv8066yOJqtsmdUJewqmHNg8NoZ2H
q0qDfpO7SDdS8BeDRQahhjsj+pkr7cFcPGs4dh60/E2hcXBmkzgMXVBzmWg7S7GxOuPT67uDGaT3
EHHiQ13lX120fNhJ8TYZ6jmvsKpUFk7jtuY9p8NlyodznaX3WCjeKSHe9UXm7NVEBYvprReg0Xx9
IYOXQb5O5ppAL9ND3tz/dirH3ciSubEmWrN6ah5RrdNNSN4CLEHLTPWqLOITKui70h/sladrr3M8
XOkSIGJQnU2WcKAou66ukRgMBJkhWEyH9CUtGnv9Ix3x6VjFRyRERAFf35aaXCFhY3FxccdEmD9c
kI3VEEbYXl06ekVOdKVVkI3AFKTy0JBUqF+mAQtTYkTPWYYq1ukhv8yDd0pnwI26QEyv1fHOldWw
1tfdPIL789J8O8feCfbbOzmbb0jHr1UZ+WHKccoZ8ozbgZyAnni2+gwGNt6ZDRFZAxEznlaRgjhf
tKg6VoWad9KxQqeH9MMlTwtJoPBNzi5UlGpPChBSOfTUo4/FbnlTwgruRo/mDZgmduVUdBzF1dkq
niDIbJKivmmS7iVRaF+XQ3CeCM6qKI+2scuBQi//gt0Pnub8Enndhc7tdUSuObsEc2B1MkInE6fC
Lu+7xHwtR9dmo5dQ1g5i5wdzmEAYDFWV3qNe4DqsL+Rn3RJ7dmP33VS+EJrwye73YfC77uDhB7HI
HtpAEHhxxFUjolfKg/6QJJQoEY36K823wwYdFQQ5JwfFZO4hpNPWyyaLkkHGV+WkXdWe0C7sNZ9H
gtQ2c++BfU0JiXQIl+CJwQ3Mgs64TfZf1UDT1RgQ8AAwrLRP9r2rqVcP5EP5+3HWLoJd+SEuc5qY
wClVOrBpBLxnTa22Fhmie0Fuy9SWBvhntMwSWiWTCI+Nmp/ouzIydtMUyIOj+cjxp8Bf4wAr77SJ
eKwUMgccen78cxt00IzzkvHNxivAwTeVMLlWdQ7b+LImfsPfxNX44tvpmcEPEVoenioJCbL2SgC6
vvfm0kc2MFCvPKvX9ryf7WxQqPYkojelUa7Z2jzNRdPuFBV6M3ANUw0NyLS7F2P9Dpjfp93D1WfW
hoNtqGDnRT+eNwF7KRgNSfrGcysVcklUBC3eFK2fOixMlPbuYHzjBuakocIuo+jDymywOS4tdKhK
doBFPtGRYDUuyxLBgjhHlua5hmjT33uR95kEJuYXe5VNLMJRHxHcl17pNh2rLjCfg/zSI0XAI3yW
y9OlywTGcklaH5K3IfCffBsihl/tbfw3azVlV7Pukgt5LTIwDChrYLDicMfIdGiETUvTu8bDuGo8
QgBGB/xxDMnLKW6zZXQQaCVtw7E5kco24IKwOCOghoa93h17he5RxtA56wnJGkI3TmvrUCmbXCKH
3Rv8FHTiMk/ohLpRvzI80XJkWd7KnDDegZC6JkHxBeAt5RBR72SwlT9DOrfnLu92Me1t3WGnbMUB
F9gJCAuuqjBI9Jd08s5B/IMKKjvpzeJFYMMpUr9ieczuy+EpsrClKJ89WhIjjwVXuhq7GpVwjTIj
yNg7w6YHAT/uslQ3nvOA1Ton89XJabFAg3J2RnqCSQlZRdkX9tgPrl4+t2TKhFqDwQAK6IsTw/Ev
fSDwixQuQ5HJP5HoBU/f23QOaVKh06TtifF3LpiVYGkWmjwCL7+MTp7vUAZxL/NkMQvb6r77PmNI
LMkf2ESK4YqKuVe7MN66kT2cRuyiX5EUkLsu2UOzejCInmDeJXEWQ/pZWTSsHPGVZ/KmCYhJLabF
XVTgGTHtQ1d2pDzGDKbameaT5+XvPU0+rja1htmUjllRJwcyNZcC2nx1XPyvdCvjHX/d3OglmqXB
RN62jJ6iN0mHBeOSRu3aXWEcwDSIoTIuoOlRjNxGYF6AzNHs7HUt2KmL0hYETdmLMKichpqfsYer
iD/uJR2/dO4H5mUcMIEV5zA4mg3iOdiWTd7fSgDcQLlb/jVDDZg8O8cOXIWevs1IIo4x0NaklhKH
TC2BBlwREmmDHehT/dwxdsdRyiLmmR4em/Rc2fp1IGxrZ+s9mZtTfZhlhkEjr8JkIZ/OMReHOLbb
00C/PfexNGT5+ORW+ED17pGpGf//agY2R0c2StvsWNS01dm3lhhfwcxbalvpVrMeZJVedR7zUwmx
H9jAqJ0ajmIYYMACO+SebCBe4EmHlbPUn3XnnGZ1cHJW0iKtnyp3tvZ4zjKWsHo62u0yE2p0bdUb
Jb4tL2+oa0klqHvaanbCYaENtknyD41ATjS2Wa7zVBbYxjyD8CTfXleE0aycgaQkYnthm/nLKXld
jDxFTqwQAInGWdu2baGik1f4a587l882MjoXyl6OhobTflOOT43LO5YOT0keOJ2Y2GVZYyTj+urZ
CRwDKXh55dOUPMX1rU4LhSOKQTf/lTDJWyiPIBFCYpOvDTFtLckSaixVlsesJ3R9lOBZrPY2G/eV
rhHVZ/Z2tWNYbCVOtQ2QYSYJKQBEe+mu3d2VZhSqbHoGx3AllKegJhDmV2K+BLXDiGgGIDCmM3+k
/dilxifgxB/CcvuN5/fHmBkqjcPADBoAFrTNXfFlduQ74064UYtT14/8pyJR/h6fEokKUohVhwZ1
Y0q576sTIdO0XiJcU5xIkFnE2Z5IeyVzxzx4Js5OygqHY84WxtcYO+8E/qlx/uoreRuILHQceTO3
QKnbFGN5G72j3ePetuli6H6IIEttRsGSWVDxuNqgLgMzZhf/VEa4bptor0EDeLk3Gn3NeoekwNa8
sJj9zyQHHJsw9iKQi0qHfY69mqhY2dfuzJq1shwn0qpb7ZBZ0XR0seKsCP7A0NxTzMb1uNWEtitE
et9phb5t/BvT1igM9elJjQCqWp2u8Ng8doqJiEtKohkTLzQOAXidsZh59fE5abvXwmVEZv2YKr3x
2e2zCeaqqNT4bJtsB3r8aqsk0KjZ903tJNdxjSuhthgbLBD3Fj1vrV6BR6Dpjs55D/nW7r8Gn4a+
yGjBq1h76GgK1GYRgASvXJof1iNpfnRbi64kAGN419i6N4k3QQ5L7UOZZbeaLYDQONBtvJkk+Dqg
f20o9nxQ42j+i+pbt4aPTulULO6wN1h7dnlFrkhdfOAoj7gv5hLNZ2dseg3hnlHGUYWvqBFOsUss
MJ6z3ORati912EJNZN3INsiONbrkNVD4mA95RRjzieOIPGeJ1ybphuEisGbZ5BL7I+ishCSpqb7m
CptRBVsrTCUpTNQKHYjYTlndXuEso+sfZOJGn8VX1qIF6ZLs3tSDaJ1IWq9J7UDokzROMND115W7
Tkvtk1778AbPmukrMnbNvqiWMds8Vp+eBx/Us9kaNe1FLs6czNDnXQzV7jpdvjh030ot8I6/N+FT
+VQOnQeRu7zb1n8AXDASC0qOfY4EggZRvvW1ALJgo6aNkKzDkTAesj7NOA70Z3L0ho1hmiDerb3v
4hmz5+A5ThOgMg097both7CJ2MiUw0wttGrGWh7k2D4oT8w7EwNSqIApjYRkMDtmOgcLRO44eXAR
+1iUOvIp8BiMDGQ01lgXlT07r7wOrabtL0r4d0XFB1rN+FWF0Vy6oBOrPAVJyf0RwGtEBa/lkF03
0USTnzYjjsKPoTdgknqM5bPeeLJc6aHueBOyinbJiMG6Bl3WeNclE7ENFnbkxCjnI6FtFSNWoyCS
swZalmHailyFNbwmmLwft2UpgYdFF6Bk59hlr8K2DB2sgBer5fRjDPTQgRAUOeM3Sy4wNs+/Mazm
VvY5bRgXEsfE/NPmuhQXHTsBvJmRuskiXOOpYxFkWZXxVivAv0nD//k/7J3JcuNolqVfpSzWjTDM
Q1lnLwiAM0VSs7ShSS4J8zzj6fsD5BnyUEZGWu3L3YwGkiAIgRh+3HvOdwytxXtY3/c1SjO1ZLhh
DChsq2GKlBnfVJDwpQKdNfwwdHbQMSHlp4ekIRoT1F1A9U9S565T8rsyQkxRs3PJ1W0fVTurROGD
T9NFZ34nRXANDEv9obYlPnlFAi1nyYp9IXhD9ogepf/itp6+sZD8bPOwv5NGLHxeLtBtz9gAhvoG
N2DV+IKNUyRe9hczdLowvoUQQd/UwMmPjBw53XBsFboHmnp58k8oUDir2JdudBuZzO62PAAeIzM2
bTZDeznmFQ1ig1pEJPVIdQyWiQ3qIUm193LsDyp4A0apDqFDOwzJ6YK9kzj4uFpGKj6taBqd0Uc5
6qGPpTuqMGy2yrrQ6o0EMalJ+hthGKVDgxZIzjUuA8EaLgXkdUt5lyMFnDGsCCEDVd6MERcDtptM
fl2B6IkAyV1NL42a24us1vUe/SdnexI5hLq2nAqOsqX67C3BOc7g8nmc67NyVanSRm+JgY8AJLux
lD/HeoC1rseuJAvvnta8EJD9WkNUZu+XV13B70K6ho0PKlrqYwWuliJkGBKnLoR00BT8fHIGEkTF
xUaFgY6txmZu0SwjfOIMuw3r8I7f/9p4LfFLOh71Asq0FP0rS8R3yG2V5r33VX9dycZ7HtcP5lDd
0IWAQhoKHhu9pu+Mu6y4cDugSpN6hz6qgOdaV8EbiT5Rp01CvrchiHSdjYuyywvpVbp0YJZSdGJT
NyutyUXiTg1YWJpv2l7fteV2UIaVwRGUot5LOHFfdOFRaYKPUsaJDcu6J2ccWdsF93z5nhrVg5V7
VKPT7FioS+nClZNzegy/bp2o7aEHKIF3tqN54jZmgKROVPOlx0C1yI3Y1SabCyefN0N+p6Fpuv5o
HXokaU4qqT/ixDtjFva3MIS2JB3PhvJDDiCMgXuyJ6EaP2+RrOpBE11kc8STU/hpUn0ldb23r+q8
WHpVcY0PzBW1jMM/UrclN6VeXZBb04AeSKyi5gyPkSx8JzC2wrRQb5RU4O8Gp6jqVHEY3nITpnuu
MHRYIHxrR2XD7qt0ug4Gktsb6a2flyelUZweqAOrETgdPlrHpFpul9T8dIC5i4J2uR0MMPQMJdqH
enEm2wyvbp/TseppYvQJeWukOBW1AKAkP9ajKEFtbpe4JsCrRQzK8mqdpaA+GmrCQQp5pyZLzvTH
QwC/2r74ReqKeb31zHBz8Qi4AhexkwAwuvBrHgJuFmMiXwDjMgQgWEaQGPQDgHjzaOgVIWAFyxMC
RxjkF70ujqpYrxMrHtxaYrwb17hDGFcLdhpnsLa7U+0pr7m68xTOmn3QkUosf1hoHDJVg1jZWu/G
UL9Q/FIL854OyqpPPXol0U7hptT3GEb0nnw0wv5IwvkxIGhCbohZ9eJkKVEe0BP91MuY4ShPlau8
ELdwZUCblfJD1cO7KSiYkkiJdqgNbSvVr9JRubko4bXKOWVpEvUYlePKyiUSbeERm6HdZDTIdJBJ
YUg1EgtciEVCLnrFQUbJM9NjsJOji6ngGYt1sgkyUNWttDTqmlEJxUYr7ZEACPFe7cu3S9i+RWSH
XkKyZYtrkugaDpoBK0z2iO7+Lei196bNXDI1HEWM85Uo9PTLSIySCu7adf+VkiwNewxkFM+Eo5KN
t75m3IdGvxZlZYMps3CEWt4HBBGDl0Wj03BB1Cq8tvsPtNQukfJcMKrSbi11qRGSV4vdK5L1Uxy9
qsoEOCAXKYrPWMJkfj+CIS+WU4I+wOok3VlZiRrJevIbpO10OvcCmATCjAEFekm/1xLzBq8VBe7E
vBPLdt9csuOM8v/f1IP/lHoAW5LIgX+fenBXv/h/Cj34/MDP0ANJtH4XNfEr9kD97b+696r+x2+C
JKm/i7ooc6Mokm8gqsYfoQeq/Lsoybpu6nT5JEtSSSr4GXqgGL+L/FNETTI0uJiy9j8JPZA1U/nt
T6EHokkVThEVVDlT4oGu8Mf+GnqQFVngZ4M5HHQJzUwcYUanx23m218mdZLgYvCYTbH9nPw+gxqv
KPUZUzAvKnObcKpT4E8aQCurV8Qe2txfWPdtRt2syVRkx0XAXatw8g1IxWVj7stS6LbAh0xXkMaP
PhOCUzqMJUb0IVhVfRSSwyMQ9wHnjcuTBwyxlHFBGN5VgqFqi1/8yRfGR8DPCEAvHdhrFbVx1BF0
m1D/SBiZMZyQqlVc6JGTQMtdVEEHpmX+S+ARck2cJwWQ7+PNPKkCJ2h35ph1Dnda1C2FnGHy/FbQ
xP/cFL8sZn7rl600zzW/KAILCqpRWpGG0IquMV6m8BOszI/zJNb+eKmq/q02vTG/ND9EnpyhZoY1
+FevqV2NQWd+J8Zg9HNSFVrINvMn57fmj389nV/7+pp0/uD8/F8m//7b5wV9LdcLcm0zBGW/qbsy
34qz1WiaaqeH+bWvN6pI/Pna13yelnNin+f5+sjX2/NH5qfwHn16RDDL/2pmAkToqM7v/LLEz1fn
j2sMOJE2TOsXQGMYC/9zZb+t09f3zcv69lXzU3/aKYBlUqT54+/JIYqA0Jueo4WW7TTnriMfpvvt
dH4MJv9Rh7gX+880iYU+3SJO28Zema3mlz5npACKUemPWT6XMc/9OdP09tfTX94mwJVvo83D/dY8
Oc/1bXHz03//9vwVv6ylV5MP51sBlR90AMUinJxLBA79XMPCE4AXWZ2QO/Rc4QnOz7PJbjfPNM8+
Px0FP9x21/Or8wtfSxr1moXMz+Np8fPU1yfT2db19RlToBnXJDJ3yz4X5KneXEspsh7taxIsYrlN
ENZs5/f7FOtqrjFq7ybXGRZ3AtcaQ3U6QWidSD0nmqZtZgTlZYJRpkG1pw0iMKgQhjWsNTsfUy7A
ZnBJtp+TSAJTsIUxa46V6Z+T86t+bezU0PNX87P5Yf7gPN/X018WOb84vz3P+PW5+bWLPCUIhKm/
LDwC4Rdtkr22QwGl+VLuxiZTOFPEFAQ0g05KXD+b00l8flDIJccUMJ/aac3kWwnNIticsgae3nfb
zgr6rWqQOJ2OokON9GpUi9tMi6n+tX+YL3VtXybVsIENnGzxIGFdm6a+HubXQOrlDsnGLc1QtsdY
0trjhg+ch1AqD2pYxFwnJDJZy0JZeX7Xby8eDzFNnWUwSrdBAmIbCWZFylt74eZXO1MyZAxcAiOt
g1IhcoAw5vlpUhYL9JPU5NoGhVgfjdtQ7moGYKZEgE4bQpML8mybyxgdjbKwKPE0AJyKbiM195QK
XhQSsZdJhYgRiQcDtKokptOquUKIymXZS+PNheovsmdxjViw2loioGdNMH5OVWapUrtubGU6R5sB
6ApNr9DkUXvigObkTfUZJck8+fVi0IpHpfPHZT8dQfODr3G4fj2dp4irBcadTIUrDqT5IUJ0sTJS
aQOgYqC3poviVvCOhVgLK73UCZvNOw6BgdREm0jFyhbgy6Rlc5KttvvcEZXpl/va/eap+bUiLjEQ
tyooFEOkOJnFK1Ax1XamsWpAS34iWufn8zuf3NbBKskQU2IHeUa/BfQ6/cIKoXopGFY3mJ/7aD63
fXHhV+nkFnW1UatudWngY1GVWoCfFuiAjWq//ZysizXEZHnjj+Py0pXq1itNVPc50mLuRxemn1oY
+iXz8wEDl9oNXJCbEKBZWSECU0bVoUlGdmmt4DDqR6BFBlUhet8kKHAg9xTZGNGspeEMp3O4wUGu
AP296Z9Nf0V6g0ngdGqP9/Fa+ODWwlNghNmoB9kVozfSSKMTyvjce6Q2mvfo4dZD8+j+UPKrgtJt
tZYxcfhu28u2a2DukitX83x7MNbcdAbjlSeepMEt1Lfm8tIm06JDQAyoykiw7536Hjx3Kbii/5Io
e4KoU4Rr/a4x17G39FMHKqCePcLxSsZ3dBIh/b3cp7e61LwNndOJGgAFIrJbk/tR9Q7/j6oRrrBr
vQfjXc83A2g9y80aeurrMjxk0KrBn8V7SlnIOZNhp0Ic8g/AE3JxbSJoBYjR2qq/Anw3QhrIlVXF
5pQF5IzqQmW1aE1TSrE2Apqx0RY+ehDZBpDYrnksewfiIUu85Ed0yUmKy8gWmv1gXqOy65qHBDlx
453y+g0bTLk1dwbibJioqHIDPLu0S5003viChrhujakZzqMXXRvYxlQy7q68dqub6yohkXCtvHTe
SD9uJTbkUmzkaJ9Um7awMxFMjY2Uz2f7KrCGaIcvYP9QS0C/YlGaXNRoxWzxsbw3hW1PO/cjRN7H
eO0oHZLKEeL1RXN1op6QfZGdM9rtfbjrLbc7eoEj3dWHwCGsx4NXgaxQoSy8GfRNr6wIqUwompfv
8KvGmD7RwYxsKVij3NfHvSm/hiNDak6TE21uLxIjLDiZvjIBLo7b0jhFzS4kAmfkuFAWPWWvMPrI
vHu1OnjsRztSYdje3NSK3irkb9MXwgdifIPE4cgR2E17f5t7lJ1d4NRquxrJg/qAtawiPUKm0Tt4
+M16K31k5TmNNugjFOT0hc12EnBhQodi76SjWJibUHBBpoI/BXrHwupnYqo0qoP9MkvhWdlIajTL
TkNkLC5Mgw6KlrmjKiH1jrjPrzUBSgX8qu1Iz9h3qg3a1QslTaB12S4e3Q4OfL1HcILdCLQKfIaF
uh+jYeH2z/2dX9I4kSw31s61vOl8uH7tHtkOaHUciyGqW2TMMfqSTTfudO7a38NnCpk6ICTqc7JI
eth1l+wNuk23qPJU4QkxTGAcg0fU4soIL28rkdhMt+jJUrYVh4KH+/SUT/EWRLVjNxvxc3DUkgUh
Bjm2GwzSS7Whk2LjC+rw8RB1qdFDhKK/ZZrU+AGKCaQsYR+Wr3Wyijwq+9JtYx5pe5e0TKwFyBX9
DfWLdQeATXOVKzgvEJEnUaJFEgMjSDdXl90T4hTdwPKNrWI5FaBKO3vE5QHroUEQrDti4bCUCnko
HrvYYZtfsTOjG7hSdlir1hlSzXqJfZhqBOwNeKQLyoC9YbMmAcr3zG3rO26ckA/ku+ZRUx6LZk3F
r1431/LbRXGjcs2qgfTKKarDfCrzFet0gcWT7GVloaNXsL27/IHKrxoAgNnFOxFkD1gY+YaebC1S
9CHkt9u33V4Xl/5rE1yNloPfRXiJ+bmKmlxXgYjLK8paSMoMTKl36UNyKLb+Ub0V3Hq89gMA35SA
nhXl6CPjypqFjghLQgXktMVKiQ9SvxfUQ3nZeVO2OVFPy8KkprqDh40Sradnfg5oTKhrTIN4NgZM
MSfrgYKY9YOAT+RM636NzuiGgIVc3XjncRepi5Gi4QMZn+awwgTURS4abypZkCHDRxHAz+gGsLpa
a13FXOsQ4OMGcKJJYbigaObvc+FWI41lvFVHimLnjpvS6oVM5RrICDkg4ULR+JEp1uKnXHqkcCAp
zW5uG/92GLemSZm0tgNsATExFbiqb7zwoxueWtD53E/iQnhIqmrR1gfZw+4Gdo4nIlA2W6QHYBIt
ilprHV32er9uObME2xz6ePHS5XtJgGa+YgvBmivNBXCBAAoztUN/QRaXhemUaWnRvoF9CxdH/zFQ
dyw92nFD4ysYvZAXLvxb3S5W3XUGQlF2xhrKP1BVcjtWsYO6l2Z7/QoWMlv55Yp4llsRyZCtb5Eb
LsKlgcjG+aGFdv6AJUI/kYi+Uc8Kirll6KS74aSXrvJ8IcbTzlDNuOxphotXU3yjoxree9CpbfHG
uOpClzWXbA4G/wEs8wWNOEaDO/VkvuVrmkyH9/IBwax2FeIU8KDR2LQjBfZYngiuYIP0uq6c3r6s
E5ttuvBtaeEvtesfi/fcbX4AdHQ2vriQT8pVupZPAycFBgB3OMM4YtKH8EFUFggIygftGvcDRf5E
pZvtXvDLYdhw/fjArF22rFpSph2cz1SsTxcDtcxdTBMuXFFs1i64hBdokrze9h1yUozMgWXqde4G
eRayUR9803O1yo+B25McJ6686prbpakkP9peuRzcYKs6rY05Taaki90ivRq3ioFtyXlF1G2DcZNp
Ei2lh42K5+AZ7bayJ4ZkbUC7vxJ+iPcSYCqcni8ehwEqj7O2Ts7inbeNDphEEdQQ53AJr2iXZnfZ
KmStVsHZfKLFwXsS3ilkqvb4arDWLhJtrHR+tgH05EHUZNhGFAHblo7oGWkELRSCc7QHkSOMMhF3
T3fSrQyf80a+R27upMv2pCE8XrSnaKfbCv2gxbIh7ImNZmt7ZV9dtadyc1k9A60b9+O+uFKW0NG8
NWK1PQ7yA4c31r4IU9m+J5Lntr5wzVgg2yJMKr1hjmwBCeFq3GtL/6neaGTNvgyuub1sn6uXfp9c
9Q7xPeaK0cde3qZ7vO3jks6AHdmCGzuIvRfNIjxcbArqDjLDQ7y0lrDNTvVGN+38NrrKb4XH4Lp3
mpfwlsyDWzohH8V95+YbbZFDal/UT94DYmTM6rdwq1Fya6HDY1IvSkdactV44EzGrsMWxj0c435G
QEIlfjqHd6fxutwTNpJvoithrTnGXrvNHXTjdrqyTqkdLI0ngc/Wjn/ASTA+NbZsQ9q2OUMBA0XM
/SQoa8RgXFyeEv6qlbdiULKJd+wO9+Ftve8+oitz1e6Ll5hRD5WvR/HjMbkKrgf38uE/pW/QatgS
nGO0HQzkAz6ICel7k940h1S2l82zeBec4XSBVWa34qAKFrfie0rH0hZ7e7ijRdovbq3X5hlAsOqS
IHhO1uaLelc+YXOAE8CY5aV8Cn+odncFXrK/iXbRTr7T7fZUnMlJdWnkLsSVfODRHh2BL3jN8QWs
MIDbKUiWhbY31roNdv5x2unWwgM9Tk5vDdUKeErPcBOaAwpNXuwXyVlap0cuidvinX01u8PxsBl3
4bK6G3ce55j6IYvc7MDVKXqf9/v6ITz62Ky5unAUOf0u4fcKnZpoJB1dsU3iRo6ElbgA7knfyXGp
H3iPgyloHF3amdyjsGngy3LBYjMJCwTo/ev4Gt4IFzuMaOsuwAlKJJoPK43eM0qmO+FVPHBe1m1t
2W/oIHO0nPStt+43PT/IcNW/lU/YfIirWrK/p2hsbeUHQv7Bzu6FI8kzS2+dcUUKpTXSPfG+Ux4R
6G2I+t70LtfiFl6lq2yFg4LkNXCN6+Qdq6JWOb71FiE89RaJzCWzP0UPYHZ1a+mfh2txZRzHfUN0
46GErwUgL+JYEZ/o4brt+nJ6D84dmxqcNggIBC8MlbfhMTiPD/18ApzPEqhLOKmAc6vusnePjjlZ
FQvtteGDyLWhiXP+4DL42h10TgT39SZ1+o3ErdpLfSy21muCYg3x3jX6cvOFqfLJf9T2dP/7aa3H
vRfa1XVbo7mgzbVob4wH8a48IjkgxDY5T+ODZ+m1eGYV6Tnhpire22E/PnBBbF9HfkZEJOl0MubE
xhCBnCBOS4MLVAEH53ZwX9FyocZZ9NfKFZLdBd0Y27c9tzxyLuUy+Twmh25YYag7csqLj92B7Rqt
RZuA112DsOMob32OUIZAtvQsbjDI6nvLNTcc+Cq0ThsbgJOue043+so6iivxKsPW62i33kO5JE2V
ehV2KA5eb/3qO7mroannmtaf9X27yLjghUfWuy9ciZMkUWZL7sYeEHV4r8bb+FTjE32TnrSjybU7
XFpX6UO+0zf1zq9s61om39twm9DlkiafGA5Sh2GnvevXCqfnctPZAN120o25KlaMUFny6mQ62jVj
iu7dnP56VNQ7SLTr5r3lPLFO1rTjbGkdLsOb4BydtR1W5OtliTP9QWYXiBa94Mh3LUfmmWP2ck9t
kR9QfVfoNweueD+8DC/5qbyNrpOrep9yFgQge/RvjRvpWMb2uLlsQV9emWfRhTH+9Bo6wjWYbQ5n
ZT3913uwmougtPV7+SU+CZob5otucqcv6tYWHrH6K8EiYghl4859NP0DVxrxvrrszXrJuHirb8l/
XMEXzjfcL5yJa7pimMleK9+RlICAA31bt+lvva26sUb8t0vZdEfjXRwm+v050gd+RVDPxm19C5nT
2+rsRyVHbHZtPbASr0hSF00YtstmrrYCdF/osqFwb8T90Vx2E6ZC5Ez6mR8+XyMORjFlnVoB9Sdz
aijMU9JUopqnPqtRJlCPrAvP3IVQhFKncvL8MFeivp7OU97QmQu5o005V6Hm9THFeNv4Vu50hnQD
CqLf+HRdi0tHjiPOUgkq/QZPMza3YFcJzy3FHGkihcatW+DXW6N7pcXMUY2uFSAX8jOD/HYSfI8y
NflVGXvcAE8P3LqQSKxvvALUF/odeF/TFGo7/LYwheSeBkMVTlV9bFf0FcqKYMt5MiIOgatAx+ky
nkhoEDfkwKSCad55Zok81UPFCtXuOhuReWJn4YZ3DOknDQrSYpXaYKBTcZCml3pya7e+LwGfHaJX
tKJUX+SJ1MOIOu89GlR9Pw3KE7uP4sOQ6wyDpvWkqkVHQAxF2t9RQE7iJQcaOWZXsqJwwi2EIzXa
dYkhnhMn66R4CuKe7KFvyVNpIhTHmjVh24ypPTJPNr1OSSNQYTTOJd25xjvXdecpY27WdUWxSy5e
sgoVyt/zwzD17+SSQvnXa7nQBHjoMS+kQ0tJReqm0CCt3LbTw/x0fhCxGBO/wB3YXAedH3JBKGT4
m9RF9Qvmtgb5w1yX/azVypOoXi4CHjtfB1SdE8gqThlN/VQZHv6Y0hqP2uf02vzw7ek83/wx8oVo
bAD/eJbMjEJ39R6JFVIUE0iAwQkgghIniFxnainbSbUsb63yKq5z/q6eIuV2sMRyi30OJXyGvu+y
wWYTOnIDYrVQqYrnU9emr+jszVORiXok9SMnHPsTcoQULToZ7FAjkX7vIEocGxAHSxTfKN3lvNgC
rs+pker3hmw2m89n8xsWJg0n8KjZ//Li/LnP5/Nk2yMZN3AdjdRcgV1zWaGIXHsl9eMK1SW9sXl6
fnl+wOPFsT09fD39ereoLlRc23g1z/b1+udSlKYsR/vrLb1Lz2Zj1FBRcBi1hPRipxC1Q4DOjhA8
1HJUGUg76FWdzftPgqCgEtSKnfIpi7VylVmo7/94b576jgVERAjjb35rfihmtJ+KJB8GeSsD2eCI
mT9E9boe7S8IIGYmft7vjMLP5/MH5o/OC/1L9uDnnPP7Xwv9+szn4r++/nP2XvNSUhPbm28fmb+w
M0rU7yU17a/FfM33fc1+eT6vxPev+npeaOj3ZAsa6BeQ8XPy+1/3C6HxMs87L+SXb/qcnF/9/AOt
hvtMHULSL1zHf7tN5j8GFgQ74LyIX7br19/57Y/56zX4+orxeazVO9p0T9XU1ABum2zHCeg5P3x7
7dvTv5qFHsCMxfvTYqS5afU1+zz19VXzYrMZDvo1z9fbf/Xa96+ZF/FtsZ/zGMp4XdNvWzbT32fO
DVgvHLJVgYWini7kUFB4mN799hT/Bs1Fzs8/3zHnLuo8++fkPH9GrUk2Nbhzf7GIeY754Wsxn9/y
tTb/9nPfVuzfLmae7+ub5uV9vdZPXbD/1R6ldVAP/0l7pImy/Hfao/v3MoGf/Sf50ednfsqPDOl3
on+Ju1QmPZGlKQiJfsqPDOV3dGWGaOigG0QEEHxTSsvX/8dvqob8iJdNVTNEZZIY/VN9hDDJkC3J
4h3NlEQNzdL/+78/+v/23rNTFg9ellbfnv8XvvlTFqR19Y/fJmnR51ybt3/8pqF80iTLMlhBouFV
VUQb9av0yCRJYgwyUp883frB1WehcEeIHBSSfqEsftkwP7/71+9SpoX98mVwGyWFvxSllWKhdRLN
P3/ZpWkLWcm8y3oopYih+CTXbmFXScUUa0wwn/hWVeKmoYolDgcrNR8Lod/ECbSnoE2ecVdtsxj+
R9kB++vqziFFynPUCCGimQZ3eGdvc0zytq4ruwAvmpPLRec0JbAKFSBM3xvcOWrBPvPMdVehXRYw
ZWHWKU9//4cayMb+5Q/VdNEUMfNIgIm+bVWf0zt0CNNaDx4V7RqNvxKakdMERFgTehFJgFQ0IGzA
zD7iQFnnk+0tSPH/X7CfBHlNwGuy9sXkI1GTfRy3nWNGcH71UnOjVE7sQSc2UkZRIGdVR8AwpsLG
ZxBChTdWN7Kp0IRE/Dh6KtEdtUL2UHSIwxyPvkLYDjoFQRYz6EHh/Ty6jkfYapQQSRSB6iHaagx7
soQYJBgWa6qy2nWLB6YzRCpgkQBl1KsfhwIHmO8Va9+U7lKkunjvfQCCVrgOQXQuEL1pfCT4kMJh
nebdCS4/4VyVEjkycT/jexEXp0j0PnBgUyOMgpu8Qe7Q9S1q8Mp0BjV6yooJjAQukMFwiIQN7tR/
+K2mne77Tmkgu5MQnWgcod92SrFUcyWpR2uNJ9ZEa3q5DZXo2aopxIJ+g1MHyrxMGwAlKrwBiOCL
KIP7B2drXQnUbS9NvQIPt/YixSTVzxfXpaG7F9LMHDnotiDjdVcrzMe+glsiYxhZiO3APUtIu1T3
VujZKf7HNe6w4Sw9tCLANhm4khbS8cgD3CaMBn2KzOz3RSu4ZddZ7qhar7FPq14pi0eyMPeEuZgE
elK8NAMMeVq0S+R8ooWfkowdz+C2KBrafSAB99TS06UaAKBvs7bbDLLuyFJ8FV6EI/aFvWbYMYxr
RaxoMLY57AuZ23RyID/UVCS5xLTOotRRihkmG3EYHi1rcAxSAfsq+kCuPN21XCcWe8x/+J3+4mcy
sX9I6DhVQ5fFP587CCRqmsHorHXArS3NfrrHpqcNBDTTOJZviOB8/PsvlP7qIDZNUdFU7tk0cGJ/
/kaNEDmcOnyj0uMG0PXTaAK0UKeDQU+bB4ztVyRUQXcw4cYM7MFwDmn5ZTI83xS3c+B9VBIuPm/d
Nk9/v25/tc9aomGyt6icYhSuG7+etWUJPnQixCBX5L1VoY0wfFaNKxmOTM3QkG7THk4pAf2Pv1YV
JVVB9Er5Ar3qn7+WtqBsxp1grsEcfvSaeSvmnA/MLPyoCsJqvT6CE2He/v2XSuK02G9HqCbzsqFP
l6l/uUaFniRbHQfuWkTYZgfeEbUSsP6Okk8utraRS3TTW0B1KqQ04zaCg7IoejQumSF+SJJFEsaI
75LLEoddctDDbFeEnGQuYgQzhsXEkrUaLFA9aThQJxBB0OYxGlWCEk4qg29YisFDWgrnVNW3FFM4
/xpe7ER6Rh0lAk7TU9Ug6moZ5l3NvnnSFQSrho5vIIqTjaVzAfCUXSpmBEY8ewO340bq0cn3CeVF
xLkoMojZuln+qGHW5BGpFg1ZNBfyDUnFJuGqMJ7rjn6Xxpp1EeKMiKEsp8WIIqypfvSNtpPQpjlh
QN0sT+D9RVSqIG/p3DgM04kn7se96nExEFUAwgM/G2YPQTc9Wo66ZivxcKu02V0jTfNyaV1YkIGN
mmtOIbTiogmsW4LiWTGLjasVyqNOcyAqpqvDYMAdLkj9kS2M5X60Lqn9YLkQyZjyMCFjC/4Pe4Q8
ia//vEuYIl5SdkTZMHXL0qZj98fLdZB6jHGk/3ORL3Hjj2W/9iyZXFRlGabtkQHwuBIuuLdb6wz6
eAAUkh8UBbggQsDD2I0CrVhvM/Sq5bRu3KLnAI1Q4iQS15JJoSxOIDIlAFRIQW3xgMOjaahFC2ID
6U2W7poQUZecRHjClw0ndKduQjLW1NbC1k57kwzVwIAJOGB2h0xBm8zsPCeJ6a1nhoa1gX6rQuU5
IhVr6SfDR53qW0MOREfVrNdM3JTEc1jZRPdpJWz4Vb2SI7U8YO19w/UIXO4y3MKfAwFnasSSYXiF
9ZSPN4row0lKr82Ccp7el+C9MnKmckl+tJq4W8qqsYQdiTAb94Jbw7XVKEuSH8IQy5OSTT1K2Okl
jF8pnCW/FR50OJJ96Q/oC5Q7nGBPFxKigWFpD+VAeTOJg5sQZSg6U+KgLrTiLwaJmVTy9Uq4KkZ4
3skFckFtnPneyr4Y1tprStAA5rAo/O5GCfM1Tl3XFJOARlx3KIG5OyZbyIjZVPQWuhiTb9Fep4X2
gVgdexWUlDQvITvkGFV1g/Umi/zsM7BGEl5TjoqkZWQBf4tHmc/6A8EI+IABWjlsKwfPIrAOQWPr
QQFwAYZtBNygOTKlvk/Yk/msjU/2haGZuRhpGIX1EE+jU2mpSgTxYWFBjAAMxPSLbePpoNWrKZ9w
RKYWhaVThEq26Q3LZ29gl0D3SDEagMOyCxWGgArQ8SiixO1FMmZuDW3XdHFWUESYsV+7ppqjW5CS
R/xZi7Av/HsIATehhjIyBDmg+7JdRKTMERO6RlG/jgsFXGq+7AzCeFR2hgH+rWigyghp/rDbrQsR
Q9DFzOg7DtbZ8nTqlUJ7g8mLVoZU3iUcrkQSK2e/M4RNW0U7iZA9OFxbPWIxXEr0FXqTe63QrnQS
wdxK8gVOQ8oqFbm6FH3BWVD25JXow0jTCL7MEI1E/S6U2gqWk6gsMmh7vQxMa7RifFU9yqykkVYG
OO61GnEt9SN62qDO+iW9AEJ8QEWltM66gYzsdjSOZK3sRl85Dm3jUu58SQgBZtBKkz4iCUaRJxUh
zTvp0j61cnrtifz+SSmKO63st5UhbuSWEarGaCXT8mSZNsKNcuHMDGvoaKleuoa0acdhcA7NlOPJ
7K4rgHF202DFUAUZaBUcO13iqIaBuB6iAJvuoscojtygjxL0OAjYhC48RGHIKTpZFUX2VCrIMaoA
ZbQOF4eYb3hYfay8WPX24jdvmGK7TdlxHFt9taqIL4qL4iY1tc152Vn+AX0ntl8hPRBAt9RD5H6G
fx8l7XthwGhpxcuaM9tVhR5RL57qorm1KvkZs15UjNtikINFYGXEZQ4GBqUyDe3R6B5iTXOa+sKg
u16B1bwae4p7Y0p+awgmCPROhoIxuSvjFolPbL1EJh07CCU3MS7hRUJJUgeyNdGk2mXMqT4ViJav
y3h0htaXXS9Cnh710go1fgSsG3FiHO/b9HKLHcvuesq9bQUiKZfjJ9yP/O7qfS4iCEvKABkA6cRg
cboHS+ZqIoRidM4FK6WjOwlhJDrNni4sM+4OQLuthb6GAjvYF+4bIaAMtGJkmmKxSlohy7wzOwQ5
ltJeFygGwgn0l2cy+gu1vgPBfhYIMIqUGoELqTr0FWgImKYL1RUC3GjcGdzfbMY0URd5H3COHKsc
9iZsVpxkG7P2Y1eyCB4geeHlEtyWlVXb3cBJ01fOqff/2TuPJbmVLcv+SlvN8QxaDHrQoVVGasGc
wJJkElprfH0v97iPQbJu1bWal9EIAxxAZAgA7n7OPmuDKsEqDTnWth1Ra2ohmoOKJ2lck6sSbmpR
6be7ElfOdZsQhu2rYmU5JkKUziCf56IcHobn0gMh1+gdWeu5IwWwx72P7hZ9VjTyWyXe9FWJ3rnL
m7UfD/HK8ryXrvHuR4DKi8BLnpuy3pqjxs9PNmdxr9ZZsLcbFHBV5KyNcCpWYVlhK4X3spqpJ9Vl
5sc4khL9jprO2XgrPfOLay50OCoM8Og3ox6toZ0fSiP4ZmDKlwbfMtMgY1/BpWE09dyWWYSarYQX
Zw0H3W9eVcX75mfRzi4hUE2+8oKFzoDyvFgx1++rdTEmu0413yAhPWU8XpCDubeU8+WAwdKd13ur
ZGAamZDk8pwfcUyqx3Jr3mhfvA6eoQAv1tZDHp4LI3zzgzfoNmlOiaiamHA9DG+rlSOKgVDfyXMH
yIlUgXabBlf2aYRnYngMDQbNmpahtYQgQF16MLyG9gDhTXHxkYvhmtcO6tq6m5+VLoWW3Ye73EvT
1cj+XOWZ2yY/rN4GX5cmJNAm7bWYoWhWqrXWKxNpnNkcZp5xxCJUePeuexxrD8dw/tjsFtxqQfoS
lhCIqxJbsip4DnWma0aMZfTwpVUKylSdNz3QrDelvgcf9ACfoF5T0EzSW5mFyJNHfF5n2ZekULZY
cqyGKY5RU7rjmnIeEuae9hnGpF266SNv7bthUDBCIoqwV8rxrXWCUxv6WJRC882VEJmX8jxNmokf
BxaiQwngjwEPwlHU3HQD6YpijbukBJqe702RyFKYuTbmxrct0uFK2FzSVswCa7wy0RiZRQYPgBoC
hqszwlyU365IqXWzQlyHIl64gWC6rgk+uXZdBCL9l8VI19SuHxaj48+HHkobfuPuVqbcDJFytCvG
3y05PVmDgFMJhQhZRKlrOuNrJLKHbqs72w4IU2WhriKzFLgZIoC0PYcaqamkyl9qN8NnVpQ5RL5O
zzFAlgidEI1AjA7Z0G9KS73Ba3qVDzpKt1a/iXUgTEn2zCVOt2smBikidJodSlPbQqZVKdS7qHp7
nBGCVw1EQEBun10d3Q1zZiC2yD8tLb1xwvsyYu4xT8Ed1o83DJNGeKPh3VA0z3mTPFZJdMy64rMe
xmOkg4139Q+3s99NBIpMP3ukNF1WfOppcKej9dT0QZQAYr4Rw2ZllHHTdzb9evc8djC86+7YV2KY
ggw4Vme6PoJhQBPhpCFnUqaEh2nLX5kjfO5KL3tn3jcdLLWb8H8Fb9qTkgATrSHctCxuVz039z0U
tkNJ2bKMrYsIuq2DWra64kVWgIBZphqKHzpprCNWM6ghIswQhUnlQS7yIcU3JErOjLvxrVS4ZOeO
x1g6WFuCNHgIqYmHrVJW24uqLp7ipAUwwlhF/rpyTV4r0Wxpq2jyGWcbQRdu/Z91MnLNNTukgpUN
ZFkI0mvvydaxBbWy+ateZBrEq3Af1eqXICb6M/T5i+/621wENFSE3zEFMUyYdvgKUs2YWye9DZ49
Cv63k+0JUKS1i0Z6txx43QJ898GdiO8E7cDEtW8BbnvUGAurYIqlW3gfTNZNLBYV/FLWlg4LYxr2
MobZxoJvjngnaAADFchwysjaIFJ/Y9bG8EhVVDjAN7YPrIwdBs/N9WAzPfH5euo2/tGbBOQEV3rs
Ywq1az5AS7mAVY44nsxUsJsMMQ8O08vaAUAwThOJZPtHIrp1EfqTk0QfglNpA64x0YqT8dWgqjDl
nklMYt8N4Drr2z0kYXc1ij8X+cazRlWF5+IZIUJ4MswFbvKpUtP3akbCE+ORuFDT+FvjJz/MES/s
Nt3bI58vrs+hqhjLIQC1pavUbkSt+hDrlIH4cMoAed0qPU6GXkHvaodajoAKviqFIpiE40A7BvOm
w6G0b5E3aTYaYFu/84EG0T0zhIuj8sNt/UerzjHTNZ1lbSQorLuPzEZNGiGOSAmRn/TolHapu8p8
JMUuGrrQhkbtEE/Fx7FgBiWuGIDl9qoScUx71tdZuOk1ogd1m6H4wYHcrNGXBKprEUYgHE3xP2yT
XE33o8U93omw4lCE6MuH8b51KI23iQjkw3QstYDxek+gwo6bV98tt4BSmIiqxYsGHg7NlE8MIxmO
tYlTJdQhJqi1uS4MBk3E3PNVVjsY+Sq8KVtp78Z+X4Ak1bi55c8T8qSJQpyTbD9+b/kh1v2cv+gq
XVlMZHCwitvYQ1qFx/ywUvzhYTZHNOZzye2RGGfFQMljETiJKkbTruc+KIJsOVIItWz5VpyYKAYo
kC9RF90rPrFeedUlYwi2XBWZa0Ynw6gih1V/zDPjB6RSMhCS1Fw8M+wlLi9YPiK+SOnmUxqbDZcF
+5i1VVxQe9eiWIQ/ZYRiSi0iMSBE7+sa+EUpCM24NBBI+owU9Zybj2EPb2wKvY38SqMYa2FMT0Sg
kjSKYFdEyB95tSL5YGxbMPDpw5OTiTiuMieoG1REVD0OLW3ymI3jOYb7se6Fo1UWmQBD1FRfgRNt
AQBoN2kJ1JJgw8Kio4BrLDq3lt9VBrdzgnFEtgcqcxFMJ0R4FDvL1wXEGiSyGeMFFNQ6xkPk4E0q
olr8oNIJ5WyQWfuuHXCpmuL3wCQKoymnXiMoUccoDzLzwXdBHxG+pzsOnWM1aOEaHgfe6D32AFnU
rBq8mnae/xiSMd2G/sxNC5OT6VfeFZiBx0WySQdmCrOHlC+a9rVivQWkHpgVIHfLfQQQydchSPo9
pspoYN35R6ZijMwFbIUE1hQveY8GzBtqn+lxzh9JiJuBCbsfSmebGUTnVIzGl7NFlQizykZceMQv
cLlIjjInkyrxD8Ir/MyD+xSl+jmdKTn0uWwZQDVp1q4dLDfQKSSUJXCNzSbIc+hb8FOwUo36Wl9D
2LtvGpQRYZH8UGeetF19Y/CopHgkQ9QwWUTDNP2o69idErBXM9hkOhDxsU+pNGyIqylUZSUgCdWQ
n84rmm+QaG9EFNdPTm01PYTUbqkZN/VoU7+SeuXS6xsRR2MUHGD9YPtWuJq4n/mEzWdV4us7ReHR
gljBrMRAZ2cSIPUwDVF4pizDcNaIP5Bqy4K+WdRe6a+H6CGxx4+66g90sSsfa3Em/CdvgGmHbW2G
dodR4sg0pzEnf6u3ym0AOKaI9kW1q1W9gp4DNmjYBiW2xGQKXiOzvVebYVcQkdL0GA2mG6H7Ztqx
1agNXNA5t9QUddjcrwb7S62lJDrS6dnGYVrLnI/eVb4hgomWtaaYMPjmTWXsbY1hYRRHhKIsY1kz
vyn1+LXEBgBgy/gO7JKyNFzTeyM9JZnGvCanIhkbWmScdiNo4Dur1Z+qOkdNEp3VKj0bU3QPcCRa
p1l0mj0qv/y03nm1Ghyrwv6qdelbGzBZjGBiesI1Jk65Hh1hCqNS6KpF1pvmzwHwg+qseGa1JWQb
H0H2eytFpa9rO6phvaQ4jhPDFLu9j0zimVgw76Y5m9a6ZXz6s16hY/KrGXUMb9WHMHKQi0CtOuCE
P7clWxGjoYPSFO6xrrR6ayjBQ807oK43pV7O5BnSj8p0bGZwQnNSrXD8IiA6UyxahMaEkRCAxYPc
9kLohAZU7wRIJtFFIz/5JGTnAcCo1jlrlWABPjZ6sM4HdWsPqUGhjqEd2iQB+ECPqR1KK9APck0u
MBgkY0rfvU7bST/Ihd+lIXNc4DxtmBiXNrljDqMTMf9xHcTECesC48jAeAw6A8bhKqiGKuPOSwrU
4YRFdrlPfpKQKVPjRgA1Xeuoevyhgl4blXVMyfDPheXhKmKY3bgGFZQfFbM+yEDw/wJR/kmUYBMG
+SVmvvpoP/7Pp5QznD+yz//7H69TwTM8+E2UcDnnJxMF8AlSBEQE5KhJ/5Oh/slE0djlkKM30BgY
DsqDXzUJhml7/FNNEk+knf5CopjqvzxkBFzDrkF+BCbK/0SU8Ed6i7y5JdJMUFl0GKCewVv4Nbqv
Eb1Naq8azkb1xijZAbGDFV8+Aly7o0v+5Zu5u+SRflMl/CGB+E9/7Q/6ShUYajkO/DX/BowdlZUv
BfFiruZ7pjaUJViUHByDG2NbPEXlwnzjBvgMttHe3BAbwbTcXYYnSFenceXsucWLJdGOmXq5Yl0c
//u3iijE+z3xobrkP/ndEKaaHnl3mSv7JfFB0hXIbmpqN05DYKcUws9cVsUPBiN5iJzMv4MQ/m1L
1MvInxzh7a5kUlgqpuStUJd2Yi0OmDPiC22uQp0JU2VSBK53EcUdYtFrc7zxTfW9KvOROT58AAPH
rWUWw5WUbbk/UJ5rTyVhb7TTSdREBOQq5MUuI/yrNumiv8rnPqY3J51tSKgGbjo8okTFvdzuRbW+
3GR6cZe71bCRXBPbItyKyUO0NESs4bpAr4qa1IntTcCcH9VDdZCLrIb7zeNwd22qNWSvi9lh7s2X
5K20EbGyKmIGOHMh6O26kpTIyAA+EnJtyxn0XV6VIjFXHC4oF1sCXWSDZLnMJrOKMKXCdHBrf2sQ
Ei3EDNXszfKgxGQH5Jon1uRmU5+KVtP3ViPUq1jsICgNneogF5VY00bU9YOKWN8TM19fJSTh5NhV
/7Jd4CVBstF/RTixaytV3+IK2x4yEbCYRWQian2mIjS1MrhCDhclght9cVWYCQGRKrePqzWhtuYg
m+TiuqlV8ZsF73ChVMgf5MeVWJq4DcZ5eaXYuHVwcqB+ba+fUq75vQGjSK6qblJCe48fr59QT5Tq
r4/tAG9hVGh038sQ2ppfNRSdj0IlfP3wck2DNLbjdlhPCpJcRTWag1yLqgK/RnPeuyPUd8+xXuS+
NPKDfVMauNEANLcVps6jUFyHecqf9pirb1ziEZdNw0UHPW11cSUgtSoPck1eHToKr90g6GES1SEu
GH5xF6Yi1zzxVb6iSqjgK9KQjKtCgnFu0zvLMVCcQ+sxIDItUf0dVuR2DMn3QAcDLDOfqnUkvNpG
wfuINFIUA1PRpMjnnaQUyctW8osua3MHEcWH2H29XsuLzl68KXwf3E3j1zfy3RTyLf1cWIK74Qmz
cLnXbxg5R8VsYa3EFeLjAXPICq4cuSkXYHp/3fzjkNQEKFE3E7XbeBUeVKHnBs+PV4iV187W9hhS
Cnm33DuLtT82c5Ep8bwmWplxb62a1AD4YPi6tpan2NrsrMu0e7u+vFwT9uq7jpoFuYUtM3fdOEHA
FYLxQWjFJ7GQa7JtKgVrJa8jEwAJvs2ycSYYQ+LaS9eX3b8c2aqfSq9klNcTtLrCckYzLus32TgF
OQAFuSoXlWt9hHQZ60bqQ6875NkX9I5svL6a3FRcbALSHAKo/OaTn1+/bQ5MkxT9oQsho1T0s78B
lLSs8naCSzvIj+YEXNPy88qFbvTMKwL1eNlr2jPPuxDDSHIJ4pvRQ6peItAvxQT+0I6Nkz85wDB4
kcux8ii5XWhUKlw35Zpsu7zcL+fkSpdtpyE9ajVhVUNVNmMsbrK/e5lrmz4Y7rzU6/a70xRQBcmd
hOIydQcL37jU+ZBbhGoo2hDXK5bANuZWbA5C1S7Xros/27KRTsW2jGiLlcoxU4SxsTwmn8Mfk/jw
f3uuPO26p5DnXbfl2p9/6ve3FHTYu3p8DROqE+ZhPwqeZmsZAzdCbe2MJQyTXH0zfWxiMJ8pDnIx
iF4PAzxhtwnXctuLDEcVYPI1Y662xF2oX+BD26wGExd3uXAt9cGIM2wwRC3RdaE6/a+bckceVZ9N
VJZrib1RyyLGWTkeQZ7TzWFjnpF/GvROREkByUpdtFjoooO+bsq1S5vo9eqkGnleCdpS7PjqOjf5
kvOh0UjIVfqysahxZs6w0alEcDHd3CQ1nAqXUJSCQTRJ7HQb2Q7F4vS0atbzTO8fzVszSZLL35TV
TY68rSqzSFakWJ2FO3rFOrL4euo6WU9WBcQlitq13pKjlJHiPmsGhmyi65TRfLlAaYtizQ7mlQuJ
YBwmf1f23+R3YxlKXgAHLed9Q7xBfCPyW7JFp584DYGwOaa+u8HWZ7B+dLFRHTshphndj6qhWGdw
gp2XNNOOqFunUUdlkrohwrRvxAhrFMMTz+kyddmX/kNUUNIp28TlYOgmppljzBtuSOHsB/00aHQh
TcWcH3DYPTzCl5ax7jQFCUyZY4FcFvhQZm8h2OxJX+gHTUz75GKGH+zhIrbr24mMeuHC9qbsW5+f
qszvN/GUwX8rHyIRoSzw31pZlCTXfu7cxyYIKr0dcdUT8n+5EA/bg3Svv7ZhE9gjZMJD5AqaulwB
cjtCK0BKR0S4Sb4x21DOTkgYUm1mgCKhifPU4C0d0FnYMDf7HknMbTtaGv4AIABHnXGr3Tm39kxq
plStng410340o4rdsujk5ELWksnSK7mZG722nSH65YX5nYj2XZ4a/SFxlR6jHtZwV8SuIcTcATA5
/DE+AUC+mV/ml22PgMmBlL1oTjwyV3Kfy6Ojt+p0e22SR1xeI+t6hmSN3eJAGoBEaEQnJEuXQLzB
gZGrnRl3GDb0FBaagtqoDh6SKHmoLGv6u1Kn6w553OUUfP6+pzHkItnmgB8FS2Nu7JKshysW6pyj
x5LbXOxY0JC3XjFmaw+yzVFMdpf1qZ80ay+b5E7KBDuycxyGHTQV/xVvL+1w53JcFYWp7+7zzrob
fdvccKXQpeshtbD+sB3sICFRL9va+jNwMVaRPiOyyco0ZaUaHmlnccR1x3VzuC0Z4ZrUBkJmWvTD
2lVWXAD4azpbze3P6ZYyvtaAwru23PXwmn+CNLtBd4ZGQN82K/spPTPteFDWRJHCxarPHgimhOO2
jdes6P6xsg+kKqf6oRlONcElZkkUnwaHqX/p9A+RQAgTuBzrRMch4sWMb7V4mzXoYo5FDF532+rc
M1uH0nCicrj0efkpj8/VeOrG0yxEd6QGjq2ydz0cd+4DItoUjkb7BL+8qVjW48bnc23QCZ7cpYmx
cblsv4HFx7rzR4WXegtenPDye024mc//2Dp7K46X6nRL4WmWvFLJDIggWIXP8HSqrxpipXjZ69BI
1qCbwEV3iAkWWHq0ygZ+Ae4ijoqz7h67kyDa4MNZmbcuyqXnOr5r1K/pjbopFyfrQPJjEZ/HRckt
Cn8ALMXBWsbv06lZxT+wxiC5sejXxUq5Qx/VYGP17m3J1O7179p9vh72yRs1li/VikzPDupNeGvs
+l27wFDlziHZsLDvmHRSzL4ndXKj7cqvERPL9qxBSijXCciaiJTeHrG6fYIPX3YbjRF2u0Ja4K++
Io66zXF9nJ+ge0IhuFfOwef0PXwpfxSn6kQWH+nZOnvLrYXNNPu5zVfWWX9q3szVJ/6bx3337lPg
u4i28zZa8oYZhxyKu4MBE2BbYkpsrtUAvRxd1oqAHPKlbG1Xb228i8KHISBTv6oR2lQ7f4MAGRng
Fr+JhYfV7eOMlzfGFt/N4h5B0vQlwKGRzJuxmqcVTCKP+rNuR50xGfvRoWp9zbgeNkSM+F5blxpq
hPq9Pp6ce4+Ple/tZf5ojwe3X3vriOJc0iyvxrwT3jfTmifkzMXx3G1m/xTuvHt9ld9gSffekqj8
rlM9vwCElaCkg743rqbHFINzb9OOuxYMlr+PhXfvA4Lo/MMoj+q8+YJOJtbBSqE4OQ8b9VuprMt5
vQ7pScX/CD9JKs+xcO8HMv9HFFWOevQZCg9L41bzFslLNS2P1lOPtvGoUeFevIKtoh9sKOTnSjr5
CK5Wzpc+X05YjiObXymG2GkeTXPXv09PXnnSzZ16Yux1n75rnyqoQILyXz18ug79h8pVWZ1ABTL6
2eagIUl47lPGKPYSlM6EKxYpmnChv+bbtl8RsXVe7K/9fXaHcHE/3mTE3yGv5Sduf6Xfu/5qeMQU
NPMX3XdY4p8et4+2xo3CBw2hbSBxm+aWd8jLpwOT/qV2YxzQ7aAUpPYz2w1kAj/VG5w8vqV3JNaW
TNKe9Lfge/KE8ArbXOoAqL5c+ufktXotjuo9hcUA4daIY8qFDQ0gxcPrLd2b55fpwXpUdsZd/Amt
E7K5AcJhpf4g92IfIHatKxD407Z+brf9vb4zj+oe7Vv9Arau/2B2nOzh4SzMNWXwxdLZ4M226Fbd
U0RCrlhoSwIX0KhIXlTaCvfYhEc2E4j7/j3bYz+F2okQugmX+4QjxzZ4NbUD0oPHwl/x0Ys17uz9
Qmf2Oyz0hb5xd/m99yVZeS+UQ6/mXfKeba21UsKmvyXbpSLcW/LQpEAeKeewsqG+LYoTt1u8IUhH
6QNBMq7DEz6P2LWvCUlAzQgWerydzwCx3HEDCOH+m79DbHLwd/lu5kZNYUTctTt1P/DkqTcmMC6e
gMZS9Rb6qnrkO4V8MGIysNKLZc6VGuwiPgMeyeoq5ra+894qFeTkokCCaiBAWRhc+TpAGQdS3BJx
b7Mlsd1tQeFASIq/4I1YPzP3iuEO8YrexnolZ4h1YokU+wQvYl+d/E12sF/w2XG3GFrvIFLcOiQZ
j1W5KXcGfQqU8BUmIoQjEczG68/pNjl5H0hinqEcbcOvQJCs85iSmb12f25eEfCRXaTBYyPr8cwg
eHRQTQfInOGfr7Wcvqi+NcXcqBsGEieN3a1Ro77ZscvYemcKbZJRlt3KEBXbvZgUyTXYv3+tDZbR
5jvZOHgqCXIyJVC0mngbiWNSObv5r8820BAuqwaPQaelnKTo7CVWZc3RdX6EpL9FIbmHJO3nIq7V
7qAYJFXkmtyBKhYmEOIopQIZ6ZGiPgRQJMMk0fcNkSuJmpxJLh8uq6MAUDZWWaGZNxuolCEDTsxa
QZIIaGUo+ZWZQFnaAmoZy21foC4dmJdTkkw7W8Ix1TwDCyqImXKtDcWk4LpdE3TcRqF6tAVisxSw
TV2IQ1SxcATIQa5d2zSB7Mxgd/owPCONix8XHQwJcNAmApRrED9iTdn6lCQIDKgriaBUqe9jAQm9
VGXKEtHEOlcCJToIccx1EYip4HVTF0BS4NS3MvY5itmhXKslwfTaaNrIbxxR5KmLWaAN/VRFn7WT
4eBWxP/kmi2iwVGiq7sMpYtma4+pQKq6Aq5ajn2ynEq6Cb8rq2ON2n5jQmNVu5exQoMygLJUrNHD
EeDfASTVzbvlRNEDN2NEPiwSGqtsJhJjSACsVzFd1xl5dn20GsmCXzbVIeqXLkMlD+mMEwCVDSVf
lvTnUwlSFG06FwJ5AKzONXCNRuTuglkQTGvTes0mnIp6jMNALIp4HQorNAMoI1auoBVgp/Tr4trW
9+q01/2TrCm+FCObHfrRCaqu2jRnh1mPIXC7vQjEyRCdyIIsrb7nqSfCyaYk9l6Cx9dgsq7375bA
+6oK/AOlGI1DPrVH5r4oqezqK3JAj3uka8NN0RivfeNqzNxYqAjdcnXo1k2NalGGVeUPLBfXTZdc
Kx+SiaHKmFz+vJqY2iuTozExwr9pWQoSyDS5hHcqEXS+LEQM2SoF/SAINHw6kKUZFf4nyoyYAEM0
InaxHteHyzbVEdn/VghfUmr/kIzDOYCCpf/anOD/pR9N8vFrKu5yxr8zcbr3Lw8ahe25jqGatigz
u2TiNEf/F9VO2Bfo1OniC0Au6K9MHDXFhkmmzUR7ahkWBQ4/M3EWu8jpsdegoBfjC/N/kokznN+L
r8T70XTNMnk6YI9Adu+P7Jjr9FOWodL9xNzuR0297SlEyHFmFgyArdbmj4iBRqK18fcqp54XXZZx
X8dNvKcutt8W5MfGEJlTEPbYI+FWtKYiuXgE6NDcd5HwWk/LR7kIsJdedmlGLUMwlY9BVZo3neXe
OY6Gor8VCkeY7j2Ba84gPjQdOnOkbJQaiSX3Ah7OUR/czCVMzLS4uS6csof4il3ZuJgihYE00anV
dbdck8fItb53lJPfXF5ENue6/1I7WbcxA2VYNWGlvaWOdraquvvUKHWYtK77gsgvX/WjZRNKQq+c
qEa2Daw2ejTVfqaCU+8xHKC8gBKw+gYbwerGpHJj5xf+87VJtsvFta1C79BUlneQ7UpkN6ehu1eM
wma4XZXjkUzVCEUyGI9ykysN6XSd/ad2V0+wbC3KtOJr5Gi5uGyjw2affKFI1CWkzGgcebx1OSvP
x31uGaBWawC+ddE098EATdCcEAxneBAfkQZA6guTPjsiWMEG989VP8qyo4kXzB5crgNmMndhiOXZ
eCPX5qGAM+s2TYxBaQIDjR0tpb/b3GrdjRpTi1EndfUFc0XEPH1PuM0L3DdAc0HmlV/QfQXbsaBn
9rrxHI7CtXJyyi+ahsInr3HYdOPOfNEYSDpDWX0ZsTvfOUZNGE8chk37fVGYxgP5xOGX06ugBwuK
rey2dDrLWcFqidDbVneXTT9KzDO1T0C4cFfb2rmq4HPl3tq27nODlD1XRKWQWfXcW1Tv3q0lFh7U
ubDTzOO1vQtRWTl6cC+b5AJPeu8Wn2SGHdnw12uEHuDEIhizTZPHw6kTi56A2WlmRLlWRlG+8vsO
eci1rYkAyZB8LNalEzvHxhAVCk31Kre6GY77Qq7+uR0qKbu6FJp+mhKOzTvctq9Hoj5n0mL1unO8
NoJeIK/HzKCHwgDyjYVK5UntKM45y7v2oWNyTBVUdI/pavydYtvzpIYZE1dmfGnpBc8U0BmrqHD0
W70M4QOPWnak2qE8OlEwbq3C645YeSrDc9h2fr329Uw5hw0QcaWaGLn3U4QAUiyIXJ7yVDv80iTa
FbeyqPkKvPV1R8Rw4O67Po7hX+eKA7O48dcxYP9ljEJ4UbUQW2PNe6JWm08mFqbO79zZIWjMn22R
DwQzVoybrBvbh9pMO8oslMtJfhQHexKCTGoK3Tx53ZwjlNrKjSieI+xwRftlNZwa8zR5jIOCmsGP
3DOI3bGuhJDOQ39cTwaI17pRw7M7BUyKK/Mm7njuMZAJz61ot6hXomrbJQOfT4m5vRzXzf5f+7NG
/W5kGmGysN0qrak+4JxKCSiWSqxfFojeCYlPzrKqEkJwYsfs8HRMfNLbomkMMqbiTvJ2PakNcXr9
40VxzBVHF0F/S/Whwc8Y5ndu2q5nVe9u/JmtS1PSNZt4cHrEtLSllD3feZPO5P/fx17brSlvNqR8
+qXBPc24lDqZ2ez9myHWPWIJVvbNJbqlpPNXtcXmjvRVcuNOWH0O1l+9wj8fICZEiAv+QYFC9u43
VQeKGtUzdM12+W+ZBln53wUvRWNrRYtU7NMmZwBQ0FRPo1FrJ93yenvjpJThVVn7rKCR7CDbCr1C
NBe4fPEtdkRQp1G3bklCqQ9abxV7lULARS12yrYwIAxFWU14mIfIwsE83mdmLSIGcfwVqSWKfxXL
sDn4SHSu0LSvxvtyyjdySy6Gfp/aXfZ02SixBw/n6K4NB8jKLdQ21fO6k9xZZhh353ld7+WmWgEP
tEFpO1Q63KappRyYAROEStX4dQb/EIRZ/F1TozfQYdpzYUfGJo8SZzNp7ikLe3tZDrF6F8WmA47O
iA5+02s38LDKNTay+bOWl9RhYE60nVKAnnGnJwd9yNtF2Pfmg9KxQKzUE9FzfOp+Y7HZpxgWBSe5
JQ9zSZKusJ/FvrBxzIfLYftOI9oQ6kZ2V1Dfsh3tWNl6beQ8A2y5teug/+oHCRZ7ujffzfguHzsv
8FduNhZf/TNAvm6tZQ3hxrQUKu/EPv8yiPwb2ZKu/y4F4qKhfEOzHBM4gW24nvbHRePE+piRiA++
Q+XQVmlfJw99oM33uL4lsc70jhrUcTG31Z3tTtlm8vEQMOIxo2o/A/Oekw8fKHI4GhVmPsps+kee
J8qRsSjK9ExBElT0/vG6Q67JNnmc3Pyj7XruHzv+7uBrGyNMxPajs08jPV8DvbBuSjNR9ppF6UXS
m/1dRiRhGZqK+TY53aNnDOaPeiCy31CN1oWZhkwrMKzTIKSNltMYh6Gmpo1YBdshQwRYzqL1sipb
7daCSo/28XK4OFC2e/BH8GXt0tMQ2/Gu0tVmX/r42XsxsYYsMbw3t2hvJ63wkZnnW63HDjzz7Gyp
eYN6TvUOkH5M9WvTZ2y2EArRwrI6ptVtXNoJqgiOk02TD0HAymK6ucTJ6BqsrxSGeafW4F6biyxc
N0VvUOJHOSR5l+ReLVuVNkYFNbnRe6NXknvXDKnri5wKQQRt8jhTqZRd5lJ/JDflAidj5dDF09u1
yRz77MaZjb3BV44iHOETfyUmoJoYzwnJwWy07aNcmAZqBz/FBTgXQ4frDrkm25oIoN3f7u7qRCfR
Fyo4ev/7BeVaqwcAcO3G+JjToT7ZXvBppqN2Ht3OenFSiPZGED1peAk+UrO4zmJLeSiZeZ9KzwiW
Ghmvr7Zj7vzA1V+dOQMj3QfpfghC9ZHO5Zs8QE8oeLKs5tGzompvTiYJEcVQXuvO3ZrloH31fKCm
BoiJWztxyxO9z7ySO4ib5sk2mOHt5KZB2BSB8U0yYcsx2XrRrKwQH4RGD84MjcPHym/vKOpRbyhE
Cx+1QvF2sdNj2C12yoUADUE+Um/k1vUIqlg5XZz18zXkEcz+/ctrtDH1ZIOeUaGDPBmL2MR3ER+J
1RjmGfE39/fV8W4eqBZ1OgPRr9UpL34fziumcdbOCF3lRTXQ3pguvYHca9cj1jGu8hgmuYJLQ7e1
xFF9Plfbf3ps/d7VAbMS00kPsz3AUzbz2t+7Oj9MxkghmfyZ4IdzV+h9uRhiv4EZHR576kBwvD1r
UVYjFQ/6U9w6+jOSLfMAs+CE8zzOdpExqtiNEsuXvRuoC4MCsjA9RH1eeJu4HabN7BCXx4l0uAQ5
fsNn/SYW/R08AavLMmzX0iwDrasDGkb05L/oLxUNhVeROuCcDeVo1+ggqMtK+l2SucT/5bYXheFd
U1G6MsZtQWRSHASYobwZqdzE0jgBghQa4d2sIm6ZCAuu5CltAoOhBvWAPmaIsYelbjLHYm9FGUN8
K9vkwk49e9tEKr4TYoclFk6tB9sepMM0/MPgRGJurvQVPjGBBAsVrm1pUF/43X7/xFOK9mi2R/+7
Qo17hUnfywi6nxIp460xym6fD4G7stGrvsUqc/S+R0krQgRPVZHtZ7803xDaRbuowJxFbvpd8T01
mvrOcBXl3rGCx8vZZe5szDbE+ke8duUV9416Y0a4hA7v0YjQNcjK5qjyjUBQEKuX7db5ay2xKur7
rXJqju3/J+y8mtzGtTX6i1jFCJKvrdTKLXVwt19YTsOcM3/9XYR8LI9nzrlVLhSxAVJySyKBHdaX
t8oqH7MO7kMedWe81XjPgbRELfLSntluY8fqqgecoA6kMNu+NdFQ99Tozv0+csrlVOioL6Sk4sjn
ven5lKQ1zrupBfV60PNh6+ZF9cxd47ucUHE/I4CmONdpSuytl1cguAe3/kgsYsGhG3+pa9Tc44Gb
ujU1+itZcuo6I2FxpXbi9645Ev2NDOU5tU3/SA1ncJRHsglwyT6ASWrXfwyEk5/eUuz/6xdeosr+
+PjZ5cOuQ7YS/JIc/+0Lrxn+qLpDJL7jxazEyQIv5XeiOg6pegaNM17J4aJB3JE8LR3JhrkrBxKl
WUXgNG7T/JoAZeDPAOXZJ68B135ArdW5IMPnXeIKnWC1TdGndLyLOfXeZdSKmHwXFwpqksN7V7Pe
oDgzIug0nyEnTr7/iSeKtZdnSLuAKs9VpSHzTfRvuKrsyTPkVVMNlMb9KsFYochsoYcp54X45Eu/
XhtGae1wpsfm4nY49+WRbHonsHbkQ7CJk4dtNC3VyrAe2zjO1v/7rkne+z9um7j6TM0FFwi9DYfh
33+FepjBViED6ntSIGAbemV8TqvkSqFlsqMmKD7LhjSP+ByFxKLzwinW0ibnyqOqsY1VT0wDZBJn
3AeGsm+2XTC+/2EfhwoJhf75D3M8v7ruR4cmH4P9/TJyWq1EBvwIA8W+X2/rdkSW4qpuG+X26vfR
WiH5VW9Sfjp/PyOrodb57Oju9vuLKVqxcTIUVOSgtFPrhBYeCAWEuKmgmnpo0ZP0x9/6fx7KCR7J
VmSHz3N/O/zttMDIS23xj4vNJyA8rSwFoIplWw32UaiJc5RHhAx16l6OVtQ+h4P/bKCddihnloXT
kxJnBQ3i0XoeOAc5InC8HmR3xCO3pkZwrjgnw85Vgv611rVPk1v7V3xuw8kGavVAeaL6kaQQ4rQu
1g6T72QvRaLvpR33AWHZxikI+4Tahy6uZCVW7wK/3LbQKmUpZ/3LVTUqCf4fut4Nn/f3+4dL8ZJK
gEfnGcL97O9fXLh1GqlhevodNw+fsPAGiOqt7hzjvlo3XhXvZS+nkF6lEgEBAXzMCATMU34b6aPH
wUvKm6kZiWsuTZ0UHFAcEB5/TR4m373NqYs4PYwRkt+B124IQlFAGLebUBtISqG26gKVixUfgG/X
ztyLNGVNVu9MK44ezMxxLvrcFJOoQEIp6VLa5Ly4cYi4CdFupK1P/H3KCmTrAPXZZ1pv7eXRvZE2
EQQZ+opU+MoBW0ft73b4b+f9NmzF/fiooOk+hZ755/X/68vdX72E9rcfBRrx/3xnbtPYFIMF3n5S
B+WQ25lykEdhWL91saVs/rAP87S7zahY87u5OS/G8Jzfz/9jXk+1HYAXYS3/GMjzci4bna9a+xkE
KN4tMflfRnlFgVPwEUbQKWgtc+/FvbnHKRftJyAOlArVa4V0SbyqNM4QI1OeGqF1m3c/A3/jxfPU
cXM33U+T1wzMTeg9489WDw7vZaUqTf/W6NaHMTv74wHeF56VL6KLKIG3gnLj4at9GvxkVQmn/OyM
zgRkqmJP1Zb2IajRgFNMT3y4uKako0MkQfGgUF/6POg91edl1DxmUbDsk9I76970WDh28abUtX8u
kuYj9fLyLfLj4tCWlAbLbhsG9jaNEWm4zU1bfQOdBNrPPLmvtopNlWQ+68e1/ZMBeGY7qmKiJkYJ
n/scJz5BfPu76n5EzlATQ9AIwijhBDpscrZd5FDTFBvzE72droVpoy8SVcqjtFlRPT2NoXM7QZoI
b7TrLCjbpe9H01VeyfONiwv76ihndEPOfxCn3sr3yn4h3Ai/+Ahsn7QOboDjQEU5EV38XqNW4rzg
TikbOXq/M94HYp4t8ALD3d3Uy4vcb6j3V7rb5Gzt1+W9R20rn9tkJvAcb1wqI+Vz/dafH+7kTBLF
0bzj3XR//Gv/shqQ8+6Lgz8udz+XPwEaFbJvan3w/ywWJP3xb7dci82VmP8BoSay+Ae40qgSitqj
uP5mVv5WB75xSApPX1O8/QP2zKSurbIuDrdD3/3UFBStcKdUv/mK95JzF3/TAkNdeYPl7mvXro8s
cE3QArm+JPs72NtQAuHRi+44DQb4jFRfk1ThvGfoWzx2tilWgx24743Zfim8WjwluZ9cfNf/wK1/
+d8LozkG+hsIcN6POZrlmjZQUE3V/iGdrrmxow+6mn0T0WAuqmgQVy/2gMkGAqFAelQs6psMz8Ui
UcYyAyGbX3yNzZgcTXtR7RI9hQHo2uY6LslWir3Jo0y49PbyqDD6c6dOOKJmOxFPNELkoWwssvPF
NKq73rc8ghLC2wFMrPYNuhebjvqOcxAOPHLxQrxAjfMXrVuYD22VBYugdhRe1wr9gy9o8KQqe3kk
bZOpR9vW9jZ3032anNvGnQ8hYD5XqeZrhWF38sewfGURZq1tJ8zWU1Qqb81IHjr65JCI5q5paJ8U
xbXOsqeSbDVMzZs7qMZTW04X1mPR4//+mLQ/w8h8TtB1BcsDlbWtrv3prPRI/h+KylK+hopVbNpM
+UzKUHaRjWcNCQGa6Im36eLWCVP1GKrU/Iwiu4RWlF2q1k/PsZXCiSvRTEMJWzxRjtWFXTgSVf5C
wbl3ltfS5qs6ZksowaxO99ewQj5Th/uNvJ60K2H16msZMp36dGkLv+Xj99x961kaqcDNtE7gclyT
KA0WYJ/6L32jPaZgX/6CgbrJEuF80XvhPviW6z+P0dRQeZd5ezW2m1VXQZQxRX66h4PMqeStGhrq
hfcQUSWuwC2NgwwRjW7WIitV/utJYduoySLkBHs+QV5DcYb2OL8KTDINZOkY//4KllI+hTPCsijz
5poimQHMoDqFsdpcpYkfBfq3gRGvZFfr3HyNG8Uf4HONtjiYXvUji4v8qTdC0GKG89zzq3qvRA1n
ZeDpl3mteC+D9th1bvQ8pEFyrihah4iHvUuHcGWOTrKl7AvecZyESzx3+d4ck7VoeuV4bwJV/OxW
zfDqxR0+9udA74w9fuyfje6Zxj5pLbKMPL82t1TBLqVNThmb1EAlKdA2scrOGTZG+0n/Vtmd8UmF
3XBMS/gjsqtAvVpXxijWogqNT5RhVA9QfvzTz3NyvzSvmh+ITdAH5ckxShMSh5N8q8VxUgv1cwgo
pKcg9NBVbf4s0NCd1Cj7XI4z/jBUzJ3dN+MryQ+PKTGXzwbRl5VikB6et2H4HpGGIOengWbz6yxM
Flic7loP88kfGdUpjzhy2/+Pmarp6p++K351tiW9Vq6jO7co1G9becvviyptq/yrU7OjMQpHnLW5
KSdSbakGQpZp7vZtURFMpAKycnhO3OcFTtHvvcQ7lL3R7OFIkJFKHtXGH1v3U4dMYtQBj4xccpR7
1fGBUnvjzhizra/o1VNmCR5ImdjCKq6fpKkxI3fTWbX2cLfJAWsS/ICT7uh5nFlWLomxaa6tKctk
a5QapF0QLuj3sDihknXkkciu7xcR6pbV2O9vh9IqRK170BiY/5u1INswiaJhKweaefQ2ez7bRZnl
IfJise9MYOem4hXP5hCEj3Xs4OsbM/XqV4Ls98kmZQwC4TqCnneQjcfEw1hk5UzvRih6HpA2eeTM
o//VZsR9vPfEy32WnEqMbFw4KkC8oKhVQpBQIRD+UUmzTmyk2YRHZfG8WfHmrYwAH197Gikqs2m0
k/yspNPSmHvSVHeIWROYoBxU96In3e557LMtM/J6/CgRfHo0faNct4UYPwIIJjrLqRcviU3CfjAS
5TQ+GOshc+Lw1Geece0q8yrtZMP0qwo88lZ2dXY40ZR+WBEKk7BfXGgz+8gCz9jB93xp5qZD3pXs
nuebJUiNBwBQxS4Adn+Os7TYB1az14e24iOgASOBomrQR7tJExX1xb66qyKARHIUIA3ZDepYoIOt
Wcsx8sMTaSrVrh6SfNNkMbJhExnGbFi9r32JsGtjej+EKD8Rkq4+ISxAjvZ8UklhMvrtIlonftii
KFbFbJTkoZ2xZ7o1CnH4hTw0VM/bFBGwL3zYgFl1y3SIQpGrbwJ63BR+BjJJSR9lbCfriDha5Dlt
ZOBHTbN+SwIMWiWx/4lFRLIYwKUevcCZnnFonrJ5I+97MMLiRoEvNTnRzhom+ykwG/egWcpW9soi
t5/kkUPOuAtu+uQkIVEJErBjFSLag7znOlRDPTZ6+CHvu1bmUTkhB2Q/hZY7jYW+/+P+HFrGtW8H
6wE+csEzKvVWAajii51H+dKv9PA1cQn0gpUKPsxcfLdjtfg25OOucxDBIgv4osTQgtqZEyqazjvJ
xilFeog8sVLtzkLGeB5QFICoeaa9hxM83duA0rr6qSi7jZuh3OuNEw3FtAfZdZpkouBq7le1qB9L
m+RwOW823UZln5+HejtFzuMr9iQvNdTJOaySfAmv01xMETWJstFwzZP2dRU5ESgvgnbbi7jayDE/
D/JjoXWvstd6WfdcVtFXKwnA7xm4AAvH8s6yccuoXkJo4kn7y9aKWDn3nrv201oc7nY7tuc9XPeD
V1LOulqyA+NeDnJ8sMgfno1yspp10baKslNs582WRJDkfTTcx8ZKiX3hYn1q2+irNEehCZc9bdq1
7HZ80aELB+FZZDC23EahTp2zG8emBjIJSbfXnOQdapdGti9pwI7ms+0TufY5VxA7zwtuBBlqXk9F
BncXf2L1xYsJw5O+41/IfSJtwejR9x26fm2Ocy6wp5DIPzexTgL3w70/KFO28PsS4e55OJXDflS0
+1jATNRI9N62ia6sykjJnmwXkmxdKeF3yLX20AzfiPEOC4pq23Me1YLIasszLE7styEdLnJmqKtv
Ue86r5Y2QrdOvGTnwvz++7V8x4xxLRdPaJ9r+z7R7HItDwE2UbUhDwdUtcm797eq6WgkkH9rbT6Z
2hXd1vZF+VqmWrNEniJ87AjzvKoe5ak9T5A1y9bqNR8d/pABegBy1E17nvuepS7lqI1uwrYWGfXq
8+Q65ZZmAoSAtEyXhPDs0HasU2Q34wOzgc1ffTT6cFR1wQ/XJTvLm1mpqofrwnHsz5GXoU6vOdnz
VNfKyvI0j99Gl+8UJ/Afeyjm7UJLYpu09CJY9W6uv4AJ0x4auxi/1I26bytD+Rzr5pYAkf8i6sB5
moxxxY6M0iaqBj88UadHHbrFC9imDs6j6S/yzMy2hGDHfW7xhBnTg2w04n23I9ltNTul4pXmPkXx
xLDSrAxXUOOj6pBFkFMHwj1zgx+42ZtBROCncQThndRRNgrigKAheirR5iaHdbbtsubL3SSPJgWB
ODPMEdxM02YZmsb4OdXdM4k48Utjh+Ve2v3ZHqnKWYnH56GrjD2EWfa7YI0XwRjkJ9yr+UkeqXaV
n5Ju/Dk6zl1pk6NuQipM71XTu1kHlNei4HYyxFAf4YC7C6Woy69dhfpmIdKPkcLrda2n3ZbaB/25
MPwv+sQKmHTRx8BtqhPQN6CI85GO92vJJlss8BzxOSkORjniiIjglm9V3I6x3QfkyWMNOM+wx2wj
B6TtdgVLD59tlmgbU68PLo8xMnTDM/l1xKxLx7h1x9rvb10PxzVEjeLQV4O3y6dq3DdFX+IfseOn
qUChxtRV3jrbZcp5h/apbuwImnkIHCyMjFfg1iUeuhT1nr93lUr0aw/k6CH9AqqcL3GZGi+qnocf
nWEiV5uRUWw2iVgPZWPu80St9247htRwqsWFdA0DdK/AHRwGACjsMjl3rvmWhZm6NeaeNAFLSs6J
3UYL0UbVOrMIhfNnYTgN4nIFdYc/bFUenUIEV63vpk0jqKskpbn9CNKEdDLRvmhhZx8KNcmBdJXd
R0PV/sPQhsMxBAP5DC/16KZO+6FneboeYH8/ytPJ30GJPosupRJtZOAeB4Wzk3F72dhB5t66ciCX
Yf37HDPxgmVmIRmrtOazbkbrLumaTwm/z31KutXCMwNEkI0eEDwKNrdRPkrq5sCLsvRkVKVyJTNS
58VsSu8pK8nri0b1mKteRCpW7j0RpIyOuSCaO/ekSTZZ9jEOwjibJAo+TYqL0nXiPqlxFi5LPc23
1BXUb3pqmQ8N6Mm97Cb68KUZe+ske5mnoyhaRlfZc5SVbw/ts5qKcBGVYNEQVjnUYy8Oc8Sqe6D2
5GdfGsN+QB2jqpPVfaIc+KPb2mgaeTVEiV/Xk9P+be6/XbOBFL6gOiNgHZJYCOH44aNRhQ3itI4S
r5BWcBahGaUrNf40ilZ8B9wN2swIZ6ZIfS7DRPmoXQuNb8Pwr9BKxbrr1XE/JgV+aPRV19qoxo/e
gNd30LKUakGC07DWx8++FZ0rXylepB085097piVni+XQVe++NGkYPJUDbrcCqaivjUWNWzT4b5ZX
s1jP2INB0B3fKvwPcoIikvnubw7nkAKlg5jagt+HX3/NrPBhIDftc6oIc1VFTr7TgqS/igF2vTzV
iaLvvp4Wz4NfG6jU2+h48x3/mHKUReYXNyqEsWHHF4TmTPtUQK5bZPNAn5iPQU59IoE+sNMRueAy
C1w2Mv9bporLo/vAH/P+6MrJZQhY0BEDRdFzgvn9An9c7/4aOgt6MvMmNKSFGq8twCePdTk2H061
zrsWESRhkAKb8DFFmhN/xsmz6Dx7xBdqTGQ0lMDJ52lQWg4uTpQXTyThLjMUSmabsdoPvY3GthrX
+3u3m20QCFoWOPOh7N8m/jrlbityyKp5XHnLf5scNBWSsBZ4U42i5TA2+BagYPXS1tG3oLCyozn3
gDVbi7iHuNEonvGghDyygoe8Se2FdCjx57GWlgi931xOzhDuy1AENyeT4+J5i+rw082DdD/h1o8U
f1/Pk9UJhV1+0sEOMZgF8a4W2SN9+nk02xQzKv8yDWqnwtE9GMJmWzI3sntvcp/E90b7cbf8MYui
QFDsDcW583axqPL6Gs+5cSO5RKTzNe1OdsFlmCwuY3fpoh38IionI+9K+YCpgXy5ARc9zBPtqGix
ulRyN/tIStAPsSe+j4P9Zgi/f8t8gcxIBTQ+Sm312IalCpIIMnNfpMpOtyHm2x7w7MwQylmY3c9m
MCG/9uxaNmhC+E9yoFH65qy2a9kZI9OzH+yx6tc47XY1miIZgq9QVtT4h0ZpXuAmf3Vh8CNUHWI9
SsyuIJimY0BoaldNPdLdDrwOUhMDdBvM/GsyJMzgJNZIT03hine1RuEe+PR4bgWJ5MZgrrSwWgee
Cz9EmZqvUNhkxnNYOkCp0jI8iTmrT6MsZ8yn/GIqCYW/ZqZ/BRR2DprYe9Wa0NxYKvBZIsrVq+l4
1zoTxefBtl4nNc2vdtxlVxVNqgXb22Qju3JAqepHSCPdSZoUOyWWTVisMT6xWyYLQCu+w/z+VKUe
xS523awN1x8gV8TTma0hpd5oGnwzc7RW4/J72iF61LhafEk8pdzy1uuNS/j4JWgilEHmKfUoNkaj
9R+UcggIlbYHMFR3DvCY7GXbTc2H1aWP8nVxiPNFZY16LaxKrGqYdadBTD+bnGSnPfBVyin+Y3ed
IcKZFJHhX7JtAvX6n8n3OWNPuCAfUb1vY+sSemq0gaQdvLHUm2Wog/Tx1nVqZ5EE/Cdkd9KibBF5
CVj6eTI8ZfUBfKwLsdeg2xDtL7W4OspROG7vOKTtE7fS8I1t8KkY7PbpdiHCzn7qx1d5omZASgXl
c2nHAdr0/PBOSTrrY0V7kA9taWv7iBhiJY53k7STJNeXeJMb4W/Z8EVUMlQQ00nX/KI13YyvH5Ny
myfTNxKHp8dWrdNzXvJDQbCqfGtHBCbiuHa/j4RcdZiUrN2M+tTiSf4cZla2UKeyvXrevBFUSLUV
Xp/tXZwXm0LLQLD23DhUEk6BKFO5L7yRzJaSXOvCtaKrbNw22apk8JxuvbDGTyuULayY+DbBUaxp
Y0QIttgg6/xW3ylWPBxl4+lNMqLJRH903zuAhlPte2+5Zwf7vqaozIwn9y1EGmetZ3awhm7rvrm9
Z1PQqrlbOVoZyfciM52TPNVKuodWxV2G46O4Gol1myScQj8URjw9yHNyXySPWZr5K7XxV57J0mQC
3nTo89HV1mNhlysAZRrICApD2RWG9UGNcqrS5FDu5tqDnG/Ij4AKWG3pJ4hJ1SyEzlrrUGptpBfZ
yy2/Of/drur9LB4yz9WTpJdzjUCvb9PIWf3tGtIuTUM49gdcVa852B25GSKKpa+6loiyrafhp2FK
bvZUHaCL53m1dWf73+dLe1fl+Uvls+UQhrdvu5Ys8vlIT0kv1xNqdZQYZ/kwKoAvZvzV7Xs7f3lB
XhqHqS/30uTYjvskv7IVFGoifNuyKJWK8Er/6b8u7+SA3lg/CsSKWBf9bT15Xx62ca/he5Ywn3ec
JohtpGoHOCByV/bcDcL+jH+UhRAEnqNfE+qRdiMGXaFWE882BMlfOtb5FfsNXzdelSANKXIzqS5J
VeUj1sG8eJ11MVwjPoVuxUZgtguHhRxb8wKHltsh49mJXa+63o6vHo7uX3UbtQZYPYnHBuUsSjtY
byhPnl7yLacnaz8KdD3WU68PS2lLbQvyeNTWK63sVqRm6E/VUFnPUWIXaMRU5YY/r/WM01wFk2MA
UygU81lO+XXCQHIjW2VwA6arpi8D8KFJt8OLPvdidFQXeRq9REpPxX5t7zox4bbLmsE7Ic/qUWaU
Pg0WNC2i/qCYkmbf+SheTkVzRFUkPstGnzdesWW/e31Xb6UpmjdowdwInFoL8h9jAjQm+9kJlaRJ
8Ud3meWttjNQx7h1pa/QjItjWAh9J3vVpHNDdYAOECfcsAjynmVDguMnYxAlZQWA0KcYmB+Ld3tV
zd3WY8ViFspnM27sauEXBfAybXySc/PQRUNjapXb1Yxw9jvbkUUtaak8G3qnP0/fhl4VFbIZufog
zLDbDU1vrd3KFVszesvIVvlL9ahVca3m3Q8Kf2ln4rsIa3OpRynb6zBuCGKY4qRqUX2pMrO6aEF7
M2VZx358ntEMjX2Sg3LabHI8bUdtR/HIHo+EMsqBnYMtcqhXoRY+q5UKjmT0wWPrc9qDHL7NLLVp
Wg6GgaLA/Uw5yfJhnfQt3EzcateqNi6paY7vk8pWH/dRt5Zd6gU+J9y8nupwus3SGnxqTkPaechG
cW5Y0/BlnDrSaH/ZMgRit0RIS8oYG1N5UJMJNSsyXYeIZWlfh3tvEMFedmUz5X5GWAlt+jIvZn7P
PFFLlCBYy8OYjBSxkIfyzGZNfLN4bGpYPknQ1Ve/DKi/Ne3uO4lCHOjdV1CaJANURn1ukFnc+RqP
J1i2JNp1ymdCE913PdJ3Xqxd0gSoQ+qnrb9pO4sQeki038mq4IivjgUV2slPRq/2K73KjNeOCoY0
sdQnK1ON14FePPfkWE/FjRxT55nzWFHF2m3sn+fJMW3OCP51nukm5FYHcbCo46JeGENGRG302i05
1/2Gx0DxnBsu/J85uUco/oOJTzASzapFquBrT5YQCl+p/qRMVb7v4zJfaWSwQ/f9rhWT8bX1548c
+iyxXBRYSLrUF3JAM4KF0NgKVT0/mqoODDC9DV/Q0uZROF87ifoz3NPwLdBwm+i9liNfECsHUnpi
Fr2mtYvK1NrVSffzaBD5o6f0waORp3MazDzlPiqP7qcFJsJg1EFEJ5brD0NpiHff1sdNEcfDZnAT
730AqRlkZvqFxxREQKQRdoLb8wt/pifBje/BD6DAlNHUvXgV4l1V3Kprd1S6FyWKYSMHdbaQo51a
U4+IO8LIbA9tFgfUTWvEV4vy2hfq5HEEQ9nY369U22Rv5/OFmY+Gr1HtKy9uD6nrGgsf8ahFIbu1
zYc/N50jjAaEE4e3ifNRrERvGt8kIGT/mSePysm/kHtGqX1RvXHbr/+qZp8DlQ3fWfJ2D13oJi+F
sH3SSdviUA+hujdDUGKFMpziyh4unZ2OlyGB+WCRKCBNsrFQHdWDuj3LHh7s4XIblScEFSuEDkzT
/RpoEzTHpBx292uEpjPu3aB6k6aUW8lJQx40laXApGvbeyA39h4dC3t/76aK/ylUm3Djy4piOUCW
u9qszbl6WPZlU8cePMgIzb35An9e9bd+FPrXUjcdCtKt9FEjo2yp2Yr6ZuqkYQg4/sBZGu2t08qS
1JvBArepJdtxdq77OplKQRbma1TD0tfAdmEStUJbBiJLXqOs1LcCjMti7NXktbPi4CAyo3q4dQOq
lHQ3f5W9UiGX1S3Bh0xuDEwlAhYpj+6NEjqESGQ/Ipbl3GbWMFj3UYOeQ1i0Ghi19sVzLURHEAx6
Deuo3lWDEy9kNxJWss90EGilmg6veQCKwTNN6kHnyfagOIdugAqVCKt/7UPHOoKU+JbNvQx3xymK
xjc51pSJcXbD4kmeGPue8TT6wV6OJWZoXUpbWcuxvCjsq+dDGpiv4mY88ZrshxxC3C5+1bgb+VE4
LqL4MbNT80XOy0aUsCo8ovK17d5cEmZ3lkFbw2hoRfbq9chaWIQqyZ3PX6cA/2Tu1ic55kQkxerR
EB/kID/zdJG6VQSihTMVO8yXJitq+EZ08w4/QTYM6tqMNOL+hbNHnyA8Fn9vxnHZqb12kOaprSCG
CXP6OS3SqJ8C4bBs/VCvl3IOvAHmTM00PSZ6dfnZlSfKcXl21Ebq2gtM6IMFfIZC9OqO5QA+Jx7Z
pPRYiXEwWmdYoDFaotNpuHxUs7EvK48sTDkJRemlqU44F3t9Ot6bafDVo46Q8c6x9K029+SgtMcj
/m/qwN1qAxMY2Pw8nGlUsT/cJ+E/D2HNtPOCRvmrK8huI+RL3mqvxct8EMlBNoFPmnR3q1aSrdM2
6W0oLbNrOM7aovc58lBRovRg88fO7XE4xzawJj30ZwxmVL+FJU/3wbV8/DF0K728TrEaPckeOPPl
ZHTjM6sXthr5IfYRcOkrRBA9nQB5OCnGfMcyLwFKp+sxRBkHRaIgQkOJTC2jy2d5E75zi9SeZbVU
4ma3vla55yB1pkNq6uZFXscpeIBnxtM0Xy9HGvlkjR4J2LyENFF+NO3GuPlLmm72KYFZEgD+lm9C
2joHaJrT+e0q6LR8rbm9yaqJe2Q8+fXZn6gWNT0DWkVVn6u5kXaQ+6gPq8ZRTjXLvrce+EvdbPdp
8qxfc6UdgVyAeDrf+xZJuM+eB9BAy9X3IbSbx6F1m3VEbZ+0+56Y3p1qah4tFErWrgmjjoVKcDBL
AH5NWZqbNu2662in/TXQHgOnMS/SwgoFyH1foqE4uYg8o06lElOyahRp7O5qksT3pLH/v42SEEQp
TghESp4cpPGPjsTapWjH+K0dAPFlqX4x2iSmsFBQxsGNQkOq5TX4Io01EunPFXx0eUI24K7IRbOX
Y4L1/tlVxk9yzMdde0TGPHtom1C/Op315k/Vd93Lu5eo9MVzIda10oCN5nKviuspR3MeE0ltw6DN
m0c5FWXnaQOspOZmwWg6ee7h13V0BLHn60Qx69U+pHS41vSzMe+Mynm3VGTGsxb1xlH2fLXBF9QM
/UrJ2Sy5oVed5vlyMJ/nq7X153z8t/1KDnrGVJ3s0YQiF5C0lHjoLDmDA57Vih+KvjCvPKTMK7gC
C56fm2+bKrCumab757FAOnMelNMCbTCXtY87/n6W1T/nlG5d5Dl6YbSbKR6txf2kQauujqdHR3mO
p+QO2Fhe2Jwv+8cLy64fRYe4Cl+F6LRzZVX1Uo0D7w1cyl9uZUw/AuMlV4yEymsqjzVHnz6a0G/J
VkEazOMxsy4ra9rHuTfjt9kE5WRIXkJ7RCLVdqw3r0gf/awD/zCkz/XcVH5PBYZChkyWJ+kzqiT1
SQ+tg+zJGXZZ21DjzWYrz3K7NDpUo/vVNm0LrQ07Z8sclwgamna/pRq4eNDjID6hf6lvU7s7kxGB
3lol29Bz/aOmfsgZNxOFiPFJ9mH0rciMU9FAxiTtYmJzkkXlsFTztjuj/MUWJInLj6k2kHtWYfjV
teF96qsXJ9WLj6lHmrdH529lhXGJDzKhRCSeam6hiroo3aK45nNjesiXBVNQbKXN0DQcvmyDWse/
UtyWXz2csGR35N2DHJOzCkAPlCmUR6vvjLMxN1ZmAcqzmmgtbbUWG2dgEsYZAPOFjYu+u5tKozVP
oXbRa9YFD/L0glRxfvDpgl80BSbfJxFbB9koDmpND/IQdDWHuekDLmR3tLhPqof253TivRYr0P90
Ax/5byKzW9OLvnHf+DEA68HvOU0HzQtCfsF590zBr004X/W+ZAL2r24o/8fZeSw5ritp+IkYQQea
rbwtlcpXbxht6b3n089HqE/rTM+dWcyGQSRAyFSJBDJ/80t07gbldlTULAub6CYVz2MQu+tJsa1T
ZNTaIURPaYZV+1ckFxBR98FpiZUx1PZnkKTORsMTd6vNTYXiHSpJ4t0xPHsfdRr6rzFF9jxAkiKZ
PGMnEsV4d/3sFcKdeNSHLHqZqK7KcB0H0VEJsmEpm74xy/52qfl/XoQ2YbYUUwV6i+R0oQXfrEDo
q6JpDH4NIyKBGD/QKD7YV36a6GM/dqYQT2XpnWQYme9uN1ZVvUZqvPzI8ALDaKm3KDAP4RuVmNvV
g66TRrTT9jFx0sNAMeaTVAwKHuCENkkx+p/GGDx6PZg8hdvohTQ+0nxzHLUbbcUPY05u+sFnOeFM
LoqPINMsFhpThFr24LF1QTMVvOVJ9UigdOwYz52mh0tlrm5XPSmgsTOiM8jZ+IXHy1GWuaswmK1f
GrGVxXHYXsueKs9bA+r9OBYVCshzMR2TwhoWWJVdTJQ8ruOIr+08bZnH6RoJJKBMc7NdO61XftYJ
elS2hbirrKx3k/dJZbsn91nX3FEn7OfnSadCCVcCdMC+Hr8J3MHGhWaMz1EcGLuC2mS+DXQH314Y
QKdJUEeI28bdqk1gQmtouuah6aAwIMh+JLmqafznyVgenhs/oaBGS5izx8tsFa9Yo3KsihwdrT51
X0J0HS/CTU6yFRvm9DJrnsxdTte3xzzHCJQEBdwaCGunvKJOH7aw+TzNVPnvyoOP1HG/F51Qfnhe
vaRYEQaLhoWO01fjd3RGkIINe/GGdkw4A4xKoLlDh1XcUD1PyjAipYVjmWx28HQfXRUXOk1rSG8b
oDUxrmCXY3jeQ6E7Hb5ex5gb+VM49DT6tFzFBiIHsk8JiuEcmCWURTqDOmZErP3AbTo+xVAKNrwu
RS2ss5dFx/5iKlPzUrSqdgOB6UP5K1PHFP0Aimo2C9yVBIdp3YB3k5W/a1Vd7AxTgHkbDLzmclKu
df2VX/GwTgLI1dxaf+leMMJkR18TLYfKWNXGyB0YZVxFG+yDPEDfAJApTxnIaT5a9qGcD3/3/2vo
/XoDM7jf18ugvPzWXTXkC8pMvzoteaOhiLuvtgosxMavaBE/OCXaEgC1g0voKsFX3Z/lZjtcGasS
/jNIGPVCelzbuvBHUWCr6qMSoV5sqFZyqPBxuSI51W0DN2DFPDTeVcZ62BBL/peNTTcbSsNg4P8w
QX8Hc4Jy2wJ5/hgr66uDwtJjBYXhOUuNLRrMeNy1uM/EkwUSmfuetW4HkkSgGNqTp9e9cx4LYAxu
0K/ESAEyA/vx1ACS2KmBnu/A3ShPQc9vqGDd9GrECF9rRp1SW/Oq92m2ztYtEZ/F3FQQUi6dPHxF
8geIaWc/yXCTDe4+LtJg5bFWeOcZ7wHKN7qd7HVc8QuSqvsgO2VINpu8P5rw31+HoZ92bh87a7Nv
tU8yYue288Sznmk+lsj1Szw49iJXu2gGOfDiuhZt2nxw0T2lCcau2qGqG0PNpAkxQTkoHpVwBK7C
VyMs/ActmE20xWeWB++qGMVLXWf6BqxYvq75Al4Mb0bS2lWw7GpFvDgUJx7MInpN+hoV4qYfNkpl
nFqB6Ew3IzwzBGoA+EbxcZxBoqhJ+fspUWPQA/TKcVGDSQYLwKts9aOOOkIK5NIp3Ssg4eIAzs56
DIAC8H9bD9+1FlH1Lku/eGYUrFnbs7zRHfWhLYS+lCMKVOWUPPrekLVa1g71eG8C1WFXtr6aXGSb
6tZe9Mr0YJXhyavq7MOOtAC0WIzIv+GlH73pLHseQ6+tbXUPfRFQQ+CL+OgS4a1ZiepboxqrReCT
H0H0C5NIDYhL3gXrpOTfPNQRpsDSUHmIQHYehoLHDL9/8YIt+awyWhRXMwmiXWooytnttd8HNSmf
BJoc+3u8AXmZmEOzHzHQhoEwDJ/KlF9aMM6/PIyyK0tNvmchGT2rAuwEBzHedC37RHVQ+6M18cKq
nlpPTaF7aFx7/je7QK5fF+Mvw/cOI9mYL7WO+ak6+u5JCPwulbhqcYTvq7fQyKID0jwjBqw0q8Cy
tmBWqNLNTT1GnyJIPbEBn1a9UbjNV7ZmO7tx7sXKGol7syS5M/eyGILF2/CXwNu4epvAvOYYfl7l
TEULByGv+xdgOuPLiCi1vEY39GznFbl1aYfhK4Cu9hc+C6ba1D8pBqeLIdaKVws6zboezeycaiT3
RZBmGJ2P3lUFLrkcA5F/jZ1qB0ev+ZWWYt+TaPkSBX61zMJqusZ6CMVZSZtDVgTj2VTjHLmLVn81
5lKtA3Xzp9UuWf81v7gF/EitWH1rksQGTODm/MfBEE+gom4HdAwehQsCWI/sjaj5HoHxdwclewE0
qoX70m6qI2o1NTktXNgokZhxdZQH2XVvWnoIqMpBt+xf12QJrAqtdJUdj4/8oZoPNZiTlVb13Qql
yvyB/BIQNtmt1U78r56QPR0rdsbIXlgtry47iWbY5w7P4ttB5D6ro77ZlH0CXnXuQFAaYEZW658I
ZnmzeSXNKopw8MwArM5DVIHHErnHjuKLFh6piM82DfPp6GvzKfa229zrHm49ZeeFx67zymAjT/81
PnAuIwmWq2vWm5DsyPukGtmZmiKQsrkZNn69MwxuDprX+e9qqxsrkibTTvbypC4XU972Z9lLUR3l
LkV9FmNZPs9TDo2mvMkpwxb/YdmUU/ZUv1ay6bO8uU0pm2glbIWJcQ6/QfVQN2SrfOhYiJSp4eIe
k2e9jZGp6Cv8DWT7fpDX3Zvy7B5jwbKr3eZMhceEWv/aFCn0aKNzHlvfdh4duFyJlU+ne9wcBn2R
JmAm5Aj2t85jMqMSGzKxVKj+uVSv+Gp0q+sXchx60QZFWe7P8bYPWudczWeaE/0+kzG2Sr97/xr3
n3oBJTi3+fLEP3uouSJWbh+aAT4hSkQwZB0XjeqlPDXNiVWHPL0NkGMp5umLwOlwaJgvlYdKXi9P
/3WRtIkrNNGsxsBOIQoo1S7sAOqmSeU/Ygftw9nQWFZWwHTKzKX4+KdjjG3/ATL5Ug67x90YjVnu
F7P0dhw4C9ndmPoZVHF/vI9TIj081OH4MQhh7xvPVTd2rQ4HPXaHQyfMDKm0uT05yXgI1dwz1/d+
s8jol0Nl8Db+1tZNXwcXCAgU1adFpF4yJ5u++rlVrdUka/DuCvtnXWs+ZNyrioXAkqvGCDljmZfo
vn9Na03B/BEFNf7Zm1VVWwrLjsCod5QeMVrxB0Rnp7KxjqAsb6PlJSwu3UtcvMgGtT+u6oWClYeP
+uY8pzwYCdhiILzcVVRc4TqnnpOnM0sWm7TMJMkTu/yyMgW/pBhqqj++ekbaXAtsgq64e7+ZRTF+
oCCAOuGmDAr1tXmtUKF/rb3O4ByDo+5VYp1/n1sGwpOpP12gaTs4WuT6pjcKnf0VsklAln5WRjsb
zifDS1iB0AxUdk9h5A0vLHX9XcsKfCV7sRlOzvXkfpOdSWloLJGO4BIwaw6naqMZ/sUYOxCNZume
5SFtKXIvhDfiLqFgyHNr3/vlmV22O9VM9EPbxmq7bZTQWxUZ2VU3Krqj6MhVLDxPaY+ybc9BefZX
zEl0xK/ITLIQMxDU0E3wPg7+wU1n+5d29nuSB2EjFzxEU7n5qwPCAKpPpaMu7h3k9/xLambRmf+X
5V9xOZ0X5M8jyhV72cKUG78fbD4koUeyfSatz/fCzOFq/UP7kXHBJg0q2p1IxJi9wbh76HbmwB66
Tydjcs4/Y2Xor9n1wD9qVlnvzGGKFdjMSFcIr8UsDO9UmAjtSJmuz3OMsOL5lLY8y1BKXRhJeNKD
gruP7RkPCFqZD6Y++SjqjCutU4oHa/QQItbCTFtFSpQBup97TdYPfYcl1cQ/ClhlPl01hu+jzr9R
ZnbpWjYzT+QrpEzKPbjh6N3Qop/6DG2SnbF44ldivzLGe6TA+FhqSvgOltE9WB1yhnKQP5QVt6tS
B93A/PyskyV4yPooBw8BfumUo6+OZVFP439ChutUVMjSWuHtTem4kijKlxv0ocg+y9iKHyWkgTVK
fSUCgyd5vCMdwKD/Fcm1zwin9kfAwvUNL/G/z3N7nVp83OfoB8hi0JUPbTaCKSDRHBwr1RstnHsV
oGHzAWZjs8qmhPtEVrTQFZU2OqUQVk/yrJHBabLYnOto/d8Gyf6w1pvf42+j5AVxSkUd4S+guX9N
IrtvF0V2EJ/aQ86O6Bi7bb3tWveFBK9yDMxBVGd5GvaZD8OK4MgPkpsGpAbQfnYHxg6iI/8HoUc2
JPKUY0h2ZJFnD4P7o3G8aDWnEQt8yyg6ykrkfy5Kyi4AASW8Gw6KEWywa8V6wR2QC4GgWuozmrRi
f34TJbu1/3TXaq/0D3+aQ4gm9UIqlWmoAdWrJB6WfSni46BFjb+965o1xnh7gUhQZXn407zNgJ7P
gHhM2kPqnPqr9mkJYVzlobL09hyZAXD7gLtXF9TKPrQrTG6y1rhmdWJe49KHMaJ4+PH9ibncg1d1
bFN4naeSHbldeYtRp8J4j6mq9eHGU3OUM8k499VVDX4cGhFXGloePSp2dXs9GaocExt3s32S1+DY
eiCLpO9D9liQ94vhZDTcrzrP7VihllhDINjR8sJ9xFGtBMWuecDo+SuliIaDP19YyEHy1PMpPGqR
U6/vq7FqXtndm38tzu4d9wXb/z2kjrF4AtDVboaOjc8EvsFv/eriAWdGbXg+WP2jP4rh0PKYFwDT
iJW5/UYG1tzLlh1X1SUztPJiu+WPAXfL/T0kR4w6Pp8tir67USBFHHeFckZlNVx4QTe+JxN0yqH1
mqehT611Uije2W06bWdqdXLQEXA+1c7kb428qR4VU/SrKA3T12kq2TR3wnlL2qE7Kq0KPooCiQNM
k4OfDukJ2xMtC92T7vl0IhX8u1OO0PUxOmF7t1DZGKuJiB7zubAYhZH94FgYpc0teVC4CxwSo/nR
4dYYLe0m7LeFW9YwFjxrVVuJeah9yOZ+GChbc5wczLQqNq2ZfmwEmEJK2o9u+GALESOGyCHmaXxt
kO5NHbu5yNYt7rsH9oLKiQLENHPt6i+eFQp8rxmvJklydRBfXlC6FjvT9lUflyKsy6a6Crb32dUU
IdA+o3B+j+V1oqwnI0lXcho5YVu245ayOp9oflNiPgxZ3OyLIMgXt7fgqgZrA0t7Metp9JcWyhTn
oOm29/fcWkb2mJM+/e+fDv9eBGRSQPPz25bD0WG/fbp76M8nvL+DyHQoiUS+tbu9ZMZ2A6AKy4f7
a0a2jWZmRgXu/qpdqHhrqHC/P6GcsAqz35/w9m2FgYPU7/zpbnPrwme9w6eTo+X88hPWyIjd32Q/
f8K0uf39bl9Lj8VhFQ+/P528WrXFQfEdUFHzFyGvztPsS6RX4nCf3qbsuBgqJVoBwyufwR3NfFe1
OBdW6zxRKnuuddv9hHyD4lzmAbDUPFzItGxZWEr6kOO5unYnrAQaO79wYxLPmU5GLpjwAS3DmKpn
YuonRTO+yk55KAFjGMIdb+OrDtJ8QwJ0I+uhfRS0J6eIf9zHuxr5Q575LDgdddUaCmu9cpZpT4dh
VUeO9hT4uf6EotTJGRrlHM2tsbT7QxDx1cpOOczykKxntR2gCskQrwmQo3CQPJ7nkAe9KYZ12tnF
v2JeXG9cy64vt1cZo5qcv6cv5MvIqxozxBXEKtKDbA7aWD8Abr615FVDg5xRaZWIc/55vwGGV+Gk
OY8yFCH4sENMIl/e3y+a4b9yNYGNOl+UNFFwtvX69k5lCG138qBDHFDt4wPJmPEZ+117+0oA+xdb
NUqB8RtfBvdseFn2UCsaBNbRDy/yTCTYBIEmKnayaYsEJfdSB4EQmk20+mu0G6vDvoLteJ9AjpAH
XsHLxt+vcA9bcRFBxv/nFe4dSdn+fpUcEgr68ayH1A6NZDVIMctUSG2z6NjoQsErrfHjPct5xKwn
dzhSdXYot1flA+7e3npQg+ZqgC5YUc+xXpTAwWLUyIYPUffBAo+n8VuUN+fK6bxf7kStJgsG1oQd
VWWWZv4icXTWJ2rw3Ta1nw1mWx9B6jroZbXZqw6vZ5WiNnqFusTW1DDUB96utrWCzj7aSufs3cyp
9oPCf66R29KGhZWX5n3nxzWegGoVLe5K81Fjyd8YXbqXPYPhzoyjjFryQu/S8XSL2oa7GHgQrEFU
ZPwJGv7K2TKsG/L9ipZsWo3lybLM5nI2xpNxbT6V6A9tw7rYh7hHkTN1/YvqggcBX6wgx9gly1hP
m/NUW+pTpNavMu74sbGKpqo5cHfX4FQaq6ywlU/wrNrG1T2LQjKXD5jY6S0StL0Z7Plp4J0+h9kh
HvtyUF+iq5gCBxqYlTRIobrwLDcsE0lCUvFNjv1gJse6Lho4yvPppKNa4Qjt0GtY4qHGsQqdrlhP
Y5a+uhbls3bAHMGxreS1wILqYOXgO2Sza6FcRbn6S7YmpXFQSHfP8ko0X8QTKulLlIJ5Fs8HJ9uB
LGleZKOPiy3K7c1VXptG06vph+qDbPFJ0OX1gugkhyY9IMCWVP2e9IHykrL/3PNTKNSFWdQhuXoO
xqCFS9XOjPUUhr9jUwqfC4XrGqCwIM8nB0aD/k/3PNBqp+LgjTl44z/xQsyJhk6NuZFObzFuK8Cq
y+S9U0Yd+X+e/LJpFOQ8jcj0Dz4grXfWAG+qKKNH6OrTWytWcpCWucnFwHFathw9gs9kaawE5ksS
R1DOVzxQAvP8o8bNsbcn5yx7J+rf4JD81xF01VUYzUPVJCkujk54nJqwIh3PRXk35RsLjMVGXiQK
VQHlG7J5wGHliHq/t/FnxqQ8RNKXxw3x4Ulmyx4ZNMASkh1FCmbyq+o5Iq01xq1+bWOjQns4jNc5
3/BGdvaj412oM95aMlS1vb/MkpGf0Hy5S0n7qDWCitdQUIBEFvRVaf2IbQIzkQh2McbbKSCYf2mi
/oayA7CfcKaJm3bxGJul2FreNHPmBkQAFR7ZbmvVz42ONyTS3sXX2oY+pc1ldK3FLAro0nfLK4tF
nObqaxFYlFpMXSeRbbq7HoWovatMM56kCNcoq+avdcLWjH/K/jv5tdVtpjKL90XfmV9jE6aCBTH8
uW3IejVJmJ4NNadyFw9YT6q2dwlsI185Wpy+h5byI7Vt8TMZrrd5ML26KlitfLaibwBfdcrVRfVh
5U0TLk1D8jpha/US4gfx0tU4QcV29iRDUY1NMKwNkNVzZ9mm5SYnnb6Wvdwb41Nnzsakc2+BuvBL
c7zPRT1uzmrFzUn2226arlubfzLlM3Pb7mXs0lWJnPF7KxwN+EVoLGTTKIS9sYIWX3L2q+/sxLBy
igfoE/NgI/U2FD66Z81LqyeoVbfwYKXBMctndPQ8Ksn5zUEfGbaj2opjr+A0Z2Ivfp71KVZqHeCW
aU3DWcbkASjCcE7mwxQ11gpLJ4bMV/QI2Y5gV+mRbV1FsPTeLWOyFzk40FOZdVTrJFq2/eQ91JZv
n5vcxi/WmJyvpOAO/uBNb8WEgUPu1eUWTmb44ZsT3hKJ81WB0LzK9AmDnU6LHjPKN9B6dftrFo3v
GuYTPpWNReBleHiGffh4P9iNd65Z6BwhM5bOInbceD8pFv6087gktH8P9kM0iE01O8cWrKaFRapu
UYqm5vcv2+wuNmXK1xOKbHysETQ7TD1QHskO6MbkezWhrCSZAw0tID0Bak6wCkY3/K5abfgg2QFz
XzOP/H9cJ2cxxbB3tCq8qBNUAaWmEO+J2H0KRO8+OTXwEce6ysiokvRBJqdZyT4Zs5xmM7jNdJGt
RMTxru5RLgswgcuWllc/Ilo7nKN5stzTnc2Ei1SoC+spwGMF0fuUjYnRWE96PjnXxAbmQp+M1JbA
4Rs++yrJa1QbozhaGxBAzhqobKeqomUUxdWblme/z2QMmlX7PA7FEgxF+MXtfxlWXn3YhZXtbQhu
axn2/PDo2q1JsZe7FdYxSBmkffglmtTvUPa7axC3+cNojPZCjq8zA6mI3O4fXENNr55u/pRx4RYe
64DSQraG35nrlCcZ597aoJ2ZtvtIpP5HZFKcn9+O0ivJNkGCbSubvDvx5931vTOs8/ldoDBzLFv7
97vrWEote93b1EipRGWf/yxt7UJGNv+YolysrHhQz17jlscyR+yx78P4deqAKJCnyX/CBl/GzWBe
WkNPV61peEhd+piAzGf3Q9oq49bqsLG12n/H5VhTNd980wleu86EeGPpH95QokOWxcG51Fro8aqX
r/XUs98HPbl4oaP9iIz8CVRc+m74fKy+ypVjZEz9GXUKmKNmUH+Cld/7LKN/aF7xBWsu81WtlGzj
FCTfjbBRH3p/CmfRTO9LrPhrORTlIxyd3KJ+yWF/bzqz9Q8qVPYL6lHDUtdGfsSj2SHFPXqg2ibT
3huRu2ODEUuxoPcpq5pFP43JF1GE34q09r6RSXjIEej4WerTWuW2Hyzc7ozoSR4tWgv5GxgjC6gf
GzNPMZMO1EfM1NpvRhf+nLpA7BTLxVUb55FnD/BeXjwjF5E/d1XJBnT0tI2MdZNZXSCO7bK8z28j
kCv0l25iksbAYW7Mw6cgi9xLEQpQzPMZTPx61SZ5uG4c5ETWAYpj/AXcY6VTlObxyr5RlPHTrbfx
4CVFThOuYxvxIsrdLfP8c8ktxrd6u0TOH2i5to6GsNkkDt7ekZIoF8/p9WMyApSL/bz62kVv4I/t
b0nVekukt7UzfzDrbCI7vKzmjnb8nsJD/hpZfbT2K/YB1ghEpVB75NXiyP42mQWMjDb4KPq424RO
pO6VQqhPThRgGTWPGDrrxYCD+Rpmpr9DH9QBvGdVr22qPcsBSBKlC0T9gJzVdbXVlVDnK6BeBBQT
eF39YYPJ3ilJWmwqjGDsNg7e0L/X94np9mtnUMUXa2xXoZ2N7141mDtHxzdExiv1WzOEyWeLndu2
BX601dzQ+pKkqfhiOGQUhkS1t2XbJ59j8k32xXCcN2yrjR2WLdP7aNQrGdcEG9WoTnVyXkPwRkJ5
J1+C/I69CpVwa1iJsqxEgNUZe4mjPCvm5j0mO8yg+h9DetM14VO05uqvaweQ9gdU3XG0ROJPHqoI
nHIZFsa/Ylna5xfeBF7cvoEX0Z/BeFSjDBgZDqrT4sdfcb2Bchv4zfmvuOfn2bkF8d/F1risYS0v
+75/z0RdXcuZueig4XP8E4L1Xl8xp7mFqLJVJJFgxSpsawNz1FYFjnpXPxfGujEHBE86190Uhlmc
XXZ6O1ixw1Ft+HtSFvf2vuUWxzQPul2NyudZeCjqNHFBBUPBxS9GC/kxiGo0AbzKf061DoXYiMVo
pKsPwADyS2UZ6sbSOm+RZcJjY337LtRxh0YCO1PLyi4yJs+8xBUHmEEPsmW4kY+UURqU55qCVJj0
2eUWi6oUC8FUTVbBOKrPkMH9QzNVAFg9cyzZ6wVLAND9VfaKpMHlOsQeVDaN2OlPxZh/y6tUfa7N
qn1AbPGU+B6qvXoUUtEV8U42TVPrF1kRebfesJ+2pht7T1RP/ZdGb1dylDOxfqlM1vEqbEWAX2jN
jGKiTth70SmozOYtNKtlPBrIMdtkCieza9ey2TbxD7jx46OTdvE1Y+8pmgSQqGsa68IqG3QvuSjF
rSqnYrJTc/xdbUvUT5VDFthMwnM7K9vGjQjPHQ9/2ScPft9U61YPqrVlaVMCELp9NIWlbn0QJPsM
4+2LPGhmGa/U0sLQzsizWyxsphS2kh/gAmoBZ5wHy5g8g8FZ7dSWAuc95imBt0LtRVuAPCym2T2a
2siswZO6bXqIIDVtE9qPXIecXde23KDcV1c3vF9hcuCB4fyMSu+X3g7qW1opE7CkOrhggu7s0EcP
0Vq0zIdeg79bGEX5pkVFSH2j7H6C5RWG4f4yqugleskq1eQJNVq3Q5PaKNR16bWMcyxN/3u8mzv/
ipHbwH+kXSQi+FUKv9YfXPDMUDLUaW0CLDjnk6GBjYx+Ykk0ouoyjkd5dj/YQku3WtzCosbezZ0P
AesQWI/zaWRUL51Ohfhu9CbjugJPX8Zug/+Mk733wUOlletENb2dAhtti9nqCNrICt91TVHQDlTF
Pqr98D2I06+h5dYXHtzhuzlXwZP6zffsgdRw+iwvmcpaP1Ay7JdyUMIOFuQXLA2ysDxTRh4bUw+z
SAy28WpFJhbX8VhfEk1PdppapuAXDOtURkmyCapBe7IhiS176CSf/WQ/kWSfgfwsvyhaLTyY7KHH
MiQwjWoJ3bF5MmueIGmpqScNrdpD5ij+birV6VIEGabhGJm+9T275OKDe056MkVBCSCq+wUJLjVe
AW9NTv5Mk3JbqJAL2ZYHIHkRCId2wqMx/qdHziGHyzG3a2RbV1Bs7bvPsTbTazBLX2tDn5+GrLzI
UDSHQCCIc9Q3WxmSh97U2wu5goW85h6XZ/qsiX2LMeI29M/8SINtbxOqKXm6NK4vTpDlJzlenUJl
44mpBohluFtBYus4lVF5aPLeJQXfBmenNowNmLj4EScrZ8XGZXzOR9FQMDbK+ZlbYFVk+CunhXdm
xqZ2RLEFEYN0VgvRqibeyGCkZVjBy1PHR6HZI5s2HtVRB4KmsZ/O/bZ+7voEJLjpkaxO1XSrtj3C
iENh7se0KvfZnJmMUGTcTG6VPBaKTGXr/oup5unSUuvyAx/hAJ1QUosdwqSwOTOWyuPWmzdRC4CF
664vkRrzcntrO+NCzICPrlTCAxtw/N7mph203gK+hHKKkrR7+zOstUEXOgOMmTwwfg/zasvDtIxh
LrPJuJzNmoeBa/n3MFYhFjiBKTnFTVNtlcShuB+P+nNoWdU14A5uNYEol54OKaBDkeBQuYn+bFuZ
vst9AZN/Huxg9fKcQe2Zh5pFmi81sG47OVRTm+TQKsC1ZdO0Gwwv3VLf9TYlIWSD1Oc0QFlTuCJ+
K3x2Pe2kWx9NxGKYP7/2NZ6Qkgga7YeSday5EoS2yVUsHNJc0cKvtmwzMF0FT7Ou47S8KkptLusW
qnkVdWg0tSmpQ4oAXyGRn/OgJW8ROTu/yp1f1OdevSEqP4tUFEtbKc0nA5TcpkFH9WxFsbFvx9TY
YZrWPcgZkfrJEOXyUM3uhuBrlbM65dk1545vM5Yp6J15RrNzi+U4ixSawKL2co/zn3ZBf8WoiJWH
ICW1PYldAEkxys0hw29mTNcp+kOodCtGkV7Dpshfy7Z8zXtDfxi9LnvlXeaAGwUZmblzUnKk7hyj
Osheu60j9DtFt5O9VD1K1J08C39OriUNKzY1ue6hbh/A0JTg343k0wnVk5g9SCyb7YnvuR+Zac1y
o2H74EY1wMxO89ieNxDC4rJb1Ibd/Jw2nq8UP6skGQCIIImlFv0n1A735CnV70PT1uM6yRNj8VfH
X02rqtltQY6U8SnM0Q5xsRBMJ9M9BQ1paMTX2bRGgh1+GQ4/WJEhyDz0v1A+fMNQPPhwU3SC4RX1
lygZxK6GlwPXxSkuKQXhFTLb1tYyR3fJ442vfT60EAyOluagIzcY2IvLYI4rKsbSY0xlWng8v6Zw
EZq+eerr2nvx/H7+oegNxow0086t1lUrsLyYB+MSYG0nw0RuY24GrYuOM2bIt6nswm0fAqV9lZdO
7IqfEDxa2vNQq2n7JUufcJOwn4AX6U/xqkjYeOaGMhjvbcrtp16xbxiCBZDkAeeHENEBsSrisf+p
FtpzRpXxq9dZ9UK3LfcNP69xiedu+qy2arhGePropjY6gcGIZms05fsBJA7KJ5qSL5uqO7DUcMCz
06vZZrJVhJOs8tjLntP5MFJZoNJwlRHV80+uPe1Vus5BYLlnXcvFhG839GnV8tIVEKFeXcn+aiQj
nHfoFdetd47Iyy9Lc3AWWaC+xDbsKwtJhu1I+WljeVm1lMpCUjgomgmwTV7M1vHAWtWpxhEx0d9s
k4/nxPpFtlRS6CCvX/BUrR81NIcPVZ5VKz+zxefY5T/sVKTXwq2VB+ShKXqLnt8RPg9zNvJKNbn+
lgbtD8F39snDpcX7ElhAZLThEsXmR9zm+4ccEtM6dByQxK6NZabW1/vKh27toTc54p2D3Y46nfi1
fNEmbpD4gOD/1nT+xnJBWKL3Fv5w+cMYlaLtYi1SdiQAv40VwuapiQB5iR76by4LCpGZXtjv+Ih6
W6xOsq1VFu01sIpz4o06plwGW/8q/a42KLuQdA4e7ai89koQ7YchtI6IeKMIOR9EcvGLr3kZNP7C
7+GL5mH3679YO68mt3VlC/8iVjGHV+U40mTbLyzbe8ycM3/9/QjZ5uyp7RPq3BcU0GiAGo0kEt2r
1+rUjazJ2z4onE9+5nbrWpPLo80B4uLxEpdhw0OWBoPDBtVt/VKOjbfsiEVSLVSEMEU7frSom8ii
7FO+aEozflUmiVXIU9KFa+U5n6hhk8n2qw/X7jfbDmBW6Sg444YSbs0SZhRXNrpXxwSuVep++90z
hm3pFSTuGu2pTXWHKj3p3jPTXa1DtjBYkI4Mkbqsa0Smu8S3txGc5Mesr/qdaUsHd8zStTI4xzGu
2oVM0INATNNv2kAzN5nbfPKttEbh3Q4WVToE3+BlutpGYb3lfHmgckYDFhr0jSPV9QHq14NDffMd
DpOYORUKd+kALj0CBtJ7fngvGgjKlKMUwUo/mSJJglYssY01uR3l3FmDcpa7/FNv59fCTInGZ+UT
5ePxBWJn+TmTlBdYCq07Ncyr82CU1y4EypMnYXgMnLdQbtKTDOmEE/bD3rNgQAHen+kn6c5tqFT0
zeRzBypjCzYdaqZpKA3mZYpsPZhq2901Zk3hugSoTZfCYFXKjX9Uneas1I0NZ/2EOJyAib5Dj0eE
v6LcByM1QF8g7KKhGAs8vXARY8evvvDQn8KiPTz3aAtdijh8rpWsuiPQyjdp7MjwdVX7IttpuKDI
ItmWQfuXTSbkHplg7dz3FqWNuh8sedrITvTuxSSk8d1921vWIR+jb4T18egUY9g7QZQvbuNAtfrF
UKkxoLq0Xee9XbwUWtisEYXMt2Joaia3H0eBX9YbqX9z8mHZ1ZSBEmXT0uOta3FqPbo6lX7LCVRx
jDz9gVSwtPQ7RAh955BWw7UYQuNiJ6Bau3qtO9pfnOuKhRzW3zrdaK9jnZB2yqD5LIPPY8n3MJTU
5dCE1Y9Of+xsC5afyHdOBWmmBSxU7aqPKJ5pQqTIA6lxdwjFEXDi63xNYPK8plOPNPQ1UeOCIk5M
YrLNKJTqOn4rxVBW9eROUspvEaieDN2vpzKSW+5B0EKJoRV443mwCZZxn3sC89k9JE22pAzCfMoz
OVkEwARInPfvtdXGaRhHGndd3/z6T9JqwkNMONwe9trA1X8ruFkwZQ9B/KNwc/vQF3A/2g36NlTd
JLtAp8KK+kwqk0u4yThyDxst14rLaJcWxZZyQwzHuzp1ke0yHtWPqU1ezufrv+MeQnIug0oBwsPx
AilztnaDQH5oxshCZaiTn/L4vix5AJ3keu/bNgx3rY4ifOg59WUIpuSLE5efVTc9ywXf9CjuUVsH
zkSUS1ualpZctcbQd407yjuw0iiZZ2q8Vgyr2CsmuwHunm4ZXUFmmudSqpbXqlyab3aePCoDMkFV
JsvI1kjrzgjzH5zy7nx+Cz97La+w86MMiqag2ZVDfWfzVdpGqt1te8MerrJleys4oNVXmQSlaibh
j9Q8k8kCOs6X+Wr2tfXZ8uE5LVqleiDB1GyKuM7AupRgowlj8cxVXbNKb5ZpZUXfiqxf+lkZv8l+
iQhCGsTPJtDATQv1yXEcNVhaDLC8vtMp5PSHs1rr9pPtOAo/2RuiXMXXwDco77Tl4uDqnQWesHtT
vIgfStsCim9UJkD4JjxCRRyuidwMd4lj5ovWML6FSu49UYo47BSIU7eQnjrPnNGhiky979BYACBM
k+FhSPSOsp9S3pRp27zCi3oQHoFZj1StEZ9TuyrbNn21ky0v3sMJYe4V8g8n/pcRqb/avEA94awC
iPzXTU/QfVCD4ZQS9l30geM+GbpOOKjsDxP2pNNgCC560IJ9HZ8DgHpU1JT1ujSQqfZ4L1cm+pd7
bi7SSxOO/sJubdLf02zV2CjOGPqTLE9cpG7GQ1HNjbQEUqHpbbdvGqLXo62kn53YeutAml4LJ9Sv
meb/hVh7SgG0s8jBUS+p44NhwZHNPSJSw7Zvo/TBU6fIddZU303Is5KgUd445bwVcmA9F1A/rRUl
+mwPZb4i7+lck6kBswyTKrmjnWtKqgS/R6WsxhLMku+WzlU4Oo4JND8kiT3bcqk3if7ywzLtItxi
4kpX+7b3bbPYRFynufRtR7BZ8vy1neXpWfIqBAjGGOKnVotPoC6+WAAmz4FmrDO/eoSCOliqo3oa
K+eoJ8RxLcdWzjmi7stx8JWVUdf9zokrdY8OyXDJpybYpQMhF1AGwS73nGClm436ag7w6Zd9/4Ni
uNHvOLFDa/VcEm9fVLWTrTsIkvi5jL3xQAZh6euSgVBUru3kARBbXJgKsRrP2rmRlC75yPN9VeJP
vqNCA2MjAqPJ+XAaKVZdJhrp6NDU+lVnRETo5cGipK5p2kVUN4+QBSU7YZsbqsJ+uVS22q07q9MW
PI2cdVIFr3bVEYax9OBlYqNctYmhXSPHdzY+xdluYmzJSI0nCozSnWegeNOpBYw/QX3uSi15hFGB
52pU9sBe6f1e2JQE6AvsssBBJfvKUcB6U1TCUOMkR2Y/eBpPyahNfJUlaTj4ejYewGPz7rhkMAKK
+k8N2CMeBKNPUkXaoaMId91CwLxLit6+l5H3lC215dCD0jx1r8RKA844ftAsYy8JTmCG030wErCw
gXmsCmtUV5rvuJC7dA8e0XDHMEnhj6FknmsQii71avdS5mX3PEtP1c7IRowmT00e6N1nEyEA5Mh9
HvLiunxG5YsgeqQ/8fkxwegsYXhPr3Yz6Qo3zxbFyFcin8mtKchLrwoYwtbD5CUmwqJy7+r8uxgg
dCqvSZhGK8sqxysMU85CU+qeLIs2Xm822TC3amzr4F9xEROcFvSLAURysuRdGC1lAwH3WmrKU+9Y
xalp4p+9GKqFdUZwfyK9BqQsfG5dfon4XMVyu4m5E55LA3VfSTbybaI4LlWVNHwMnH1TW8Tv0/Fs
lCY3gCS8rwsp4uvPzyJPsBaKsDB0I2xCCUlpWPfCVtsZgcYK2tLQVjkmVS5JOqK6oP62o5ymq6wY
7hrogK4yzAZLzfW9e59XvSU0F5Mt7GDN98arDZjoxJeu6pQVvII6t2lXPzq5mmzrUP/c+m109tu/
CIKXd3Ez5BvHdmGLCVAgqlxIN0UPTmVockR3bmrrri/6gdAp8iO9KZsITVjwVUvxZxdWlC8G8hYL
Q5fqF37vlWUdut5jYZcotYWlezFlPhRBBGlPEB3NBm1etTG4tUxD0XSQelAF6WR9thBTak/cOu1W
UherV616CAQ5k2zGyPPwBt+4m2TCcXuqwkhfjBSVcOpVp1AfAm6CYEk0ha/wWOCbzUbxZO1G4FTW
DWKkvQq/0EThJPw6dK3gizZPUQaPQB568aqxFP1QB9TrO4C5nhTfrB44Ti/kPsmeYH5cA5OU7qcH
dbeplFctdopTmQTubWjkSbIMhy7cQOCCxkra9tIa8VJpGwPTfaj07DulE2DE0q478F0LFh2Zqnsj
i8DLOfG4NRwXwFUpvfhoWz10Q7LUm7J68oahfMoS+5pDJnyXe1L55GidsWyHoeEXlqFtK+6WFEW4
cmv3zsjy7tzmg3uXIrYOP2f46iVhuQ9kP6dww4tezYjYJHHIYCdmI+qowciTKhOzroRwVRpJj7Kt
yw/cP3bC3Ftteor9DGQTB00AkqMPeQMZTEOr4hX1EOazEUcQeKtwh1NRZT4nFbFvgGbyyp6GxiAr
2zzj9i5FlvGcUKUEJFSJ12Kt6rTeFobvZn1b24Ac5m6vwfCLM0941SYbXQ+eNLaK2j6AtJ36LzFU
Ealcw8wvb4Rz2oFJ16Edvc3KXpQSuvHz7W1t37srCH/krXDWKKZYlb7t3mZjs2pWFmX2O+EsBx2g
p3ZKw4rrjr601Os62oIb3RmW015ab7A2STDmJzs6ZkTonlD7ahW5e5oqaZ6Ssn8hP+ecM5gFdjA8
wK6v9d2lqeM9Je3O0dIk2FiErVa+FiOVWTdTq3XRnQ5SwZVzNYC6NNWPZEcOdofatPBPyyBecX4O
kC9H3cRKOx7xAvLEchgjUEfuIlH672lutF/z3FeRCdeMC3Xp4S6AN6omHXZtjOi5kZEKM51UPRBT
b5eh03uvJaHjjQbPwUbMKhWyH7D9oS4yzWY6kL4qa69eYGsvzdeqSLyd6meQlneE7cLELFeVVJRb
kMvct2xvHA4OMhXGOjSsX9146upKUqjLdw7vunqi5JtoqvbyjAd36LwXkz+PouVhJUED9KLxabt3
Y4SIppFkdPol9IYHMQrHNLsrQOeJERgr46Sh0LMIJsb0sYTkye57+M6nXRHo1DYTu9YqNCXtMrjy
z0aX9pZEyeFs5oE/P8QuYMrJabbHOpyL/hCYyw8TmRfKi8JNhu3sLFyIR3DWMeGa/305t+XAaJSK
8owwwYb67uGzPZruaqyd7jQoqXyWVcJdjQpwMOSM7A+QTQSTopBoiklWSPRizZh4MBCGHS0UhYRN
+d2LsynJ3CJP+2FCOItZWHsR/Zh2FsvQ/PXgUYDIYj0Cor7tWhFbBvZEUqpZgGReRcOYHrIq+NlQ
G5geiHynB9GbJ2a/eeKD33/gMm8P3AzCe7H/vE4MZ5/5Sv+By4et5rV/fJV/vNr8CmaXD9tXnvTr
5f/xSvM2s8uHbWaX/+79+OM2//pKYpl4P5R2QN/RDx6EaX4Z8/CPl/ijyzzx4S3/77ea/4wPW/3T
K/3g8k9X+2D7f3ylf9zqX79S2/NLng61DNHegUe7YPoaiuZfjN9NRZXPqpQc4W3VbdzoUfZ+fFvw
btk/XkEYxVa3Xf6d/3zV+VXLHSo063nm/U7/br9/d30OMxy9Oz3k6Xy+4m3Xj+/De+v/et3bFd//
JeLq9TBejaJrN/NfO7+qD7Z5+PGF/nGJmHj30uctxEw8/cs/2MTEf2D7D1z++61sp4Q6t9S+DpIR
HBupnRgSAZsd49+NmImGoTio2lWYhUX0KrFg9jXdMjyK6ZIE0t6JkWXTOu8h0xp96VUGtVW1Id1n
QQyBWt0/cQqGyHYaxTmVhC34lmlerBkD3TyQff8h5oXdhSdqM5YwYgmbaKoetgxTBwRWQ7Z/gi76
AqlHfClsKd53toPgc0edr21GtwaGyvicpzCQTl5aFKEkJ2YDSwLO5smnm01Mq5H+hhwdARGrgVpG
bJX7PXXOuSqvb44urJKryghseJIN6kuyEYkdTvbgMBFT3fgRWq42fDcG9fNdcdEJGpC3D6numYZD
YBWXQomLi6I02tbTC6DrYnWrVcPOLUA2vFtt9Q7A5LT5DLkgO4qFlZkjS2TU9/NeYmu/0yqCmt7x
tl+QFM0pTGNoeX9dUrilfdefVR4sbm76yBHNUneOXPYUMaMX5E0K9TexeuiRKVF/J1zfyNRfjUO3
Nfi/HQHleie/mrTsXYNFwiiWz9MFOBFHcvRD0jWgKuy8oOg0hekjs/Z5Yfm3gaMEDmiYyZ4Dx4Xg
iuDVbYUwzsska4yWJD3q9bs1N89qKNddnKTHjwtHZfD3TSjdf9hLDI3MPBPpNvZKZaBVHyO0Nsqd
dxc0iXcneoC9PHRbS2/rApklr83sPCH8OmeMziOVpZPrvPK2kdY+2HYUEzcN9INoRkJnB5SR9YPo
IZg27BMpWYjJ5LebGLq67qUUnLAiozgasVlp0Toy8DLUxnyIx5pCvWslSbkT1hYxuTWYWm0pJm6z
k7vodaNMyFv1TsJ39iDjZG6kHEoP8Bo/fefZSPEfERlSCdj+bVIbM32nq/bX2W6CJ1Th00ozsjyu
vBUz88UcNAxB1XVQmEyv+vfrug1TSvUoNbTX4kUYlqfyjpQJDFu2exCNkWUo1t/a2dpFJtaMmhCi
hZNvArIF4esB5bsx7qR3G+hFTsAg7mLptuFt0bsNyx6uVwmGhpUKM/pRn5owzJujGIre3HywUacH
bSwHseU88V9tMC+7XUPtnU0GtV3KwafsTwlHRBSQ1eTqy356DY2U01WIoISYIN4WoUGNSG0GRzq8
tPaBUoAxXYgx2NOfRsvwnxBakDfCDnrMOcwrZt9SCFuKbcTa2efDMPd6qjGcej/K0WepSclk5AZM
bnoYPQYA1Pa2RdBA5hP2WrTaTnhQwOVw5nb8qzXB2NOM6rrcjEsgVRYU/hOcpJ3gJM0AqCcfc5PU
49QVxnqaEb3ZRyyp+o3VI980uwrzPw0DAVGZd4rl8c5t6+F+dIyrXifdU8GB+5Drarkeyjj96ukG
KSUAVoTOBkjephSUHLmfCgPgalRAvxbWtbuQ6mEvwMYChSyaurLdpWE4yXq2CdhySlXdOgG/tRQT
N3iy67jhVrP56L8DPXt1G+1hXvx2c2yo4q4CGHMRuHIPTuE4B06ueroQXdHAxW4AIajQtL9ZS6qg
+0I1NtrsCdmpiwzn5EPeCJnYqRHL7aIOAFgSFsjNqocxNIVQXR69GtmcoLorc3ifRU80+ZBQbZvq
oDrc6udE9LsXe4AcYHLWt8JZ1jTkoCMfTtTaqi59Gr+ErmNBPhwDOZXiAd2QX7aQVNZFTPhT70/2
pE9f4t97RO0TYcv8VDt5dIb7Pzo3pbWqHEKfkHr9NInJsehG8CSVku8hoT3Joz10C+FTdSCoyXui
DJ86EfWB015JW1fBVnTjxnizAzXbvrOJS4U/cnjBT6IvETLtey2B6E53DsnU9KYCI+U8Fj10gtEl
MavdR7vUOod/svWG7x4kRJ/QdJ98brsKqxiLNaJpB0pPlmKmKAZ5R1a5NUzlqut+/lITb/ZlgOxm
7OvPRD1qs8lfPC+VUVDvwPXL2YuChPzF6MxHsSLM7fhc5jw05jrRWrPhh0an5Prop757FL2ky78M
nm1uxKgbCvfoVUCSubn/cgl/92ZbB8wUNRwX9Ylpdp64LRb7iB0/XK6mWmeV1snEif+3dbPzz7WB
jAqFFWxkP8i2xah795JcwkJfOPEnonefjV5XfiCu7Rg6qV/bCx9jK6o/O21ESids/Qc/tPnNNELp
aNZmfPywTwPp19HvSvhu+BCfFLmy9p2UE3+CdmBRI55zCpCXGM4NrICbNgR6CRbBLF/DSHLWMWxd
C4tAOQnTJFrDO9acmqkhWfe+mW3CRZGVdVTa0n62iwXzULgJW5pr5m6MHLTa/ralkY/vrzCv10LS
EXWSXF3DoBAqRtzBgpV8K4axnCd3ThLfAbCN8mWTombh+aht+VoNz1ePApeiBf0CUq2OxPnfmgy9
XvReDbi9F2Iq7BR4rEU39xJUYAvCau+MbpGZa60LQbk5VbMJlEiZSg78R9E0OgQSaN3fi5FXQIAz
e3STW4dHYI2/PHhqAv+oIO+tFGm1Iu3onUtBklTUMY/tbtavhRHqTP88CEKkeHISxj/7zGtmn2qi
XRITYah5OxmsHgxCufYMV0jkKvlzW6FE92vwa6aQCmmTUh1FMcz0u6d52TqEymEpfgbnX8VsgBnX
nyZm2+13dJrQB5dA+vSzKpp5q3liXjZvNTtnCDYRr01Sftfr8ZFa/35hk3E/jBF6MWpieeRaKSmK
LbcplhVcJX6jPvTTJMQY9rJRQGYL314yjWNQTXq3mdYWpFWCo12qwUXMBjn/kTSBxlwMLTLzd7rX
T0JC8mM5rFvqYyqQdEAWJrlzO9NWbmP6+xShi1NiwcLFmSiPVqILsfhQLewMZCdlqOWmHtK+WhSa
/NP1Nj8vFb0umDgYBs4qYkiUnWqmHhBeJGUPNtXGd26tKU8DSc+lFln6HtSU8uSXlg3bveeiOJ1D
FSbr3dKcsq8Gkq97Qyu+F6Nsc1ydbGAaPUBgTbkfpzysaHRP0fdBXX8Xo2bK2QrfgNKdf/Sd9pyX
i57YV8mkcg9LV3zso66gfp3nKYX34aKXAGaErVWo1qwd19mORSbd5dTproe6RW2u9/JlXyXKYRRN
XAFwyiY5wYUwvJua5jO4Pg5e0v7sCZd33loUfEozudyB3ikPqgyx5G+1QSE5KIZZkB1Ji/hHYaqF
KmGVkDoz5XSi4P+lTyicS5PKOalXgR4jWfhuRa/kR8O0vONtAzEz7zKm0F2vfr+Moa1IlI9evDSC
/I1Uav5IBqp4lKT4C7n+9qRPI0U2+h2QSaSsJo+8UIvHLGhWUJ+PV+GvFCNCxD0lUmJSMszqXq0J
3U/LxSLXjRUAR2h93y5gx8k5SQ1q+7U8X3aEShZm5GRH4QyKYNyrA5VC4vooRMj7wSYtCXG11Wqv
TVVqZ0sCHiuGlgep8lhTlSOGhWNVC1mPrHPqSfLrzzVtq2hnKYFn3C0c7XVew0NseFVV1P58OC0D
K/6WgMG5ZFNDClO5+GpirPtJvXS2iYlEz9BJiFD5EUPRCBdfDx570ImH2SR61Iz2JsGZeR9yh/bB
TaH8/X25m6dKrbnbO2Bdp5cgmt7SYVBP/W3nSvXR4OyZwzag1ke1L3dm5w07W6lr6GkxxaqpUbUi
xqIrrLc1YrlZkUQEiltUa38E/9zU2T8syGRqPqNA2ikNRwjRxK3ngrqaxpUsqTcj5S4/p2fHD7Zx
WtGYjfNzsZjWtVjdKuDyP25txI6doO35t21zSl922gB/I7wg8SpCceaT0jgdd1odkU7Tyz4p9jOk
yNYL1GbluQqRDLT6OP2UukO+tj3KyzliQ/Rcygsrk5WVMyHzkYJOj8aE3BQ9YRsBogMrnmZEk/3u
iSE0aUw7RgwtTzfdeLNuL/PMfIKXurkqftJeVcVwV12H4s1sM+XCO1e5uxWmjqJLWGYnSldtsPu9
MIomhBhiawLomHium+vcmI9h7WZX0JkWR0WDIs6sKh0A91ywCE35nBig2SgxXYXQa+5ystUvTcU7
VIUGksOTEjP1v1RXu0191KdhV4NgpULYPYlZ0/a/doMz3ImlIGAvSakWVzFn6/m20c34QcwFUr0A
gRM/KY7iPHfID8Pw4pjSUwBT3hXAZnXMXBCp0yiB2uDWa5wYEQKlrfZioje88uqUdrODSYvnkcl5
nmh8aS8reoPgBW7CFxybt2k8gCmzr9gdEbki8v3b6tucXwLHkDRlLXmeu3E6Hx6C2MsuopENpKHG
GgFdMUTQ+OdElVdQ08iyt5md02kWyYlu5Uc51HO/d4l6Jbt4vuqsuyZHIOj3hFhhdETtQsmCjEmX
NiZM23uuY+5TBdWYiZdSnqT2kOVCK1jQWs7jeRrhQggvxXio62JX6RQv+9G4zcj/w/LktVdXU/m8
TT0tOodoAF7IKf+0hG7WTVEf/kHCYZpo87qkggEwKdHitSvF1OmHDjyBENDuO6e2rsPUUJWLCnBJ
dCxWAuvqJ4Z1NRTX2tZ9ZC1mm65IyokKp6MwiaXCFxqbRZ2qPhhFdhOTiucFt8vMtvkyTkvFcQs3
zdHxrXZPYTbF6XE+vpo8cq8SvSEeOQ1t2Kgo29fv+1aqHiPd2nqyOoI1ab1jDMJ0GYihbkXruPGq
nZgNiv5r6E6petA5zwWfXuEFtwrE9xwIEa1g66JSUlS1ymArhmNYgKJUfOcshkoJ4lNKX1PNb+64
U8W3ReizwDwMU8NaeOWaIS3KEjy/GKYWhJ0qgtt6wcfWzDOUFqAD2le5lW750dUeSTbwSw6RwF+B
Cf02hPjf4AjslxZS35cPvjo8AWix4JvGqLzz+LiieNdZ1fKoHdupET3RBEhRHa3Cdws40JmRgFst
Wi2qIdxkGJXVg+bU4WsX1U74lKdN/ZrLzZvSBBvbKor7vJPVJ8rSgUeWFU+Kga899aA9Vp7RuVsx
G+ic91Et0QBg4Dyg/H2MXGBS0eRcEkO8UgJ+EJNifVh8j21OQ8Li5+Fnr5RguJ68pRxi/xFiedkw
5FXMV+1BNBRfyYb/0Blt/kAx50gsSYbscnSjeGnHHFdTXYcY9bd/3WZbzTeMO9VS39wEQbK+U+JL
l/FLyeMk7PigES/N1IiJPk3Nvdcnz7VZ/DJNC9LUzs+lGS5v/o3pHUJ/PDeConQinxe9uan/wTYk
xr/zm5eFIZ//TKr7lR57EVhpF8adQadieKo5VStfhTGIRvTanDzJQow/TIMFDXZ+4J6E/baDWPLB
b7a988nh6tjwfXhT5ELlIYMLv7vSvET0Pr6aVCc21PNYt/ijo9hx3lv4ab5krAt+VWDqRiNg2dmw
SvOpjfKNMXFLizHUJgHgYQCNs63rNTSM3o2nhY0wijVzU9pWeMjzTroHOGg8tlX6XcqM7iRGhFzV
DWczY9XyuXlEOGQXRFl/ShtbQSWHSo3BDFX0TVP1ImyiaVMDkktbzdZimEsj2N2iHffEbPn8N6X/
Aho6oEJNadAKzNKN7gzNOYoqhzqVwDtIE/MrmxK4BiDkj6UHBt3zL6JnqNxtMqWBHfnvE6iMET12
jVdhN8ckhIZiclHiH1VHIknskWS2DzlEr/IzJ5koyFIbettY+JYDCQP3e4wwyTGp4+xo9eF9oBvJ
NvxtEvbCLP188bHbU9GOlTf6tlrMv3P6vZuw/XnL3HV+7V7n3haQk71WOic9V3HQQrRApUFOjcki
MFv/LQXmSRHRD/4znzS4sV5HJatXrmLHlyyDSRByP3U3mIVyMXlGW5ltky8p3XdIPtTjydeBZ29K
n1Iiq7L61Tuj6IpG8wCot7XmAtcCsw22Wx1P8/QAxX2zaFzeJnSTv84TAfSwKLGheSkn2QN3W36O
oSMVIyol9GOVjZ/FSDRdrk8fmq5cq9WQPQibHEAEU442X25MLqLZpGqDtZjTJxP0J+p2lLRmOduS
pLYXQwtYfd6oj765Ctrlt10pBztQJhcuxB7Cljpwy7pxH26EjYejYFmoQb2DZ+SS5QMSH8gsPbSO
2Z/hzTyH04gy+eJhgIV/A2nauBJD0RDDfwMoHxKdxC2uDOfikvEWi4Spptp6C7NBuywhhqZOuB9A
krlIM/a5eolBx+v5GNzV00jYVd/Ujzw7HMTIlkcdlKI6FFsLya2FMN6aSlYvropUmNbANCdsfidr
d/oQLqqkDNemIxV3QW6QnYWadxdbinbH320DeLaU59YkgSK3uv/XkCvLBDIUirlb/ZDqQfbVLyhc
tWGlguxIktbRWFgnHYaSg1PJ+tYiKHJtqYdcQcEivxpZ8I0MV/nDCrcoangbfmfKrUX13LVxVHOZ
FR42s2mcRcaz+ampnYOYNaUIxvt44COO1qi5k8FC7mMkblaaWponyubfoFTwKaBQkPSeTHMz20w4
2neZ3FBvjoewS/2Qt3BZ/1pG7eb/st0/XVXYplfIuUtdeyDlyyl9WU9NM2VeRUOx0SoE8HuaTcLD
Uwdl06gy/9DJV9jEejGkEPQBvLuxF6N5X6pkUrhAthnlUocGWPkks5w8FW1Msaj1BSp751KRYRuq
tNhlqhzcpV1N9a+hmfdEg1CeclzIldAhXSCLYXzpjeaxi/gES321NDpynJzyjzd+1XdUq6I7OIm6
LgudUpmJWVXVDBrRmxrhMk7srM0UtQ7G5Meo5sOFXzRornu//UaxyqGgrPLVg9xoS315uysCN0TG
Rv5m8BnbpbYF/U5mZS89BUhbxx6HtRhWfd2uEWpKt2Lojl24kg0t3Iuho07kVwhdHAd+Kl88mKwo
N4J6q5Bl6Yz+M7jmFPq1QrbV515Jfw7LKd4qhk7kuFCRtT9nxTC55vp68OS3dhwdmF9NGdWhWAfr
W6cR6OiOE4ypoFjCH7NKpFY+i5FoEj+ZiCzUt7DT0mTdW3vVJNBP2ECjHEbWbr3pYZ3CmKIjCUSh
mZjQ1VS/zfJV0ylRmrzj0lDXudrBPft72ikMLV+JHW/bUlm7GFJXWtdIxSzbuM0ORpSgE4hc7GoE
f/5NNiBhUJ0v0tgZ61Hxg0NT2umjFmnfEPFMtrnngdNpvOwsGtvt61NnX8RgqIqiWc2TmuQpS6NE
Yqlvim4HoeGLmxYUEzqlunBUS7qrJ8EQsgHeJY1hWzIU7Z09L1JPX3Q25JNB3RA3wE2sgoG23Y8t
SpekL8LPjQpHpWnYX+vO40YX5fDEt9RlNF3dwhmROV+hCfqq5G35qGtDdOBRSVlD8dx9jXg8jjXn
q06kjkxtLoOFVZUHfbTfxDrOAdy+KTu576l4JB/R6Nx3A+NGSSb3j7piKl+oKEW7E4jIXhwdRZNw
FPKtnNvUdJoUTVBQ9inXBQLhqWXDNJyP1jl3zJU4hNrhJNeWekvFreVLFYXyJavcz2XgKXsxEo2Y
DCN30VEbd57tmqrqpybXxgKpSrlyXsxRG8+mGwyLVkZUcIRkbu2ovb0Vw0QynlF1XqLGiibGRFuj
K6HPu6b6J9GLRj+pFqLreXZULeYp2a45tJQKyHCWvHP82UX2b6HXpgOb49ifwqnxiMKkq1LrPlmZ
2WzFBOpbLtInQfZq6ikVh3npV/yvO9BDoutPtDvhJGox3XBOt2Zi8rmNb04NKTcFrS8IsSbMtEBF
V/C5KRw/fQuNUXipJULF6LmO6q6etHsq4PLc1UNtVyeq+iy37s9ZqO/Cw9ChDMdzgr2gls77NlrR
tgx1/QcM+/sqbAjyQdLA8dHdm5WVXUUgP1aLcSF7qX8UQ0/x/XUhQ01mR9Zz1Y/oI0XjF9O1801c
9wQfHav8NNmzQh2+UDILLSsfYdI7ywKE1CGT++CTbkeQGTvVUzPAApkE7Zsw20nnb3OtXxjJzuSM
doC5G6bmqaf/fThIfTfJFzJ9697cfeBWesGNc17zYZ+bt4K8QLqY9/Qc696iDmJbplZ3krysQ/Ae
KSujUy4NWuY6Yr7YxGwk9/9H2Hltt42sbfpW9trHgzXIYdbsOSApJlFUliWfYFkOyLGAQrj6eVB0
W3b/Pf/0QTUqkiZFoOr73jCcVFG15ZM2Rt4uE6kb3qg2pEHA0Jh1u1IzAJkkhKeXVZtyzvYG+Z8a
81e8vuEk1fmwzX6RufgCvXmlep0kfauE3u/nzjBhNSwzkrgjE1S7CSy9XwMVCwxJHxeA2ReOsVmG
tKVkQ1OzCWk7khg7rc3cbY2eGWrXpqFvoqj7UdeE8rW8wScQ3gvMir/M3vm3YvveDz87lAH8pW1R
yPhbh196kF8/llGjlUv8xTj+z/X/aZmPtot9/K8ZpYOyCr9d3k2yvJtksYdWoz/eqxObD5FdWitD
E82GGEN1h8NYeectV+ALIDC5t6pFFXOMi1w7uN5vQ4O8mzgP7S9Tfq0wNlPBbSzsr9RMtbTt6/I8
EctSTXYhYxwvHJswchKn2zl1omBl8Fy9qf3hylBVNa+o84p0pm5v9QjaODQ/2Z8SEKEf70y9Onxf
PPz8We4+OoKul9eCoOPlbdj6YgKmbTBy9u4Lwk59QKDUdBr/PheBfQPu5aj69KWpGjyEOqyJ3dFS
VR1d3Q9XrREEGzNlH77mBBeuBP2LG7R3GcOXeusi3nNSq3BX6O9xs/noB/vXHVB1ufH8bO8nvXPu
nCrn+VqQAjWEDkQHZYNzOtvOWV35UWsdoq57vIxTU6Ih/1aG5bwv+M8i8M0Mj5/EvhNWsnKXVdW4
j6UWXOjk1dXx8pIGWhkJrKzNsGQbB9lHUPDqeq+qeJ1jBOxARVJVv0Dqo+0fMQzwr/GX8C7F36qq
Q7XJIE229RSnKA+C/bPSIV/hb9Pe4zHX3icpOS+7NmF8DVPLx0wBz+T3NjWYp2C3yQfUOlRVjVNz
u5S9h02A+TL3b+sJEXe7WsDFNnA9v7Yr+bMIeu96YNMABR6lJchUf3UsluUNRgjIcTqpqNot2uVo
TiAz2BhNtFEr/HapllWjVU+Iggg/NKyRZh3zKMw3scSsCzzhuzQ4QZkmyDY4uKXXQ6FvLnVYqP7p
MmoKIhQs3Pj9tx5HTaqW+aiec/yGJ8g2PGe/Yrehdj3DKmR/ReFktYYNM1k/BH1M45iNdXJK4Lmi
Pm8d0yLfRsQ496kHrWquG+dIztbdR/bwoFkDLGtUkVfWLLstB6jpc0YUAf7p9GpGaCLwF9Jt21xe
2ku3nS/tQ2H+1q7Gz8BJLuPtvNducFVEkmVEPmlomnO7uOvmGcfjrp6S47x47w4e1gIGBnpbsZjt
Whxc9vyi4o3qjZBmPYVuxgNqmduUk3una8m+X8biceAf/Sh8QcJ0vheutFaiRbUHLThsHBzri2X0
2GNEMkHO3IbiagpzladBdpZJnT/iuHTboCb+Bsyq3LqR0BBYC+q3ACYz8aMash8e7ST8cU0sbqBo
tjdIV2Mg1GACNPjtpSlyYwSKyOS3N0arEUsrgGerwWqM6lBVVdQePPYwwpEnihfNl4+B6kpbJJ2r
4evH8qpZLfLRNsTJ5957y8dq3raWiIxtM7uQFjWOaxuMSJs191HBNmrpctKsOY29xV28CNJ8SwCp
WP2XWWCp0qMVWJvLImq9yyA7k58MzWr3qZUm54/CrUBRD9P6owV5pOSMjiVeCXPiPBGSjA6q7WOI
uhK1P69Dw9A2Hx3G5DONqGm0c2QB73B5sUujuqxakB2oN22s3P79XVgeobi+7r/4bTYco3CSx0D3
fhaqTVVVx0f1tyFpo+Wr3+q/ltHm0F6H2GqtVe/H5P/nWt7ywlpXx3s8mw9Ie8y7ZPTiVbtIaHUo
+yMF4NebWgus6zIOkN5SUlsZolE3Gfmd9eQkBHvDdtJxuWSOXvGlTLN5rYYgP5CgrIQBUxTVzn7M
PY/dY6u9DYNxgDmHGrcejyS/Fu3ypb2Zm+9WhlJHksbmue7so4j77aDJYyqc6j0ufMFT0tKek9Ru
NqPQhjtXd5Kdh7bGtY/1xLrPpxprOxPx+677UggvfbZqzburIBKXyL09h+RjnqroqLpUgfQDkGZd
4BvIaPYV90LYKzx3vzZ4BT9llsnz09LWquZgZvTkjfzI/KzfTOy1N561crUke4ziXj5mY5Fu/CLs
dnnhyke9qtIb7oAvqlMVYxR+9tktnlQNOQ5vJ2y4m6lOWGjNYv6yWODFPxebRd7vCATfTH1Hwm+u
2MMsIj4ShWwwJ0sV5ZMrrzN3TY4aUJJoAw/hv5x4lDGOkQuEnR3wpR8djai/YPPiIbFMFEArYrJM
Y3ankFagDG+brsjuFAhr6RNLTfVFaXor9FxfTR27Ds/patKFmb4Cq18/eJVdPbCXhixRzuVOVVWH
VcETTlPvrJqEI9uT2XlPl/HLpEhb7FIjDj35JNN8PdjdexpE/bUaQibDv+1md/0xwdC7tc5N8iQM
e5V5bIKzOpEOUsF5eAgK7TZtI43DEsDPM5Zl8lwMgvy/nkNaCZHy3FkenAU8itpdGBoWH2Io1o0T
kyJbHqa5maFtnGL7s9RUoTqrZcTHsP++bZK48I0Ccm+mXVWujzohZ2ofuZGrKS3863GMm1s8Spo1
Lq3F1///iII1xj/X6I0GTxKrivZNlnePYtJeQ97jqVpqbdnH+3kYjbWm2eLRqsbuMctfTTvPHlSL
g8cITobOsFV9yRR4Z3tEJykS3X2emsCaG/vM2RRn7kLK94FHduxo6WvnBdZWBFZyqDLdPffcDNzB
D69bHnMtdF0uxznQrvwaACSu7z5ymDNmS3NnPk9IL12qpnTN516G3m/Vj141+J/mlsT+9mjeFrPZ
nVQR6Cgf8NCtkHL8q01d6T2KF4SCQ7Ig5QLwnApsdXWUJTeXxn5Bk6a9ty9caz7ONerYSpS9xwGJ
Z5L3JI1Z20+yB6pfmsmb3lhrRD/jd4CTwMES/9n0UiwSazA4mUTY1UrOzqCZ5wwFGchN/ExORVRf
XTrdtPMObqR/iqE0kOoJXyrBLSJw534nMbDZVMFsPTWxLa5Jf8iVqpqIg98lIsOkp9X6tWV9Msy6
f1R9LQILmdbEZ1Uz6qle++c54VZ+hwaOfz1lWrYGAIC9yORON7KZrTV2S/G7Z3lbdkrOJ9nVqIqY
KGS5kxa/1Ish2DJAzcwWY5J2RNFJzWRrnbzPjbMtJ8/5NAxDvZPZVRwh/T2DGG6/JQ0+h1NnaC+u
HN5bp81uVU03X0Tf6c9A6vp7kms3eV7h/N2HZDLNPFqrqlkOxQ4osHsFTu+1gB9/aFq3nEHZa/O+
BnVt5oSG9KVw4hHNqV9XY4FSBoeBYas6VGHUuXsZ5yH4cY1o2Ppjfi5IomB/1AsUIMJ465W4aI1+
z8m4nbJz0Osmd8zceECpeVhntfD50OdoJbzWRo7LGte1H1XXbt80/uWyCOvq2vAdQtBejSKj9rW3
UOcm4FZhNTQCA594SlXWgC1O3w2PZrh4hhd2+jUPwzWhx/5Hkco7GzGqt3niB2NbTX3XBVm9l4NL
jNAozLOVNvomNkjYo9n9RU2a/EONCtF3zxmKVayX7XMpMVpvvVCu2ggHcPKDEkVRfnNistt9l7n9
EzGJxWsMbLvqbas4Isljf1WdXhUFj3wwqksV2J2/4N8d3Kia5Qp/bfkDiLNlaaSL/3Et1dlos//n
WgmGJ7ZlBDf2MlmtlZpPUV7YGxV2k06f426UdD/jdb/V5aj566JHcUgse+vORPtjRg9mj1aE85Qb
qbdtZJlddcteW6Yt0rcad2C5VPXRms9Ercn7UtOM2nwcs3s1US3mOfUBB4+BZx79GAQ1sLWK4Fqt
pVvjP79S9FxHCY8eKwovRWR2DtDROEu2vRT9SvUEsvnZraqXMXohjAM4j8PH5LTmZBGhH7QyJovb
aAvG7dp08TYDxkouMOf+ujSFi+y5HhtTgi0Tl5fRRQK4VjPS44xEnu4bb44eAzPu+nA7RNX02ZrR
nvqruW9Q2lXNuvePzX+MVouUS0zvj9GqOU7Tb0GFtvGo+3LPycnZZajRP9lT9FW67fQVkZAHDQGi
F9tMHchVjg5zs+X408/zSo1AZnE7yAA2ZxjXANr7T1ZqjGuLDPwNu0mUV3Wtq25UvQc3Piy6UMHw
la01tl2V/aOM6jO+Mv7bYLa4HTVEtT3iqbsWnZ2jJ3rtJGVgXs3VIJ4QNh/QlRPj16q1lhuP/YPA
0A7V4VVfBvOTBNiCPokOxmv51JwWuMc/tOOhdtPZtf4U+WjBDo7zc3yCUdTH+I/2Zbxcxoce49X6
6gP9c/zH60as87fx6v38Of4f1lfvv13evzdVVyMJlCcrcL7HVj987VGBnrMcfxh/BZMuQfDfKfeE
DMyv+Kd/G1PbOyJyK9lwOs4e9aB0G/rh9Bm9NqTYWu2TZ6J53CztmBdPn1HkWdu/2kuIdpf2Zfzs
23JP9KRbFRiuXAs7a9tVXmjudTNYHgYe0tyoHlWojo+qumqFxZS/dVdpf+zjcdx/tE/G4BApi/VH
bJ3RZSoy862W4tknq/oDvd1C89Ab6+dhP+JRsx6RYdnmddAi7UeBn1Z7UlV1pQptIF0e2Z1ACYVH
kgZFq567G1VkddDdJEuhqqEzOmskXrrNR1tr98SxVT3S5nRr2dG8UvPUFNUx1ajKwulskff39Dc5
W1i9tdFz5TvJSQ6ecWmfUiROxtzFTlPHkYSzgX2WA/IvWV4cG6/HRT0HzbULSty90W7XTgR64c15
UJFna9G/K+fHMeF4E1Qct7zpEXeQ+dHHuwBKqcR8cWmDdjNh7MqGI3Gh+bnmHeS26bEbAyRwgWWg
fBy0zToafRgFuXlWvW6y8KxAiV0ZVjw/9ghxLadhNpPd2tKt4DWNp08GuoQ/8uzOQ8kwWrku+Ih5
4Qkiq3/V5+xbzArYgdT7zyYMt2GH81x8RgJqOWJaA1a+KHGNe92LQQYYCLvpTX1UtZHQyK26am6F
bMbLtcYzduOYOZ/ZCBAIDj+soSKCet7ATLxpy3qsdq2c2DIjqLcmOTneONC2SrSgUPqx5HsoqvVY
TzZ6t7V2FelFcsyMYX4QTorkLMJy+1F3giu/i8XWH3GMNbRofOmyRfCxK+ODmfbjy+SnxooDYIkP
A71zk/FEwQDPLpIRl5KGJ8avAhPIn1XOR+lRCxr06NECOkODks/C69fsRciapAa3jSzCE2epwrNH
9E6Wm3S0+CdZ3qKuWYElJgR/5dbCfK21xUNcZMEtCbf22gZdgjeUJuFLxvGWxbtV08GOKH3fvFcF
m/tbSzeQMozQLru0Iztga/WdALl9X+UQUxJzRnb7ryl20gzEDePXj6YZkc69bhHQ/liGPCnGNjwZ
L1MFwpTrfO7LjRFihNwCxrnJZtP6hBR/E+ndp8oxo7OPmOdKNeuZiYOG7b4aqFqS7/e3WLCDm8oI
KG40c4Er6+WhzdpA2/RpyxmpKu3tLI3i1s+i8lIUWJ1gDI0EtgsU5VyBrNzpFj5sjuin2yKSLuwb
w/uMRPO2tqPqezV0r1VrjC+2pw9XmpmKEw5vw6nqqmYzmH33JJsi3JAiT/bCSOYX4gvAaKIW8sVg
TC+x33/WwJpAE6SmRw77m2J4tMvOftLBTvH1zi8lzjx38Rw8qEHN8icD58FYeQlKy2bZ7zR9zLaN
jX4f3Jfx2ZLBSeO5+8X10cG0RsA5SYLrJJRMdOnGofvSTFDoKi/370eUxa4HAxzABFL7S0PwzQq8
+hPK+/k+8qJkJzqne1tSRmoALr1o4E6lPLbSNB/NpHnpibvuImIB+3YRfu0Cw3haEEfbrPWSI6a/
kCARs1pj9mW+j9qPxtSmbwBKufvBF3+IAy/ZW3Vi7X0R6vddhLY3wmPzN/BDCGhpX9vIz8HdCPMu
8rCtFtLDchaoQ1mJ9DpYFKRVEU6zfgL7U2ynBVrx0Xa58hGZ9jv+oC49zjIwNviIPcum0fu1Dp+N
ixEq9mpNXY7HaPYILf79UtVVYdr2eNShkfzXQXqn6aSdo2E8OmnDKgAYYzBCSCXogMysxJDnqE2c
+7od5V0afEltC1v1vIjLUzSFD6rPCzrnPq6lvm9LMKkDlIJ0nTmxfSUr1yCHtdQjVGbX3JorZN8Y
HthoPNb+rmhQ+Ztq09jPLSlpyOwe+2CDjI+YwX9jYCn7OyESYP/6cFY1BG/7u9r1iTCXmXml2lSx
6CngVWCcMTJhKdXWheZrYWjd8TLCeTWL6EiEYkZLVMLdqsBa4B2z4B8b07sne5/e5nqAyUzs3xdW
492XhdMd8dROVqoaeaN5i5siITzpz1+EMRxHE6SLFmTzvtNse8umQ38DgIj8qXYQo3ZP5Enej16T
HX3HDFZRGP2w62zZ8i0e1s6j27A36cibrUYUlJ/NLM03ImwEr59jBABK8MYTbFg8D8q6XrT+dR/r
goxtJW/Dxa4Aidjpse9BCU62VrxGEbbNnodQneuiLgDP+74ORfaOi1+0koWNsceApFrmCxMziBRo
hieLJ+Ri8cLqU+++J/B3NY3AD6GNG9uuEbAxAB7s3dK0riWb3kMk+Rh9fblH6G63t+chu4H+za3I
HbNbrBZ5LHIKuJ8WM5MmqudH7M10wiMYso2e76C9Mhqv+CdkMA75UXsI2Xax13yz9elQl4sIf+jA
GO5nLA6KeFq50vCeZxd73KRvOVRHLQxpM9sEImpfQSDhDGFViA9bXvta5yvOQtHrpLvVCSmRfK1G
5R6cbyv3sR1ZJiH5svHzEllUU8izI8KW37TbYoXaaC9+HECKDIhOVKZ8dCJtrU+n2DnLvE7wrBnL
o4mF0lerLr85upO+6QbwxST18ZU1XPKueT4DlHWRuiii9qzsekxE+z3Xb2prpQ9C3voLjUwxaRXj
FiymRA5fPvgLHVc1DVmEOksuzWPg5/XjDHfxiMm0XDVtJvcjmLgt9kj6bdYlCfoVxlnVQMoCTFkK
lAu7XYY+MU/IyE6vGmswV1pduA/IsZiraXTDz7JvbnGB8KMVj1p3EbTlVW+SMoM50pTJtrQqnpSD
lWmAo3I8Xc3Ug5jReTeEqax5E0G4Yp/Yny7VRobmtnMQZPJJS/M1pOnWzwxdP+qZwGcLmdFVbobN
jSqKJXnT8smPl8as3KNeY59Up17YqI8QI7tqHMw8ch9USGdH6Tm3iq2rIX0/gQPjZ1zZd6kMrLu4
ks0ZgiGqrn81ieWqQ2EyHCfv+qN9zDR77QpZb40ki9CJxrBzf1mOOyLYncm5LKUWxnK0P4l2+GGI
GW39Ma6+F2cx+N13LXP6le0306PfzgH/Uns4crINNkNXvbMDcHHRIIUs9TImEwbFTlU/Oi5VkldZ
IMqbv7WPdq9vUnS1N2rYR1FVhDDs8k612H5R+5txMvq1aQfl1RgedTOSD6qIfT7a0JT6QVVRKjdQ
/EWJZxTyQeOv8AGZy3IX+T7u8sss1YaaJux1Iw2OatzQQXzJ5nB7mbAMq8y43Io5nDZq1tDa8qFt
9RcsSauTahp9vGalSM9qEti9CreReF+ToTgbA4G4ycC50moHgrHI8nP3NN+0qIi2tmtFR8LKxoMx
I++qRoyeeCe6pT8K3W8PrSOGbdjhFaxX6UFUtWNh8mKG56aD798HzglVEiRc8RLYOPYiUoU14QYZ
2PZA3NJ/dXm4JLVnv8SJkZ4GMGjrOnT9VysW3Ar1NuWUXTkvToj9SeHH664CMW8YfnYQhWWcwKcl
uzRNh9uq6+or1Eb1B6L17toWIn1pmsRAX6ZAl96dPmsYQnwVMj3UmWXxbPOnXRLOIbwSij7m5hyU
k8nphmi8GyKsn09voZP7624O5usmk95zkrtXcT3Tjv7KzpjRTXVKa3wrTaLSElnXkEgELuQWKZBl
+lQBC4vrsb7t67m9D+Phi5pe+6a7KRxk2U2y11lS3BBstg5BANS8r0d5tjyvvIpx231yGsOBwlom
X4SLe7Q68rTDIZGD+wORg2fHzaq3pKqatS4M86Ecp2irVhw4elxW9NBtPWvFgPnU6FZPzTg6QPuN
5IsTyxszMzlEsWIJquKbQcZr+rp4z1hm7L+5icX3MbjWySpi+zEegGEMufc2WEBZNNQHDjYq0o96
lHOKRKBgrvUSQ6/ygqKLSru/5s7RrxWKDlRrv57K99BvEgyoQn/dGq25jwKqg8wRSxoGXJOJ14Ch
7uxdomERrnrHjBNaDCR7rXqtBlK7B7UQbz/nWgtMf4NmcfSex1c8/I33pjc6TLsK/eQkIr+dNLtc
qGrj04Iwqyvz0Ap3euasXx8jM42vFLDsz/ZkaVdAtD/ba/YL/9Suxmtj3ZKRLJy9nqfRtgiMGAt6
K32OpaXt+gz9Ay9Ms+fB1Oqja2J+qXorI9c4d0w8kZbeIDBxUx/zm9lYkjideFdwD1uT+XEYkCn4
QH+oNvKdpON/oT+00c6Pqk0BRFSHcMgLCMChnoXQcYBD240/W6SRtdR8a3zu7MJ0sTyp3zocr1/a
RUCfICAKZ8vQ/LuTbfsKVKOKFNhTb5/VlblcIeh/O2pzflRNH+1V6Xa74dcs1UFC/OfUsHN+m2XG
87d2FvbeNIz0ti8yb1NB99k4NSrrqk0VEdSGvVkHuFpB4rkVrezZ4ML9g+dlr+WcSf6Fv6bgDrYL
mt6/voxTa4UhpMluIa781qjpobvxZvAOvSMSbSPtqt23CN2u8kDEGG4ur5DxCmpttc5l9vIKdi29
TREaxJ2sPrh3ZwOmnTG23wLre12l47tTl9aaj6G4JbXsHGMMwrYmdru3sZE5eKQJ70orAk6Whixf
XF3CzmnMfj8u1dJpkV7O/PaoehFzkECZ4uE06Un54vTF5yAd3DOc7vLFTjnK86s6djF/NnrOq4pZ
r9/A8CFvFNvpOdWC4hHm0K1qd/yqAqEBaXjGUenNG+rNFLjlC7bv9nU9JD+nhwUSYwkq6mfLzf9x
egSo5c2dq8t0RNjt68gLzLVXWKAxrCRcZwHRnsyaOAv4ffpJ9K8BokbPXSu0uygnkV746afeiv0j
IZ4OT5s6+zRyat3qngAtxXeyCjRX7MwpxGHOauPz2OHOPqIPvRcTFklaNMlNF9fOy5y4P+ocd4om
v4eazBZ7IWHA11ilbnX2LXs8Kadd5ce7NPH3jh2H85dF76+mtsGzcCjSEAhr2x/avHlIUafWd3AC
ut+qeMf0B6yiHpper85x1sIwDINiY9k2CohLURT95xy5lMMkG4wDpy4tbg0Ux9ep5/VbVVXj9KWj
mEySiK1VXhZox3YTWDkoPGlNT2NIFCG1xCsOhA0Z8snZgEZaAgoIbqPJnd+MPNRenC5fZU7WvdqW
qx/D0dfWalYUmf26cLCJVr3664S83yuBluRU5DipwfHu2L2nxWYSYX0Uie5uCGvGW5nzBEdjQLrw
GDmBefblskKoWwDIPYEfIkoiyf5nsSgO1iKTs2Hv7a+6oeX5jkbZmuhj+ux3GcgsvFK/FwKkXuh+
S4EhEDb25kerxIZ2HO3o2nbgsyEVkVxpHpx7p63wK5oJN5NNRx/ReR+4C5MajJC2xDZhN4a1d4C7
7Z5FEjSbYMrN19Z0btUL2Um8z+BCYg3Hg7TWZ6AGVZjeqitXNN80LfZIBP7R3rRdgIE97uIFoc/9
qHHglLojT9IVw0ld9WX688obHO1aT4CKM+Cj+W9DcUcfLr29XHRV3JrAZEbaLOvjYh9gZXVJmw18
QTeNmb6qznqBi1TJasr9/EklvzzN/sJWqbxRXfgHlBsTf4ud6mQLkl/WapJAOxYj6eQ4M6M7TOyc
DUZNQJsS2OyqLVyuiLtfabpJuhiXwkt7E5piL8nertSIjwl5grRU4I0NKM2/FkkK3oqfIPKzvIxq
V7My6dubIMOOXHX8tjovaN8mqV7fc5Ton0Xp3ySTBAmy1HyjeNb0JDirmieqb2GxaHJMhXz2cHTH
a7KeT85SrcEzrxrbH4BOMFNHtGZtRoE89mKWz5mMp3WBT95BzSXijbVkas97NXfUuWFPQ2zvLu/B
QGEklLgmqLk+Sa5tb+n5VvUOWegAfVz89RosONvCxUJRDvVL6Kb7WTe9z66tuZsc8APkobh+gj94
d2lHlWOTcZ4/6WPZPfi2+UW1q3WSSaDOGXTznVvCvZbd7H8ee9vgbtu1t3GSBWfXdFzCEAYagl0x
bsSIrWTjx8MdLMzhTlvo+S2PyVkPgJz9andMJ96QuHTYoTFCdUSOgVlFiQLL0hTVuhYg7DrdlpiV
XKu2ws7SFXdMZ9McuhTwt8Eu/qoJzOmQkdh8Gqr5vmsHfII6YoGTJ+ST60FGxCHgNCy1S1OMmkmL
5qyqpfDV8DLPh2tVncK0vIryeNqGGRhEv+/dbamYO3oc9qt6ucQ8fmu3Ml62MLT1C7vHANdbb7o0
BoSz4HCNOdsVwXwsa09767ilOgU7co7We0RG+esCEfnWFcEeE7XqmYeEuEYhdnHYpR2NoK8Trje6
8egMZRVvpru4aYzrhG32tQVPxu+JkJvctFfOMLYPpVYG+3hKx92Y5tNTYY5fCf27X1OX+wh6CZ+q
2s63PsiLI8H05A4JXORk3Mz96pcPrj72752Jxa8Xuvk5MAAFCAHqVfMK+xptBLEK2fdwm6OqijAb
7OslMAPcf2n87TJQrVbfFFvyw2g+Lv2dY2TrYDlqsr1fY0gQnohf2/5m8PRkk2iat+mLzjvj4N1z
5kn5tcR1s5eW5YGvoSNyBIBR6YyQFLlZ71UjGS3/0u3EMWSTwJWrEaWuTW+gd6Jb7vyAd66zW4yl
sPCauoK78fgdc5cWm4Z0fogCDpyIrJxVTU0ge6hvxuWoqmt1X7Cx7ddNLto7NSTkGXaYK8NdWagB
PzhLEZmIb0RlFhxU1ZJRfo71PYznOyj3hPXbFwf1hWgFcf5B5y2/xVGWYZeUVI863JUrvcBioEaV
5eCFc3zgtBSd8yDBD4nYy2McNdqKH373WTb5zxVNciB/rSjQzdoFc6lfYRVq7m0jQ9OibcNXhJi/
t67V3sUwCbB7DF5U82TphFeKOdj5y6jas3aOmRhPnLZnTN9Nh++adok+7mYEy33EmUq8lsVG/T/J
T8PoWhx5odN5VQ0XOx9/r+Juqa1IQrnrYpoxWhrs9pRqEE6303IpFysgVQij8fAOYUyNAEq3Uo0f
YyyUe3dOXejrpCTsqJyBDXPalx2JqpTf5MoBo/k8eblJHmiGBxxV0dXQdv5L5y5/QdUnjMWCczQk
Py41QJt7wW5vE9t99Wlqio5ba1geolBLNn4Yyq3WgLs2A5y6CsmTKhzkjj/Z6rVE9KRfArc2FJhN
VmfYfyJEe+9EXrbC2mz+0oMk5QlW5PdmluWkTyPYir+kGtWVEly8qDJeejhos8sNtx/jZDoU68Qt
rHWJN9/Ql8PdtBR54xNHj+rvfYEGiKqpditKYJE2E3tR9Jcvw4K8bW5r51WN+mjuJjY4jlkV+4+O
piaAlXoAGNVq6vWELg3wrlaZfamH6Mrm1nDOxYjPVT8lDyVYnrXpgkKdWgAMQ1w1nw2je8H0Mvle
WmRDzZ67bmDsyt6oOQLa0dH0BaZSmvPdmmLrNWimmAhOMT6ZQzZuyrqx7yQSMFtTpOKmN2GUmIO9
EDoHufnAy8t47Nd+HUDRI2FGhmWIxY3qFvBBcYYZvgsOiLuGcDBSPFWGTVx1P/cuPjoGMK5Sq4m9
ZybmbxhN8m0n3bEHj/cKM08NT4mzHDIp4nUrhmrPXQrZRZHam3i54aqi69I6vtQzpy3blSVgkv/7
X//z//zvr+P/ir5Xd4RSoqr8V9kXd1VSduI//3b9f/+rvjQfvv3n37ZnsNskPxxYemB6jmHr9H/9
8pAAOvzPv43/4bMzHkIcbd9zg93NWHJ/UoXjI61oauIQVe14ozmWPWyMyhhvjCo9i6DsDh9jVbte
m8/8oRK790O+F6fRIZ6N3hOeKPmeBHK+UdXecMzrFvMdPnJ6QSaEt1aYnlRtEKH3BO0dvNGl12Jn
ieTlreqozBFqVVOha+Yj1GXL/KrvrPo18hP/4M95t1FVtAbLdesX6Wm06/q134CoLl4zi2RQPhv5
Wg3SMyk3AaHQg10mz6VfnudubO8MO6z3QVTJlWFV0MdVY9n40NXi8KRqhFTbu9bQpqtSBNnGb4r2
rvLkl//+e1Gf+9+/Fx+ZT9+3DdP3PPPP72WqUUMhNNu9dyjngKmr7uuplfeDVj0rU3irBFNUzo67
VRbzqdRf1ChOEzmHaU4EkVF+rxfOjCocafR4+mTfgea193zltKdZf/w1ylkiJb+a9Mi1UeXV+3Ud
peNLjm7FHJIuUDWwwZBRkpe4y/uHcvYh8zIm0sL/y9l5LcdtbGv4iVCF1Ai3k/MwiqRuUJIlIeeM
pz8femRTonfJVccXXR0x1gwBdK/1h/oSCZOoyN1/fBnGxz9Sw9BVzXQ11TA1eHjm71/GUHlp4/e2
+DJ43tqY1bC1ueD81LJ5oyaQKPJAGPzdWTpDsKpIcvzSJ2e35PiPca6YcMbn1bIta8GAOLA6pYQQ
JwOBqKbdEMNI2AhY8aUKkuRWdEMWoXouOyDHqipyCsySbb9ywYb73VGukf23KSSCn1El8dFFqDV1
kYsMVoKBXemfvyfL/vg9cVZzdN01HE3XHEOdb/ZfbmYdcOjUcaT+OlV1s9HMNt2Y7KH3hHuT56jP
r44ZqV8yJyUR1YqQuH8QXQM3URZyoHDMZzSIvUdo2dGhS91xHQ8ldoRV84hJK9aeUxI8dE2U7G/N
YE6xyDyLSuB62yoRBj1B0sJV/WdE5mJGdO/jHku398yMrOmKYZ/f18pV7xf9ZTLr5efKGe/93gDs
F4lFngtAXo5FNvpHG0Z+fmsHBnaffFtbOWrNU97nISQY3Fa4csX7cBKlmbXsDd3/j6etrs+P099v
a9ewNUPo9hxkcAzr91+oVrUa3XdI8J0Slps+VV1cltBJclyIp4RjOL9jIXeJvKo7FY2LmEGXN692
rYdHI+my+1BE2b2W4JKa9K65l323ooMh4wcFxq3zPNmHCHBKjKdrt7LZjlZ23xe6Q7A5aTaj/HDP
K0h+52W3hjrjIRcCnTs2jaxZDJWCfrURUy1hHhBKduplbGvFyU0K+EK/VBuEmXfR5N15ag0rIMr4
xvtE7HiGWadpKOPt0BvhNY8SfQ28tr+PeHKsMKyMn/yOUB7RDO+TUvRQ8YZJeUuC4KuiAtJXdOeE
Lvf0BGftoTK1ZjcBICMc3MZ3OjHhO1mDU/SNC6Bg+U9X3iAGGTXpJ9OdBue2oCh9GKwp+Nn39U0H
/dIjXBkqPLXyWRhvsvIy/kL4CQK3jRiVr5b20hQ9fsi6gB4912J7QtJeVuspdG+dsgkg3zw0P0RM
jtxfgmmP57BpsnabAKi3LPx4ZzqjsicJHKP0rdTGUnMCrBIQGzhhFeCdEqXpjsTlEQqgJfstv+Ks
8UsV8Pca1frp8D4nd9ncrmTb0q2vkenXWy9v9qFaBM+B2hYrQY7ilE+mc3HJoy+NOSnQprPxZiJe
eRXnG7Ks5h7jcvLIXktet7LGG51BMhgGz8fK0IHyOhMexs4lHl0Dy5KDgJSja1+hiyC8qViaVTou
RjXCJmyebDQu6egs/GwbdnOa3F69gCr9WWQZRj3EBOwt5/lJX9Rdql4iDfgi8vYbOc/SvqtjE1zt
JnbOY4aF/eBZwWe3hx0Tj4JjWVeLO3tA787NjfBz1eUQtDwnAUdkKo+k4y5m53nPxK66hRsdyKWN
F8WrVH/d4bFJ+he4nVsWV0OBX4F0Lxbj6VQeZV8G5hVNUK24EtF57gs0NipO6v6aozABMDCwuxEx
Z39dCDa3SgZ+RK6TS2TNDSIIRwn/mvdrTQ7C+Qk3yzoJEr7YCAze2py8YGVzrFhrjc4OB3X9C2yQ
/Ci8yrrWtm5dxwjU4Z/fHHI78dtzybBsw3WE5biabjpym/jLm0OUEe7GilV8UcwoW9pEhbZ5WeAt
CpDprRMo2KFr9yl3nPZIPBn9grnfiVBKVAsxXZNJ8e58YX7rC2vEp5bzC9uJ+iD0QX2JymIh+wPP
CHdEQ4uNbGoZFqEgOJ6I2hknMxiq22VLrWBD3qjpZRJBukl0rcd4IQk3uuM7PFNi+6VH3iieQbEf
+lN/aRZt/tkfY2fdYwy0T9BdfAnV/AYwjtAqvfXjZt6+JMSTJdD3w/yMfgkYdkMlQsfhGFZO/jjn
JVdFFpob2VTGJr/CSt3FxLsKhJd1GN5Bl++jNi8eMcgmw9LU38dR0dZ//rWcf73neYfYJMIEv5fQ
SWP8/hapytpwyGIGX7qgxQlay18mq/buo7S0L31e9YtGtP3b0AbgB3zXgq3saM9o5GywxO7fRDck
W6fVw60w02ZdByBdDPAlR20uHDJrR9mUNdkXCJ1cjW0fIj3O7niPI+misuEq8UK+QywQu9iBm6Yv
1eLkaWN/KjDLeG5GcQ2qaLoiSpQ/u7r4Tr6jOctWMAcpmyKoj7KZtmG/rFy731fzytLnqOZPhr2V
oyG48bWRVvXGd/X0EMyQMzCQ7amb+UTWrB3fLpu6r0+g9oBayh459j6r7HVkxB1OC1mN0lQb9d94
mFlzfi/VLfJjxDYfeD4XuziqCaYkKiGMWGWqEXfz1Lrxd7YHObN2R/tsI+U2LYSZ2+e8Mi9VLsZ9
OQ/IUdmvNZb9Hz+8/GF/vU11YpRCU21DNTmsaR83eD1S1F3v+sbnUferVW4VIGqF0t+KmD941Ejc
T3kVWRuOFNHZKh3rPp0Q3rURWJQt8uDJVXQmcFCOwLOpVLfOPTNcZDW4mrFHykwWaEVlF8fmmeY3
psImC89xB9UpQi3DpWOrt//zH7X5cZOvC0Plz9lQYcIahqF92BrFpigdQ4u0z7bmvdSQms8NT5lf
iqFHnQ++o8YGZbIXKeLSZ1Aj/crMPPeuTPV8E3O8x0gJDVKR5d6hdELroAKh2XXJNJ29bqg2BdbM
d9DP+kVvjM2xCDVi8WZR7wBdgxJKprXjpd7eBL93kLVCjbpbLfun9r9G3/ve55FYi//jUf2vm18X
rqU7mukYwp0P7x8OQ2xMJs7sY/U5StPvWXYlPO+dhyiyLuGM5ZH4HKGn8QrFI7F675O1uHX0k4bB
1m1BiUbNQlajaQYRG+W4kReQk+UASjZz9MM7jiStx59Q7w6FgTIYA7RWnP58g3/LqjrUs1TTmKx7
YqDgDiCM6gB64Ibp9dWWOiZznx222vk2BdTXrWnMU3w0VxZozY7IwNbZXVWnT7ojzIM0G8KJOLvz
VdHsBCK6ELBoykLOzdP4NjcF7+8sRBm0O18ZNn2k19B9nVZbtEN5BinvfA7UBHt6BzAeERKbQ6x4
NRvf/Wz1drOEuYC6iNY7d1WCGKs+DyA2RDg4D7IryBr/WkweopvzQDayd2m8ETNwEeTndlDn8BAD
0VS8mAAi/3yb2PI++O0ZYHEadgG22rYDCNH4GBlAsjLR0LL9bA0gx8s6JPiFu8A6Unr7U2l6/UrU
tbUL5qbSg+FWjSY7y1Fe3bj3EhUeCyGeMrZOsnu0wE7xcvuKGqj9qdXAfzi5qS7loKtjw+Jxq1DM
o05+H/T9E+5E5UWUwj4LP9SXLcrKX4G5w6gyxtepLkD94Zqyz0K/eKqU6kVO6JSsXljt2Nwj9xgf
A39K1ok3KF+acCEn5Hrmrgo3GI9ekbn4xHu8+udL46f3xP7WemIXY+wGQ8GNTBIvndQi7Of3/L7I
HG1VLarvx7mA/vOzr8rM6l4WSKX82icnv69Voq6+zXvv0yOUkthT/Hatj9cvbVBBHJN0suePtq1e
Ajghb4mBvVBcDtk+rxX7tY/Qja/tt66BQ5d0aoVak2e92SV24FAW2Zh24EowGEHkjH7olVAT6sy6
67IBzesEaqjrlvuuIPGHUEjCbWL42EVD94+gz1Vjf2Tj0Qef3Lx5dHSwL3pef3IhCJwns3EegbMZ
695F3C3Ejfhx9KsOmzt8jyKkK5ZsXECYD+1Vzh0mHLySSvFgrTLX10iGVfmULOTorcibpelG033C
gegkBs3Y6v8IpUi9kw/yJ+8iKxhpT1usmO/eu+SCD+s/ND9croXRtyqFbi3kWimz8n69FMuxg1pg
aZTbzbrrc+NOFFpDgoOPNebaMPfJUbVw9Vvtz/NyNMM3rkqOzZsx7paEu8uqn3vPRmuZtwFi09rJ
lQh5OerMs2WtGHzAKcyLyRFNBiSIib0YKGo1updF7jWIGXhhupzRNLe+RpjT3s5muPA8r50LtWnh
t8T69X1pZLfKRZ/aZR+N+hp1o2fTccd7W53qpdZ39VY2ZTFkWrvoOyfdd00x3cs+LQUerEB6ki3Z
X4zuPneK8fze1YoI/fw2ussM0dyJ7LunkSquExyNCLWOr9h6fSff6N+5imY+DFpwaUZ7eBWlZYCm
Qb0Jh5RfZ/UxTxqolZcxLcDlwxhcRqORlsvEv3hImz24qjI81n7EKZqU4dbvpuFRL0fjNPMPHbfL
SuKTeECBcwEpyNwuVxzIKLyctPhR5x2BLv94zzGweFSHtF1bWq+vZXN04/A+G8ulbN1mjKW2NH1d
2cJYJnTmc0ZG2MuuNoZnGsdQ79j99dkOm0h7J0yrr/dyQBZJD+xz4wpj1rLqq4WcLUcaWz0HSVE+
aC7i2WUj+nNsO9rFawEkASItvyYIkKXIOr7kaZptM/QUd0LNi2esv+7lhM+h7tuHwK6VEDU6eB1u
Y54HxxmIqYzDFQpseoEMsLjN0NjJHJXYPL3PkNP8IsNFzWpAJpuqw2a5cjgdB1iTD2KYv7OkOmo+
IvJBSjOxGm+fZb2xRq2hRFmTQIU9eOlXAwGdMraGbxgVASzGUvOhm3zkcdLG2nmROvLsdezblIR7
zrXsvyySypJdcZdl6bjnfZyiWPHSwvTCpG9AALDOfxbu3HzvK1KTn3EmWm5AuLmLgFzuK1Z9S6kc
kFY2unsqQMyozO1roPJalooB05g82Gmpn4qeb3kqehSfUW38PDkzZUlThkuqEqoyMRPRTQ6pIL+X
RaOVn+ENgT4K3BwuTdu+Qc21kqz8PAHy33r1VGxlM9EPxeABDxvGcjeNZr2Ri5GEXObw3F56RUHe
yYvHtewP6nDXRJp4Lia1OyS9KVbyMlplX9SEMJiX9UgHtOhOJsIyYQt6w5uJjfGitKVB0TTeY+T+
WfZrPtht8N3S2GB4jYdjME/XG0XduRj2reWsQhVXs7ZI+YKAPhtWoaDY2Q9vo2iQACgXMX5ryz52
xLOltvZiaOrptfHrGLencPwiIh/eeqV/M6JsR5rEB4Sp/MjhRkYEKq4lJ/ZgQZp70+dp9T3203tl
6Iz7yQ8zGNNiuMuAzS8hTHibONZnbV+l9Xaj3uTs9YagXntRsqjQT7y6Qsm8haHBEKz4Sjdx5qOS
H73pgepywior5ez1mnIebHTAYr08yq73fllTe6/nH8WG88OAGRjKeuLDttVg4dA1xVcnCZHtMRXv
ecyMBESzq9y5eeHfc8JxFgYUDjKx9Fl+n12EHtyTojxFqtEfjUEzr2rjiyt+IfEsy7aWXbJIAdpg
0zK0B1KRRGZbtgyuqgXPfQzgFuhLDIqkDZ9R6rCvcVfyvGLQ8uLh0Te+52UYPheqXq2cMcXzyB2a
8zAXhR4h75BVO9XLmrPq2BRzTQ7KaaVpFEsBiW8t+z7MK5MB20vrCdKOdqp0dTr2blpioFNHT9NA
GtwHfPE9xDejMb3vnQjChYf0FPlWf1r7IMZuiyDwlZso0RYCqPTR1hGO1WCkdQhWGt1OMZu7WxNV
efM01qjDLOy1Cd/uuckwMKgKbpNIpNVzCVFwjTFYsHV8q3zODOQsearbuMXQ1EsTI1EnR/Ryboa2
be8CtKSXsum0XXlggxndmigqukd4ieCP5snpZKlnvfC/JfqTF0/qF6Dgf0VANN+GuvQWfiXsp6TS
61XuWME97L98E/WDeh6UciB4PaqHZORHSqwCiRX8fJaWqrd3MGzjncp/e0sbmwukPLHyq1HjkN19
07Sg/8GtoVRJ8iNiZ7eIsUb4VIZjsK4KIMI/nExPV7GVcAeokeWe+lLfYbPIDVCY1qeszIxD4Y3j
3dwqm4Jvyg+yZ1DAyULRjAkRUzV9tn0TSLSvVAc56moZmovo2gOJZ1Tvhh6VO3fayCZZ42jbE9Bb
T2OWPqNHZS7SVolPbl4HV13XfvAw7F7CIM13BTybtYUw5Yufuxphv0JFlYVRtwtOetDkD03GE0T4
CNvM3XZpVkfYzPKB2r006N2ui6FWt3KUPxZU7pMqAZ/FJft+VQFT+mQio3e1e/OXz4UUmK7lGqMd
Njr2jJba1Q84juVAk0ssu2IrvPhILa6cKq1fkEt/gZnE32fUL8l4u1+dyQOoNS8ScE+2QyCwCp8X
BQ5ILQNb45cpSG6LLKdfOlXhfPX7FIEKO6of/PmTUj349ZMAwdUvWeW/WIqvfE/L7pdPgtW7mxRr
wbNUgBKdk/EyRS+LKm02/3HIm2MduUzW37LypId0U7UInAFA+necp828IlBU+BR2FBgIf7bxUa8y
/VOqR2+TH9VXhP/0T4ERg2Ctq6ehZOvTj95KToKLja0xUOvbkqAZD5EJqkg2Z8DkFhU6gx+OSziD
0q/QJjF28opIRIKyKGKST/PoGEbXGAuaO41T+YHoT3jJcy/bBQk+C+zWEP4QU3jy3SRfBBFHyjwc
YJemA85YifUkZ/jDC5pv3aMcD7Ad4bObi2yFGq+idFSTw+gGn5zatRBMMTiNq9bWqwxlBhI6J7il
0IPmZq1k0S6Oowi8EU03KQfkNV17J5tmY8EMLRr9GDjjIw/iT7pjZQ923GUPMUcOkJhE6LuCe2Hp
R9y8YZYe5SiIkfb8519QM/4VziLD57qqIFZjwRISH8JZkc3TpKydnhPeMG4JEE4GWcmJB6OXIo7V
YKYdnVuhmkeryvij4t8K0c4jgWqN4s7LvuqqEz0UVR4/lJhY751YNKTHIojlLlqiKsLE21oNlfWY
F92r2vFiblOjufq1g9pKMe0TRe9ep66fdpMAxhkgDvdaGihvTITALpaJQw748Nty6CHN3qm5dfr5
akULQ9Z1rPLcY0/yaQSeLZfXxZQfCrLDGHAxrZzhFJmZVqcU9OmL8/MzXbeOj46bmUs5yxcI+mk8
HY/yGmgikawbV4oTDcuBSOCdjsLcXYH5gs/j7fLe5QowMcaAaJvsk4WHFc/GRF33thQ5Z+1kltaL
ionuycdfcZcbKXpvc+2973/V/jzPjtyf13P/qX24Shy6Ygt0mhyiel93ireNgjBcckCb5lPadK+l
QbIRbZev3vt8rZ1WXasZa7lMDnSmXi7N1O627322cBBMG/VyI/rpGzhw5DFrTXDn+epeGISxJtGj
VF2HzgP67/nSyoL2Te/EE/ixABCOsqYDApPqlBej7OrPf/77/lci2zA4IwDIsGChE7aV478kjDKL
Q06oN8EbQjVhfLDsXW1kTxC8mu+W027FWGufVd8Ry0C3jWuJpv6+CiZrC9k/P+Wo3y9ygIMLEFb8
kc+Fgqz/yopBgsqmXjeXP/8vGx+zJobtCtsguGkZjumY4kPgzNJUPwzISn2exmEVuVMN9IHCTAo8
n2272XFMjhe96v3sUwcbi2/87BZ6anZvdlYfofYBN9egWJFGgDyVpv2bD15/kYpUPfdohj0qY3q1
UrV/Kyp+IB1LmV0arKBNF36mn8emIrQ5mPhr5wkvect1NGwTGZE1WciJZOB7fKvC/D8gCIbz4cHE
P9yxLUSULdsETwNC5ffkESx6EAbZbD9g8cAUSZmfyM/4s5E3VXsuUt3PT14B55wA9v5Dv2zKGe9z
ZV8icrRaExOvv/kiH+a9N9/X5i7EHVhNEZqwZv9gIG5+DIT7BnGAGEhtjhg02L7YOGbN6DwFJuhy
gDl/J7tAaw17nqQT2rQMyov0KjZOtROaO+Tohge1KHvENO5ElHNJpeNv069aVFvmBfIiilcGC2AB
/lFeBIbZeImxjpODom7jtVf0pkyUHBNihGw5Sc/HcyFrTW3mC2SW2/WHgSxFq30hJ1rcKktdQ0i2
agsbOb14WgZG2D3ZiTVe+EIe2rRD3WsuyuENxlT8eBu3CI2ySa5Pcgxwhp5lzSlP8LyxygYtVz/Q
8Gww1FOilT9rsk8W8Tz6YbLsk6N1Y9p74aNO009+cVTdluDDmNwLrSiIi/9dyMHJQfB+k5tjcZTt
92E1QtKYpMFAktbFb1eZlI0xv3m1uVDBZURam16c+T0MPCQ+T0127W+vYUDyG8xaW/Lv8+js5oME
Z0YmEbSAvEhXpuq9aDdyTM4K06nao7o6slGZ3+X/61O1btyHnvnzU6N0UJfOIIAipNOEgi4GjQmS
e281SBZYaYV7hbjpXGWz10flTe+J4hsIMJy6Qc+uadZ8wV/YuKAqb15kzfJMToC4ZFhlYXJMnACX
yIGIcz42EnW5ls33Qq6o0HV971JJPixaLUYmpemVMwAXxNj0zNkEqqWcZd97EVh+sPSLMDkQPY6P
aHjhADjXZFEr3pgvZJWsVbJBG/UatUFyivwMBSynyNYOP8OqiopqnSKzgaoEetAEuQaIb+0Pv8zR
z+i77LFuiFv3o66ub826be9dbIN0w/TypcgqQi9l0eFHx+TA7dtLFk0ngj/J2SeHh+ypcBZeYxov
w6Bb61bU01Y2c8wBF+Y0xtcyqP1PFTsWzU3Ml2QaOwjLv62yursUkgzbzSYiLqDXX7mbDyOgtRfP
yqtt3nP8yfOgQNEyfJATUHobF3bgWXdD6HZHUeRICA9u8RU06HwBp1CcVQYg6IiwkH7Xjua0kANA
oO6JlDTPnecXqMsgKBtnoNdDRz/ICaJEk1oh6NI5+KkWyzj1zO6pdzm0emi0cXKuNjMJ58uwQjgR
8FAMgY0ts7HzQt38ZNZAjubhyIlBc1ucV9K+stZOIIbDDC6G94X0nBIox1Iqzg3qKrMRz5LEDL+I
90FdpPBy3eY45P5PwoY+dN/IJxT3eKCNl6osSU8BwXyrzWmthY1yRW9hfBhd4koFGNJdnOnDg47K
4n1rnuSY7Kk0uwB1E1hL2SR2cW+apnXAUzHY16FhbGJVy1/HrN7I78Ia2m4ZNFN9SZOSFN4oxO3r
RYh5lWV59qYZ3NS48qj7IRjKR4Hhk1yZaTESaIWAk1ADwFFM3127wxh8hqtx+yF0D5G93kGj08Cr
46omZba0KoQRlA7Jy8xE27Qu4clBbi3dW2WUFZyEbpV/hkb1/zPn3x/BdbK6reZtwftHKL4u/uO1
rP/7rYwzlaEC3jRtw3I/vpWF8Bs3tdrh2TQn5xon7RX7jvJNa/HH7NBo2cpmhmyHVekEzCoyg8u+
JQQ59isv95Uu5uuxi2WGIB4kQSUCEv93TTFtl13GGG1l7TZaWv+RmkSm5Pdj67yzIi1p2RjkAiEy
Pp55ODvUZQGG+smseoQ3Ud1VK0Pb2SZinLL23uf+jz45z82vuIYuRiUlK4VmTLIPCU4fuqkk8pi4
3qHTi/2YTZGx1QbP3owtb55bG3eaDXrGaKIMyVvXNsnKqCv7ULoIior6MbKVhF2Zle3DIEx5PNOM
xu4b7ovaHVQmA9Jf+E3OIgKQrg0HJzPZrLwnG0jLSwFccNPVTmVdkiEr0ZoLixe9Zf9RBw3+j3Mz
LPKVb3jVk59O5j33H3u+GaAz2jgv5S6OmwEnPSf2km2AktO1J8t7sr1hI1tj3LpXWataR0VlDD+9
2EZ+eiE7FSt9Q0HL279PluuJUm3UeeltrlybtLyNZWc34Doe+gYsWUPztn6oluxV+uKFELANEqBI
DvJfErnuA5lLk+Bt2D13TUaEl3+RhV/BEk75gOJWZou3Ig2/BNGU/hVO0ZtZ5Sbb/sHjD9QB2Yg5
5NM8IeQ98RyKkkdd7wK2nrdLt6rcQ+ljzC+rjW29NA3+J943VpXWFt7yfSuFQimeC7DjtlNrphsn
nMo9+3HniTTxvWGExpdCeDGKib5xMYyguPhlzUtoHmiD6VJwYz27aubv7bDqNmXPA6eO/pLjpJ6D
9ZRgSW826uzN4PVrg+3/JUnYV/SaW3zR3egFlleHrJ8uDiRylZXs51tfRtgDv85aqtu+teutXbjK
a4B4jZyQ4B+11nujOqCvHj1lIQGa+YKqb1ZLZ5ycM+xh41oXHSmZeaD1SPiiZKXc617tHac0LVdW
Kty7qIfhgi7pp7rKa+TLCv9ZcDYofG186Wy7OI2ViX7SmI0v0DzCTRMaGYh8RsMCYVUF66eLHK3g
PNlm9oLK0nCpsE3gSMKsOJym7egriCG14fTSRG28VLG/OcpFtuuvW6TbnpS6V+7sDCdZ+cHwXva2
G3QruQjTxWTVeI61R9KsPlcR2izTOAHsqOdTUxgZz+9NfKJ+NsvCq46Eln5tytGwIuQg1zazu1JY
+oR0U3KPrkniXwTeIfQ78bPKq6+b/alL76BB41bW/xqTKxRPrI3YUsGE7OPM88RrOdQVkh0IzgHA
JGQfk6DpdGuf5LM0nVeo+ErZ0bEYPfEYT87DrT9xLaJuIGSdZvDu2U1/l/01W5JlWiMIAGkpuUub
olkEM9REGbFrSQPHvFpT2V/Af+IHESGr27UAaxDnXdtZYx9uVfxq7INseyRjtthuopHDSxYxHPOc
jchY1iVWPbe+srTOoToph1/ANXOfr92PQLU9HhZsX0G5dVH4ter9Bzvywu9dX25xKs6DRZF+TTEI
jxZFe+VkLIJFHkcoWvjT93r0rlbl9F9x3/k2Vbn2pk/mgCoYAncDYe8FKvHI7Hq2jaRgwgkCApvL
e0j10NPsHIJcc1VOkrXaaPCKcpx0KfuUCsrMQgm4RiqvQQYh3KLf+UMOv69zeqzHgmDK152XDgsX
mXO4prG/VqzSvHDGVWGzato+c6P2DG4LmTgR1I9KwF7ZmaruM0pxV88HrbhQVn7WdTd2UziTmiSz
SbKYfD/VjsEE8mfmPzUj1hSWkeaLrhpsAGgUBPugPxR41rl+xEYEMqvO5e9QUOsOflC/arM/myzc
mUnc+ukZg3jlKLvkVCtAFNJD53T1PtcOcB7URLBLokqsdH30r3raTLhXWSPOdIl5biK1W+tunj3h
i6XDvTX8r8YABKZmD73o4mIVI+vzVz7EswKfZj67IeKH8kqVr/28Uj4btBqWom8tpRJnQlu5CIOz
MzcStqHntJ8ShN36MtzUtjL7IjBiJ2YEDxF/ziVISKImUbOjkp6GuRZpZXryi6rZ5TgQ3mrBP30f
RnO/7tcqVH7QAerBJTYKq2SuBpaqHhRBIZuyEIaTWevbJJQNhY7RBlOd2NKWuVaEdx3Sm4ljJC9A
fvSDY7b1SregOqOXgTJYQHQAulp65yQGPqzzAHpoxap3W+dQ+oH7qUraZWKZAx4pQP+zvhs3sgnu
a4+TnHjC2yciXQwBLEF9u8XPla+a3Xce1t5nTNvDZZrPAmWKUW2yJMxOyPKCZUZ2d1tOfnevudO4
DALY62pC8sGYI0z+HGtq+tDcO1n18t4la07Zm6twdjNUMfzR4tQ54UjucOiHN4fSnFjqc1P2yWIq
2Lks4BxiEekgzodi0H1FAGypkQ9DSLdASkG2p7k91D4oJtnmLf5320+rF1PN0PzK1FcV/HBaqdkP
DoiIdmaC8xJAgyA2rQewwtYmcIrwaNmpf26dOeGkNNVzm2eoX6Ds+739miRx/iPTwZBWle48Kzz2
AA4kzdnvK/2Q22m8Tcq2fODUicRHWiZfOww35SqtK67+yNMK4J635NG6/XPkTxe/027IEpqurauE
hV0hDJU/p99jXsQog85RC+8vkc/yB5PhH1NifXA7fui1X39N42n9KlpkriMM1pdxeB51rPG0Glqx
IrTw2urDHickLP9Kz2BHll/CqKr3rbsy7CLcpkUePATZQxI319zwzYOqCONAtABDl7xIlmHXgoAx
IRtwajJXuTqi+jUkKo8OLgeDFo3PTfuimYq5akb024jbNVtoFYSTjQqqSBNga6EdrBl8Y6uwghCU
ftU1xLUy4zX6DnLWuJvyZ8zoXJA+KBjr5DdxjnKyk6p52jat2mfFnTAq8klgwrUXO7Kp6RJipXK0
o0eCHqh66319FSNOXF4HzSZERfqoqDYpdxRSFxk+rZsUZOqq9/CncoJk6Qkt30DhUje9lxibSfzV
mnq27wi1rG3i40uBkOmGCPiwtKuCvbdo994UJju4uGBlJnBDscgXSPRC6MRDTQn5X65zcjyxQMM5
LReDGk6PPaLRkYJ74xjwzofei6aIHttrcEzKGuBdsRkNR1/EQU/qPm7KlYogG84PaMkovf4lzpHs
66ysXGe+ly0UpUxXqa8XDxFoQCAF+hkRa/3cwHGKtbDFkSFYonAzHAAcu0ccDBE+ryFIkTMMHmNI
k8tk0Ak54usGCLGs9ujwrdDDJJkfNfsJHXvEGoqFNRAxiKb2r1QtjRPwma9+YGztgD2TVeZRtvC6
sTwQDfcbPz2lhvlpiCzj4DeqvYoF8r3sWvxlpLkN3pFWTY7liVNdeoLMn55KHtJjgOhrCyOjirzi
MTCLJyGa9CBCUtWeeSR8fUUWy3rl2bsPHMzd8R13guycG1b0UinJVrP/j73zao4bSdf0X5noe3CR
QMJF7JwLoHwVPUWZG4REUfDe49fvA5Lqkahu9dmjG8XGMiY4TVUVCpWV5jOvGQZMraLGK2hHXkvA
dH0t3TS0QD+UIQZwOOjBlI3dvu/b8848zMAg1oua5wZT3/MutefzsACgolh0xaFmnUofl1kVRtbG
GqVxKKv4vsj84dyfKMomaGbYovZ33aRd2+SjLluyvUe2FFFobbwVcd1dPP3SLJQTxyrHgi+sAV1V
qn7UpwaonG6dSrqxlwNIlNVkhsj3W9jQArb1Bn92W/U8qGzjHvqha4fhsaKKfVAyZdxPTv8+gz9+
LrURbLTO16gDcPU0HWNhMnrAjeAnV32NQII/29p2JJJdZZrlRYr+oA7VWos0jpdpHM/VPLtq4eTh
Tg++FpI88hiT3q6SvMMIPQvXFCycbRpYxQoR5ZU5Bh9NTe//YVsT36fb7GqGMCwDuidVAyxgXiOB
USLLLad28s/AjrS3xQSeCu8Yq1cg5LSWQtIFaRkNqXXpx1Dre6P8gm+GtQ050fBJSbBPT5JDQpe9
i/oJ1jBr+x923u8b2dyiJakGAFcWGp0IS75iqghVS+usKuPHEWcoJL3xHBzU4rpKRYFn7TTsNAsX
lZI6kFeSO25S0bj6ANLqSUa4nFHliCdExfV0owuz2dBwIW2J2uy6UHNnrc6htpmXvTZPhshzzFRf
y8zAA6gI37aT+k8j/n2V5mnEAV4LA/g9pJAf6JvUMp0igdn2OUPQ7IDmonkEsbPCRz7GlClFDwuz
Ft/N4bu6lGt9nM9TLM01G+ahYXs/H1xHfFduebobfNmRyHUcQbP5NXd/BOSv9Wwonx2yEHRPuhoD
7+Kxt8OFtDS1q1k6iWvGKLXYo/1FV5KHrm3HUzc4876Q9rZSLXIWyoY7YsPx4CshgLM2sjYirNCV
n1GT7PrwHRgw9aKZw4uksQTgjj46zzot3XY4cRjrp/IHVpVvlSLyXa2M76KuuuUUc9ZBOWQ4mqXG
tlb1t1GK0WMsUW2TZoJq3NJgiDunY7gQIeoqU12LoN9nWaN5oaH23hSIGq8uCxrR8mdtmum6Gaxj
APUL34fMzUbcIBHq/OK0Ubg1ova9ls9IK5bFTWFL56AF4jBEyi3aYPF9wqp1he18ygrEAvWpU4/g
cuQuDzhACiWNt4av1UdWSr3gmrvuizHJS/YDWHB1up4G9GNrP+lOmtq2YGodTBvU8thWXXueZtgx
m0HReegVJ26i2hF1InGFeYJC/ybCqbSZ5i8///7FD1ENM5EWnsHKl5pl2a+imgKlVKsygvxzbqnj
VV87JfZavhw8+jq3TaiRFpVU1bVldpZVEV4b7AU/vwfthzm49H7BqDARdVqqr/vAQrGaETrr/FkU
6QOubu0J9EaKulwWgFJFKeapOa0l9TlAjy0ZWLAPJzGuKWkDfx4KexMZ2ieMCbrzEbNcpGEm5Zii
KRBPuboahl47zQO2oD+/bfGqVPm0MWEzIB1bE87SC30FzxAJ6SS4JutzVDP51MT46HSDtsJ4EJEQ
P6j2uWUCkZnbeyNcU7zfI56ufyjscc/RDVkVH0KCkHK4UPrSpfrqHBprSt3YxpsAMwNP8J0RCtvi
LqqEup7CYoc+lLpqm+AobLQnfCwMzSZb4Z9i7sdgblZUTu3tYFPrG9oUnZUMv1DMmRaZ7/Str4z5
xhpQYw7pVR8r4KPryvdRYgmi/mSZE/0c2shQcbEk7Yq4cat4+pRLepshjEgvUaZuPQWjtSkMOyQP
LfpVE/cVbMjJ2QSdvgkLo77WhzaDO59a6xHfro0vZUxE4hCtGsFAdW9u4bvp1aqWQev5JYGrE3+E
GBg21SdFSuOcnd1YKQr2vcLGOLSCpu5acTRRC/PvoMo5+0FGXzriPlhLT7HzOO2R4C13ZdOCJqbq
siViEAc0dCNEgx9UHVtfBEL0usdXq2jDvbn02iTpNu6XEQ6Todw3QzCuByTMOAKM/NZBlX3n9N2j
gZRiRlCjiZ2AEHdVNkSqlwCQyO9UcLMHfzo5WpnswmoQ7tTLaKZakntGlXoT1udXuqVgK1uhZTmo
Tpi7dC6U6yh/l0sADDhRiOyI3yaxYS5WwfAFsfHstimkuZN9M3stJWjVEFcI3C82R7AJi7lt/uEY
eEUIep7KEtkHi/K7g+zeK0JYp/oO69LyP5t1FBJN9bmbWIqzSUAgbYQadTSd+/7CNI3+QgYCf884
OBYp1HaCh80o+9t+MRyEuXiX8aX8fKX9uEEQATiGA+BAmJr1g8CMrg3znIxD8jhE3SWwYXErHODu
NQhjz2ffXk1dnV61qKGBk+g9oU0w0oQtvNYghFF0XL2bRhQfRrsDQZtYOiDIuL+1hjunsD9NwVTe
BfT8/wks4rw+W4lVdI1OjK7bjmTlfZ8xmiJqsgbLgkclQPhmRlJxKKw3bRpzcCFfujFHbXRDxS/2
cHZoDwGLvUVt+MpKnUMuTGP/lEz1qn6uNCN4vXyvDbhlFR35jsCfwg1AV1rt0JzrotzHFA63wg4W
IQ6INSimOYd6mFVX95st1kAPE0ix93piA1xp6/M48+stteHkLutrymbsPm03vv35N/cKwfY0r2xJ
8marhgbW1XmFl5mzDkWAMYkf7Uxr1k5iBpwnPrTvxr7WozI5mqMw13ClHicFo6huPChTYxyzsV7D
XkKAeAjP9VGtT0YWluhbi3cWxvVXuq3scSzslVbeQ/bFDRKyxgr0YuRWTdp7FFXQ9IiD6mLO/Q+d
2rGp+SRV8Fzf+PB6jnWHFvnPPyvz54fvG/wPR6hmM0lNYb5aRPWQGY0d5PljahjqCiTtcAEb2MFo
uw+sfUTQc5lFyQqcTH7uzMGtbMMvfjVrXqJqxiaVTnD+9KtwKO2i3IOIgQGyErpV3HXJNVuVvy/t
5j0WzONJodxrt9k6UuoLDJVHBBgoj8JuvJDc25VEcChibu0cGeBpnyryaqTdd5Hk7yNrj6VGipsl
Pg7o4eSO7hqlDd1V1d9UZrf26dHriRRHTMnB8re9itIuLmEduJkcenxpcZZQ99r5QRx6HaYhbhPk
S/ODFGu+MbLcnaSpYGqSIQECQecSOYP81C6qR0HmVFjYIwgOloYbMzrlXpnSakWL4hL8YnGhjXdt
O0c7Us6AOr0JqTvLS1yG+9QDCK55s/6GAAWIZzM8dmZ3dKoaLx92a8TAXZqKyWVKUOfOAFrXMY4n
brbo8JtGjVVxlV8QQTpH2yyiI02swm0TaexE6I+HyZ6+jFGn0XXIxcFfHF19LX8MuwoJB+qYLqYB
46nEpcOv8KVs0fYb2Qo3BmEKFDkKHiqiNUspVBpLBa7vLRfrmePY14iKxem9KWs8LRcHXs2m5gZm
CG6MODbh1JzL/gsN+vYyJXpwkcfYo/U2bKVfJ/cA/Q9+TY24mD7ZqRKcSHqqzRig6l0DrXPjCdUh
auPq0Vh+wZB2cWgtT4FffkJ757GGB74ThXGBsLO8kV037izUVAd0aS+1CEjlaGQPeVefSxNV+tYO
rgZ8tq4QS/Uakd3gHFF8sQLOQvOC2r71Nhez6U60Ho65ql2MhtBuJxFuJ7tMrgYyHjTPpnbHtkR9
ewgHLIRCmLTg9XZmROkfeVIO4zJz1jFH+RHE+3QedJSqZttprgL8z/4hvrR+iHEtUxi6Qf5oOQK8
4at9uMeZklknu0cT+xgvCSfCngxelu107KGEDJe2XTEhm42Gl3vpxgFCHqYIViHGjFszmh+yMTK2
aYLgfGwgPP6BqoflIpPl7JN4qVARx3P+nXCIhAyCFB5bXHAON8NNzHzA/cU3XU2HJh0Mk70SwYR8
fzZMJ7X5kKT5Tgf0eYNEQIGBYN6do15lbOJCfHlSg4E1ssW7RN8bIz0g5MuS91nTpyuoY5wiXUhi
znsNWWRs4MRoW8gDcEODqDgOiGoli99n3tTdbRdrwpv7u4zOF7prY7xWc6SBwjl/HG2QRubYt9vA
p6GULFPYr6OLPu6n88g0rtq5rJ+z+v/1nWpc86Qi91AgKwYYrH3153/dFRn/+9/La/58zvev+K/z
6IGOZPGl/emzto/FxcfssXn9pO+uzLu/3N3qY/vxuz/WeRu103X3WE83j02Xtl/V75Zn/ncf/Nfj
01XupvLx3398/JxF+Spq2jp6aP94eWjB5TtCZ3r+Ka+3vMHLo8sn+PcfX1/zr+LLvzzQTNmnCNm3
50v/5/WPH5v2338olnnmqA6ATsqx2FozL/74F6KBTw9ZZ5DObccCnskmABHgj3/lRd2G//5Dt88c
ZEsd2wHIakvL5KEGC9Pnh2yVWhAPQhzQNB76OhQvQoDP3+FfCwMub/8NBcGQQFAAn+vI8UlDB9fx
KrmcUGfB8mBUd/gIuOi8ZMEXYz52QbBRG/LobHBVGaOoYZMzPRpN6DY9tnQhFInPGuzsRvXXERqk
QRbvhoFdaadGl/TLhazcNrr6Zphfbv5bFUMY/39xt7ppAsNneDRHvNomCsM04fwH3O2oHkSId3mT
lVeqRZ3Wl+8mpzw1LKYA2WfD2imZegN5yy3niwkbzUppP2lsD73UdpgjrIMhWcvUP49ITgfd3E8S
wBF+rxEt047+hnNp6Y9NObkYkLuhjxbARQWvPVmcZfPyarkczQzPX/6NZyRgYWRVPCzPQbMe1ZN4
tbxdYTi7wfE9Grhc2t60nPWlfrL77umflqcslwRQs13uwC4HmgTDZjCQILe7tVo+SK7+9aYqma+W
e1pu8OmGKxA4qrGmY+Mtz4m4XFBNrj+YK7j1q6ZQXEQAXYqaWHIobsV/N4PvgdQD7pxsmiBZR7Z6
uTwnzMx1bWyrkJfyMJJybgCdsFqeGvBvseZNVb6y20uJrrSGiG1Fa6GqiUZ4tYycnZr5H4BEpuvl
GlGB+01YUm7CgY7XVpKdfNqSJK2GzDlfLqfFR/ScdlIHscGfSTRcVzy7aKcEAi1fR6t+0ezaDZYq
rrw0mqMsNg2vSIA8+bzH033x5pWwNl8/6vJ+jTLieCW2LRLZeb9bHpJ6+PT/I5zbT6jWe1oFhXf5
AFwHNSEXudbtMjzLZ1/e/Onf0QWqcszilvdiCP3lv3kMeSn0p1Zxcgfyxpv0/F6q7Px1iJVeKi3G
S91mOsx+ydIgg8BHBlWJqxjKGtAuFVMAtT1EqFuaaC4tfy5PbsTIAWfj/YO+rZK6WKB5Mu43XZx5
XZcfl3/3adj0PRI384eI91iu2yT9Jko4NLnccglc1j2HuniOIPhyVyaHyteX2uCTKxrbyRCjDyBd
n/9eHquWy8JV45NxtURGmN6L9lZNe1pBwlvuYHnZkG7w/gT5twbeuOtREenhf7hxX3zMcGd0EPCV
puVlnNRtedKCxbgtXH3sx8yru+RmVPw7J0DoMtXLD0kDNgvBY2fSr0Cy3qMVFa8i7HNyG3u8xjo2
yOxUNQdigOpPnHj4VZJ8ACLOF4mPqdoO5N2uZtt3Sf4O4VEYxvhieIjyLoJkw0MugxXWcDhMBiwY
WIxXKXyMpg+YZx2OuJixw90szWbd4eIXJfolm1jwnLX//zP0H85QoZsLLPDvD9Hdx+FjFH17bL68
5OXcFIY8o2DHuaSTnP7n0BSmeqZJk1QdhofB0UmG93JoatoZFUr6EIZKcgQhi2T/5dAUnKc0hcn7
0B1CaJUa+//FoSn0JU38hrjn2IACJbYCJMwcz/LpnPqGFgNdJp1jI9Bu1TJWdumUdjsFrL4b5wKr
lER5m+YoB5ZDfhRtJ9/YQOtczamnQ5KVzrYX830DngWrjJwWe6SKlQrs5oAW2qpNKtwU1K5g2op6
2zuN740tZNqybfdDp2c0aA2qFLaSn/SkuYtQv1DbCPBlqxwmOkEH1U+HlQKIonWUEhkB/PM6Qe2f
3Kfh0Gt21GXND7aDdAiAQzB5DjmZjXvtLlrgcbDHYS7kfr52qG1dzWOdu6pZtKsixDUzsbvrKuhj
byb33XRoXLptE9vnbRes58Z8U+XhSnOa26oYd9L0y/WstAaVfGM9dsEONOeM7q7VuLnloo+OuTtJ
14a5VHvsggGEP3j+vtWrwDIGiQnt8NDUJQypUtIdLTs68EO3HRTzU2tMb20UXy6w+r3WZF1e9m1t
uylwhKFKsmv47ylUN8twi9iRHCmRcTNwJMvKat82tv+lKgG7m4mTbUYgM0Q5abmOwAFUmVglC+xc
c7ppraJOtBtjGqE9CHhD4rUz+j1w0WoF9VHS1x2/FEDCLodOeadE6lWDRd1NZtDo6pImuM2jetNa
5uiFlSzPe7A6tE4AodFq+YL/wnCMQvUhbh3zorbScOWD0lwFNB521TxDEbHI5NsQnF9hVVe08qJ/
KCqaS3Hn1UQ2TdticagqHKSnesk3ExnsqowR9DVv8wqbTNXvdobeGeuFHbPGBNDfG6Js17xvmKXx
B9VYTIlATNnk2s9wtN4pypUCkm5lDsV2SHpxbVHNXjVzD9AWlqMT3ImiRHRqsoODVfbXUaL2WxRp
QYWM6HMLXFSGTlykIin3NAdRMqW7PU4YdA6VhZj8TCWtsqKVjtHzqXco4GKjoCpNc4G72DacKCGA
l4g8s00frDL5aPUQfBtwZgAP7vu0M27CUqz7efigZXmwwkE+wGTURIhTLy5jMd000qYL1kG1sYJB
u6vTooKLo6K2g8ra7Teb3F+FsEtQ//2IS3TP2IRsG5dTabyuOJYgqgNfLfNbC0uNVTiBCSS9Xg99
qJ/rAUe3b7zNgzC4TE+AvfpjPClXY9l/aFVAqUlUjiuEUQKwfPWD0UFQRqKO9FTAzpyWwkiinUci
wkvc1jBwWn4FC62BhHZeN+UgDvE4AOX3O0/pgEJj+rvH+80+ROOnIJfJIS37t02i2Ls4jQBKo3Op
RlaIhlZ2j1CQSwE+eqOVhTgySvlJ0XQkBtEsSfGI14NqvDJs/z6Qo7bFQSg6mMhrwTgYes+KZuHO
VolqZHNK0zLfZt2sbCVynOWMYj550bpyRuyV7fJ9pDb2lTnIAwD0bKfO+ufc7E4AjACZs7lNeCJt
s15UOFDHxf0UDCe8F1Zw86x1C2JppcPBBb5UbsK4xNgvBtgMIdE5TnQOugHvxigs4PHg6YbUodhz
Dl2k6hy5YqINo7fGNtSGfRZZnsA0FkJET2QVO+8so3soIEInoe6fSvkma4oI4kO/T9pG9dKG6CHQ
k20ISKi1FdvDtUoDmhLTwO7IWTKn28ZL/N7m+KSrTb2KU+WiRzQEX4HZOJameIOR+GUnh4rsC21E
VDM1sGnRsHFAduyiqAEjHVoZs3k6qnNNBI2rw6osq12VJvKiw2ljUYhSQpuTpGdJzzSIj1VEhbnU
ioNllit7CLq9xO/Id8Cs4Ts3bipLsQ85BC03EATCM0aFtzYauWXfTYdpCs773si2LPTPrZlobq31
ittpToSmTvKQhw1eRiguHGh7pS3IDOYVKl1ICGpzcqro0oe43RDo+3utnPNzFKryzSTExsfBaFM1
aHWM07UeZvLK7yJcPHxjSy1nXneTgQwLotqQJvmFOBLtza46UNarFmOMcocZU+46RntOHjet5sH+
oGsRmStMjo0ozR2LINnRQcYTyWi2GCBKNx80ZCBU3QFbFSQHvcGaSQswMpsXT+eZflKQBKdwWIS1
7PKqNZuHrg6H3c+3AdqA320DQNNs2BN0dXWBkhnADp3Hv9l4Ma70wdBYyk2c1khqIiXmajlxswO0
awXdfj87yJkllX2YxgHogdU5HrJPoWJFexYL9PDEmY5jNBvUPFleWd7fB3VTeoLjfd8H42eswo3b
KDugF4TCDcZf0MlT9BNsBGC3Sl0a66ws24OCZEAWwtWv7PLd6MhkVc1jtx8MZjLE8cgb2kk7gcyP
SDK3IcIolrVGlhI4mwbpMOpikpamXZMn4D2j54+mr3dovnW2S2u6dYvS748zdQwPQstE6nyq4Att
cMkZXRn6XH+M4rWhavRjPbz/Po3kQjuoa9mxboCsFGO6ox92UFMLY6ievX9Q+sijmDidMJrAr6NV
tPXEwjqh+OV4rUqHIYYVwtmTym2LT8yqGxFDQuM6dvVcMY7VpN73WfihL6NPqEA4W42kwFFN0IIC
2xCwc9DZsFZsLOxdWnPe4ARury364p4T5cOhpucXl1QhZxbw0XQ0zQ16ctjIb4clb5LnQ66Xrj1R
ZUBdnbjMSIJjFCxp0RjTLhjTmA0g2VL0gzgdYePmlMl5C+R0VRdp7hXUJk52kHwuaGJsq+kmUpxw
Q40Y619daW60WO1OaWXe6blHizc7CaS4FyHfUzdbwdXTr93Yd19+PmvNZVL+J1pYJq2+uBSotmki
UIpdwfeTdqhEowRz7d80/uisnD5wjr5ZOjh+YiqhSu2+rLMdrenxpjce4tlBVMzYCAWoJVC56qPq
61slT5O1oqZEwejkrSKt0DZYZI0nED8tFLkbmkvxYWxNZYuN2rViYCNq55ih2g7KrWVm5V7kqNFW
Ik0ZVeSQhq31HlIHjufYdY9IaDaeV7jGuwhvz5s5GpGGDoD4Zubgb7mNT2Y0CIyDgIKOzbxucaHq
x+vct+wTUtMNDHtkkmhaYaTqpzVBNF+aiZ2sA8xntmaxQ1yu9YgEzZMxrHEbbK8gnmarwk+trYU5
cBV1yubnAy9f1b2WgZdLbkNvVdUtJFS/H/gcQ4FahIF1k5ozonaxGC+qkt3zneyQY89HZ96qEtx1
YRsb0mL8AsNj0UTdqTQE+gxSiW+y4gKAsbKu2nTawOU3V11S3qu+ahz7Ck9pbHOdi8VuhnNFdwtb
GBd5rVKzClNsGGSyh32W0jcoYTgXjbUrNJw4CgPVZNz9kjuBDlWa2O9x0CgOcx+GXq75OU7MtouY
dnPbBn6DUxfOmkTJe0U2/uHnY0T7+MfZKelCU3unibCUM78fpCGroxq6t3FDjMiJGSOcF4lr3B67
Qx326pb3fGdqVBLMHvkmtZtH0pW4p4qFkFOG3RHOv1g2JE3XEvuOg4ffImGtrIJVaZXVGismgQ2X
OCK2PJ+rTt7Rt82oreW5uQc23R8wvz63qvht0alyVzSnMOtPqlVSsypDsR/wqUTDqNu0ZuZsncb6
NIUAdNkV5zsLL6x61J19qWOgi0QHvr/ZSpTUMmo1njcoU2J0Z+OCJux4ukglm1wSLeZlEbrsKuI/
hVPIQ9Xm9glJrggVwaGDPzcNrp1cxCgivFOEgVR/9PbJECnqJJS6BLF6SkirbgrlnSqA6OnJDCOo
oQ9CIMFGcgjAnXgxEI1LsLg9smxgSbVxIxWVSlIjFM8pY4qdlfHOHFiWA7nOehxyA0wMoE1ZNMFu
yEyxinNTHIs92G1sjBxT2SkETVdCDrgcOnW9Uto0Ox/qyUPSMqJsaZ6KLu1uolndKK2PzFxbmRcz
dk2rOFLDk2NE7zq9YdtoRsxtk0/aOLYf7UTzohYRhsrw7V1GTDgQil/BPPqMKfuEp6rbgrJZ5Rm1
SNHVcvt0Akn0ZRfC2alQq4uoVC7TQdiXdaXUG+DPxVpqqzlPmwuaPftKVczDoqJUoKp/SAOvQMTA
xYhcOZShuVdRFrrXE1SyzSmarpHvP9QmeLhoUt9mrS3eDCMNqbRuVvmoTGSdCsU5DcZI30O9bRU7
P8a2ddWWbzINandVkeUgv7FBLXgEnszOE2TbJ83Bhv4p6kXdEaAN5MF0eLREZ63Ugg5hGdXwWKnv
3unRIYyU8FTZQbEpmzSC0cOfNqQjK4MfV2QYc45EcSwp0l4Nv1XbqZgzDLtEFYxoKaU/jLC/PmWb
EGMr10L1FuPxQD1ncO1/6NCzmb1exY5OU4LSvmE8FWyWDv43gZGdi6yjCFndGCbBwZg58ao0OuvQ
UFG54FC6mU22frSZ5KWVKLdaiBSgViG1kw5jtZ3o2HoCzZ21QXY36kZ91GOJZoN/pWQ52Oc4vzPg
2WntfI3tY7iL9AmxQRlqbxy7kV5EF8e18UjfFlp5hwizsVUbzu2nfVavQU1F6YKz9jHHCoJuuITh
+Rki1I2a6s5dEOSbgq/5ok98sPlgnPERHmuPM9New1QvPa23xy0RLggxR+mg8op00wzYR1gKFVUf
cytvDM2ZDdynTAqyqlYm+6jMtk1ruAh2XYZRS4kqC28c5JdGpx+VCUOPyllU9PKge2+hCRTHyYx+
yeL2Eajhuho1w8vL6z5vUXRXivCNPlfVLol431QZ47vMvzXR6FiTBKHAh0jm3pFNuu8iekKVz+6m
WsE1im7quY8yKkKM6DD6Jhhfu6byYehvGxOJoHDSkpNZEef3ocxWAa4Qa6ezHjIQaze0j03kZyOM
W3Rq22WxA9MwHKklI9MVI5aSTthMlP1YLXhC5aYV4KqoIWwb5PHcyODkivIO8h4J3ShmovlIqTZp
2m9zgj03szL/QqsKx1XQ2/JC3Li2dlhnbtsq+UUzJtQ1BuU+6ot+jeqWukXbjT3O7EgzCDqKQjOO
uXanqiE0iKLHrM7vZs8vcJHszHAV6VAs52wAOd85mEMD9cyQ2KyZOlXVru2yo6HrBLkbBvHbMA4y
t0K1eZV2gChyWtVukTrksA20udicrhkH1JuThwGe/m1hLjbq0EkOUZk3l2aausg0xV47VNkDSoSc
uP5HKPETXRlWZCCGdJ8UkU5B0T8ifpFcRHZ0oE+ZvgGU94mCjQCex19t5RydYL6pqlQ/oDep3aV5
S3dMSLkxo/usUVCWBf535YcYtpd1gpFjo0JYUDObr9BJbgDRjHjkkX7L5ItfD5+epOXje01XArCA
w7wZ0bvUi+tI+Ry1IVbxdW0fwxR7sMDK9e3UG/TS1cJ+I+c021JFrNZKnBbbBFExcGnmPQw7c4UC
XXNKAp0eE2BQPeT8HZtsAtGaRXfppJVeO+bxPjDyN8jAdtsOx8NDqd71ek3IA9j8vd1nu6o+b2cE
bWaUqDZt0X4Wemwfp0xbVBsm9LCSaBOIMLpQaRJfD0G7N5Te3ARSydley+k+8Zl2BEchugfvUPNi
8iBXssoMkXsTuzg2wTnU5/x9OWZ4xZiIFmqxceplCR5sLGZXwXHhqpT1bQdCY5M6lQIK08HJvEP/
xvEpT/bRSEymNNMhwAk6h2y8Rpy89zrbybZZjvpAHvSha2gifJcJq/JAxlpXsVFSc6g/U6fQLjB/
QhY0ihBISMJ5A38OtaVeNl6LaV8UtPbdLic2ulmMI5V8Fidbhm9iv1XWZQD/sK131YT6NDYq2dEs
J8JA8ie3U6S/yxS72YgaywE9Fv2NKDeIpxZrtW0wVMUneXaz2r8aDQqnss/TfRb0mLFJ3T/IJKsZ
KGw5LTEsHgORxq6D1V5bDbdBkabnmj2NWx36QQY1yn0KmyfjY5uW9Z7k/Rbx0sSbJgc5AwVZuyha
pc60Lbv4IY3pOsGvU09apboz0j6rwfJDryjwPjMn/6QM1Xwx9EngOuWijiElwawq7N0sdNScLOhd
zXtLzBrtyWncO4IgIWljlDAia4CHgugrxWJsPTPV7W20hzTdYdCcKxZLfYjVbrhIUT+k1qR/SSvk
MpMROrWc8sugDjVXYjh0tOBQ3SS1uXGce+E0+Tub2vkK4VzVHcOu2ZnE7s8n5f8znaVvgBw/wDP+
RCgs2Ionz8K74n/2pK9dnL++0Aso47lX9VB0ebugRwDW5N82njRJe+e7TtXTLT1hTX52hfQjkJTu
M4gQ3TkzAOibi7nO0w+JcVrkwcvDiuOcMeGQ/QDb9PTz3Br7Zoj+bhB+/vl+RML8eJ3vPsHfYl5g
FvwAevmbUXh1jf+MglTPJDkE4ZuFUCo/JGDfjoKtnVkgV0jIX0aB/hzD/juNAiKcfHX/nbnws1Gg
pEezURfPo0CA++0oWPLMxM9BU78OwvPk+41GQZBD89X92ijIMwDVAG/ky8cEqfPtKAjBMBgOsGPJ
+Pxes8CmyvWLH58NgZqNZcIqfF7wTPVvP75lnElgruCu7OfHKfj8XoMgnKUI9UtzQJdnT6RFWHTP
H/LVriiEODNNic+NYT4tledR/41WAsWP5536GTL55yHz49Hwt9vBE5KPXJZ5/rwd8CG/nQnUxc4M
acExfF5yv9GnR6hQfV6cv/Dx2fM1VgISDX+5EGyHbYCipoS68vTz252M7OK/uhnqDAITHbAIXfbl
5/XBaJ7ZklYQDLs/B+n32g2oxTwf1r8wE6wzDbMMgK4vg/B6IQimAugdsAgv28XvtyUav3wuAGoC
uAtq6WU9vDoWHe0Mhi9BFFClp5/f7lygYfnrB4Pg9FvEedEUfvp5NRUIl3VWgwNV73k9MEq/13qw
LOf5nv7n60GKM1j9kB5gPfzVIFhsGshZPCPGf69Pr6nGYuv3S8GB1M5Y7DrWlkzxbw9Ei6AASDrb
4X+WyO/18Zm1Szv/lz6+Zp9R3oZ3o7+KDEmSpG3R7SNdfPr5/cICnVT3Fz8+8THpssTq/eVTvtoB
hDCJCwx9GaKvi+M3mwQm3uu/Ogo23/UinGG9JMyvRsGxSaIoHDDez/vgc276G4WIgqjtv1k8+fsI
WTuDcQZO++tu/ypNsPUzpGgRFYGh+nuuCGjDC2HtlzYEiieCZBnaofrnmffttkigzNuYVE9e5sJv
Vzzh9uxf3RbZF5YS2YJHffn5/nCwzTNOROrcYLyffn674gnh0SLg8UtzQddBqyP0on2Nj17nCypR
JMuBBPp5lH6/pAnFjV8upGln4PjhuEn557r/dkU4OkVXFYqA+vL4bzcKYFDMXz0jJHMBBXxWvvmX
K4Id+IxsQYiXmtX/Ye7cdts2gjD8Kn4CgiIlUbwJUCQXcYu0RQ8permRWIuQLBmkc3Cfvt9wljJ3
pcRBRxfL5Cqxf5Gj4Zzn35ScA2bd/CpU2QLqo4J+iyoBFmaqBKsFBgH3yb6Hiic5g8BLXFuLSHPS
RuHX4LhIfcoobUQKzJRjNpPtL8xqAlqrWcwzVhSoq8pk11QJ6hn2cAY1Couxw5WcEkA+JLRdJq8w
X2Ql9RN6t8/R4FQKyzoroI1gvcDXT5KTApu7K70pQ9pM34AmG7vKY4gQ6gJxEuaCvKFON39azqxe
oaRozNx4BcupanwUM1dEi2yoMTDqY2YNzBJyDkyzmpNoGgzESGU1m2v/IK6rzvJlBpUE3TjZa0or
f6TkbY6QpLcg3nER1RDgHKhg0qgJIVU70qshECVbc4X5Ens4MCJ6HY+z53mG2aVYUSSn/NAsCBGD
yR1gAlZz6qP0EfVLjmMCEU9JyX1sOiQnhUKaIkYpUEVl0Rd774UgZdmpU6SauJBVO2kzDleCrwJV
QKMUMATlkrMCc3LP4QJwKgVpK1QVLcZRTOmlSkKEYpTCvMqkajyrKRUNVxQmznI6THOkvZR97sTc
AceHmp8fXYfVrKwq7w5jLagzwmepsqXaXGIGqTaXDcpsuSLvZtDoohaIRUBCcBU/Z5SJ6QIUx9YA
kfYK7p8gS4KMqSlg8oR2O8EH78lwqbwTigxJcgprwiz9haKE5y+/nCsNoycVGaPQJ6VmCsqlcHua
ggNMIRUR1i8YRdMr1ALcBC1YWTz1WpBcNZmBRNmJNUlBsiQW56ghqiXI4wiR4hLpQZ7Tzh2llJYp
wGHPzaYAXaA8KKfCqBgit6AVRPrxNCOTexeYDbJqAZ2VVc3ciXd6eawFVZVB5wING8Opw6WtnJQs
opDdGN8FSojzkuoQvk+fMvILYhFwvyRUPiZP6fmZQ7OGyDw/DPIFf6KokDkLtpmXMEl4U5neyA3F
LqtDKDF1VARy6RsNVyyFVQaJAo6HBczhUquTkhKwR2+ODYmK6ppv+yvjV0THNFPYf8Jh6FuSmkEk
NjC3mskWGUZc0Ezw41WRKVjlDOLhLzjN46Qr3+sWv0NhTssfnAG33wxrH23TT5g9X/yBcSniHMAv
OwgLp2x1BD8oWyAK3ZxYQF8FUwnDKsLkP8fVhOFz/K/7Bzz/6OCzxqca//Ft23SuW8PjM3y0v02l
E/1h7z64ezfdSEHuvJ/Pd3JGVnoKi14A7ncRrnQhzLhd++/xEAIP0+J24J079K4fb1G+xlktQ5dW
5Ndu3/5z7A4hUatOtZqxOVi9c5vjeJdy1zo4bkeGiHz92HJcSwA+DB9awd80eyj4umaKrJsPZmTP
qfsCP+7pJfx/2s0xVl27CbVQB/Os9w9VcXcXaoqfc7Iif5300CiM243bBgrod3isN3y751hDjjuc
KomfdjJDc16Vi6yIThCZkY+fQ7XQYRQr7E/ntklnAM3AAHxc754CIevshBUakoy2PxOz9uKt2O84
3DmwHr7JbcftnvbusJmKw3fL7NB979Ys3DaPj4FO+4lmM367hsHAhdulOv9hh8YXcO5NoNmFttHs
2H3f8vfhoQ2Ervs/10A/fuxiaGl6mKGPh8fIhhTaSLAi/9x86FwUPTFfIjV6O/QnF/ot8m6ZqLYD
f7556+4f+m0bunVfVr8G/o9N1zeBpaLGLDuz1wB/13xp14Eb81MC1wD/+9jtxtsc8gOtspuhhbD/
5rWDl60NvRmnCsmcx3U+4A3Hl0bvvpaJrfC/bNtQ4roIbobd7YlIwqzGl3TN0F1zFy/wD3OWVuBf
m8Ohf9p/clGaUGgR0gr/2/a4aW5u+zPfpm1wK/zvcjzERUX0I8nX+YBzRRR4qpNW+D+QftP3TRBS
+EEJO/aXMKv0W2xW3D8f3XZ8crEpvnVlhX3fdPd4tgBZS6Bm5JbMJlJvDpaU8qIV+i+H3+EQzfDV
9A0MMzgnpty8v3TzWg8z47f9+ggrTRC5+XFFM/bTkYNm7kYJD3qitcxvI1+qNJ3YMs7rTyMXyKVf
C4tr8hPrfeO6V/8BAAD//w==</cx:binary>
              </cx:geoCache>
            </cx:geography>
          </cx:layoutPr>
          <cx:valueColors>
            <cx:minColor>
              <a:srgbClr val="269999"/>
            </cx:minColor>
            <cx:midColor>
              <a:schemeClr val="bg1"/>
            </cx:midColor>
            <cx:maxColor>
              <a:srgbClr val="FF0000"/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AE87EC43-641A-4993-90D3-9797496D5B31}">
          <cx:tx>
            <cx:txData>
              <cx:f/>
              <cx:v> </cx:v>
            </cx:txData>
          </cx:tx>
          <cx:spPr>
            <a:solidFill>
              <a:schemeClr val="bg1"/>
            </a:solidFill>
            <a:ln>
              <a:noFill/>
            </a:ln>
          </cx:spPr>
          <cx:dataId val="0"/>
          <cx:layoutPr>
            <cx:regionLabelLayout val="none"/>
            <cx:geography cultureLanguage="en-US" cultureRegion="CA" attribution="Powered by Bing">
              <cx:geoCache provider="{E9337A44-BEBE-4D9F-B70C-5C5E7DAFC167}">
                <cx:binary>1F3bctu4sv2VVJ4PPQABEMCuPbtqSFFXS1ZkR/bkhaUoNu/3O7/+NC3bsRk59q7xOVXSJJ7YMqQm
F7p79WoA+ve++dc+uN1ln5owiPJ/7Zs/PztFkfzrjz/yvXMb7vKz0N1ncR7fFWf7OPwjvrtz97d/
/Mh2tRvZf6gI0z/2zi4rbpvP//k3vJp9G5/H+13hxtGX8jZrN7d5GRT5b547+tSn3Y/QjUZuXmTu
vsB/fv4r2H3fhbvPn26jwi3aqza5/fPzi1/6/OmP4Uv98rafArCsKH/AWKKecU2jqoYkun+Qz5+C
OLIfnlaEdiYoIkRFqjw8Ht97tQth/DsMujdn9+NHdpvncEH3/3828IX18PPzz5/2cRkV/U2z4f79
+flr5Ba3Pz5dFrviNv/8yc1j4/ALRtxfwtfL+2v+4+Vt/8+/Bz+AuzD4yTNkhrfsrad+AWZ0G+zq
XXb7eHc+ABl5hpDgmkrY051/jgxnZ1QTGiVYHJ5nj+99QOY9Fh2H5ufIATYj8ySx+Stzuzj6SKeh
Z6okqiowPdx6/tJpMMZn4FRMaky7dyr8Epp3GHQcmaeBA2D++naSwFy7+T6Ocjd6vD3/3GsoPdOI
lIxAQDs8XkIj5BknqmRMkqd4d4ilB695l0nHwXk2dADP9ewk4fkr83dRvoOQ+2HZhp5BsBKI4IeY
Jl6iI9UzSiRmjIkDOoOY9h6LjoPzc+QAm782J4mNsQvcuziL3I8Ma/xMZVTTJH7gAhC2nmccjOWZ
hrnKJXqIe48z4+A777PpOD7Pxw4QMv46SYTGQZy5Pz4QHlWcMQhcWCXyJS4CvEZwQlVxPKa9w5Lj
oDwNHCAyPk2ONot+uLsP5QHyDHxFgj885JohMNoZcASBNMkO4Yy+dJh3GHQcmKeBA2Bmq5N0FSMG
X9n9iB/vzj+nAUScQZ5hDFH1cOeHoQyxM0a5IBrUO8/z/3tMOY7Jz5EDUIyLkwRl6UbRbR4XHxjB
qHZGqMSQ4h/S+wAVSc+whCAG1PolKu+y5Tgsz4YOcFmeqrMALvvC3ZfF40365/5C8RnjDDNCHiLV
ABkOMgEREMzUASMz4ndZcxybF4MH6BhXJ+k117d58WnrZrb7sdRMnIFIwzgAcLTiFAiYGeFEIny8
rHmvWceBGlzVAKrr7UlCNbmNAaYPDG+gpWkUnETwV0AiZ5RSwil6CH+D3PMOg47D8zRwAMzkr5ME
ZvZj53wgFwBJgAiJuEqBq/WPQdGJMWgGoAdwIAuPEfVQ0LxpyHE4HoYNwJiNThOMIHCj2P1AEYCi
MwxYUGBnR/EAiQZToREmfgqfzyna7B0WvQLM08ghNqdZ0FzGZeF8MnZZDBh9ZCAjZxIRSVX8M5s8
FwIg2wgJUQx0zgOC2ku/eb9dx3Eajh+gdWmcpifF9QdiRNUzxKnGOKVPGf85RpKc9VROw+jh+QFG
szesOY7MYdQAj9lpppnFR4ubAmQYCrmf86M1pxSQhxDIAY8NHegaPI9rb9tzHJPHcQNUFpcn6SVf
i53zeF/+eV1D5BlRCQe+9ZBLjnVquFBVVRv4x1t2HMfiMGqAxNfTLGWubpsP1f4x9CuJoJA1jrsH
QAV9ZvCeB/YMNO25e7xpznFEHoYNILm6OUnnWMANKfd++3hnPsBB+BlToSMm6IPmDxT4eRoRDCRM
CGiUaodUTx/f+0CR32PRcWB+jhxgs/j7JLE5j0s3/2B9GZ1JAd4iGFSKz1GRGAgYhrAlHij0AJV3
2XIclmdDB7icn2aaX8XZ/w1JBgWZQNXIyAMGg9TCoYwRjGIOGf/+MSgu32/XcaCG4wdorU6TJC93
bnT7GGL+eXijDBTnfinGM8713JE0eaZiDVOg0kfD25vmHMfmYdgAkuVpLp9Z7rI22EU/Pg6VvjvT
Zx026Jdx7YwjUDih9DygAWHvOQV4jyWvAfJ4DUNMRieZbJa7PN/tnTK/LYr88SZ9gLuoZ9DfJ4xp
IPM/9xMOC5oQ1JPQHzggMyBn77bnNXheXM4Qo9NMPEt377j27mMXNwlOuYQ2wBMKz1ECssYhG3HZ
d6X7x6CmeY9FrwD0dC1DbGan6T9xVHzoUgDKz3rnwBLU/fvHgLFhBGtnKCze0MiAqy3fNuUVTB4H
DiG5Ok1I3Dzv/ySJ+3EBrV/erMIq2icpeZBxQGuGNZoqKP8P6wR+8Zh3GfUKQM+vaAjS5cmCFJfZ
RyIEqpjGYb0ffZAFBgVovySQc1inwR6WOR9B6C2LXofnMHKIzWku2Fjdfs92uf+RGjOsClA59JX5
YRkzGmIjz6A87fWahxJnsDjgPRYdx+bnyAE2q9Pk0KvbaveRawF7XZNpFBbTPCz5wy/5GsYaBDao
T2G94H06guefM+m37XkNl8N1DFHZnmQ0W93Wn6a7MMkd9yN3blBypgmmYfm4mGbABYBMM3ApFZYN
HrjCUBl4r1mvYfTiqoZQTU8Wqvltlt+2jxP5A6odaETDihnYLHA89XBYFwDMAXZ3Hdi0HDC3fvq8
bdPrID2OHSI0P1mElreNu//ApRuEnkETmnBMHxLQwJMw0s4wEgCi+CXA1Z/etuZ1bB7HDrFZniw2
f8eZ/4G+o56BTKPC5rOh7MnOgE8jKqAWun8Mupy907xlyuuwHEYOQfn7NEG5F6ZHO/9j19hyWGSm
EXAI2AZ1/xgwA4SgD9fvXnuMao+T4tDQOcjKb1v1CkYvrmmI02lqbReO+4EhDVY/UdjgBOugH1YJ
DEIabObgCJiDeAWft6w5jsth1ACPi9OkAhd+AOsDP3QTNLRyBAG3eVj8jAZsWkKTFLIMQhyktQef
es6m32PRK7g8XcsQm8VJxrSL7NaOP1LxhJVoRMA2Z/LQfh7oN1hFZ7BZEGMyyP9vG/IKIA8XMIRj
c5JwrG+jKG+Davehi9EhhAkJ2wQfin40dBfOzwQRol8HdfCWQbPgvVYdR+jl6AFO679OEqeNAycZ
fJrlH9tmg00dmipgs/ODcjZc+NzXoVjA9jTYqX7/gFT0PKy916rjOL0cPcBpMztJnA4LU98mR//d
GRywQJ0SaEKDKHDAYUCpoTo9UwnsucXaoAJ9rz3HEXo5eoDQ5WmStSuIeHDOyO3t41T+5zIBYXAE
CmiccNrGUzh70XXrd7UR2Dn9ipzzLpOOI/Rs6ACeq9PcvPZ/sDMKuBksGUD9gvRjjTcOO6ckiG2g
IxyeHxCF91h0HJyfIwfYbE8zCW1vsxBaih/nOBDXEGcq/DeocWA3oaapmtRAubl/DPoG77DkFUge
L2GIyNVJppvrHSjTkV18KKMGfQDoMiew6On+MejpHBg1LNSFcwYep8JBGXifNceBeT52gM31aXrL
dRvD0Vz24y3652kGNnSAL4BbvHI2CjTaoNTBlEKRevCax/d+gOdtg17B5nHgEJjTkNX2vz0s7MBn
D+i8+M3/9pw0CRIAtNw02GN7/xhwNAmndWGQCNRXlt4MzjB73azjGA2Gv7iS/6cD0l4/PO3pfLnR
rtiZ9wfTPTs/7ffP3l8unJY3GPpQhxz1qsO9m/3487PaH133DMj+Rd6sYJ4NvN3lxZ+fFaiDIOrB
OlAQGaBgkgiWGNSwYfrwFBALYHaYQ7bikKeiXuH883O//Qq2x8E+RQGsHGn9vvi8344HT8HLgZPi
vq8EP368wnUctKCNPN2Oh+8/RWW4jt2oyP/8rHH0+VNy+L3eTEYFPID5w4JICnYRDsE62e82EHjg
1/H/pJldZqGU8VTheaSrtvOtnTsaumpFoU6QFa+zHBVmS7LKqKIi1GvZaOM48maZxHhcBnzlGaUd
rkVaXYm4W7gquxG25ujEPRe55xsM67nv70LLX/IYjWuF6sJbOmE8y+MVYe6XNOKr2pOJwepmUuFM
l7Iq9DQWYsKtbuM2mpjj5EtR03HYOf6oi2tfx5Y9tcNgFaCqGBUiLnSVBKGR+l2tByXalt2SZ4KO
3KZERqrQuU+C1lC8PNURCfUKs7siRYtI+Rb7TqMHDtoqnraSUdHpaVfoURFh3XN9Pa5814hU785r
m1oXOV8lQeXraoPXfhBMC8p/VC0fZTKsdDevVUPL6VSScKnaheGrdESUepJm5VVB4b29fCR5eFu3
7UZJM7Nz7NuWjTgpIt1iqc7KWueucsm1wtIttVr6Vrywc7ibvFFGUVR9qVGwdIsAlnzRaRnFMCQZ
0RTNlLpduxlfKS5auKhbxBKtpYW2jsKmJGrXVlrqtTrOQrzNlHzM/MzM83biasEyK9w7nMS6VNxr
K283riivVIfdlL5thvPcyk0eixUnzSRs/KXmezvMukVbw2X60bLG1cZB1ky1Z9IvxtQtx1T1l2Xb
ranXLjytnsjMn9fSnWeeoledt3QFglnhLhNs0MAf86ocF7QYuTGfqkE9YYU/x6Fc1SoyYq7dpG0+
5kq7Rp22LNprFHS+LqlzR0KYB7YWLxrmzCwNL6yUTuvINlsvtHWFokIHDjIt4Z3j3Or0oMEjt0hG
uCA3fhXsbBac27UJ+yPWicOmSeHMvSjXsWrPUeYve4SxVW/LXNX9zv9O/eCO2c5dWjSb/jYmSrdN
BUxq2l3hdJL5aN+i0tFxYASombSRpmcCj4LIn6V+adik3sgoi/Qsrhedlli6rTp6TuS8wfW66bRp
2brzkOg+Zqu4YyvVgTuYNAvs0KlttwvXCe6EXRQ6akrDbcgYUX9JWLft52SXsilwMYMyd26xZi8S
dSmE2fjNlea0mzqhNw7x512NDZL4yyz1dvfv0Za+3rRknbupbtdKYJSpfWflQtODqJnYTbDjqFlo
NDcpoOLwaORXRkRh/hXtuiK17iL3hpXeXebnECSKcci9OWqDpUL9OQE/D1t3asX+KM7abdOlRliJ
UeN1a7fzl35djFMP5qqSXfqxWXnNJEurDQ3Kq0wJl1UfDsT3xum2sis3NdFju9moAEmmBbu8+lu2
xbyouy1Pu22PYInahRL4S+qEu/7G9PMR2/WGu/VIibtt3pajCrd6Vat6f0kWKUcNy3Q4T2HKVIBG
Sbt1naN1odaT2B6rTTizSQavl40kXI8vuekJT69rdpM3uSk7NnWp+C6x0TkQEyxaXpaKM+rntu83
i962wIZYVlfFlYsbw+vUiedFS8+FUFA63UJj5aizwNfLsByHeXDXUGq67k1d5SZ2mysVF+N+Msk0
H6euurUKe6SG2wLuFKn4TZOkMF9Qt0V0livy0k7ycca8ueJl45iUEKa7Nc+atcOaqxCxURGZSdis
lbLdcq+eiKiEKBO7O2Er15W0v5znDVvRDO2dLDFcyx5Vqu0aBGkrwpu9ZNbXiNW6ZN5dEbULtcRG
CpNZsV2zaOexra2waSfK2qrjcxJXI63G41YtpmnnzwOhrSirrroUrROqp03/TzZlpFuQ75rnf0Gx
Ny8yMk3VYBmmYHsD7tE6MCXgTmsBMrJvOckuyrJbyKS4yvNu3AVc96xm0YEj9H8V1x3H6VwhML0a
jY+ZjRcpK/e51awbmJsZLa9SFVzMo8nEcjoz42zaBys4HbfQO1xGemEHc8yrqz5g0yYb2bF3ISGz
FV63xV64K9L0q2pty7C5IhZ2dJc2e9W5zV05sxtt1btkHxNgBfXK8QA7cKJcBR/D2HWNyhY3ZZmk
Oo4g00h6k5ZsCjnR0StUbEBDXakQqHS/WjuFtyvgPYIIopssl07DNb0mGrhauPNkDf7hnGfOqn+v
UOWre4/DzQqrmW1YCv1WKMoKR1ZoIsW5qNzM0zWvDnSnJV87lbm6najevFEKoqstmQaNbRmIFdfC
S3etLKop8/DeszV7lkqm88JKzklJGkOttbkHIfbcd9rAdNsWmVqjE59rc0h3XwO3a6delY9CJ82N
oPRvwqZZy9hvF1AhLAqcfyMKozqxRGH6vgJJL6rbCPJsoRgRa6QOGks3C9BVUzvVHHt1OXc1Wh7+
df+ztnPbSR0Ws5JrX1zHU8edp5F5aLl0fv+v+y8KzR6+paQ3W0dRmM+lKPN508psLrl9XdG2GVWk
OOelY82RtBQ9UALL4MxxiSGzDs/vv9RtiuehR4ux1bFrLFK9a0trbolo3MTBteOquWkXVj0XMrFn
YeUbZVCl4xa5W9i55czasDaF00EIKdE0LbQxForZRdWo6nwzoopZl7kOOUCPlRuR32mZNvabwGwj
ZnhtMWr0lKejlsNPCvVcSZzaDPMo0tNSyRdJGxeHL6XaFAswrpt2PF9xJ2vGQIo8vYgsQN0dB4qz
jmIam8C/tkKXAdt1TE4dyAJm6ohdFmFhpmUl5m5UfnMbYUSK55jQ4ddLj7t6qTWQjQO61RpejJKk
joxQ0XwIN0jHBSt0O4KJ3XnqPlD8eRWxlaBJoTsVMvxMTOOkvSkT4ugduLmXQfAAF4jachPKbmNn
rQHOZrYWEB3KxN8BCosL5JkSgg2Oc1NA+GvU1NJbn99wRVuxsL5Ss/bKp/Eq0Cw9tcSkY+7OpVOl
zhZU82EF1NMp1kd4Mv6VJks4lRIOQxYqrCXmGAj8c5rsejANvdqPpyX371J/VuPgKuL1lSWaVeYY
ndIuUuBRDU/NN94Z1MMBQZdQ8qlQGlJYwSy03rJnBF3Suoy0lkdTy8brliSR3gbaLBhpIcQXIDqu
lxtNYOmK1FY9VXrj7aHaGb497DoQHCyA0hNWFLx8+5rzhnhWEk/VAkg8xJrIKcZKmkwk2vi43mjE
3eXxrGi+uCxcZBSiGhBbx2snbxgCLb1fDRFQkAFpk/3/Xxpik0g6IreiaQ8+a6oNA2YSKAvB0UWb
ADEIig3nkS5SZpQ4M6Og3ERtakYYsk8AhFXSqRtRM+HXv7esr9F+tQxOYobmPWaY097yZwglvl13
XiuiqSyhhELRgjjki5K7odHUNZBQppnUL7/fT+8kB34etHtgYld2vo6Zt0Oy2RMHAsA9PRSsW9sT
VVOuk6DbFpC6iNcaWgs0BLidFrYTnjaTnoJosp74Hps64AA9S0cFeErQbELHm4sQrTvCphlgUdti
FMSp4TjVxiszE9ObQKBxCsnPEuUkKttJJvJN2tbToGCGTy3gsC64rjWOtGyM7NxMSWY2ob1V7Hbv
d+haa+hKtsTgJFsLXG6sJLxLZQkv78FRMmkEOcxQKa90DrNGD5AFnBjqvzBufL2sqysniyP99ygc
mx6wwF9lsNkSMdhs8RIENXBlGKs0mjpqPqYxWpcymIfB93tm3WxxkUHD8LchgRzDnWLSV+2Cgo8M
cJc1FlCbgmfaWrvIA+/SC8eaR7ZeXG9ySHxjQf1d20BQ6xRLR2V1BeXuPKXhnACvDyo2w92lk0ez
KF52YbWRsjQaNbqA1YowGRAQ0qBq16S2oJBQL3J14Rai07WohZsIqaOOzjuIhyVQsf51a5GMiaKz
SptSIKB9VRDATJBOOMdqs5A1MlrebSuoqkKWmdJzjDb8puXYUMp6AvX9hHrBMnKrsZt/F04NNMUv
R1LjyajB/kjlydRtVc1sasFmHmbKiCaKbuuhrSZmmQUlzCJraQmr1KHW3+Oi1BEwKTVNzLC0LyK/
2dbcunLd0qigBAMGTm7UANhxFpsBI39nUI7CKUS7nrQWST3xWLAK2/w6K9t9pQIdi1wo2Z1Nms1c
Fyple1bBPbaZt/RRuHQEvVFjNq2reUjb80bx7hQ1mao2Gwm7HLdJsMOBNefqqCDrJiFTp2XTFqJ2
VYgbrcLrvtwDxrJoTQXclfFDnRRrU7XsIOw68zT60qiQtOA6lBr4m2avahIbmJcjjqtFLdDeEnTF
McgEv59psALll/gCJ4lKDgtRuQobWV5O7Y4rcUoVEk378q0v6RqAHW+5lVz3lxxpyTR6I9oei/qs
b9vDUXMcdtL2zz8LaZnaujygLQRbHwqyHArT+O2UesRluQYHddH+q4QDIl6+ieukfhEgFE2pqCK9
ZjmIOEF3lTX+JLWlwUEK+uKjdNN1wA1EbjYYLXLHv+tZdia7hVdopkukKRnulZapVNSVD2VPpdIb
DoGQR8Hcc2BMnBm5530XGrxNWvlLAYyOBoHeB2I/bLalrW4rD0J1lvm2rnZm0obLXJN6w8sNAfxL
y9+psl0URbGABpfe12WcdFtH0pWf0GlDgJLn0ZLxTVc3UwaFTm8kAx6SatqqJdpVDKKFZpuVSL4m
oDAIqXdus/aJt5R1eYU5u7HDZiE0bxllZOmotqnk7aIvmwrHXaKOj3yWncP0WHT2hbBA+shBL1Az
qJJA3dObKr7GJU91y4nMsgHqhVT3jkG6UFqoSVx/WTX+XFWlHgCSIiDTXlfo3w5lEGgqj91EWnkV
5pnpp/wGRcjoixLZBIYCtlhWfdVHcAr12u8nN+7X8gynN0wxSeGkif4UEDZQICM1KZq4DaMpDiB9
RmFlxKmX6fD5Ib6ewQFVuuKjRRwohYEdwEhp3EmdJzOnUS5VaQQj2lWrDMq8CkrDkmqrkop5XmxZ
3BkpVOh96VZV6zxsNo5in+dCPU+F97csEj2JCpDk0Moj7nUr/J2nwutzFW5pHZUz6lrjGIS/iJV6
qULMS0ECqMDzgY32pKLMmk1psVUfVdOu2sdWrisoX7hWvecQ+UMIZpzES5rAO7VirlAG5KOZYBAX
QL2zlGYjRbXBZTkqWTMO4299kcp9b54pzYR1xTgBcSQn5SRkwHZAf9GSZps6aA0FXlNTg4BY1rMx
y69GNhRzus1WUTG2cTmnWb4Jq3rfls2kJ0Es7yULciO9RtcI/LX4pIzrrcbgiksbXIJYXxKQ6Arx
3WfKBrh7Mfo90Eei2MOm4n5LhIoHMNd2yoOirqJpLaJRLiudJhx0zbqe9JOcFM2aanMrsd+YX/et
4OH8EkCfIUNjrIpfwmdKSUtUWkbTwmHbMAuWfZ4TuV4FpVkjACMIl1ZdjHr9zPeqkUXoNAPCk7Qg
vIDCqYKjkJzpZaeOohIkKyDZPsiaGcJGz8Ww9l0DIYXGmd7zJQFCKW/WvboR+eKmkvm4Tr15HzJq
d1kqyiSvtEnhwqVDPRRIYGFhu7ctbeWoZERB3PPaTE+TYMlCtO3jrgeTzotAQoxqPQuZWaZm7oXL
VpajzK83NpAe4BNx2u3VPhlFgKZHz7W6M6vCX0YE6nGv2zRBuwg5xI3eh23i7/prJh3adhhtvQ4t
0xJw8b8rPFi2FMo+GOu7henwzFQ1iL5ZMO+JDm/QooBpn0Pl2tFRmQarIhsJZt2AHggeW4mbXqGw
K6QXjgPplq6SLrzr5RBRNRcRMPMfcSonVdgscRGPcH2XBd64qMOlRoF1tF23D5FJLIhEvmJokaG4
zaorwCt7WtexaNch6CnU7YXtWBpEvzrSnRTrXSDHOZS7nh/MW0R1R6BlEoAS6/FV2fi7suWrXrXG
oNf1alOb2mOlpWYvwkHtte8vWhJgLD5ep4o7RxzUNK/c9BneBd+oK7ayrXbdf5+o7QKVugtyUVa6
ywjk5KrRlk7u67XTNbrr50ZsOa1RBHTaR99eWYuhXqRFdYFr876Ibcsr0dZ7HHuXHYgzuESXyryP
uiWI5Mjyliq0DnDn7ajrLXFUQrHp7CgFqxQGERrU17Bqjdby2Ni3F/CRFze90hZG8AvgvRFiN5DC
F14A6QPYZeJceql23hMmHLRbGtAbz3bM2FJN7Hf7yoFUB2yiisK5UnlzR4KOKLOxqnWGzeeusMe9
1lYUAciLqWnHU2C38yRpF/cTHpoePY10IQ03NdxPiF4UVAEaRWZfjQcJX8mgGIGGaKhhPeuTT0QL
qCDZqsqrUWTvkQK6fj/hevXVg6SaNFA75CmoNU0ILQiQF3JebYMOOjxOB5k0heDfVZMqBdUZwnGv
E3aJdfv7qAXrFn5NT1Btwse5IAY762Hbw0uWErTES1XKwmnO232Uw43s6hmxvoLOBYJHSR29L0ZF
GZ6DjAk9mlr3wZF67bmfWLkjNV0UUAMUEiTiuA42gc/uw/b9C3D1e+oBwc3gszhku/eEAi2dZgXJ
+1L6coQ0YetB7WfnoAfVZv7FV9RKR7FrNK6izmkFOSfKFGqioNBlU7ZTkiahQcpyHXIo0m0V6Ygl
QJlFt4RDWG9wryJpHbhJo4XZGKvpLsmkM7K9BOkcRI0sBi20iEHbRCSp9VUEzURDc0q9UeNJ7Tmg
hJeXXtFuZQolYnWHMpIYMTh4H1+cjsxizzPqBBl9VNdosTBVCE59zLm0FbRCaabHmbNDAlhIVW8J
ajaNR6dF4usOnldxZvY5PHALiMP5ONaKUVoD1evzbhksJczI3v9yLi8xuaygrxF4aN2/Wk+TbLUv
jd25f6Fk3IyhJ9DPCp/TVf8iEvT+DOTlXhlQoJ3gq828rzRoXl1hX5uyuN23IRgAun3YRi6IT+Np
lgALissNOndTjka4rSeV30FYSkw7ze+CorwiWrPuHbrgj9T/odO9ft6w3YMGlrm28/AZbk/f/ucq
DuHP/UeL/fxh/xFwP7+DYzcOnx3329+CQ5z7hRz58Jd6a55e6+eHmPW97qdPNBt0zw+fNvfYeP5v
nnxf3x1a20ATn8rxX9ruPz9s52ev/jDmoePeH7tA4fMXuAon/aiwhwyK94eOO3wGgIahD6+BAgEr
+4F5PvXcidZvw4CeO+yshXNo4Oitp547IbD8Ao7bkgJ+LAUcwv3f9N2B7gxoL5xRCH8IAi0RM0ZZ
v8zgeYmVuhBVErWkMxYIYZCQypEd5gvHZduAcndWqq5t1hrdk27Mc0MjWJtpMvubNykyyyp3e9nh
Umjh37kMnJHWCfCsGBpCWLG/wq7uZRzW7ox0ZWOqxNXmjhtAKbyEJlljempYjTxLUr0q+bXdQj9J
Kp7p0HyU2L6YFzbRW8a75cgRXjNWQkXoAW7ZWFWJb7oWMRIffxeNYXkoP0cgGhhOiBq94B7TQ0wq
aN/zO78i2mXu1kYNbXC19JyLgFnTIC8s4FFBYiSypbrXIDYJVVUHWBpDQxoyeeusaSRVaASYmR9+
m2WJ8zVJOm0hUtEC46iBvHV0FcJ6g7Xnenjk5x0a5V8crS7OFeF1oDyAMhrHvpzGQAZc35u5secC
eVAMt4alBsDrmwsWX8ARePG4ANnKlCjEoFlB0UdDqzHsMr6NGL+1OAmgfR/fyFYN9bCOogVEEuAo
zHBiKJJQUFn6Cld5PYvLeSItdeFk+TKvUl1TPTLhXrutQ/USxHIyikLnWnapZ0Jmo+M2VCKAtcjG
XX1nBc1FkVnrwPOtUYp8NKGVo+hulWhGFoZTv3TpAiidzlIkL7ikudHliV6XaqJXFF9DjxW6cBHK
DMu3xpbtjjNNS8cWq8ZhqsRjKis0iWu2hPX6Y5HaE08KiLYkHSdOEOpN4Fk6yRp7gn0RgoaZaiPR
An+xmbxKWMT0NMuyiVvHI1tLPFAiom8x8jdxns14nnzLROnqKYj5K0vhXM8L1I06mbmzVuYr1U7n
0vOpoWlOMOpQ9C1VpjJN7K+5N+FRN1LtaO+lhVE6zQayTyRaDxY3hL7useabI2JIJho26pC6eojw
RQ3aT6sleFpo/8ved2zJrWtLfhHfojdTmvRZVaqSVKWaYMkcwRP0IPn1HaTOuzpXfbvf6nlPsGgz
aYBtImKD6ZuL1O+guklWQ+b9cFr+KQOzmzUfO5WaS6I07stLvoaz+BKmCy8Qqs9FG5mvyaQEOG9Z
lyQFPMcdJzkBywJIucgiXgm5uqKUDZGVL+O5SLZ0dG7DL27D/1r9Tpe+4VMeNCEkLU0+hIVWqinF
Oky5WBz4QE2/gj+NzpI8OYLOVaaXNxH4J1/HR9CipW1BxA09zZ4TPZ0C569oZS6Aw+j7xFV4lDU9
QY/wgzBmS6kWhgfqf+ht+qLYFFSfjQDgV+Oq8zFFeOEqW8xj/NTJoLCApfqMl07S1pDEiOsU2qEI
hDElYd+l14851ECwH81QtH7wHopIVBNBSmky8FNNB+xFmrKLCF7qYJANP5vYTsd4ReYyjfwzG0VZ
x6HIZwxo5qvPjRt+MSopWDdcKac5KFog4ZU19o57gmDn7vH0WWDEDWl6i7j/QLpE5H401UWdeRz4
xVgin+2OvgxKJ3XOk0o+hE5WhdQWSzuK0xxCwjL3HvCZDui0q7/7kxX5ovVTmwxptSj+kToMqbBv
7zQTJte155e6zebcm6DAsLX9CW54zh3VfolGF6yNVwVOB7QcCXWvGAP33Z3JlzYG1ZjPLL6EYiyC
gY8nPgN0Bc/1k4wyBUo1kyt9Thuickla5yX0gSwmP1Qt0oMWAhy+Vhg6gy4MDVnl0lYWmTudNVEX
v+6Gas7om0yD+gIfgG4OlRaERl1U8DX5YuvleZ4DdxuU9txQ8KOWBHeEhjXupuvLAB00mGZEO4Dr
lybjhb8ackqY8XK9Im4Bnilgy/icaz6/28WRpRt1KneSbyG/d1H3Q0aWFlTKfE2aujS90oeO+d4R
b23OVnXQo3gMZKsOixR1HtO+KzURzikFPub1bnYWdXeBhmvJraQ872aH34YVgSKsz0kqMADqh5kT
WVBrINtIn3weG2RorovI2E+LViVT0YwTwNYsvY6WPvuDcZB+OhPSDB9kdDk1zn1xl7UMOFcQvPCC
Nl58STSwrSXu1XGO0DPMfNOkB/xL/Wp1WVOmquMHUFbOcVgW8JdhiA7NHGBHCJqVZfQwtPoziWoX
zmwuBtZz5Jo2KOYpBtQEBrM0HP/AOnXwte98nT3ln+bawMXiqxtVNtSP09x84TxJb5kdHubWtNXc
z2/OqNzzPL45Qw3yO3VNaWqnYG69Fg1jKSRPMkZi+NhRGl5hDGCU6yAoONKdiHSAKGNYvAzRMfBP
QABZNXXzUKog+pwa+rmNnaRqp84pRaRp6UU1dAzENAe+QK0jR/CgfnC0StLSxo6Ckk9+bbj9JEy3
fl7TUx9maTkGnBa+rJCpn2oqxhNA2fAw1BFFnzmlQIvycG4f62lVVZRdaNC3ZVgn99g48IgxtEVp
cOpqNLLhJ8stBzeQfZ5i9oln6YFGQc7j7AhAMsjTZrp1guNSR4o3u0YGEj2obRjMbkLgVaeI4F/9
CE9HTZVtoaaCe4lJRspmxYHN6iTFJLUHJdyllsuLrP3HeMA1OjAkuUy5c+JTWE7O0N3jdsiVJMuH
RcfvtIXcq5vteeVedo2oLWeTAZpwl4J0GMjGVUevGdmdiPjGFz3c+mgqBtecmprw0nKoIDRAE/9a
k8SjeRP+zIIGPX85GMb6TwxJaUMNbO5M89lmphx55pbQ/jz666Tu3rWvKQZfNAd3sgJq5WN8ThE1
pQYPlI/ZyV3JX9nwqkUUFl1kmsK18sSGoCCz0mdPWlI5yfIUPY4LOp702vfYlW3uWDho6yzAjmpb
iq5Zc8hE8PYlP/rocJaA35uz8FuHgVgqd3ybHNMXi2qO8ajicn1L3OF9MaG+uSR9Mojergoky8HO
IRAEmb17om0OrZ8gArLyo3Ac4PCb1x4pac8o18wuAg8wIeFUJbQnZaD7t9UJ3CMLmzu4D4EjP7Zy
YgdX/+W3soczjI5m6s/Eqq+h1KbsG3jSWlIX9gjGClO2iVPirmdMIP0BAPVcRAqRIA+X14UHbZn0
w5zXa6tyt+2dvHbnGYFOv+R08M+ic9A9Ro8UhKUgqZhHi6ydz6uNeCUGlgIzIuc0WTly1BUxEyZr
OSMKHPMpPc8B3rpcHHTRIIUIRwdlNvHx1vQrL4fI02XHpF9Skp1GKLYLHTRT7gXsq5LMFtJ0B7Wm
D/BLM+CJYCkpZJvokeigqiavfpjH6/hxmqesIL117yqpCBPJYaqFKUPqv0XI0Ks6jvI07edfMZd0
eLnYFI9a9Oi15NI7oikhzvQiNZ50Gt+aIBFnG8MFLm67Cc8QWXSshsIoHBEvBbx0RxmWpKkcwh4z
O1F4sAWX1LrPq2pOA+meIXChRbR6KfSoa9niJXQ9FDVe8NqPw3L2RNMcRE1U5QYxQgmblM7UJqUd
s2mjiI/4iKRfxniZhZ7jDLo/qs6QMFdyfVOIXY6TEEPpz910T9bk3dPtt5HQtuxq+o2vY+VvqIUn
0vo4SyhZhJqvywjCZ0HKUWh/+un1NIGgpDdVEsAoLzYBJdeyLWwLEW4i1CTh/GUyNniwP23QfF1Y
fGhNAC1ULMDqQKPHxuCtBSU/yiEsQzFcGsV7GLcU2gWeXlqTFYOf951oDr1tkrPv2Q7J0OiWwO+e
AevOpdKdOASJuUT9/FFODcSCTSvzaAjrqpvTAFkHIKjOnVQeJ/K5NzDvkQMsL5miUgzDkmcDQnDt
i6/cdR9rBCubN6QyyQqusgQITOsW9Tn5kSa0itzRyyenxjjpSpla9xyr6Wr0j5VlG6vbJHmcpldk
rtBm23PEGxCndXfgpv+OWOkdkV49Q5xkTDhWUJqXkXSTqlvGvhpmaPF86uXGpyQf4k0L4ERx7sdt
NcWTOaBbEz01uYu0pUz4cqOLC4p3jO8jMXFhLfm+xtYcFvicMamDqhY6Lvr+oIbUKT2iTB4cJJuS
A+YM0cXCGIIvNTyGIcCsdUph4oB3S+NcJQbguQv8RzZGUUEFJGeMacgFxLvuoX0WTnMPVtLluo2n
PIogk+pHexVwjB/GRdwdlo1nKJDQPVL7xR0t5IndCpAm+KkC9TK1MKWxd0+ZQoqYTXEhTFYp6T7S
/uDyZDiGpL+BMEUa0wVpZf34PC3djXByBsvEj2kbfKYJCJt2tOYYK+Xm8KErsrA8ma6x/zhRxBLU
9S9BPccF7VwOXdZa0sj5HpijOyCUBUYYVr3UTWXQkQ8hISUk10fJnW/CegIKp5hCdgkPFwWISZDs
eNWYMHbwXXoJqwHJ/LAwcHQmBPzZTjmCWvhzj3k5QyBWSCrLtG913tYyQLaaigLu9CeY3AfWJwfh
sexoZDMXzZJ94aH/6rlkeMkS59mtocoUzUmFWVgI+gkEKfwo+KoDRcpeL8hNWlA/yOazdVph+Elc
0mbJfbf56kmfFTGX2SHuEWWJtS5FOIYF6MSPWTLdMp51JzOGH52MtXnTLYcFgP3ofhQiyKGG2BRr
nTkwjwE45zLXeh2LLG0/L0ug8mUZgKfx6JvTR58aARam99+ySIuSiQ5+D2FU4JUR8+rKWsFL6NWX
QyvjclLxRUralWO/BDmLwkMAVVIxmS9D75DCcHc6+PbdcmauBqaA12l6FMx/SecZOu2w+Rjq4wS4
teJxHCBEeHL7NIE2b4DPk5AHD7LKaM8KI77XlL0KyItuoJ/uUHxBRvfuzd7PzOneKSSB6eAewm5t
jymQl9zvbQWxqV8Qb7xlUYzqgwhjmNkQPkR6oBQB7a4UHiWFi6L9Uy3f7bComw92s1iteEhc+2Os
f/o2y0pjAXu741gQMPKolLBRNTttMcdhDQWxncp1SCDXmb1KUzHlKK1IYks+EAdgeTJ3F+kHIJU8
J3fG9O7yuUL25lTa8TFC0/RZkY6cxp4XekBWmbYu0tNltKdljEujhtsQRitsKjCqntUHfA3lo2/b
5JwG66tODsaRpNACxsUQ7y714J8GRDyx8EQ5WQd+lKabiKV5IFtcQgnypkDVd4hIwuOQLh7sqfu5
mbJPAJPjPB4+x226HoLY/24hK4Z2FX05bG82ReQw9gO7x0C1Ip/edaM/Ti5MFNQ/uTuNGJtavMys
tXnNAMsUQtEXtdYX5GLLfYDaPB+axaI7uf5zvfI36bv9s8e0zkVtIYkEtSyacxIEb6BJi/uQDS98
ZR/XIIVUtocB42FTDBM1l37Eu/61uK8L/UOOqTk7fBCn1oGIACzMZW+8OD3GGHPHfU1R31xarx6O
aUiefHeADidxzyDuswv0D86BjC40u26CQTKeex16Z+Jp3MKS8hW9CYtWpccB2NuReRyWTI6nPZlM
uzA7KDoHBYv76cOm4Vla+xMMoDwzL+4qlBw89YmPmoaOlg1UF6cA6Z03TQu4ujH6bp2nmEXjN6ua
c6vAXEx9VEPalMWFO8YdIA4LuS8nKa5shmFqFZ4n7b7HyXyOnRWARTTConnQlMJAVJ5OkTX78nEb
rjnLJMQ1L27Cwtx17VNAkjuUNIghFwiNOG3O7jACBPI4UjoXlOuwPBPHzAhOqgn8xrMTtd9hiuqc
BvE9TPVFWvUeW/tgqGNL40AjLumDn1w7Hn6yQSqPKx/d3DCS6wZdu0l1xTJ/LVz3nXsw7XqEPFUo
cMFL6j8rqA7LIWm+wD1cPXe4tEL0OajT9YjvAN9IUyOic2R47BovKxOVPsgh/pI1/luT6ee2aXqg
QdP3cQYzYs2VG416jNgbj6KlS95Pykenh1kBSaXzuJTotJtKrbt7y0TzxCQe8FmS+7UHvUALEe/i
BqdI1S+rUyEk+zBFjjyCnXEAs05vOmCQ3xGaW61RXmPHs+KC5m1w6GpWSKiYFaSQKzlSJa+AEx4w
wcBtWZz2EE1hg3qcYMjnkY0lRFrNxf9XE9R1cwm2Q/ZtESN94QRzXaQrMRc766nyU+d7o5V/iSFF
6dGVjvsaafWnXqff+ATUpO1VX66qHvN9cMS8MZfQTX0Ymb5I1RhfDJfBZbi4c9dcaih9HWXTMpjb
t0C5uL4103B6285JrUvZhzEs1XZZzryCZ1yR+62JtwIIwbZhWiDnSSxLj5wGRzrJdxOuHzqBkB+K
gOayN1pSg4fyr3UPL8oVMTvvl7g3Sz3juf0az/4pBJx+NsiMhkBkh5aCPZrNRWRSqBx0b3LoSHen
vS/Wgm9gDrLN9jykr/tgDEBTBf7UncLt3vef9Cj971/f/juQHAApTfV4bfEnyqn1cb/jKBnrzULi
OezrNQPtlfjLcxSM37LJv44M8Int8XajsUMpQ8s1fO1sL/MaIpxCPubmFleEZIzaS5gNZ8vlcHTM
hIvcrnS3Ivuq6YK1SLe8qdus2n7pXaDeWngruBgo5jN/LMZ4Ck/gW4ZTTUyVJjC/DEJOZObjh6En
4WGOhAN8VGuqUFAEg+tkWX1o6+wZTEV9mZbwxBozHRGDwSag4LA5MbEClor0ZdGzcwzivrMFF+7V
5SS8eh1KqaYZandUj9mLS1F6OHRJXOp1IaAKI2kg5cf/rBQlD5FaPRgOOVwSlDFeIicojNP7p9jB
tI8FwMWlOW0Rxm5/JfOHS1b3D8Oyv8IGkD/KHACHsfZCBJp9aW/2Hudy5+fqgoReaoZu5kMQS1JX
nX4NlX28bI0fLzCYTZIUSz+Yy9ikXOViM/YZTs5T2idlw8WInh+Qou5RICZGCAtTDnmwOTdLy5Bh
RH9pOvpQrkJBD6Tg4C7jhIoqNEECpWQ0YMgnicJq06bo88GcFCLrgBuRngLvhrUZ1gvvEaojuTIo
RiBHOQt+neHYSm9A1rMPxr1ptv68LzHudKeBDqXT1VLlUcabC21j86tZt67xfYxHeFlvNMGFNnNw
GeNPbi2G8/4efJXWf78RoDmp73x3pgipYMy/tTaDIlPW660Phz6PqOiO1F0/zX6UlBHXj4uTBnd3
a1rODqPjL4e+Z5/dCCndnC5/7/M65xiJOD0ns4luCuWR0NW6VdogYdJAJG5xCqRL8RjyGxxQ27m/
+vGQ7/s8bW99TH7acIDNaJ1j2Nnl6EroT31LpzCnGgrYAAMt75paP0xhcJpU1p96oKHehKK93CER
u7cRMIhoHrPKyu2uTFMCvXoBtgAEt0OQ5G8X7XbguFAgOBUagQbKd5CWOhNWnXD9li0j3GMw3oYk
vE59fZKrvkOtDPii9uo7WX6a0WO32O+BIQFwy1e2yDNqeE4pjd2DGJA9W7uES44u7t1hMv371I1J
CfETz1GmeGMSdSBj68jCn9RhQIqVJ6nzpaUJsikBlBPFOCmpU5OPHWnLZo4+uFkvcm/W780CtCdy
1dvYrraKGnQGz6bfeaeftDRAHfpJHMcWMTYY8bRZKxbzmxf5zXXMGB7m0kRl7EGflLeMgtcE5124
fqCvv5sEOlqUZq5eWZObPyXxgaXZBwC3rsmnpVVX7S2FGdcBMQidipHD1aVQCkWL71/SHrqHfSkU
fuXgcwgn11X6Gqyp+tUkKUDOLEJwNiZ/zUvCSxbpimemz81C/Qu+Hu9d9qV2W92Xfu9gfeNfZlL7
hQRjWuw7XAaFpd9Euvx93P4r+8FQW3/uga8fWteJL1PooxjKCEgZ90Woep3TErJSOZG9dJBVbgf8
bjprkl+rdRcDmoy0LLwpQIg2J5d6GNw8XTdPApz8QombXmbXlwer3VNHlhIVV7A26Jy2dWk+dcM3
gCshfsCThUblrSUM9UEYMVkTVHAFeC8wjzRwLi4c57nZCroXmE3thAqgvI2LhEp79RaVh8LOJVST
QYEq2HPow64NjjSHCFYgh9bue8RcDO/+FeXIfwFdKaDVeAugQiuCdDiMpv/IoVgFTJu9WpmSQgVN
jud4Atw6PtSE/VANKg3mRLEisA2oN8jMeh3vGOYlkOrds3exWOAYQNKmuEtLx1ffZ7dtqwCPTHX9
9ywB541SsmwOPorsLVwAjPMoFMUQLp/gsv08yQa/WCyQLtO9JCmIL0hegZwMyLN1onMTHlvGPzIU
FRcAMyJo4VE1a/Sr6sWBBD6QR+gvoxEWL2JR3vcNnkIEuK0WT2nPLkSxjWFjHyf9zlHbCrv2GCyO
KVJXPxrfcctGk09k2Aa7qdxQoSS3bs5ePQMdahEsrKzwRKIgdK2bhxSwttehoo6Q6ZKioOW6wbJb
1B8Ezc/EaUB+Jae4FU/BEkaQ5MOVrmr4Bs9gDygRUM58AY//NBvIYARD5TQ4tkyh9JxvHQt0FmqS
bf2xSwjLCZe0WA16ACzlMctm1PzSuS0CIh5X/NgEdLGeOzyjgR/7xgAxVizvKrcPrwmMIo3yyI/q
fG2WBy19EPsf+4F3KKnzn1YYQIxgUnVIcAu/HQDebgpDQr4MHmBK3lam1ec5nfF8+NcGTECiGepV
2wdlwOY4TxDvXwh4kjhTH1pSDqPy8oHUD5gTPfd4AvVv9mNK6oeWQCrMJv4Vwo1qHisUmU3waB9I
mspC9kGVmZoWjRdcIWYrnAX1CswUUKgBjSjHdDpCdVca4eRh1lRR6N8ABBqkqu7dkuk4WoSfgVuB
hbgBPg/9+UGhrmA68R5vNeq+z816T2tVSkuvvU8/d7H34sU3kkQ/uuBB6hZAmI+E1AJcA4F8budM
XBcnnstNbJavU+BdMdq96760N2NA/euSwpaikOe9WT0UfCUI2WS4MpTT6lc/IiYXsaqB9DMGZp3l
ejMB4Bygy7Oje8S8Cx/G9vS73nEvf4y7DCrDvf6x75MV9faIuq0/ZLmcRxQnA2Ecbdgih4PltVQG
XxjCjlwNi49UCDzclmcCq8DLHICWXrqt8ZkFLNUsAqMT2nFOobV0RMkDv72M1HQXfM9GghSqUwAK
CNf2JkmSD71eu0MzADrO+RbMLWnQrEU/f4tXVxRKI4lJtoxjmppTSpLlyBqyyQlMrkKC+HvfOT+K
XqsLENdmK9ttLvMeoWl3GgoNqLnQrYD0hNeFEBgrNfOXvA2hbUtqjGHpdfPFiV28eBB0OVQOmOJi
1TlMcFZMLMJkDtmKWhM7uzUY3dhe6NZopDwX9z3Y4u1hdV7SGndSO5vL2w/qNAgDBt0q80V36VnS
oqyf9SrfF2fRkDOKHT2pSNWn9BWac9yO5h2ixWi74/lX9AgyCCWHqOtTSTBeZ4pgzx81oPgtQg36
pYXXMMhnfq/XXnR2LR2O2WDB9v7+e7FdCIg9MN2wLW7WXbQM0yJuIZ/NHLe77Nv2pb1xfHMzGPqI
j7L5glAlOc0Jq4havwRhPyBzrT9Hk8ev8AUeIDiATKZOQNKZgOT1OL65PQckPG1kIcLfeHShSN8a
iqKJfOERSKDYgzfaGrpiwFIo3mtgw5e9iVhSpcQRmF1ju8N+NXWpEPIACRB+MVAHMJYn+IE3wSfl
wCxWs4L0zktMVzadCzs9Tg46AGJt5F5INzgqL3oo/7fnjI2qj4eLHbKXXYL2/8V6/3Fyo9/COz+E
du3/rNX7Y2ahP877W68Xx/+F6o8AXxb7Q66Hr8X9F6AxTI6Did5QCRujruDvGXIwqw6KYkEB4eOy
HubB+e/pcTx8/C9AISA+UoZvy2RQXvy/SPUwbdm/KYAxKSN+3c1iL/ATTGu+Kf/+TamnPIHqaCuj
v1pUc0A4EHyaW+WXDVuzozfF/idYTQhN1i477nvd1PF+7cWkEsGvvUrJv/f+p3P3n9oP/k/netlX
TkED06lpr3uTKtU2+e/1bF5aCPPR/LFN0BVkxq+NTn+L62E+0XDtbr8b1WT/XOWhdq5GQp+VBa+0
UfqG0JMWzrbaLjU0PZYlqE9tw1c/GX7IerCPdF5zj0FLnoAxwww8y3vUtEU9eNnrROdDlIkBc1y4
CcoFFFnJdVlact2XYijmQLLTuMt/r0viBbD7IpeLS6swIUAnu0DQMrWrd52Vl7SHTcN53ddZPD46
hrjfGsnFaRFhfRMrMze1NYwgPQaOEhZ/7NhX9ybmnbnJRjo9EmMsNqcM1Pdt36fm2akom0WFGVgm
yErA94q+mw60ISnYFiyt8wyEMoNJa7yj6YP+c+a2ztMAXuQoHRBhczOZh2lrCMLnB5K0CybtgUx8
GCwdGxA4sS4bFLwdg2F48OiwPmASjfDFM7zfqFJ66OYuemG0gayp6T+1WpPSZS5qgqQUmNAAjjKO
+udxg0hxH9Op5phsYt+2N9tYyTOAg+d9NV59+vx/O2n/IRVBktYZc7YzYvo84uOCEkdM5PC72bc1
kAr8uQ2I3Ke/33kaPCxiQkGqVY9dwNkLIU50BJjnFV0Ys5e5X8B62n4ut9qrIwoCgyuqeKCkTCwE
KV7LH6JZxFWdrubZB+laAARlr1Kh0NvO2XRt6hbxm48yNWF78XlfUv9a6q3Df237vYRPVfsnoVhc
eZAKoX6zjo4ZIyMC8W3d1lN0pDqjJ0wVg/liVrBZTm/ZS4LI/bR2U3uis5s+N/0EwtjR4gebbYXC
VP0+kMUrWejwezT45IYaG/Dww4IqsjGELLZBAX8OZC7K0elBuirfPLCFmQcXwA6qyNC0iY0gwOqa
w76jgwTTw7jBHocN0Am0zXdAb4ij1bsvtGWQ0LbOZVvF3FATSKpkdS7BaN4xPHFD/1rt6rD70K9n
L1j1dY2GoAVOEHpXUW96oQHfj6gCu3a/Nv7aL3rvW9xodko0pBSGOXEBpyrSI5hOB6KTu4SI50HP
WZEif0GJnUJw6bacpijBp4gRvQjMIY3k8pStEWYB2Zo6LHEG/+cWOiM3a7v1SEIcCj9ezKG/HFVC
+QdDjA9EodPfuaWnWYzza9R3D0ndHuVmR/YGVo9co82O7Kt6Nya/1/ECH8kmiks6T9yGyUOtcBcm
JdzN+oaE+hb3fvyD8fUlxAwSrzrNbOVGRNzM2uk7z7K/D0VkeBOhNv/D5AGYGPMP7wLFiR+C/wuh
SN/mefhDB554mo8sZulfMubqzHdw2d/gN6cB/DZIH9Hhvvjn+p+H/mP9f1v889x+WWXhDHNYoTLD
/YRZn57baJkfNefik7EF0b0uiFlIpbbXvDdeDM01cbS81Wr4tV37hgX5vjfdzpidjlT7cb9P+9cZ
v7dH/gqB+X7G//wfbd3dWxS7vyxph3ogqD4+cL8DZx8zgSxqaL5SOV1AetHPGlOYncOU6AMF2fh1
ug4cKrhem/4wcJOeYiX7z46jzxqCArsOLzNd6ycnHqJnzcY7XZLxbYkidlrjOKw8SH7f6glEu+56
9qijnp46mniF13k6z7qFvUPIsmwQ33ybIFp+0bJ9SrbtfTpD9alXcm55VL+umINu3z5m0P8sg/CP
REv27g2PdpmTN7LUzmkau7DaNwOOPA+i4Z9olg7XIVxlSSzl74Evyn8EYn9Xl/xz+j980P3P3pck
mKnVD8FfIsJBV/z32GYVQdpDdM9/CE+CjyjguoQr1/cQs60VdvERMzQkQEVaCldulnd34wIdOvS3
FYT7M8PMUQsG7AFZsygXlAjfusCVN910fy/t25xUPwH/pac/tu/HQrU8g4Hbzv29W8TtUxd0eOL/
4ef2bS7E4w0bPyQRZrWZx9He3EFHN9mlotJmpW9DLB6TbXBHJHpqoU963Q9FOeffh06r/49DTaKS
H8YJnkSjvdeYLKbyGo9BAzZAw4v55Jy1qZ/S0Z4xJA9WhGDbtiVXhRDF0hGKt33p3/f+eRyqlw+z
NDjj348zae+hmhuCirTO3JuzrP9sssY7iyDuzn9s/32sJI1721fjyNyGWZMTl8sCvOs//Ny+LTL1
o2/VfNpP3X943/7naTpznx3pbxpKiSmQ1PLxf1F2HsuRI02QfiKYQYtrSZYWbDbFBTZsAa01nn4/
ZPWwujmz/+xeYIjIACiqkMiMcPfg5RnOFVspX8wBXE9Q2927l9eHMfJ8D/plPQsCCZBWAkapNpzy
qgQJuRcjfVLCPjypvqw+fVij42lPQYCsVpuEJ2WypjFhqbyp7pH/T9eN00/4uMv953n8BGF9jN1/
3jR2tz5+MyONrQ04V/JVSuAf7NzT572hZhQbdO8gfOLsfoBoxoAXw3RQ+l9x/xbs96778L+fZGOS
v7nreOrsnWj4o0NON5DpsTXr04OcAxS1+Pba3yUvBlcxM5RCXYotRaas40aVEExiMxJFD52RS19y
8NiPwfBXm1g7twq9g2mWrCc+zNyVWU8APL+NOoFVXhxvWMjMVMZYqHtNj72HKpfVvTGdaZNPnAnf
fTTLXRjPH3HiDODwVQF9se8sh9UrabVVDbD9FI3er4MYyBqnZzvxt0+EjEzPZBYZyI24N2YI3FQn
CFa/biOiRSBgA2f2v//H1p9UUPE/1nSbPaCp0CqBjeWfk2VPkUz1S036TpnysR5L+2JbYXioIheg
yTRrsuz61qSafWF5GRyKD7+Nn4rcL387wonKCnUQ8b0VOL/FC7/mWd9i96+gdK5OHY/NjAlU2bsf
j/LtbPLJY1Usw8DUZ45fwUgWz7EYFgfxRIszEcgKBAyDpnNH4bzd3FZcktiQT1BJZONRxFE+S1sn
3RXTxiPJJnSvDLBUmHJqx5caYI+wyBIZj6AQ8lnQJ2AejDeAU3PbHYxdXNTVqVM74DJBlHwr+IhC
1+zfErYiZHf+jjCN766xrVrbnFA3EalFky/e3c61/1hxmf/8FJFoYn8IM5AeWOzp//wUPaMNJLn3
te9GWnvzKgiUffNxMKuA/6Kw61pndZh7Sxgg1fbuKlIerziAgzNSbEBxNUIEhPReSJLvoA+NflSn
g/AHISl/Z1D0+acBMdo7pFJLsGd140j1JhsRXTnKWUv+VE1eij5QNkZmVKeqb6oT5OzqNPkz3Rwe
brFRqEcnHdWaVm/Vp1HNnLNlBbuyy7UnLRrs8zRWALu4j1WTpevdFzJrw5ISRbEBABvuxFnYDb/O
4o+z++j9zOuscBeR8F3/7yeMuuCnaQxxcjr/OKasIIsFjvjTh2PBiSvatM3fciDmc6Dp5k5ugxSR
zkDheDs3XcPYtRYkY9U39bkhhm4BYuh2KI18HXZkVVm9FcgNpPFtPqRZKxC92ofiMOVyQLjma9AC
8VLkcsDD/hoN2yS7UBdZiQ3YfafWVM1TaTXB5u6/7+W6vwdFvNjU3cMcGT7GWF0zlbJJGgVPUQh0
vE3GF1UB9u8HibTQUMN7cTpoSqAG/GPkdLcwiST3AaAEeMJpGmCLK69cA7jp/REXA7cVwp/TxT1Y
zCP3OeKTeb8zvRcBWU8/6H5TtW/3AGHsk9PXR7GwSoLuokhR96yXRrFEVqPeO1Lk7JEJ85eSFCYv
SHYeg4r3TCO+4XQi8K7uJBOh5HVxglXfP3aqjHgkfzQaG5Dsh5LX1mSKMJVczD5X0O3J3AHNVGaZ
cxuymhwAN5y9IXlq817eOk1m2TPNzPsHLQHSKELEoZ6CfTN7As8rb+/+e6y4Z9C73EAystv9wgym
YDX6JUTAOLryKCmLvjKcZY746VUc1CR4G5Ga2gnLpcR4diOQYIyLa3zLVTda7VTs9v/2fbpPn0by
8n8/QFTY/vEAafQqMRDfVmlrxrbyz9kt6qMqcf0sf6t9FYQckJUDcF/vQKYlmUc5UFK0YNJqIZz/
NiwG6tx4rSqdor6bto+1c2pMr70KIyqhoKlIUayFKfWNglhFf6XA6ObzKJJ/wP319m1pI7ClGAGU
Fphai9BpvAXiBJBUysF8KMLmOUiTfpkFPhmIcXROht4plKBG7dlOdcRgJ5+pZM4JOiUvOrdYC2sc
IDqQLCQ507V5dR2yrNJnKWTmCzKbS/FLJWqTruTI9JdjKLePbtb4F1biczPzukcRUerUnTPwzxth
FhYi413BV0eYihajURsFaNPoY7rP9X5Ra/ZwNPNhQGu5zlXynXK39BpUiXwbgcaFGKok+c3Jbf1h
cDxkM4B7PWQDGHav75WrbyF0McqxcvWioV3001k4+TLXVg9S0SuIq0QKIFA9YC8Q+2cDLbuTNh2Q
wahOws+C4yysMZCXLMQdNKMi6zxK7auYOqrMG1dw55K1UlKUbOrQ3Pipe6njvjqInFutIkkN0AX2
ldb4j+IgJe4liqzqIKx7hMjZias+7iEiAo8CtsYTj7joHxksVan8Q+1+/+QWptWq/sFrb2P3KVPM
j2LMbb7fJ0txVuiHtrJLE+0Ue5bbYbSHnE/NE+eDGRrdQVYydvt23F9ay4eNJhvh18bX21lSF9lf
RVKfHeqFP836vU0HaLKSAiyfFOj3qlbeUtNJX73I9Oap6WtbNHHDhSpp1mFQQ+sQQjM4BAbilqg9
Xewo1caFP/nEQGo/mn4SnFpwS/bM7L1wnkL3XbuUaM++7KfnPo1XmdMe+BZcbM/Xv32cxF5484R/
n0xDtWKdgPpHO1OObZgOVTPOuhLKd2NI5Uo4HYUU9KJAj3eVdlZwCULD2OZyDx+2qeV4XumGt5Co
2q1EqpfZp7yEA7gAe12QgNvf5z+L/8YKud4EZuU09bXVFbaUtLQU8sSABeMvxL8ort68N4E5CeZ7
0dXQnWpryUBJijIt3qwEGs8UAV4JwhTiaYekaayj6YKRRkVM3Uh2xkvXdoxdnqTmrpwOwrwfykJe
d1rsb+6uxowQJAQ4hOZyWQG/gB6j67J/VFlOnXuWiWdbAsqg9KO1bi0d9nZmh+3KLwD7iWEEc3Q0
oP1wL8seK7EiXAPGA7bSas46jMtxC4o63cdRTQsDqsCXVtf1eWW41jOymN/60Uh/5JArLIc8JCD9
4UEqyv4ddlZDERbaG/pCJLBQK3nMJH/mqKp5iSu7eMzCJlhCwIrQOmJQC2rr5EqAsqdB4fKUFACv
mecbYUrwtmEoAtxCzb6ecP/xUxxq8AsKiLm5QUFhVVQy+KWE1K0fFwCpdBMurTgVTnGIpuHbGRqZ
GdJm9q9w4RQm060J5ryXtpHrq/CP9DJAFiJ8AS/inIDvOqd2OivUQJrLUT6AhMFE9bZ/cEtPminJ
aM0jN2BasfvhRVVXkKut57xVoUP3eTVPhwoVAB3FtTEFgtoYangVB096atwCInwbRNfaSJG1H8q3
+7hW6rBx8l5FCo1rAOX/ZWc9gruAepHhigeAZ52X/1UbIIRosZHtg062jgpyLBPELPn2LxG5Jyur
Sfle04fs6jn+SpsyD8IKDe83axpjpcGaeYrMFGl5t6axwTSjHwnvt12cNeEZqsn89rwVKNate0T5
fivBQP/ZuYg08ZAmx6FWpK+GXc3Lcmy/uBLyQbKSbuI4k77qKF7vCw1gSzdFhXlnAd7086UYjUO/
WoAvozwCj2cmijJqFsdnhDV/K+60XZutSzf89RuEnpasay8K6blha/t+VK9gBsaYTyaIIXuN/RI0
H4yH6eDY1bHPM2MJovBkiF1hWaHi4Qe1unSmxd/NGQ9Gtm4hcy5cuCWLERD8MlCj9AzWJiWXL3Wn
0N8Iz919D/UVIzmLgThRQGz4LJwl9L9yirsPQSarSzZjFeqIZoyQ+qpXMveHldjBTDHr+smIHWqO
SjPu+1xRdpYEan3OIlFa3HbKcbB10CV4kj2r3KKw/ptf71FXzMbsPfES7crLB7UOzfmi9IXzJQOR
5gRdfhVW6FovSuu6B2GpSu/N26bItsJsvdqZwJxwhqcrA82s12GAkqi4G8q8A+R/ZBgM261WLWpe
S1isIayc0tjL+mCcSktBvd2t/XeevQvQPO9J13iB5dCDYKVlxWFwyYdndbquSin4bsV0KGEKbh7d
0ZPWjT+gqh6Y7RW6aQNnkZAQyT+SbPJb3El8Iq1P9g1Nl//Yjun/spi0ZMui7RAanTSb+bQb00hM
e4qTx28BjC2zLZqzoknVNapVpL8qCMkkAeqr8OUWSrJRgQysMMXAqEF4+vOqXlIehsyppUcDgh/U
eLt3oL3rzf2EJsrJRZMh9LetNORAnOtqJw5uYhSrzJD/GiXEz1PP6nMAcWq1k6eDCBGmntZcJ07v
F/92jbhPP5Sv/3vxTX+zz4tvi/cQakMUcqYO6J//X1UpV36XaN2riozaKvFg+2nTekKZDuIMrjuv
9UCur2UAkVf4wMRbh64wGLAbp1pbkgaLdXLC67YhtWrWPmottkA0pZAtUzl9OmvVWL35+o+z//+4
Ti1XteGNa5SHtSeUOWzwmma4E9tiYXp6GO1EGlGYEaIqv5li9B58v7bOWnv2KfhuQmnkB8WQ9eRe
sfZ2lmUne4gekqL3H8XBo83FPEGxaW0Ujg+dy0lPdNGa66pcvJcQuEGQpfWFQrP6kEdsIhEDjtgX
IEIQourwPUIfm0/7uxk1ErzUPtzmClOymSOgY/dx+uINTPmS3ytrYaa99UXKrPSSqmNxJfV11Gjo
8xIATXzwpYZaqTAhBs3g2A2HLmyHr1r6I0R846WLkQgiizh9s7k1pdJgkdlytRWjgy7NHT8tyXjL
PdsJfgNxMzkJECOcfoObqU8zVJteGictrlVrHBPPN5aGEaILRX53UfaWsUvi3D0H4ZTkj4rgnYfj
NbAz7VGTQ21jBoq/qoywfLOtd6m2/PdPF8Ka/4/Mmv2PHLShIpCPphb7ThLR2qf8aG0GMuoAqfuN
feVCUSyWKc3IimWUWZyQ+El2wiwMV5kZkHMW2UiNcyaGPwWGtg/g+BYugvrpHiLyHi5uKUxxSzs3
TjFQ81UQ1sMx0DW2abUbN8d8Jzxjpw3HSLitPHRXXsfLLiaBqiKizxViHBRSMxEsII8pwXC8Df+6
iwIqYlZOEpyZB5fEbmoQAE25V0LQrOhQcCoOFX0kdgkShZNH7vRy/1vwPQwxynLvy7azk2imkefc
Trhupy6JiVUNxWvlVnF2qNJ0WPEWYj4ES3IQPnFgdYzQizi1O2ufy0O5Mf2aplb3GHHmO/WvOwjT
yVH4+I8JUPvHN0CzLdtkhkbMFzSXmCB/0432Ld+Nw0FGYKZOx0pfWrmDsMwgHWK7OOdS326EdXNZ
yiTTgf78wtNsxBxv9hQtxsMoGLadVW6G1JYOWuIb7Rr852+3EQMiNkDsbVFniNm6eRnC+h6lV0NF
tigv0e8A3zTULORLTzsjsF68dejMgvdO5UcZtc5lmknuocjlcANUFO0FNoOHiJoXa6WQRXyShoDs
fe9tuqMfWSDty73usiGyNb9c61KuzequSL7RD3Nd9N3wErSJu0S+pNsqtKc4i4i4NLtjHIb05BDZ
5prscg8qcm+JlHNX8MoygMOumo+Re2CmNjGpwUktqdOqi9MDg53mR4hL/qPaNeoC/RX4+JPvI6Lu
WbIpvXstJvgH6lLpSnXRN6kmU/iC2EpYw1O6tQRgxPuwU4AWFxEofJLD1nhUwuoiBu73SgTuJAWi
r1RSvUWlYVnUdnpsvB44y3RmqUl2nCTEdkrhLT/5RYQYnK4UofeLjOnKcrry47YiQvhFmBr0t9sK
16fL/7xtRYu7//i265+gGxZpNvZ5Ar3BF1SzPwmze84YGihdSe9RhfwYyBNtJpV2sVCypl+IDP+9
EmC3Tn+034QjSHNCRUVgSJA4icbxV7zwiSvHYOyP7Te+SNNdpxrD7V5/3v/2Q4PQ+mkxgUV9Ul2S
6dBavLf04nyr203FOwAUdw+cw+ich3u9Uec9s9AFIXbj0ZFab1HpcCKQPDEe05GXvznlxMRor/TG
43QB8OvqdgF4OS4gQxFX7IPEwkBy4PLyhqBfyLSK8GjltFBjJXsQiwrf/XtUrBPuoyITL0bJiv3j
WiWS0yfkDJPNmPc/7xkWkWaRyCiNyBFuhCUGGztuN6Fa/kyUKj3HsjouekcFkj6jPXGzCjU6W001
KRRYo/mgskQvBrnZWZUBFLxyvbfKkual62sv4+guPK/I1i5cWURVSh+NCc1/VCL03LxaOglXH/QZ
JbLcX3RGyBTXdOyfalKQvoSWgjHlMAvkl07WdJYbHkpC5Ig394E+cvQDnPG5CLv7xU2aOm1/GwDp
Nc40GZnmI0TJcdeWBdiUiIpqmGdnKEjf6sHqX4Y2g6ivGMOaXAPZ9CY7mY3dXSPf/4/nwPpT2VtH
wJIGkrqsG4oF6Fb7nHJuOtcu5WLs39kMAM2YpT2dnUy9Nw5s7C63vLBV6z+11nd2IiEL6K56iKyk
mwtTHNr8i4nMz1UYasD3BnVPl/ZOJHDRfTAOXmhchCVStG3g/kRorNmprQRzpsj1G0oJivMy6zpp
JxBIN6RRbLOJR0Qjmt/jNIFBcuCowP1cSDFo+lZ9SmgDtY7yWEaDkTpZ9qfpDE4yMcSRoFWNgxZn
jwKaKQ55lJy9tsyPwnL5CJaxhm6NJ7CcYWne4zOF1ikt5UUIOb22EGeJ2dtfCqRIugllI/z6EOlb
p3btL2gyfPZrnczbMAzKeafInvsfGz/FmDDNmWgfOrUFnT5TE2l9Wrs5tq7p/ygj2IUK/b4ys/cK
OSJ4em65qZPmGKKDN8xgWaA+h1DZQZxlUVptzLI6UimujK0Insykc0NoTto1lmPr4GRB8kD9wd/W
ElrfVjiaS4uU1CPrKGdWBkHyl0UHhKjJK96vsY3gSqR+t4YhRPOJ1mggug5AMFPwSfaw1MmDL4pR
nnKv8ZCeU1gmjjWum8RV4QOpUfBDTRERTgc/IanGQut+MP2g2tvT4e5rUxg67PtnCMoqS4e3e33N
WnOTuuVDovbasxb62WLIdQO9Vkl7Rnpy76pOfm3iobvCydwxBUZfc+tkWWO051eJ9uJMHOyxJDMW
tnSPqGLlQfhKkthkCjx5fSvIAxv+EueVS8MGsD+3sttUxrubwifKfR+x9+qcKeVL1D7rTZXTLPJ+
QLtmYKeQPCSTLIemsZma3UdvNooMsJbccWOEnX5C6meB+mZx0CZLuGreOju57g/CYo755W8zOVgN
oQwZ9MMnQqg4vinNUK07EHrle6jBoOnq3txoqUnxPB+810RLtTnIs2E3NX94VuhRJ/yZ62abwQ9D
WNGe/6plFblRaF8nnezxRdHrJ3Py07IKrLnTu+sUGTEgwIOPQoorqiht35mPKeI6T3W2ErAhvVKE
IdA/um/704gw4inMQyRmyg2KMLRTi9Dx/6Myp8mfkynKNDdatA9DThwtcXN65H5bG9MjJM2ddNTe
E5/nxdJley8Okj2GNBVAwPvu0/16aGGal79iUpSI9jx5xsdVIvaTKeINmY56NAZrV1ZRP/rSONBA
wAHWNh0GA00KnZXI3WUGlYxMiJo+FGqm38J8jdZuplwh1Dj5KNgivlM4xUp2EP3N+wqNuikXhigh
HQBhoq+EmY96+RDBN2bVyWiIXtROyfJ6JsyGojLlEv2WZIv8MfviGbcLxXiCBKEbhtbZc4JvoZyk
uwSBiYdG79GOmZasw7T+/OSTJ1/0Z9zdJ0GXn92Q0p+uayjn7WB4QaCUvNcmSqKvFemmpaL6vFIG
zz3AQ2sXMSpar/LobWTUsL7/GRpZvH30KdQoWtJxfd+t7dK3wM22/tGeDgUUdkoQ/hwqsX80jSKR
UX5iQNid3R9Z6+sbCVVymbQrMU5r+MdSipBr9Yd0+dt1haRatMqAxVH4fnzSxvpttBxaN5gs0/QE
2I0wy7zT11ZEFxhhVjTGWmp2565vwbHrz+m6VO6E6UnFC0ohzcn0SuWrT9MCWzN+NKgIolKlGY+D
UQSH3FRexFtMuEBW79jeBCcrc6y9F+lXcuag1MV6nAKBPMsV8Fz3hfp9VS5GVUoGq0/LdcmVs02P
QuzWGV1mnxqpr20R6LA8ZYR5VBvCxFDttOngJXkF3JuzMUM1ocon2ey/XeJMhIkIYYqDXFvVznUV
ZLiiMECVobHXKtrOyywLghczQ56GYthIS1rP/eoMJ/Q1ghfZNdzd6KYw+SZTdRJ9YZkyQI3JJF27
a1PFvYZl+OpW5l+RQh9oz3T7reNnyRMAk11JA6834Q8mv6rL/+q3mHu2Adq0sDMBs/emQ4J9MgWi
XWDZxcAd9H73QZN/yEcaQFcyYpOyn614+SGtOJn3g/NhurIBw7HQg7UY9dj6TkICRJeFGh7GYOOS
bjuEztTkoUfqTkP76NCzC0O9rite2TeidkLPuR0dk9ynvHF52IPiVY/QcgrVuF6hxZ2/Fqp+CHiz
P9q679wuH6ewT5cnjbQQfpZK+tIIQlT2bem3+oaW5eEsTCxtKyqarASUU4VygLCG1KrRMWSVaNPD
5mQ1T7dipgCH+EDFFz2yFjQW/hswYpgK+FPr6YYXuYelxkvUsfOBySo5F324jkCzUD50UmmBclaw
QnjFf5Sdwp0Gi4m54rbm6X/vJ1XRyvH3RRd/pEmrCVq9q7Kq2yK78tsbYtQoOtDGMflq9lTtvtIN
Ul9VfmgOKw81srZxd6iIuzu/LS4+IrJrYQk/azOrnN1t2DTM3cDAHrpOT1DLDoFI+HqWzC0VnUH6
qlcbrTX6a1GY+TkzaS5TxsNVuNKsb1coEdIdZooQA7rqPJplA+xzclmQc/aVPz4JSxx6V8khdwFK
aoH8IjAPb8kaK2sNC3xcQnrVnqnR+sgl1jH6z5H+3Afsa+1keAJJR5/Z0Arn9JMwkOiTIAKrNERb
iBz4LWMuMuFBna11vdx5jazC0vUSVMzH6qSzbLod8khXZ3qM7sh9wJ9CxBVowidrEZzm5ruiuSb8
mRx+XOs1LG+cqNjVH2elGBE2WwUU+tHXg+7tAPieAqVePtayef4EoxHm3RcMM5RB9L3wZFRzDnfE
TY0sOus0d2pUk/pbGCDSVy9033RKJydhNfUp1jP7KVHd5IJs1omFi/RVRSV9J8t6gKpiI32FpBSs
TR7WqgM5eYWAk14pdYSXig/Ej2TjUQo5FD60dicPi53wJTkagUiird0wb3eSKzU7KRvanROrdo7S
yd+2OLvH2FO0MEFNHBH0gqCm9A83DIQP9mfru/mT2IiLrbc40/2mmCHAC9J8yFmve0xG9ziabtDM
RwpHqmuKflICdCHNkgKkNpniINeecUr1/DKhTbdDaQQWEk2ReyjR3v8UFhbobt7YcWjs6ruoKv2T
OKBlEB3t4SwMwHRMXMxNX7NGHTfp2CX6TIxYwbR80RUe/OlSGuXGO7umaT257WtfWfRP6+KzsHIT
WQAPGJ+wxCGJWSSN8KuozhEvDnruUwrP7XmCLC7d3YbvlduCxDZzW1hoAmlPoTT+ZrFqu1lVoqpg
tt3fxlpIUQvyJQnSjOa4NfxQRo6Hs7rrx9uZ8MHD1GZyRyfPoImLrTXJXmmZ4rJgs5pJXkqcKzo8
xSSM05nFrmljF8Ow6ZMGFULbhY8nDe6x6ZIRoRXHu2bIqKEH7ddPqVFYM5RKw9e+DX4gTR5+M1Jk
j+nZAwMgQOSyDajZV2U5syKPXgxD3OyTQrLfTb/66Zo0XUydDOGlXEmeMlhiiPBDRvrfE+o/mLu2
Rk4O7AWTKpMpw58SdJGJqF5XVNaTX7vyTGSkurwp0AEP463IOfUSTNUcBZmtyEiJ0SSofo3KSvxr
9H6tGFWNngYdWX75t+vF7cQFvgrC2ChLddilRU9mpEZ24BMjwGyAg4MlaVX09CYMmE37rL2uBuiu
BU33lCMyNvccs3ua5DsasuWSpCKtGuTPI9Ig296iP4IwAdohh+RpA5Mko6ZnAfMu6uIw1kr2bBjZ
vEBdZ90YtUPHat98gPtTrI1WNZ+a0bgKHAVipj6SKkH1GHaG8VB5crH26tB6klrtGkCVekAIhX5o
fbGVqyx9NSRg4wFVYloDpvS+cFQDyQ2z/ZpU5lcBEv0IpW31r1CrdZVbqO30z1mXSwsYkxaaftCS
F0oMdyrMml3t+JREGxTSDiqL+INWd/a7moxXk4fyXdaKHxbKSq9anjQzJ3HHZ1hrUCJNs31CVoaG
DCiXPcZhOkxiH/1FlmqEqQpfP6UpMvNUFny6EOTyum/0mnZpuvWgSr1Dm3Ar2WoID25oTifTc6TI
HgYTMqATZMGa3orWMQ8NaWnaw3hWqSuwiOzoNRxm8SIM7PpLVapAYdS0+8rEhWJu0isvgYUme5V3
0ps1ji/8JeU3FgDoIxfWD6NLVnqT+ej76O1D0fHntHoan4ZsKC601X7vQ015VTydHieeUmyjCiKk
Encz4U/62lqXZEdXvWfJr75HR+DY9r90zann4d6MDt00cqjSMKUQ+GRZFH3TaaVA983mx1AgQtqY
Tf4UuLG3Ug1J29VF6h1sD82kWC6856gzv3bO2PyQonDVNCismlmoPgxAAuaZFjXXJHO1ldbI7Y5m
JxETopevmtLPH6skZLr0teTdKMaprUS9Q0EqnltRbu8mPfvbQZgmFGbWIIa/EAN0TkePWZzKScip
CLqdOtPlWj2miHH+dhsRbAd1N7fkLN6oklMt+k4uj64cqGiVperKI+/9hZR5ygtHT39o/ms3+uO3
lBfzvC9T+aIWY/og0Y7hQZc89Sz5No9eYRXvlYc+/3QN8rE/G6TWn/JEj1YNX72dQZ+sg6SkFiVP
vwfNWcq8FsNky2z4GIjVx3TQplWK8JfN+Ejt4Jfr7mdd+yiszlWhtiBYfbvH/9UnbiJ+Qt/GKEKy
0TQD21hAFvK+NC0aknVin1UUQr4Il2nU24rtyEmeXLZDExODmu1aDIYGipp6CJZWmI46AGcz17ol
hxW6LC39pZOjFo/1yayl+pF2WzukJUGBKW38UCiGtmwnUBjU6XDWqk51KjSteVQb77ewZiBXnzjP
WmQNDzkot4Tmp4iGFXa57w2yn+IgzCQa+PwMI12AvtLOrpJ59PrZQs0F7idcUme8abKDhKTwjSYP
OhvJYilGWWXk/9VKUv2U6bYhjNjUCWAm8HDSvulTCqfQ0mTMwlR9gj4AlhnZ5GGSqkTdFdjapZhe
5KPjrKFt/rKmsbs1jYnIenqt939E/vM6EVlN9/z4CR/XBZFUrrsyHWdu61LmdpsOdLKzl6uWrLtt
DkfhEQfU/+kCGyL1/GmgMmN2AQJnadsJnTnKdOtHBqXQCbHOA54dDWSBhSUONAI21kwU5Vwx/C4i
h23TzNmxEedJkaI3LRsOYOOcrCFwt4EWXoI0dE7CJc6kALRz440Sb4y/BwCHoZ6TeMMxpHGPnozq
2ZtWrUNS5AszkgoSF6lBBQBlSNYPEQ1f1PcSmOSXQLF/TG0hn0ql7dAmd5Wt4kbGUdc1n5qTV23y
rHOWJHVhFtXG1cqT/DHK03WUmNmziR773miA1gkT6XSVWcuoV2Wf5s/DqAZzSdmaWd4cpTil248z
dQYZM5PHvDOyI3Jlo1JRdKgkacNSol62CSTYNa2h/jJU5JgGtAWXADvtpyZXrxpchW8JjTJYCVNT
JrlkPsQaRJR/iQAcmC1qV1HXEHmU1ZjXYILVJDkAIaGZdi4nX3mXfafS7P5Q1dembqpzDLOYnrIW
Ypi0lDEAP8XGuYszZRsCNFpStTVe5Fxa+b2RfFOk+FcEv728naiDS8u0qkOV01fKTyKW4FPRCERq
M49LoCZqTpqEqkUg2d3ulmR1/cajeUa/72lv44GwoZmRVMEHregBFg2d+tNT9CMozei9hNs7aymm
PNs5OvUsSqMvQxsoC5c/5kzn9nqVUnw8GH4yPPQ1yZAhaP2d2xvZQ2Zn9gG0XrwKSyQB+MQQZdDg
YwyIMVUr1uDjQStoE5OpmbbxZGl4iXreAXnvADlFn7UHrzETfrTfUbHye8Kmiasv+t/CaK9hzOpp
BpMGWlJltfErLIqgeEfOT17t0bPOvxARhfLVQ+5gGZu2v6/DojzGCgrYHjTLdwXlEU82vyH5n83H
OoLD4DnqtqppS5ObavEcZckxMSPzG/2ifqRSV36xCvpA/MfS1/hUm2aqosebrtJ3zpYNHbrbn9nm
uo8UK26y4Yl8j3Mt9a+21jDxIpexNVqHmnMcFa+oIeUzU6qbU9sV2qVXFaQ18EcjPWLQ3vPBrdAI
vY82YiMizKAyfjfFqJnVuyLILw4ijHtXCbqVX/b5NS6jko72hvqqJeMlEJUdx97kNL74WZn5X9oQ
288S9EO0CpVkA3b6Z11X8o4uymCfm3x48630Suca9bGc/D7l3IWna8Nbuy9ofnPqZJCrYkefRaO8
6sbMm4v9vtj+gw/vD4GaG7RSsPR6bWQyKvSGRtOxuGVlCXEcqL+dlr+wqFanLKi3tXsrTD0WSHLf
7YXtelm393oajdVuT2+JPwdEiJmbXCICa6fsl4ndP9W6eRa5aJG9huUeo6NuniXKzhc/t2IkJuxu
ATVWPthWXSwtedoMyXKOBEjQf68DWJU0EPtp2cU1dG3pBUEBgxbFpXIeIasz/ytA2T4uD1yyjuJy
/nO3y03D03+WQXsdtcE7NbrbPVhBn54qCtO0ZTLTl7IM6MtrmclaooH5i2+Zr42rd+egGINHB0qn
cA9Oaj8gnoDEz/+h7byW40aWbv1EiIA3t+0t2TQSxblBSCMJ3psC8PT/h2qOmpuzx+w4cS6EQFVm
FZqtBlCVuXKteRCK0s7C1Gv/ZIZq+xIVO9Pwsy9eUdpHiizqpWwOyvgEXuk+ngmB8tq/Qxyweg5E
mx4FEoFIpdEf5ME9Ydnq2WjHVe5NGqI65cZsW5bgrORPpB/fH259qtOKtQl78UK63AyySa5BrMF4
OatcNONq0LP0wYONeM1yQ+VFGcFEHGfVKajGYp+wLDxkZJWPMM5XOyPuOjhCMm2jBr1LAmyC+TeL
h8c09fxl6ebNp6QtoK7UtO6LOkv+ZvFofNX9uYSiLH7UZYNslg/FInTyrkU2Y2GM/qJDKCtYqAUY
Zt9pf++C6Mnopzz+2dcmy9UZfj40wGpRGHtQ51bhorfE8+1B2gBEX23GXBT/yyYh7X8e5yV1CPV+
rl/zz54Z2aQlvBAOZ8L61MYah6IMAbPN9btt4CgbE853kiX8IrsnTw32LOODn0Cd9qFfRK/EQjQe
FENyl3qpAXko+oXoIzlPbk0RSAQ1y4/YXnL3O99rrVIXk54rj642FduWxcBhCKBLCirWm5Wejq9F
FRwj5IDPjZogkUgkb0HgM/hJ0iLLTeOnUravBbUZL06XlKvK7aZ7wynH3WToJdK7nblJlDQ8QsMd
bdKw0Y5GrUVnta1QrBnC5MUQ6Wd4ALofFIltUMMJv44JvB2lPYYXUus8aao83AV1bzw4YYKuzKhb
3xzxG0tmEtYpysrnSCa67aEUxxneL+aMtzRQUPd2ZmrI6rTIzC/U0bIvvWhf69IbvvTuOG6cHF0J
c65jbDUTSR7Fex5TUZ1AxsCH25rRlw7WyZXBz2Mnm95Un7smEI+137YPokie9NnLK4x0l7UjpDRz
k+AdkU8l/B014O4OOC5fRQmc5VZjOEWjQ6FGBBR2XsXJAzSOKwXKqXvZcnIn2tVpuAVqaxzTZCBl
Hzje1iwbngxqiliX1nXPiQ0jqFr34rc2KB9ifh0IYSnrJEmKEPrT8jgaffCtneDzVAII91W0H2X8
Qkl+50H92W9N46VsNZiIIXNcy6bn9d1SUbjTrlb+LJEH9t3fv/zsP737bANUFv8vroMczp8qvDV0
yeHirpRn4eUapYGorI3V1N+rAqr8RtT+Bnhp8ewXLEtMPXO+l5TVBi038c13BAe6H5M7lgW4R2X+
XFaQt5eFYd/cMxVGKjl1CkLucPWdp7ZmPELjQz57LdTOp46kbJoeWyK+P+pWOwxdkfzWNr25RC8i
v5hJre8K9h27oNDiSwDKdmkrRfBbRkV2wKJcDuqFkxAFpcxpouxIn58EpZVFz06AluKcwA4hvHpO
UB+RuW1p+9Uak+mjbR5HkZjzD7QyVJz+J3zEBTpiGjBRqLbBP3KY/7n6IHzjm1TjOs8GlRGrpBuT
8gXx1wUVmsmWOsvm6KoCLKs8rTvQ/O18uFpyc0RXSbbTBlTkNLrIelgUYtvTWZaJyWoyefahpOxD
E5mUEWaD1kZgmttnb3Z9zwK8d58cTWfR6fbdUVMq59Qmdr9uoH34BFVJsJh3QT+y8gSlhvVdDsqU
iEFO3G1Ugz2/HNQkAbdl6BqfnBT1Giu91/Uy/N4JAf95w11SBcXSHqklAx/21Wnt6Yuntc0SNIT1
qI4JMOIkss9tbCo7EGzqPlGT8GxRbbMxJ6GQRjQ/hz4BtbTT6hMhOu9IeXW8UbJJPOdU286in+MP
nwRZa/IDoZyVcqk+/gQ1uQXhdf02iEB4dB3EtrX6NWiUhTY1VF11qkfXQfF8pXnbdL2SjwL9s+rb
pEjcWdfL9LJ1Tl109Hlqg6+girSTMJL4MJWxx2KXKGPjs5ZthiHYmXMMsjLg9Laq0bvGIKGXWsz7
zU9laq0EKrdUiWv2l7L/2cyZ0rZrh01NPGXnWrEzd1eIll4CM/kCWbMPPRrY5qbRX6Ax9O9klzzI
ppdBdW5U8elDv9no+rLLRL1GVzPpDFTKZwJEMiCAr+ez20H2JQGMs0l+4gnl9uzb1Kc8mev1U986
aTOm0bEpR9fd3Ia73NY/SevYqdap9p6Cemj2epYYLyhdbUjS2U8q1KkPdSie0hlGVJiNt9MylIuU
STfWSgcfUFHW+U4Qf1/Ju1Zzx3znjW53bUprZpeIwIxbq2x/WvPWbCDVuyGMY9NFU4m1c0X59KNf
fDdGRzk13uic5QI31DaRo1bn65pXd+12Ijqv9yuC0yxnEtjdhBrDntaEkBOwJGOXGazAO4enMg6z
J2uK3/dP7PqG3MqeZn+ry7xXSJPTkRxx1oLSTLpwbcpPFGXlnqU/vL9Gr+5sFB3X6B9Pi6xt3XOb
hMUnpQ3Wcp855l25z4gPL0Wid0/jEJbb0jXijUwU+klmLCCs9U4JX9kLzNulqo2fKd58vtaQUSpp
rCZDUTesjZ1D5nfK2e1btpdxW31BwekSzLHOPi4PdpZbrwI9BMDUXnRfzcJfntI0yIZ45mOao9Hi
ArL/3uobM2l+5mTLX/PikWBwAQztjxNF+djz3pRT/APd/zufvGqdVxV4mEw5UDo254gcwq3zzylv
SBnpkRZspLUHaFcV4zfXQZCLvbrPf+eSZHR7l0ZOcuqsIoJ7rXFeO5Tqm7TVfs+KTkWqPpkeUhZJ
1NHa7iZF5fpT1vbP0qPOIjasUfqpLdNq27l5tNfSrnrs5uCb9HBArpdWP55LnmmrduYbqeeDUIFj
qGGGNI0Wjuzr7ZhOxzaWaefEn7IhujP0tLrIl09BiwHlRf6MZ9utBdHzu9avcb7PD/Hv3/6e6vz5
/T9Xq5H50UjU/Zmnx7CURgnUYXyevEOtaGjjRBklfZ5n9qu+iO2j5BWRZ+h2sQEyQcms4sZXKMXs
/U2XQ0kDvAEkN7EJxFkGl+y5+pw4ibe2eVRtR7ONN7afExWuqMyXNfrxzFTUFnDnVECeIgh3jjZP
1s+O6X3O3US/ly0VUQcjj5+TiKiNZuf+YZbxWwW5Y72C2f3uUGf6UHqNcpdM/bDIwCjdjR5SX1ky
PIRt3wAf675bMNW+1kTWKP3pxxcomqNlVKeXZAyQQ4rBMUeuW9zVnuPvYk00+5rdacYecj12Vf80
6Op0SqPuN23S+6exQu0gRqFmA9u6WJS86757NmpGfHe7REP2t/Lbb2MND1xmZiXfR2CshObVXzXu
9lwvnRdzNP0tgNJ8a1dl9xDa5TkFiv2aoqkp80pqC7vUKIrw4sTVg1DCeD8MkX30c6hc5IHXJwW+
RQXd2ow0mZE5/U+h874lQxNV3pew8CHaNNT66Dpje09KjFdpF41rwxqqTZ345n3N02kp/AqJcwGi
YAHuF0ahLnEeXR9ifqpIv2pBUy+KssgXvlOWbHjQdFXdlxCpwW+uC211JdCbiqcu3tq1qi15AogX
z7bRyDTD/vcAQHUdVOhDd8Zzn5veT6tXHtgUw1UduqvRgfBjTCCpbrV2ITIEiRKz9Y7F0Aw721UO
PlzWa20EB502/UKFnOBlyrth01NWuin8jh143t7raMfA5z5G37pEXFySrT9IORGzQToyQOl0A11Q
e0jVBiYE8GI4/AEsy0fotJMxPQ1BGD/IQ1Wp2lFJqICduxJFqZdR5lrr0iq0s3BG6DtE+WVwy0tl
5+UzdevPWu2l95AoqZ8KRftcBJpzp8dlcx6t+gKPBowYqFyzhfsRq11+UqPg0QMZvA+cLDKB8hbm
SSEA7a2n0M5ehU3UuOxUdO7npjLa927J9tDWe3HX2ai7Bkqev5oKun612oVH3evOVDm70AeAf5UQ
19DjrIKzKSnDYJuh6HDtl8aEICbhmtlFtmHC+k1x4Azv/fETmZH8vkrjT6xOmrtxiLmTJqGhmNX0
n1WXJzXMCtmWIMl33rviIXN7RGcGB+UtM0Qu3oYSmLMHaVRHXzz0g+Mcyin5Ro4RDwHGfu9FcGZd
2xGMuKikwDXuD3m/Loksf2YZ061hruC1Njdtw/aWqqd1+xx+5k3kleNSoFdIuZxt5MfrqWN2bJNY
cblLMfcmAS8oV0cKUdyVIvQOaOBeqjG27t2s3bL7XJue8b0QGiu8uP0mTKu/TG1WLvXCrTd19DrV
1MnH7HTGLm5+CvNJuI741CShd0IvGfRplcJKknRwsMQ80qHw83eqQFmq5Ha+ZEpXXvL5zDG1S8ZD
/yi7pLEvmmwrBKqysgm4KbtTtPobis3HonGs5zpB/Vw0SMjJphMFE5G35Gus5PYz3MLiMeuKJQpY
9nNZgPmLgr5bD+qgnBBeUliH529naWL02z60v966bm43Xw9MKqkNrv5rpGM3R4rgf1Z+iYhK1cR7
t/M9QIVDtotMLTiLKGq2YW0kd6QSx41RGtX95NbO2ssoDhEiuHi8mXdFhnoOfMTtIeT233VR4Z4M
mFI3+qhO90PVFmsf3MdjNyVQT5tCfS7Th7q2QB24U/YAr3W8602E5uPAa+/HqIuIe6X1q+7nZ8RN
nB9JCrZAy5vf4rozlhS6ZheDtOsOIJW6Q4Y2WVaFDlsVUdS9ZjObsJT5lSGqpesY2lebjYWu1vYP
t8yeNNYQy4ao4EUYyprylPKnCSdTyLPwFZk0ZynCpLhYORr39djeudxKWwTaxXawwMqojktswQ71
F9Vqvul2Fv/M7TNFzkD0uZkvNrnnVyc0ymXVa80jBUPdpkrb4uQO9dFDjXjtB0pzgaCnQ/CKTEBV
DMuwqNMfasg2y8tZk9iumW9g5yqO02RYZyRFIFH2hPbFFOOZGIhLotLTeGRvGtWuvkahNa2FqyLV
ZQrnMW/ED6hJeFCStWdH3NgPGRpHR4TOYZnLerRJvHn7YlnfYq0MYDVpx50Wtt3WDlgiUeL50FHk
/rsHTG6h5dn4OGamgKChVjd13ncvhCdIkOARzQtntyqyB100BTiAZqc6CB87k2fvtSkuTvxfJttR
be17z6y8VSTmerch9najjqZuXsJmMUSe/2yZZnNx0J5IwDYKQyyMinRvMLTpOYJGcUsGuV1LcFfA
d7myRVTtJfSrg9gcpIjbUhUH9Kvp3EUHp+mzqvb5o4p0hFG21tGq+3RpmL3Yd50WrCdXy1+91PlB
1mW4VB7MKIURfo/mZy6K34uyV0pE6InDjp6KHG7Uj9uhT/LHAOFR4pVd87uNKhYsxdoPhZRFhY7u
p0o1p7WmJa/uWJfo3BveJZsPQLTFAj08defbiq4sCARpq6l2ynXo195FOnqebW7d2PQWtz5KQ6GH
sXiwzLNIt9Qa7It7nfs6WWpr2wBUQy+mF1S7w7VblPlZCQgAUk7F+rk30pMXe785ieGdI4P9ddg8
TYYRLfVJh7DWAydd+wfHc7VzCb/LcoJfG+gJpPhe2uj7vE/H+3I+RLt8zPINm+NoV7JTWJl2p79A
d/rVqIfhJ/m5iUJ/FirstmslzRZN6xVrQeybx2UaTAcl5UFtKtbDwHNkp45ooqSVrX2y48DZ+YmS
Q7WJpqKjpV/AzCAK6TYsuNRyPE0+6JHMsFDytY2BijI0l1x1dE5F1SHHQkruySqcbCf7bgetcf9w
QeiCuJoD/IvVCIyETfPiNqJZ5I4ZfUbKrFj1mWVcEi9kiwoWAjqEbWxMMGzA5wG+BzpPoaOgOkXt
WdQGW0AiVE8ZeaYFsN5hL/u0zEDtbmrh5FPcS2xEzg9yUaggLFGocx8Dg1VypKtfVUUZDyBPp4Op
QNSyQHlwEY1zaKJSBAvB5IvSROmrUEP4HoADzXX/LgHw8ACpQ0/BuGEvk8Gt1zYUFFYYkZAMsuik
lkO+j6ac+6FUlVXlTDqpPc9/HB3xGNjBGWrBIKS8TCHAknRbX6uLB+JpMPopVQ4NVAvw2GbVBCNd
/ckuxvg8ENcgFNLWn5KycO+8xHzm92M/TyNkONQd/YExduZ6I4kploeKXdyq6kkASzyx7Iurxr9r
y99lww5DdV04Ilk5Tj1dEoorF4bWDhB7GNPl2ke9yFZPXbAXs4s0sFugykahioieUsTJUrVyFsBz
TfngOdWp69K3M6S1kjW0kRaFoqJpycPicz3lScTvKkUFGcp8CqstKCcVFWbETPP8szzwM/D2HURF
BtUpZ6u2eQFk8UNbIeioFjwWWcE6D9qEworPN7O3ast5kH2tWxz0pJl2RezqlChCjNShx6z5A9Xz
ak5VTjXekXUyLira7ihLhcFDyKfejs6Y7hS2lpUeTJA5jXMI4R4E66q3VJPXNMhNr9ShsonN1x5O
rHPYfx+NgkRrN5YbzyVwW0aJc2j8hrXYfKYlFGBdO2VbHlrnjizvuOm7qF0TNiVFUUJ2JZT01U/C
5DfEBOaaGqX9zPNeW7axHzyBRUGQMa79e1vlRxElX9lckYDvargvOotXy9yUB+HpoGotj+gAtFCY
9MGxD7lYKSLVL0bzGJkNvGCqTfGOzxcMqB7mZNWr071v60gUT5oSLcuJeICZWOkqmhTjQR6qWdiX
1Va30QL1ra9uu46EjV7th7Q2r35C0+5I6NmnpLC8TQn38KpzNPPQRkRaPDisn7XQbh5Fg3g0BK3P
ptOvvURVHuaFut812osBYvVEgMC/Nq0yy5bIrsWbTC+R1sp7FDBK6P+3FPGl5GKL310/LlAOEOLA
vYY6UmsODxa1GMvRS6et5fnuMamVz2FcJI8CgjGzq5vnYBzr5wI0Umm02l0ZKPWzZwgEl+Co5glL
ExUWf6v1hGb81r+zCkBVlK75d3lsf9emKX5B2bneR2pIRsgLkhcbspm1KZpoJ60QilD8H5ol6BWs
yEzAVZwoT6prqo+8P4Cx0D04PbRfYYGmNBvNo6Ogv1b2lrGzjCZdUYdiQziUNJT8gR6DRtH+lBFK
QL/CVVfE9bGOqrYtC17vChq7hFhCCACAia7lWN3rg22pld36OrYDdMbbnjjf7MwKr9kUE8h4aU16
Yn/mOFXXJjAtXljjoG6kcy5S8puDCf3DfF01SPI1mqglaq80k2HwVw4J7a10NvpWX9Wh61+tqd10
VEhk1e46NhIk3npSQvJPSCYk7MmwJlvEeHaW4/Wo2o/OBsGs8uQmR9An0bPSLHtNFc8KslrPWT18
hoTIOxdmPuyq3gS5bwzivmspYo56D+odJUJWcu5rta/VREXutaundOzOJNnsqyU8tzE7ZoDm4cEV
rriX/jm6V1TN5NHWzYdl5qDCHYWRswI+nR6DYNAeM234PSc49bUsQ30BysO6z3wr3kWDe2jbKbt0
VvKpU5PgBTo//YCuBWzM3hC81Enbboi1jxtpBTzQLMkReij4Yi3M+gndtP4SoIj7ufvaVFmw08MC
yT6BbmGc2fWqgfZt28QkOdG0oJDOK1EHWceW88dpOp+aWlbpy3cO707NTCs3yUj4ILAefTjMPtv8
eU+eCYx38ILPBr+2Bz8tkDWmpVjCvI+D8VG2kNCGQyEXv8sWsmIW7IdRRbq1Cj9PNdVn7kCOTs4a
t5OBYOFUr2JbMe5HX307mMreUURwf+tmwV8eUj/4JJ1u/anZaetwJFP8wVAEsbqofKoFbs7ShXgE
ex0qYcWvy/k9G0ar1rRP0EluIgTtX90Jje+pBdQ8arl6VnXCXWCnVy7VQotwrMNlNHNIygO6Sm9n
qWG53N7IwE0O+ifSqv06S4vMWw89BSUfDNJZWkWnBO+scOUgv2KLhqgEsdfrrGiCwV0wAdxDp9om
wDJL1FFw+naIWSoc0vkgz26Gm9/N8MHvX7jcpp8AxKP9OV/4Nk42bz63K/0Llw9T3cb+5af8y6vd
PsHN5cP0TTAD8z6YP1zpNs3tw3yY5ubyv30ffznN319JDpOfUkN1dtOF0ePtT5D9t+ZfXuIvXW6G
D1/E/z7V7c/4MNXtC/ufrvbhE/xPY//+e/nLqf7+k8KOWrM6NIol/Los7aL5NpSHv2m/M5GKYlQ+
K1DLUdd2h6r2+/Z1wLth//UKslNOdZ3ln/xvV5Uj5UEl7zytb5b3M/3TfP90fTYzbL2FGbM6v13x
OuvH7+F97//rda9XfP+XyKu31EBYleg3t7/29qk+9N2aHz/oXw6Rhncf/TaFtKTzf/mHPmn4F33/
wuV/nwpMfbcaUfhBPnls7roBJcsaRPxSNsN+Ztw0kZ6XTTBa1lKtXH+luE2hb9MGUb+m9lhRzoOl
4zAGYOIAr5zgeERutUCzaSXNQb82zdQ7g/mlgk529ZOXHiuPVWCpl/pWHw1nZZJUWlL3tyTNAPRy
lmu7irlJXTep5kbNHqQQ8tQapkRZ3jTedOdt4K3rJgXn+0YMT06TfvWjRtmbkAYt8yxLtuSkiEep
WfEIKnNnVnl7B1d5/qgQfTlZXnuRNulVceduPLseVrAq5o/STU+QEgsJthyki+6rLJFylqbMKh3S
sgDDZcba4jbRv7y67vYXx9J9gqj/5creCHG57n8LcoMIXO6K8wQSa1zY8JScZRuxyXA5pN6b+WYw
f7nYpoJLMeBSiLdhcqw8SD/v1ywW4tGbwqR4VyupaDHqmCyAPJUHooTQXNza75wS1z2Dvhy378aA
PP3D/V0v5fmpuxwMFQ37BhIwpN/sO+RbnTt5lqJd0fd5d/7Qz4IoWrE+5Tf0YcDQhqc+CSA7/WMO
6SEPJdtbSNTtfnvrk2dh6vQ7yiB/fOiXk5SNe6zLyT5Io+xyUrHJ1FHsK/D2YCbJEyLkZPEVOcvc
rr1rvzTKfnl2OwCvs4+yOUn9CHnqkkzx6/htrBzWmJGPXDF61X6WDRsgAP0yiifdWyBP0VwWlUaQ
BFEjhV8tEGrCdvawib2ivYhAbS+1VjoHp3efZdetH/b6ZytrXfYauMpDBhx5Y5sIYo/zSNl3vYac
6dYpr+M6wXi9jjSo5fQlK+pmK8t05Rmc6g9v9bofSnfRsPBKhL/nWt7ruazZldW7EIuAdmhXHswO
ITncg9oaRgozVoUyvFIpNue+gibw+/NWM1Cul+5+W/fDsdV0exE0fbZqYuOtdjpROs8lukF19O1g
lA10D0TzZdc7l4+V19IexC7l2O9cDcUXcrgsxIbsbhHBi4hwGjFr06BQukld+xjOoAgUItXfsgJy
7ZmK7+YR2poG7YzIlvr+A+gnyQCfb2SnM6uFUv9qEQBZFb+wQVCCH3M7IHM0RwC5Ux4jsqhQH8Ao
IA9QemXoyrX9VXOilIxEs19LNuzqB9RCrCENblBeKJuHmeBzE7V1vAohCwuXIAVz4CBZjPK9Vz+U
YqwfZJ8293UUdSOHQ4x2I9vS/GGeQY3vm84P9r3diFOvWv3JE2SIF7Idw2N2dPW7oiuGfHU1EHwC
DzA43bcQcRsS93oPg09Qrm4zdHn8NteHvnCez9fvPnTbaqRsFX146H6phL57r7ypiNb+tCSGoL17
w1xfO6QAj1cf2X438vqSEX6kLgNAT0sq/GBYUciYZmn0IqgL2+az2Jw8pL/ORikqd2tLcy+S64gP
/bLJDrrfgvz/0ojOnRYEPqma8ihizsxIOd8Oud+8Nc2gXXTARE7SKPuvY3uqcZbBVE/r2zCi6v6q
LytteeVLMSk4pAxKoKVhGlEECFir1orTvBpjlwWHNnfEKY9zNqZRU+3jKa32iZG66qOwiB2og5sv
pU89OyayImH0QEZ3ZN2IQ97JLjfUEbsXloBdt9HUbOnpNow3gzPteM1p9xSz6vfyLEMHVJ+i7nzr
15FuO2W6BfU3rp4KqBYin9LaOnxsSvzovB0I6/GXgPpeRQo0SFdzZHoovfy6mvRu5ksOhUJKhqvd
PkBY582pb8zr1d7152kFOgZdPDHp+ymNKihyIe70ugydF8W3v+vQn4ZdJr65bS6WNUX9F/+Xb2Q4
0wdf4XypuUxawcgTaKQAugZtgdRrCCflwc6A7lxczZUdEZEE6fDWV1BYVQwVFJ3ziOtgOY8I56Be
FbqLZrbUyABoKzmjPYQ76fJxyDw3pbURvGGMkNbCqlap7jiDfQ9mPV+7DVQ1/NfZ3+2QOhEtqb6G
dgyvh9Wk91WdoP2LmOHGos7lWfpKtuP/9FX7ySJNA/RB0Wtl4Wi8kmTNQANvHsUwCc0ZRqwayBJI
q6w2kFbHBeggrXJs0ZGHVD3D9OqlzzxLkzz5op558ojXE4GvwE/dmtJazUpU0poVsPDWJoCmRoMn
xusWpp829xCVUMEzn90Mt75wtoLg0LZ2TLWC9JMHAZ/P1UDtxveJDN8kBEnU2wB5iQ8zyUuMsJ3A
KcTE0vl27XT+UKCvmnMFrMlwzHJtj8DxInuIX6mDgj5XfQ34AkgWRpDViE57rSwNkFU5Po2FoD5P
SVIy4YH26uSqQ/JT9c9BOqkIIPKDnYfLWfM2r/cD8d5/N6s/6HBjKAp8yCwe95Zwra3m91Rmg89a
QL/fnyI9Cl7CctoHFdH+1o2n56IqlsOsK0D9XHGnd/DOBrMXRYusnW1YSqXVS/SKP4UppVVOSVWe
OElrZKrvpszHnEQxc7ht8Z2UQkqGwStA0Dvdowpl1b5zQ3sDW679WZmiO/kevnmkAD/3ZeRYm7Cx
oO0xIXcXi3qyqq1cJ09xZBxNJ19+WCtTVMkKfFJV42jFb9a3PmmJmvqdZRx4/SyuS3USPjvo456S
Wb7RSFNYdMzm0KpCEXe/miRFg7M8TLmzpzi6PNsKqoRMVOwazY0e5cED4FEmYPFkC24L/VyZ7dHo
TShEszEbtlkneh6yDJi4/x+dLG2XM4HvtkDJAZrRVj2Ubeecpcuo++LOdqftbYBuT8mOJyhV9XIA
pczWsoWA6+pzve6U3JdFEV4nMTSgh+FI4lN+CgcYPrLtvrWQvvIAajpdgW0SG3OeflLccjnAq/ek
pCs1hlmz6BrxNAa1vowEwreybwBxewIV9d2b5ZJkV1WYUAVl6tmZuwTo9E1S26wi52bJpu/RsL5I
m3Q3Y+pIvYySnVb1zcOY+a9wh4ijFwTiOPoDKHR5Kg883hUFZsRfDh+9ql8W6SObftEG1UK2UQqI
1ro19dc5bz5ZEY/+8jZazmvV49vnuE4h22XmPKuiDrYfXOxG5Y0aeJ9Cq4aLs/PMg9srEdjBSeVU
Hm5taZee0uzANP/mKdv2zfNqkq4kJMalFsAzIp3kHPLsdknY7RRj+V+vJj3Zo4awx4FMVPVmuHfQ
51jFg5asZbP3Qvp6Y7jv3clZCDgoNh8Mvki/h+Rb9h/7i+EQlpl2rPM6tSHkZJLBfdLHUtwFetAC
TsqcjcfO8gFatHrh15PYy6Y8JJ37qJp9fJKtKo61h84aVjkUtPfF3PLMIHigMPM2pIKF49x11s4f
mylael0Ly4CXfdUo/46WcLxM3CI6Whly+HzhwQzFpokycEpVvQTeIx5qRw2fKAQAV+k/yYMR2y0I
Iss/pHOf2wBUnSYFetC5Sba+u88D/QD77tsAvQfCYMFELrsoRcvWztSjujT7g73NT33h/Lz5UxoI
vMuGHnt2qPpqXAZ9OO5kc2rLDjCaHS1lU3FT4zEvP2dJ+nY1WJEqwpe2szfSNgF1UxgEbdyZ5x0p
npi/LA5WKBQWZ9kXFRYg4lvb3BsUysH2hoM/D5JesikPRmTH4GiKYPXBcGvC/mluQssGI/jZ0FyY
VkcjgGzTJdk0wIRmAXxctaKZNmThIT9zo/BBjdxFPJbZn6xyrAmpq/RNDTd4kuMp7v84XnqEaDtd
PW5X+HV9abzNASgYYkpA6B5kcRsrhMMrqZEcWNgU75xdpV1TmRFAJGCJ3+s2Dg7xjLFeSO/Ojpzl
GBrDRR5aozbPpQ8Ja92Ol9ymyCOL/WwrPxMKbZD6WfXp2nJJozWKNSxIvPJ1/LLKT5f9F2tKSOzd
2G4eK+avLlcTa0euOqDCKaX0JinrA3BBuKUAwD4O4TKN5oT/3FOosXewh/ynNF2dar9bp5UbrW9j
AlGki7EP3uaRBrTA/j/Oc7v28M+fp+sndWlYMJRVqWWcikbf9rFu7VvfYL2V9r1xGiumYemVGqfU
NuLDQAkwvPLGSXYJab36SPeKopy11nrUksxDpKecWzaVAf7BVRVA+NQm1biWndJ8vaJ0HyhCWlN8
VS8iN0rentLlCM5nUZrGuINVcQ1/emQuCWqYh6jKLKDbPPPbgFceJIW0Pfl8l3ZiOaO7Lqu23b2t
a/wh2hPlU+64QYJ7t0vdzVC0BlJhf/SpswEGdSpzav3an8O8g5Dv7IKC+Zdet8q9HC+75ACNn8+K
Xwq0KPN4aRB95p5sfVQ2cTZQzyHKE1iJ6jRpVnn6b01pkC4jonB2PVFa+8++cqY0Cr46Noxotf1U
KoaylGcmoJXrWT73lakCffwv69/7ISihgAommOmm6w/cWLKpA+NV8gjA7LyOk13yUId98E6GOwVa
kPoGtG1ZcNacgOIz8summYFxHkwDAHP8ZMzdftYlh5G99FI2rYrSeziSFADMU/GiawThiQKh1zM7
s6K/zjGxprnETvgUUKz0wiHhtjVZx0Bnamcwhm+L0nlsfBv1jVuT4pB9H0BoslUa72oNICt7iG3T
OqGwN1wmaFKs0eiOkKCNF9/k0EQKInJVpK+cvuThNcR2cprctwFylDy4RnodKlty/GAl8doBSrMq
3Sol1tmN20KLjIeSQqt1VxInMy0LUvb/Y+3NmttGmmDRX4QIoLG/kgR3iqIkS7ZeELbHg8a+NZbG
rz/ZBY0gazzfvSfivCDQVdUNWiYBdFVWprKFmiXWVem0cwg5JBZYgZmtOFZM/uoi2zgiNWzeQN9/
1BOuX4xOePG6fJHoFbsJ5ZKd0C6GM+6F6foxRJ5zeUw19vccaaFZC+h0q1zTNZcPk0WQyksAi6mA
YT+RPRO+WNdQyN3NSy0fhtz0ARM3mz/Islz5YvipeygSFoEwARs7U+0nvVjr94D6o29Lw5Z+tRgN
OQF3S/tFCgfmG5HQfJxjliUWx2JblgFfbLKa8DuF1v34jBTaCxoqtSdRSntXdla1F3mTPYHJ7wcD
8PHn7wFjDL3YJkJahqiApI4+GRNEXkQGqHPH3Dh1/nFoqSEFk5eClyF5P80tHcDTBTDW66GzzUue
Ag80ht5X4FuN8BgZUBtEEw9YvppKk0jTJNYFuV3zQtHtKDZpYw6nUvydlbZ15KB4OqGTFP9VtQal
A3SGlg1IxGCFGv14QkqIvFKF0BkdmhZNUrPn89iJhXl0+p8gxXbQF63iaDkaI4nUoRW6PiYygkRQ
lPY52qBxMCeDa/uxRsJ+wnNk3dt14f2dZVZ+Ahq4QuozzvNTC0TUOnVDY02TWi/zg7jrYrxbFa5m
XSD2gq71QaIDUOncqyFYo+TV52EHKXn/zWvrfXOboKx5QQPeC3ad5dcuT6aVUcbhS9cBjmT0pXwJ
69he+aItXkIXxPVlGfkQIW21lWajZ7cz0dGEsoF/NKDmM/dpW0kSzkODqB7AVvNhuHipr+7/79ws
i+K1O2BLLlT3p9kBHmM2sYF3Bd+9OIrtBOUzoNglaoanIaoDso2AXE6b2a2m5H1pBI1awUJDV+Ab
rAm8Rqv2oE/xghRtu99Ymjy3aDG46X3NrkNeZyuyF3lvbXIdMHJfgXrR/oxXM+NrONXiiD9AC6Hf
PP2G7rZ21UZ+eAcs4PRQaeJG9ojl9TYLLRuJMVwkbsW2swAnEuDZfIlfTZ6Mfw1TBLVP3NZufSWm
PcSD671u5dEDtoPA0DuF81f8ygT4TygS9Gby5iSghXl7swbfJDqfoAqwAYVFhh6oDFmjRvXwkRGt
BlkgpZtdgMZzr0WtaWstsvE0ez+LCqRKyRa/ny3e+SwZy0tXgBwrjpwbx9vrAd9F844OaGK37uwk
BO8/uOdXnxw0lEl4q6rcO1DsEgGZRGTCbGBO+yx6ALlf8Wg0WRKEOmD/ZYvGsUSrqrXdu9lPMSbr
yZLjawR+6mBq0o8RrSqR/M8I4onKknidxxx6FJGGho8CVJs7sNvk+BVpOr+GpEvFfXdj6+AEm0Wn
OG1OPmhURehv0GL75IMztNv4an9CXj/z8KPJmovUqgZNIWpP82GaWhs14PHUNhehxFpYj4SvWfvV
gwQw8TB4GtuOU6U9I4M1R5ho+lnlEsRDToKWqAL1YUPJFUJG6DtKz8YJzLriATyK8g7SgXuzwMde
66Ust7Zkw4Zi6WDq2XdQ2BknGtVdPKGnst9DDrG9x+Zy3U8NypIh6MBJakW0yMOVJrIjUyvkF5cV
G2qBBj0qtsNQI95Ql7PHXGPlOY5+QYPiOuNGrz3GoZQBRCtLB50yoMWlA3d0/ajZ6gCseY67CE6B
rbUYWgq6HznujagUKA+Fq572/zotIsgINGiHRd9rLcdbrO7XIPuyUcPJbGzr0bhQ/JpCUWwXUYgJ
uFvww9dgm5funuyfdSMopEjM8ZRJbq0msHBsKJAcy1J0FqXtLnlf6lNY6l0138jbeAfKFZZsRG5v
hHCKe7vKsNG00mTXMJFtWhZjp6lnaJzvdChVWM2Pocr9Lev1CUqeUDgi9SOyCb+f1qM2tjdy/KdN
V3PR4YfW1CWGpmRNO6w7ORobKjwuBNFz2fJDHZND/HsbDsMXqlrO7pk7+t/nc3nTMkFqPnNOd2Xn
bPuy++LFG5Bfrmw2ZpdB9j0PUg2tnm7xr2GquoyLARm6rBc7Gr2HCnUfo5vZu51WpBHZKeI9nuyW
0hd/j6dLUqj/6tQgYKoUazUdyip0grZvptViozPFn3lhpQ8aW4qxPfASol//bZ7wBjQFUeSQ1lCi
H1I3KOv0Y8yyogDx2g7VqL8gHOoc69q+m/8eNATrFdqi8QdY/kWoss1hZPIKF/fz96nzkDyfbMj4
fg+jpl4ZbNCDVuDORuwCVWv+BUB9f40ALQaGFUKFiqy8jer8bFngCaUomuRGPdgXlPffk0SbXt5K
JUZsQCvKKtDuVqUSEuwQ+FmllTNeaBxBXXrbS5QSyaapmI+B6LoOcLdy59nkRk7YQGUR+Tdgr00Q
DyW/LFTeDlohzXs6TKJ3N+7QRsFia9BehxIixOvyQrewLYbY1zBN/pUOyFaDb7VBzrsYQzA4KqUq
7qQm5IxeKeCDueuNLehs8zXZljWQkwPuqXXdeQ1yOIXhX1iEV011qe79ekABZdtpsobPDrxz/ETp
tT8si9c+fgaV1eHL57M9GJRACaNkP0iKzmQl+qxd69oWkAghVTsVQCYKoEPifjRRqJoIsLI9T/x9
rWX539eSpfjqx4lx9BhfuY7dPtAhMUpophlh9yYLLUqQIrHJtw6dnomHvs/9+z7nKkcFKeYhgkJH
qCN6HiNxhVp8YbxFu2jHuS+xlfkcvVyPZuhqfbJJa/TvR6xPo64yXuKcv4xp7N7GAa97dWryAw2p
dcef3BO60NoL9fDkiR/dEuNEAwriYKZHL6P1FKu+H7IjOtylPVBTjY1msHXnASxttPjl0AyKQQfy
26WWpdSlXCRxIdyED2OIkt/CBn1+ag0dnVfnAZfJfVXZ0sNiG+kcIAvg9O953t81UyZPZKJDBVan
HWSVGMgcEYbMI7jkE8TpNsADqebWx3q0EhdaNBBu2tNWIqVHHJ3SARyO4UYYhrGibQrZaFtCZ4tt
mfHJRgtYqPqtdK/sAo4GUECGwBf2gTQMzaLuodGz00wnhnbXN8KwUjaBbTNQZPac5VsN/ZPbRhVI
p7TKt2gzSLe1qqYuXhmxn6MBBA1KevEafUpu8AkmT0PyVig5zt4FJk9welRp+Tz3k2NeSnnTCd9k
38fDzkcXESTBn6cKTF0hhPdQ8DDs57Bjr9AzL67k7ARbgSSPPdV54z9Ixndk5rnHLuaAPtyRxc7z
WOrtodCrdENeO2q1IPKhu0rDEOo58wXmJUf30wVQTPxwgdhrvS2oTIF6RZuLONs8XWOItAsNIYAH
FjeDrbO0P4LA0zt3oYTSpR3HP2o0ckwM/KedrVnbgZUOSC3K9MuoQeFSBQBA6YLsIjKvy8wJjUY/
agObYD+0vmZTbm+hjYyvlQ3W+mzMwQ+jMCu9ArssB7IVSoMz8YvdYvfjZtjWAEoizxWj+eb3qTTU
CEyp5qJPF3Lr7wvLhyTGl8nuoqZadUqfgg5O2SFRRadNAgiWUIfFTTY5RXwzDUgEkePzEvM6VYNC
MbLQG5M1znk5DF3fHvsK0KV3ewQ00tkcQbS3+ecULYf91H6IKUU87lLh/+gjKICCK5ldGm1LA1BD
QyjIUaqeZK/zHdnJQmdCzRnSll3wbrOYI8PMwGmHIutvi35Yb7H/tmgEPfm+aGPPXTN0Tqk9BW1A
7NBzduOYvpJpOXzaf6BR+GvvTMDTqpnAlzFIC4/IFqvhEuuq1Woev36Q3Z33M309bABo8k6JmddI
6RTNY5uhgU/XJjSj5LULHuHafZIOOtNBWPN3Kirvi4H7J3J4RniekqY5MRNASMh/m4/4mw8rrgn9
L01cR8XepebYNXubExpaeG6jGOJOaSkDY5BrmZfYFSOj/Spwf171IHG5Nm0POg89wu6L5xO0LsH9
AL5Iuc5acDm6gyw3qKgkV0CPx4PjSW3H3La8eYZfY+eDPizTB92yuryMh/uxb9nXT5MM0WhgW7XK
m2jAe+BJ5h6swZc5VCfwAon+oMbdpnZhPqfNeJdJL/uZmik6KfH29gB+zQY9pojgmm4+N0MP5VPk
z/4U8b7Gf0agic1bF+gC3nhd+gW8FFBpVBCGLtBR3Xq2ZdugAYw/EaCi5LpzHMGxNcMc8soE1BNq
GFtzBHtVB77dXWVCjLMsLeg1qWWSIp4XpfliQ4tKoCVpUcJQoLHTnRftDNkFCURLAC3Gu4ruDveR
XhdnaBtgBzJ53TwkmTPijTVgQu4EDCvqdYfsytQkenGmJd7XIVNig/c40Qz8mUHfT1p7Ib5+bnSe
HJZeWxui5x3nxc8O4tBc+P4rlAbDTYaN1hxhC71fcYB0IKunb502QQPVez4VdADttawyAw5Xg1K1
wtssRhs82Kve0LB1odko2tQrBs4H9UCOnE05TkivyTy/5hW4REkZq6uTEYCqfzsaR8NeQjkiZNTm
GWnv41usHFFSWWdmgof4MiJVlZet3j6+5XcGE4rGIwrU57EywADWS/27SF+SKMl/ItOnr2NfTncG
8E1nNLAvAUUfB02mAc+nJd5Oim5r68I9OTK0XUjc1um2AJEiUEZQKSN3DDm2U4x/D+iH0nSbofXu
kDE0sdO/DDDrwAT6/6UbwfSx2MGNE1hZyl/+EO8oO4v9EsjGFlxkJeg9srTBr1TlJGmse1GzQtnY
3qtnwtqvjHFlObm4iLA2X1pUXhqBJCSSA3e86aoVsWyCZwWUVhr4DmloQZn1f06qDQvgvEJC7BEU
y/NBA08l4IXQzxDTPzblTbjlQBFmAOxJdwIJduPK8Opz0kp54+pQjHbQViXY3dWIDgD8W3GLl05l
8fNOv3aoFdMIlI7g4wCy76KH0WkxJWOTn4Ze/0YmOjidXx48nYl5Zhs3/FA09i9I9HRQLdYAfe7G
tD/ZUdmtQYRuo8Y0VMi3KyN5KJLO5nAaW1H+q8h0HXiZdDxjy2QE9dQPK8JaGgO6b/BeDg+NKYbO
6ACWNPAWpOfFDPrepFtVXfc2oWkr9M9O+jVlLqSMNOG7uCdrDH+5rgkDWUfeJklN+dT2HHlU278x
HVguPlZgD3UM7UTOadB1NFSW9Y68Huif9nnIwzV5PTxqLo50v6OzWD7Z4IJ+hBxA2TRNty4b7VoP
4BajyNJGd3YtC/1A67AGP53WHmRAXtZ2kC9HvyvYMPGJgONI7hNWHWlZigASEoR9Wv1Ao7gAESW2
nPWZVkPOqgOJfQ394cYpz7FVQMXP6LENmzj7EqKZFQWPGDRR8aDvB3yRDyZodC/oysatuYmqpxrk
GCt9qOMfJf5oIRI+EeSC2o0eJeO+iwolGI+cKrbTxjqOeQ1WPAxzVnJzBTRDesFDCXwt0AVGr5Tl
bhKRGOsszH8L5C5EAMI63+pFHa+4KsFpqgQXqtJchhyQ34/ijkzkdFoQ2Oi+NWwpghxOByInmk+2
ZRHD7oDRhWou2fVWGyBJA80s9Osb56ari33Fw1s4aRaov4jSKsoZiKwMcKROYfIzx7Mc5CrKw1sf
p9CCgSxnUwD4pIzgbkY4nc6hoK4sgq5DWcpvwo3vv/BSyOuSApCahbaAMNb2lDggR9xaUCrmbbPB
Dda8J0fGWtS8S+MFBBnZ0S3LAjc+n+2svPPvKgFdg9yOIagQTtNab9zkRQxeuXKnPPxee/XdMCAh
vxqn1wobPvxVS4EOkr7+lVr5sz2kxWun4b8W/cvyC/YD+YYXWXvr+hIJAWhMXzw+TnsZud2x1v3h
FKNA9vnK5QgRwuXKtrqyxqu7SpbIs5TZK4r2H6/cd+lzUuX6Oims/jrFxRYkZmDjnixtZ5VS+24O
+J77XcpAht14ASj+/TN6/vsj6ujGzhwS/T4Fodnabevqq912Lwq0jfl/g9oIlc4p/a4Zmv4S9W66
YfjR30cZhKTRv50c4zRpL6NIpsD2IXnq8hCE0dwyfkBI4+1jGPgYWhhFPzoTScBPH0NO/r8+Rmx5
5W8fo8GLzcXEe/K6G/F7rgfIV6AIkT+BCra8mQK3FTWyfB0HYPkKVxYQc4YJb1vtxm/NbkdDms4n
YJVoKMxxno6+brddq6loDECPOUiR3cmKN73J7cewNPIbdlIAJgj7EXoC9mMfqSQMRJBOZGuiSKF+
FdcVSI4fgTDKb074Nh2SYKgnxjayCVannzthvR1adZYC/u5oEDYmuxP3E3IrmYnEqfKAnAeqPYZ+
gMoqFNGUroNlILuAEsh0BhssNPX0n2RuIT14pCjSqaGoYpLyXNX6De8t4TquKvBhSiUW3SsGFTow
0fd4PwYZdAz6x8PigDQCovX3aDk2QSnCvSixczaRPztQ8S5LwX0FhgkPZKjAWZMXnNf+gQp/OZu6
NSQIVuiRD4MZODANnK/CcPB2ZWw05gZ9PuWdoYzQVPB2uot2eKkOdEZeBha3lVDeWgA70w2iPBQg
CbtO3HxixFKrRtLRn4jClnxqtPhUpP4e+fs8yLjPkZXZmGgkAywsHGwZpAIcSvQKOL8NknGMK+iE
qJdFKpXTYY62hIkuX5Tml4MvNRnICm+/A3f2iaWZACnE8hXArk2V+emLjJsKrX6wEzdtGvtgsqiz
2e5JxTDmhdBYhX2JN5j1C69vA+5hyL2QRjkdRMrQLTJ0MdJtYHFfvJGKy10xAexAu8Uiy/ldZODB
JcSATgvIuX/1/TDajGbOjlTdccv7aZLty6eowU1UbfGYYQd/0/Cf1pkOChde7Fobr+AocNZqj2+2
462W+C+lskbPsGej8tpoau4ts3TzESw7gYbnDTRT7O6sZdivkVINywy8zjGOJiKlYwPZlwLQdN6e
yCsy+yhBW/EQRdyiNcjcQ1r0zHOsQUuayIMBj5Tmq5yXKRSsoG5ayboG/Q6ASrUZ88cSxP0ga/HW
sxRqbfbQNAxDd0vqp+RNsa2mqWT603wVQU4XDXaBDU0a9A40rqjUP6WdCczd0qrP+Ke0M2e5bvPm
TN5JVcbJi+o4gjn4zRcv/ZpoyF32ce6fgum3hrtaeh5OReyOaCD0tSctkv86kyN7sw3vZ5/itCTS
VmPbjDsovpsnPnog3VFfWuAgHmQ1yke7F+ap6mQGVUN8ORvQfZvYvXyw05c5/Cd+SMAFOvXl4OhB
5bhIEIHE5DS1nJ0kE84mtxJzRbbF8achcgmsXtG8xW0Wk7MRPDI/Owy1foYn7kZ4JiS+NINf6ZCX
2RP6V10gHv8x0Rl43fw1OOWzoCS9TDJWSQvaFMcDBdrv0TEH2D1zfixmU0bxcoXcLd+u4NrAbinW
OH/NIp4FNGMJdrT8MRryg6aBZRPdS8mqzsdkK6DyCS05jx3EpNd3uqr0ajz3T3oHiIGq9OJJ2z60
yDlBZqGGbquKIEfeWgcDPWTzJLQXd5sW4mbSmMI7yJGKlZb51TdRoRxps5yf8rCvXqBHNtsbCZUi
CBJZQZ029bcK76qGUZYPZhGCrSiXQBore6+mowMqWqbXkFx9jJzuGSIX5Qbae+njoCPdQmdkG5RN
Khud/b+J00qkFwodXNPjyI21b06g21d3NHs39VJ8tRiXJ6kDs0zWNMuN9TjgjlJxE/oVQTeBBNuH
CI8Ggrxt0ybGjoQuJte8s41Sf0jzMb2PW/YXmSnKiz19V1iW/KqidN/dmTnwMKVmPeJdszgZNm4C
qMfbj2QrOd+MaHK8mTb0SRIbVLAuUNc7iqAJlkS6UwnAPpJNTegdsLfOeQCPRTFAfGkA1m7+Arh0
cwj7hgVcpb5c2G1hf7SX2Ba9qvg/2Ycpg/psHa74yLu7tBi8bcr6MigLnn8BjaG5hy6lv+ahyL8M
vEHTshu5K83HMJlCJCUq0GNSsGGCz6fPhztyplUyPaQgIYvw6jRAZ2uTRyV7Yt0Q3wZXDPs+dTwd
aThHHCs8LLPVYEThwTJ3ht22/V/k0ErQXZ1yNorjHA7ZPujNQIQK6KkaLCxTNd5Zcdm9iI0zWsOL
rrUCglNjtqJhVHWKYVKDDKzyQpW0grgCWllomI9QMIvs4RGVaf/mdc6FzPjrgqEoAsi9Shss6UEF
LYcQzJ68riFfQ0uKbZphf7c8bpEdyaCrjgwJtAA+PIbpabs8fMMxUE29HwLIx0mBBc4JMi/zs5om
MuSgY5AhnS2wu2MPaQzbXlXZ8m4UD/EUbkXHoyuZOt2D3jFv/iIfmZZJi+33SWKc6pPRDX9R/P/t
pLgDWgxsD/hoXeshT+qOVz+JAPWo2sGsf8gmOmkJ3jYfi1CUT0Ua/m2ot67abeKVh5fJC+gEzXno
/D4k7xKMjFV7WYZDio4zI4vqja8dQkt1Fo+mN91jFFGfcf/HkekWxWrInPoBkBC2tnPObh4z5Bay
0s0ZRHD9cWghluO7XntFftncaABMfJlqCGnIsm5+eDU/tAbwtqsScG7wE0AoNDd/QHmHf3WYy9Yp
ym3zkr2maB/d4m3JYQJgqRvstyXRUn6O8N2NRTt81UrWg5oRZxI9eCvoHAxfixbXpLNB2f4YV5oT
aGJ9EJauR5HzLWmDhUirXBwXFBc1iJMDGjZdA6FwKHKSUhhphlU5cy/vdpIWc5DAwMM4TfAuePEK
yAavcGKFeP6sINUxn3x0/Y8YHYCfYz/F5jbqzG7DIVt/iH1ffnUhZ90NZfXcGmVyycAQvRqh6/GV
wuI41Q7gCIbOpuWuKtb7+yRl4Y6jWXGDxmQriIcK/9dVNnUbs8yg+0FjKawOtCKWFYwQFYIuqDMF
pu7ugGX6K7RldCDeeoCuxJXO3u2LieyTbczxRHFPJlsBRkbY8VSNDmQnEzn/P+2f1sd3/MPn+X19
+pw+ITre1x6YvfXR1bY1NMfCF/KfQw8iW8m6a1ek4H2vBw+liyL50ZhumAbAtiP/03QgGVET5hhz
SiD0krhQhUlwl/73Uovlfbl5egJKX2fMoRCu1BCs0lbforZa+4aXbclG2gkdmE/vhkxfmT0DLzYe
paYVGQeURvUZNzZ4mbWyW6+7uGCZ/xLX5tsDOKnewmYYmQrzRdldwBoC6r9/wiYx/mu138NoehlG
+C928O03J2yMocB0FZUNTXqzdm9xG1s3oD0H9A/ji17q50yA2YIiW8sUe8cxPXAlMmxKVHwzxaA6
5A24bilGarazalqg6RhqLHOMugLYl+0PV9A3c3g2hNMZtBH3FE3Ljj7uW+ZcHNLb8Ti6QK1YoZbv
M+hgPusVShKhG0YXGoLqb9fkIn7UoEj3mEtzI1WPa5qZDF1Pbbmi4TQZ5h5kzPrszUYOIMxYFHvy
0pIcghsXGqolZQZOPlqyAL1O1kXiYkchaFE0H8kKvmaUN1GHtskBE4cc3JlyKV1UTdDEi6MtDY2U
DyemQ7Oor3nxFKFu9GhlcyqFApoalM/L9Lat9bXvdoEhTKgURol/G2u0qjGlFloNPWgnXAGgcdeD
/eHfEYMnTs2IR/2nCCCnkBZXJY8/rOFi/74ZYxP68HhnyVkAJA5SKo5p4Tgp2v0+0bZEpD/bZj9I
9UGyXzdggbULzdjZtYWqBAOrKepg9dmlIUom85AQNoSp4YM9mxZMzfskQutQ1LuJRhT6PpGhHeHM
I7RSJ6y8dll6gvyg+whosPvoMvaMNq7mApJYF5LltRcgvz0G5BSu5l8kUlZCOclUFNld6WYMrLSY
ncZ2EqClvtnSdE9vDexEmx/zbDUJUho7wPvjezLpXo+XKhA/7+gTjL3XnTj0gFfkpTUYanCFzvob
mYZKQwfR4KZ7+ghQ166PNnN0AED++UQg/YHql/ZAFqHnUH2afoRJ3B8oAdeCIHc31V01J/CG2BR3
eNDeyElfMlRjIfqe8Bt9wXgq0Pbx+/Q2r6oNdxjom4vUO8R4DgC76x2EX+dPNkuKpxzvSeaYjteo
NvEdt5m1thlv9+QEQnramyBKWNOE9+m4X+UgcZVu4DllcmeajwSaYHgIbQDpncC+A777tEZRuRnG
+AdocL87HfR9QDTiH3IONUY3y4xXTCQ/TZSV5m3sBKCZYqPpCTvYCoJvaLXcoyxuKOhFe0Nd2F6F
VZNtPbAWDJBB+tqlsQm20wwVjEwpSSkpF2UHspZ9sP8ej5rhhfkN7w5oXR4BYU2BVFCZv085wMqN
q7UZo6CxOD4kCxvKBLoDWDWLGPfwvi/BpTGEN6h4hTfHQJUFr8f+roeM7Q0cAcj5O2j9Gjz/TBEs
TIz7sfs+SdtO1pnPHUUf/it0BydZ24oduFFLUiytQUvadQPNPnWFumdI3nZQ7w57NL2pnR3uSw5k
/CJxoGHD9A0HK+yXGDsPvLb8O4weFb0NBW0/F38Mq9VqBGR+D1P7mHk1stNFtc5ql4vSal0PRuU+
HQCcgDDZTkxpeoIuWHbKDc3aSaAQrnwoAWMvDe+xC5G6rpldfmMx/xbzofpVJ9C7S92Rr8wREOiG
l786v/4mNV58y+sigTRO6j5Khh9zpfHsCoGKt6vUxvjxKo4VJwHqYA3oj19rU39jjYHS9HACZos4
Yj6YoQ0508r8yUaTFAWHFxmQ2PC9IEPu7REiMeXRRnUGwjy29Ui2qP0qBqt/GAw8DnwbssPNBC6s
JR7SV4A0tjreUhujuc2Hl15MEC0trXtbjs7RVC+rDrAbWyOVCcrYU3tFsX0E2vV34yweT0ZTRSaB
dRxbz/urTPWzDpaT5cR1jNni/3PyW0yZ+PI5FvUrvSPT2zK9KMseYvNtqB/IPvjelZsesA/Z9K2L
IDuwpHcpDazsFoPYueVEW+o8kMNzFUGpAlIRxiZGnRGSc8l0Z4atvqYA239ORW2teYFm9aaNsnU7
6dF2im3rTgPidj4YPuNnv7WCPg+R3iIHhQyQW1oX+JFtydaj/2+j23EEYbquvfYD6EKEnY7bsmjx
96tLDQnIVh7x0ii/gj3XhUSlrR07NWRsW/uj+1KBvOZke1Dv46rGYOSTu+5aUPhPrlaACav6VUlT
e1UnXlq9nRjgx01bCILYBqqLhZEZz7UnxIZ3rXUdDGgLpE2cH1EwAKNDOPlBxaCKkBhhsc4qkO9E
Sp6uUGedB7Q3gDwY6waKfsmoG8F/x1AgHZIEbCdcRS+L0RnPvxeF8LHdMs+05exLPt0zbTqTDFma
MHmvfLTDJF/D8G1Rm9N33/+aBz4UsNyP1msDWYYViI/4IzdDbys9YGwG0BheWOLHQVe3xnOpdd/z
coSaeQwePLzV/QTds7ka1SSN/TMJ4NvxgoaeBMyamv48jeM8CbKq86SmREILcBMt7NNTXNvaOpuG
ZI2cU3qKwhEk7eQRYSLfTsk1pToSKHY+Hc0RBbRCtVWWGhrBYwPC69ACi89+CAYNLW+bB81KqnVZ
tfxV5sPVtdHrteqH733riV9omfqbe7b37GYmeJi90bqmrp5C96nlR/xlq0sqTRa0luc+sqR9icNo
N6n6ER2GUvrA1nD0jdM4M1EuTu3xaFAF6kPMu5t7XB5pJHQozgvpTzuCBJUjdMr7Bhm9GSGk4EOg
ZPmzrXXAQEGi1BRMceP7XEId0XoU95/r2Q3e0b1UnMG/gfYU3dU2S4alt/QnsKQDc6OSNIUFUGBp
O6AqU+hodaBJIbSdgsU2Jf6dob3W2HYfY8+vsEvWtRF/w2gzD8chd65yyBN07sY+0gUgTorVgRxg
sgtXpl3w3YdovC1vGpn1lyXYdhWxd1o9fgiDkHscjHbegAv8BQQx/qUtK9tcCeQDDr4ZvlSMhXey
xb5lA/j91jHBQDaHoOdqWiVxqOHuIvMN8EQQNVjuTyPLKpBZB3RjEmS3ZGfdFZnIN4MKJk+YoQK3
0lsABJN2Dv5086PVc2YaIFtEW7piO3QUPWLECvRl0qlOxIeLi4yDkVhA9QGboaaQBt6HON4bJd9Q
oB0baA8yK9c8MGuYbfMKpqz2DWTaLL7KqxxyE4Zh3cfpVO/tWGSHwrTldYIQJDTikvrbCLlHV4u0
X95Q752Sua/Czcc1TcqdpN4PmQHmEb+TVxNLzpNy3bnQHcEqxB45ImeeFALXdu8nMmBQ6FvlqlPB
UZ0KdKjGeo2klX8xrcEArkZt7cG1wUF/hdYDEDK+xWHXBOaStqqBN0fKZ/U+WS/jYQd9NMgbo5xz
BWZ4vObpUF+YA4X6luUOxHdAgaLHjTyWvn6jkaNMdAbekmzfOao9QU2lRchRaFG61SvA79ywKd5W
8bNMbFiHTGpseGEcFBY2mmPKQEi4XAq1JXwaIGj2tNook32YJO1dC1KFwPOGOKBfVKl+VnpcPELJ
jZ1p1IS+uBR1B94/+Ojg1/oQOEBcBEnpv9nQuXoLS82bf4voqi0u1WReKZ5+iiCPb4OID3WwLDSE
7b0J2eILrYPkMOg3pJsgyQRKlUrxXxlp/Hc7JO693UO8uw3BWk/21rHdtdEY7NRExfiFJXwnpGd8
ywYDStZFI3cUlqKEnhnY2DdTz47/tezENPBbDqDhomXzcCiOJsECG60z9+gaDIPcnsSWWMhomCC3
/mHI1ZAoy/SmDoPFGw5ISujF3xEeC196aAod2xT/ShpaHNny0vHQiKC8ia04InkFXKIa6gmwh62i
6achSgbxJa1EOg8jOeiXqNJ+zSuh4nGXRMV3GkWtbd/1Qn92p2n6IopWXDXoiJGPGya/bzL/jnwj
kIv3jTTBGYArglGjvuEFax+CYOVLrE0aMEVyS768Z8aDA8JAmtfZXfMoRbwmXzVF8ZOT/13hm7cb
EmDdu7DoH4e8SEHLlfUnR5E7ATZs7hNmVdDSAV/UHIJumtq07RuNkiJjwADGxpaGvQEMd5H6dzSi
SQVe0FdIEPQnGtKSrtfd3DR5kor2JOub9EFTWdui4tYOLxg95G54dRjRu39HISjK8DtoUByWCSJv
9R0aAYCgUIvQocvjdl4kyuv+YAK6vALDhI9SduX8H9a+bDluWMnyV27c52EMN4DkxPQ81L6rtFt+
YViWzR1cwe3r5yApi7Kvu290RL8wiEQCLJWKJJB58pxFXHpAMxe2rS1MjYUQ2aq9lS1H/1qkuX9F
tWS6iyBvtNDJpzRRZicKeaFeOpDzcBBewK+TU1Lh4VLhNzDNm3hgStJZEuzmQfO1hLqMEYPC1ksE
W6HgChgSL9DNI8OX87EWyLoIaG1qf3r799GQrqWDIHjR6NtYpu2Oo1roPgjZWxiP2Xehe8gcOPlj
Brq0vzkklfPoDXkxOeDF2+6KAZsuNUOKzdKdAx6ZRcShaS+MoDg7qWY9m/Vm9LPouSj78tJHAXDa
yixFF24TAMc3SEZZz/Og9yZW6zEiWeOYH6c3Y296uEeiMEd5H+SRPh2kD8Bb2A5Q+UVHpd6tdAaZ
d+eCDU9k9d6KLJ5pYp2T5PnWTwXU8JjtQdY1rdesNuPHOsNSMGqC5i1HrEozbftnjTRW4QzxC2sQ
1EiBz8ZOW2J7iOX3wSgqFNup4T7Ebqbho6tXj0h5tOs4xWq/UlgIrvARdWXjdenIC7UcHWwKY5PU
S2MwgO9QvdLt3nuDAOXyJcuBmFJDP8Z7bi82ugcG0wgU1ogFoBC+VSUoqQVaFdwg98jbu+CKwl6g
dUz9q+weqN8Ht9vKtLzxSANTNbBRA8uxfyjTaDg4qqyibFxxYeqMmgH3cZ/67ckYobUNFg7wM5Z5
dyI38hi1IN82EmSxe4CP5NJlWYmM56BNtQF+GueLyNC7q9G6xQXYFw1oVqROeVfk+H0WSpz01wgr
SLxbEAKCwzy1vzu1Wx/p5SSryLtABm3bhHjTLyszaDdg0qtW81JPDeBd2hzJ1IGmb6O7FkDSCI/W
Me+/+mmxB/GO9sNgxgnCpeNLDWaBpYN6/xvwZmk7JvV2h/JSoDbVIIehbjHWy/3Yh/nN6NtikQwi
PKeqKjWJAI/uIAk0tT7srGaiXmVddhAWuBRnkhnAQqHro0kH7Kq6OFBHip/XOk9t5PhNH0quUh/O
JRjSnuXPojPkc2D2AThywYrmlZ71XIP/axMbXb8hJ7C2vo8xeWk/G9/tIN11pYhuZWmF92ZmARif
6qCvquLoPq3z6oQnzgt1jmFYnEFRfRY9T0/WkKQrKONCYFE1PYk34IJO6eBrMR5hqmfoE/Q4EO5U
Qj18TcaWvQISl97ag1NeUuBHF03r6V/CqtdWeWmKPTUTZCygjtk9JobaggFnuwjBDPPFj8se2Ard
3TuhGx9RdcqXWA4tZFLXT2MWhGddGzwQ6AIGACHZZqXlbnDIVVO51cpND8rwjHglNNGCCskwoLBW
oLIJD9T8cDPUbACLgRuNQAVj9YrKDjBsFfk3jyOmriLmsV51QFpJ99J7Ij+hIo6vPjyQkkAJQNx1
S648/AaU8uQBTaL8W1C+z0EeGhTnwEUEjmQ8kPS7Bsm09ViiBqTPS+MOpfTGXVp7mwpRyhvyyKLY
AuLA6xeIToFn14n5uMDTZtiTs22hMLseKmCuMJRGVGpOhCOrtZ13Y7YsuLbpW/ZiQlNrn4COadEo
Zhg2+sWRmhCpsR6ZrN+bQT9Emwilyqu+rPmuEBAMo706x1+9q/MuWtFGnnqpSbv12dluOv+IoE68
oKxWYzegCo5Fu4kqVwNIOZOH2rbcow7U1pQdS3xQcvXIsNIAslPqrBr6aDsAAzTNNA/4c05EiqBK
uEpCLHvMFEC3MGuTq5fgjdaPzm3pC5iAITj2pvt1NrUxhySCnXXLoEllvHTCrF7FWpNspnYRjIqz
PLL2U9vw8fItc3GhKfKMJ9ehl9gfqsHA203zpyixBUldf0ijYxZ0yQmrnffD6MYA+/zZDvOiPWbV
kew0ovE9CzSqOlHNWBdHgc3H1odgsINaSsvXzAXZmOrAvz9fCoCi1jMNCJ0hjI40KpB2YZTdj2xg
D30NmMwQ3chaYw9ksbRxD/oIea2VqbX0chEX0jmSh0BGYlXVUEKrtIpjRYVSyboEhxQNDSEle0Ax
lregJkpijcu/uZJjlfIaAeJSIQvvyZShUnoss2OjDlFvoS2HMANmaMyOdEbduS17kBNbPXgbP8YE
5E795FmMBfh8/jylfq1qyzWktKKtnQbJinTD95mqDivwO1mZld6dJQD4Z5amySrVTevY8/xH7Sfy
ZHTy/RDEtjyRjbvg12N2eqTOUXlIsDUgjvbhQj09KuhA6QxetUy7ndNUY+uER30oX+qPynIbaQYy
UZqKDloDikrlRS1ypYFj2EwDp4zWr7nm6X+fi+wfV5znMn9dkWY2hbCOqMXG4xMPozIxwy0heN2P
JrY75mPc4LEy92I58blJvUiIh6lZnW2mdeferP09Xm2HxoyB2CHbdOoCoLKPDeNANjoIXqCeWR1Q
ZgCS0uewwQ4CvF21MzxqgN+7sfZcNGX+Kiz32cUP4RVU0NMJ8KTTyW9dut87T5DKOKhuoUb+myn+
x30gAYYqL/B3r5lk7FT23F4Q0UMWpuGmgk7txA5hOVB2KQqdXRr8yU+m+xCNpvX8t0G+a1YTO8S/
DurjwnoOLDs6dQLFlzLT+isdmshJoZW5nC0jAnFXHqkFeRIq0VddsVmKwtgaEfaovDOGT0NTudT8
MvenKVsDXB16r4IS6goqpnct/dDYJj6IYMlmI0O5qBpHgBpUFOsWNfV736nTp0Ebt6I0AWpVdt1K
vNneBfm73QFj274Evu6J5dhDfthn/9/teYn6NcpeTYkvlb0C5SU0mYcpWVaCtvYkvephzp+lrVlu
W+b2yzl/1iGFiShs5G7mpJi0g5c0sPsjmSZ7uMx9VJRRzm3U/OQUWsXDfGmJB862LMNhOU9T+e3n
qaljMNJpappIB5XzVXJzORqoEKz5iMBgCkjKJS04X2pVnaEOoPcvUw+eUMMedS2PmbKRX2X6UFAE
gmRLM0xjaYKPWTqw+6CgSU36ccDydJppNs1zllGyxfvGOVIncGB3MUvlqUUZ/6rPHKy41UJmWnng
xVcMNlKzyuSCZ3qXpwOoulSTlitMBMi1dX5yJBt3QXAAUPgNdU5ual6OVPhmtgnz5zytNrifp6VB
noZgVtzVCfZRWAbRtC0YramTDs3HtH6NrcJQYFXVNxrbFw1WdrSecQPgIKhJ6xlqcrftUA6E1MTc
pF7UsuF+SU5ugF1Piwrird+P37wGW6LA0dsTCMWxxqO2o4x0RofIF5CITaotDfXBso7XhhpC7XkG
PwfBv9VWd3/Yp5k/XWRIvWjhuKLbIMTR7nsnuDftVv/qQIjV81n0PZNxu6z62L1A8Lc5gcYD5YRD
7n0zyjM5MKgSL3MHnPJlXxRnAR2RFXVwSABlKLiv8nLFyy46e2GQXcIR2AOktqLv3HxoC2P8ZqEo
fQUdW6GWzf4WKWLEHmoId+KdO3zNdLteRIkVXIXg9oU6sAVAbYXq0FBiN3UUGviXfRN1FH15cIwQ
1IpMQaD6ursjW9cwoOyGdrgrERncWIHW3fhpaN4YlX5bq0VtjFQStbpGCzcaGPOhCIyClsBxzAOi
KnsqapkLXagJdWd2APn51En+ZKfDgNTSgUV896ddTQt2aO2QG83uk/9H/UwyauERBTlT5x/DUb2L
/LHeTR9vrrchN0AixXEs0u08rQlM/Tl2u2Wp1f2ZcyR0emDyb1ofr2sUmkV3deIB9ptDsaGvPLE0
bKN4duoKZXxdlX51XaAAuk589xKQJwkuf0pbrJIkc6AfeodkUIxdSlovC8/yfyJ1Bhh3mrz20Rtq
9MpHW8phHeLReCp1kR8NZFc3o2tjUQnygUWQuc13ywyW2phmP8HB/STZYD97Wo/gPiLvF67p+j63
UbrvYE92Gwu3XXaNbnwd7HbfcSP9qTvjQQ5e+RWgTQh0gf3QkfUi7NrxXjdFvPXtMjmUTp3c2G4Y
rAyv7b4CSb8diiT9oQ/hF5nGw1Pb9QN2n4Y4eYa0T7iz87XTOvmzIxEOVK5WM+4jxw2PZRWxZRHE
EhTYrD5GrjHeN7VxD54O9hUazVBz8u3mBP2w4g40ba9kxx+DqExbdmcB2rrbqg4BpI7cleahuA4E
mMFFy0R0Lo0Qm33Lal8rtuZxJL4DXAOZLOVg1nzYooYyXMdmIq4ofhHX3EeBFwIOBeL1LLsa0F5z
F0WGTzymN2RCDZeGzHTnWeGi1/JdoDXxplOgD/yrtVvTTaMFwsbdwVLvvanDR7XA6OdXaoXcz8+Z
GZ7nQWmOt/4QRiDx/JhIIGG8ws0UbzSCiGBB/T4x+TihUS8yt/pOZG+j4uMsEjkcm2whmKJ8m4jf
piP50OFTu+iD8VgD6yoN9wAJmwXjYPHIU+syYRZGSGMgOBBvCOMQCLM+o0DjiTrJxEPjbFrtu38N
hDvSZAE7apXLlkRHYefVlzyyjTsTQbPTX+xtKT7bY7P5wtL63b8EAGhJ7BX43Xzx/Ni86wNUU02R
LOG39Tu/K5IgJ4eDG5QwCVSqloF/oakacE/49hVfTP7YQpJp16CEe9MMlvFlxIM3kE74ilcY6FPq
RDsNko03UKl2QZSBgmQ1Ejnd/LFXI+scgaGAF9NIcmA+isBopAVExY2MITru/BpJ19QdQBRpJAtd
/UsN8BE5YKWH2otgnQWVfQeEeLzBP8M7dUkEvmGIV++s2iqQFwgtqIVLHXrUFuhVLTP5DumizVA4
Y4CaxHANji7je2yjshCI2fiJjXq38szOvMm7QNu2Y9sceNkMJ+TZIT7u5OVdicc8yvNa8YJlxIOf
ANy7CO9GWYExrHAKpSpiv9SaLpZ/+2yjtP7lswWF/umzRZoGkV1V+0WlW2FfZ8vaCpvDVJylmkDN
Nwcq+6pN7Q51JPW+6JKkWyCyCgo5Cte5lVOurQiMAZORI227dvtQWyCNLbBrbZxNDzGzZdj7+NbJ
WOcR3tEBO41KxatXByF1Z1MHEDt3in5r9Y44aICEnDsu+zOd0UHGORjKfM5Xc0dZ+q9RrfuLrHL6
jRUH1t51ivDOHVRJm6IqAfLkhBLP4pk8Btsykd+0HlH90y2hxx4cejxKrDmt/ynGP52S0wgnSgE4
ccQ2XR9i2w82ugHBXea4qEHx03WpYMW1VTcLowEysAUs6IEzQKTtZPxCbr4OmlNWFIjAtdhrRFHT
XBrl1gao5VPD/+bW487fCkARIWPlyMcqy7Yo5UZeD3fexmThuM1Us0uLZQzdkOdElPohMTlkx7VR
f9FZ/2OIPfeKRHN/AzZtVKwrf8vw+LKWDjJXatpMii35D7HzPm2OuPFuzFDZDmptMOxuXGDGlsgu
Rnva2lKz0ON4P218VS8qNqJPTcQyo31c6shEl6gudQm4GkSsXRhGy9ae8PQTI7QrXhIt36A84/p+
RajTHIMGcZp0NJsTikxAL5GBqPoEgU7f3AQFispzp+821E8HzYm+xbwwt70wJWpYcIhE0J7zusxR
yp8yMMi4vF+QMcrrdx+LS7ks6hrZX+VNHdIJevBfQmkhKZC8hda6PMvOB5gQ+lLLJodEY5cAzY/U
PU6x8mo2YHxrFi5Ck/2CjJXqoTMXSJl9Xjo3s70wTFB/TL3SWhkFgIY9VgYMr/FjTTcabqHw3CQ2
7jk6Dd37wkpjKJwhbk4H5KjSDiHdX+0GJDACvP5k+TSS2mMSGdAsX9Jc8xgICSEUrw5m5lhru095
egE9WLPRwQV+KQzfOuvy0VBwLzqQmc7GsLOWPB7EOsJKxcEexHdPY5AtySUh2+CJCvo9ob2eZ6gi
/RG7kxA0fa4UCw2qZAdPHegsSFgjwKTAYcR+zluTtRkrG/Bd5cUcG0rn9bAjHzLZLP81mqac2+RD
zTzPmL2ce7jh5CuDQ1Cy6pAw6kT0fogRjaxQL4922rslCIeCH5MtpR5yZ5WTb9pM+0kRyE9ByiSK
oPITgjy9AZr9hL3j52jmH8FNGuyy4FGLtCegoK2zqYEfsLPCAUrxQ3wuh1SAe0lqtyhCM5dlE5qI
8aTBAoyR4q0PkjVAigLYjwjCNcwPf8i4fM0D3nypBuTtNR7qd1jwuOCerHX8H/Nkj5dWCxacCtX8
TrLmeLnifmAC30XcDafpVLOkdjAqrKlEUqKSSPXQgXdAZg2gxeuxG2wiE0V7oMN4AfDyFmKd1b07
Ft4JxYLVkuyaBPliXoXlTeJb49VjPdYvakAIrgBkjHJ2tFFf/ODmkNPtdPEY5GO16MHId6LD0GnZ
SVeH2UZN2cl6yVJzk48AhHeiPtc8yB89oGDvatdf6mYVAteyqrhIH1nf5I+IvALeWMg7cgzy9AKU
lHtDrSqu3npRDtMk0KsDrWoa4j5Uc+ZqQ4sHUbenZjqycQUskL2lZuMWSA8iwL2h5hD5NXZjlbuy
1EXBFRrtkd2wltSLTLx2KHPQW1Cvy9vo3DRYoVKv3pvVDUIGt9SJpWu0KNig7zJNs0awLScVCjKq
Q4PFAUJJWeKf8dvyz3SmdcUX8GV3O9PI2bgwS79FAH4AE7yRYWOYQZlZndEhgCrAwY9wmJt/85uH
0QhyoWFz878/1XzJP6b64xPM1/jDjzqcupP71rj3Q4gsa1AJyRd0Oh9A/MFWuVX0CwglpMe5w4lA
SV/m2a8h1J67XTXj3KSzPy+QNshIGg5YDv/racLy44PRVeiTTMb5qmTkVWnnC24bt6OMsHdTH2Ie
Qs3JhU5pSFHEz1DeLPeaFeXXBtKQDKmgk1CMnXQoBgYUiOYXy8G03m0dncXJRoOo0XlQdwCw0bLe
VDJBrcTHWBqRx0DL9Y55nu2jjtrtMcWTiK46dwyg1+l4l1yEG2JlLsOWr5Mi8pbTFT8mRpQKhdvg
8O7o2qkU2CWXRryapqLBoXxJnS68maZKpVGsw0grJxdP8y4WSIi2YJiQBy51eZjOnLR9P/uLjVx6
13ZS3NgYRwfxcTbbuJpmnpU6ZlsJltBlbOOOB72bd1e0DripQjCpU9NniXcnTUhod4l5EyqPEvJq
u7Bh7ZI6S9v17nLEW7Ky08/ToE5CKRBFPIh8ASIqZC1uXMu6gCalfCtGdtG4XrzZ0rmEDk4ELK4f
1ycnSsHN5On+3qn6RwKkEww9UFh0RAIm+2wiD7Jn5XiDKvOFPmBDkLL4CgI9+zaOYueCB9KaWnTQ
RrA5p1bz1g5BgkxfA0Re4ZX10uU+WAycLDhWqa328yV/aT7Okth4t9FZm9r8JQyHdKHnmfMy9QZb
3fDuEymTW8ZYcgvea36qm/FIJohDJLcNgPg3Pp5lUM3rgyW5te1tCDKmK3nRoanqXWLl3ZlafRQn
t5XIn3NHgElDzUymvgZnBdfMYD/b2tyqlm6sJ1tyoY5UZii6yFHEQzaaMywhJxo0drKarxo40tom
PRio5/kCKzX3jtEDr2W4+MBxPrpHmze3NIz+JOAiSiiVFp9mN0rQ8MbTR5j/hAQ7yg7sX5fZJPzq
2ntOeJo/mXT8aGGAJhE1qfjCyLfmlb/QNO58+qtK0weM1ARdFbnQwRvBAVIbtTH9VTSp03oQ3csy
uZwvqzfC3WklcOvzX9pWrXbQ3e7L/MUhQAref5nu50/XC+bd5MELzTX9D72+UFHX4WZqjoV9AMNG
p4ppur1jQiRBy7P+W1w3D2aaJQ8xJBsPjq4Doavs0LOztLy5jFiHA/zp1psGVEZ7NyvsRwmiO3LS
uWksG65X58hi2kpjebaQEOC7b3vjqWsGce5UixfeuAFWBMzJpWfcV7yvri5Irxo3Me7J1Bqg9gqy
IDqSrW+DYpdFub6cBjAzuO+NjS+lASZOQPSwrm7jPU0OTtzkgKiIsaAmDfDwY9G40d+SqR0RSkz7
ttrS5Kg2yU6xJX5QJ31cLTKOSOEGN9PVG6sD2izia5rMdZLuotvFhfzp4MXxtzxxjBO1eiwPt75j
tqATwR80an1wC6TKijrJlEMic2FXfn+gZjIW1s6JEKwjF/oIHSrj9PGeDJoDjRevHPUdfQDQeuiH
QPbYSmJP1UXPemS1t6PtyGsxdm9+53lfIO0+rKEIOOyCHs1QaiuQbgGjGXveqagyKPChgvoLeApt
UOJmzbFoI0DXzNvJ3EKBT5Yl+EIQo1m+77hBobabcHozNj9B6uPYimLxCahnxTXExA3rTsPHLgL/
mfLXgS5eZS3zhwJJtp2sIfGDKK33oBwotY014Ktdf9UQ5HyNGQCQSWf/TKz0pkkH80XGzQA9UFPc
citqt25p9ge/5AniFIkO1kC7f0gGKOMKCHR+V8OhUWr/jDDcyRAMxk/U3/hWip9GqqMkQdWRR64G
ZgsjQfFZGvZP0KgAlzPss1unqs9Tz0EaEQG1yY2j9p7cUB3xPtug3ObZovi7T0QHkDweQPON8g5t
kQ1vmRMCXeqZz5AdLgFKNLJd3TfJU9naJ6cwwlfU86TLAvDoi3RM/ZwbA1Jr1hC9fozsUohR0Mic
B4BtW5a+0uIYCaJApE90JgKeTGfdX2x/8wt0Q8dzs0g/5dk0bg1HMIPtPmX1phwbG+41NvI9pdem
XgdZsjXTSpSZfOToyJlmSct6R/Y+ThdiRGL3UrRFseWgH3g2s2Lis+Kpa6wTy632QCFBnDfNJz4r
rKVhjxsQaJue9qT8XcTJUKUGmAIbcvAom0VnrhV2fhlyDzzYZZj8J+1uGcuFH0n/6CWQHQFUJskv
2ciQcDG6FXUgT5hfImgIWqt47FfAUPnH2c0fWLgZgtRZ9jaqOTsANY4ya9uHsDPFGixl/WZqjiBi
s3mFj2Q67YPsjBEErumJOunQOSAMQ1HXLbVotj4x3mezje59tsDSgk0rRYOIl2smC+LMgvzQqXON
6kKtWk/rXexl1ZKadECQF8ScQX2xSw+ATeVRg0BsaSspEbL9ZY7JQw34fY6/XcUqof1atOCeDAe7
uNcS40jcDD7USXcJaq3WvbopoNEXqVh0d1NCtPve7sajDvHXNR6OzjGsg3DZuKN9qpPcetJBlz7R
1kmRH8BCWawCoOa+kJuflvbJ0IOta+Ytiur5K90xdQ3hihIxi9tG15tjE7TuSg+S6FVm57y0vK9t
AtrVsRmjg56l4l4NpP4qyaGhYwIuZEUJ3ycp5uG1yd8CBHzCsOlekS3tlq3thdfENQyIuY5gGbXy
ESLKybsvgyKLhByjWBlInrZg6AX3h62vejqzsFXthHQRLsDZ1KvOrPAba3qouLsoE1IHkGLKYFsD
0LtljY2krMSTqMEyAvz+zrj18Jy5LR2k1hVf2vTPCJthVXMEXel/mYZtfAtlOaXBdWWezr6m4NqF
mGL31Rx7fSmTuIOWXtDtGt5qOx2ZzpsOJeFL5OXGl7LvT8Sh7Qmwd0Z591UvU8hBov5C62LwIqL0
HqXbOAuqArKheCQ/aLF8t829dCZ0vV53ogIzkI0HJUo0sgN9ZJ+n6YmX1bfpE6s/hRcg+yKPLJQ7
KBbEj15WnPJc8x5iED4d8ERRd2E3fFX2VMfbwgxD+8AdUKX8bh+RyFjkRl3u8Pjrz1jw9+eR8Q76
0Ha+TcwiWpR6Hw8L6nHCaFw0JQu3eTdA10yDDoLrqaCWas42J0mHHbBt1W2rDjWI9ZG9gI2a1DHb
8tqpN6VvtktCuRHeDXvgW8fm/p7wbbNdc+JxqwM7vEiJpnVWtvKs6ha5tXotJJ4egWaYNyJh2jpS
ZwEf3s/I9rdeAEtBnwOs5DbGr+fgInWwqUeneKwq8WYhyvgWlfUGgbjuq5H5yQr4qeEiXReRPSOv
NyJ1+NIUo7bw3cw4ucSIQIFiajNE5LDOCQ5kooOjosh0hjQFtFyLEUK0AK9uYkeiWlkV3BGIi2wg
AID+jcXPCOTkF089foU0X8yx0XexzfBILrQ+2du6hrdEmUADva0DG2I6Rvzm465wTc6+FV4YrwzG
souX6O4xHPN63UshUeuNenGoeb7ZdfZzyNvmwQ2jZuv7ebYPMgalNDUZeYwWFNejmn1DaD9e+c4o
Vo7uDjtQCBJGnQ6eEOXad5i5pmaH4r07/u5gW2zLswxw8aG5H4WP0v4kyvbIaaDAEAoPt1AGebeV
zlnz470I+fpvmhW+hVet6hxVKt4Rob4CZLHT7hFdw7fQRUGxotr/BKmrHXK9Jl5hUHkCkWJ1GyIY
M9moSR1Atzc7a6k5IEBo7dZ8RBl4e7DNQnFTuwgfVpCGmJscBIr4Xq1zbAVASLvcWyaKYRxSrU+8
roJ7hzXpqR0Sf0mM3vyXXeZWesotJc+ECPwaXL4pRAmLBW5b4xV8GxKYfzO9OpIP4HrBPyJlUXuv
uxUIh9SjdgjffdsQjMaWKcO70AB5tfSRyMLecPxq61Dm6eXwDLmYdzsBMcCROdnJfxSxvw60ETUG
TZPs7C4KN0hyIK/njnguIlcOdhsUhSRpujOSrPlCHmET2dsY4nwLLLay5UQ932h6v/1rm4jnkS9D
lQxzvZ3JQQ0X8hrqZ/SVyupzk3oR8e/29P2XUfcvvX+MnZ1bNVXpanI7BuOhG5B0hRR6eewRAdiI
yrDuBSBhkDkW41vu3xR95/+wxvKnxVz3UaYGdpZB75+AAq+mMTIrtLUYUKlE95s+2NU21sIcsSe1
BpJqwdOpQ+qN1lLXv80103NddQEyiX1WQtzHRuV1x7MaAsWDfK/Env2gyYC1eZs92nqt43faVeCm
yaxNygAujpKyOKMIXqwBeyqfKsf4TqWNGv+Ox1byNo/RozFcaT57kRz/TKpaA8K43MxNr+7LDeSR
w03qBMGJDSi9Yv0zod/zvIU0XegPF9d2u5MpsZGJSt/4VieTg9Xf672xQLagBEIEt0SOFSbCwnZx
IhmaTDWZalKv1aK2k3qxVzQfqfdvYxMeInORCRCoauKCZQLWlRCgNcvePZZSx1JT2buKgzBgaF5K
6ebWT5k47h30aFdguA2y2zBQBQwyOmm2w+zvAjXEK9Bq2DdaAdW/QXOSxyDNqzWUpMYzSr7SAy8S
vh2L3LpaccGWLePhS2uKuyzN7Z8o7Ae+0ZNvYflruBNKwDfaxASRP94V4EfwEIrxshNrWh/ogf6J
bn+ym7bgW6eoJvUhbzCzK2q7j0JAGGkWJMqKsNkyGYIMd4Qg0dxhFDYEP7QrGGzARFUAtY/gyqJk
UXekZjPk700qPcTb4XPv8HuTemMd5WH/6dh8BEanFNkK1LYnVjti76kFFtCIUGRzyyw8U5sOysXP
R7GPEyc6GVh8Ep9BLLsfPsvDK+96+04fkwuRIViis7aAjcYb8hqy8Qeq9IIr1raTF5nNwYJXn8JL
rVw/5gJ/xeQl6oJvpFtba0QoARDuK/05ssANh/vavxVhDT5uPPzPqJFBDspvQwRdOus8AioOccTa
umvyulnmhui/xJ71rfWc5IdZNhiu8lAsLbFV0pM37kFotQ+YDkG2APd0UIMbpRuQJmmN6Owb2rdU
8+1pQdkmRnbK4/AbLdNog+CiynXhWm1yoMWaZ+M3iGL4Yk1sXsTrJXs/PWsVXhWK+YvsTS9R2qHs
ducuZ1eyQ6YzxYvBKxcg7B23KJrJnh3IiwvDDV8zH2XQDrjYLnEadhcXBdSAGjThawxpAKaDe8N0
In/7+8jEiMaryKxngZXNGRRM4oxVrzhjBxLvWK89uVYUHa042gRmVt6nadxeeeIA0NJBGbRHzGVZ
+bq+o16tZc0pCNyvU68+8LcaxR9HLI6wa+G2BslLRMjIlw4grtuwTmg31IpKj6/++Y///f/+7/f+
/wQ/8itgpEEu/iFkds0j0dT/8U+u//MfxWTev/3HP23PtVzGbHBYMA/sI5y76P/+7Q5JcHgb/yts
wDcGNSLz3q7z+r4xVxAgyN5i4QeoTQtKhG49e2d5ilUBlfR3TTKgDFdK5w2pc6TPxfdWW0372KAL
kyMqVrYJrbA6xtodoGYsvfAxzLYu8cpBLtVehEMZbSeVwSRqfmujjvgSAggzLzPihMUrZGMyCISA
mYgOQeJ/tpFzmaUrHb/xA+SJgZ5VByay/mypQx831SbHQw+MTL9600p+AaV9tmOtjhU7y3gFPJLb
Ti40lpxpAqgp6Iv/+qu3zX/96jm3OX5ZjCEHze3fv3rQ4+VaVzv8vumiYYckcADUlDGuM1srX6oE
SRO1nOhG1EGXrl1dyYOj5gml2jpgYn/3qoSvHbLQ/TRPpyuaDauXECvWDozV4UsaVeYqtpLu7EAS
81gW4MkYkJt6GkH6jK+XvylX8E8D461cdR9KI0E6nOg2M6rhRoaxdbBtE89clDQ4/+Z36Vl/fjm2
jqgvvh0b0BDOOPv9y+ncpHQBnRf30yKdFwx1+bn9hAxFfgtF2fYWpfqP9DiMaqFt6JFHTeUFuJa4
HQpoFZuh9w0xYLnmLBNgTcODKRQ1xBoYa76Ysjo7ao2Il+KdiPX8mWkFJIOKDq5Dbh9r5xpqeXUF
0H6DhD27zxWbfgluW9AdJP7x/zN2XktuG127viJUNTJwykwOyckajU5Qkm0h54yr/x80xuZY9va3
XS4UOgLikED3Wm+QdUiGxfumQP9RtsoBVTjszFmXn6gZrrVVaMDb09M1wanoONkZqv1eBuVx8NDM
0Pu4WtceLMKgeca73nz+pa+hPtSWdnRw7vhlaS8d5rTWdE9zo7SfmzofdlJP0IPlrzirRvhH1bvp
SzMfiBQWlRkhAEYhDa1u1UE9PKVukb1orVrtFHXKt7JVju77ZBmdI957v8QbjUITW81o4k/i8l1j
z09ltdnJhlITwf/4Rhju374RphCOyv8mjtk2NGRbn39On55UPFm0ESkZ/9nkFYV9nBiuvYq8suQZ
huUX1a2173IRZijdcPZNb7gqgcsSTamwgozii3SVXVxipXnsYg8rTyu3KIpVM7u9hYAA8d4pI8xl
4vJODpINsvj/rFsm80Xs7evaAWUz6k5ysPtJvROGo97JM2OI9XKVhSNoKxJF4mA40fHW/I8+S4VR
tfv/8ez5+2N//jARgLIMYTmuhhCda/39w4yDSqhJKrwne6hHUrGpu1LhLzxooeIC+k7VbZe42Xsu
zK1c68oeVRXA0uuNHoVbhGdJIxYO3OOuONTkGebnbDU/XT8dIBlduhbzNjrIajw+CDqpAeE0f8rW
Vawi76qJ9FF143Algy2yQaTKRwPZmZAoAbLuitFm66go0LLx3OTRAufy35+Ka//jK6YbtjBtVUNy
Vxj6L58KKyrDz5rEehLY5V702TADaZMYCNvscis1UX0rijZD8RhaU7L5JL2cY2gg5ZJlHfp5EGMd
pOSltLJnj+DgBqvZ1FWkoMWd1msJBcxN5DmwQvbvzBkxGPl7uy3st1uv2gKdZgusG/s5NFR4EaIY
oeIfZLGd63oHhlIw6v+ok/2KOdS0dJ77ybqxdlhqG8p7Nct7r2x/Mp55DOMrovkRSl1WeZQtYYnH
lldhwyVbP/V2jbrGINdwz0GrzV+B8Rtfp2IXafV0yEyAKnO9yAeLZwRBRVRT2PEj2O8AxjedVVe7
w7M2E0gKiMikbtkpzaW5rR9xUEoawnJYhAV+hrxzr3pHzL2La9uEyMxPjXfnpPbXJGubJ1mV8+ra
JOQwdrIoG9QECpVQv//3d0Qz//HTcfHbcFXMBVzTYBc+t396Do2u4HU36uVTEKhz1Dl7i+oq/JH1
gA69wRIPZH5C4HkAgNHXC34UKGKQ3/feC9JKO3xTUcmwrfDl7yPdqhNsYMazmyohHFe0WKw+qohJ
IVcri044bYOinZ67wEZVxM924eyIV+RKfkEmFqjpXGSH0Rwce1a5mYtphfho6ZjDQRYhGn1MKYtY
IW9DoGZbR+dbLhlBoafV23Cymk/Ua9jirIyqaiEOEaiajokB1W2hXpspQhI4gakL9Rq3ufze081P
1OvCH+pt26ftcgl5nRFiDrhvLbbfNc1uHy3N9e/jDv7rAInnXW81nMKFSM8gFOwX1S+PXlCo76iK
NDueqd5edosi9M8Lcl1944B36thByHrLaL7fptX9iQjwPFxOW7S5Tyi+ONetMYEbxbpxLLvgBc11
A3wO0brKro9jTUYAWoG9Rv0i/J3lU7ZKp9J7jbtJ23jKkNxnYEMPbd5pRzmT2ZABvM3Ui9R/cosB
cjI+WZ03rDVM4whOw0125oOsN6tm3Nam3q5Va/qokw2y38AoXQh9mcMJ95hY1feOTwQlM9r0GwLw
J+kM2UTNnTlM7jsgRmsd2WMAfwL7VLup1MMQErBXNV3nDpz0mxPWp9rLXiEzxPeCx+HjyMYIzwsM
rs28eyHP5WNn5+cveTrV2AQU3V4WrTJpj3UHcFwWMWHWH+pa7KJWzx+JsKubXCT2k1bmyb0o7b06
DvaTrBpCr9l4mjft9LlOM8oa546lu9cn2VUrsqMM1mIahLphYh1lwCiQGbK5rhlssNGdgBDOYslB
uu1dydTHsDIJ6uX1Ufeq8menxd/1aHLgvNbemm268VCqer03kloBDzQh1wCLc1eEbf70b/Mk8XFI
i3JPwKLblh2WeFlYPBUzGwUYJC7JMxElU3JMG+sk4ydFnTyYGAfIvtbEU8oJS3Lyw/jVyfPNNObj
axRD0HBKSyXXwo6d1a0BQSPnRTqLG5pJsYFYNJz6qqnIwPVdH1/qKC/XtSrcR/RJg73uFCGOM/l4
jjWi80AS7WdLI1Fg5YHzA07VNkl946ffunddQ0ZGDgcO4D4afhDuATRNu/9+Euq/vi1ZNRhCF7wY
LFVVeab8/UFIGKpstEHpMIxXCbH2HuklSRlAburBDVr1gFQYERFZ1+EdFTTdy9RYJYY3qORbdqE+
Rl3GeqAv099yvpWAy4y3Ww8w/D6Jai882LPEitRZaRFZZf/TuVspqtLOBrbyDAtHjHHXfl2nyzpC
B328bo0xvrZBoz3IBkEG5OG/Pwb113Xp/DGYgnXD/J9lyR32p/eBPQzgvB3RXj8w7bY7M0n5yQuc
jxHxIgygaxN6mbcffeLrG2PQy18fBnJEkQDyl7/+oEDPjkxZtP7vWzbUX9Y5tuqojsNfzuHhYfxj
5wnTVMVoMIyuy4J+8uwKJXQ//EZMOJmD8qjtxPvS9cT+z2r5jq9UoFT/rPbRbVyqhd6G37DauPWu
o8bemGGZodG0lWHO1HbDV81EyyVPtmNQIxxMymOTxWrwpPjlxxlGCMamb6F5ZL5qbMb57NYvwyLv
f2zH5f7hFgkxeaezDTbYWOiWawjKf/869+M0hNVkxofRg+plrnVMWboJq22bhSYBJPupn3oMdWfC
Sd/GD4Deqi+3Hp5iTOSHtGHV+x6ujRpUhnAYknwdIDCd8M6BBZoHz6ZIy1M/t8qiPPgkgkdr8M+B
IfCq+mt81psxPGFV/SH6u//+DmhzdOHv/1x+vI6NSoih2TacrL//c6FapCOZLP+wcLj0Yr1EZIjt
uxfNz0hcoqFSzYd48mt0wKnvxgxOGwLVq9hCxdFvO4T5hE3Y2tf0/YiWc8B+Aerup/KtXXLCnOp/
fJv5I+lzNODTP8YUGv8S19U1IjyG4/waxRK4+uZ2GNT7pI2NU4td+BqkEAi23vS/hqmLBB7Ac8eu
YEoaQ7iS9SCA7B1ajCSgwyz46oo8wezItK4qOYfXlLyo7JblZnbnB4RdZDE3kaWuo14g6hiyWh6a
4kTG7Adgq+hnWlxZNPJGynydjJTnvM9Sw2sig+2T4SXNLhVleW6Szj6RRO73TWVMD3Cz/Q2Pcu1t
nqdrvPDnNH3MoykoPVokE4viqvoBLxAUJLsrQPuL48f5SePXrc7hoRYFKr+9TMprhe7GVfaS1bI4
tuV0gP38XdbLKtkoD2NXehuVZf96uYKsrOcpa3XoVm2W+XtZ9+lijt3s2zGq7z7VpV2WnhtRbsy+
xG9SDpGXMiF/7bWkSj/XyT6KWeWzB1pHwOKfd40VNXtCR7h7Vlrl0ReoICYwx3BxVOFnOkm2ge2n
meeo0AjXx6qHTF6rdHeynDu5v258NWR1O24Tr7bydTnF4xoBZd4oVpM+221gXybDu7eMgNJc1Sae
uqobYeIVYqbkb3zjTjHSn7cevSl+IoJt82g3YtaLjCQRZx8bG5tlOYc7T4RwOqIFrXmRPYykjA/E
xglAz42yTo+NLaGr4GG5UuqOu3Qcp80yR8iKN5qie7vah3WMUtw8TqudbKu6qr1dZsi98lHH3/I2
qa1O4QaiZ7GXsxpT4V3DxD85pjDzNXRAHCkKbzwkYrlO43vGGeuWN9ldzjOQ1l81CGmeZNELHGNm
7YDrnG9BHkofPY3E0s5ylO/4yqEq+JvIu5J1ugYdgVz3VfYPjRBxDk8NNvKzGQfvm57X4dlBG45n
TLfTAsN4QujReNInpLDwk3C3jWUG2XpQ4hWOLemj7ALGQIfChhtpqGn5VouMZu92qAnXyfekT5Ld
MBnh0VC04ksyeSxA7OQ7CMh6YzW5dofr6PCkdN0PtfTi7+CiWEpkjXp1fDe+Z3VqrWRDZg0/u9JW
HkMvj89T3SQbeQEi43fODGfMu/GKVB8y9gN/CnmRxHvJC1dHfXVI9knRu/vaUIqvWG+vR1F5Oy2p
oZa6pHGU5q6PSnIPLcHANU+X6KjGtoBjzUdG5FGsiiEU5drjIeapfvYoW1Ur7DYWO/+9LAaKC54J
49VlqorvcEmM5uq4rXjGECPceRqBPFkss0rcQ2k8LH2bAX42VgH5zqv13+RsdmEre0x2zTW7cPVZ
UwbjKdXvZNtSk8GESEG8LbfqKE12Ys+C1cp853rC/goREWhDNS9N4rEf9zzHRCOSdXt5H20ujLNu
ZB/33FvOPXDibLnn+euwQ9sg38qrJiYI9sm2yaTPF5gP8r6JN/fLff3XPctBQ6384579uEKwn7zb
fZMNu16JzX1buceC3BwctLYA2KF0LC3k6Zi0FbBVciJFaJsHV7Y4Sg5bMUuwdVt6NpA6ItPxcW2b
cSHzHD2I6p0XOm+xHmAkLesE8qLBWZ4utUWniRVQOy9T4k0Q8gLQ4+eoLuFzVKi8sQRJnuFdJs9l
iiNl7z7KDoAG9K2ASrWVxULE2hODZUc5BAcwZ9MHfbaTdbVDsrgN11ihjse8S9Yfw5i3DhpwOW2J
7rbWJc/CN5v7UbX2tx5pObb8M9v8IOdqp8a98Ilk3bosijvZTw6t/AE7NjHUR1mXDaI/j0b0PpVT
e3T0MtkQ2Y32RjOYJxFn6cUfKlbqw8bLiqMT59hbiSxdJUEx/hFMuySz659jMv3GDlr74uQkF6LK
y8CEI3w31QYbS63xHwcPHZms09JvmuqQK2YQgFl2Oo32PTJ1hPibKX2SVx7G3DxF0WAdkQbcF46F
vJA22XdNFPyh91pJmlRB3NJyzEvIW2NnFL4Kmw7L7DEu3bXwwDwo9bY0EOZIQFl8d3xxRUJ7Tn8S
tXEGPuQIoEAQavnvSuv/VuLs+tUaRLw2+tF7rtGn3GDDIKB9TB/XhsVfnH65btj6ziN8CGhzQdB/
ASUMwVkFUfC362HRDZ8vr4udOxYomKN+vqvQANl4CRY6Waey4B479TvEvJXXafW7W0O1D1CNOwhi
GV9cwzqV6Txr5aprZ8LoSB869T4LY3I5ciSxSC8ox2fPVYuTjZn0Vg5Is/2kRc43qCUJBjl9fQSm
77xMrvUg2ycrIqarlv01KAjPw27E73y+Uur6CH0Z9gs/u+Y4iCDelVrlffOq3TJQd7qt1k75SRVE
uDD5+7rcCKjZlZLxwcVsCC4a+Zt1Pk8IcOmUh232ZXKC8aBBBd+lTdu+x8W4kh0UHX4e3n3pHeJL
5ZPrYD4lL1WbkLdrVg0PPhiIs4UC5kY2KGa9c3lqvrWObuwdpEr3QTwob7nBX36+JhJ35WYKnIQU
LogfPJLL5ePKMVZfgXfxnywFhxpvNhGWI6oIxA+BpPdmsvz9MBXVAReS8cuU47Myf9Bxiq4CApjp
xZoUFwhepK0mXkmvJKteyxEHjxA8wSH3Y2zDlsQ32W8T7QTiWRapy1kIRjaovv2sDJhzzm/TSonM
p2I+OAlru1KPlK18fYZuR4PzW2AN9fJCLdJw2ufo/qzlINmrA707spy8yJI1tC6uGz2v4TzX9ixz
1RMMqpUNKuY1MRTlMfaLO9Xr/LfBzvlwIHsusciqUoE5iXTYylYr9ZONQuruKIOPIEl/JoUjrrI0
z6iBonjN5hmRp0NYnfilWXLdP8niSYDfJKSQM9hT59yaHavTrhy0Q2+399rcANcNEtmnZmUoDjz0
reNURHjYgctyzp6p/Xk6BhYuO9Pwu69+6w0fse+2SwmCuXq8DuygWTu8I/elLox4jR3jXusc/VrD
N3maKhFc9FTcf3TOFBJ+Q5tulrJGvBCGZtngdDNPVmf4kIroMQnd5InUOAH/wP2jtRLatNZJt1pT
8zWTF6qN/Le2aNQtSHSxBe+so8RlRW+Jr1jbVHFzjG0olj2S7F4QF2dZHHTtAAaNVVTumc/ZVGzz
MYvf/KAikzGberGQjt9wS3D2lfA+WqNkiDcoNo1H2doJ+7uRB9W9HKr420kXMBaSsngg+PIqr5Nm
RnmSN5XO80MZ//ebkq0p0Ud5UwoKnywW4nLvjZM4S5TngvecixkJ8JXHTmYRC5BdFhmBT8hQX/EI
sM+dbCkmcJto6STnDOdOZppOm7Lxt2zp18CSomdwINOrDto9bmAHy5Loc5ZoqLHLkqPqR30S8VJK
ivGs+3n/INu8xr1Hr8u5lyXNF88l0pJLCVTlWzvY6lW2ZX76Qw3McFENFzjMkxsx+styCVElK34b
3llqgyOwWq0ydwQQMt+c1+ZoFqiJcydbM97zKzU1yNPIVvzf+U0lIG1bX7xatpusU3FprCo+khrL
XybLjvaxItSNLPqJaC5O5X21hRXyLcan1B9RG5ONouFSuV67p6xW8pch7vJdFhGil629p6fneuSJ
toxt0ElxEmzr6ZpmSJUTqGfhPl80aPtui+NDQvadVhcFhhPo/6Tq62uiYy2QxKm6Ib9eX80Sn19A
OZxGARiLEceG3VJZBi5NZa0+RGlnHAk9jFjCzXMIgCCpnn6t+uA4TGDUEUfMnlW3T69lGFyFoio5
YNGJDZuqYyc0t5ph3dx5I4gzLy3zZ1mH0dU3M9UAYs1VodtjGj9vhEY5wajCWtDymqcv4wcV6JQX
YO4oi3KEVuyCuBNPskYNWOuNZhLvZFswxv0DYZClu+zRDxhetwWRJFl0CHsi3N89TfbwDamc5iyr
GwVYI1/Q7iSLfl0aMI2gC8iiPPSV9qI3SXKRV3In6BUhby8oS9yoPAhzg/fGhi9K8tAbg9jqou22
PGnKXdbk9kYO7HJVeer/WP61delOmxGyObA8ZpkiXbuPk2ivBWP2LLubGYlZTUzax+07vsEeyHxz
Y/ym1vBF4eP7a5ydUPa2df0htmdktuKcblXyLB7sHUi+4SJLSxWGG6QNh2EPofZjODr/OtDxsVuj
dHAMisHeJgY8hxEU7EMXOely8GpnNlzwTm6bIzOT1sjdDUP20U93237X2hj7uUERbvrYVy/ks5sL
SMB0Ew9J8Jt3lGHmW7swuv9sl+N5Nads/pJ8R5bL3pSkiO7aBm6+dEe/FaWIzq0IdQj5mbkzNEU6
s/x+vbXKsTWwzE3liuHokMG6r3X1p0wJW06ARFtVWXuZEmbVdhkxInhqWIXKXl5kv449esV+2ru7
xUNJU1+7NmweXcMtHxM9+SKRMEXkOzu7KNxdy6uTlOxqtKBVQjLO9zedrUSp0nPAtiWOw6AABfRn
F6mxFQ9BuUEKZ9iOfR6PK9vNHtA9jI4SILXUSZiUNTT1ZjF3w/MbgEgxoIBuCYcPDSHlYDKA7GYQ
Z9D9019lKxZjGBzj65DEvb8bfOJ0hdKjpqlqubgEsbtVyY496PNhRP3iwU+LH6NWxSdZkvVOq30M
lXXyICxl2Ixs2u5NHa3jEHHqu9GuuxczbuttUwb1rp+LhqLaRyvyw7VszY3IvS8r4yQbZVXRdRtX
F+qjLOGXgzzvmOZ3eLB/nk2ou9CvrEecspsnJb60WtY/qrP9eZ+SQne9Rqxkm6yzfAUbq7AnIDT3
l3VufGmqVjt3UXq9DbTGQaxk8ZeBemaSFmcQfLCeMMX0cSU5IEoz75BrjpNcM9YJiC6ohLB8+6Ao
mXaXeb31jzNW+DvV9kB/NUSPiKQRpZhZCMAD+rIzz7LUDop5hzHGd1mSByD/4zrC6Xyvpz1C3Z3j
P3XEU+fBchovbJT51x1uujpGdXuesQlM89z3SvBkBYCkkgwPyOmLJv9JEbLWGyOwHCRQ+fjkIaqq
u0TXlYssjT082qFXv8hSZffducqdaZ+QOTuHfoCj5HyI/zozQ7fdN3H5LnskavnRQxbHJFmbRhFh
S2g0SNBCApqwrF25qGVf+zJx78XckM4NuQGYFUFYaPp5795DNv4YAdv151Ro0HXM5NjNEAVdnYxH
A/XLSauf0hmmYPNoP9QFYRTZQdb1sxiQAhZ2GVTnivFou7vMvljmsLZiLQQsnRlXeejdARs2PHR3
HYZKbOhpCJwZ6DzOLQb8xUEnpCb7yVbAhS8drmwHqayVuRaWKJZzJ4W1XBWN/ZVskOW5VfH838B8
wr8P8BLK3F57vp35yhhsirlO8Wk1Yvdz663fkJtnzG5+BH1fvhOcJR3Cn/9K3lV7KslGyvoKD3rC
ZnVxEENYvgdsk9KhsL50LQseJDjZcs/1t+EZLjV3FdDsh0ZDsWbCx+mNjQQC6PNZNdfJM1knW2W/
vquCX1sdt/8Ym1detXb7QNsrkw5JrgkQSUKJ/wQAZSurbvXyLLca/9I6Rr13zXh6MRLvomDS8ft8
AmSylyeYwi81doWT72JF7vGXaKM2OCmV+pB47CFC+ZeTp7U7YdbjjD0BEv6m1nyQDfqkBSf3zxEO
/9LrQgWyMW4B46FPGy0fmn3vlOoLf0pl3yd+tpHFpAZpbBK2WcliPcRs01gp+FWotWtd0XZ9H0Vg
hxjqgnBclfzy7pRGV1/kxFVUElidi4HFxG5GrN0jwotO8Og8IDC2LQJtuLozOSgesAgVpr/pYD2R
yvYaQ39DMQxJwzgt1qqbGG+KlRGtVbISnlupv1VF/T6aevLgE/98+ZdBijqKTZZr1iXDVltRopi1
0sb3QV3yi9mE8qSfNryxrIOlW+YuVbRsP4LxJj7Oy1cW9dpgZzW/fGWxwU91PaVB+TiOiXHSEldZ
IwM1fhWIJq271kzPhFy6NzBpmYFnguwVFIYC3cwdvroOor0IPqVnvVNkLzn433rpClyQTLUCoiFx
92YoFzlD0bQfl5XFXy5Lrzrp812p9OqG/GF6vR0iHT24QlxuNanKe3wFJmtdVWZxlg24i2RXyO/t
WSDs+zVL+S3znnnFJcw6pGNp7mIyn1+7qt4kM2YpsjEx8IvGOUcowd4PHZbnC5iJkV4Vxa9J2XyM
VL10GSk7JH+NLLVUX0ZKtBMWk49j3hxCvCq+19l+QLDqZ4UT5aosOuvVRKVjm3d9eKlKJb6rlEHb
uaaVPxNpIbdld8Zv7dSu5Kg4H9/bYArfGoLxG1BlwTUwSK2qJvE7SLDxU1R7wdpPk/JH2DuoPJA5
iz3eqEpRf51Ct0SzpQ7ukYvsjk6Vv7PoTzflYBCLwngJvafR+caCE0xtG/6cjU5iWG/vWaraay83
wwe18bSD48TWIddVkkTg77Hp7Yd3w8qxseHdqiree8sLoVVN9+qVav7SQSFYF3iEHFQ3z18EqSro
nu60LoygeOnHXtw3uCXyu8tfZA9zcA7+NCYPssqq3HodOU5wlP0nvzP3ZaomG9lKEL+5Io/2KC8l
q5xg2GC10z7KUhPoLnwjfEzk3GFYKTsLT2WkYbkZy9dzQLDFN9l3yNPqmoYmjO9Q0THTCdMXQlfX
Lsnyb3oIRtpA0udUOQ7Y2glSR63m30ZvRM2zNfhS4OXxtRA/ZHdFBZs0OCzsZRFdBjtv+vdcb8sD
znr1TlbjY7ppjCiFS5Fqx1wLyq2ctFPMU86P8cXKGih5unEEQxY/xbmBb48BuLu2O/yp8s7jVVjy
riaa/FQ0oIyCsYPklfXx2vKr9oCKl0KCdC7/fw5eppqv9q8TqD4uoFGTo74yKzY0MPvRs3iNVMTI
WrUwV7I+U4dpU/i9vnSrsuFTt8ZJPnezWCwdBevkyxhKS3CSiL+HceOualvFL6GZjDeB826GHvQX
Idzg3rLKYDXND1HWB93ehZuxlUWrNMnDEyg4y6Knv3a+1XwJ9Mq4Dqkfk8Zkss4yIRO3SBxG3coi
5/8bbPaN0DKCEwCb7iLVdb8ZOm5yWCeKJ8Raut0QN8qd55btHeRuZ6eHhfIYjQi+BXC8v5lde9Xk
+ClGBqoPq9+LDIuKwW56FFrxHi48N7vaxdgekbEeD5FXN/fpqKAqjBXJFxJEf6RRF/z0xcHUdO6j
VLVXJ3EG3Gj47SkzySyKSnUPM6A9NcGEW2uXmdsQ7c8XMT8o2L0PPxSrRsuamBh+kd0h1oV3GJXK
3zS1pr9mYeMcipIghCyOQMoOsRJHSxGTU/2guXW8FHufX2mK9dlG5JHxmoiBbLmeZbxfKTZmNFC0
8qWzTbr6UGKkuLRald8cbCJCy9ggt1nnJQFWg/PYwiJ7Uo8q9o/zXUHvSbGNU7qlNTUhkraOQIVy
bnXdIjz4qjIurYnrKXu/U8XSOiWRtyfFDhljnrmySYRgCa4vraaK07OpITgupwpCoe9Fg46qLPJu
U/dTWyNbMI/Nhn7aa6aHacp8XbXThj32bVC1xvpYO0Vz8MbsFe+hYVjBsqwv8sCf9+Ms0u/tehrO
v/aQ3QIorysSecleFusCk+EsMDFNmu0jU0NzLu7UgDMqvHtevrqNOIoV7kof8VNZKfvJg59HP+wQ
ZKksyUZLQX+yTftdNI+/dY0SYlFJRC7sVifPGk28aBmWpre5a5xZ75zAPNWhxxtPdvMiOLclWjkb
ObGa8vBZhbDHU1jWd7eLeTn2I6WSP8RsyD9dHwpHjchRFm1l39vFbC0+mk5dnG/1ra+kJ7Srv8gr
3+YOM81ZExhTlznsZ89WoYrOdivyoIQ4rQQuLtnjzCr7szpJArNZybKGVcZfpyapNPRbkBzQlXQj
AFicl1PZtSkSZRU0+PHJlv+YrknCveb5pBbmS47zPJbfsiuSZWNUHCRGXG2rRg5rM3Rw3V51j6XP
t1wWLTO22TcF+UWYrv+lwsNN1quDox/LSrCMBXz1Va2hglk1cGdQzsZrSjRA1sepOxynYIAcKCfH
loccCbhCYiAsaFVSAfJQNJF7ruaDLDaNWe6EB1Fc1vVlSZKaHH+xEpowiExF9iWyG/sSJ/WmdfXp
jpewQWxsbrA8u9sS+OK9Emess2VH2aKG2DbOvYN57K1enrme+jFMFpexlW+ejBzN1R9lUu/HUVPO
QBoSx0gv8jAaIYJV80GeybqQhNEGHHS1/qUBqXEIiPNY2TlSuv0oivz0S73sIYeSJvd2Fcvl5Yr/
djE5Vq3cHwQQ58gcod+k98admO0Rx/kAruvjUEgDxQRaydHyxbaSxVufXvfFWrhKv9dqO1qZqhli
KF35R7tIk30f+MmX0IsfJaVkqr2Ir0XzuYcLGP2/e3hK2WzGqUEe1kVB1G0bgleNn501YW8NHa/d
W5WdRIgj3Mq3EZUWtwc9Ly/QY9KzrF8626OwN12Ko53Zts0DWvMwWwwcOwZiJy7pvso+YEuVr8rR
bB6WyiKr9wD6ZiFX6vL5UFdJuGWPLTZymqVBtfGPiVHTnsRs4zR7Ow3KKNZJ4rXrW13kBLa9lHPp
3XRrUlXkVFdypKz81C7LdY0Wxi/T/WvHYb4D2SIPckZLdT7qbkV+dbzYZR8nK3GE2cUQ0DYuGZdh
VfhjcRlwYySzk5firoSbIvSAomxpvVprN35Twa3kr7yTlVZlzaYgox5t4grtU72vn8pQ8CzRQvvo
uDHhkr6KHzXnq2yTNSBOo4NN5HF9q7NMfDzCDDadGpvVUwBW4Cl/kt3lIdFdlu3CsZdryDojEBGi
IUF90HKnP6ipAAOTpsmFYFxyqYl9HAJUIEovV3u+uw5H2SL7gOVswGN36DjPvWUD3El1l3c6kmFp
op1yM+7qFy/F8NcsscJzHf85NcPhXU3BrFdm2pCHLjGlS3wAElk9nsYSUj0LR/8BIU0MGhUYmDFb
51WfGuPvEO3XkFB6f5W0PVgj3QWzZCAokITti+KRxOv0CukOG+ltkcTRUZnXXXCX8q0+jMNLUQMm
Dy2U9VUnPi4zYXRKcMVD8LHl55ek2dWbUkRUm+JONzXyuPaYFGSH/izLM3mowzo/GLWO2JPvX6y/
DoTW4L4PPNbS0NH2wqnfZeOt/pe+01AGM7btX+e4DQ1ipzvhybeVc9/q5dmtbiqc8Bwimz3fwS9X
utXJm4knpJcdXAj/6upkRrgvrQyhLd+sLwjDYlRv+/pucNJ6W0UT+P300bUhcip547wUmfZQYL90
L0ikvtStOq0mu0nuuj51XyavrTfEXWw+A1qNurd2Osv/rTYX3dlLd1KA4MiZoq5S8Y0JvstGE6mg
J4+fC2vucxWbBTZsPj91vNc5erOcLRkosAyyLE+RSe9PIFpn3sfgvqYePt/J0F9lCSrnc5qJ/n4p
BQaBLWd4WEqWfUinXDzKkhsTIbHQDch0+w38ObThvpnu5UEDCLvNPF0AUaAuK42PhgpEJZYrjrNt
hNlaMPznFkRVVj5PqMNthhKdgPvID/ZZEmJG/9fMkOPdbaaDvnQx4YTulBpbtMeshwbQzYOR29Fh
NGyYZV0BtGQ+6ERFLinW85rHboRVKXWt7u/1ahpYnlKSfaPQ0FaVFUJXx97nocU0KVKGswjHfpMS
2fqBCk+pWj8qlPY2Ik61s64U9nXsSKvJhhK2Ob6d4r3rTTicU/PH/1F2XsutKusWfiKqyOEWFJEt
OU973lAz0uTchKc/H3jt41W7zs25odQNkmVJdBj/CAiy3OPc9VVYENaACeDXwxR6dkhZt1uCNNar
sNdssrsmJToT6QDmjKDSttr6RUho4Mzw7Rlwr34pWOAcW6Kwd9vZAnHhfTsWb4DReR8M4+K7Q9I9
1WtRFZeZxbccUhxl7BEKgEKKWJGhVMNOi5bPQ1aO/27+VBa7wOhXiS+gQuhS1kfRUol/NbcT/9WX
r9fVbkkE7fYUben3jC3WqYUONAlBxWMuxN4RaosqNkkfNatFCdN0zc9O2i/epBov2TCZp8wxo0Ne
y+ibgoxggkpDbC6Wo6Wc+2uqFsb9RLUzaNqpvE2JULtjHKNEK2F54YcxRmety8iK7PToQV8P7Jqa
67gK2VLg/j0cWBbp3UhqDCe3y5ii/wBfp+H2GttB2Akk8PiALBVemjAXss2xMjSN+btR1zhtUkgn
FWpIj4mEER5JS1xTfByuVSPwfO0iGySC5tcJsTYLs4f6ZBDC9HVCsa3mXoG46TQlzrll57wbcYTX
smidi42w+Ns4/LTX7ogMqPOwgoNUCRofBnN80tC64oA1KqSj2sod4mFzP8YFhZ/1xNa3nbU0trmY
tXMNdNgmwIPQV4rFuXk9DHHXMZOf6pw/dU2jvNRQu07dYuqHvCmV99JSgu2CmYTt3dBk5t32zKiE
qrNFrxAz8lRoKvXdf6IgeitntsuMW2pb+g1EcjzEhUKCyP/2bY/aVDTBCmccZm+WaAjZGcl5cvlh
8tztYLW5fvWql61hVAwQfgHp7zxVzm+nnYdsz7o735so+HZfz2rW58dGLf1ujpzjdmJ7KxHcByJ8
Ykzm11RsBym+MnTibSbz/SZrLfYp6AM4t8t8dJrO2W+XuRElAtv0mHfXs//vZ1kyaV4HwpcUQ5cP
mBPJB9QIWH0Y5CRTSbr76h+SkkLxsrhsB7lsO5HlqnoHxHrenrT18/9i+tCPK8TlGDeq3SDso2t/
Uy31fTPVSb0jvgPOHyXusO/X3PrN6RR7Jz34dUYs+nNHYtQJZpZxs+run2fzib7DHv5rxMMfXi6+
//T52xwAndWaRlikOCURgZ5f1oDbiV5OtzLP1J2ea5CBO/d+1nBV2xypUqkfYzVx77fW1r92bVd5
i4iOn4Vfvawg/Jm2eK5nPXpUiidIwkhe1sNCJNMubabksDWhi64xys18bNIFY0t3uOu0fr5ZS4GR
JVX3AEnVct5OJs40H0hhLvfbWfJup0tRksOznW0LHL1meFzbya0LpQVUW3O+bS0rAmOIuruI7U2p
79a86XyN05AQSnc5hPRga37lVX8G3Wztab2ma5Q+2DKtVced0EZr87PrYtupKwSZsuRdnhVUPWwm
ptd5bW1dqq6/YROb32/Xd/xkj8TEM+usV7jQiB6lMAHweTEPMQUmGzDFdGJ09ORKPBZLwInRp84f
Z9Vm9Wgm99Sl1B1vaHzE1k5nYeszbj5OrawhV+pZMBczeXuKJCVgeI97y3vIQpvB5tFB253PM9XW
vHCOJuj6wXU8+2BW+Xud1gokfVsJBOXJE+XYM0bAyaMXMbhraBS/uwDdZo9Ds6abBh4X5nTdHikW
dKOmxsBRt/laU2UsiG+vV9NjLwB/YpYGigU5Y0oe1Yi04y4yd26lg+JmK5P85EyPs7euiDysfWP+
PhYYcxUaersEr3qCyhv7jJD7f/Khsf2qsNh7qlUjPsdu8eHJ+IdIY+8YJZp3yiIFbIvtMLNkwq9o
ebWSOT/aK5vB7aZz2tb8r/jnuAkxxablz9hJPdQoEQ8C24Msgn3eaC+DoX33NN31VRhhO3OIQDsV
x28NCkTqDPFnjIdAjtw9oAQlmVM9sV14hqgPnqdif06d0NcXgQCIQsQe0rOD8LSeuh2Vjv04DszL
ap5eJmiLvqj6+wE4Pgax/51ZJRazjdHv40prDnWvFP5oQjDVcxngKwnRKfnQ7GH50TfDkfzCc7dY
N6Nu1YvXwW1lcpJ7L2lLX0vmv9Hwoy1xX2bv+wcrbD6L7gOXwWPqld9kAZlErwekuNWTDlvNH1vC
5XXlW1xmgdU2TCtNT/yYMH/k5Tu+XweDT6b0CM2bnO6PyjJhZ5lvqAGaEMoxuxPCXnwzlUAGijIG
+lLmEKys73qiLxC+WVN6SSUCLvhATLqvSybYuSBsqqmza2LDrF5i6nZWRkbBVA1H2KI/lLEsX4bo
b4OF7hER2qsCOso6YbnWEwBSkayGU1PO5LE4O1XTr/Ax+U+WBlcm4AUokuOfPI3bqzYbhKHlL4OU
2qvhhBIGZaBE4kVDF7KrcDbYTYwBIJ7mmXjxq7lMYSVUkriy4jr2ZD5pSGT2S8aXQaFXHhP4pGES
n72m3zs64YlR1RKRY46Pg5a0LD775pjYmA5KOTxA/diZ7TzCQjZDrXIVX02SAqbd8OwsFQXLuVp2
Q1S2oUjHczvAzcVqidIs9HVlUE/jiMasMkuIr/C6sK2n2p84RKjUlIn6gbQ4SSpDEtlX14HmTGqO
GBr72A8J3pmJGtgwIAXWC6dlQcdgEgHka1GphWzL3WAcFJbuUXsGw/bNpp9hcahh6gn04U2T6Ptm
brpwyDBOv20PG3Rvuf+vc4uu0lFWtjx26nCuaoAu2JE8a3sVbTv9+QIxGUFppPvFtIxHxB4lamez
9Yl6n/DRWLpQeIl+sAb1pup1E0IkX7jDEpe4FPbHu26GZDLo8x/mKhuZzOI9dmJ1k2dl4DP7xaGt
Y65QxkFUO2RQ5e7vJ/KcPlKXDdzsNIlf6j9123kW0eDr1PTOMVrVvZPKX3XH1yO85aE2bQx8a7yb
qcBX5WqSLb1bm2cJ/sEEr9ripUyWZp8PEJHb4U/h4FkCUdfBNrWu94uSuDfZRudicZXnCIPfaE4u
mjG8llZfHXAu+ejLXNk7UceXh7Ej7j/yXrWFpIRPoVrrqucukd/j1uxxMkzsY2ZTUKnH4RDJtgx4
v9mlKKajl/CBFDWeLXphyfum4sPScvFSjNT19YatSySOWVocFgDlky26u6KosPbJqtexVgOxZsOQ
U0lMFJlpVDSzQ19Fd22Nq0TGzahq8qGOtPdEd4Bquvaist8IhkXKPcpFK1R0RYDZZ+Y5F5hctH3z
V2hV5ZNJbajtX1x6Un8yU6LJu5zA1PixLw3thENvGw/WDgfkyume1Vy8Naaa+J4xsfV1i2vi2PGh
NUb8hWO4qa1XnHWNRULmZu996y3+kLlz4HR3dZ/7rj3bvvBKAt+L2j1UlHuuA5TFNu76a2kNoLnY
kWCmhg6rFyqelN3wCqaf+kJa70YVo8gCcroJ1TuNOZ4nbhdWyvzHc/C/srwPayyI/zTGc0nlyU8E
5WIm5ymYLeh8le65ATD0dGLnlVNdw80mL5pLOvaMwe5kHgjP0P1hTfo0cu0NQfcEd7W9M2fX26W1
JDsjQ5wqxvSyHaSw0gvV0UtetDbSYbuAxiuf3QyBBciSX9iKP/Tt39Sw3qxx/tXqPTWwxLyDjH2p
USE6MziiabvNDh+Ebx1ho3unzF+wFbeuE9O937d5e6rjrngoZnh4SjI8imHxzaHI9wWLup2OMAtT
rJSEL22ES1vYwaCRrNzowsAQyM1ObeHGd8TSRLj9GMll8QrrHLFSC0WSaWE6Gig0k3K5VGk2nkpM
kO+ghhtHTYj5XiZFzGIWWSv0mOYgR4IRqTVp+zrNnIeij5N93N43A7IeU9gUUwmAxDuDJXHZkHOY
YP4brCzIoM9U6uYmlHhLCOvFNjziAhfRvHbdSSo2eQNl6r72FO2D1rEG3PYTPIYHaEDGTCQTFvnq
t6Vh56Q1snpXGmqiXtZP59oyrR2S187vGS7fJwulT4Ku5R1ZcQ85Ge4DPFVS/wZhvDOBkayIVOt9
soeBDF+hkq1pkZ8BLvIeY4jiM6yP7+DpbNiyRr5rXiT9ApbUu2dhhWQtbvseVwwR+Bg270jIJky1
sXiLFSMkcFC/4j/pAUg40W5rpmLRr6WCimhK3pc+qwN0SSac7rg/NObEJGuaYWKzJ45iU157TFyv
Hf/rZXLbA4Qz9spMQLvaK5Ba5o51z1obRMl7UJZWeekzPrLRDKTNu8RiKMPKexrxSMYUZoiNFQXF
zQdqFLTfmAQ9ezK1wIYyflBVpSM4pfvhypwSM94gaPyrZ2o680HiJ7KDKWQHpGEZvtSM/NZYo+PP
IjP2GRCwb1jyqFeZRyZ5Oh6W+iqzZj4NXRpdF/4XJbXv4Cy+5kkkHgBSBx9PKqasVlFvWKHj6Fcu
D7Y5M2FX7RwAJMCuw7mbwhQ7WVWmQ4CYoT8YawjqUKYBivjsZo9DdfYWklaxdiSDpV6+V0NFzki1
HBtS+fZz7b1BDt4N7ZgifOH+jxYYv3PjCv4VG24IgcP9AlvbsfdRlsR+lAO0di0+OIKHhzRFMiQi
PL60MX+wleyqr0N3nANc2cXQ7ga8QxV82Ji4BcIHAAG8WCMrGLzC8dWiohDJ9NCnkf001h6gulUc
usGo/bEC1Ki82N1lBMD5HZXlfZfU9m52Wxli1GHfp0JL+dEt8BY64DLNZEAtWULfnCq9K40Gkq5x
N2NNt5fWnF7QdjRHFv4W7+yGb1pz0nDMEEoXXXpuVcyh6l+mswwEsQnrJLGiSZIUCHl2tH3fR9Wx
ikUemOlrZ2vNQzxPug+i9p3RmwrzKOawtHw5y9pPuli52XU3XCd7UvyScv19J0YR4NnMP656YUL0
RlkB82R9+wDaDblhgPhTtThQlhYB2o6m4UyP56WPKa2ratkVeeOBn8R07TuqjcQoemEcuSSmFu49
Ru5HGSu5L131ZgLo7A17nn2tV8Leq16FsJ27slf+tBNf1GRpxr1ZN+W+m7PfnQF/p8VUnOSch2po
07tcjpOvpLPjT6QM9Mz7uEIwrah2ERLkHe3niPQgIVFKD1FE6BrWHcJR/piTOV7MCPrWVCdBMkxW
0Al+J0OtF6EiJBJQA2B0nqqzO0uSQdyqucNz7Kq2bKkMqCIGkYg6kRuQZVmRicK+tJNHosvE4klr
ZXdEZLtPJgXJWiOWU2HlHdTK+qXvqkdFhfCGwXZ3dLruQxO5HhitZnKH5dx8nnlbhgmV3BKf3ZjU
ohUTHWSS7bGDZgUfa/NOZfdRe4kI0SipVK+W711nwJVjWbDjpkBDQc56sEwT6UOD95FHpen3jgTr
wKZpyvGG7uwbpdLpOkEyxLOoO+Ru/OZgVrOfPJ00U5Hvlym22QxLPiApxcGOI3UvnPyNQKBp1wCZ
7bFcVfd5ApuwUmKMVvT6rpzww+oipqjCNg3fwRLuoKTSCfoi7QMRJUcwuDzMsN61Vd2+sMa/I+yy
x8Y8fTA0TTnW3Eh+ND/kEDjGIhWPHfvZ2KLQbLjUTQS6kr7p2LGqrc5Kn51dbcTTsahtbZdCsPGF
i51seovFZLG86WRQwJDcWU72mHjiYltuu++xyKVuXagHiRzvtDiqh+IXkxPGcKQ0MisOA8bvy2BX
2HmlZDHgp36IZnXfOW7rI1fOD5FnMZJEIt7j8vSh4buzb4ZufNYKYKEC9U2j60R9eR6ZpQbGX02U
TjvCH5/5qlwwFvcH8Gd+EApJF7Oxc3I4MjGgHGx9pyXRpMXQTo8KaD6TeEvAZ9C5BgrcQEjtfRtI
lhSHxsLBvMEJAnZ41T81ORIug0KgR82/nWDQ55M5+yoraXMgGozx5yc2C+NFpPmjEjVLIFUtuhed
8WGb1OEXWYfpkIlzOTNcmwp0ropqRu1cHHaZSE8vZO/uNFLogqbRcESqIqRzETylrAt7vYTkNeV4
OsaNH2GwelQV9iyysdrPg7XAgjCrgmgk23qMvGw5oNEkDCNDkDosCjv1qUghAnjNmcjLIZxGIcPt
0dchts0hLFKoU2hqmKkd4Hb47ce5zN0jX24dGrlahzZ416FfquuM2W+IJdISpgWbNg9dUrC9mttT
DBjy6dhQYMSG5gJ64fpA/VeheW2YNeVb6xYAKKU5tqclKdgie6ia3XzGlniYw9EY8DJ3OrJwba0o
fMvCnUUvzbNU1kC8+jjNSxkyi5RsgqZobw3Vm53ACuhlXPH6QC0dObuFWQVKUiXspdwo3A4sX1mH
JtnVAnY/RIrahsvQ4pc1WseW4TBs1QzuYsKy1G/a6iXN+l9dXw6fn9X2aPuYksXC+3yOFhfnl0Ec
ozWNcttnbI/ctblG8/F979q6nHjTHOwpGkM7fkXUVDPQ7TWs/tldUJX1nPTNKONSCzq1yc59v1Bw
X3bamD1qipeSZs8/RvHNwoYSJwhW8F0XRQGD1PoGmpusumumMFxgoRsk2RwVfqJG0XHJm9PYNRgr
lKQipsl57NElKizWoMFORri9A8w8qAs7yytlu5q8CsNdgu1hpyU129/I8JMeEiVWIci/X6rSY2s1
muA1BFKFEB30UKAxD2oHHVvz013yn+AuLp9shIec1C2X3TFtMrCIQU3Eefuuan2qwnY9bM3tYGLm
wc98/Sr/r9MRQfT/unp0vO4wjwJwsTxq9RgQtvzB5mQIOhNXuL2tmBiMlNlJNoVHUYcL4pr878pN
MUuf/dZr4WcKp4Fyx0HC+DvMvwWZElQAJ03p76J8SM65UmDnfhuICTwMiXwso/ouYxwIcckmIa0u
fmAnFwOUd8i0BjJmF/3W4Q0PHK64eydrFR9iNOWEOF2eoqYoGbuX4qCN8aNDVSwqnsldf21V1zjK
FSZQLasIpxibyLbVL7NGtM0RIYLzPLTcw5504UsW1Yu3ySCJHyhjhJRyPCuVnXHruPNVzBiyWY7S
sWoCZ/Qwb2hkHkaqwJe7V1hWIca68NGc8YJRLH+h6uwrEyQt19D9zIvNZxyPyrrOQq9afvNlk08D
afVsjiXZmnra7xJKZPrYe9dRLMYRULlGNRakbCF2VttVN7VA1CjZRgUir1N/yOPqZqVUnDGywrS/
PCK0X3ZUYTyuwvDZmHC2JeNGd5fsHdZ/e4nK1AyIRC53nbI0dxnGGYZWKW81w+zBmVr3nJNL9Eh2
JjVpa+l/TZk4OktP9nxvPjuOqI7cAuUpAkd/q8oIx4RU+TFEZh1gTythjIr8qqjsezpP7us8ET/i
OnkFSQpI4DY/ZCweMUR1/hQCPI15QS8V+5ZHLF/KOG38ViW2zezsnyDzLlgAY5Sj9sMJsOSJ0iAa
l6FBaAVasqviLjvrOM7vnMJcTriYLseF0sEOlqaxW5S+27N83FX1mB7VZsU7PBCpEqS1F4N9hehP
XKGQTyV6EiOtko9IqW2U4BQT9OesVqtVvJLsVcNenrpR/eg77b0c+wZ3cgSTVPupw5DVkrqphw/Q
WO7wXM4eRZoViFuzmUFq389FfmmKerxYK3o3Q/UdjbY5ebJVXom+3gvPAFJFsbeLhnw/xWn8ClPw
pyBo6t5sdeXFUC2F+Ax13LtDAbPRqpJD3k7uRwt+3Xou3Poumi8An/EuN7FTklSQTzjy71yc3H90
3mgETuZoN3YAxrmtk+7YoT17Tswe1TuV8D8t9sGWl/5uCSRmPa0Zj16V12v2iHnyDCkejSYC2lBE
+Suv/2ArkFAjTWp/aW3vGbZxdIgTB8Fws5CxtWTLDYjh96z352UW/fPY9e7jgLFFUsJnJmi6PeIE
znC01b9z3my41bwzamm5/9X+PL1duXVu7e2wXf717K++//MlttP2Em3jPGZlyjkG+UT9sYYafz6s
RuKOt/b2aJtvZKJy0db+18Ov81+Xb33b4b/6ttfZ+matL3eGWk8+e7sc77eyrJlU14eqwxIGOPU/
vYY0WRCs53MFyu6ePLZ/2p9P/TyKmTKgYimHOBNNuB3qdZodzQrzsa1tdvN/2rhXs4qU6V016/GT
pancDm5hBJCI4qetry5sRvfUHI9b33ZQ0aaryRjdfXYVdvYQM4x9PaknufFs4ub/2bedKLulpb6z
eh2vL/7Zlyqdr2lSPX/1seMMMLM3bpWZa/vEreOjVWM1XimNdVVrU71GhZcw9U39j9bV3gqIyM+6
qkzhEolibxNA9FjNC9unePaxeKs+EhgXx5QAyBOFEVTLqBMJ2dtpuid3ss3BUqLy3q5kd2em+dFl
jr2Q5MkSacnyM8qxY8aW/1Ji2XrE3OW1bHPnivxQ3StsuxhWYvt+7KeUFb56n019iBlKcSG9VxCp
A5EbFtWyNzzNJvSkwD+uWn4IB9tJPmjvGUD/vuxb9QO/tXInRrvcq4v2QLl5YIs5YNNYZVPQ4W54
NNuKSo+KIZOmI5Rj6b3LpFRfG2eEMNpnq5oCJCknH4oIqth4T+vfRjd07JQhNA6x9baMZr0r0M49
5QkmBfVU/QTLny9bVxvrw9XLi/PW2g4IheNDh/R7t12/9fWD/upZsr3bWjKpFipM033fzx48tV7s
qiIbn0oRlchgk3GvxOP4tPUlFYtdyFHXreWRynlJmuIPNjT/XLBMWFWDSsJBWV9jOxT632S0xOP2
Ml69JGeV6EL/6wI5EPdgKm1+3voa7tu7XomuXkcNf652+CXGD9pSqIR4ZvPBceMVnmDY3vpiK3ks
SiqoW5dVSVi3efVrG9e3rmRc5kCtNf24NdO5q55mUPHPVyiJwNYhKm2c143kCh30Ia1T55R2jK9Y
tvyHdPt5SbewPteib1/9/30dEH8JHdLQD9vrfV0oteR5ohrHzqYYAxycqnssA82zMa3+OU0y+Vvf
dpCVWt336yFOFeic+rysnk9Ic/73xNfFWrY4p1pXH766tkdzHlX3X31uWvxRvZbVT5t4vtt26X2l
UzIWhPV+Pvrqs5UeEkHrhdsVChWmz8vKuMlPig4ZptdxHU9rkzAUtehfY4CgfcSa4bA1NVEVpCEM
6K4dq3sVUbSSfFascL04GUVxSoWAVL02RzHUJAbDM8Gqib2XsF8NL4ffVpkgzGvTpKh+0juY+/04
2K9T2Y4nobBi287mU5ed+raed7GJVl72thNGLYsSOwOdUxVNYJKW2y+OLNmCeeJta1mFlj2vdYKt
lbiR/WKYFi5JffG4dVVDzGqiqJe7rQljygzIcPxo8HnY6VPjvViJVLAES5S95Xnui8bS6KSWLOq2
ZoXVC/5rLHK2iw2GiwcUDJftZASj4+Wbzs9aBuNscF/V9YO6vmjWs9ztPa+82y4klpg13TyQjERw
ob/1jcw8e9HhQuWxv/eSWiKiYcqbtoltm5tc3YmAO9cyTi+RiwSGrS8nJ+8OwpE53M84OZa4hbzE
42Ndt8XBUwiGzsfV93K0nwEJLIq/2rCvYGW9KpkEncrVb0OcMbvPZfFqadPMOp9RjtCYnLW44VyW
BLkzPqL5q1Qmii1e9IYdNBEcE+bP3mAet1ZTj+2LY5wZHZO9TZalAysodHTdQ76VYUVdRuK1m0Cy
8oaSFDIa/aSVsRMIagIryucEEqbLPsnN4QCMtWJjLsv54nkejDIw9SI+efoO81H3wV7zYLaDnp8M
U7kZZftt0BWieNxmvvGmseGoJvDqnL2LYiCLTCkeB7FdIzXU8RDENav60ZfyIYoa9YUkw41x47em
Fz0X4FpZw1pdVRo+n1mDXbQetkdiXWPYlXkfl3H+2aVNURIqhnxKu/xXbbvGqSPG4ios/OFmlriX
oineWXt3v1xTXOVUaH+I2ThkXmexWbp18+KzIC+pYfc9dAkr8z3Mlb/FK/9alK0fk43xaqbdOYHI
+0srMIZTHnJiTJ50u7rgzFseKg2ctlTScu+OaU3RO/nGoq85Shchg+g9gT991j+YsmoBAuzkVyt+
qPFiH71OW9n5pbubVTDCMhUVwdkuoK0KM9Ze9MclHcuXcUhXdWEuwq2ZN/iNQpq4Q3lvP0TDTB1q
GBu0Gsb0kLTmqi9LuwOs4PTUNXiEWEp5Iu6JEIfcbk+Afu3eXGXl7MyNJ5b+/PmFGiQFih0kqH2q
UOinqJX7qd4ngDe2b+qPpA4+xQsjkMFQe4gjvSLtu4T1pWj1q+70eNYW5aPFbu1VLq722Hf6YTuH
9al3GcjQ9if798Dg/GoKx3suauz5ich4lZYxk6JNCPN6bsIIDqyZVNO1peK3+NRIkPu1JSkWP5Uk
8W4t/IDrp87LDiKqrde+agjbLYvjdm7wLPXRidrTZ6s2m8d+XM6mmqnYWuinrMmXa7EeenW8LGmv
A9fQqodOHqSr2HgZ6fZ10jWHPe9c+CA6eAZsncZ6JrWYY+a5uBR6a1/VUeNsNPfL3kwSiWHt2t5O
bQcKmMQ8yevW+HypouksiqoVMGoxitMoC2DJThCY5lqtQDCEc9jWrNY/QBHA5tkr7ZmqBXQimlOv
c/Xiqst5EPPLZ3M7o7W1DBMruxa5fDertDoXIF5XKZt/DjhgOnty5Zrgv06Mqjfd67yVr2t7w9EM
v5u0xodAjrXI+ipJDxg06SmGAWYU34zMnQ5CIqbUcjW+cSchErDlMt+tGUZb33adSzTQbWu6jfmA
4g6UYX3+V//SdNgXtbaCL2PcspSLtJ2YI4HilEOZ9iUEYySWY15TRF77EpPREyOgGDqH3b8UVvla
R424bi3Pm6OVWkki+Xpy7FPlqIx2yka6HF5Uu9TvbXI/YIz0kF64ooGWyub4eWuIlhoTfvXL3dbU
eqgciPHy49as5zI9R6MHc3h9JjaexW0Zk88/vHXZ1hwkbR4/bS2rGIFYRzxRtmZC9vveNlcgen26
sK06RIth+1sz1x3roUWCu7W299fH+im3i/Zhe+/FyvOarFQhT3N93yuxaNa1er81a8Ll+WmWpN1s
780usEFKMYJaW9urJZF8yGsgXgrLlNYsrVQDpena0KZYAJA8N4zVZtWdVJvKUEz456szVbOfxrHz
AwLxpeURmXTcT521/AW3eJtBQj/qAbkIRXnxTM43Uz1LQ5+MzvoKgyM/1ZUdhb2xiEsUKcmJOmR5
qjDxvOlF+pZjz/a7n50ncyav3XHr32VR2UQuZ1Oo1YQauynsG7Cf5PeZQnwHgs/GQIvd9JpPZQoT
J44vlEiP6bS82Etp+NhxQt+oc/u+X4Zq8YtG4+fNnSrz4rYdFNvOb6ChWGRHPxwcHgOZoUB3x4Z6
WtxICFdQz9HQqXhsDqhYvH66QJZfzm3X/CQ2UzlbWjG/WEPDz2560MiDfyN37Ve5uAEFepy76+gg
bPGnGYrslqQJvrW5oxyQ6atvtZVqLFr7g+bq9quwj5TE8m/GsowHQ0nSvavkl1jxfrFcV0OzTf6Y
SfVzmIRJeadxThqMUapsLsFZGI1NbZrjwIT4wRNG9n2kSJTPlgsVqaFY6XBjZ83k7XRBeamBCPBU
VUcQ+ZSSH6HnfZkS/oI7MVUC7VuzxN7J8qh8QnzP943AHtN0ICuNcOG7TkZ31ncX1fd1LLUnQ+1C
hOiNTxUqPqgViJiF3SXAywTeq7I2bx3jNk3fdRJPjMeqt93TXAzYH04QlNsAnFE5aQp1NTRNzQHt
vI49SGSEv6B6qNccBGyHv5K9K+1yzZFdzkyPWGza8UdTuO3zojNp06XfHAr3kLsdAWLKQTEncTd5
6a+5JHRxGvHOJWrx74IMpu51jzTAuAssKfpHirfa0WosEcZWCSqf1O4uLlXjDebnz9FK678mLpjU
gv4kw9Ag/haA9VWNOcTYD76KSd2Z5L7xSa205KGBpbK1tkNj9doB4Tzg2HrFdohqHabL5F0ixCpP
2Kho0P7SE9yIfUoWw01qpvo8U1rdezq17q1pYaR4LVK84NeTEnbh82ggxp5sebd1GagPjk5iN7vO
zbRnTxo9LE8IRGtr69IMC8O3Ps/C7Qnr7HM2mJlZuySnSotWt896eJ4jKK1mUj9uLTKp4n3uRkTo
rCcndjbUq/twa3m6NjwnSg5DwMGSfuvTyQg5S6+0UdHwhO3AouTArUG86PqE2FXmfdZkKmwErmBV
nT4MOtWH9aSyHqYR4E9BNHDergDqHsOowgXq6yVjNw8xX80+33ORjFWQePPznAJ3zJamP3cR0Whl
K8K8EMx0VZ/+tXsbX2nWTk+OsJ/y8XdNJu4LmGYwG9ZENEn5P4yd13KlvLqur4gqcjgdOdvDqbt9
QnUk58zVrwfRc+Ll/f+71gmFhGDYIIT0fW/QXvI+/+lHCE2IY4Ro5TXilM4BxKj+Yir4GUqt021F
21RTvVOBTc1aHO1kMj3Yrxt7V3/ke58DhimH5OT4zCCgogVPYoM4SrYtIjfbRv+tU4cgWXmFg3i3
qQZPg9eD8nIdtL/1fewH2rOdNdpzNEoM+mBajqIYSk5zVEbgIaKJ0pnaMx+wwUqCuX1akUbuUWk9
mNPphVfugLu7CKLDbSukxnoSmyisGO2qrj9aXmg91Wij3/pQgmauAkDLdA92NI40e9GYiKB/R0uO
NY1bp2tQv9WWG9RvATb/vV7Z/MkSyd3C7AcYhW3KE1w6FYu7qpmLoq7Wy02p8D0TJUxMs/1YALCb
i6rLWWOydwFuPIiqXhtJ5zWhjK1H4T2LumF0T0rKiyFKZS21h9ooM1rwo2LTmsNDDjjkOlfBgsTR
qnNWmpUGj5bNa16jnWUOqr4it0umWOu8J7FxZH8vZ9p4E6XetatbUNr7TI2DaD1WUxS4LKyVOJoF
fOVjQyV0VkXhbqnTnOi3I8t89Nq8uisBrLLfFt6ifSU/iQ39CAWPlmz1Uufq3WsZyP0FRR/5qfXc
8FIq5telQcQ6BeWNqtovdTZ2ZXU/X7RqOwQrkBFaG705XNQgfKx7J7nxDUxupNBPLSSIkyhhlGnK
K7HrxP6TUuv18UOdOM2osh9l7XobJS8SQD6pdRcbuyRKaEEIgKFOXS5LgHTJxZTdJoKj+lyGbv7s
RjnhNScM9qIuCVJilSEQcz/N8vVQuPKKvu8eRWNdw6M1Q6VY04H/5DJ2WDHD7NZrgvK5HPOnmkDh
Fb3X8jmLELnVfcldy9BB8Xrozlajt9wADvrApzYkUkFKKWb5LA9l+FCF9lEcFFX4jCkE7yvnqAxd
fhv0/myWfsvz7LTXSu/yk9OXDaigwUuupZdv03wryV2+qSqr3CiGNwI8cqudLmnWtY2gaIStG032
Y1t83L5UmpvBh28vbt5ejdZDsd0nJwUv4YfbhDvDR/AgMljpZMwAnFwpDn1g/hrtFARbeZRbD+aE
5IPpllt1UzMHWVfMPlIHfyE1WY2ghNd9IEEkdfmai2wf+BjY9ToYdFnqTiAmXpXSCvYeHwQC3DKQ
dEDKbaue5RGtuVqRNJILsJNsaR/36hvrLgYb0AubXJNvSRMfMaOWLkWTQ49tO/uYtBDgNO01rLqQ
5Z/NOhm0Z9L69vOYGMppIKNNvKMmmKhlqyQdajhTK7nHSRd1YtK3A24ATt5Gq3rkG8li+Cq3d8Wv
nMdJhG+AxGAOhQ7v0dMuehXKOwljlFUWvI3j+EJGaBPUSr7LzNo+twluMAQC2F02Q4cCvKkVZ0TL
voCw6HGhq9tdbvn4uKqqe2vTX1zGPyG3oq3Qfe7Wlq6Ruc0k5ZIwV02MXr5rMVfuimQ8GwjOej4g
kUTCcjFS4eQN0aFSuvJUNm65xT6y21SW5V1iuxw3cq1+8Xr8A0BMNVtvhKIhj/ndAP5xL1T9VQqD
4pCg1nhBJhFcCd+UbVxZ9SXPMqIkagd/a3TXXjG0F4AEh6ZEkLEuo3Va5nsn6Z1jqg3FJmbewNJK
91cablrrsm0ORjEhAr1G2eqdGe0ACP9Aqun7ZCZ60MmSr7lb7Ro4XLNGnY0IHv3GrCTgelFdnxW2
6CQA10JLghV7o/G110zYNvKPIlIHeHV6ee4AGhylKeChVXcxo1amaTVTFLpRQx4k9hFmSSMkI4Ku
ll/V5HtrSrc4hueLOMo6Du+gl/+MtlacyL/JfAmjEs01+TRkhfKkw/DQ6fake82yi8DfWMVaS/3g
0qSFd/J6ZhiJwvs7+PjyxE2O3F439d48IWRltWhSWMErRr1MMCNiqGZRlnvfHH7Yumxfejuq14QC
a59Q6Ax2wFuN3JJpHb3WxxHCg0yjpJiWZeUUKfkCESBdd2Hwq0pyXLID/cC3vI1ArCBvVe64oX/K
GIuYnjA82QdMOerCeCQwoq5C0GUbN6yeHbuCY2ZXuL/JWnb0S8bBUNLXY9dW67whJlCmj2iaypc2
CJRLPW0sHcNKCxJmnK581XO3egNSz1dUViiS1TD2GtXWiyJ7DShrF2TeL4nMA0oMAYpChDJ+tkaX
v9XImvPRPjQpNnaWDadJ9ciByD30VIfp8dWrAPKMd1Yk9Zq8Z5HrN2zNkxVuAK9xKPv8vGVMEOrN
ALn4oXcIsJdqM5AV9p4QVuHzWRcglFy5AYevh5ce5OUK2yxmFSwKm0iGw6PXBK/H2NuZzqQ+W7S/
PNtNECjTgDfaagyIQU8BHrp7f8SqUYUwv2oUqEz17w7SYADsd1s5wPlK0yLqbK30tJbXCE1nWzlr
QCg3EgYsiiwhH4lejOe5JBZy+3kohqfeN6sLocZkPTYDomhJ/QB7+YlIc7Uy0JM/OoMKClR1jaNl
2ifJbZ2TFLn2yZhwOkXYfK9s55IHDLN6JTGMxUVxGFFYwkL1vQOIui+a5h3vAw1OsOltpTwarh1e
RReL4HE2EYi9WH2OLfsM/mFglt273MHuvWfVTnTDA74UhltVa9xVlUGiSMKCQEXt6WTdcuNQ2EW2
MiKz3gNdzwDFOQagGz4GO8jMJyslKaVmaG4hHfucG41NlCdTNlEY7vOh1vdtWThfY+cFLlMj1+7P
0Sw3cN75ljoTREb6GWjtOjUS76T2Hv6IhVxtWKk7hxbg2d4ABwruhJSU5LJ4ayDcW0ZG0EPWN8wZ
r05vdI9xh0aRRQkxmWhb695LmkjmedkUXWbNRZOZ/9EsoYhh83UzXOaOTmeAY7QTgJ6F4+xcz3XW
voP6msLQt2bJvFJlj1fR1bXzWIakTZl9/IpTdZt60XCSR+SbEIq6K6H325gcoqDqXNAtFp2R1Rkf
4mkziefoaa9cZL2s711bD7c6nEZuSk7u1fcyYKpblPE+9yzZX8cWjxFM2FGqWX80bczMwwjeolhF
51DPHg2tN3d9GrD+njaufR2dBh5arYTbqrnHVhWdfJYHp9i1go2WQQCAjR2cDVO/q54Ge8Pp6VHY
PXYgrojvhdtOKu8jBpUE9licNZPAmZIcBAbMnDLSUIWBJerG5HUFAvO/G6khX9SibZo52GVoPpJa
bg5So0+cmjALfg0WsudTIkAa1a3qYuuK4RYcCcxAHTjWXgsaa/C6gRWny7mERi4ISh/pqNm50odH
2R97qB2uuelRpVkPUxGZgmHd6jwsPbYBmll+DK+kQXpyVEAXOXp2BpFx6AYYKcCVbo3e3KUa/6dU
D6ONionmuBaYOX8i8Bvgz7ZWN6RwCkb71seKwlSwSR4cUnOnsCreRuBGr3htgDbMvvtdEL/KKS4x
Tv3Lzlw6t4gSWFOooBxVVjoxHcpybOUqNgOfMABWjrRxRWs0wLFXy8VWAuzpghQYylQ/icvgWvkS
lF56TMKcIbtvrA2G3cBDSCkAgsvGdYZiWmBlJu+FudYZ8q6dAqW3BCiA/1q3iyp+D8kR9xoSYD1E
o//mIwWH+OhuwFpuY1k9BPcJbwRAexMpPF30f2NpHbflH9Y19bnukn3Zl3wmQQVGFpbWcgRJqIbH
WZZHy/+Wpbn2BQl5FDn7JzXyjEPcSU8jQYCJ3irvC30yHgjf5UY7hE7vk63fOOHoHP3AuIWk0tax
iqxSLacI/2kgxs2zravDRYnDl15mleoXHjKKPpThyaSpcNG1iSp+DyjQ26wA4SVlszNJeIPlys1Z
OCIe/jSdpTwD27WRxpYGFgI647Qy4erTuK02WWw6j7AArAd5eBlB8D1qgBHM1Kt2RRh9yZkYIF8Z
AK3MSaaK4hirCXO+PAGgKUn7qLF95k9aDPzF2KReo62LPGsPsCOyl0Yvq0MPW2QtimpkVeCNSwO/
UKm6Ml3m/6kbc6Pm3q/BlIZ9FsbjGeGPx3YE7K3bZvTgIeXy4FVKSWYYKUyrteKtUZrFPocGrnmw
M6QIibmEP29iatgdUsGWT5Ix81bW2CdbVtEPGnEORvFNkjw0PmCx76n5gmlZfUwmzEw+4ep8EBZH
3XoIJtxoqQ3yEWCEPyFJxWZQgzdJ0txt+N8qUS+aJ9NrV55yj/vq1NDpVkkWsxVAz0oFOa2Uhbdx
dwOOkAfDfwkrkALuc1958c6DzmvWGtyirn9GqBx1QzzvZl0NgRESuKFEZ8FghxZK3pPghjjQuDEk
yf7HYFfeCVyWMW6ZrPKXiF3xRhsFXLKD2I1GIkiwsPj3ujID7WvXKgpCubQfJkghc9nklLXArb0K
rwd3FUnKFEeg1gOLtSWr8s2S0k0kezjk/tLbDhTzdOOq6Ypib8Enmkokj1sBVRSV/ZgMyUG0DKya
O4Msovf3/Hq6iGil+PKwMq0k3oi/MkJrmgQswmeTq9/eq+S9UBixnDUk9+4IhvNnMz2/Xg+sQ4oa
tcgBi00k7r/YDVkik9LC+E4Uk6TY+7mk4j8z/U0puE8P74yD+EnxZ+C87AdFhzhJW2ydPP8lzot7
D4759BjnJywqBV4qdcm6GBNpdKnrc7XZI7WCJxOgjxn7K3oDtFsy1P0Q91tZLb8LPLDYdMComxJ+
HfFUJEeSojMxIyqsmDHerrYi6T3jvHzZe29hLm6dyueJmkiI7uqoehbP3ozsh464z24sNYZ1owvQ
22PqTnorO8UWy7/aR7NteWhgh1Ug1JW3EY9LPA2xl+PxGa3ErugFhq+65JWblZO16QlfRwf0mdid
NhAR6BvSvsDrnbGli0aACMCcsRrGCPTDrjjbwpECJLKtpad5d4xb0FBmcBC/11cVMepqE9bRl7FX
T+LOzXcJaukqM+JhI+61uCtRnbH+rxXEVyYMgHgm4gyxJ+rm7iDKYqPFOIZUjQ9EE9HHrnkSD37u
muLWLL1BHCmJfK4KMOwbcSvEH6m2Jfen9jJ1TQSdWa5R/Kgn2xDkLuf7q6dWOwK80nYJswF63bNS
pDVMW3+XjhCda3V4UqehQ3y2k9C09qM3ggTGjm8lQ+dECbdCT8iI0uz/+eEPf4PYxfYKsrvqq3PL
+emhJoNDaaupGzEEiO97g9z4wQSQ1T/FcHnnmzvDKT68NR9AFZ/voEYaLwtgTY7VTvNTZdyGtv8u
NYm8Xe4wg+BJtWwo3cvgIrePCSaWO/G3tG7xEJujvEOjsR3XVeJf6k6VgHlM49D0Woszxd6/1jlN
PiIc4Ecb0RPaMN4xhWHpMnUEtUfaSYdjvXSfqYFZjDTQ1XWHBNtB9OC+MbrDkBosS4ptanUYH9kT
uPJff9fM4qPrgxV2Ug24wgRIWfreGF5tdQIwaplZTvI2DG/TsCx6kigudRnRn2lEMtTR2rpW0YFZ
iR8tT2KMFO3FZnlbP3TReVccHwunOziVvhY9YT4FW4G99FZXJAjEWMiCvdqj0H1c3vClL4s6UfSm
Xii37a4CpLf3rWAnjumis4sWy/mfu6Aoi6cm9uZzRHne/XRcFD/Vzd02L0zz79CDrRwJ/lg/enDl
VjHwmCwG5NaaIJynD4fqQDT1VBaqg7rDh4I8PfMC8cQ7U8UY1HpIx/puMTdgfXhRiViMcobHdnRP
AaV0ZXM2Jqzq2Of3tLObna6PTCUqVd7IXkbspkVgZkWCdyd4B0M62UXqY1duvCB/sDAvXh68+FVR
nF+npSwql27y6ZSsi+tDi/2g6IxiU07DtdhTI+hLegjnSdx9cZEMPOMAZoVu17rQ6tfiLYHVTq3Y
/VDb2drX1EBESaxbBlyDt5DqvpmCS+Fzw5pQio/EwaGGhBO+oY/U16AF7o6MyVbcY7ERjz2cpicI
5bJGHuIf6aCenFBLdvLYnyM9R6DMaQ5ikFEYtWs4uznquRs/8+YvgFb/gpSfHMUFxZMXe4z09cSG
MYPu19g5j5jF2TNm2Y3MZxfPs10qesQyGMiKbB05b/n71LpXNu0A8X65i3liMZJG02cmsRNj4xrQ
hQSpBF7AV3DJGjNxB/lR0YTcGpQTDV2UXjG2s46ZmGyB1y32g20dB4A55HP30CPRKA7MdYJj2Dy7
mldRgeJl5NxUZR6E4VLfSi3SduL64u9yzaA/1urDqKX1Tta1u3iqy6MVe2nT/Ay1IVj1WYbSPxTy
vwu0ZeCQxLdflOeJHcvTHEcalg9g/LdKYqaw8+u0uyLIrh+AphUnwdrpgqY40Rf+5H6SzM9XPIll
jFkeDB/o3zH0TH1wyo0BQRpZDEvD4STjJbAZwTcoBG5zbpl4MqJbezKxRwN4sJvhG/LfwVw0WEb0
5UnOHXoa75ebsBwVe6LJ//9SzNV62EvXZagXf4woznPxpSz25soxwPaDCS3CDGKiKzXmQcZjUTQR
PztPucQuDpu8avMuee2/sPr5Qyn+zg+zjPncPLXXwAIuJASxx+BDL+avJEcIXYvXZMyQg1l7g/6O
1grxZL+NDlnl+/JWNJ933ekLGgAGabx4nseJnipmdMtmqRvGhJSDglKkAkxsmoSJf2fZzChJUf4w
l53/+nzsYeJc+wxdt5b9Cnj6ziRLNa7R681IQv2wxR+ilyfVVuWjmJaJSZ3YE5v50tO0UBRJBKF5
7UEAWRqLJktR7C2b5TEudctvfDo3SF8bhDoYwxgzxcDZAARID6Is3jzueMQyfjo+//FjrmSrQOrk
D9NI8Qjnnjd+9yDaH0V3DVDSBTQ9PQO/aZDcED3ln3fF2fNQBSinOth5vPlMBfFgiixLuE+cEEHw
EEeXA8saUBwQm6WdKHbuz04p0+P81089eSZ7LO/MPJ+ZO7OoddS0IX/y3/dO7M2txO7nsjhpvuqH
Vp9/4PNZkkJiozZflBGpWTGuLLMHce4/1S1NxNF5ni12l414HktR7Inz/vWqH5YzorVo+Omn/qnu
01U//ZI3DfgYzZWND6NvesXxcCZXUYzzWlW88GJDKAVyJjQiFu9TmG3ZLHVjgico9DvaFLXG7txI
DLfi4kvTD0fErqt7IIRIwc89Wrws4j1ZXpblpfrXuuU08d6Jdv9U93+9lDumE7k/C0H79Rsbhzam
tdNcWHy4ls28kl3KH2IV/9T8U928npguO/+CuM6nNvMvdJFzUaTuj9w4/loMDWINKvaWb7QYQ5ai
2FsmZEvjT3WfiqKd2yIY0P5USiQRosyEyMfLSe6d6a3owvOuqBXlkVA2y+qkSHaqkz0vwztgKmjj
S1kaJxq5KIuRn7mQR0TJSAx7Dh25nlGPazE8EP1HkrVCGfgvXW0eNEyZGIIYXbJ8hISJ+Nvmn4bb
pStYYtG/tFm6wVL3qbuIojjae1VMyMKG6dXJo75pLDUe12L9GwEwIFwU9S9e3QW7+Y0XN2XZzMPq
Uha361+L4sDy6oqiRyDl7/Atyp+uIOrGJAI7oUS8RstgP0+s5+Pi+SxnVniVsHhLjgaBEW2KkHxY
OS7NxLliIyYGS1HsfWonBtGl7sM/Lo58OqVzCmk7aldQgY8lVApcA0QLIuWaApJj+nDlOOLVz2Lo
cpMoSQ7izuRRmyaHUbZWVWIZB/GyL090fvc/BDM/TBWWpmJPPN4ga4nozY3mIFdqIXqihQEyKSpa
2d3o5KRjUHNRhpt4Rec4pegB/aiG1VfxIv+NapWyt8U6m9RJRXIwTZNjhEQwLHFIa2JTVmQrV0vZ
NTwJ/TPfWOWT7rA1GhiQMSAvkQ9DVby9rrpnwdk2SAAEMto14q6K51ImUJnUInvJQ3gmgk+uTg94
rBHdqed45qfbL27qh0c0L13nuy7WLGJ3fs0DkpOjow9bcZfFzy4b8QcsRXFjP9XNqzpx5DOZc2kp
Di//kur76trEWm+FjSFWcV7qvjVZ2O81hAC3KoxZilDPECDNjvhMctRQyZ1pFjI901HHAeapRhHe
TaX3HCjJXpmuIUdlcs29sl6JVmOT9AdpzPWN3CaA9LouW1UBr7rYOImtr00HgKcCpugSR/ZODnwj
3SIZhOEyK/stUUlQw4N1rFSveoCTRa4Z0ViI54mFe1EoX2K3f5kQ7U8eMrBP8G/KDapxPaocFEVd
guBREpGeKHtUIEKziJ9Cx0JZUG+uQ4gWggVsYaeS2987hjs+xkX1E77jodWV/K1PdVy1Yvc9zZmS
l/jAn1xPBimeVC+tMxrfHaL1ZHZdj4SDUqOO03UrryrLL+UIppclef6qyrG5RlEHeFWAbJecTbYA
OqHkMTUK9JtkeVMgEYwyVA6OGyPG4tZPRwglYSbQ4SjgR8q+ysz8Ng5RcRN7YpNkmYXuWZoiLEwQ
3shCb5MXyA+5Q/dNJ3m2r+VJyi+RCw07EpQ4NlMAeGW7rNzCLET1WobwqbkYicooGG7qJAMT5NQd
6+Eqs08gNUivOQTba1S/hnYIHrtpA9EleHTl6B1ZTekoqvIEk250F1HlyhA+0wyyNZb3WKGG/SiT
CX2MJUVZD33vsYLgQGg6QKtik3uZYimKh+xq6LrmpkSN8zBOmzIBtmfSt2BX02I54KtJvFZyC1e0
juyMPmA21/cqujDu7yEKxttcAs2B8q9Fn1vOLwLDeUBlJlgXfr1C91TbWoqhb4ahStF4A0yfaYp+
Mi2gzsBalY1qqlG9wgoeGQwcwHPHzy8FVLtLNW2WIv1zH2XEUDukjUy4abl6Skc91taKriknsckG
7z+VWVtI68GB5e74McFmRA1eWhfAqG327beoS79qpNLBhUP3593S4TODTAStkBWoxLTjb9KdX/w0
Ur8NVQRaAUGcF69PgF2jg/UwKuSSjSEyzoWdtie1DetDHIfZjUegQPmv5aeql+hcSaxfZa19KVEN
utpB9NCZRQX1VSqfwpbEkYXY41YUxQFSoa/Ir6fbsl+1GHeshql5qMSY8oVguabzyGBTZUnQbhkz
Nh9ONtJ3Kx71s7hUWenKzXL8A+QwnDoTZNF2fHCKzfIX1F70x/fHaL5uqY31Q9XU21RG1mbtYrHc
eskzRoUjQfusYq1s6meIFtUT3PP2Ruj4KEoY7dZPmNZBhkp6xJqmFqLO0vLPJ0X2i2yjx4VrIEBt
aD9ELKZdCQbdBf209lJ2hJXzGLUTccBCyeKIDGYEmo1boepSvUdsU1mLorg9SSxPnyoLTNh0f8y+
B+hSTBO9cG/2f+Z/J45Sd29mJZyz6f6hOg0iLxkc/OnpM32no5widsWm8EYY7ktZ9La+RkLyQ6U4
LI40kDs23QPAGRB4XrcC14WlQl4wKKnl17L0/ENrdh4a737xnuc7cTzs/HIXq6g2FaNkEbCWbNzC
iQceKy/wLs206SJ0T2zN3X840LYxdjJvnmuGWygM4TnvEzwMp43YE3U6q2wsG0wU1UIlqPAb/JeG
4pS59XJ202MO+H85JbY78BWysv98mbrJELm997dcJhq4/vTXidbiR4YsV6tLXE88CtKOulHDgEWR
8hpMmxSBiasoDq6LYmHgdpDX5ZDg+nQ4l1EuXy2NxB4Oemc+fA15ZE4ObaIqfl44eGIMknSy3gyg
+ChLiaOfThVF8cM1qqMHCyHw+VTxax/OSFR92+QAND4fmP6qIQ8hO97HzPwaY08Kcmm043M9FPHZ
7gMAJwrKm01CnlEmW7GNMl95lnO/u9hq+SP1Ffm5MzP5WfXLW8MAeyM3DdMF0UG+fq2G/pdV1urZ
BFryZidcimROfo1RM3gLCukLfGTvQRzUc+/qZqH5KI6BFN7GEOqe0qllX75FnaK/KG6QvSrRUTTh
m5M8y1UF/fLml/FwaT0lvvbTBnE/tVvpUcmuWY0rxmzQeFNRtIFoSiLHtX/LUYd7qU3sEuZS/JY4
JTrailavRVFrq+6g4Zq6yXUDRfyVaTTtEzZWSBcZvboNIFS+VS22CDJ8vf3Er3wDCpZvzMTVDz2W
mY+52b8AoWm+Gfn30a7sL4Zk16ckD5BOMtXmWzUCpJAtI31ERActXb/941lm/Q3IlroZQ1zEzcp9
UQCfoWFbd+A92Qv9ejtiDQtf+D9V0CL/HvxUpxoWqNhkvOSdU27xa8tRmLOyl0QyzFMVNwOa2232
osKYfsL6fSUOSsDYXkBgfIHJK19FlelW5BfsLt+LYo+axFFxhmgtimVo648jWTpREldsOvkqo/Wm
wog+e8MILiEzfO1cohUDLbp0UWEz0ytB97DZgMVD1hNp2W3hdtZJHGlr19nqSmfQ73A7GV1GHgRj
grdWLto1HJ/gJIpWIJvAFIL2LIomRkT4QKruRRRHafhu882/idLQJo+M1+mjFoLvcXvv4AeddI+T
Wr4GLjRi38WuqkuLR4A+W2Qn2nvu1K9RWMtnwArdXVVrXpUQVfkisi+igahHF3GXS2VyE1Vio6Ny
FJgQGMpGxXA1wz02Mb27aB5CR3tM9XtVZTu7sQsMC8stMub52Rys7Bw0kOUmseD8LMlsqqawkZmV
h03otIiOm0H14CsWVuCD8YJCWPxNNgpni25mfhBFODpA6tXsLdd7JCm1FizB1ExpB3eFph+omrTH
XVmuAYoX8TdQ1MkeOr61U8l9fDMN7ZzakvGs+4l1zSMDgMXUrB7k3wNoySOfNuXKtE7BjYg9e9qM
SuyuieBV4Hf/U7c0EXuGVP8uWlXZ/9P5ag0ApjHDh7Ifq1svFcClMxvpO1BdOl+i36nsvup9Z75V
Vo8+UKpml8TXTJSNixhEXDd+aQv7Lpr2WnwpA835WlapvLHL0LjGuYMBS1miloIu7Ct0pJ8S4lfb
MFvbwIYucs5LZffh90YBIGZodvXg6I13kkwr2gexLz+jqlKuxOWt8aucO9XPhrwRMCI9RIdx0A7E
bHNUd3Pj7phojvO6WwhbKukqSsoMZVw0qi45Y+rFzP1N66rhqUSc/O+BuY04nC+18EgAPyPjv5FH
Tw434rgP7vEirhZaNpVmAZ2wsPTjXBSHVUeJ+h2vdjC39BT1buiRsZfNDu72cgnD0s8m8PKT5RvS
NlYyFVuqzjoY4H2PeN1UF0XTrZ0ZJcPjgI/Lpq3l6pW3UQb6Y1vvzJ3vaPNIfyrnxe4ipqR9Zuzu
z2ad6T/hJCIWqTPO0/t4aZPIgqTijduyKMpbqNblQdeK7hTYtYG7r5tjS9BY6GMBVmXgg5mp5shi
ua37LfT61yjQpd8SSMv5h5JUQSouM34NcffdlyTrq2JWCWrHyvjsm2iDM0XxHqBQ2/tkEhWXJTc+
t3Fo7AkHxA82VCAwzpVB/IyBzHRH/xsD8DvkQ+mX6uGDDDqJGTaT8Miz9d8Jyshq0754WHNU9VPb
gFlGp7h6cWrWhE1bKA/gNhrgOTgswbuyNgTXXPegqhoeVL01SRrIMW5xSpOcxZ5llaQAkUC4NhGy
LvjXPClW57yksfNVGULpqreOwz1Avrf04/Ikio2G8lxqhc1RDVuEqRTmZccmB+qWVbbz6kFIXxWd
L1/bIndfg3L8phqeehOlcUKAW6rxIJo6inUOFMN9FCW/9fZ1nMdPeqa6r+5ILjEzqudcs6xXd9+7
ifUt5FO5r3u53lt1571n6r7sSvM9B5GFZU5RHjqvy75ic7dujcB+Yh15weQhu5WuhHi+B3mjaX1l
NddNB4KMjDPOuhOTpd8jdjTwEiG8pgXab2F3aCCm5lte87o0qLRS2xRmY+w6LAVvzbShYwybCm/k
jSiKAyRss1s14raFZfUZsBO/7DUF6AYMR1fE7rKbNm1MpHjPtqRdU6sYn4gCfG3yYHgfggnoUcPn
QAcKyb1Y/RqO3fDel4Gx7qf6YKr/3+1tJJeW9q7tch3gaevKsxF8+8/1l/p/u/7/bi9+Vy06mNuO
vtVTI1x3LNjveTeUd9XS1b051SGXUd7FgZTF71wnmiAUWd3zqe7TuXw5kbOSnH2o8k0UG2NiWzpF
Je/oGcnfOhn7aCfVd0szcbAPHWdVlvANvPxBSmoDwiScr14pO29r8a5vWnRsNkmvZA9i0+s8r6x9
U1dKVWxVP5IvXgERj0FKFFBoly/1tBFFU5Mg3c/lpNi0LNfQevzPUVG/FMUZog5tu3MaAGhbquYr
LeWYQW/s7Yec2/W9xf4DRTLnWwSfiU6Vp0fHhUuq9tbTYLbOdw0BOqKFTvdg2DaGoxF6K1ksB2Rf
YRNDPD5WubTTVGf8giJDt2+4qhA8fYOWdRS/4SfA+dqiNq44YTs3t1FIdE3XxrziQeWuvYIbMXAd
0LSdWtX9SS19NLsnwx3hqDOb6xh+BjmXxZc4IDYtWt1bG5AVTPTWOuqxniOuU7v3xIqkOwLRzUY9
ONiIReOIpouGdgwi5Ja+YgoCLybsy71UJO2exR+y+NqfQq/fkRjpvgQhTvBRU7cPQdUqBzmsk6Pb
x/rN91Q8MaR8fIv9+A+gw+QPJ/vYwZ8kXUcdC+vfO34ye61vvFuRVdU9mzaazPTQz5BLnBpo6kRF
qoBsGHV+U2J48Ugmy9vOyZqbaC+aYfC0xTRywAANcZpo8mQHMo+XbBvdPcQ68FWr4kdEhzCIMDBG
0xq53+GDVt4Mr4n2BdSaa5RAqtB6fbxYNshi2PHm2Uq64JghZXx29MA4EvbITs4wdqek6PujJAf5
OdEyjH3cNrhElYvEU2fZlygf8HotCZIETeTuwrqWcWCQy53tZD1EV0SXEYBqH8lP5Ns4tJq7i9oT
usFgBxlxQAMVbfs8Nlj9YO7cvwQG8siNvmobn6CUl8mvFTnotd/L2ltv22h5o3v6Be+ZdlUEQ391
8aFCgjqNN8XgByhhoR/HtwnChxuPP6LK3rr4kX0le12haxNMXPsxeAZL+icw5fGHFGk/CPxCLzc8
AuWere6Smo+z2+n7drqCHeLfAQ4sx+KhZ0FlDoh0AjH5kYFLVBv9uwPWgCVg0p3RRu0fS4zUJzX+
EdG18uoYQ4MUMm8AK6P8kFQKQjKI9/W3ELUWJuX9IdWl4MWVHOtmKbBphRG8r7dQ7gy3O7RxN3zV
TdZOiuK92BlvijKk/8PYeSzXCi1b9ouIwCxcF9jeyNsOoSMd4b3n62uAbl2devEa1SFw27ExuTJz
jlmADZDH14gGwE1QDv1+fZUaJ4daG5RjbiqDRy6xOKIIihmqLp3Buo0hh986P6vEBBBx3WWd+2el
sWxZV/7PLb+7j9nKJ+QDft9nXVdVFjo0CnhuhmPgVS9brBxbqXvuMLA8jr6cga/gkGTwtslbDig9
lkWIdvZmagt8LpdFVUyIloReHNZFP60VB3Vi7GDygEjOMBkULBM1D/F7KsVUnkY7qXCwYG6d/O6z
zq3rcBpn70alRWnI6cb6/3jdDDCqRKD+/7z3uvjPR5v4CByIhJx/1v2+ZP38MSrnY5a+NlMYPnLP
9Z0iNvWD6qOt6HPtQbZNf6cNoeTOOX+zaRfxrVEV+3VpfZHQ7Ie2y+yLrkt70EXz1e4aJIVt3r70
o1k52mAGH20gPSIosr+Eomxzi9sBHHA3UHI1YgegvF0Wf5PMuIEOEv+pojrmsdO0r4vdvZvoXXkh
z32SgbhfEApUl1ypwi0409lJhFxdfjesWwmw/rOfwJKnaE1X7p5pkcG5eXmH9SXrjr+LvTGajjnU
1Cz/+yH/462lMUEvpPrPKT2qADOXD/l9g3UxHeQ9xa/46FmDZJ67McCACOtQHF+kPkRCopq3ApLj
bWosd1+loMNAhNbPOpS+WCql1t4kVXAxZYxLYhnU/8/isg6n7uESLZN1HS2YygZfNKogy9bfDet+
67qqlrOtGHAFWBdbQ8s3EVgYr4sn0vtV/SdCuGAXcv2mBBPyt76cns2SQXs9Nf5DPue9R6tYf6d2
MTRMc8xuLA2oSgzE7TLp/bAv6KqF4BjRs49t1UFPbZggy118MOXomqdytc0Y697KsHbJGJC9TvVa
IrFeZE98u9Al5229JAYEFH0W4h1P0Ve/SY3PUvePMonMABIOuqakTgiln4qyNcD3kWSgoNF9j5N9
9vO8+NSa+EMSZKm5W9JAT9eQrve4YQlQCzpIz2zOhie/HhqY5gwg1q2jGZanMEMKuG7NsfA8+/3c
OOvWOA0zPC9hyq1bp9ZIr7Uk3pPlnah45DdpXT2s22JhkXMCtERMHt2UrSxdY5yEmA/0ObpZ59aJ
nAVvsypXh99V6xxuqKEX4+Pz86rfrbKZmbuYQpSzrjObENyk1aA7BQ7q/u73+znykF0aURhHf1bZ
d45xpUKJ9DAmdkmJyKd4oqTKybY65SSjo0KzHim7dAYVs25YJ6MFNciVln1qSZqq7e9rFF/6LOcS
st1/3+afXXQzRkO2vvnvu/XYdLi9OZXez/uum/005iP+2XM2JMnFDkt4mmEjBFveXhpqJIIoWP95
4brh5yPXLxhmsr+1hXj+Waet3+D3wyc74RT0zU4+NGHr/a+/6Xfv/7yv8pUFcBt+vsNyFNa5f77s
8uV+vtO65edDuzK7iQG7IhXf6a0ln4plt3UHX9SkedbZdcs6mdbDv84KqwPdMPyxqQhdpG7YEm1g
pzY2lyaJKrfGwCKIkJoFTf6hF80EQ4+exl4+GKE/70y7+0tb7uSlgBXl6LNXE6wjhYEfhQ0fzB66
Q5i2X3Xm21tippMFwjSq1MhTjGlB2dqfhoRFdtw5Us2NHNCsAIdv2eQYG9ytrDp5Zpy5R4T3JJre
dnouO7ge02PtVzQXd09KMPJmyPwgYifXXm7OZoz+sqLriYTOJiW7VQj1IyyGs0TVcyqwRJxAMJRL
wa+QKDok6H336IgZptrJKZKUu7pNpFs5Zshb4md0W/knQSyCvdyyahh7ZFJpcvlZp2Di4szFkB1+
XxWQyfOyGuQSvqnS7boBDdpHO6O4qtoeKef80FQPTSqG24FAqDVrWOg5Q/JhpmUEeFnMFwmepBKT
FRxysD2oOhOyQzs6I1JTYdNvqKfXXhlxAFsmU+rf1QM6/qw4mcGg0/XPpCBb7KIxG7dqAWtsXZdD
YNjNuKyRMP2/67qZQAKkqbqrcNErLN2/yZYJOAq7NKvb1gDXlLZwcUZimNt5mUSpVu6tyZycdZE7
iHYbQ6NAMNT8rPpd3xjiJdJb7biusqRKhUs2ztiFNsVmXbdONNVXKRPBbFx3+WcDxDxtan4+eF2t
qwX13anID+sHr+v8cHAMu9W8dqqpWC9fct0YJXJ+0g0AhMsqnbT61TQlbwjC+K4oNwWC4NtWUaI7
aubfY1T5h0HRLoDI0/OIWdXtOrFmWP9grfTt77p06nNM3CDzJ7IUS0gafQ3P6+6Y6Il+S7Jf/3lt
FxmbufBxPwrbBhcti0Gbn+IxNOultftZxiGp2tZFKlz6fNkelrp6WoLnuLFuZpvooJ8rakVVJ25t
O5Fu9OgULAtaFP9nMur1W0fW8jiJdBkWovfB/Y/GjN/9xgTKUTpz613fyJQLA++K6BbDu+5aFpP3
c0bNZRTQa9w6UJGbm6LOgjtBkuxOjYuH0g/G07rbOiEkUx1sgcr9urjuq0BZ9/SKzvH1Ves6FBUp
koTkwhhudG05sG/TXLNv4XLPR03r3gO/hhKyrFfNrMdJKnb82EL5v+4GAfNA5T68rHsQ+d3KkaKd
opnzr5iidi8FtnGLWNS8xUGs2iihhZfBOJu36walBe4plxRn1sV1A8AUca1SAkacNyTIsWFLKVnT
3D7i/pv0+vl335DcKWZmjblL1SreWhMdE+Asw7sSNYSHPUuy0UzIaK7ZVv5WszXI4fBb7kA9R3ei
bdCGagn5g5F8qKWlmAotXibrhNhlxi0LN091Hok2ygA7PAmzEH8h9fmAh/8ztyzC13vJW7z88Naw
6b9brFV8zKGP6xx2zRn162O7qIS6pYVxnVsnw9oouUwY1NI4ua4EXdvtbJWK9xgDfCmmx/Cn8Wrp
85YJu+tXWZ1Js7SMYhfhw++EGBmpw7qcraqHXmQvYhEedYuSpl6+At5EKI+MVX+kV4DdoEGSFIC7
e1wnatWOMwZH9cLf+O+smtqfUaLCwGhysI/r5r6fUYiuszHYGZD/SUyZA3A+RTsoez9HzJqwIEng
jMSWQQlxPYo/m4G9nJaszA72CXYHKMyQL4iNNGkSErvu79SJLx9aRFpUuxH7L09XHgJ8HY9F17+a
HNZThB3YtlXEezgJezMuXbUJb1PYJ+442Wb9vb9He51b/wFqWOFGBBwrCZe0k9ypXp0EYt9i1HY0
tKI8GAwSkiquHUnudoMwnlJ+ta6PKPQRdcj8w5wCSk1MbgGknyXdi2tEzIsoLV86rs3lz1rnMqAN
mwosCM/dXjk2kC2CyqDQpZWQ+JJ0PP9zYJAoc9wMuwGhaCquJGU++X4SblWof4oslDaafi6Gejw2
oTH8TDQRjUdfXY5cNr1nilodkfxWRzuvgI6vs7ll98pmnV2tV9e5dZKYfkW3kw0NY+mdLxY7llKr
EOgQdPyvJ1Zpm/khygABLBrR5Weuk/UH/y52mQZZRsE30180TPPSo7gejmLVnK6z7UzCK8/Myfv9
Z9bz9HdxnbOVAXsrBLzcvAs4gUy0pe3vd6J3Itx1Qj8lS+/9eh6sk2hZHChxbOeoOa+rSl/H3CGw
iEZWW4N+dTQwpJ7/ty+K+1RpatxHtRwN2KIa+5k1O3U4JEC+EMlzTBc+RCWwMVgn62IcQSFWIum7
JqQcThhDts7cmD2uKFI8nkyr8DRsutpinJwgw1o3xJ/ak62KUYwq+ztyP192Oj4q5QLWJR7BN7bA
cA4p/UTpfKNmPbrR5JIVVejAKKNQOpfh2aAX5hL4nUu9vXGGKbtmCo+I3K50z4ayepKr1uWWUVJC
J7NYVt0B3MAytJ3lO9T36n4ecBAyLDxpzZe2bvOtoAhDF3vX48XSBNuoxYhS5I7UZ9RHaBP0eOBy
04hvhKoY7qRM0saXWmxhenUL+x883fykifSQlyX5OyyJoka8VUOFZ+GUbsEvRRsdoV/RducwqGWH
hyPK5LAovAZBRtidAb/STxJT0pVkSq9BTFIFLZULlC3aDtXiEd1qdOGSoqA47c6lOuBvbDVeCaKi
scg19uN3Y3JgrN7GKoXXz719DqYkdiMMtvw8luGaYlEaKaSrexnwrRZDx8c0s+q/Yx9FtkwnlTvO
urXzYd1IZbtv1ZCDAIcuEgZHWoRoxZtB0BczPNvWkrrECJJ4rPkyeXQv9xZFgR1jGoc82WnShBBY
ot+/G6QdEcXsUn98J3gON9aEfr+UjAQ2EW061kzsKdDmWODRaN/khwe5Pe0T624EgbSn4imfaabF
PcPCgUHO+aNLVLpo5rsAYLAVWDJeW52AOYXqKZS+Wx9vmXq8LGeQGhvtJQ3nvzob3bzhQVkxyJZM
/1qo3WeVQUdSuURdZegxa5oG6o2hiWOOHAuPhOi5SBoccA10Yii4vZR0giYQhc+JnLpGuyBFYC07
o9q++DwvPCivDr7M+INmlHAsPsuo7AgmxNy7dOVMEL30S1dJ2yxo/LsJ4vpcWX/KFFe9QA4+pl7a
thYDwUHpvSUA7A0tPNErt9Xt8EuCw+oUI97Eyji/2hUJCxKQivTXxCIRrpEWHTSFTJ4dy3cQFyxX
m1LPD/vHSbG2GOHSPhLSiiUJmWorIyQp+UwqpdvO1dh5U5iWW8l6DqU8d/Q48zd1mpOf6fOtbkjF
eQ55w6ElMxgpyk0wxi1oyunQyR+M/EPXnsx+09UPTYJVa41fF/n8jWGXb0rbg2cBkGRpmB63/TMd
uRqwozh0cfHMHKJBxZ3hrzo2hqlOO42ZE5vhXheS7PQgu4xYPAMSqwRNkmC+UuKjSvbyGPcVC2Ko
rHR7RQt0tk0vgd1/+EFVA3UqvuL5dVYT4Gtp+ElzbuY16hMWik89/ZJUXaClDicbZOpS22jHzvLI
tY1TZ5IyownY8NVv0jcgTIy3eNCvxUjRPrXPQmW3TBkumkz0zz093vS4Drdlc/bnDgPZfNphz2vg
LpuH++kPztnkqx+TvHtXOgzl5Xa6FTGRfzcvuN6CRCDW6BT6BHfoHMhkR88wYMOAc8Ktiw4gWPzR
c5CcusQUWNKkQzkSZIVCqdx2x7GXvdQk4Y+lwEkrt3Wm+3d4G7YbSjuxO1bmkzFmnpZ33AgkMLRp
+orHfeopNgXvpm4jp2myF/pFETm2jKHHJMIvie5No8ZIePGJpTN63DRS+gzM/w50muU0L70Bga6K
EnT3w8GK1K9CSr6ySP1sKg2zwBoyv8wYigz3Lh+6aWtlFAsihV52K6WPKJyCV4Us6JgB+xum4kGO
q2u1JKryaSnE/tUaE+uFgS8c0irb9MKBe1dvRslY5M7lTR/GTlQYZEuWRt0qGA+FwkMho0fIAN4H
64W7phG4sXKos+jGpBHDKdPimiXFd6aZh6oyPpqIgdcobkMrzTwhp3saVcgH+S1+LYOPrt4aji1u
ZgGoaq+iA33TaTFEnqFPPEPCjV6V2smR9Hz0fE36tCAbhX5PI3qkbQSmUmprGrtprB+xeaMMnYkd
WYCdPpPJDPOnfJS3AlfvrRUa9A/TsxLpnGZS8WrLRXzs3SC0FobYfa+F0MbT52luUw/+zGNYz5/F
aLyoxXTXG66aGdXWCMbLDJozMSDPNfhPKoZxKcBYW0UDZ7BQqaiJ5pD4Pm3axm6IJM+K8Lp/m6Ly
3Q7SR6PszqNBT6M8PIdtum/owUlGzom4bbYg2UDT9OcQcCANbYDR6lT3kpIRuFR7Ws31CVVeT/dV
UwwkcSeYcfChgQbgXRHo71M7vuNNnTlmKj01FiCbNlLfmiz5HMDpadX4hr7sL2279MVqu7mPDp3I
Hidk5G4qF/dlB7w8gsPUJ3RUczweBCZiu4IyAD1/GrmjZt5RgASm1hyCrrvD0wgPQYv8+NCafxvR
gKbgCYvHNlbvuQD5C0DZkcSA5aWcg21Kz2qb3yWgeRxlHvSNsO3daNiHt6wB0Adt6FCMegtvP6FZ
fqI9IsRHEzf2E6YYxRXdMC18Jth0lSuy9MnskBVu9U85a8+JPLx2fCmGfi8RTRiQPtNnu5ZO3Pke
aC4rna4zOfTBVcGZvtDVXRsP+7Hwt82+GfJtw2HhJsHIn9rh6FDbi4j/B1DAZnmNyFLtW/zU5AZj
sdE+JwWsz05LqKfk2yHi6h0s/2+aYqGc0J+Wj/WL0bVn1W5vOyt18XO4K9vgXc8YNyIhw7phSN9M
NPXwSYvepTSDy4PA+nPm3KAiADY+J2yolYGIZtxYmkyDcbcTjDMONqPlIrtiPVoTB0QyuSoul+7F
aEkqz6k1OnB4btJ4bJzKhAgoCxqOtCx4LIz0b9mOtZO16eBVdodjJKLDOpQPvWzfmxpB5BRCzs6D
/qQ1RNll5793Ldfd3KlbA5i32fQXjewd5JTEA3FnSCnV0MoHJUrvFMjdFxiENDoFpNA0cod1r3GQ
TQ4jliczN3Ql8zrVtBH8W5bTx0PmZQ9NBiOqTyR5q2owG5o6uscAvvVh2/OAI5K8s7/ksevOCiAy
RmP63vLbR0lMYDft7l20kMYnKaLvpXuvG3sb9CBFmwiPYjuxvZQUQU2BI6Ux3stliYuHIKwSsVsF
ZAQ6Wc7IWCf7bO6tAyaTL2YEvIcneNeXX0pLbDwNXJ4FfJ04OgupwGFugKEYc7pU0b3C7cdDnURX
E/49c1Sdg6j4xmQ0dITSUVbSnvzGwqgk/6NArrPmGpWEgiOYH1n4c+aXLqhOBsFi0ObX3qZoiL8I
qKsLAqJnYu1ni6KFqweLV4Q6fk46I4DE6serZfOoMSYvsbrFYZCnuYGBVNzAUa1eErXi6hhco57l
G73PRoLxNHGERQxmpPRtBNF3Tz67PenFQsjSR3hv4/CkF8NGUfWRwArTjMiE7WB0t9IwlodISm61
gIAcT9pc1fOdRmaqquaBgDbsd4i0tcbIPBJCT0YY/IFvBTs1oWcvVCquAE4a6Zuk30dUJAff0Eac
gVuqldesBGMG4l44Kd22+1kPaq+BiGkPsRvP+qXubHpTu7+6dMRq+RxhzJqThAb4SO9dUm6QMt7G
vRBbOa/egCwcu3yG+FwsiOb3SmBcPdoKYv0ifCqFSSRED5RFksCp5IC4s4jATNKCnls7mpZ0rCHN
wY0NxD3GhCpE/4g7EJD9MOHZbqhboU2Pqmycq5grMOQIJwJTCaqSf3XT7720hTicbULF2EXG+D6P
RzpnnlI6Uh18QapNpnCcsBK/osSgbWRmvG6gVWqnJQWvv0iQ+ZbeNhd6yKvanCRla2B45Ni69CAK
se0B3C43qcKBg4oUaqKBerfQ5XD/SLixSdoJdOBbH2p/VEOatr7aA0tGQgrRkOFpmoK3IyLUbc7+
QkI7QGCCbWKIfoUYv41CGEmJ9q0Zbe4YI+l+HWoS901SiDp4QVW+iyxZhSpnegkup45kc5aYuvpB
wuUvHsrlqU+oWqsU7iesihJVuQfYl3m0yiCg1BRPTgp9ecEmIkfsqSqFfSvZCR0urTKOe1PpLeKA
uHRBzTXQU9rXWKnAUbcnKeJsK2rhNGn5FKc5ciTjCBjTmwvi56G1cfUlSeEYabgbcByH2jlfDVrY
S/E1KfZnmc2xRyNbyWna3Zn58GY2wyck0f08Ta6hKu/FGOnQkgcQvYgv/LHW4ZMMuUsdRC7FQ5+Y
d11jIcuIs0tvdRRQKplCtv0W6y2O9pn26Lf3nZBBdcMQxUEMxx3Z9L0xzC+pLs5CMbh0gxY/J+oY
tWzelIw6+iIfvDCSbzEceVJ7XDHtLt8G4XQf+npPL6B5R0EFA5fYh9k8v1r2vWVINImoC4sva0e3
bWMCbAJM8HWBF6uFN0Gxxebc6euOekO4k8r8kqdPYPNsip3+nnPSrctQ24yxwkisV9hVjfKNpBqa
ax2bAGAnST96F/AGtzt6TnJzM1Tyq5SmlFo6deePMPdGHzO8FAxaZXZu0LefYUXrva4diC+aPCXA
GExHJ6pk9DXcyMmBSFqHOpziUhXZrlL0Bh+DH0JqS65Pb25eaYprWfHXZIavIXXKaeoyV+phA8a2
Oh3M6aUQUbrx1V0qKEjn6FDRoAYbAx+YQnSvSR4sGWpG/n7Mv2YbtcsDgVpJrZBpxa9O2sWISCcj
eRpHnt46rt7bciDk6I2WMmFDeTjEJNo2bRjKX6WPR0YSltc2CLcaRiJbexpPZaL+SSUEu2EM+X3h
DVXtJx1JTxTEi61Ej4pTccVvbMlkbGhzKQ1Dc82nrQ0FeJpIt9PPVXl+EkBnK5AFVigRUqpacYP2
L/XJhUTRV+GnZ9mUgJrHJc5Cvk7pKWr2IYANh6Yl06kL9WvQwE6lT4ph5rugUN5NRdqb80j+xKab
Ryu/igLUKbzuL3gzH0TUw7ZSw+sMchiyb5K4uMFCIZhv6hAL19uRpymXIoLD/IOWGFq/+2/8La++
jcVyxD1Kweg8681nWxlPUw2MBM4cXvJafdPX4iPnzwKJchcltrqTFsvlsJzOqS5DfY/ybhtFjNNk
Yv+yHJ65RmkDoal+uR0amzqYdryOKngXAL4ND9gKPSWKKnk4YO2eEZL6zlD5dA992eNLZWkv5LYf
zawj2qQxVZ/pOMO6GunEKU1shqnconyNgJdrkyZbcr1VTXvNm2yo75VCL1VGzwQJ2/uCg+fkg3Yn
pQkpQ6G99tQtlWDoPdx/Fp6KHZxDXTwGs7FXUgJ0EWDKx92JCADSHmNYS4XdWnUajcaQhElY3dph
cFf+5cbrU/kZUFaOYX+XCkZqRo2eJh6wRRHya1hj1DCpBX5QwyMA0nRLD9dtbPZnygoI/aT0KtKg
9RgEnoeF3DppD8pHkFsfZtc8NzInZqI/433xoBq5JwJ8CrEAhgKOkex0bGquFmRddIjvG01+7Vr9
j2T25JXpdGs0vOtimWRMzPPfnCMNxUR/qLprUsEB5wZAG9wCb1be/GXwaknBeYZUCFL7nKjGTOKu
+SyrcVuZ0nOKJbFjhtrgDgWBt6zTzeBzthDFdHlhIxUXsqOL9Fj47Z9cIKEIuxkoJe1PdfdgpuKk
ZUbjqlJHTJXTfi8DqB5jSfLE4s/b2coGKThW9HHxGWbhHnDFsY7CrZzoX6FVk6eqqQLipIqVYrRT
p/KaGBiK1lV6KHssUzu53NAV/pEoDe2iKg7derSJEwrPcUv/m58DDtY3fIVTF96YUU6T8HDOJQW+
k6GEDqJHf9Du/RYJhe9/z7n0qGIlNBpF+Cgl7zATc31WXSmQ6cYa1OsEe8zTWuXT7NqDakcPxUBl
HQXgV+svBztM3yelf0lydNW4LUC/KvjN0XCdkuFSxLTn+cEHIcQHxqqhYxb9Vi+n965cdHkyD3Ip
s+kInAvY4yrddsTmS6Zy3FHFCz1tIjUrRyoG8CrZhPDd1nGkSJr8nKXYKRX6fWYNggq69DYHw1mu
QEjb+UXlFi5Ma9cWheVmA5C7vN1EQ/QapbVwvyu9/NS19I9flvRaqsVdBq2xNTNuLkaN25Legsc7
zfmw8fGPp8sJrbZSntAZPahST3M6yl9UFvtpAEsY4g0axzJJvS7vORvpOZ+F5snUVGFwBWhB8sGV
3XYeY5wSo2Q7B+YJBeWHIar3dJ5vejhflNWMC1fIi5FAa5M6z84LejCtYKfWsWsOHQ3HEm5R8XxF
vHSEWjvvKl3b6OANeP4o+FGmrqVydfWz3O/xdICiTxv4aHVA1vlRpWbfjybJG5N8iqMR0XEW5xct
fe5E4mGgeluH7WvYUwJfTsF5wmKKxhJ5GxicKOgnrnPq78iIv/pmeyVze+MDymeUgA4trZQNLkSn
VGQPbai+ZaMhGOiFhLXoqSwbypNoeTDm0cPaKhDIJGVIHpd7RmMPmGq/lm38yej3ERVoewCbj6fy
7HvoXl718lyX/hvhAf0YISGKT6L+LFHIqRXMVrpJTzZWpu7pMiKtF08aIUMV4A8pnQuzlK6MNV/G
jNzu3Jlb/LJzr9CNgTH9aG+zGRTNLNJkn9eXvJAoEPAGGyuRPhn3OhNaCBH51n6cJXSTGchKTLKC
0QqOfTQwaIScQG1fcstYx7Z40ndTkylHKaWCVaFEoBJhMlCzQhl5hrKbJrs6II+LnHrCg2lUtOxe
mhqg8WbS7NbFn3Vg6GOuyyb1PRMJByD+UuVZ1WI2bmYFXgaL+9P4aokIGDcGFoY5Tm5lT4fCRJKO
yOndII+sCPpPTa2T9vye7awQqHbCJ9MHxJ6hzfOc1s2uJ0KvB55hfU0CMmof8Bf+6Np0UXbx9Jml
4SCU3t6Z/reJZ6c7pcoHfWQ8axra3WJZBPgcp29SB1C10AjtjUH56+cWFw0Rdub7f7RYdC4pIssD
GyBsDYiznPObDG5LVnWMhiVkC6VTaNLD55ufoa1+9g3t2xM3Yb/zD5CYAaSTsWpt9cVOgH7r23KS
LtXycdFSgdEM2qcGyPe29Qw/D+xhjrPEnLv9FJ9n2bjPypsyFr0Tp8NDHlB9Ti3rUJeClKZ5k6io
yU3rqx51IP5BdTvp6V28lA5sKSNtONYnIQeD29QaV4SNCzyqsiP+GLlXBdVIDb/1CK4HLmvtkPcC
Qx2d0dteC0IBbILODtmASKCYJUzURDMhNAb1JtbLmzruX8dsMVoc437na9n3EM3NpYW0EZDelnVG
ylpg84CdNOoDmraxQ/k1msyLHXyrjUZNtsYPzWLAWUZWzu0xfsiGZ1+LoAtZjNHCQAscJNbO2MJy
GIvRteyYsbOpDw411V0cycpLYnO3hh3L6JYUy5jhD6VEJ9GRfTF6cWWM/WjI2UuTWelGqkVEo0Xw
CmMECbul7lAzyS6NHtwGl6ZDE9shMockqTp3SXtuehWxusp/rC7V1lnCGFJPkh1GprxKPWnUwray
ZXzMKPmzgVSl31NcAaGCxJ2K+9COjOEkfJesPLXcxDAUFE39o5ICBJQ1kC99UdJWRcJKL7+SuIL9
kg/7dCLPrKS6fVDFoc3azpkCClPNTPLJNJOPjiQfT5tCcnKaHpq0CA9B3C8BtPqmI3FxyFYG4E7G
+lbOMgorqv6nWEpP/ntFhsVVEonYtT035Cxpk62PAdLAjmDkzjc4K/OCZGcnozvprz36OpcelXJj
5zqU9Imyh7E41nQVGb9o7gbqZZwwkBGSXR1CqSC8c8Y66e4qPNO9BnujBch/Ii9/CfTKTTvyNiNE
DWUgrUksVR7ivoL4wRMhrITvVl0kX9pB3mbElM5kopyOZhzLhXxjl0LbCbmrthAiD3MVm46R5JtQ
xbBlDng4BIFoTgP59sSiwT1Oxmcjp8lUbp+omvH/5zOtP2Rk/aiJj2lBWp1xK5za2MB6pd/CYoAi
UeXRuTWpn1Y1SftSGyVEsfAgUzvbzK3Gw3hoXkH0bHJ9iT8LpHFzf9AT7qRpVDznxqztTbWgm1kU
01E0S02opp0G+w16+MykJq5N8RNHu7ERIaeFNAgE2A2JQC40hlmG/pyldeaaSu67IFdyejlRvZax
i2VbDgBquSRv0pGPSCYuYS2tdVcIsfgpVGddxC+twbH1ldbYx1FCAxOXPTKf59rgF1c6H4meiExM
YHBboyRjWP2Lbus0FifZGdTneAqKO5kUCmdU7vj8K5swacB9NzXDPT5bKactRiM9VWeiLJNaz8aw
ysKNg34vGLhjL5xhsdqJfEexWIMRs7X7SxFi3oJW9kM2RHufqf6mj6cXbUB12Zv9U+Oj9aQNqN7l
GNFwi25vxmhmJ+lb4BJEWif4U2pG55lWdwyooZI4tFXAKMFE2twov+A3c4im+LaXOwnzaQsFTG9h
u5EjTKhK+mlVMnQqZiMdDps5Z7Lug1vjQkL1X17E1HK7GXP1AKikmAkrdM45USpfY6B/yOp3P85f
oGcwtwAUrle3c2PIkHF88tD+B/AtXi1UYyunKCgoGUKvaRCZkPeQhv46UGM2cPGJw37ThNKbXQtr
0yk1hmtRUlyo/JmbdLZwxxPUdCh7ubJCpMM4B3EvESvj2h1gH+HCxEg8HtuHWPOno+HL1DYY+oic
lhwzKMatBAuePuSHVkrlbW3dwrggMJSn535U9nMjkxUe66e2pyJiDK2rBnnjjoOtECimM98+uIRN
+5YalMi0b7WPbi1G+wyCeSr2/UirEcOBbqQAHdoSMfu+Rjd+E+BHIhWYWWPu5A2N9FUX/ZsW4OuV
+peko7dSdF+DRUK/jEnB01352JIUwO/NhvubGyQ/tKfeZ3gYQ2/YIND5kBb1WmhOp9HEuiCL4ztJ
lNDz9YlTbi4Lp6AVxVN6xnzmwsRvyvyvrA1/2l4mYjGGvcK9Z7dAt4ci/UPvBu6V0E+p9zIyVs36
nl8Uc1aFMekXPd2FIHBpNvQSKd5nMobOta/dVo0dH4uGc1urvICD7Pwfxs5rOW4lS9evskPXBz3w
5sR0X5QvlqURKekGQVEUvEl44OnPh6S2KKl7Jk6EhEAaZBmiEplr/WYsPeCBJME14VnrsOn7c+mu
DdCzK3cwcdton8exuPCEjVkFGwuzhD5XFTk4kHIzxjNht2HfgWkbAPmp/BZDsmKrEN/rqucvQ0Ho
NSysiDMCJ2lQtJfchpmrvBBr778owY7sq4q0k3nuatJs05C/OM6szWKyNapqgHUdfxVNnbaBN9WX
aD5YRN8ykLQ3sspOBVZGRB7KxObT1rMFjT/sMuCPYHJ15lKM1V3FQ8W/6sZVKZiH/VJ7iNso5j5Q
n2rkJVaarjvLwNi5tm2tzMl7CqLQhOVGTLuos35d+Wxksh4eRLyohkLsxVA/dE45bfXYiNZdlZ4H
IGPkjsnOGVUqtvx4MDZ22wQd4YFcLZk4lnDMsbD0kakgOrw2qro9d6V7l+Z8ofmULrJSq86N15R4
eG9cHvpuiSZLQ3oD1bFL5Y8E+QkzNuHwtW81VMQd0vJxqz0aNsjCsv5SCpRcYHSxFMrWXuVcMjJi
q3Iy6yWL1rUPdbAjxYpmzmy00b/G1bjy7a7BvvAmqdphg/A3yEX/7E3BKbDZq7At2yR6GS57JSEe
o/U3Gv4DLHKGV6ZcxKMc96oZ1a1oE8IwdvCYjuQ/TZ5LAQrSlTJ+H/APjn1DO0eW0a2aPAs2Sooz
gtDc744FRjNrHoem8xcmMshLZ1SXTj0yPxvTN3Nwd5WBTXb83bG5QacsfRED3FrVaVj7KZgY5WNw
6I3yY5UApmi4ufT6AR7HwatA+AR+uPajChWPVl84nvkyM05YiKNOUnu6sfR156iDvE7Jv6y7wN57
QH5uICp+1Gab8aBUyLYXfAGO+a1OIVvCIyoIvm4G30XUJk4fPJs8te7gUYQWyI1djJfOIHtgmf7n
8AoChVll6ffTutWB7nfVaWyTdAssYz92/gW7EKgvxCISbQCq4zBmMI5PWW69VtNwMs32wioV2eLw
kPj04O5UAATVm8Rsubvn1Rl5lIsdhybL2TojcmLshNXstQEf9Gy4V8ZJO7VggXRwwJsi2mUVS9zG
M171xGgXuV0/KUUzEedKeBjwvekwMwWgp8oNDw25NGJuz7rZNEcNs9g4dMeN0jTeqp6KpWeG3C3R
bYoywzJgri+qLbJKezCTPMoTVYffX35JbezE/MHAcVp5Daz2OTGTr00VTtz9+rYX/F3MCPNC/NY3
9lR/CQyCkHE80+ljMmgGHk964QZLE4kyIgxkbC2+5q7qNgCfmGFv4ib+yN//zvlalZW3CogXEKYl
6F976kLp2VZZwetQD3e17ryWafPkjvU9WQh/qccKOvkOxlkeilLCZztgajN6hzyqgmuwbQLJxvLA
XbTZJNjyq2SdHd84IJT2VfN7dylycGJzNitvoOezU0tX2O7su8FG/OFmNMatwy8oD4ptxsTt28on
o42+I26WE3kWw7ZQgbVBfw+r19ypn/CZIhqdFxdhbjSfJydzOurK3i4zO9SP86964oJNH9atGwGp
U80SXwZ4p+VsP6OMAOx87Zujv5LQdNfh5J0GIGmrXEMaAeh1JFQwvV54M1iTtoij8FQWCq6VRna0
Yasluci2zWipa2BzFquLftnm9lbrhwC1sVJgwSLudAZGYY2ff2LeVGxKAxiduDuGEK890TDDb8cy
fg0LMYtONXsjV/jcuHKaNlEclrdswmYPtLF/1KbQOxDZWA413uOuFWnrwckfwrK6Gi1GEMhU8zai
VZ+BdXWJlsP3tk52wlZIkC5fRqOKcZWRHNHUuwX+jejfUJKxGkhiDJg7gZzaikYp1315aSZVO+RZ
t+lzJViJhEVZWe+KXGPdSkw4yiP+ekO+dsPpFGVMQH4o8rVaNjeBi3F7oGK7AOJI85R67aUKdOXu
UzpU66qrWQI0wVXRWPT3efEtIKEnYswovUCJVsqoP9uNuJhqs8u8dFw3GuvdtEls4kEGZKEURRa/
vzaB8bU0D4HBrIlPoEM67LsHxqEwLWjunfeKR8ozwS9TuI9kULYDNnBwWg4Gm9IwYBkxBPoFwsol
7NVL1LegPbR9GaTZRiM8YGf2ddC9GcrDcrQUGCmOYF3LSn+qh+gBhCXLUXSorKaDqJHb53wy7n0j
vjOZUzau026Tatp6pXbj8ySHLLpsCxJkWFOu45hoJI6dcVQtdDEYK2CUlNyAxU4JLqbOiJrD5Y6K
cDt22sZpGlYlBBs9PAsWpZIezaH65sfdt6QmVxFPC03cpaJt+dFA+fOLT3pof4sG67XtCvT69ZWh
puUW8XvyZSPCCoJdux1+JSRLwr7MK4JnysUopofQch5jZ9ipurEXIUtVpdGPyO9A9zDB6LQ8EK3a
bRfH75qprIVa8sBAGqLzzI0leMKq/dcqRzYw+WoaJj5syZ6g7q3tEIlLm+Jp8r1VNU7mNmy0jx4+
rEJ4n8N2RsRH4VHpAVIAtMMFIhuOVobvaaET4M7cjyoqbq1fXBA86kBedfeiIxbTBJBhC8c+QRzD
0M4v7zKIDAtvGo95662iycJFiS5kTI4GOimkWd2N5VZ3hpU9VzVeZYrqoLUPIE3tHjyT8LLhQSuw
3Pu+0ViwWSumXDLQaCQAwzU/Jhh0QjdBXswyqudcbVcKKFWBa+gQ6Rdbc/AMRTcwJubelv5ufuSR
F3ia8sRamGEONx2qjy+sW2HUZ6sa3CW5RrbdmNYtFGFc09au1zmYnt4F+Tg0B70lGxyQTqmUF5Qc
sHoktrroKxQkwaXqDn/annx5mmrsS509IXjmxkgrea5N21ZrHzOVEBiqSDMjfatA7K49m0UJC8Ue
tsqcBkRPKkJ2Qg1GggOsfv36i3C1TVuZx9Zx0EMpcYZMmLMRtHAKApptc+pLszlpRdSeCEBMpPV6
ZQd8pF/USjnss9os72JTSe7YVs/nsqKo4T+iU8Rj0/bRgvTDQFtWllpvfzTTURm6NbaG4iKrgAOQ
h7DMz++DxH0QM4+7w9qa6vKOOIy4Ay52X6qId8gqA3vXs/DU3VuHuVeKgemGdxuu3gcikA5Lv9eV
vewH2Hq4HQT29fOo8gC3ZBdCqCRtzTuTdbVdN0sQdhYyLn/XpZG71BD1ucgeaHeNoF1iAtpW0l/M
oftxYG9365p5f/NHvcnaACmdnoTW3/01YaNiYR7Jk+rn9+oUa7VzAMJIDirr02LEeiq0ruxFNqUu
/GuMp+eD8AFOFWXf3Mii7RXJ7AE3raMhbh+8KkgPuiCWmAd9y5OjcW/xQFim0G+aZe4Mp15l8pWX
jpVXLwPAentZjFMv3kJsMFdvAwd+f8SrkKDZ/LJViupcor11lS/leuUTWRfzJF+pj7BsnHw3ICBB
974V2Y7ttLKUxQjm6an39I+ZUHgfqnoxhFbfy3E0riSUUYmjHMjKAfWJ3PM3srWJreUIphdWTVrc
yoOVimqTVPy0kMoKw2VrF2hd9Fm9lM0gmotbXjDaVXgwM4vPfbJoCkFdkdR6Hyepx4H9QL4lSKFv
msaILoTYw03RD+mVFPyMHCjLWyTqnFURRN1dgqTmqkZV4X6shL30Yd88sPaqlkFvp48N0Td+d1b/
FE7o2Tmp5XzKBytfpEpbfDGr8hVTWeiSVf7kdnH2MpQ5tMHY+JZPANlTt/jeDKwoMnIqZDiKZaeW
TByTevUHVjSL6ki0CkhuhgqNacfAD7AmZrnT0XsqtiG5kFcSEQejmcS3tHJuHRD+X6M+/uzmYfWs
sidg9VZ7n3Vyt4skTsdNVAZYo3iauMVMHl3N1GEKmg2XZV2QlFAqJ4XFTyfErWzQAs1hkvDLtSzK
hioiOBQHqcJyh6He+pXBsLaBmK1ksZkHKBzdXXeDi6Lez9fA67kAPk0ezepFES6nylE3iqGhQjz3
keN75AS3g7C6t7cqG/Lab7d5TU5LdpHjD4oKzr8LyfcXAjwbjPTd1CXYRZICveAWlO1aYcVYgpbh
iZ+Zsm6UIb5HxCBaVprVfMlS5axbZR+QI76dXD/8LjLrGYC399TbuosFcgNttndSoiqeOCh5YRwc
vXc3bF47fv+ZTl7c6D71fvfJKpByCa017AH+QFMy3eZOaX8ebL1YBkE/3XlaVGw8O0NuJ6u7G9D9
7hbXZv+CrWm9MkSiPoIojBFMCq9CTe7ySdfPRpkhtGDYPakJcoFtEoozNw6JoqBIzglbp62B1sIp
Scx02wpUUtKcBFeW9OMpsYxma+SgCnKT5H9ratlJa0d9i7JNcNI83d7yQ3GOSQIRoGDC5Vd2kwM6
2ZZQ+3eGFYe3rEZY0mmO/RKkN+hK2N8a9uGLugnGO9k1siaFqMzfXYeu/qOrAc35TsXje9s1FrNv
m9yDnoqPeJ9tex9tU9SWCWfIOgKe206UfbjusQtdlZVK1s/vbzO9xlk59qe1Hk39rTxgL+ssDeQk
NrKozf20DiZuYJTWtmRqw7g7JpaNqk+w1yMxvF0XxgSVXd2vbkiCf5tw80Ooikg/WP9rU3rI3sBT
Yjfo7gpcVMBY9pCB4SXcGqgKrwDtDGtZ1xeuf8vqHow+ipvkhOgn65zeWPUj8kyy1Id+dkaibCdL
ciD4ad4uxj0PODNjyINlWj7GzfyG3uvAc1akcm193/7sR/5jpSNtd5FVpefmSLpVu6LCQn1I02al
6j3oCgIozUaJTf522EGGa9iI8DGVKSGWpdcXh8cCQIC5kthksnwr16JCgI847ltPWUQ4n1DTfHgf
QjYUVtBcbFLqaE67yMD09UXzR3UnA/e5kvImuDH/h8rAstWdohHilxfKjvIgG+Chkg6eL56mEvh4
4tn7YN6AirAyzh3xn0uQCWAtqAZ+IWpYk+SxiqteIlRhTfBxipaEo+Hkr7leeLdRAPHGE8TTZX3m
ePfIfaj33rzcFQJajBK29M+LQ1GiCmWNuE37Yy7Wsr4N2RH1bflEFsdBnGjAXjUmdZlZWM5qYa8c
aoe7aSFPmxHn0nzokDK3lIOsquKEVll+O5W17+2dB3EtzZTvf9TL4h91lu5q+0wk694lhorv1XgI
9fHHQVXr26jls04mePEsdKxPWgz5QC2T8gtJu2+WWdrPipM/NprW7E3bMLeuFodrLzNQ/UAD/tEs
NNJnMDxy3WU+DTR0mao0esLxElNjJkxQGcq6NsaDi8qWP8bGClQ4818+nEchstexRNSzrfVPgVWr
IEgLlx17r9z0Tztd65AVVUndL9TeCHZ+lrO1bqB2uXr2XHraZ/zJlTsEs4tDriMzGDkTgISh3Yis
TJ86lSTaqKTaRoHC9cX2lwyQrdunrgrKG01U6UaFILYv2iB7dMdxTzAyf9Z6o4D15PuHLOziO98M
vsuXm3SXv6AYiotTZN3ZD8gyDPMF8/sAQUlOKwYbmNuBuUVO8muMJOlJHox8aE/CbIHXWi4SBwq7
dAFA8mTokTksZB+4nPMpMG04cObhR/HnELJ7VpZPWZYWu/ehUwNYsKl0zboVUAOGYdqj2+KdZSlP
IKA5HbL3shhXoFiAp+57tz47JASbfU0EBHSYGi0LoVRPY0deNc5N8dmZyFtHQ1o/F2n2BMyjf8Gi
+dSyHn2tOxtKVh7gYF9Mi8KFJrBQ2MjP4WgvgN+SDSBk3MCc6fYZPPEGnvIsLlc4AoU5XSsXEdbS
W1l8b0hSJcMHGZxlR7j7Ej0qHTbiBoLUR9cOhbepSyC+/WDX+9Bob2RJHmQXa+4ni2JmF5l9QLys
cW6jQVX2uQuvK4Olzi69Q0RBh3y1iuZm2adSfHWZpsREK8uiD4/VF7b0ys3bJbqWLis9sC5vnfk7
nTWcJazKcm4hDDHIz9d4u773s4o7i9eogRQchrLpN8sGHPZdkGT5nT9vOSK1Aqvzs86t22aVEAID
uoMkHMwV/VqprnsUelwd4bI8sSe2HlRoVeiN2deydpCUjcGTO9yIR9looWq/AgdS7tQSnGDTGeU2
d8C7po0RfIz8wlmXHeIIejzAo4LeiXlOB9VtyOyHKQVl4xWB8rohv+a/5h1LUqNqrIeMsdYAZJPj
YBnhqoxTCEQgBe6JZq4HxroalmHdT5VP4NTR2WFCsmNvjqi7YTbxQrY6BpnOsXH8I+l5BEajKD2X
tV2dHRBrpNCr6Ktwspsqj63HyigdOBUBciBTFj2VCgGEuYPz+5XkUmuC6m74FbzI25U2M9ayHGv9
Sm6JiLsj0oc+haGEgGd0G/s+ulFaU5AiSZ1tP9r6IeYZARwma8lox8WR+a3ZjpnqnE2+n7WTJMZt
kWJ/F6mK8zDMkkXo8S6EMN1t3frTuMhmD4bWGbUTqc6UwCWqW3NVDoL/VM6Ht35NZRZ4Wyg/rpAt
zTjikNybPhaEkNvJca9BJLZ3ttGG96WNZkWE0NtaFuWBDqZjt3es7GcWEMJD7x1kHR00k3AgEZB+
73utiTNtFxzsPK1Ofdhn6yRLm0c9il/kn1ozvkdWH36LuVcJpo8YXczXuEgVHcz5mtQhplDFZv04
GXP6oPdfzfztmtxLtYXuZj+uETa4lCTND1CqvIPWjN6BlCf5rV4nISHiPNgkPBsq3LBpymXTn6cs
go2V0kabdBBZi0mBCY8PV91FzadH5Rkf9TFAhGFhqS7HfK54PzRphAEwqNeHCSLtuh1wXK+jwTgW
uZ6sIytWniDJX3ruwm9W1F3Nujee4C3kpMXrf+vqZ+1FLl3NcLiWXvSj6x+jmpOKx3ohEsKIz3qV
Gx9Vvyofgu6XQtQ9a52tv7Vo3i8tf15TemW/rSsfEMokOpzFa3XgGQvjn4Soaq7laaIhCBDNh9KL
UZh0Lyq6XYcqmfdr8jRHg1bBU/X3WllGGb66mQxC1t6o3ORWcIAyYm5TUsU3ZOWVG1kP8Z3gqazU
ssFFF3nuTdLPyxeyV2trrbWTHWpZK0/lQbgWuTKnjRclyhk/+suWUQu+tF4VHkbm+WvAT2OXDgTm
tEzkVz/X8qs8YxX62JBMvXmvH/xA27kGiXt56e99QZv+6Nug3btA46BFdtgNTvJgIfTJfZSZa0dk
aJc0Ldxvefrepx5Jd/zZRzbbqoVYS4exTATMMHhQEH8/5HmjEp+eT3UFxJc8k4c64NkFPClcvNd1
ujuK03s5sadkE2fomMmLoTii1PTHOIQrSdLUtc105ZIj+2UMFk7OMh8HFXxNCVcLub7Oi64IGeTX
QA3zq0hHB464b6y8Uc9+bdg1HQJ+77WlYTgrMq3GSl4oD0gr59d6V809ZUXdgw+zWXJs4WlkOM08
TaQbT5ghiIUsQmUqtrWB0pIs6iaUUQWu5lEWIzta8YDUH0pP169JZj7I6j5Cu7Ux8ZCLx3x8qjVS
vWwhnL1sVSz1gpPmdItRtnlf59Pb0F5qtoc+bkv0lLiIjMe4RleI/ej8trQUNcHCUoxzj6/Sk+7j
TPLv79ac3y3LsHBDJml4en+3csiEd5vVCDQLWPpbqYSe8bjYNEUALnoWS39TR5/11N+Log5honlA
aGSrbJiGlJldllM1/5xqab6TpTETB6ZKKD6ptvZi1rrQAqPoirbbsKqJZ6+H2hmBMoXZ0keo4Fyw
FMI6ybdIP1TIZ8nebxc6Rgh2Wrizr0d0tZQ6uoI3C9ha9LcJ/hdHBOQPrTK4T6rOy4/eAOvI866i
Sz7Wc3XuwbOpEtLpTZu4T0NjxEsC8dFRtjZ2jCfGmDwGGujpxsRiZ+gV96mCNLbJq3jYyKt0vScc
2cbx2VNS73GKj/IlXaVTjyi9kgGcX8qPYxK5Va5sZXFMxs8TvrNoWNXlQx34a/mSXkNuTJtwvm67
VH80YY0lkXtqUoOMh6pCLsbI6oRTtnPqhUXuJdZsH1yoeT+OqYnc0M/mQQHD8H7JNE0jkygS+xaP
VsOCdRJ290HYdvcYLRE6TAGH+gFFJG8wkOnH5/ceWut/7GMjPcn+uJ7UW6ODaCmL1TzgnMWdx5LX
9FVmLdEU8baeYW2bdqwuQw7fngUAUPtK4deqIpLZGnbwLbxtw674hodTBk4wmL0GTNi2U+NC9O/j
j5Zdf/UMJf+W+DrwF1t8MnRLrBuUCY9EI+1TOWkCDyTP+RIrYiW7Cpc8n96r7t2U4g03qhFPEqvq
76bS6xby9WxIimlni2e/BKqoiIHFmJJYhxpS5bqIbPcJ4MBJdm1i/XPnqnAQdVvjTRHRkZ+h8Hux
dNhH/f0ZEvZQb5+hyFhTyc9QwRr6GOXiK/DdbuOLxNykajLtAAdkKx1hj4+y2FVJvtJDVf9oNvWP
1skLjF+KaqKLHUmjbAPbmTyJocSPKj7pK3VUqzNg+H4vtKTeIZuMjqgSpSsH3bxP49g9AYE2v7v1
oU6V6bURTBOIkMcQyrl68vzqXBPPLFoEF3ojf+4zEW7Ry8qQv0v78khkDsuo+eyPYovIMzbDZrNk
H0BvIfoRdgQ20H6T2edUM9b+oERH0kbuMiXuupb1wtXBAkF0zo+GVayLpscyImi5wvAijF+8wX0b
oN8bjomrljbb6zmOejRNsKBzScQBKJ6iGt8auyrU1lXVoUgwN8gustXr9OJAAgEV/ZgEFUpgm7QK
rJNJfPNkzwdZDNPePkyYS8qSrJc9tIz8EUkfB2XqPIb6Pl/bF3gchVa2CXG9WUoBdpiuH0uE/u+j
AMBkrYGzkELozlR/tD03uSedHr7Vl6mzbDW9/oLaBmzz7htq4zzDgL/cBqXp7wKkg7ZumOb3SU+S
o1HU7pvRq0sEoNtnFdWmFTKO2hnpVBzQ2jTaDEKpHytV+xhUSY+kDkZZY+49WTEeKrHmJMe2FD0e
IMaIav8YXNljQMbOg1to5f3R0Bv71poPpg5u0SpuxziyZ0Wx9gQE8wD/D6xlZSbVXp9YVrz3b+s6
2qgNWzZZJy/rQlD4Y9RmW1mUDWpUvSJbb928d3NAUjl1kV0gb9q3qfDri9spy/cOKMuwNIvHl/dh
asMR22aC1Ccvkg1tGw2rJA19KBcMJOu0Jh8wu46yvSx2hW9v8qgEDaHijeMF1pPLlu7Qe4AAZLEe
x3CNUo26k0UnKT42pLuukKn8exjqm7ppradyDCCweXfaEJsnUhdI8Afqd2BY6jauSrY0sk4eoiiv
j3CuoC3TV50KY+NPVblvuvwzWGCo556vrzTVje/6Mbeupv61JbYAcQa7ij0yZlBe58aiKpI71YzU
lUp2aC3r3hr88rMx6tpBlpBStK5e/lV2lzWRpal7Fq2/jhOnhQoqolHWldN1EEmb+nMAh+ptDDYX
wLXF9Bnyi7usPDLTMal/bZ6AIvRe799Lvv9WknPVgMrFe1v3W+nndXKS+9lTXkfOqb/Xe3LV8wT4
s+fb681ts+DOf7jOGwLQj0G/D/oxOcFsTE5W4t+12djtkGNJTu/18uytTgwkzHqQDXR/r84rZvqF
LNdT95IGAPPxZzj5mVWc5Jk81GJEU0VPWwzE/m7wNTUafimbTrQr1CC7iXt8KN+GeR+hq5VxrcWz
dt88vjzIsVgUdIsPf/3Xv/77Zfi/wWtxLdIxKPK/YCteC/S06n9+sLUPf5Vv1ftv//zggG70bM90
dUNVIZFamk37y/NdlAf01v5PrjahHw+l96LGumV/GfwBvsK89epWlWjUjxa47o8jBDTO5WaNuJg3
XHQ7gSkO9OKzPy+Zw3kZnc0LamhmDx6hv5tErrVzvet4wACvlV3kwc2Eu8wr8L5ioUS9x0IFk4B0
E8SJea4my3g7ZJN2Nplab8gN812jlmSeQeWXW0UL2sV7P9lAzg0DzSJCMrmMCIpa+U7kbn+y8mw4
yTPj59ncA+WUnGUcuNOQrcnJ17V9E7XFbRkBpfXN8ZeSl6t7K/TGzf/+zVven9+8Yxq2bbqeZbiO
brju7998ZI3g+ILI+VZh43qy9aw4962annG3mM9hb9fkN+YasbZGnMmAbQxIh8yHH9Vx5SEbKGr/
pJDcXGWmaiF4M9S3XuRUSChQN/i2BZxU7UJYfX+Xy7Z6EWnV4j4TPgrg+peIbPijqj+mSdN+NCBN
3SVguWWt2zbxSfOhGMpiqpFUGQwF8fz5GgvuwTpI6wryfms9grVIl5OTpwfZmhfJL+MP5S/jK4a6
79sKoqWv4Xrq+w1iHXV3Ivr8v3/RnvFvX7StqdznjulqUL5M8/cvunVzlwVrkL8SEenRi+H7k99w
kHl8qRZSFhD7UMuT3/F7c18gi1rn+c1bv7BuYQqjI3oTmlN1JKwDHzbhhsvsscU0c67s3Bk/LE99
35xPHf1Hr9KyXzvBuksEpbdHs8pYd24zPTfNYqyJh08YxGzUTG/3bWa6D5avXWV7xi6HiLlewuT0
7XOFvPGy7tzp2a+Th4EY8wNzwB8DpsAP7lTPAGi4HFJ0SydruHaOEx7bvjzJEiKB4/VHfXfF5xkF
vq7M/UVnoPwIzMVY+eZ7Fy5tzPztUl0xq9XE+mRXxKA8QqRDkLCPhjvVFw/joGkYvHXEktxm/iyB
8slx1mNrqZ9V1P93gIXst6I9RuccDuu94WISFBVWhmEqV/+nUefLKwMtBHlr/Ndv018tp8OXohyr
KAibP4r/2r4W5+fstf7v+aqfvX6/5l8PRca//7XLKXqpihokwZ+9fhuXV//x7lbPzfNvhXXeRM14
275W491r3abN39P43PP/t/GvVznKw1i+/vPDM/pZhFkxZ41emg8/muZpH2cEVf/lVzS/wo/m+bv4
54cTG7L5X1lG/+G61+e6+ecHxXX/obGe4TdlOlDLeY58+Kt/lU2e9g/bNC0DgZUPf+Won4X//GBY
/+AZg6OSbfHqnu45H/6qIerMTeo/NMdzNM/TTbLhjuV++PvD/3iGvf3V/vMzTUdv77efvGV6luV5
8zuzDZRUVIsP++tTDdiLsMjZY6aISdjO65svrWmf2bp7cD0G/8YF/+UpsKayIXGB1eT7AGYIkMRQ
3XFLzsSDGMbueE0qozl43nTx/KbY20r5DHWI1LfWvg6zmAVRDpDsWYImWdB/7wq2KPVYXlIHOo4T
JNOmRktxQYxgBBiATFu7DpXubMSf1LEA547CxTTU7kqtgD70oQn81gCwC5VkIM5o9ll6sK4tIo6g
Q+svmQDKOLTCgQpBNmzqF2H7EoRGuGxc894mHbqsIqg30A8ThI7STa/60y4Dbj+0ZbL11ArHLzdS
drZWeJcYFUiEWfFTjgmcePiHnRPFSq6DBcrUnLp6G+F2gQyTOhJXDF6USvNuzKwxHmY8zw6oymfg
Bfz2iy48k1CJVg3LnJUzQBuInQkSQ9ehFcPC2syQYAWeV+rExXGzqb2StZMTqDtoh+2qggS79QgJ
rcmVIIjUJotoTJuTniAsMy+7raQ7MUmSfU9AXPhRf0Wg8R4/DjQM4yS5d9WvQ1fsuzDvXqs4Xk61
/7k3WxVUyzQsFQ1AyxgLbSWQioqiacOGDB2Ywc1WiJ895j4S+ro2PgDoHLckiRkIHKJQRsgYKNis
SFAe3L4frpPDHxSlk1kwBHGYSYygUgCVgs2BasnABlZb66iono2w4ClI77EJz1YxeYchustwaHMx
jLshcgwNjQHjTFhIBHjJqodVtxq9eFa9VbzdWCUoJOvV1sU8Asy0djOmdohIajCLKCNYH1rxoZkP
Kjanb4c6jJJfirJV9pNd/lNRNvgwYrYDsDlZUiCkQCdE0rmK27aA+vHba8jxStkiT6fM9DYisO/+
eBtm7Daw0Non8JrZzfu7eH8rFnf1wm8EZPn5E/yPb09eK1vNxNDWLrqMC3nFe4MsBtDnireWX97f
W09lerRsFEvAeo1kin92/OX0/U2AYVwraJQsB1Zhy9At1KM81BqUCkhmzdLuR/XYBzMtq8u8Ff56
zQ0MwGRjBMNDDrw96ZJfDqi/JUdHT6lD7mgZpDw+vblu6Nks4ifsiP6zvEbWti4ZMsPVYR4G5o3V
10+VmhZrgQsPwnks9nbYs4WKOEVA9NfQyFx2f5ly9JteOcozI8zc9eSrBANwyzqkznDTe/20r2K9
XzfQ6HNMjhaqtrOzyTgCPzXg1HNASkI/wpgMdKNc8YB6shzV2Mp2Hfbfzqm7o0/G65ArFl+1rQeb
ruzNYxDY5lGeNSkrCPbHdwTNPNALC1/hxpr02DoGudItfVCCq/c6J2zXRotoOBlR6zhW/kvlQXBP
E2MX9QRYyiy3D2GPoLAWJgXpab73aQhBGsSlWx1DA052vPFj/FbL2oLVm7qEfOZe8qDaqfZ2Zrgh
1J0++YQqUMHkmT73PvQDA/WJBULk+c3ktDudlfqh1vkPg3iH1fai0QK24mb+gggiCGeEsmC5auWJ
XPNjXjb2thJ9tqkFKRuEMvS12qrghadiODrw8o/j/2PuTJYbx7ru+kRwALhohyYB9pSoXqkJQkop
0V30PZ7eC5RdmVUu/184PPGEmaRICiKB25yz99oYWLZuVjyCqBzpqHEzJnqzaIZc31yeodeXoZ/F
MWOkPwxmdBNdYhAynhIA7lT7wtyPcbGPpjyicslNj9Hv0KRkwIwYTqUAydgIPMdUl/0+rqGWL3ZI
kb9Z6NZPc7BVB0xieHDqxYown5RJm0902+ZTk2Tpfi6DQzTz0PXxeQir1RLOtLneTZYz//q/j8qA
V+YUp0nuKWZHtGTBdomKryB3B9a+YB1vsRj3+5Iq3lp16o0Ws9/oUYacApcjCWdsgT0WerN96I16
RSSMcZrGWdtP2YBfv7VKz3RT4eclBUGhhOjKhPl8PbFqoYxIJ2W2qrGnoAgpyHKh6r9qjIlQleWu
oTTNZjJQ/yDbyM4tScfeYBdLOkezJmozXMVJeCfD7FKz7PIL2wm8IgXfC7eohatRyn2XThg5lcZd
wb/Tbm0z2xZCyJdYyeVOBAkb3khboopy/CwJmll0xIC0FzK9sTw4BcmwDuuh38xDqfoV4gGMCctz
BqyHh+v/vh/8ff/6Qgr60f985j+efr2r8/XgD+9ur7/ahtC3KuPYWl9/+PsFf7z193/zTOIJ1lHc
/j6S6++7/nps3BweMt9yHVpxBczhr4P44/l13miLwzVch6oGiEehjXy43jgL6f/33RS5xeEfj11/
2vVgxwlsktLZ6oqmLwBfqmuhfSM6VF+THP0iSLjgrI8qDz9aSLyemlUf1my/4SmjnJ4kKDz6WG5h
8+Io9kc+170cLS4gg/o/C0Hdo2qG/VHrd3VALGM54sukiouP0ZD+OMclJn857fE6vihuvbfwaMbg
PY2ZMqoeaeHatMv73sp3UT7dtxiQVsHQ8zcr0S12HtpshofAMwaerVHOhD6rhNbgW2GmYU7BQ9Bq
c0LInnky46Dd4UfBEFp4mnZwEyRvMB+rvcScs3AsvKbl7QvAmDg7St8MdRRdSYEuLrGx7MNHztSz
rVcuSTDNo2bgkgpeUDeMK+bldmcV1GQHoxr9dHZugA5vUhgT6yhT3rIyo08Rm+4aRsmuiiBLNyYO
X9Bxsef0cXcCOO+pDIRAjazQ0wowYomK6gxTSt43NB+4pcUzx2tQYvu0xSqoDsCFgmrcR7FA+htH
EgM4gjARJjoLSbGPTNTYBk0mX6saIljInVnClnC3uWPFxmR4kRorsECClAd/AZhqwmrRJLvABl6+
eEW5RvDGDxF9AWWQ72Xf7FNgKh1gqlUqPmOzoEmqPliURnEQl+eJssFWz5pXCxy2Z7HJ9mO0Eik9
ukMgs3pf1qn0YkVxsbylj6Vuj0Adk3LTztZbuOg6IrUmCJPTk7WYBfCjy05kZb3lz3YnLW/G7jMo
RbPO1O61sYJ0wdZ9EM1V+/i9vJSt1ra0wAa4JK87A8A7faCYG47hliQfjGVN+aarmAfds+0Ml9Iu
IWd1rtxrkw4fKN31A7ZWNG/G2mlf2PR/0Tzc2UVTeVj91vSdMIXCQOATE2ccQSMUMG3u5bnldGxj
V/WGwWXTIEcM8yFgBZMUCtLInkj3jNwMaw/ETqPWYHh26nGKeHr+XuQBMAm12NUovaMJxKybWIRC
d9E5V+XWrfkEhQV+LwcB58a9RxHAPdLO2uMqnjHOircRtOCdBbKxjtKaQirnkkMb0Xa1YmW2nKBO
qd7WSv+QdQe7pynjMsGti3nxpgaEWlrGMia7T26kdH5ljOY6WSzlgZDkT6N3EjxRNR0wuUmmeDmD
jpeG4wl/gFgllruNCJNMMCFpevikVTZtzppLKgh3fa2KXTfou6iz4oNd4KDN7XOIqtRz1SVRVfoF
Kjp74hjNfteg31hpDozNLEy6XSdwuqd+JwJW2dJw8HvtwBNOz67ZPlkifh/Bwq7ITQq9zNLFVnY3
eMytldIyrJhxygrEgVQIxF2ho2jaPuCPp7ERz0nagGNCHO3T9U+3GKwX4647Ey7GKmxrQnRBV8ke
sAG7cUxSPFC49Koocug75DNxOsp6NHo0lXHCZRm+Bp2kXtaMr0NVVOhk25sohuHdjeUPp81vUfeo
6PJR+2uof3bW6CrvY4RWE2w5UUyJ7mUTx52UDYDmKqNqBUswS8g2NsP02ZQ2xImoiNc4r0GDkQ62
6abJnwSYQVfW9G1UPJexE+p+Dg5tWeJIuDgWbHDUcpQGC1R5hxiHVBGGck2CAol5pXKegb8HDPsp
rUxUAYpHtPJ9QIfrSESJT2uL81GxHGg9Jn4GDddUHjoXhZV8PiLoG9+dEBGipTgu7Vi2cokes5By
I5a8LOVzvTyUBPDsHRUeqx3sYjurvSnEn2akFX97l9xqPZXlBiNoRDR73uBRnOwy9xS+jcQcQgAS
5WdonpL2wxEFkRajlXp5PL4toSEru4dRRqYf0LgI/DNLu2BHRxhXYlBwBov+XNsJxt6swc8Gt05p
VIHyn06Oa/X71p3pj6bDfTTbP/IeXXQMUQc9MyPeNUykrZJXLa9hCgbAKFk/zSG+zjw06C8ZbcbA
jtvLdSB9AQbY9IrxGXYHZw4CBB428QaXzMqDY0BYx2oKjV8RJQz0z7SuRdKth8g6MFIN0cr9Iep6
j8uIbTp5fLoCWXbSfDbIEUNz9aPOmZSMtv1FflK3zvigiTXvdS9atqORPpwjBfbILOPHmmgcTPHZ
RfQEHcVq9jPAHrZyhbrSavAOlZkluwESWuE4vp2YROUqe4Gl3JBDjSOz8wrMGSva+/kapxqUl1y9
4Sw4CSe7VWPnnq7WOVTvw6E7032SKDUV0EL0nY45bVAIHj9CXT4PJl+DpSGchT6Ky+DZnHtrm1sD
5Pz8vmTnWZmYhXOzLLwyxoiVOmgYcb4MdpD4U269GVnXrgtSpRKt6VZu9JOMqMLrDJAebhUfA7vK
12oDgqcvELaKNcaFS9OQyKAszYrEwbo9aeXmUjqF8J3Kesgd9S7NufyUCLxDmjefMg93QyyNbTua
P605Uu/Jd3eyftc1ITi2CrLgzG7IGs0thq1dafavdcLCwpkuA7rZ/ZiFYCg5vZS0IusE363HFqeA
1aCX+LWLGFKRXmceqVdfQ2X8sFCWrBhExnVSEtqF9MjkTAE2R11LhjpfomLjNQQzwMSIPmmxzaOo
fG8zZ1xD80HNnEQ/7Nh8F4s/WYwUtnSBQzqnaBM+AZ39jOYy9VNj6jad5bzOVqntikjZBfp8W5DI
Syl4ceYXUM3M8Q3wQrrKyJzaNTjDovE+vgat5D+tnLCNZOtUJe+qoLXI33B1A4xpFcbEnqjbpL7p
nQSyY9STtpYa0ISMaQaaXmPvTYu3nBpNjnFnGvI3xSyTXdyWS7xljaGcOJghDJ+cJJvW1yUXJvYM
1AMTtJawO5XL3nc2XbCVrnOwq3BrkHWRD+ZZuL26lZWCd8jE7m/ByEeYvXHJQm5ytV7jBoz9uplf
CoJlVj2ENTGippVt6d5ODoJLaYpjb6e7WKQL85/IoIrO6HbsMe+iULy4crydhl+muCbSQfQbkO4s
1JTEx0j3gjXc8IzaeMg79XnCgUFXny180p0hXgnc2gdTqMP+LU2BC7ooeSEgGyZr0KM+Dvlx1E1C
AYzq1UU3vM1M+0tpi68QAjZsbd1dlRGKGyIfEj/KdJxh5JnA6b2dMkodCvAUqzDYfUZOvEdNY6CT
2zlhyjLCwSXNgrc91XdJM6swTIhsxBk1X7qZhlxFAIpdOZMHw8c6VmX0tDRW3wiLRlcl9sqQXGIj
1Hw1c8d1Vi9bdhsbKKWOVdahN2aeDFhfBzvdNsLbQWB0wIoCR916iDvjl56pgD1j0jp0gj6QIQDn
cBO1ObGuK1IN4qUgG35M/dIGckzPFL87m9INepVxBkhOLiZX/yE2GuoO/OlTMm6Hzn5JA5fVtZ71
XjdjNErFSZOpR3ygeShmwivyJUPbIU9FJdAwLypg7rNT04mXkYfY/IdiTg8tZHZm2kr1Tbf+QTHc
2oP+TNqNkeo/OyoznqnP8R7q1fMwVcd6nlxPq4WzRqsnNQONJY0vPeqObtIxKSrhuQ1LwDT9tLaV
moU1TjdflNUJD8WuS0jECmfXm0aIzEMxdSszTTgPq0uvR3R7jMxzEp3pamwfwYFbWt4fjGYm0m2c
ffwDfPq6Am/O7VSPjhabl9HhM3EJCDC6lyZofK0dlq+CHU5gWjd2QyUQbha8FBUSuGzWaWheKL0f
Ue6ctYjDYVEFpCYGwYm3LjLg6rfOyzQ24JuK5rl0h/u0NJ4rgfxQti4uD5zNUuvKBaZr+pI0KDr6
0ZskDw6wiOyh5VbbwnIDShvbaRzuwQ45JP9ExAZX9nHuEstblYBUD42znVJ9o9Kf26OfHzZCYx9j
1SaKpj656br8Rjbj6C+jRYkUA69aIHZEPaBiHHr91Q2rBE5KFvml0G/GHIANjjbBUjp0oB3rn6Wl
2Ec2QXRIKf6XNavk2YSwVe7rkbdbgnCVlNZBFpRkPZnuc0/t+sWK2vIwCofAeqYfSuufQj50FTRe
EYYQSZ30PtaJ9Z2ADvoZk4NXhl9Z2Q2nKsRAR+JKl6BpVKGR+k7psPnCFOQPWg66e8yzTZHHuzFj
UryaVMm234p251An99n1WOuUNbGRAXKoCJREzF3sgobigsXQESBgXPeR3rN0uQ1t45wmTr/YJkyC
74dHPekvtdM462BSkjUQa5KrwwZab8FmutkXYcbalXbx2O6HJNvNEcakAgZGbwS4tDT9NEvYw0oD
73FqQN7g1jBZ5lMiDZ3Z3rKt3Btt+Is2tNzFOTzjmigXEmaslWqz3ICAdAALgSbSYgzumQthdYO9
rdwFFlO0j0nT6IS5senJEnQsWV/v6TXQpiDB0gttIOIt9qUpedQIbGYKb+GdxqEf9gPW+s6iFqeh
muZYe9vJvSZgeu/sA8DTfGND9tiYRGyvJCeUBpgUPwahLq45+bCzMh+OKVNgCR5mMqF4ufBx0RGt
KylJRdTML1vV4yPW1h9xsnMIOGSyM5JN1JlvrSwYP2TPFgOAWWzb77gVQbXKjnWwPew65GhYMinC
NImxnoqEGUu6az4xtjbCgkQIfX60HusgVzytI4+qbNXFQ6OuQZL+CAmRPQLcfMa5QCCinVOtcRWS
ITs2z2qOBAMl1zZsADNoOJxkTPNIBY44V2+CkrWGCkxWFTrUpjjPsTLxFb2mU8RutlY+aooUmjoK
RGhV5bMjsUuwcVll3yvSRF4dmYc2B9AINiCgDGF8QXB6ngha9rJoTGknoRnUxQDarUH4pibPc3UT
Jm14rqN8kbCm1WZmbe7n9XMuqBoUM4UcW5Gb1qg2plSZP0aAKWmWEMCFY2DbD9kjpiXcly3LUl3N
XxpBDRh3J+S9+ZOt4Gzqqp/TNConeQcFLqHGnTDPX8TAErpVqUGM6Mw717ozquRXOhrgd/vHWhls
37ZoeWhtOXtclRieQtCi7w0exK1SWTBN0Mt4swDCTqD9o2RnttcM976b9QMOzy16l3OtYkmh/1ey
kmevGj9TNMrIpVCfqYqScgC1j6hua0090pvYL0JjMQ5DG8bHAQX+x9zXy6lmLNkfULsKQfRwTMpB
0uGh7iJjOyozen69Q+FnA2BHCe67tFS3qj1shsR4HqwQTa7ZsCuL5l/zIBq/VQwufEddVz9h9W1F
NDw4PfzbcPw0527cokc81E71igu+83NgmutIQEhtAvdX1tnjpqzMNzws2o5pE4KmJG2J5sktpwVR
XhMJZIRrYkvLwojYF2ZHZ1IuqP/dlVt9yCY81U75KHo13sRBMwL2IJGqSe9U1cBghC0Wi29Gzd5+
qfSUJqSR4/PRfFsN2QPPHxoeSX+s6mNUu+TTmWwVw9qAia/mvsSlf5pgi9jayE5nKG5LThGuaxcc
Awm5VI/law2uxo9KUqqYbJuVplO1pcZCqnTuwjjqSuJmsuAQ2tNe1DZLa/wBofFpYlqqZXcrFR0Y
RDq+504J+WVyKkxFa5twozPlSU8JG7lTsoe++UiqaDhWQrxlbe6XpK15WgwvS6gNcdPjJ2vM5MG2
6DaaXX+cnWLf9QCg+LjZlA8+uVR+apps2vCUUnUc6AHLvlm6ol9zv+TjAZDRwUmKqmmovOQX3aXx
HBnKhI954NAYsUund25cgT3ExJ21lar4TEOMFVotP1uCQXZRhafaRhrtTV1A44rl5QLOTlaj0vUr
yYDmKa1CXTLMPfT+2SYFyKZaU70vataH2uBsS4DUXEArLRm6gyvjeK9E+caJjXiXyphTo5qeprYB
dIX3bzPVDhqqKjkYPSi/zKAHVTjVNuo44sKcyeLOtSWD5kxaEV2VOgNR05ymnOJhjaQSB6YRHURP
9aURLwinETblJv0H7G8xy1cTzb7RKWT4KcNFiTV7xxVD1aBN71wgqf4w1LXfDW0HVEIB4qENK+J3
SYDSXELn1R+WqQLgjIpN3xfuSVhPMgbZJ5tle5SQO7QgahiftpmKNbbtzrOKnFVxbofKvRlRAVEW
VN7aklpYT6Vgi/dBrIVszgqBMWsSdSp/Mq1+U0QqCiPScPLPeCLZxhz2QAiQSQsXIXinLwCgn7HV
ZV5UPAh5GTpoUHWgsJ4NiNcoFbQzSr6AXU2giQpVBpy7jtgNDZbuWiO+1EyJIRpL6ubqBTVutM0V
6Kr4e1jUS3GODesRI9/WRI2zrSdZe2U/2+SwIV/tImoD44mo1Wbdd2bhiVK7y53paKKmW5Wj3e9j
OZ51p8q90qD0aMYFxuKSanTPEn2MfRHnd3Oqv9Obgne314tp3GRo9tmHxlShB5KLY/WDRIbwnrH5
lx0ttEKXRn+S6P1GslGC5L2PHVte4qw4kXqywvCWAyEKD02gZHttTuudLvoLnf+GLg4hGXjCWTUE
FoUcSaG6r1Kuxdw9q2P/ElV8aDMQ5VWTgg7rW/IjqhaJG71j3PwILgD4RpWM9xC2z+2kvAV2swka
g7jcydoinR4uMTlma/hhygYY77Qe+zBeBzVUqgJcF1mpIWWEPuy2zOKUP5vx3eZMoCGxQ2PWc340
6B2IOiCHBdbRQKbjVDx1S5/oO7R1iRk2s7+yjH/HudZL9vDv51xf4oBBSYmi4jXX+7+f/fuxmC72
ejZjKPPLOyC4jEmnmhMJq1N/+ONtvn/rv76lIwX2dTyg3veTru/ObEgT+vcv+n6lneRHWJoJq7SB
PWUQ7PrUCVnwLn/i7+P7fh8sHCeVXMfNH29b192RPVO8/ec7X+9/P/H6lzSO+R4B/PCvbx1ReuKj
+Ou3/P5V1w/uejfK8gjEQoBEdfnIfn+iqqnl21hox7hWnoD8UGxYaE5xAjBQrxUvUq3CQ1xTU7zD
hd1LhZ1Lz4w5ErGAooZJV9c0LwOI67BmvruxBChKB8oZINlka6mGRugVlbBp7p4kI1zSkhithT/Z
8ocQSbESMMUOfmJNDPOZXA0u7XuIOUrQJd44NQtyJn9yO/waAj2LmdzL/qOXuYrAJMMt0aU3qrq0
TCY7XYHegc0YngiOPPZV8nNpYcDjWdYK5bkU8zsRCeSoVuZp0I2ti5YEcvLKNjdKrtwIfOYrOS85
AEk4YJ/Cuk2BYjVkwUUVDKiJjUJAmDFnPbgWZ8brzgWbz+6tFTJE5kvqRmEeQWsc6irK/BjD8hoc
bkcvfpXL6Ax3uF9bFqaBMtOPQ5t9zDUfb0GLC5OyH6qQJV3RPLU5Oagkt2A74aQFxDzumdh2Skm4
fIswM7Kmd0EtbxqUV3Q6yjrUR5whwGSp2QI5J0/VjHF4kbeK9UtszGb6gSyHnQN2EoJ5EXglG2Ns
EPsPNS1zo3zOpPVZDGL0+mr6BKjfskE0GLgF2O8kZA7UujYjsv41CvXHQrK8LRnJvH5xLhUvHYaA
mYSwFSByXcf+jy/J3A1pR4wXoljIQjTQk3gu0R05W6AXvF96hJakefVEZcAQuVx3IPS9XrLd6GwN
0fFguHBau9dq0LETG8QgBKwrLDwUNHt+zJJELRKgaUfVHxOeF/kxMakBzMicTbso7mNrONm1jjHf
fKgoceIyDzc6cR3kz+Q3DGO+OyJeMFusJ0lGDKhFTIY6B3dlE5j0yKCVjyQCgG9Y41q11hBFqk07
bfgpbSa3nsEtFhAN3edmLg9m2r5nY3yZMX57RtT9gP1o+aYmDbQ8tr25ap6s0m7+g0xdXwR7v2Xq
i6DP0k0hDMcQLJXQ9f1d0BchyZZEYsT7aaLpkvXEP9n4u9axJrGGoe6IjeARY6jwlSzX6c9EwcYJ
qQpnHTGfitg34D/poWhkAIfdUQPoe2eMmI8iO7tNOREKu3lgKAj/w4Fr6r8cuKVyOgjHJIzA/ceB
z3FeWxM12j2N4JTEKBO5BuW81WjTOetAV3hN4tDTl9EtbJ8YMzy49D+km/+i8df+5cOj/mEJbZFC
Oqzy/v7hxVWcWGOUxXvEGtNtKfV9Co5kz8pPQxtsKzvQvDio2B3A0gMroh6sW0yt5Y//+jgE2s9/
folIRQ0kvrrqaJb1D8V7WkyTUad2uIfxN22IuzH2XUt7XmUQHJrktZ9BlxbSetScsDo7UGp3McWW
vjT2ZdAo595tqxML+lW9SPtDBDPMV5IZHXqLb4QM0yhCtTPwzmNgmAenHZpzqTT6mngRAuwVetK5
DDCQxdq75WBMgKy8JQMBMtNyEy83rZxf/+s/+1/OXVtHbK3ZtuaQwGEvX88fFgsiI5yoBZ61tzQ9
Ww/wsP3ETbF4hPamJCrjWzpeDewt+3ln6iVenJz+vpxZto8nAMb9LlMHgpsR2+8DIyLjDATDCiRZ
v5VzpO+IzXmA8ii+LQr/V/Lo/xfl898E1f8nnfX/h/JoDZnyH9/x/6aO/u/y/eM9e/9TGf39kv8l
jDb+m+M6RJu6jo7whCvuL2E0mmnE0rrgVMD7yS3XwJ/6aNu0XeoDhoWe+m/6aF1nf8IoiP5SFa72
f6OP1v7u+bkOplfNtg6NdBmY/nEdJlqpG40wlB3xGO5Gd8ZkLZCoKvFQ7KjyUCrLdyQkq6uwWQix
JMCt5x4pxB+f2b8NS/92GLYrEI7jynB0/R+HMWtNzQnfE2NaFgumQHeOOAg/7Eb9dPPWo0TL4qsp
FR+jtb1ul1JfpI9i9x8O419GJaTizC26cJfN9GIf+ePydAwtadxeBDu1NkovIDDcnzRF3ysIXXp7
T3WB5UdwsWL3FWOFwnKuXZdaRlpVjjW7ET35BPh1/f9wWIaxDMt/n/NsAYHPVDWMK8JWl8/vjwMb
08asiKlDZdHDnkWQUmyNpLrVisg5ZbbprsbRGL0rXKKel9UD9gnEULpRrqqGZmBPjwqdoWEx8RFb
VLLR1UZZn2ybfXzgnAj8Zbhxs8tQ6Mjx/rqR9FK8yBxSr6Sv5ecDve7OjcZb8EbTgULhC+LJ8jgG
VDFErBSoLSitWIX6pVSOdTDuzPC+Mmklu+OwnSxSA5V5UPahlv9yA5qNJH9SkqIT27TNzq7kOdBk
41sqOnZcze1ZzZrPfnTpuAwspdQuP6sJcm/QaygTqWQh2WuSYkMRyoYf1g/tlg1k4aVTfwzTveYw
vrM/ba1MbCqlurGTT3dKiVAfIgL1JBbziqqyAPoA/mp4pDKWbJyOZUzjHuHRoM9AxC9Vw9poNGZW
pg2l3xlORZwme4qXdE7ZdqeTY7DM8sg23DsoA2XCYaXZr6lSs71SWhXBHe5Xu3wheTSeh/glM61p
O7Zs9ecQ9aKVoHBBL8V8YBzo8WOnap3t0GvBtpriLxAtIWsEC51G9cvO50vhhhdqTOvECPTV2Fd3
yUMuK5RJWY0faJGVFCCCsVvcwt5cseCg2NuzuAhNROqCRAwbEnBIojhBatQzO0TGCioPUeuXOah3
dk6vT3PNBw3P2lbXkn3fsaoK+3rZ5U3LvvDJ0UnuVaaK5eeIpb0cEepp6iawLxp6vdCeFaYzgpKU
KHihMy/JSqWoimDrrh3bGzuVX5oxGas2g6VSZ1QhQGCQkDT0kZfbP7QSJADpvsStxLeJ+hH2pVin
JoElcHKjpZesjipJvcPXYsAwMeGvmsZF04EaF12LhBjsoF4I8vHcTRog6bATFyOj2SxrMhidCdJl
XRNNmVk/p1CjVgrWaF3QkJWWbqxTuIbUwRY1tWVRSuxormgkFm5EHNpeYpTmOQ9qSEz0yOIKqn2p
gQOkxHIoOmF6kWV0B8TO3cFQbMoe1/+qS6Xs902GjN2rEjYv18cUs/qYYrk058aWTzNig9WYGyhr
7eH6UB/iBFld719v2i5/AiYJLf+vp1z/ly6vv77i9w+uj/2+e/1fbY7zNlHoJS674+9CwTAaL6QW
WH/s868/NfQZbtIkX/Qo12YqyZQW6PQV5Ar+VY3QCCTA92Bb3vXH1xv0HdH8XYn43srzkdZsKjQa
LssLvx/8vr2+IHZTUB0D0Ovr3d979uvd2eocQcV6eekfRzKparQL0LC0jRqujEpLvo/w97F9Fyu+
f8/10el68Ne3JxoJ3ff1v9X1cBlCiDFHMWJY9HQwwn91gMVX4DUIaAq1jyElQkOns7YNzRYvLDHX
bRQ6G5RilyZQtwM+G59kL68ea0DFY/9Iv/kTGFIPue/ZohKUZ9YhRxhzZ1fzsyE6eLTDoZQFvhuT
EmdQRoiApi7biRldIdcFykwGdsI7QwdSQ70L1BD9iKX7Zhwlq95O7kmwQRknboNUxS9StXd66BA6
BVOQsCXf7lDHW01toOLB+WCGJWx9x7hB4xqc8vwN3/d5LB3SQhJA/ozfpJS45VfboyvKrXqXC1IS
Ar0m8YFq4Joy5gM+2Hhb9OWNMgbRYY7k3uin+VEXxTZQmp8gWPw5BgqwyIlQERUpw3N1l8PlWI3U
/70yMjoQnkR2Ed9i0uScFHw+ZehNMyUAXdsHbUzLZlAbv4lc1S8kEWwYhPA0TaiJ4kxn+J1vFVP7
qrh+f1TdrRV1BWJPMW/aT/YV1gn+VwmGME9AY4yd37XLpEXIWWcZs187dLCajkYhSUVqu8lccqrc
MiZ4vBifJjSmtCT1GqGVgzihPDYjhGh7RsajT4GnA8ffxN1nPWRfxjx/9IguTaXO75XernY6ph03
ZaoL4fTc5lIlxjBs7DVbm+Jo/GK957JDJrOH7T/Ns0kiK+rfmxFeDKYwbS3suPAtohZXaq0fo2Ur
g3wRSi0DAHlpfYvWsydHQZmJ98ssCkpVT9EkoL4tL45K0pS+qOfKMvoVF/0hq7SjWVefmlMOG/Rh
flndEmTyGrs6hVCbzZ9ddQdyFX17ANNlde95H+tHzUFDEstq3MGje9A6+P29QZOZKsMq16wPPau+
rHFkQxXTFAQtQk3ahYValEfNGs/SMeY16Xs38yKTmk1CGXSFzGBM22vCmleuyhmgV2LT2GKvJeZu
MvVTKqctS4ydOquGx4l9i0B72qgh603DCssdxX5N149V149+OEU2GupUuRSsZvb9+DVTFlylQThv
gNZuwnZ4iwsVcXdIBTuM7mSc/eQS3/fQHuLUzny7NAl/xfhl509Bmyes5upHC0J/f+8YNN3HFpsW
IC6l1t/rvtyJCPYlJSk04070SuFpbakOQYv5PPpueZsgxOWbKI5CZ4Iag3Xq4m3vFV2e4jq8qBGV
OnNGXS7upwx8Z4D6w3bG8YjpfqP0ob3WrQsrv31qhs16pmOvoLKmCzPe1xrgFouuON+5+AUThHML
nk1Bpk1uZ/g9SuI1M/VtpOJMmlT508ipew92ReVn4VxXMbNYGj+ABg9Xbg8lDqyzfbZEeTsmhCwy
/dALHV22oeQHj3s1aw965lwcu7o0FmquUTFWLJx+jMFwVg37uU4ZmrCzrGA8Vg4hz/MwXZDm8EFP
zl1QN9SB+kfwxiGnB2lG4NIJHVTcezsAcB9QoiM8gvatbTIJ11MD+knflXb/QnYvLjhCSxN0ilwc
kqwZalA5fYRKxCdKiQcbmL/V08Yap5PVUlM1FfWUS3I75r5DWXOvsw32HZ2KZRiUb6VAit0Z2jMN
Z5yZhni056MTU/SMA8QkqnycEuvLGdX3iaawEjwpiCVTo16iBVAgFw+hm9UrgrdPhut85kP2UtBR
XKlYSY9TV/Seldnk0xIneWNLSSIw3p7sRlYW7r98Yje1/OT62PePNWmxlrJgbxXlY8UkAyBNf70+
Kyiz2i+7sV1PTP83hPJ0W13ltGl1eBxhQEJMAv/yZs7d6aSPxmqOsulGL02/1ZXMl5WEOG65S8ip
RbelLrkadcKv7MolBxlSClLYeh2gkLV3fVFNJ0HGuR/FOUBEYthBYp5Fq8OG0ljpFbM2bmxgDTFF
orU1M6UF9HvOmvKIeoG/cDkSQ21nny52xqiKCivt1dR3SSAf6hlgSmcSYBf/Cts5vx1Fwc1I2ovR
9+9DVPdk57mSL35CSu+MwQKBFGcq7unMvwWorlZvM4gX+pfuDhALlPFNKYUnyelkixQg0x2dfQYD
q8EEs81zCPkU8yt97m6cDHkeubK/FMW6TW1BWHKLoEwXgkmvFTcaaXV2IOX5Q4XwzkuKPeoWelZ9
h/WqPhukkd6Eo3pnSl3dw7zJTuVEX85RGl5LRTNavsQyy5JNCEGGjGmijqdGm9B/9sEazcoeWY8f
ZvH/YO88tuvG1bR9RazFHIa9c9KWZNmW7QmXQ5k5Z159P8C2RZVO1en//NPuCRYSwR0YgA9vKFYK
jjydWXnHtiqxoW6G/ArwYMj95NrEYXXQpupbVAQnw/RhF8dDcvLG+Z3fDdMVVBZyXk6F6kDyM7T5
jF6yN8CEbd2MKysBhXQdrORO6ycxBbeeq5znPqqHB02vNkXrfHYt/pW0HuGX2FN/1Wv12CcqWNRy
OoVufo+dsY90cg2Wwcp9mPyVxbsfUxJtwuiwKaqzN4XHvHWHayoSTx/+HNwGxLzKhW7PH1NvylbW
AUsJFkMtMxfTSQBbouCA4270zQvG4YB1LqRHMP/E5xAw1ucfbjE+WN435OK4LAZQUiS9SJQCJdC1
zDadNmtr2WQEnctLihVdWJ1Ks+QHEbk4tEFpL2VZaZY1HEGZDWU7C/lf/f+2sjG9TQKYG8BVMazb
kF/bbqbqJHORIDP9Y1F2wVjvV+flWHnYUnwzlGtiTgyeuWBOxonkADy/LaV1j74kU6ke3mcityTK
P9W5uYmw3N8dV/Hgj+wC9rcJRnUZykHNCpuhl/GzKmtuZ7qNtZwq0r3fPc3wnPm9eQT82KoO6v7i
8FftgSnszGVt4oInfnU+OV7XdV9qd9K3TJVaBKnEOZMKjfOtzAJyOAJM/pDOKrMCKHah4NpBjEif
beh3CAhq94Ng5LWCm6cLll4cwNfLBXMPiV5/Uwk2XwKtL4TeF40OVMeZq7pDeye0M7gTghw4dQ64
MpwAdpXgDyK8XO+UsEGQVhT7QEvvIrZTWLVa424o4bNqgr+hWuZ+NlhKp5avb8GvWyU0jw70Wq0d
XXYoLg5qW7NaPzloOYH4OoDqSC+E8NNLGYr9JoN3mBbasH6a/ujW6n3seKh9zNZUXyY+3gor7HA3
wf5pZ7iV/ekDC/H50guipsy5tc4kofB404oGTSS54YKD82NEqKNf3QLB4DSAauwSDd5Pbuwr8IqX
2focwQ+4iyPscueJNUGTqNWqNPwNuiMAclssrgxbP/WpHxD2JoE9fGxisOdxVbH/Jpio6RXEwZ3O
SuUU5JVx1oOHVBBZgR4wczAnXi+CDMLTFOOhIHtf6ZbDc5kedaAMl0QBgDcl0Eaa1CYO5JQZy/SU
CMMYfXT0urybXbx+UBmGHAPRNoTPt/O7ctV4TXVwQzS9Z9U6I9V98CuWoMAMk1XhxdneHqOvUNMQ
moyjT7VnR3uBPL+oggIsczIxBBnYs9R5rQtqcmxFEMFQwuMv6AEuFBvZq5y8fEdkBp6x4ABXgnYM
nBdncNfZTJrz3RM0ZseqcW0AYKCIUieuFNYXxClNu+dN9bsudAitoHfc9MO7Eg24VSzIrvLCkjkQ
WMEutnR2fzR9YuLYosrS2QdLkrGH1tgncfw8e6ZeboCSJJZ2cUSTbLeH0ri4CFAKPmyo81UgSrOl
WsxH3DVO5VS0Z0UdMTMFxsRUy/UvuiCHy1wawD6JjChHiL7EeOzitFFziDoLFUTDUoBVpdXz3Omn
2sZBUBfafCgvQFsX3HXDaVFg2XvmqO1kbaBM9cY24MgrhRtfnJeesrtMHPcc2917NvcS6ERADg3B
lzcn3sRomcOrF0qArvgN2cqcLzLROkAms6aVvFtLFoLID8xCIEAmSiS4+6+yuPaBkxbc/g6Sv2zo
xCFFLMQLXnWUWTmabJdFFNzZBReqAm8alrPKzkuR/Se4LEK5YKlbTloKrYOpezak+EEt5Bhko0zw
g2EJgFrCq8+3fBTZRY5ZyU+eCgUGX2gxyJaBi8sTOg1LP5l78/HeFGWXNx9DnkP265GRSLvqro79
bB+YbKPBrWVVUCZPSedc3CFEUKpuWxDFUf5QEHA+GKXxqUhN5RrXeg4aj/Aks/RonaBueOfhDjs4
eKX6BdxBdfyu1kq5npFBXiF83m1Ab2mnItX1C8FHpIxnBAWCTTi1830QPzcO3AtiFlu9Tr7rzHO3
ru15PKRY6ZqYcqwM7k4Tyt6qVGEbsbYMv7hgOorUAaPQuAC+xvlkRjrutWCwaxu2l9mhTpZPKrqN
6aeQdc2e6AbLUWPEIBZJriMfAvvbhumg5cXuTtHQgp2Cu9nPv2Tq5D734deyDXdlPcIIB3xR9/VB
qfvHvOc520K0WqPPDBzC7ettkief4TamrIpmzJ0qAklDZ3zvzOZ70qXmUUQ6sGxu4QuPMcqw/efG
dx8yCz40oAsEW5pzrD2zTrPO6ZRuZ/6jLc9z2KMCFaW4uIBXLqAueAVPPvo6sHUmnkSZywYA+5qQ
wM7M+/EQtcvd7DcsnTzzm4UVwrqCNJJzC77TiwQMyITYS4v0I3Iw2LSV2ImMNVV5gd6+QbwHrGS0
nzvcPfRG/Qae6UurWtoOg+cNvs4Gzkaf5tgKnrIm2WNubAP4au+Ggdd/YcYPPVqhO6ce7xHJv/YT
AR1uZfOUHubRTFiC4eTd2vWjCj69TqJy2/VKfsBXZzhb84yh2j3us80ebfUT7BT7MroQCYtCFxu9
XXltv8S+7V6Gfirft150gk1tHos+NlcdtMQ1wS9rF+KpsNbKwr43O5ZLRWbCBmzmHSAO650WB8jw
tvaqL+y7QRnYLAZaHJeZccIUd9ykfuieq2j4U8cQcE+CSteUToexHVDuyeHXOd48732oFMBku2aF
26dyZEKCW2CoQMsepq2aqS0oGkXbhWZfrYiRKY/lFF47d+iOdp4R5ejsHExPqR+KKf5phm5yr5oF
ABKuKCJtgJWjYY+sV7dDo2jYoUxubbt0+MaqD08Ie94mrqUfsfdjH99u/z80sf43bvo6YLZebdH9
y6bvukgR7vlRvN71vR3za9dXU/U/VNNw2aUF6GHgEPOy66up3h+qraoOIBBgLJ7KmX7t+praH/yj
NhAxAyScy3bsoopl/4GIle65CGJZ7Bir3n+y68vH+Ot+ouo6rut4gMJRe7RAYbzZb1WzsFR9ZVbO
bIhkqFMhrTg0Kd59L7lbXTmyxIrxJACnJvOy17+0jX4LkW+aqtWrdjGeLMqER1d10t1g2AUDuNuk
IwrbDIDze6fd5UI3I2EyCxu2aQgZB24EKJ7KSKD8ZFJOwpz81gmfi2TGh5U22QtRidddXw239FlG
krlRYdpdd8NnsblF8Pn3ad6cdTCFwsfSLHNv+tw+WaM4SFyx2bVZ+uRa86zGyJUraXtkK7XfN37O
zHEe6hO7iom6HhJf7F6JWpk4dvOXMr44v1qgjYLvtoKjPFp2TnstO2nvZX7puAy29Lx1F6d9dYK/
a35TF+QFUtqJfReyudLZrN+XkWSOffQ7R63sXRiViKAQbJvXMisTNriK01LUR3RiWZQFvyo7Q7VX
s0dsXP5ky7/45k+VxVz+/9DOZzgTDj6pdok5eW265QlBMMIBJpHZAq7PNg4Drlp5kRYZ9uG1VoKk
Fh1lnczdjpOXtG4pBox07Sqv00nWyeZM08Dyh8lelpB5xhc44oXx6liZ1Qfzwe7gXsjS7eYQn0gW
b4OKInHwUVOug1mzMxjphOhkVibRoPXHLv2aR3F3YvuIzT6U9FvuCZJcbuqJnOmgOYXuRbGONKNB
4iAN64PMthPE+6AKjhrIV3zfETJOoGScZNI1Y7dS+fc36J9FB4edfFkfvfRQE59XXK3ua30sMF63
0anxcC9cLWWjht/Myu2zTgz/JBPb4jeVOYPQDu6KJLKYztPzPJXu1hU9iOeuSy83D6OUyyFKwC2F
j3S/92rnoFoWsmBiVy+QuN5XWSN6HK2J22NiWpMUKajfkCnqKZNZV8vYiKzG/mhlDwBSrV1lqXfy
iwFR5RQy66IuhoNPlg3rwvPhROqOnt0rmDo7cWwfYhP3iu3y8R0txtWhUgm8i2u3FD9H23PByqJM
TNEgc0kGNA0j9Z3lReWpddh5XumzmRAeFr9RxpoGL73mUf4Kccc1IHPybGqnMJcwnXUsvEgm4VIS
o6y9YmZRbceBPS7YWOwMBkD2CLFZLRCMJLcgLesOxP/KIbJeKqspbpAev30ubY5SfiCu0ALFxbX8
UPI/Mdl37fxGB+HB55T/0PJf+bu5RPI09Wce8kmafSwbzGZuxVR8ZvCdCkSEwlw1qr7KIj8Av8HV
5zvWR7RdUKEzZ8IERb8HvNqcZJvMgf3b6rgyH2RcaIkreWPJFFGqAlUhvtaa0f0AoFfDdhHRNCNR
0I5ZAmv5HD9pboLIRm+WJ3zmQTTLrE/89CRzwu2ZiylAiUIvTnAkyxPkgZEfZvYLIZNQnBAOIOIm
tqktJDRUwj6nSSQytxTd2Su35hz+lFXwsD+70O62YdFxSTiK05zcNPORd4NRrLGMlVVh0Op7Ym0H
FCSfS3h72+XLvg2qjUL+WR8V9ib/GjrMjRAwiYwJlq2mswlzkRHL5VvKovy+MuhJIH03urWPaoom
Ce7RWn5z+XXxheIytGQqK4qK/Spn0A+x+Ik6ESHrUEzcvrpe5dVRJI23IYSEDAwOr7Dx5B0sEq9T
9lloaPulyjSza0WgZgdcliewwSt+SSB9R2vHgoIg/xUoP8OuUvuHRarqpnollLFuqlOybGnolBVz
H29hh/DG7wTeQCaqC3FTqSpBF2kwmuwNb1Pq8P1hYmFrzuYU25hJAba5H9Z1mY8nWce67wsurfFO
7wgHyMROkeZvC1XbDAQeNsZstYRgeDuOAQY/Moe+IhcpckDjsXaetGFyV07u2oQu5+ZE6H/kclCr
5uSJpB/Zh/LUMSP+IuSxpAqWvMBvZbNq/TVaJdzegbaxZYxa/v0yOi2TeXK5/6ppQImq8qx1MDsa
oSqnL0+GuJ5bRWXZWyB0AbmANx5KYvLilrml2NYg0guVJYrLvp0zzdpJJkGgPVs9jPm54GZXxaNT
Jk7E83Spk8WCDSZWN6JF9pHNS1HWwRgI9/pkn2UJsyuezbLfLStrX41zy7oajMSW5x6bEcqubqCz
5wSCx4mAN34y1lFtHgvdhojfOegfaDB1eiUI1oWFw9CAiMRGL7nOUjGVbOWUCckUYgGispFZ2c5D
5d6H9oKMT81mtXi1DOIlQxiSTymzslImpWiWOYVZMy8NyZx5OUYW+0ejs6LbILKrrJUDgWljzESf
e3QHARzcypEYZBmJIG210iMrZ1tN3HiyGQQ0V7fMhnL2KY6JRU4WE4lMWcqy41K8NWdy3ix7yoNS
eccsY8r+S/HW/OZs8XIMoY9i33bl7RPI4159ylvH2xhOhdBi4LtCz4eXfsGKntf0wEtPln3d7DeB
3xL6FHUy6V5ysji7vIpkZ5lbjpXFbq7CE5Z3smAGbJ3esqplY+QuOyumeN3K7K12GWc5FW9EFZnN
FM/jl/Mtp5e5pfOrEZex3nzEN4cs/caIJ4UbHXRxs2ritpXJ/JJ7UzSmzFvzgof7Krro4t1WidnG
kpgW+8G+Nf2QVWqH6R8YFaZmS5c3Rdnwj3VFAR816hKVLU9OZMj5wpuxbmf52/auh/Ne2ZX56xO/
fFH52eW3aORDSmZv30r0kc21EYuY+stXXfpYGrsMfXXwygEyIwqE8heUifzxBqXlL3c05DWVxH4q
y5xQS9r1hKDEJC/r+7swyJydlFGyxNzMkVM+WV6SW2Wda2BPqkrnxSTmhUs7eA4siOWQchBZls23
SllWJ2QKtZzolOuA/nWVYV0OKirGQ+2d2hT4lKrg31bVbPy6SOVsTas2ZnwIHAeoK5zaXjy3zdGc
hydtbDbOhIZrb6rxptNqOMhiAm2KOVon55KznGmHId/frRG8mTSV4FLngRIFIXOSuRD37FvOjHrk
FUwXO2C2LRsxu/DkrCrO7XLtGXqNT1MAORCTXJ3nfyZnfGPE2j8EPwpiQLy/A5HISltplHWvgw8p
HO2dHnpY5qrsiq9RhjnB+572fedap1EknVmUx6j1bxDFWKxVbohDNvbimDlDrebqqRUJwkvzqUHB
HYNk6xvKU90JHdDXiayzB1TTDA3hWDaccSyaK6yVGkPhRTGHmOsRD9fQzJrxSEIyR7yOXfEmlkkz
swNfFM8qj2D+Y/FLwAjja4ofRuZkIhvSMgAg3Pv5mi2y4XRL9DQ8QGOHDipmIBJ+GGOKzctDPJ9v
WVkLEe86mbG3mxAuOYHghjMPl1XbB/V0eNsZ9/lftE7ZIgeAhVUa/BnoprevEhFtf1WUrbIuquAK
odRibfK86hGGZrPQhi/P/4v8o6xbGmRuFD+VN0LFJ/j86/+VuSXpxTUg/3NZJ4utJoI+S/mWm7vH
cEb0CRGL362yQR4sjwMie21t1Ixn8cqVeEsJr1yKinxl3kicjXjRVtAmflFbZVcQKXDI8Fpbv+qU
GtE+itpt2LNU9VBfaw7j1PUn8N788LqwaS00+MiY0DUbFhghCl9OgXxh2V1k0sGqcdrOPTjqCOg8
0Jh0yKTLiEMhyuBuerUDZCaeWRWh3t+PK1HOEDrA/BUplw5W9Ck1qg00ueFkiCWaJpKliBYSe8hL
WeZkH9lbFjF3TG/khf9j6PwPBgYw2Yhuvhjd/Euw9r9QWy/yr69jtbdDXmK1BGRNiBXQ4UxYMMIT
5Jd1ATpwf7iaaasWPB2XUC10rd8MHecPFR1FGxbXzfHgFUNH+4OIL1LthHg1y8OQ4D8wMNDst1Q5
1QOlA1/PJSDMB8Io5q/cD3RWCIkmcDtdI+1wq2rnk0zGMZlPWqTPJx204BpnHPSwJKxDiPPiHkoi
cyKJ5vQ5b20hGQ/sCiItjyv58JA5nkKAnMJfnHPxjJMPJ5nIZ5UkW9/A0rJSqRJkZvTwqI4xIKhi
eh8WPdRvTy4sci2oP6n6fNHD1seDkzjUkmhNw2tbljP5ugVW+iwx5svD4nbf23K+blWgBQJYOBv5
ZpSJXrUs7uXrkaXV76yeet+jRG+2mBAyHZXNfc8m3K1njPY2a9EknjZxD7DNlkAY+Yu5U1odEhMD
HQlekXW35qHKzg1Cz+puyHgOWBOhhNZmwrYUmV3yrMgR7j1VwSopeHLnc2Kpa5kNhplgnszKRPG0
9uSOlQkGB3U3sR5DKVM8BpeEnRwWFYF8LCbi37DE0xYulsM8gZlbKCaBTh+jLs27kVmhFaDxdZDV
ssPSa6j1j9ZgKNsZPshuqqp3uB3WLClZd8mc9pKLwPiq6zfNRCt8bWswe9spo/bed4nwJK2I38iO
sqz3ElG0NC2jvxozNwQuaGqRGUqnTBOuizWhmt+fo7w1v1TKMW5nktmlpzwwK/dA8sQiKxGwFVe7
5RSz1U+GlSLBIbOyWSbVnH6Bp4cVtzhiSbKXooXNwyFHFE82LvVLX6sh3l7gO6FoxLpzl1++CWrS
W15WL4kjrpVbu6z82/KroWQ2qoZ4l1jG++UQmbuN83aIV+f9l2zs/TCyoTi+PcOrkVJ7sldarzvr
V0e/av83H/7VAa+yy4d+dejftsuebz/a256RjbyTmRo7hxjRWhcruOXylrl/rLvdF2+bI8QtDm8q
lYKbSd46k5N2qFeIO2xJyqao1a0yi9gq0pHAlXikLccsHd8MKxvs+ZHdD+soI3AyCiZzMky3FN/U
FRiaEwgUQct/ycquS1BzGXeJ/MlxXwX+Mjmc7GkNLSP/+7PLjstpLDN8r3RDupNVelLZ/SeZ7eOw
V7fIQCI7NTh7GdOW+wHT7LHSk9FuWSkTN9XhA9yaZC9Z20YDOqbOXBEnqOJhY7ZK3J9l06zG9owM
DgsiFTBZcf9qGN0O1NWIHAOCoGKn5zaWYpir+MwyCQ0yHKQ2U6rdeQqrJpRvvyGP+ZkpK3h4LNRz
VC/x0eq+JULfq24RB+zTHxNGmRlEm22moEU1lbm+HlzU3NKi3KYjghvwM7rsZDjBd2Mm9Io8EevA
RMNouAZG/epT3r7GJPajpggLLRm8ZO8/v21zLAHNv6trXsKdt8PEm0H2+8fiLUwqt02Wof8fhmGD
ukOR3z3Iozz5spVnumVlrRzGlQEmeYJ//CSZGp1C+EOY5ogl0+3TEEDelfr0rpRvMrnR42UjUUWx
NGjFN1vq3vZZmpc+S11Z2aD/lvLfDav3qEehJM65liH+s9PIYZezLMPIOi9OPmcJazq2kAgdyyim
eJ/JnKyT4U3e4A9arE67pb4PxZJDdrllZVMs36vymDcjymIm35Cy+dZTHjSL08rcrX0p38YMTeTI
FStFwqolqFsoVwvsyFlTv4RsgZ/DObsUA8KqWjbBMu2Gcd+og7EymJECIm02hZuom9k3cDw2CSPE
Yfkt6e1547Jlteb93G7t0BnRvUy8Pba/l8bzikPfanuvRFYLXcwvBnIMaC+zl/nFVtyjlpTZEScE
YEu+Hq5N592Us8oP2HBBNbL6Hs89sBhmGMjJXF07ACBW+fumHN1TUqcay+vqvYp49T4smk9ppHxH
chvVLa3ztmjMX4MBF9JYn9e4tTZeDsU3AjxmDeyHJRhQdBDAUqxZENTpV3Y7bZsqxNOl8JkS2wej
UVDY8RGRMZNdVo7Nth/TYZc75qFMqgeMkX8mOUKlrDiwK7ARznfVEIVLz0ZlKvk6pW61sqDnnCNm
5BvAHKdUV58zIxmvWVRekFWCkFy1YgP7qcfv82ghLIz+2hohdw9+rzJuzRaR5n6I3tnarGzsIE1W
X/u8gH3QFSH/pAr+qojiSzTMAPCiryCGja02fFabpy4oHypkgIPqUGRqhg6ueM5Z4X6uDcByU0+g
OlIRPHL9bNX5sbVycGRwHgFNHoQv50nXa32Nzg4ETbf4UgxwHt02UHgs+sZqCo1H3fiB07dB6Cjs
P6QOeLsknN5lrX3Jo+qzZfnjpgOg102PQRacYr08x+X4s8y0HIsQIsZWCWPYGsqW/fYGji2h6JWf
hwjj4vgDkbq+A1d1GloeqpVq5DuzwX2h8xoID3q3hsfyPYbyvtIb3b1MRrbx7CpAv6mIjrgrfu5D
qEd1xsYo4KnKrN1NWbZ7DVamGaDHb6wBhzL3J7y36yK+lj0Px3FwP6NYFt/3XTk/dp/cJ2Rs+j1K
oANMCuVPBXJplZe7NFQ/FoQd9jXWMmkQosI6Gw9GCm043wVW6axGD9HE1hrNtYYuUl+G88rMETeH
N4HOC2g5gmzNsYqhNEVxFG7wzHE2YdVvlChCBdUPtoOVVQeU6T4jX/ITA7JxY1RthzfGfa+iRTRN
jXVvaWdkj/rE86+l0dpnN/DXEwp867H8odiBvxu8dJdmJbz/Qu3WbYf3SFP+zCvzwep8bQcrcD9v
wzpo2OWMyr2XPFQxFHkLyMHabpDCt8ATr42s9DbYq+EVgUIfPxwrG9OGb8iuGDfPrL0rwbKvTM1m
HD/qVvHwuZ3HRxtE37aJ2HvpdFAO4oipDENUtaa7vGgecj/ApMBC+VWbz0IlKOP+aBKk+rGYXDVx
/Ngx22crJXXPNlIuGx/F7kTtsgfsAk9VMWlnHbeINd+H4GqgfR+tOt36AzptVjCVD2NuY6jpTYc6
RaSudI31OKbdY8ldBXYjwxSvLcK1pUXZA3xrJH2xDFxnk/thHnre4bUKYa3z251jBNq+ssz3eocB
cBW3T7URuod5PmVzBMZwqstprRUWCzKm0BXmQXeqe8rC0NqPaPcR1lf5k8xpWxTWB7Cg+Q7J5wOG
H8WR4O8KtVlNIC+bbekCEYj7r3hiNCu0u4MVhDsEKJW62MGNz1q93lqKv++sYNyhjQljtCs/sM/u
oONkmBfEfJEonb6g0b7CkyPneYqsrOKiYmUTc19FeA1sA1DWDVqqmntOuBqPFlJOndVvJotHglWX
YGC79LlQp7UxgJUu+WQbw2zuqsEzV3bfVrDuwf/MuYY0nDZ+ats+W1vxcCj5c1d6H6JO6f+ZF+Fd
hGqNHY9Pfg5z0C+tvdt651TBprDUgJYj6w6/sGjfF7rCReEXOH0oabhvDeOpNzRzM0feMY9cYOnK
OD0MMXxGZCX2PVT7VRimya7NLCSS0CdnMxsnF1/vdkU27wPYH1U1XpHK/QSlGEVrlC5BY2Wropg/
b6Zcf1c55UfuPmQua0gFg6fmm5RS6/m7Ave1zZREAJnn4BzrFfIAjY4KHvYFaO9/iLhN953xFacc
eCHtiJF8BdOKwNPT6OPY5/R4dWDvdwTU6wDSsi9JoL3XOhE79vqLan3xUj/fl3p4QKxVKBOkaAvU
2ZPBNiUSu0mwVvKkAvCZ7m2vtZ4QQ+97Vz9Da64q5Txwg3GnweaIo2nlgu3AWLpbNZl31ie8tCzQ
ftvAfuxnRCaiknty8GG15BXSJaP14HbttRqTelM5XHsDcoiouSTHpH2umUURJ4WwxeOubZMvLBBg
sqFJ4bWetyuE/6Jlo3iGaCKK+jVqmsykj7XYsNCn5iFBl3qKzfgRPfANT7sYdslknqMi9DfceJsu
cIC4CbCyGcV3xrwvZmw3O1yM0Fw2cYHwP872VKzN0fs46eoMuaZKkF5I1+3kf60769wTjt0MCdSC
PLH/zGrMVZxxitbcKYCFWQmsglJ/ykdsZhI/qrepc8aeS0UIACG7dvS0XRtWCWb2EQbTtv65cmFY
ezXuOI5LVV2q7mFylJIlfPGZiFp2nHtmRBjI7BTL/jD2087Wsg9wfFGrcPMDMhDo5zUpfpvefKlc
ED6J1bzPO6zMOgM9aOLw18QtEHOd0EautMhfN24udA2CrZHH9/U7FSu+K56IOydGrKHg3kC+bIAV
AX637b8SZN4GPmouEUozhpMiRo1yPxe0eqpglYOV1k+YDU8HNPGTPYj1j34Wp6c5Vq5OZ34z+3EX
anNwUl2EOJEYWpm6WgNDsq9FraR7M5pXhT1dcPtIkLTrr0XusFgqefLheKGV7bDN3drFdjD6UWoR
bqUmE4UGJjjMLxMiVVGi7qt4WMP05b6L8/cuAaKO5/EJDNYubLThLo9xpPAtvdua0B07JBW3gVHq
60ktnjBy+FBVdr1p2/bBMyp0/3pkeVu9vEf37SMUxXPh70e703meJcxY47LZdCArq+SpS7QLnfjb
DIBhGu7SWXCJ9P5bCd6BXTTMG/CCYWvPOdW9X100PXxnjmnPNdoijBz+SMaPNgzLSR9/png1rStH
wYku0I6NECowzMRZxfiB4OPcYJf805h4gKhVisa0Y35wvdBZG2p49XtXWbP5p60qB9OrPEfwr8vR
Zo7w6DpWTKHVuriU5ZyjZGM2h6Jfpw5+RmiTH7sQRloHH5IzrueuRtsPxZuNWWGBXaGzPBemceAZ
t800z7+z8xguev+9Q3bJTDTgAi4/XJhGO7Sga2Y+3bkKbZs4r/BbOOTpFB09A1F/rLOsQTu33pwz
n69wmRpXpZ4oOFeUxp7lw1o3vwx4Gdw3mnh0pnkCjWrcZF3/PVehESGJyS8OJTRw37NiK1nW7Yum
3GMugxi5l70bzdzdKHl5FxjqO33ATtxQ8yer637g3A0rvlRXpRN+SmM4a+4Y6hfFrLZqpHeHMBu3
czXyaA7j8Izo+zXpTzgAKiv0lz7VUegBu6nsbZyUF96DTLcAXoYuMohdwS4WGpyQPnHCRjvI3FcY
pGlWA0usGqBwqV/6dvqiYNoRGOgeakbxDgHGaJ+2mQ/tJDh0QBM3Kmwznnmzg01ajJ9ur9/Hdv0A
KardhYaCA6AT35Vxf7WiH7WrX+tBt5+NHEHp6FRCwd+OCbHuOf5zmoFitn3N5MizQtCOM9cotCTF
MYmYoITIFE1hA9MP15gGdbjOatx8aLYpEY5G46OmD8CVfP2qlIxRtDWRbh8j7VixjRWSIttWS4k0
DJg7dGpyjtoOb7F63g7BdOfXODblQfocdnOwz+uZLTTWP/Dzyg8tQhO6may5vZgdaJ21SQfCHSMo
bSwjv3YIl6sBev65P/zUEWZ1vF7Dlqz/aQcfCMfD3mmmn0M2Gh8t1KKhxZdiYjka+A848youmu7O
3qD17x0C0z8r6HuXLd7vXqcGe1e5w1Dqmzc1yR2Ro11kGbCYx+YOBYJqXc+gB4kKH4jRf7UKSJVD
KxSgkccO/XmPJcWfpVtOsC+2oRp97/WkxvHFJmjjRWgQQJsI0/ZHjd/yrkI7wZ2sVQTPZKPZvBRK
x/tuKzjdwQ1Sau/Ocpq9CQTIRZgCjHXw6NbJx0L3D4PmfjCb3lv1LJJXhjOhqw/qMuk+aAjpg5JF
0gAPt2uv4i4SwxGq2LZnQ3+b6sXHwtS/hsVwgayM12efric3X5VJNF8LJcWqDqYnBpemvq89/jJF
e6yFSoUaW/5DicrTQ+WfTcUDPyCrBvCrNa5iOFeKOs0J4HgWQ3Zcjgp0P4R/hV9FKUaSDViFfm1n
Z9xUbb8xsEBuqqcmNYeHQRv2rVOjnpzj9zTMSb8a7DjmgwQflLIPFCzA5lNcdc62RxQZQ5UzBAFw
SFZ67bUxeGxFMqX+Yz2s3Twrzg7qig8yIRw5r8EUMRMtnF91uT1VeyhK3PIvdd3sxojkRPq+crEC
dC3/HjsV/77jYizRlOCm0HnkS+8bHdGpjITQbHlwJxi0sti0ofEQ1050P0CtkVVLfWObzxHT35Os
QqlSf0jLEX+goSnwpPo9pKH7+hHVK6RrRZdXDQZy9Uxflho4mKidTEV+lCeWDX44rJiNGRsWp+VG
VsnGKFHzs2VPT7LKysro6jjKBq35+JFYYQED/qHVtOhxqMafY1T5x0Ez7lSsZi/jaJkPMgHB2+Hg
ZFu7pS6d+nzvN0a6ThC4U1YlYZeLoXSnxEqsh0gksnMX2WznYOw0YXHPnr+LipefBkDpLSGYK8s1
Boy7GoYe9nGiPSwtnZkRPtONey+0XJG2rQbunc588LxEubeicyAKBsubW8LS6nMXI3Q9mSkjpMHM
xnpu8HJ46Tcm+GZB2q5uAzmoKJxRPXjAgrK7lsW0uV1RSJBBX0Xr3Euz5r5g9vVoKm7wiNPWE+Lm
41l2k4ldFej6u3l5kEXZV3ORALSqQd3Ko2SdPunpRimSu7Qbx7WnBh5kZMN7ACM7nwyj+4IRhvcg
63Un6+9B/iLi4ap8D9HN7yb4GHp4J3uwCnxQgdETtuH6K6aoPSiBZz8gRug8lHlYbbXQnTessZwH
2aC1cXNUSyHuJfrJhiBRzSsSHJjIJq3CxD9sd02GTFuPUh4KP9Zl6RtWFXJDSePsU71Ccm5CAW5W
fNw5csvdjOaUbA3Hx23VwVp9Z2D6um6qKnrsRGK2TXskppSvwnFUbwKx/4ci+B9QBBZeFP8ORbD+
mkY/izqP/gIkuB31G0gAWkBjyx+5Rds0LMsEEvAbSKCbf5iqBSQACJAJ7x2+1W/SF0wxBEBhd6mA
VIQG50L60v9A5xh8ASADzN3d/0zqU+f7vNaQxG3D1nTNJupoqChcCtTEaw1J4oQF4bduvOaDAWG/
UP+bsPNqblRJ+P4noorYwK2yJUuy5TT2DWXPnEPOqeHTv7/GW+/Mnn1q94ZSQAkRuv+Ry4mkrZtU
l31YMSwvbUmFkh3TshKzG2oNRZxGB0gUB/3TEJT5c65nPyFjKJ/2o11gFRdqHjd1BKZmFtdc97Uj
4cwfseZVewonhzvp24fWr15Gz5PXIpnk1e88sfvjj/g/wkMdBBr//GG2jsTHRb9hqyzVf/9hlIVU
qR/1w4W28nw/+tQwdvbP2W6cQ6QqBEqXhB4j7xNGSSR59n3r3TejNC7EkP3VRXN18uVwLQXpNtRV
FAer17qdZw7i3KTVVh+b/sFVKUZ0pKUHro7Dd/104AW/ACbiAynmt9LtjWc3L5u1YbbDNkiq4QSO
0e2FXvwN5jSeGuGZlLKRGVDU4104FMnJ6nGzp13br6XLuYA863ArpBGc0HIBNmvepg0G64VkJm/l
u2RwRFun0HCATZ72JObKOhTkBK9DOOj/sU0F++p/bFPhCly7vuMqL+I/tmnsRriup+6CDbrb4ZGj
/W6w+y3T3/B5CAmjr+bpqM0M/wBo4n1RJR90Afzy7LDdx35tnlrinDMS6a7DwHCvK4kqLwRgRZ3s
G1zgTwki/BtCEfAjYb74PtB5Ezg/QHIGCH0Byogt5YTecBva3oxXm/K5ItbH57RkrByJ5ElmUSEw
xISM7yMaZTD2lITmGBHIXdBsOOgISSu97IpwdaP3xNtvCFENV5M5Gs+Wy7b05wcvEvnrBHwxIG/Z
dE4VnVNKYimoPLoVo3ScaR2KSudGjcV8SKIufzWBU5y+viee5OkP0aCSDw7KxzNNSbz+7/u48Z8H
r4sr1GUvx64uLFMdA38EwBKQF45albWXwvli8lGevJTaFpQXGgEQPckSAc1Tg+2IsxwoIUmhHUVQ
bGszOnVMAo5m4Vz6ztbvYyAEK6LKtdugg9Vf//v3VFqkP3JqdXdJtiar1uQcw0LtVn98TUeXoV21
YXHRTa09JilJmfSKbZ1ojBVS6v+Pj1tygf/5eb5OCJbtoa10lc/2z8+r2P/nuonKy6bVDEq6yQMk
ImalUdizNYhNu0xdWkAkzf5TzQG1Yjq+EaTYn3ydRK3e1m/ujVl++NpZBJ5AfHE6c2nx6VdZF2uv
VKEDZDRBtS9V11BLSuC5nPMGVpN5UEv1yPl/bD/1hf/9B3GsmY5pW+QAqqvJv/8g17XiKCzy+OLY
1odLT+vJjdj5pWc0nK7CmpL2VN+6LrVo7VBptKUGGaFnvblLRH2LYzNExRgxb+RFSMz3RIwbD8si
tf2/jKJz76yYQ3CiTmUz6sCdci46ah0a7DGgFjhKmx0hsxRJ9fDpQT0S8AanAnZuHMnyM456XNu7
tnGzi+4GtSoUdt+IgmOGG1ElG0QXI+ldg+Iij9CIbh36c8spoGp3YYW3JXBSeabYaG10+O4Kw5To
5El31VqCMFvAFa3BMh8Ypr1B727ce6BLUFfpfAhF1p6CEg8FaH5x+e/b3VGG539sd1ddHi0BkcCF
RB1/f+y4uuidAv5KO0/eugukqay246PnND9GKm9P0ZAgB2g8Or6j6VdqeMlfFhomBrDjZ526BjYI
W5BaRI16OmrDnhi14JZMmlzFal3q1KWlTb96yjuAUu+kKZKPpPSmVU4Y7RUSbXqos5wkUifjTFQI
+9M2ApVIebNrj9l70/pbArLJCKynBzIKxnuKzvoNMzfClAvjaTSpD53M2j5ERFBQ66YXB83R612B
2JygIkE+RDEe5BzXW9qJswvppStKVN+HVFZXpl7Nq+0+NmYr37zWIXfZ+B8Z1hgM/2PXtmyLMwJZ
HT6FaGga/30Ti8aL9SbqrDNYDDNqIzNOPmjsSW8lE4gwNgiwF95heWJZSC8INLgM1mk0woZ3v19j
BNrPaq6aPx76YxXHTYx6tbz573cb2px6E5e4ue/3XZ4OsoSP+GPNWVCOAQOBKUyQmre8XBsbgpwJ
2/3jhcsT3x+5fMEo1wMa3uzX78es5Rv8/vDJJ3CJeORev6PzafN//qbfa//rfY1f+OCZO6gttbxi
ufXHl1VPfH+n5ZnvD+2r/JoYtIsO/d7pPOBUtdqyQgAnSueZur88syymZfMvN20O2bS+RFzj98ZA
1m8AsqNZwSlWUA/93Qr4GRQENCgwKFGwUDf01K4xjn0dHLrmsi7dTd3LpI1/D6VtAKVZ94k9/41f
QGwGcKcO/ClTQFSUyq8q151N0kNhjS5RmgA6va9XL0HvXpKWGM2sFSHsdfFmEuW5g4k8I5mEgjBC
OmbyExd8gDEFkSWFtmW6b63glAQElgLSaoYJ9IJcTAWyTfJxVKBbCEcRqyaVUfSbEYJzPXcUvqeu
TT0loJ0ZNFg3dPk0FpxGyfHCreW5dF0B9inQr1bwXx4fbdDAVsGCLfigiH9Bol4GBRvG4If8bdAC
IIpo6649VTnbNKF2R+8KQswRHWxcZaVcIEkFThKbe4sUXBlSE8bh+2EjVcwJzHMmeNx4oCV2gToV
6JmAflJTBmCjANEcZLRSEGmqsFIFmrYKPqV14wftNACq1jG13EtI8eNJ6wiipQIalNLvD43iaYuG
YqqappqsTH+kgb6KFHRrZPJX4lRPJq6MTSnMWxI2Z7/uvA3KrtusAOAKJLhWkDDae60InskLDjYg
Z2uch9sCDNkFS24UqAyA2W3p1rCulv2BXGQdKAC6myoQdEuuPIWza6LYeyhYT6XOmdHYcN6O75rq
QN3iqVHwNlfsU6oAb9BzoG8wcEeB4YMqI0jkz7jObrlbkE3mcZZUAHoFko5kWL+b3Jo+dskOBqlB
inF3TwlMT3MRpdrUaJNYRnNy2B1IoOXyHkH1OtMed2Jw19cJ2rC0YEt3pHgZhOmjO4iYp/cJoxt6
eMzUfTEUOTCbIRmd0I2ZbNaa2ZKkO4MN0nQg181AVLFiGXLFN8wQDy4ERCZfbSf5JUrYS9kMW8dO
bgXW03uk4MdScRglrNmuhtZIoDcsN7on+AVeN751XOdXA0RIASEyUDuq+JGYwNcVHlUTtSRua4D/
zHmV2KOvYwUCFKF2rtrhoVl4F2Z6M0RMpBiZvhRwMw1BzoqtKRVvEysGx4XKGRSn40PuDJA8FmSP
7sUhegD4n14xQZ3ihCaJJ72jh3dN/u2v2R6wryoOiRDTWXFKlWKXamimPkd+ZI8kslnzqlJMlA4l
RRVcs6P/grS1yAQR8cLjaEy7InG/cH5eOWFlR69NX6deS5nZVQh0Tes4BVOxdSDE8oUZUxxZLMCU
SvQnbk+1c/CZCw37EIONXSi9HbP17qhP1Q490XQZnt0ku1pjtNU5ISL8KYL1PKO4bj2KuRwymfrW
NhGewOklkHv1wHyQNMp7zS2J0nc5lCUA1cz4EoCwfGGwtUsS/4XazYQok5LwPJrfOrN+Zx8i/b/w
vIOV5kiD8oow3pFcy7l23jWP7Seh4LdVRYExqp5A9WAjbUzvPVE2WzdDPlH29pPJCBX5RVEcBgpm
16ZWa5vE9/4a2xr6wGkLNCTuienQF8rndam2dIxRcmt72qsWQ1GQJ/s2QLgyFZPrSnGw9rx3oGSl
4mbJHkb3DV2bKN5WVwyuo7jcjFnRrNjdDJp3UHxvC/GbqKoexQQ7ihMWih2uFE8cKMZ4hjpWpax0
W6UfZCGNsI/rVrHMWfcWQTqDsXu0OsJDN4qRpqDrMjkP5cJUK846WdhrxWNH4rGbTW9rKYa7g+pu
FOdNpA00IonOkmLLvW3Q+6kYctr2FF+eV5Raw5/HEOkh58N1pLh1ionnlQndXijePVAMPPMiFTVV
7A3no4eiNxVXnxbWs4OyyA34h2fofG/h9RXDj6TlyVScv1Tsv6l0AIP1yQFG604fv6ScONeT0gyk
iAciRtWzUhOQC0jpQxrucyU7UIqDSWkPGqVCaJQcIdVviBnm9wKeEYkzRdFKu6AhYmgQM8B0bCvE
Db1SObjIHWqle+iVAoJkaEgapYqwkUcQ4kxRt1JMlEo7oSOiGJWaokdWYSh9RayUFpXSXJAK+Nwr
FUat9Bi5UmZA9VO2glYDYOIBtuMpQcSBV/SsI+roi/Qvo2+Jnx/kgVyufG0gANGVEsRQmpDYRt0U
V5FKo+rPtVKO2EpDEqKk7pziTSh1CXY8ztYITgTCE2Ln6rtICQWbHSeYuLLsn2NMbv0UGD/IYqHv
WbfH0xD62qVoS+yGao1lsdxNScm46iKSp8CZoXbVy9TrDTbMT5oeVDj6rN062csDKkJ3T3V98hx3
+t/Le7TjdNYI+n2razva2bkOmw7xcqU0r4CQ5T0K73HIs+5LJPS9lY4RXWRXtvdZT1ym5Tfa+4At
d3kvd84nUgF879HUZHnHVCzf92juT0lUEEznZp8oC5pfZm6ccKV1PzSblnfP1Mp7YJfxrOmR3PiI
mz5Qbu2WVdn01PWhpnhCXj0xexvTO+yfzWNDNgIEsnq34ZwQePPTdHGfZrquX/XCw1ISacMO5Zn1
ElT+D0etqffpeQggYaeeIH2ph9H92HfOOUy5ZFQ2qqE5zKD0RP1LuuTRTn3dPzHkOUlmzdspANsf
BsN41PvAXi2r6fabZVf214TRd22Rf3qdQmkcnbard6PeqBxP73VZ05ntS5JH5lsfenIbu5L4TnjC
S7RJNbvYGP6gfUAubcraaX55YYwQSFjJk980GrECk3lwIYnoZjbpTFW/xSakCQ9p+yUJg4NF9KJr
75b+UeDK3KlQWWbw3vOygYysfuByVb9lTmttOQ5o5E1rAr3dMdmUcL+fZYnsUb1rJVDW2Gi0blVK
154o7eFQ9HF9yywC+pdV6CtfeZEXfGpOTB+3odmU64r0pGkZOcle6bwGfvS0rBr24W1MFGxQ6x41
4U55ytnvLo2Vo6EUvf3ZZbQrqu2tYx1eFXMx3Ixgbg9eGFUHY+z0W1AOZFOr7zaisap6D2lByHs4
bS42vTFV99D59qWb5IRcKC9/jvabRjXg5xBE+qYeGv2e8LLuYoIOfq9QaKeGCouvBPZ4o2lNcD9o
WnSZ+I5UvFvFT79kfjkaX7mIqo1tj+V5skeiuEtD6fb4iJzmU3Y4XRjJJiMw9hwItz0TVJpv6mRy
v4h0//4qTQ+62rn+2eua+GxUfbvJS49rMpzWfTAclrUY8jnrjs+6lFKz7pcVdDIXPyfttnwfEWDP
pPlFv6DP7+791rE24zy3n8MA7rd8oYhayZI4n8tUGcm9Xrv+pugc78Plz1rWAIdo1h4d5VdOns4p
mkxqQcqp+2gpkVg+xfHHfM2k07hmTKdRSrg0RHPGe4/YK5f3aBvqXtlA0UNIF8IpV6cmNbl/F/Qz
LGvQZ+GvqGBGCBUSxjtnurlVZNl7gUV2+RRC/p2VWYpDnGgxc4N6Pg5xQT6ME08/EomIWf0e2paV
lkSkjwQCY9HlmrsTQqMFLyzulvdBq63S6Bv52JpaeJygD3d0BJpvDA+OyxppiFQ05pB4nGtK8kwq
cnZJKda96UJZG+Gaxhf5GXupv3H0KT7VRO7fnFr/OWoUW3Pw6OABIrh6EaN9ygqMtateoJvZPbik
85KZqhZLMLEJInP8MNrT8kLTSeS2A9c4cj3Ptshj2p3wipflyar0aFadKkFMudddZOWQNafelfS2
2zjq/XPStAIRdGZvSyRNn2JkcCPCz042+a7Xo/LOz/T6xQTgW76+LrpxDaxlnYswkFcji9Ewqzcc
BvnROW761LeWdYxJod0ujxdRxSSyG9+Jw2V0UiTdYZSO+Tqj6F6+YmlNIdTtZJAnH1sPTghLubxS
oG1jrJd5j3EizNMwca7+fiLwNyb5pD8oiKBySGvmve6L9Ice25vlLQdJSZI3x0za9SZ47Ca8I75g
kqZ5rQ+daHR0ctXGA8kj1v3cjdp6+e2yiu6AeebXsqABvDGku0ukP79XOkN7/JcP0Bz9StjwvrJq
zCM8bf7Ue9r797cy2dGCuByveuzYZ0+DF1ieaKP5koZUXAyzqO46P2WOK/v0syNRRf3z/Uyfdt3G
DsKKEg2KGYARm+Xte+u0fUF5Q9VyLg/cixO1lOqq7d0Y/csIMPrkGmNG7FuGOV/9gZl2MrnQf3hw
xDvLKthlZClevCZmesrzmqEZ62UX68MxuC673URB3YeZ7InA/ikHLt2hkcojocfN1uLa3gWeuyor
ZFNdn1V3TSI+iPWsDrnl1OcyChmaFNawF3bpnqsUQt1zCQqth4Gran/zdae8S1yLOgydyaphG/tR
V4XZPiJDRn7eNenm29Q19rlEZ657lQ+D3iMUnr8IQdIezJigQmvEQz+0o03Xt5g20C8frldBzxjo
DvPRK19Kz7+Lk1Gu8qC2jpJ24KZgDhi7Hfl4FrPq0KbiGy/C1pjN4UnL7A9gDLrCPOe1NykKN01K
KHvRmbvI5RhtnUridScXgQ7r+hSgXv1ehLlJTwx4kvrTiiMqRkwuy02pnC79YJ4aWUd7T8X3/H78
n+stKy8LS1l2v+/2drQPi/m0vGx5g+XxeTHSLDd/P8hp3F+j+CBvdYlIbFHcHtOBTA2bmuBBa4EL
vHY6817UyQot2w5p8YqTAvwlZgYUEetBj3b3Gkc/chguBsR5tmmUtbbtVRaKWqS9zli3GhjzFylG
+6DFaN/RJ97oGjYGhEPk7fa7TGCD0Ke7xVtbNoh9ZvIotkOf9VwEZLL1hqtr9+J7hUHFTy9e3Fx5
db+tuScdcOpAyfNTmo1rpyUZrNP/KjWNH4SF71+BhZNfI7LwMaqEo7nzR+II+nzCkz38iNsQqUzM
BCDAFepSRGw79TV3CYdH571fNg9HWbs1U6QIZYrfgYANc5XUw8vy40BHyRnIV7leceYYy/nY2V+k
mJUnjZkKHpT4xRiwAbdt96wnkVy3KnmHgA+2FZWUCHMQcsVGqe2Wx5ZnC9WJRc3LJiJze1NIQHq3
wY1QuBsGCmHVWevli0VW4m/KilkcTUv8YsSkCDYEkWrNc5vyMMaYh4gGgG1pDhc7iREKMrWk0ZE0
FBxPnoctuJoIhStDLrxlgfUnEH1wDFIiZ0CvUJCq/eP73R1E+Mflfh4b/jqRDiH9dndnBMmhhTI8
zEZfbENOVVAsVDsjlek3wgFySOJMo0THxbsxJIT8ds1jbxf9Xlex4FgO5d5s3XtBHDlqntRFM95k
ECKVr+3mZnyNbQKJy9o7lKHvH5ks2h2xTpFOKggVS82xGSQg5BCLteNJQ9XDkaNelZx/E3NCA2KJ
I4VXP8e2/ZW4lJ54fZNCr1kXeyiqfVOKazZjSDHl+LoY4Ba/2GKhW241iw2u0UYS5iN72HapmAmW
t15RvYtzkN0Lr0dgUtbRCc8448Ok8u56XnpuRywaWevbu6bWmKcnjr1N3DjZxEbc7wO3ObS9GMMV
gmhkuem0dwxCR63B6C8aZoy7cB5eO6fHcpFY2alo7eo2TzVhQFMozo6gLTaxKA2fSJpeQ0K6OwxR
1nHoDesYSGQ7k2RsoXoiXS4N2A00i0IECl08QpapAgio5mBkXdUxmvnn0B6Dh5RkfmIVM1on9Wy+
aQUoI59D5FMPZptGSXykZQ+5rVPPq2w0jEOVZ+Yxsv3z1FXubvG4pi5mlFVfl9m+tdLTEhy3LFAm
Pvgt8W00Vd4vOZBLLuTvRapa5sbSb/g52s8wjV+IWaCb3KoDSkb6V0FCc5tKyAYAkSXHbcn7c4cP
7FvGbpLmQ6SCcNzWYQruJYfIYqKzrRn5c1wPMTUPKRvINJo9eR73eTeZx9+LUqARmInOXBEy+xVE
OYrWcirWkfCOy/cn2wYD+ZBZq56kEsxxpH4uCyCn/hi7r345SKRrVXfsuuQaF5mzy0zU4stDSx7o
cmvwE3QY5DAueYuZlBPdJyqbcckENSd8/7orf4QpnDhozUNuxDpHYlhtMvxfwMGtKg9Y9nOkzSpz
RlOBMgSi4k6ZdWx66XRycnmfUilJzU3A4EjlrdSZ338vlrsqI4NoKvUMymf+Z2zno/olyyIn+GgT
kEUD2BUFx1ktyKrItnlBRrqhUwZVzCW1W/qz33CWjwK+wrLwdPdft4L/f4s3s3A2wOWnSTeSxWCM
x+WWrfL/ft9dbukkJuSJqA5hLYiAVAtLxSuldf4S2lRqRCoFZln8rkH5/ZhHH9SKNFl7vWT5BRYB
BhF2wxWR8dWK08FLHwocbDP+RY/B3nHJ/Yuok1lj5ZJEELgSPwEzSaOiFs33MnwGeZhvYN2ARj3O
7aY+AkNDgZq7eSxf7WEGqLH1RwrJ6DYPqvI0GviUuonzRag4WI2w+T2pzRClbKtlgQETnFCPqTJT
m6TPUzTRmQ9KqfI4l5+TIgXcB0zXdY1aFa/fyTj91FUeojOEm3oyxm8X8Ldvl6NzU4IZQoQED8Br
qGlnK9uG0SiPjm3LI0IXpOH+WBDUSDddkuThXYpXjykSJ+3c5VAzCx2P0HLfp0QtDPrszhyTYqOD
qq1tAhry2sfP39A1YQUd3imTnb036dbK3LDYRUH/vFjZf2cbLrf+8Vgo2BHpYoBxZb/ou9LfVqgN
zsmco9ZV5StpmRb3cIV+C8iMNDui+WImx2rvEs4Ou8tkzCztZ0L76x1pJt5VCnPXM839hIPJNznx
MwDTVIXkQTDejbWG6yMwzj2RR0DAIY9b4UG4M70YqHhU5MoullH94ecmdqigec6dBqHyYGWb9Cly
fHkr2tm/FGgMSksbyNmFELQiuCUbSpy+N6PdT1SpXccajxlxiQUmOGECEOJ23LbmCE2TDRFYrOnc
G065z1MRPeR4ZDxG73m3ifIQSDlR0xW09SheRvogXX0rvVrfDNk4PpIxzjTK0INDJKadOWvFQ45T
cRLCegi8ulibPtQNSnzVHVL9IE4H43ytztYJhX9L5YeBTmxlTFa5+673qMIZdsYzN0Me+s/ZkPxq
9KA6L/fA4hkClpxUcAOk69Z37DdZ2AQZu8ZHT5Xl1rIN1BdmHr9JXALL4241wCKYkXEnrLR5bfJm
X5aJc/PH8r2ZQnPjpxaYUt2JgzkhgDFn57nSnebNhue/q3BV4D4q2rfSmJ2NDAtIIfUsbuZ17dDU
Z5FIjD4zpIU2MyKNci3G0dg5mjdX0Djg+f5XbRv8H+S3YT9K97reRUA5uzgf5a27pCJpr8vCaqsY
8YT0CcFNUUpUpfHZaQ3igdx5DvugZ2LAwKN1sumhh25n7vFad5r3igQ5PhRjeoZIoUi3jMyHUN2a
4jmnlo0GwMamlhCqPj22mAkfo6zBdoP0mCSFqdyg/erY1G29llky4RfQkbkhGj66M2egrJ+aOz1y
zENbZDineh2TSlW9+kMKtxG3gG02DmPTQnTmefawY9zQrXSulV9D+OSnwyGsLP1VevGR+KFonYiw
fnZNmVEYNjRrFFzgyfqFNB+HL+FyGaH3EY1cOyP7k92ZUBy5FWmGzTdJuRT6XfvY1Hl/kkYZ/GWl
OFrb1nMZQbb93djU1WsDwUE2eHa15wTRl7Quwi9uMFPmcxxZ3TPGicxNCnTaHfXLsm+vBb9CuFN+
6KyuuF+O9JiG8VNc7FwqabqJ1/CvcakrblmR9WdC8M7LPcNFtKfpNcyNizPMCqO1FczR9aDJzH5z
ZbZv5jL/wvQwrYMhCS9DJt9rWVG8Z0MuG47l3rmeYz46ajEP872TgKPnuk2HLbO+tVmzk/lJ1j2g
fVr3SCtw/DXjJg7E9GgR6HM3RMolZVHQVSIWKSYIbTNg7BkMhfXDBKxE36uv3cqIvryWoUTQrOC1
+3d0V2Ij25bYPz8sn30f2ELU3keooASgyuoeggi3dO6LXUUOEdTHNP2kaWnrzdH87vsDiqgsyik8
svpNpZcttSNT99TltHv19Rz/lGG88SpX/KUl+AYppxxD2u4yj+ybbsuJLHpvvCDc5V6UH8de9x/7
CeefI98MP7ReakePIRC5EJiRbr44Qf2vu8uzMJyQpA5DxbIN6ichOTnLyf6Bm2fe10GIZEXdrRv5
Y2gMFHfm+HdLa9NlID03HPzsOiEGOHkJrn6LpoyjIzBIg1rma9GEcKXxBG4CvKuLnzQ3MibOkujZ
DiACYEmmQ0jK6202dEXDlBTKWPP4XOwdJ7T/1rvhC3s+QVnFhDlWk/k1CxklxX6hrfImhseZ0gSy
gV7Yakhe7Fi+6ymRvBwf3qfZeo+1Z9Z/jaKEmgkCak/LA+APZcItxjKncjgtlxkQqZMqs3tIApMr
xHOgrIEJI4K95s7mJqQuZGvJYbyS6/yexeF8Z89td7ZnF5dLUr1WnNnzxH4ZhBifco75wrK7K/4O
Glgnz7hjJ6Ia0vHKbaOn+aZv+w4Jv3BO1dA9lXX2bNRWt02s+QM3C9XAVESIY9vFt1ZrjU1DDcsh
nKvhjdf8SBtbrrqaA6OBKsYvN2M378C3Jr9iikZ6yBt1X97Kbtdpa4kfFgx/XtzJWjeuVt3uccrr
u9oOaEyhptkCSjoAM8VrR4z2oRgKXV1fy63Wpc42MsFlrCBrr7DCTBgHk3546hG2JZntT82ES6Ut
C3HMUgtOzyndIy0S4R3o0Uz8jHNOUj16j0Is7HOmfUWGBkeXSOau4UQEBmfkn638ZcsRDna0qrOl
2ZhKm8G4tEn/KjWTXskyd+6Tvv1oGqN5ysKqOgYK3xRe43x677Kswn3bOcbzaJjZye9y41Zw8SQT
vc0Y+RbWyzy7n0llbLSo7FZCUNI8Byah/CYtL7jbk307A8x5Zd3RQ2t5q6TxmZ11XraHFuEipofT
PVIZcIW4dPewX+XZ7v155djaOUGkvYUvrm5VYzU7HKSYaL7/wQ4zhBWazyKnXNnDWPDZxskONbK2
d0bamb1SbRXdeqrT2LrT06w6VQE8rkHAhzU48hbNUrsY3bBf7jliCCBYEzxbOC9KMRfRCnJr47ix
9Sudy18NId27nH+fqDXizLPW/RyRxM6rlKHY2sUxcek6iIy6nl9aifDC8GL73R9eCjJi7sXoTQgq
W+1s6XZ+ItdASYn0U0vB278WTbl3tf4vmAxM4FRMM+NkaEGqxkkrp/ssMpKXWJtcZFFTRGR+4l+n
tPevHJUT4m8DLz2arb+kQ/pvEtnzAZoqecowVTWtd2yI3ziSN/LUWiF7YUtRVSpM7FtFSocoU7FW
FgQGB/Q9EW4578yoNlfLZLrN++4UZObdOLb+U2ZoCGDi+KHPkT1I4bcXTlFuSU33yLSqUr8Q/ZN2
rgMGWOSXJuMLZVJ454bEu7SdmzOvGJzXJor2FFDPdGMb1R2kMW6jGidTXPDazqn9I2/3kurjW8yk
6tWUoUXmSLGlTaN6V8zjZxzVxcZORrGd2okRWg6BwK/JznY1DqsOfOGojVO3d6riJwjvtcti83FM
6S2nejXZVC19Yr2HUcrBK0azRnss7Lp9FTpYephjBVWHydAWGGHjWj6mk/OlV/SYM4UfH5HY5yeb
of06iIx4E5btHkuk+uXBS2hJ1EXoWH8GakSpyYPADEEIir0uvUfLwgbTDMPw5akcmd6PtuBFGfIg
I36YB8XfBxpuzbl/0YJkSyFpzKWONmhnLsM1TToUIhVpcu+01pPtwrKIWJuvphZnmxER9iH0ZbDL
4D6g8NvPfIQE6pv8bzAaWDXDze9HoqyOpohvtVfFG9KgyoPjER5fWJywZ+FkJzsvJ4zdoXun6Vl5
aD3DYNtjXl/N2jivYlNaBzuyN5VbZm9OoQOxgNcXXco1X3T+l87FQief+KmizrpxW31jD8K/xqbV
7fHHDqepjMNTboR0spfwqWYPlyWG97ysQ8jbPDtJ19i3fsc1LA5/OKE78oUDVN/ahrzT9hwntHIQ
YOmtamsoHszEIfVDT+GfDKZC/Gy+lPUSdtSbpUX4WCWpseWrZ1sALOOW14l+4wBuCE7tYEZtm4mf
3dBmiFQ8L6Jmq8VtuhHzYHBeiYJ9RKrPnusHsqjebE5W3TWnKuYqXzbTXYgAf8+II6Cx3My2epE1
65RnTo0nmxNz5Ysm0GQF3fgim+xMhqR1x9ik2BQ26SNzElknhllc3dr3qKuTB9k79UlPtXMWmenF
S0lb0SY7OoN8kQqS6RGN4Tja86494bO/o7NSe6D/21jJgUM5Aw17a6gETor+tQt3MQ3gl44QzYtW
z8Zd50SYDnkoTw3ktETlmFU2XXBJPxOS7D6TuWIgL/XfhrihMbx+G+ReAp3caNEEABa1uaeZjwQP
O916JTiJaxy6qOSAqWZiZ5tiH2oMdXJnb0JXfFgCxjcpnQ9H9PUtqTjbt3kuvvSaxvcyDJ/SyVXh
O9howvgj6QefOhNRHLqwk28duqSkkP6aSpHsTtPs9il12GGhPw6eH7Y0fjgh0F9u1ahdiie2BqBU
00UnlDB0cn91vZruWh8ypK4ukQEW2NmXxzhOaRtlnFNSb7lmLNNgKu1RkKcFEjvXPPWRnDF+sCWS
qZdvGE+w/6KngGBy5RtjFoSUQXPrbarkqzB9ZA5BXEPR+FtRiubgAGAo7CA8L4tYWrxvYQwbP+xo
5Onc52WRAu3+P/bOo8lxJE3Tf2Ws7yhzaODQF4CawZAMeYGFhNbCAfz6fcCs6cqp3d612fMckhaM
DMEAAYd/r5y0hs63fHyWOWKoOgmTbaxHeFssqv+kIg4BGSWnNuB2bGCSQ5DXpbusi8SB8ARtledt
9QZSddvpwYtiKjtm8YGtFUtB0jO+Or1DDfebNrHcJX0YI6dyyk0LnYMgJVOQbQ3Zlkh26t6hfc7d
DFHjMgkMteJxl1Kvg0rJQewNZvU4PytuWh4FaG0SIt3uGGjwUE6HuG8xzVLvcNQU/HlxKNCQS0Pf
d4j2ik5VT1PLmElTYc3eREm2iGxNzknmtlFmd71ldKdkcK9CC7Ov1peIzHIIZwVRi22jze6qmjAz
gG+35UJLB/1gpDG7aweOivRr996hFNfNwrdWt92nvrSrQ8Z2BI1oSdLGaBabJ4b8AndLVtwgMFkP
tiavoi254uFNSFDGoxnFmDaFPNXawgbmrXrThIa9r53iRW0i9QYdy7Ho4nqv01z3aBfqoRjrBEKm
DtfxNFaAFUn8MU6HLtlKRwvOtZzkWcOdTp3jFzxWd6LEqr1jAs7h91yCQgIFeCEvS8w+SX2yJcSr
aKWONquHghCd7RetHe/Scmo8Fo9s13VuwwaDBws7u9fp4xFnUH5lpk2yYw+EKnocgc9KCshtKcxz
1HU3YWHk765GJFCtIUhpwodKnzN/6NPylexcCBzb/Nah2a3CJdVGN9nFm+62LpzkkJulegKmEieC
oMUJOV53kI1CTWm9LoClXu0BYW3dRfGxDIPnDkx4B4MH3Mf4DuZ8G5MhGdZ6fg46rb/TFccz8wKW
nn1oTurQe6/gmM4UOONeFYjbYE335BUDGdW5/iTo0t7EkwL8n5pkZFjIBUbSKh9krgLVO+0X8b6P
doVMh/SQmfG1rTaQ2sYGXK9RteCqVQfnIberU5Tma0ArYttLQLKJlPLYZKXzAD3YvYlQ32igOjfj
IEJmgvbZakvj5vKpKKJasyiHamdWJZghd80sJk+V22rqd5UE1URmeTVp5qcBpOWXvfKc1/NIOH0t
b2MjHG9Vswo3LhZAmJseERFscmI66P5HkT0x8V1jVapXDRUFO/gYGuARXu5g33WQj9C6Ipjnhj7J
u87RwpPErnXfgWfgaFQebcJt59Y0NljTko2u6PbJ6uMjAufq3jK5mAqlXGkK4Wiam0GKTICTBaDq
zlEjd4u3UVspWfmozRkX35zf1jhT1obhssY66qMVx/UuDFM2DOpSuT5VO1gxxIiETa7LYA5PmeH+
+RC7VAGkxZznrFPVe54r1vHyoGAe92N8gUAuFN8jxwZGKOsHxP7qnd2X6U7E5AhXYWblXsMcigAi
Ztc+OsYdbe+R1XR3yfJQ516t0KCp2LW16mBVV/SURVKkrypl4AT4qsPaWopfOnYrQN16gopTSdDc
9KGn50lBaEOvrsmqM/1mrLSbuMFyjtuv2w0KsOEkFbmlcsteNyCpGHgK50CWgLMhQ+eht2znCKTt
HF387qs2meu1YmGen9O2vIqVYn5okzPRYtkqVGNnO+SyOSMNYZBvO81XuvYrt5CZGFM00zg6Eqmc
IdawaHAiEiI6UF6BCqZ4b4M8PE3DEmVE3vyNjLkwA/GoD313ClKkV2mtKXtFDe/p1LSvRxJ7zlPH
9R5jFPs1Vw+ky/kw0mDUaOC65s2th/l1tJhBzUBPNpenCESurHJGIw5E4ImyiOjHUo2bSifWwFBn
wy/M6kVvO/1Wyi8p1f52bkOsDCVqoB4I9sQsSVCiTdG6nDKmU7deETS+Izg1eE6McdikUoi9Fve3
XGgw+ZoYVtSFDsAVgb1Vl1M1Kisqocj1lkPdroNhIbDjwDiOl4fxGtSHwhuo1ZKiZ7vcobc9WKkm
rnMZd6tGFk+5JjGeF47+atXzLp916662MA6UJT0IuvVlhCG64j4Z76VdX7E7cHcyFshtyzR5hA50
r+NFTu7o9CM07K0dOiPvCyKUKmpgQVqjQw4c1VBhbQcJWki96rcE1MHxa8VXXIeMPHF7nSWSjI4w
GvYqgMrB7gdPNzT3Ht00PaxpZOwuTxF7DSsba+7t7KhXY1WgWRsIQUwdrhVdESfUzOUapNTyieEX
p1IM4pRJjRU94Zao6mH7MPavuaLF95rdtg/0U2yVUHstLCEeY4tDESrFnx9dPqcMDgXtub61OwX5
JKYromXdEzDK8DpPQFyEIyJsUhu/GCkQ98KSJYOArg1m1B4KMZzeAEYfdNmMD3HdSmD0FAOAhWC5
l3lzY7Za7CXZrPtzO5iPhoNYcyqt7oU/CWIsTsr3vnMem5Buei71bWTO4Iuiu+1n7CfQLIztXUCd
oRmNzsfiktUSG4V2FGb7TKB5ElR47EHjgrPRop3WIutgR9l4rQvMZlHcLs6BMttjsiXFUajBId1k
uiGvkmwo6Hjvg/fOTNDGV9bLkJj2puysL2mD/KoUEp9KDQFWnQnlHgiZZJyZAmOEi88h5OSxmPkR
kml8b3XIE0pXCe9YP5Hbp9j4MuRGYJRQBVk9Rg+XB4UcDS+cXftALlC9mm13XsnKjmk+5yHuITjq
SH+/ILgROkuVjqdV1fffGkvkvg5vO1avXaqM/S4Bf4VPH5x1YEEz64qyLmHakFeruCDjmmLBWc23
KLFqrw5ySN2BPJQa4Q4DHhGBTmd3W5Eo4E+GYm4tuK+dCezrpw00HtVljEAwkzvnAw+ae9cBcPlt
5uRb6IB2zZKm+6UJoEw2hLnAw7Uhtf9JXPhmAwi2PlXf//zH+xed4Ct2hU382f1ewmDbLibMf9/b
gEqk+P6kebz/P3zbn5ELtvoHsQhCtWwwSp2aXQoa/oxcsPU/bM20hSA4wVDJXcDR+VvkgmmqWBFZ
bnDUGpip27Lvon/+wxB/uI5LAjVblUvng/rfKW9w7L/17BrwF8DxQjOWWAiBUfm/eh5NGtJcq4yH
XZMJwgiC0O/D+sqIcS5h63V9s+teOuUnbfR7RwzJYgboMFAx6aWJRYLfkiEVo6XyB6d4JvbwRnTO
2Rmc9BAWVXAc6p+xz64Gx2g9W7Gu6UCXnohZM0AlbSYJJB0AuC73cM8eAgb90mDdXsp1LeiEYn6M
F3IWM/A1HNgdOhlClHT7HUD7ES/6XaZSsC5CSTgRihr7VqwJx+2WUc8jAZHUX1IJvSX1V0riINT3
RMXhNnErFONj4MwEMcTGnTvdD5l7bqS5Uubi3FCuGDXWtWUmH710b1orOklUyWNHmr9orlMVcW/V
Ydnoe0v41dC8zFF1xth3T6bba5s124kyllYgZ0aU+GTo0W1vpz9Dw4u3uFmDL/+UYacTNMlhti3t
zqrMI5AlbXMcpzTkNYd28wLuzLq10XNtGwRAkETVMVKshWpsHdO4Rlvxkg3BNlSl5qczyE1YfOl1
sm4aZx8LDhvV6omHI2CdBGaFJTIgHSHXPTsjvcWaTsStMUyA9XlGunMMA9VLXvuot1svGyqd+Kds
J9DChxqmIqQha7II98ZovQV29xk0fB9pmshXEwSiMofTyk3wMHgk63KmkJVMSPybShZzYjTsQSKs
Q0zke4ut+RI+eocBYebt1GA+nX1iBBBTy7sNLPllVM/hxHGoELqv69F5TnptIn+VOzoE3F0b1geT
ZlUfXxf3UyYDgmn2pqT1ZhgRkGA3iVt53Rfo4XRi7vq6AUhm67bCUf6YMlZ7eF2dlVsWPy3m+3XG
rhOg6zq2OXX4t+2wGXu9vcSglvZz0znDkbn1M8hI1esa95zYDatKSLpc6bUZfE7US9RgePKiPJk3
RgeLr9rTrTKon1rzqaaxcq+1wQrdQ4T5pBJQ6qvatQLinA/GLNJNYzNDgnlIh+AEveW1StPe44/Y
R0PhXy6WwHVHX0QD8XSq4c/ip7IHsWIeugPgjf1GuOd6DJ8Ztq7TmPdX5QAJ8w6ACPBIDZlpi3iT
TiDlBneXpC74M6sNcu7In4Jq3GsZAtfAr6oCKwyRpG7XEX94T1tj55Mdc00IFfABlVV95n5DfERx
fl9pi8Zu2maG+LECa8RtuFx4dbrPIuCX3DSvxyn9GdmkeRq1NF6jlc+mXGgWLzBSrgTxrKJ74Rwd
vUFFTQC8Z0hOEWZWyBoaq72wQLUDC/UCcO6sutIaOE1b129a7O+JRYrGYmklepYJ1Ve46HxHbOsq
v0IRM1IbdrZd7GJDle5CdT7M6UdKK2zq5JCgHGtiKn+EGv4YjboiD47Z4AyQv1FTlfANthuOzUXT
DHQ3RTlO1jLf18ZIYlUeHDvdTlFx8P+Wk3zoqs1+awlDkXXwUjTRtOt5C23DPmuNDvdJPgn/Qxgb
OlsPoDpdZRbrKTLk2Ee8ggEP3NO12xc75fdaNnwna+02aqcrtp6QADZG5Oq2qFiBcoanTc304lVp
/sFW00BgWe/zioWlgFv1STzItEUeFtZQrEL3KhFZGxLK73swRj9BAb3L24SkxQoqVzbwPq62XLN9
hW0yZmZJWCzLpnnXSvcHXj0lBCFbYUIdV0FNDFVaBdvSUI5Oq4zbLtRvl2irBlnaGkQh9t3oqaU1
YZ3a8ECT1EkEhxsv+rJd1W0fwbcDFyRxwc0gPekcCCAH5xQGRxHjVXVj/QEwaz12iuE7s+HRtlmu
RJL+6GUeoM4tys0QmddS4R0cDJOcMaQ23oB01IvIS0Y7tCsZnglf9OqTyBuJU5G2DpFj+nDtkuUt
p9uQMmxkQ6LYSmx3PnFh60GF9BtISPWl4d6qOsZH/UZZqGclKK60KvhM6SMJVdodoir56ouMbTfv
Vmq+yE4yZ9rpvCmrBmRmqj4qstho+DRBa4XmW3rEpZcRq6Bo8AMGp8uyloStdjc1abIK3e4eLuJB
NP0X9rDHxsIJ7nQdi4UV3trp4rcna8PdYVKP4OagTqytNCQESDtRJGGXNzFIjJNLltvCaPa17gCc
LzcsRG343BReaKm0AVrxuvACVx8AOOIP3Eg3eKre7b74iYx8m8z9a1lzGqhq9iUUrsUcRN0HPt/m
pEet48HYY4KBKHTpDATnPtaJWx/HNtiao7mtWe0nZCVKSBowIPf1LO2TlBQKJaS7i2DQ/DoK1n1s
kiIGrhTM4hvnxJMzg3tG2XQ36/jW5qJ+jXsyMCt0Hp6ipizlI4IX2+JaRvLdcHMCKm+J+Z8Lh/1F
kr8LmT4TmXtY0kVi3CtE3XPai2+G3cR3AjwYsJ1eamShj4vDMIzBH6orUwLnl4i7G7P1AhXBZzN2
5AJbLDZuau3dnu+2u67YqC3gRB4LZtrWVygr9O1Q7dZ9xdvCCHJuiT0kfGnhv3rtjhInvyb+bTMv
C6Q1WhG9E9yJhY5oOBuO9Rh4dUhsEE42EoOZOxDzIWWYDBvNzzWuaj9nutrkNkLMy+2Qi0f3mEVf
smX3lcTI9RR1iyB48JVQOROF9AKUkQKe9QADeIcb07ijzRwdrog2bs+dMtJPJio09m9sGxSzelDg
Cv3IPekt1ZOUmAtC30UBIkf/IT6sZesSV9qJOVYhwUi9nmbxcjlzXL0sOQPwMYEsRwUyKXtUSuaa
zN0YBULUdMag3Cgt3tfgGUpklyE598JrislSTiRKAc3R7lZjFNxqs4xWXYI+PYKdSVSY5JLJq4mL
b0eq9QG7MPZSwZjYmybBkBHC9gCfgUc88VNeslVKFbZZVroxXTAA2pQ9C7J106nGPYecUh3L6o4d
IMavhxqf6bGRQ+uZEwq/pllb4+AedEY/p6vUHTvw16jG9YhtadW2+WVzLA9N46prCZOWiXFFNfjy
0+7NyH4PbZOYvKpCBhc0QFshvTOHX89FO2erYkgsjOeweRH6oQTcBfOrePhLl36RqZf2pqOMfs0I
SiomXOrBXOonL8rbv/SqFw1usEGfAcpifMh/1XxbpID61iTpCIrJVUJwd2NYk7lJl7pL12nwMKCB
8hW9Pbpa42xwjVuO1HazHa/H1rhW84iynNgyvSgl0dMwasy+Cbz1NteI6TU6tI/FIgW+CHzHPHs0
G9L868t/QJYZfhc3RITWoM9zp2IDW+rgoOoTlQHapZNxH7cuVAeq9Ki4xuZAwo4WEqQ8qeGVbXVX
VR/1fpMR28P4G16BpZNiqomtvkjbnay3sN3o68gy4GkB5RFkPQTmNxqd4IG6AzZg7vBZls1wFdli
uJrvssi6rmodjUXmmKT/hI9W9Iau1TroAVAcIt99RuXQum44YZxWjAeaNhcH0PIh/BJbHCv7uTyj
bZIA296ePZW+94skOVGb8XD5KEM+U9jh0Sb0/ZiUMfpVzX4tFLgqjD5w9b31Ygur3ZQk/Bwu2my4
6yX9/V/PYc21tVVEXxeZNrVmKNZ+fWikSBGJ4Cb2ld+jNJV2UJUAEDaLEHTJNl6xzcFRPzoYVnLt
iqZ7LJUJ9pTQLGju4JkmY8YpN0TlMTpDtRocjFCXh3b5719PZfWkx0GwscrOXjOooIDKu8V52Klr
TeLsELY1oCAbmA1tNgFpEcsrK4hsT9ew2UxNeI1Awjyqjmse67ywfn1ERoK9NCcRVrN87vIlPTJ3
VKYH9ELG+vIZffkmEgS4eJuK9PVWnFTdPAUyGb4rXmw1iuYVUwpokSnw6wVBzkTTD0dZS+s0KcpV
snSFzIZ8iLtWuSaH/1hIZH21LrNjvaTfKW2BMw7t+/by1Jyjaz2PqrVN/RxWeKGdszhRr9p5JJd2
yEglUHMi4lwnJEpCl28VMcZIVtM7OI6U6I3xNe/t/KnqXXOdFWwQ0sJke04ytd5ztCPbOv+GL9z+
Snv6j6LPccEXXfvPf6jLNP5bCNQyrRuW7iAc4GRxaMT9r9N65ioaxqGm33V5W2y1YL3MqnE6OSug
1TPxWAwOmPjjgaJfI+bu9f/z+w3VERq9kqQ0/g0tcCeDpIeu6netPT6ac33d2GwmGQT1OP1is6+1
LcUaVnQI1Hn7f//df8u/+vWno4y1NANqxXX+9qvZ/Cskwxf9LpuYE5eBse3d85hNqhcaBJcYYoe1
M/wVa/c/aaP/D+wLtGpJ8Pv34BdZ/F30H6t3zGfvv4Nmf37jn/CXa/1hWjpRWppqAFgZC8b1J/yl
CoNWU05iKAhnwchI6vtP+Iu+UyEsUhQsAClTLGGk/wl/mX+46L4hhwVEKEPLfwv+Uu1L3t9fV5RB
FYWxwGwar9AEhvv7FWW4TtVao61dMZxm2NUuD0Tr6aRDUAeBzkLbaosjQ1kqLVEm00/31/PLJzsR
shQphbW6tHFPjV6AkzeHISdeCvsBZaJZEwR+KicdnVw/zuuszEhzsRdjY5PG42aMlJtLuejlQUpH
5LtYH9w9QTvcuYpD2LBfhwnFonZ5bmpgzYuLsqfHaF+70qO0474YmCrmKH/KSuctmvR7EYLqFQPG
ZsZe4jug3VRzHww3qVKMqyLBy2HV1WMbziSnyh6UjBwxqa1dapi4KafVJokcdWUzdeAPde5knBwN
dA70MgF7pJg/aiI4V+BMPWIvY4eAANXuROhLmaMdjor6U19k65pFTDHqy9pJ79s6vJtER/hBba80
s674C5P1wN4fRTDbL9qG2BCYwVVdtBUbCvfHIva/obJvNMltwVypekXVnUCKVgw6JyxyCvWH5nOd
TzdmWtypevxmVlZGpHx+V2CwKXA87mZxbwml3Dj92+AiJAN5lcjupZePybxdfmAXtc8YgA4GpCap
QRHjKCBJKkdwJyKyNhRkuVsbmzfNRQN5E2SqKqVKXpRK3hAYWqJfRV3xhtGg8UY7zP3UQltOif0x
ipvXynHOwVQ/qHVz67T2oxupT6jL2Q7LZOfm1slVA447IU52facpmLFbsAbmk3msjlI2ySoK668a
KYFX6gUxpqCH6LyzOVhnVrHvpPxkH//poE8lpKfbhOk2Sor1jPAzQImNomQzKtVGZ2OxcgM2+ra1
bwTYa6tGZJ8UJkSxUf9omuV6k5jnLY5MgKo719Zusk79NjPeraw654PMvK5g2aVL6AcvJj071jHp
whq0rANPlBUzMH+0kpgrNyMFa7IpDLGa6C2WoAZ0Xk+bRuvozCyBQDLbl9L9IKma8Us2N0XxIoWe
EywYk1TL+YBQuHxQn5m5CcxTMaoNhrUhBgEzCwIkzif04btSOHehOoFbCih7SHKEU/tCKjdMIBg+
cEXa1o02TK2vE/VyiaSR5YTAKZ2+ZnW8zkj19kKMbL0jxLaDTvR7k+9U87uGEm+vFulTowZULLjX
XW8pfi+mdUgkvUevBMr3SvsyOnFLErrd4eurmbhxTyU7U2ejYDjQoojklvHgEf3iF0Ncs0pzzVOG
gGSKJntwhDFvzDTZu/N4oxML4eFQq+Hh4wPadp86EpogWuO2sAN6s7Lg2qQOGBfNc+3S0oEaoSF/
zRcTkhQtPjVOdyZ6h0gjd+H4OZMtDXtQYWVPNCc5HpVlFlllWZlIdBFIYx4kNvOMtivPCMVaTuaJ
e3ux6tOlG8IM77pRP5IdcWRvbnJQRaEJ30k1oN9q+uEXvOaxcatENQq+Jv4w8nEvhpxsvuYhsJIP
PkZgTnmdoyiuN9KSke6reEg3ekBLXB3ek+lEFKAcSopflr+nRX7jQ6ZILtJ09DUDVNokYyOfCEtI
qahpVfjZsP5JOpTgOJXc5tw14t4NK4QeKtf0kOi3fXTKGlx/cdbeWXr8JHGQgHy4Xt1h51CkBZku
b7Viurd7wEudMEs1eRt08Ii8tX5ah5AqrO2VFyrj0crEg5twMmPiqld2J7+FeU099W4MnZs2i78D
FT9ulaH40JuIF9md1ZJOO2PS0hUdJ4yr7WJv4JbC3PowRMNnq5f3ohrexooXCUZ9zd5q8DvF3fKX
r2DobyO32EtQ/7Xd5+/K2DyqUl8NmvFYZjX25NnxgURqFdHrkBHMwk3AHqYfVSvOUqINiJMfbEXH
BIGcQuTZug+5m3SdAWmNWit2V7TJLg0kdF3X1VorUR3GzKjm4BOq8Cj48ZpjJ2sRqNRD62KX5da6
CfptPfu0WCSsFX10SzzA5zwZ43rE17HW0HphIpzWZsH6NwPLoO01roGLjiG51WliPAex+LYD7VCC
HK6jGUQ0MuyrQBs27iiPNgGt/pDPtyR6H9nxI3EZal4TnG8++oOWvUdyIwSQNBoLP++IOCaxK781
8oA6QxsFY1+Z66Z3D3FpLELrbZYVd0jnvsNEP81W2yAWHN8dfRQrZyxvB8SN8XJ1jeSVoMpJCI2i
LMykfQAVDVFcmCQSt1mUEytdeaN/zvFgD3Y1YdBdKIdVmhbw70QYOkXwORCY47dq5UBcfXRa+DSO
8T0JmX45oAft+lrfxRYSmtYWL0XQORtTJ80DiTh+BELQbHvYA0hfjUp6O0VsJyTkADQD1d0BaWNy
K8z5npjwiYjqYVcGlJVYIz83NU6igBhJOiLoEmtXSYBh034eR9yFy9nuahUSXSfQV2EykTenvYaS
woOw1T9yvbnDPUO6abJ185ciEjt7Gr/xR62V3EbUoD9WqvlQjMgybTQN2Mq77ezIA+O2D/+FwVJp
7+tworROKsR37NSWTJVxLO908luMOTo6aINp72RIrNON21i3qtYEPs2ao1Oc3drdtFX6Dm1deFac
PFU4bRWRgFZbFJsrol/ZZsV6N5oefSb1tiywuzMx4j43OW8GvBpN0A0+QgU8AFn9YkLpe4RqQBQK
ztwimIIrthSYrQV3N84Q3WgIkSBMqTIOljAOg8ULruL50R1zICEDTZz7GqtDvE9m6ytKtS1APCpN
qXy4hk2epXlDsg0JZilJsQAMXltnb500xbaskq3T6ksbnOMLkdLJHtbof91CO8amtup7jfK6uDhb
FZe4ldfvupGcoTuJjmrqb+x26capH/VUuOukoh2lyDKKa9gPBaXC5aA/lgOXa1Q5Tzbhm5XzGA/L
tGkHzykeS1Ksm1eNOPHJKitosuTeymm9K5Z6aJftk53Mq2Z6tjrngAMn8GMRs97IDs3V+KFX1PJp
oaC18WMuVc+Q+HBcgFf7Nb8e4DDhUjFMNBkrYm60Z/jCxM9y8aygO8d8wJkQiHAztHyLKJ3nsSLn
FELEE0NHVw22X8PAqd/36P1LKwdQHh5Up/o03VvdFW/SdL7aiGLPtpVXKZmlZIQmpwkTmFaWjyRY
jV4fidvWprYpQavp6FHjaZ0Fm0zoCTkxGhHU4Q2peT0CZIRp7I/S8DXT04+kDolAnq/JkLjvtOSa
vs2TDe3tF7k4AnrS0puvMNNxIiKE9ghue5oKF8XnXD/Mjv4GsHlEqEkEZJY99Jl1haxdx1IVlH6s
bPJE3soyfDbLcVoXaXQ0a511F6aD5Y/+KeOs4DJDtGussdK0qyIeX8wEl1LeVWjBwY0xudHDjHBu
JRNuQlF4U5oL45pvXW1nZulXoZLIE86HMLe5aTnTZwKMI0LKeBq7oMYJYwbNm0d25IqBxzZGGLpc
57UMzmhGO9/pMJMFUXwSbth7c2TqUGt3Jd4SP2lZ4KYouw8Uk9/dhfwCs4BOHYL30IjOljOzTSkC
3TengttZWz4TPh9urPqTkIb7RMF4kmXR++jIF8wCX1PffWuztWKn/YErLWRQ51hFQXLfK5insj4/
NO6wHYwu2alBf6/CKEymvFKb4GhpJt6tsHnrwxYGzWw2MRri0sf8keyS2H7RkpyImfon6rjFTmr2
JjVnZarOrhvZ0M9aeqf2VJxSDvcZdQoa3UKeVJHeuOpAJV5kfXQZ5sXC7tcztQkaGWvcx0sSXPxQ
Ni0JnfneofgH9r7m9t8/GKXzoWPuYd+LTnBXjktKo2onyFAhy2VPxeXkjJ8sOPc6+YJucCdJLE1D
7Bldsg7KKMVHktC+mNZ3UF+ur7tls4vUlC3zI/Vk5ykMuf37QU5yqpvPEBPSJXhGKJwviUFDFjtl
4G6vNsc94f5YUnrtZo7sGxmIG60iJG+q231XjwxBreXHTr4ZtB78Tz5oDaSQMpS7HseeI9xPI5zu
W1xou6avbyepPonKeQ2q5EpJLNYXkv6IqnFgfTvcUjT1zKSPSeoZB5Bk6Cbra2rVu1Rxtqii2A/M
8VW09DfV7pOmYrWElyVOIxYCMZpx0+hL9bL6lNoRykkIoQAadpD5LrHz4xickeGZnpUtu1qj97D0
cAOMJUF68alvm2gT62OP6WDc6RNr1CLI9YLXQKrdvqcYUaXddh2dMVCqqwJaxmsnJzhY+ZUuc9sL
cvtRN6InJyCCTdrXoHZUMOI5KbPvHihZrYerQns2tOE7joKvcJYvrm1+9JH1FBrst10HBl7cGpX9
U6fVXUA+z8qOq+0YVTQlskOK3NKEVfxMtAJ/2njVxDcjYn86EcutU7qDlwVbVe93tcZmAZC8QII3
YZayFqt0WZ3bmlSchLymtGCodUXd+EsSY14zRM7kqDHxYRNsboy0pSq54jbvKtFVF6f32qy3a3eK
vhPH2PTh2eS+p1nrz16q+WFEtLMrUFj/FjJygRkuzxOkPWg91Hh9eZrnpIBWnOvjnONOLipktME0
/5ax4IY3UUwPSFcM9dqtqq/L92WA1EguyZBxOw0I4/LJcvn1aDGTtYnD9bfPod3tt4lC3Bgq9or6
dRKfLmEoAzz/5BMGMq4Fpp5gAUIuD5IrjcSFdlgVFmQtnjQL8re2iX6JnBavDz8hdJdEqUiEb4Os
xJqUZ6JRLSPJN13aPgxLjb2VOtRyUTQ5/wJjZJwiDqHsdAjLQ2ZjI0cJD6+zVNlfEiWK5e8yzTZc
XYJwun9Vv1eXSJzLJ92lGd6MaGfTOWkJQCkOBAW4KfuS5cPlocTjSn7kdsku5eYt05mmAP62rFUw
QPz24eWrbXROxDs7OilZlw9nmiCtwqKwZUnKwkE9+kG7bOue51H7deR+HaWYPtASu/7qckgvRyXt
uOe3HbzRX+/J5Vhf3p3L5+D2eMsuzy8PKEwz9vrRrjbcVSf7+8uhwBvOV10OTf+v43P5nwZrKhd8
Nq8uh+LyIn912BMChcCkA+6YzPqjG+nDbrPo1/EliJzmPYV+6dwNTM46IJCi24c6mvcZYXOnTfcs
sMUBXrxAxWvZ2zmcN2FY87YKZiDMvm1vET9blP/bL/7tNVw+hChFtK5FpC8s79avdy+G3ydRG4Pm
uJwc0YKi9Y1S7misXY33WZbGvw7uCNxHyu5fV41DSwIxlst5+/cjqNfRdRlTJji3Gz0qyKJPnOhN
6XOx/usIc4kcKFUquMfxhl5eElphsizksLm8FgRjNygfaDoS5oCyM+dCl5qy+fWly3V1+c7LT/y3
n3NpBvcibjery5kwJBlYAh2ll5esjZa9MwJkBP+6yJYvQIXNF5B9LKtw2l3OYMxsEju4CVmFaQR7
/y64ZLf9299rIegNIqPy3UIPvcvvvvzKy6udsWCxdWNriM9q/+tMWo7+5Uy6PP3rc6UNCcSKZGqz
vQ7sGtekndHop3AiXr7+f7F3XktuM1uWfiKcQAKZMBMTc0GCrlhWZWRuEHIF7z2evj+g/j4lldTS
nPu+YYAsQxImkbn3Wt9aH16v1h9O0ZfN9eczZdCju9RBlp398idtCDX4qW3y/ctRzSvSf4ygPr1e
4evXW/9kfW19Gixnod73+6ZN2E12tF9/JlfO3Pobr3//9hRcn69Hbd16+Zv1+cvmm5+vT9+89nLa
lpVlcQUsX6bImEWpVJ4gHZL8YhwFNe6t3lvWy/4hI6nbBEazIXVuHzdwcQDEvRzxwTJo5tk3+dze
2XFCudK5hA6J2brAGpfcIck/DnUHZod+IbXGO7yyRQNOC4dkS40IxeMRybtXVlp31CYQT+tD4Rbt
RS1qBJDrcziUBt4QpJieXdjYAwyfLmpO6zPBiJhS2OH3f7+ZOz5mIGcB25XzKcUmIYldHZYHH8kQ
2N9108Cwt2T9hmd8nfUxqnXIVuOAX0dZwXn9QRBwo4BRtrcyRuhsuXzWB3e5bbw+fX1tNEd28frj
l831R8562r/+/h9+/vqf6dcWR1kb8Xipxnrev/75D//uZdNePs4Pr7689Q8vvH7A1//yu9de3339
6WipT7mP+uRgIvt688PXv395O2MZDt78e4Isgn0ZtY8v/+5157z5vR8+6uu/aSmBbQaDtdTrW8Wc
XCLVP4Z5imgQr3qFTuTfmwCKqgsjm9xjRzNe/3f7RYwgA9eH9bV1a+3LrE+R/u47X9cOOvk7zJ+W
vkxljP88TOuLQWJSchyDYEfRnNtIuNxj+TAM/q/Pkwz/BoUqJqHruJ+v05jlwV1PgGAZ9t2aDJfC
FHdrZ0ZlA/f7drkt6tzgdqpZSJ3rXXKOqWmQbEedFuqlM1TxxfjS06nWKUSL0ecIe4WcG/Q4SMLC
kKCQ5VYULA96Rw4pMThHABZMUaRPnykJjAJUDs/1PIcJtjyd3PpTRu9gJ2xAlMZy0a5bzCQOQzjX
VCojoOf6HO0DljYpEgmdmCRyVb28mgEhopu8KP+99ea1utZtVqGo2Bqw1xetGP55GIKivnh5LdbH
wxJ3rqPJW3+hx4pzgEBwWI9nRJnnYt0S7JiXrfW1aIA4s1Ei2uB8J8a0bpj9KuWUFyOxHXTVluO/
Prdq48kvCn+3ttfWbltEZyTdrIf5tfs2lTWSRAML2Np4q5bJ3bq1Huk3r5nL/JG1z9d4vb2/dOBe
ttcD3efU1FoHTelyONdD/NqRs9Zb0cvzdX5JRnOYt9VxbcZFOjFci8Ikv5iyhU7ZL/Q8woS/91GJ
vGA5gnIFjb0e0fXFOC+ozTJX7TSdPTCHcDgtRnkNbv+FXI4t6Xo5GZ7L82CKY/SeaG6aqbpIe8Ls
zmURt6fJ+ujrUOJcDcDb68PvXqMCc8QvLw7hwuCbNOhr60ObUwZoUGWBtvrv16ZFxRMHVJdd3Zce
ZBREPUgFA7c8UYNUu6HpPyiBkY7+B9cgOEwO0brZMYSgs8OhhGaMueRyYNajsx6Y16MT1ugzNXua
tusheH2wl8Hp9el6ZbqthchrSr6vh2E9QL87VICI84uhMEDqUe5aD0ppoUeDBnFYr7SXQ7ReeU7c
K0DeAy0RBC0X/VJRn+zpmPj5wuUwwG4us/OT0lA4MAulmZCUX306Cbth2U/BAudLHQvq3vr8ZdMN
bOTJIevndRfqy3582d/L1vpUwOM8iYgG2HK1RDEpEk3ivF8HyPXaAWjpztt18+VaIpT7hC6H8rZD
a9rKHNLgOfpQ7BgZQk0YWz1dcKK6kRzHHDBZDt5qs/50XkYKPx+1nTWXT+u5VMmyuiiWh9en69b6
miKK6zQwgVjPtHDZDdryP1a9wP9KK/4irSApleCx/1lZ4X1PPw+f6+8/qipe/ua/PUUK4YRrmsKy
FBox3frBU6SwG9loEy0SzPgBbp9/NBWm+y9kQ/iNXFNiOjIXI9I/mgrT+ZeUQqCasggPWQNe/9//
/Tr+n+B78Y8mqXnz/EeNEll0b0RKEKstIRypo/NadB1vlDpJ3IexmN3q2CckuKM2u5hFX5FsQ2Fl
QWtGGZBhNDvRxtxgYEZa0Vu7IULfIPqBVj8O/E2AcJx7RRZsY63ZTDHlokJ0QBgSuzpDwEk3ex2D
5q5s2uDc017TnaJHCN8bHtd+C6Sn3qZJeNk14Ia14JNjUSxrVWttyXrpCD4NkF/jcPZEFX7WXcs5
NPYCgZ+yE1pXLCVSnRPi50Nunmp2FnJA8R3l/3yQzSL05Cvi3HV3fd58kKO6Lkq+lkD626WfsCI5
ni+7wzhWrTdNRGC5of00mXoAPca/xsOKSRAAyK42dNY7NZrs2V+gLOpAKVDdF3F61gME61qn2i25
CfPZmoJDPssD/sTqqhY06ycHISWdVqfT56Otk28hm+TWoKJo+am4dyKQDIlzCUuuvsjmSdAdfujI
H9poCMwpf0BZNqmsbGVs29uRBM7NHOgfZ73ZODnq4NlQ98NglLtRJsm9H9gfoxLvwJVZ4/Mc2ibc
1VJ8n1kmbmO7vBapIcDuutR0kNczp9M3dRN96ih7BZoBPKym8JCJcUt0NSCdYZchI9tnWYbMpN1z
Dj0nA2Jis1QjGtX2fpV8W4Jjv9eNFvdwkHrziKBNEV0TWrQwneCb0mAr5H5Gdyk07ureuFNJ11Au
TEJv6EKSomh07m/o4FyDIh08HLLPrBO81L6Ye50lqyiyqy6i3yuBnPn0ye3GqrZNPZ0RP4IViatv
gsr/RlWT7SWWVVK4zW5D3siigbhQ9K7aAt1fZxh3xN5uJnPpSHVXwsfOFo75fY+TYRv5VJjrtt1S
PoGhkOT9BunuiSipO8PJLosJLoT+pS6z27JCuc30AxgpEP045qBAYfuESei0ZBQQSTYX2GpME8BR
8qlSCO/sorjvQCZQZEifqNpv8d9kLRlKZhh6hNvWXmZrR+QK/TZaAn/8m6CrbkbTZ52NIjnx+eZ9
h+lDYX5vQAaUmRD7rKdRBYSG8Do9wLGfHs1AK3cZcE0wayV0hIDiHNf4piR1pxgGSUHBPna4HihW
DuMJQItHDjPui9HMD8xhyD2q6GSWQNCjOHgAsjTCG2kr7ljZc+zgNArPzeBUu8IVpGppF21A6l1X
22g7nfuuboYbq84uM9062HN5b2lT+w7sON1cCm1wP57MMt2NQ0T72/MzCG/poKhfzA5L4bbCw+ce
4+l+miigpiOKfWbiDygE7JSYuTTxt6ScRYc2LeknuWVBISZG2ZrYu4BmHPxhHQNWVQE+aiSiEYaa
pKY/WH6pU+XfqmuIgwisTe0aa124L5exDaw1M3o/iD1fvJ+GkZ6M3r/LIhuipcMUEbfCppsMGuQX
TW5uhV3Xnr/07aQ2wBSwqruK8uilOY8RfS7aUVU7sZwx83qXR6U8ZAWZbmJidOrTd05FjjW2BAg5
U7P3E5TQdtfiQgv1G7ef3T2yh6Hqiq0fhfdFWKFAC/N7zMzVJm6zZzImxaGdgdpOofhqUwTPUK8P
934TH3tEa3ou8UBvAlfc2oQzeu40XPfTnWHG53YJWjLN0NqWme85vv6ViDbo6wbIZyO/j4Iu2iBZ
sLeq862zRTEQQUIvTrkF28XJAkJXqTWk+BXOpTFn+4EPYC7MppXeBI832bXa/A0esQdxeW9O41OM
km9jCYBxvXIOZtC2R1Z9dzBFxoMrit4rfIf7hl1bZ8NQwansAohNT/Uy8Bti7M66GMtdkeYNKHu9
Pc5FdJagDLeJHy+G1yq5RI20FfS0T6nTH4pkUIfOGdAfOIyjkxtRAAWFtc19o99kZvOMx3+hqc3a
mam5dkZxog5Bb9xqJLaecxYBW/R25AmmVXYO007He8Hbabi5oKvO1y2u1KNWF1fmOOln6nTKY1cQ
+oEOOazc5NLOzfduN8cHHEPueeqr8mgCZC9iKIRxPpEnV0vLi5B2vHyKevko6+ep5ufQju2L9Qli
7vHIifbyKXPyLQktBNZMvSibEZX3U6XQnK+bSEFOZB8oF8x/YJkPhU75VKNWPKHQ3dfSuBvNpbCN
1mYBjZO3A2182coXQbvU0GK1sdK9Yu6fMyIc98VUIeQgMSblVd9KD4Bk521t0G7XJ3kL/IbFhztf
pQupPDBz5seYdNDbj4dBm68qut+b/52A/v/42gX6WWZ///MMdJ8WdfTtJ1nvP3/zzwzU0f/FDNLB
oaCEWmeZ/4h6HftfaGktRYCuIXTXtH+YgApEvYj4IUFzO3+RAv8zATXkvxS6YddxdAu3s+Wq/8TT
vuiUfxLJu5ZJ9rQUSMLY1JeZ7o9JycEwol0qi+6o4LF5FVzUGy0u4nNTVjctY49nkVp9iDItgTOi
CwKIFr0qYQNxSdcPwYrRAeChl7QBlDVsbVXnl8vdsYIVunG7nI6r6K8aRUxDrefVwQ3pm/6wv/+Z
VP84iX4Tpq4WPz6wAObiOPYtXLE/f4WqAk7RzyNkCA4Vt2VMu9qiF4RRvskJYiFxwth0rv3NLkhb
+PN7vzUZvLy5i4uCTq3kkLx589qMe2S8qj3UVchMtzhUKYmY9RTumOQhsPKDm9IqiaSFw+2bUfe3
JPk3Jof1/TlsrmnZnGPSXCLcf0i6Ro+ZlJOU7SFzmlsYIYknBkGNJ7cAtwcaxosTzWIPnDxtJkV2
0V++/5vz5+X9+faS09swlfPm+4+gn5JUsfOVAoiEyfJdUDM3NCclNroMHW53LXcUJ/pa45vZDsRR
MoM8OHiZuBlsiKrW/rJLfv+JGNyXi0tQz/55j7QY5HyzbNuDVjDEi3gMd7mQ1eVfvvgbFgRfHG6t
oB/lSJBVrCN/fpsG3HLTVyj8xlmw1HIKUAKjhSTLH6jit8GFHuT+9dxg+jN6cewQUd7aNfwdaHHG
ZUnTHVCWhRg4ks5/5v5YP5pgfDBYuHJKLkCMH88JVfWGGQoggU31zfaxV1pa+FWaSJUnRC4S2YHl
x+VfzoRfdzvkbsPFu+QIKX5ZyPohFknHLGhh04Thbk+3tNTdYvfn3f67vW4AGXIdWwfVby4//+F0
153GQFia8NWCBVdEXC5wLcydqSmqv5xHy5n7anZQ61788a3eHGBL6kEVqLQ7OBP+8y5FRNvF3yBu
lhvThvowgSSIwunqz1/wjcfi5W2xeFjwgi3Q328H5ClMcBkOXNCGrROko7U5gnf93EZ2tmeyARPO
vQG7212V5fDQEsC0m6r+yNAA3UmzE1hGytwNsXZAtGscE+pcfG5j38OP8pyuH1DrJ+QisyLrCcza
+Vr0XBPie9B848qfgETkdfDcwKE4Tslt7RSUGxOF0hNO96WzSYMW3ZD2SVYqOv7lmy879M0ON3Vp
w3/B42L8cto6gLiMouXCTQ1ix8UY3YGBRw8V8K20sL9r9XpTDb22s3v3oUlluonldDvkve2No1rE
APeEw1UbneAo5PUojJ1i8MwJHVkQYfPvOVmMnpDlpmYpn6ri2rHnY8m8sSJKQcyGeakMdHRj8zXK
mIEGzqAf/Q+ANWLmYt2lZsTv//yVhfj13qVMnXvXMlhh/llvzz+cz7GbWsms0vaAMzfbdWT60Av5
PhZY0prhcQboRYOZlPdBqfEIVB5rt3qeQBPrbbQvAcFdBsU3oLnapa5/NCKr8OpSfAz9WewiE1Wn
q8Te6hTFgtbaB2ZqP7idf3T1L7HmhI/Z2OKctblPahV5ZgajWdtnE9BRHVBMS0qi21BF1fgZipG7
sXfu3KJ8bLtLkeDhyKcKPZ59ZbQ6axS1leM5ngOUW6FtbPAvQJPv74JyeAQHkoxYn4usI4pE3uu6
enRUel/HSh1dS4PekHe7tndYWjJNTuA111Kz97Ndml5hDNxHZfSEdtURJQ5/lCpO8GjGoJrt/oYa
yyaNWN070/B1Ko1yq5X5tBNBhaia1ZKNqsC5tb3JyrRjX3YPUqdQNGgwJIfonDQy24/lYxXhVSXt
cTGMpxdSR54fz4jaJ1Uj2uu1d6Ig17pwv4a1+lrY9a2SD1YB9SSr1CdDWEDy5Ac7g2qvueMpoxwJ
M8W0Nu2ijK/77tEKkOHHioXz2p9mvCIfuG5v0nD6y1n168DlMIyYLNdAGlq2/WZKNzaBQpzAddTJ
dl9m48HpE20rovHBHym2AXDY+mme/2X8/+27Ku66SsfBxo3g55HZrTk73Dnhtqs/NeZw1xXpcwcY
iOD6x1om7xPX+vCXq+fXuQ/xAtwJhCtc15LGm9opPqM+15DlH2rZt5s8yRjb4vsaKuGu/qwWIY2r
n/VWo9Wu5ts/v/mvF66jHGOZnruubprWm3ts0FFPwoTB17WLDwQ4QtSFYCjnRNuXrXHBStnWvmkD
tuQ/v68wfxkleWOsgMxzTdNkV/+8nzPd11iasp9lZ1+7XGE7M8uIEwum8YTH+HPGmmGreoR+KVmR
DYMnkeXpZ6t/giUt/vZpfr3r82kcCtgUywWErjefBk7PLCzCeCjfMgvSl2EDX8kOiHG0yZyJK3No
QPLbeo/xtLghR8FLF0JkFg4PhYVPHqa79+c9ZPzu0DAfprBBboegtP/zHqrI1Z6j3ka6gi1mm0KX
LC0p9n3UPyHfeSb4cVGhF2CtLYOUBj99n+EumWyiMhsyGpJFvX/Ev38ROtpEH55ceNuiGMlx9Vo9
eCA+7qqlCX7NVKQ/jMNifMiuSFWABuKPBKnzr//8ldZpzc+3Rke5sM1YEZoua7U3c5FAaprmh2Zz
IGqdREuvDbprAfJ7l/cdN2VgL9s+jqptb0qSW9KR0L1GgmpXy4WfsVprdOsz1N5yY1GEJ9wBgl/Z
ejDu3R0gRc8e0nSPlln3ksA3T510HnSjoKBnwfUc5cQQ5l664CeOKLcHDiWKNG6rY5oeA/ZREYXZ
X2ZfkjbPm9kAX9kVwjRtmjCsoH8+itAb3WxyhgZ/QLNtw/CIygldsjYd50pc9gQTBCqUp3Ag6a7L
c4x+4TNpzR7MxZCsSKkdmZ6DjvFHC/4+EnH2zQwJBaA+MpkP2UhiEwhaPJJwftr0i+YMj3VIKkqa
i2YH+4P5j4WNinSGxeaTbJRBBrPVJxdOQMIHcQDIyMhAnZsMqEsiaaH4KOQMvbkfCuvbn0+Addb3
ywnww954c50NbTrIoJiaQ9ChiJ7Sqca4h5WygJvrlcCZcB5xGx0Wcafo44VNZGCRUY993N78+bOo
3430TMC5STMKCfvt0OdMvcT11jVYYOz+MEhnQnydvO98MOGVmC5BENtYREhxgpDJgJCKm2wskhub
XrgrMZfywS/9gh6OKt2WpSqwdXeBRs0a8VvLHCfOCUGSyRdl8E+iqvjciq4/uQHlL7+yHI+d8cC/
fagdbK2z7afbsAdSKQDY7DInek6BAW99vJgtFee9yqwPWanqDd6aCfOYjyQDCQItplNoMEQ5ppN5
Snfc/eh2oND096b0P8OAfbS6mHt76e7stnrftfjsqhDkZWVuZR18c0ScvrR5f+oP/ljK+HV5Q50I
JJ1kDmzpvxis6ThCrogZTh2ZfA78toCxp4cgb5nT//ko/maQxC+O4paFMv9VXw7yDxPPJk0sMGE4
iMsgf47LapvZ5ZGh89YZwgzTDL2iDNCZxJLx5zf+zZSX72g4ruFKCZnh7cKZUKCutH3F8JyrXdfH
QMCcUZ6StvlqmMDQZsf3bAOznZUnCFkDPdplhNegutfg8KSFV9rON6m66DCXIyI3OLY4B/a+JcK/
DLu/OdGxNC06JPzNVOHe7KM2iCoDCFNzyEMiJoYKqV/8udfT21FTZG5Fzw3pIH+7e/1mUkPFz3Ad
UmRMRZP55wPj9lozRpDnD6LvrmEf0eLQPGB33mzZl4Hjk0VlwQPXXPNIleGd4Tsno4FAh9YK/3Qh
b0eSH70wbPt97SOEnKPpIRKASbS/TYF+Xa9xIBW3TnCdttTfTr+iru0V1PnmQGJy6+klfhs4uvhn
deIyVBg///nE+e0ZyxLJcQXlNip9P+8YyyWpAP9wQ4PsamiNKyl5VyO3rhmczU3K+bvFEAyK+28n
7JsWPYUAINNUSTldOSDSkT+/cdyIoBCybA7Z3L4fJnknbFaHkFySbTjWNyxXaH+w/kwAEwDKggAc
q8YLe411uI+z08EhuzX1fq8jcJ5nGqN/3jHid6MGtAaDGhyWOmzSP3/AYeqgszQJV5QmPzOq0DLF
MrRPyBNh3fidYLJ200tnbxms1+zpvpQBLfcZsVVtAOiJ02dzYhf++VPJ3x0vZsgcKVa3jnx7IrdB
7xtmrsP37IJ4r+NHPtHiOaXNHCMtZ/LatC5xwaQq7AP49DScScsxKCJ2sZPdTtkhN1R0b47j9w7O
130ngrvQbwjlyc+uZhJr7YTXMyPNZeVWBAr7Kj9g4NKvc+4LuI+vWodmW+TC6ppLbhN5zxQu0icL
SJHbv2+qq7xkhRCNVHhOTdt+xjT5Ye7S4oSx1X4yquDbXEW7pCdsdcjD8SrFGEWq6lxeLt6BijnA
n3fYb/YXrFrLYjC2mUuLN+d3qDnRpHKrOvSBwnkfkW4jZ7RTeRdui04Rmtfd4UR/joe/FrF/M9cC
u0s7TLeF7qAt+fkEguNDub/GL2qNqX2M9U4eI833YeaYCfFWJDAONYiOPhsuUmIzt6ZZqQuQGf/5
moq1lEKLs3QjfrkzlJAa29KR1YFs+ZtaZiROJTq6zyHH7hsKfHM5QLUiv4wl6u0/7/3fFPKR30AL
gMhn2NTy31zlxkz3GQ4c0aP2BMs0CHGWF1/iMggus2DJmNBcsB7zfIp7ZL9hFf7lKv7NKOPqlPwk
1B4hSf/8+RgwU8pbN1TVIe3mbFu6J9Pfxk6D0y7ODK/W//qNWQr9Zi3JnFJ3XUKgEVq9XUs6JLV0
BOzwnn3mfimMFZjZWrcjRZt91BKalvepJ8bKfdCUo3Ma+t/g7IVnm7CqQzD67m2sfc7BjO8ITieI
LYqQsA9mcNsZLUy8SuLh6rRta5NDktqm9uj4zbacagVis0kucaLaYC/xpJEuem+E6ftm6qet3dTx
5xZiBR5f6LVphg3ZLBR3QJ1lbz5Gj3lbDruozIJjRmTT+0TKL3h7UVkaI/FDrImu8N/yj6TwPye2
doj7rTB0/R3VHI30QKaR9qCeIkSYJ8pf/pUfpQQLYLK/VXpf36HHh9o6mHc0NqrHFoimsyRm99Z7
x3zqZhF/76nr14OBhCl6sFlB3BWD0q4AHwM7znLW3E7ou+9i2502QTDBgiABC13RU5ML4OqT6X5A
LoDWg5irTWtIeZO76RMzme5Ux8F8PRo6qpqO0IfW/cQiKLkqxRhfOnAlNtwh86dxih/0OoCZTPLP
3hXt9DFk3pZN7fhZYnZi7ICl0M4YOxM9HYiR6Ip7bKFfjbCcv+qJwMqQfmwzPLm5IaOrCewIIbjt
t3Ii8wY6bzojmAJUk6HtYb1HFnRU5KzA2nSuvSipJzB12WgBt4QjlqKPnaF4XtJye99qcUf6Fc/W
l+wQoejsy8wzdTu65s4eXbcF/oaJMsn6EsZmddE6xiFdEGnx8lDosn/ZWl/zETQ0fe0foLbt48RU
l5QeSRBZtl4fhizod+VATc5RZbYHysptzygisGhTdBXIkVonuB2sh6T9EMYJfdHVWqg8dv1ptIga
JqW8JfBpABS4bBH6ke7S1IDD3AfzjVbU800H1AKWwM36Cp2/iVjHmNyROTkWtUWCjK9uXx8qcAcR
c5VrMrBCTxFRvsQsJMdmAihkG6V8HKGnHFs7OwwteXukLxEklbCkukCq8zRxBDD32MEuRcR2L4k4
ElMu3hNHWJybkLWMxjRZL0vtHRRG7d1YVHd9is6qiHPtVqD3nt2oPfijZnoqUP5DECZ4ChrAX+vT
jCn+1QRvsWvGU91rmYbtPQHzAVAQhoOGKIGcCwLDbD0+GzgH76rUJcqRUNVTX1b+VhDBvY91K76T
QBvuKDD1u5G8W2+eLMrvFnkDIHT6sz+XBJYsIUbpFKeHsijtXQto6MmKG22byxZS6oyq0Brnp4nw
4E0c9PMVIIf5yUiyCw3I2V2m1/VT9ildXpSEPJ3GLudiKO1DxfLlMYAvcm+1OS5vUT1WE8kzTYJG
p5xN8kiKRQ3JkvjGaiKTyFG2mLoOrDU2ttNEBOu0zJHiyawv7Wq293aVfEINrS5sp7UIsyYJZC6g
6rZ+cU3AVrClvVYflAi9jO/yuNQoN0biANNVQb+Pc1Pc61mO2bG/RQGGDXXma7u97z72IegrfXTs
g5nwxn3Upd4ohvJKm4z5PJYNvvqzqEnzo3vu3xG72H0KRvmh74YznNb8xhoM87poOE8KA7MtJPf2
qhkg2Fll+C20smljyAA5YqFX+yJQ2a4HyMmKus3u56y7w4NtfcxiJydboRxP2qg1H9T4BD8/ezIj
uTNLjcIx8n7UlZXzsQsvKqj3n+j/At6q5/bYaEHyAevqtllet8CA7NKynbf9yLBqOkXzaCFo2Rq1
Ac85BLNbz/FTPkWfGEjSTzlaurRM7mOjqG8dkVhPIQE/QZQ9jd1AlJITXYXTUykr8QCBs7hBtPkY
dLX/qKI5uQZh83V9lkrYKXmDWxiUCSrWXONoUHu94yYDpdjy76E3+vdTK1FSwk05p7RAvTI2sGfl
XevNFJeOpSGmR9e3pBdFpUm/rZgeYa6CqLb1L+MwZtAg4+a+G0Nx5croXd30zX27PIiR+sFYOAaB
ZgnZSL2i7Jy7w8WQk3tWLU/jro3vo7z0rEEnPLwmZs8Z7eNguR8Q+SWs1yyuRSPhHJH2USw5zc13
DvRAas/QcfNx5K1v2azHlVcjkbqmLZdtcqJpD07V0qYY6mrHgGddKg2WjGqj0BuXnPHAqaabdYvE
HITAkF/UrMX7aTTp543IXsesDG+s9MmtAlJ/e1gNPWmjZ703BbIyKjY2uRmepVnGhSW490IdmY/u
lNlnk/paUobX9mQT7yWS8oxTQN/BMXQPA6lGXUImGS3a5s6I0DSao7TPleGU58wiCq2xidxYb3aF
5KdhPLDQ98kCXh/I8XgSiasf9KYOLqVb7ZxAGCfp+5/nqD1bIQnTcfWdoJ6vFm45O6XOxhc4u31z
6oiG37Oidr3CHneRROYsdCCqKgdRkRfZhYFbu2YZsVEy2mm9ezDN8luUJO+SxEeRmsJ5maPv2lQf
wGnirB/kDmIDn4J5X49Bt7Cd4wxNctNDYWpAn7Uorn2j/hb3l5L7OAuY7djKj7CF3+ka+BvKX3dM
570c7tjWTgzu+b0iZos5pJbJS6dr3xtTezsDxaEccpPacBDCjs6SL1GSwEe1k/fErR3lrL4aRniQ
TXTA1Qz6mGFNe0Ymd40c8tvcjihDoeFoAaawznYGeLBiO+ptuaUVihgyKHqISDMhzfhgWAzFF6KY
n7rJuiVRaAawX56Sej6ZU3rX5xvZsWRC13kaY5mTLCj24PkOTaTtpt44kLXgqZSWoz19Z8V5V5r0
Vye7ltuslFQgs8lktzFlVXytMmeurCdnElzgnpaPSVIRkhSrd7HUQe42Ut8IEjE9kzyvnZ/pXhM5
Xx2RVpsoQqQ8p+1d7vrviL6qiHOaQPLEzEyw/ixFRjhoVOOqAhBX3Dk7+AvtNnczjKrY9EwLaFmu
3UTj+Dmarb0qZuHp9cQXMsWnvNSvKZVA43YOuW549sza023mb+EQoUHtjRNQW7HlntRvK23GE1YD
/520ioQAPfZQhBTbqjRv9RpGKynw8bYXsF2MD0bnXE8Nwp9ecaomWQo1I4mbXUV87mBr+V4fRY0Y
sCcmHH8TyBnjWmmsI/KaxPmmNxArWgwJ0v6utVBnC8d81nITeJgqoKXO7nXSz3d647JCFgoKhWXt
pKEVkBHaABcOGHgK/zpo/CrY9BEhORP0jdKar2CNdBdjGIL+NsG5DsWlIaLHdiZEVOUKo2n+nFNK
Jvh103TZdyeOn82mSDYDUHE8NIhZ7b7eJxnHWPbNk9WbnypRIjCo6416JwmrphkduKQgDFgSRuxV
JKkC8HfAz4SaAhcbt2fX2RdJU3r6QPBjDwRjNqzPqDjInKwUeQ4WVJKq67ntCssTMTajamovzVgC
E9KhwAhNO9jDcFOXvelFdD43ohrOXcF9qeztU2ZE9QEnEtYjfT41Vfc15wYYl1N01071DS7uEOdi
CN+wKlFyDhMhg8tWs+DJA7c7YYG+opwjD8MckKc8msU5slnmUmdUoizPqSM1pCDh2c3B31W6XWMa
dXOv0KkZO3EOOS+oz04X1KgMmgCcBjFS0Ll4sYvN6gxMDgrf4MD+76qz0OBLD6VeebqbVGeD9Q2k
oKE0DiCsr+zlDSs5lS+IZKwAiqvU2aC7pjBeSGe7fvYwG/O9acfgSlDlxsEYnS3W7lCnG1I/kfgz
XAW6R2JAA2gnlsj7FtlHDVOzj5zrIkmOuLtJWfKzL31AAjgx79Um67vi3C07IYlpLrg5dhLN17pz
qHB7FRNUAprtqNuHUwZ+mybQ8gssAi+cGq6RaTWa57jdcSqRjQzAV0AuGc15faAvuLcbwyXvVgHR
zqJT3SqJRA3wxzYN6f9XtZODf9Le15o/7Jvl2foSS/DLKIewNteEpxRVfp6zMD874/zJUUyWzA5h
GYWoctdZpHMS49cWm3jZy1XTFJ4o5/zMx8tPJHh7NsEuJ7Ag6Hf09NwGdXpOli0xhIdZhe0RTtkH
hxzBPc/8i/WB2LkWULt4ytMgYziBALS+HqcuQ+W6Oah4R5nOPlb5hMk6gW+0brnhjJHQYhWE9L+R
pDhGZX+w60oCo6ur92HZjPuXp1ropmdOqW4rTTWjpGCVh1OSpI74vD5MmorOY/E+LYLs5WWnlQ64
whju2lym+b6VZsNaw0cA2HXaRV0lX3Cm+gQyx86F2fWEkwf9tZkQnhLazVUFlgH2PT00faDjyX2N
XI7OS1tTOwqOOB6HiABHVnA7Y0CaPqeaFzm6Q4qvxsNYQsRz9XJfwXXkIk8QbDR2vQ8Aw/0Xe2ey
HLfSbtd38Rw30DcDT6pB9UUWRUqiJgg1FPougQQy8fRe4PH1/19HOByeO86JCpESSxQLlfiavdcO
reTCkG/1DAixFc2p8Hsz9hKP5toJMVPi2ptLQk5cdg9GT69alebvWRokjI8crNqM/mh7jFWYqX2Z
5FxNY7MFKp8Bf1iNpxBNcRh//nLJ3Xa4fHIM/M/PRv8AEf4rRcHrLcA7CaMKQxOcbJJi/wlW+IdJ
8fnVpk/gB4KT9fk/Hz6f/vNX5uwAgYrK8J/f/efv+efx80tbA5xlLQ2B5XD9xj6/qPv8dv/1dB0u
jR1SfVwN/+t7U5/f/Oef+ec78TTx0yvf4fN5//UHsyTz90q531qb+PTt5++Whkc6qeI2vZpOP2Hz
n7+qwPf/24efv/H5uf/tzyHlqGIJxPDz858PcyqgEPzrqYJ08GIC4Z4+P4WJddmLuv01jA2tcpjg
boEcDE+FD//1sBQ00u3S82p//pIzXZ7dSHm7sHLOLVy7Y9YD7YnmPtmJtr9OpuHe0FD6u27xhrgc
C6LgaivZdSoIN+a6C1SFdkkaGf+qwsIilFreNq/939yIEMZzOB9KkZ2Q2i9QeKVD8pw1xBVuzhuc
gy1M+goXFcMZMUTWwe1GnKgIrOxy/iChwDwAA2Z9umYik20l2fbm5q+Q1uUpY9RBn/2lDt6p2LKd
4CCHz74EWF+gIJouZ49fVh+DGu/Csx8IVpB9KlIzE2IjWyb2IM0WIzaX4EcUPHuWGbeq/5WoFN6s
7uUe4DLdfzK+VQUtncTNVkx+jm0lP2Vi8Q9m5H1pRsRFzdIfaa2eF+3EeTStsF3wtPAgDo41XitB
pnaIf2kbofZz/ATrDdBaZ2YJnLfRTkwYMaYAu19d9b/yLwRUPmDbASlyHOqn9BmKFJnj7d/R9WCM
YNLi/vkBfwisx0jjETrjbhrcc7H0K8mWLYJCYUFjx7CIGQsTMci71khTSpym1QLPqJ3uXcknaTYv
SdnPB5GGpIRAuH4OpvYXNnIy4sP+T5fKV2PsNRmcc7fNG3VJi+xnXcRGLYDihassUbo7WxBhDvrp
ELRNdEkF2oSc2sgCXnuU9offJNYxm94y5FsvKRkR4AOTq4E+5WLpk55a1EiOeYWQ1e3LqMBsJtt8
Z/Y19NY8t7g934vuT0u27R6oZxFbXgplzGsJM88t4CHmFByiVOCEweZU6bTdWgM2jUGUjLWs8m4Y
Ij0OyfKBxrG8B26Hk12El3rClaS9aX44CM/yuvtmVN1wCYBbs+uQVDtu396qnCDTySVQvczJia6/
GnwLF4/RBzYVcqsI/FL7xa3cuA2K5DjY3U+6W5I3SYg6pIE9PUHbMiUlX4P/+NDJMd02KhC7ifUm
gvSejWId0BBCmAFf9RkcjIFF6PyVhkYfctZEG2KlhksyPdAxRVQm1AZIDS6+8N8mm9CYUm+0AYYK
U0oha+O0IKjf5oro49pvuitWK+5EdUcdXDKyTdB3L0wSUUVl7/jnuMMvTr5zCiGuI/OhYU3ThMEn
gESmqNPn8Luyuuoc/ipbKZ765FAkotgunn2XJN5vB2UQG222d9NC/TF5AGbhQqhtoac69r0hOqB9
jXZZ6f6YK+J2BhfcY5ZT70sWuLQV28XKvzkKcWneSG9XtDROhLXivoRwuYW0ERtGNTD9yDu4LHgg
F00STdvJZ8+uxD7jSUBRFScph41rkhsq8yrca0z/EqDLvbJZC0O7o7THPAw7hoO5Mn+uGrAORHVh
8NOhr2OiXy1/G1bJRpu/G233V87KPUsLCxyVvH+ofeRaGIvi1ANJjO4QwLMa7b1hZb+zPIlV45HS
O+btLssj4mZn0o0qJ4du2yDnJPAVYXSUX9E5hbsOwTa3TjeJXdjMR9G2y6EY83KX2POfPG/1gxMQ
IcyEmVH0Sp7zsuhjPU9ENiy1fzLo5iwU3wRRZE8p4OeLNVGAOab91SU6LK7xtZwwG3uUQEZ01FNy
6WUxk81UZF8gIf9JvFvb3YeCPY4xwVKkjiieQWZGxOQ62xpe9Y5kVt7a67todmCo9cp6ClJBExdN
NTvK4OA7GlkmhfKtXx8w0WYuo7lmDM5jAE7DAAM7RF15++fB5mwcnehv0mcUWCwh9ia035x+k1nq
Ieiza9sgU/FyYopYBwasABkOYiQFeiYvA8L5Cw2lwnnI/qJOE9LUnCZnuM5JtVaT9sET6SkSTFbs
vEaPYKzk3nQGAxUcfd0YsSBQfUwkZPPmp2sRC9M5Xc6aHNLW12Fq/Bg7HWthlWxlFmawR0SKzJXT
2tAFgyHITK4pf+pmyU5BMvFc9dZIomHPfcXe89l92OXdvpMA7MM10ckMxuqSO2W7abI89vN0+D3X
02/bVFvyLrhrkEVNSlMDC97XH63tgMFwDrrUPrNQsHvCIDZ5IL+eCvbZIvOpoG3ZwN43NrYk/Yx7
0PfcTt2YALJvy1jcsoSlRjrXxYFdjsHlhtGjlu0xZeoVo7wS+nVIOGVxehKp5qbvDBu9LcUt2h3Q
tYaCs7j4kbg05SES9qEZ7dUOzjsz4jkdjsennh+fzp4oU+e4w1i7wQ1VbGuymeOheGPkjfkoimXj
PEVLGKGsJV49sPOK+Nr5DoFloGKIwv1crz0WlOVzVBlbcm/VczZcRszXON/Dp5IKMK0M8RBO9zsv
4RFG7lTeVDl8L/siP2iGL3Erp9hjaranTk53eYswTugujCGX3zKXLqQl2mpu5/ISsEzfVxzauzQF
Uj6LCZ+fsveaSf3WQ/38RJjifnCmF2tJ0c8VfcYtluph6nJrr9+xdNQvEwukXUEi2TZomobQZ2OK
WxcBWzjGV4VG/DSl5Z/ZSgkDsHwXD27JgqdyflVVZB/cWXDGMus6WgLc/RjAK2ahdmIuo0/eGiY0
iABPcpecMK5C3w/VL8OLnEs/FtFVRVEaV2gqUWPZLNtUBP0a3d+dUYB5Lat+a5Ek9dy79LCJtp+s
qFUh1vu2eH4Ay4eFynr1mHpgDThtTVLqfGUfcW6JZyd5mYRTf+mqdFcVqf2MRqH5gjYejC/m5p0l
34VMulevKORNZfk7b7f+dQwlZb2XNRBD/9qQob/ncuovZmcQHrN+iDKu3o2+XZ6dqVWnrGLG0Adp
PKvZ+mvk1SWE5i0itZugPH+vNf5NRIBMSQJ6Vd2qJxz8AnvDSE/AKMlL4Kfadg+Zy5qXJ4cf88Yr
3PpUNZSQmic6REYV6z774anpVBF+/ej8LL2zM72Pqqtf80oeGUFZyNGqv1AUJgJuRBq7Nbb98QkH
anPt518MJIZbWWDTGgmpj7ImIhuJTChPkghY5EDhrUHy7jKxbxhyuhQss/D3pocaUQ+7LcpO3UMs
iqaZJQlAvSZN8uNnaGdCmeJx4Z5N+3ceyr2nJ1zJVWrt3TyhwU3GH7bT3n27bu+exbgwwQN/8oYF
fnoTqxyzUqlB7XSZ/0y89MHVjn9iaXucxvnFc73xrguBLdW2prhrtb0hVWOTJ2Q3ot3LDgThRNeq
p4adm+/CzhQVUs5uz4qOdWf/CkbTOUXwxZWzRuEoB8CBFAdTy+lcsW/aOAMpQzJ0r7VKP7DWMRAN
gnlfwpcmOGg+VGbrnyBSNnFajRKJvy/JlXO54Sa6Yp6gyCVvY/JxIR2IuXiaOHWt3PIeee4BzoJ4
uqm7wo3thomIwQoMoYne+7nrbM15kMeFRK0TUp7TklX2rgrXWApOiln4scOoaue1ZncSJcBzP9Ff
s94CJoxjYVPDZNplqo7iJhTVVg1598Wq6v3gM1JuUbccgHQDNU2iHHN4zbnFeHxj94PeBSzeLHM4
cSJBqll8UHpiyl5CeFkmsurBiz4sN5lOE9x9b3C8zaih/ZKF0eF9Drm9uPAm0pDbqFkDirddqAql
QQiHJMxy7T8vywpKKGzwvMrLf0Cer09uGP1I52S6CW9vZUX2nCrMIpUkGpVFe01xETBR6eju6GjF
0USs7ai+uc6aICqbxq8YSGXJPHFw8vyACBPFua9OSUl8aj8EOp6biFTW8rko+uAuen+L+ES9mQPB
hsL4Zim2MoF4FLpPYsNRvzW14rUhvHwdrl3DIln2IH7aAy9MchSw8FtAHnATAcvPf5Kg8b9Zxe9O
1wSBeEpf3XAKTwIas42EmZt6md2yBgeM5TZvdaOGWzKW1ss0v3YlgQwJsoRbVoTlvR45SRjlH0oE
J486k4yHqty/TdXdC+nl0hDVNN574pvrYXwkVDB/dSWCu0FcozV5iFd9B9VoaHD9dowXJo84q6Be
cBOtD4ObjqTVLoDT5BDdI/PB2usK8+OYipYsimV57bKxuLKi0C/CXbbGYtBryIL1k+d+74clfHw+
MLY7FqX90ZFosh8AGCFCXYOnB40ZKNWvS1KoG/eD6cWdzHNmZz9mxsRMrSc2NIRVbwIjGm6LTGr6
AhItUAPxY3Ua2NYl/vpAzoyGJTv2pSImvUL7HHZzuLIHOqZyiSB1cCc9AIJ2RE6Go/eBbzaxJMD3
6mTDfizD5QK9VOxz2ySt2WTmaRJnbxJQsfV6LztYOpkfJbqRmSVlTzjxFe+oOkcp4u28mz8A6Pbs
jBbC67tGnT0a1jbPh92U9dhq65S82cxOYwsA/GxdyirtvjRezk9p62BauuoK/4fTZLHwumRj5x71
e5JF29FI0mseNgSuOjlBuv06AdWki3bfWb5zirjE/KqiqHc+MehPTqvHLfuRIrarRJLeXYhtplkG
Wd4vtKjGyYMof1BWfkZvIC6fD4aYo22n+MF0bV4/agDGMIes14l3/LmYoFCW0pzOOg/fmyT9MDBv
PgMmQSrZdCfEVFAbEwd6cNJ00LbrekcArNy1wmZz3PvpqR5TtRV1T6LaIvuj1805438md1qvpP9s
3fGTBel58Vgkw2GcqQ77PPy+DCACJEkhpP2JiwLMzFKk+Y4xduSSiMAbG9Yv7ZrUv7qazyM98aGw
wn5X+PXDXqS411OunpKkvWgNK0TXjhfDhg0OzVyS++rDwYEJ9E0P5Dw7YzXswQRl2yQsKIWKmTBS
JhJPXvozsv/2wQSXoZ3R9fnVewtjH4m3Kt6ZqwP15hKbXf9EY+1zemP4mzOnRzLgiDir59faKsQN
QMri1flB+qO/CTlHT1hgmA4cynHKj3jsXxsCiHdJZDvbOSC80xtDP85LMh2KEpreCD36DtCiDj5C
SdRM1iewIzz96kLAPMlRbkJzQKywJjLXDQTybhzpO0J0AhLBG1KbkRREw09Z1y5/fBcVbstynO6x
a7nHaeIWjHHLfgLhO2YQqC9dnBSVwLAQIFmnKyrHElEOIjzmWqDimVfAFRISCnJu/eyT/QDhfYvT
4+iOpCdVHYF8SdQeO1e3CA0IlOnQmR6qZDlOTdftSA1oNmW3m0O4nmF38N3W/TubJ/wjRIebGy/J
nWfDsqZz0hvH1qz2ZcXgylbMf/xE3kRtvKta/U5tZiG1hF3TLFptusUlisvQT8sURLfOKMXVasdw
h5qqZqHJErWHetM4dr7nfr++dZttqWoRO+p70dqUKcG5H2vOe7ffCb/vudUHKfSqAhIH5VSuZ6i/
jTqODg55P7GRXDKSoZZAXwdbe2zZ5tZtQXhIkX3vpcGklhk/TSp6nk7TyqnwXolFnzuzPJSJDi6p
F1vWgHbcGJpd0DD8sr0Iel9EGsTYNs4hEWsCIveoc+uNf5iHm4fQ6UHAOtm8n1myVWX7kzWZf9Cp
w1jLwFpDFbRP7czZ5L55qSEqbxRRhS89wyWt2NdK3AsXYyKvQzXjS19mUAbKFDkE9P4vY/MzsN0K
Mg/7vrHW1q7POu8o177eYLA2jblz1Nh7t0aOa8FjFI7nFmah0VM51sG3DLY648WuOfTg5nd9R45D
nagg5jS88GIpfA3A35F5OE9TY52x35GV4poztSwicWGHzHowJW6zbHCuQHaWUz3Xz1Ewttemgacj
BiHuQUDN6Y/qyiG8bFRSRk9VzhwkZ7aWF723UcP4SgVF9FnjIJbJhpMT2sXOxcvP8jPdp0QyHxaz
Rk4BE79vgx3pz4Ic3IVADNaHTKSCs2VX9c6Vraan5gc3d5r23zcSRp7WK2kT45kT7uxqv8R0M/+U
s02SatEa28FhvJftXSIt9nZP+Za21q+sGiu2HM2fgab9oLom2RrtR1MO2RWJXRgHXvFn9tZRFyCs
Y4Hl3gvndmfjIozdMPll281TUnzObRlka5s92ZBh/pVc1RAh/ZPVZN5WRexf6rYatunYwarxCgpZ
rIVbyD8u52z9wZ6XJqumfEmWgvv2xLAoNAoGC526OeMPZhiAdfLyWzCf9CiCc2mNFiz8glcn7NmK
ZnW/x8B/jhbnpwgKM87NDKZV5xMy0pIimk/y1DeFpEHnKKGOfDTJXysQ7cN0PY0aIgRv1BXFwU95
ZwZEvzNzjGioEahG2EZS4s8QSRKMV83vYyXySzrqR9cQyC367lrhLNgWfsuGcKEfDgdkWLNHdnJL
PZBXDIN06f5OLEY0bjnyKgOJagMSSXxPwVudIufshcavCiOxiac1ZuTI/WDS4UU5/PNcFfr4R6C6
1YSa7lJWjk/g+I+EwNerwTbduX3iHAKWLWXmk9cRtptZW+2J8PbqUDD2iyf33dRGSPQzedpWPuen
wL23DFmIIC2VYRBjRhjEbEdcAfbAG7kS38h3mc8Y+9pDt5j+tmX9pFyfhb7Td6hICL3K3DG6fD6A
vfrTMVtj9pf3McOL/MRO5jkJO/eaCecXNaX5uxLuwyPy4Z7pPoytLL8F01xwf52sPSOhKQaqxvtZ
urzAQ1LRa/pH5i35tyJqyfKWiogD71Z063psTF9H5KwUTFVxtpv61JdEzqXw606N8h5OA8DH7jm0
lrJnvbfllpGlZCSg8/g9Uq5JEX5LKkFxPhMKrUq33NYRefKgut6KoDnWciB/fihfO0ZCB9ZlKDwm
p7/XUrxSVBGdZNZICaCfNdRIOhud0xQJ0ltIZEiCkjaty4jqzmd3O5UMTHWIwb5P9CYb7ewsTO6i
UiX0hr2HwZxAOLLDcWFYaXHuARpckczFq5B9T0RA+CCihqRt1Zmx1tGPAOEaea8pxnGF9wDrltxW
7Xjs7da5KJ2SCUIvNhaM30qwCAwaSGYSDj3N0pq3aLG4DwbdoU7ZxegSyCijseDmR+VhII2mlvjL
eY2Tl3uVVH5cRNLeuz3v8qGzmdBkTXKrTXU0lRudK2rp01ThMve7Ab2TXd2zqTKOKiUn2qMvN4oX
3QbELEw6u0dYBrMC/4SdWtWhZk/JCkoNp6VzaZWNW9EOJL6YsPKIL+zIgBjnmMAfiySRhJw8+rZe
+d8r3ivPtaUFpUJ2alBQPdWdca+1mE4kcQ/3KE1BH3RZdZt5X2akt5+9GswfueeAENDCZeU9G125
HSovv5ZJx8szjfZBNBWnVWMW28+DP5zoJgODAOJ2tO0T9457rikVzb57btPiybEZ+i7utKuMYiJe
hCUWeEEO8q4zj10pb0zlycrqhU8eHcuJTNhf2oYaJZkRH00lm6Ept341Rdc858Gwn9refQ8ZtGyx
AvEt4e/YN33tfDUhBE8fYze6r71jjs9hMb42A/op+mGCX5y0+upV2Ufr+9NH2zLf83S0IYIiO3oG
rXC+6Otk+M5psFUJHd89LJHq3rkNNmgQ7WJf+m12lo5gOi51cCeEO42TtK23apK71Oqrk8EqPcnt
1yGPXrJ64SIy6c5164AmnHAIouR07qPg/pEUo/c0dcu0zQARtIzynvr1QUMaxi0r1LOrCIA3Z9N9
W1CNb7L5Kz65aO1xwWrM1bPuHHUcVPe37sp+GxZB79P0IyhytXomqCa9C9OsWTe8NAmdL6Ob4OIx
59yFmBkY34PItE3QnEYqgx2ttXfqB5FjAsDbtnTU/QItbbEm0o+MnCngaers2cDHm5Y/LM96wp1s
HLBtZrEtELlx3P8IrMWjIm/HU97OayyzKPcE//g4qLLh6OJ1+lLWy9+O6zsPp+bVjaRDWNtE4cV7
eTEn82lWHD9FAN3TXAi+J7m4vdViFba4kOOpRJNLLTq2LETcYGgs77Z1TQXL7XZ0agQk0WOs0vZp
9ltxLieuOhxDwyX0E/M2uc1wt4fqZPbtFwdq8GHCmXMKhaCgGb2tHVBxWVHqvCkdvTDsH89TSM46
FoGNbtPkCxrhr+4cAiEs+/LSQ/J82ANv+NaJ8l3ggKrUTPNuUdEy/LMx6KrMrq/saNdEo+lYR5aO
ZTHaD8KoVlOwt+vXwCrlp8NdmiRqc2bsBtna+2q9ixgVo1s/zVHeoW2aWWB51dIyF5TjS2q05iPK
zoN/wGxV/S4ZT219ZQ7Pw/TcjgSTVZgLaDxL6zvCRAzclkBgzprhG/3iNN+Szg3fnWJs2f5wU7QY
/1AdBmyXYK8ys5Q/G1UgXVxj2Mj5/EFHYF5swT0hyp092Ml7QGzOZURPzqvC4VRWU/Y8K1h0IbWe
a2VMSNaHkAUVyA35KLh/P2ODeJAAu4H2553dYkBFVFj5ZdJRsB17/EaDR3Rcks5ctTykI/22sczz
sZLyME2ldeojr3hJEMb5Zr8POBfXrDIQrAwwjtpPZ0Yy9Xk2sAV2kZN+FTlj17QekiuveoODsWcA
7ZbNjwqcI0vVIH/UjbQBzLryK7ttZHoPJnu+Wz7ZNYK7ejx3YdB9reXaPUMXENPRwDZ0I4vzLUHu
/Ld1em6BgffsSyZ902DyrEno3NkKPcqZYigcE73XUKJ2razvIPdy6ida9LbszJvJrH+TlvLLiECZ
n2uTf8t6xjt9iF9s1iJ2Le3Q0VpbjyJ0qqfu1pUV3FBUmeyhIg7hAsilqP2fYeq3h8yfvthG+iQy
BLeybNQh8QeatoS/RrjVw9NheGFP37IJngvmJFVyBKct8evp6THjLpnxHXz3BYPPsswfFm5DFiW2
v+E9icsjOeH+i/3BJigVn4Kf7MuW2dTnQ+FZwd1NXfMGjWmX7gz2Qd8rt1+x91zwVtmY30cxSURq
WXhxZuR9ErT3oTKm+tblBdptz5NvGRc3w97yK2Kq4sD4kJZqSYNTN6TWJpqj7pdmRaRzy7xmBeiD
jmz6s+0sa4iUj76THPmLUzu/Q6RCbwTo2FQDXr8NglCgqZjVC9Df9mKMyYdiHPSSJ8USd+TwwUZd
51UNGtOmy0hhWz/0AeFfQ/03CAyldo6DshOojLWFcEfW5ri6DvLCIW2dQK/cnpzzABT+rbfM//mh
33G/gxZHVlg1yaPZIguvGlWf9KwxC9TpDy2d/K3qXqIuar9OdpK+zM6M5qIoHtFM8jTgg0OXJa9M
dfR1cKLsUltR8CiBwn+1PncRUnXnKWkIKRv816xariOZ34xTSv1atkzaMJldRIUIgzbHucwBlqg0
Ev33JWGFhbmgO+PNnA5CMHOIULMBFpBRXEpaaA8RdrPKyxdPqMNQk5yYz1Vz9zQ+yMZhk6uRmu8n
wIIx210Uld7Q3u22/suoITz0IJTJyZudExU5bwmKDTK3WPAn2uCYodLdmiMJqDKil6W21jefgn/b
tfNEfWdYx8hyx6dpoeXtoPN/1eweRhnKF76xv1qIaLcgD9nLMpuPDTK0jSAR5orse9yz1WTBmgj/
qURRHBI9O8nkMqUUvPUg//JyMiBMh4ELSTpxU5frrdhynul03WfaSonlx7vUhqf2o2rLvftNe3X5
2qeGeKV+SzemUWUHr6M+mht67HkZl7sH45ZZefBNOqZ8Q2JLixvU+sFqx7oTNLCTZVDcsHB4bCD1
D+GP1u3zwZgslj14IJlf8DnWZEfRE8VHcMSF16o6o9azXhLvnEtZProhcS5JrTjTLNoaP3BeF+vL
GBn2N+t3Nch7qKL0a2bY6RNEkW/Kj7pd5QUt/rZsfvrE9dbhcsUBm0RnkDeFS5YuPpJGU6IuGF9Z
EzdmPPRi+CQaXMxy4a7sDOMW9LL9LN3qZxGhvVRF53xDJ5UhsvsyTnQkhW9BE3UmccuG5ilwJ+OJ
hgERUAZWtl0KcbFS4zx0vPJAU775iyWP7kSETxlM73QW1gnjmHNhZJcelbJqcmfxzIhqafYROlAG
J6XrK1rVLNjbadKDMLXJJdTia8ZUnKiJ5mfl2tnbIp/9MYO8nHjzfhnkx9SNL7qzwp1y2/kGqeI8
tY4HPC59S6PevMh6BCaujWXHfSI8zLY7/WO4/P9I/f8LUn81OmJu/T8TTQ8f6A3y/0o0/edr/kU0
XYH15LeaNuIP18Ev/J9MU+8/fMB8nCNsPVYkJb/1n1B9bOtDK8fsv/83x/wPyEUu7FJIb3B67P8n
hCm8Cryx/0ZHcfGv+vwHlB90Bhy11SD/bzCLyOYSIaqpOjIv+2iLnkx1uTGX/i90SBjhNgyzqHzL
6/5qIoDXqxI+XDXx1WLdiJFlrEWWXAqAjkYYBX21aulD20yPs1F02zpZufORvbFW7f0wW49QGndc
meuohHcAIRN/hTa7He78jwUJv+kb0aVwpjyuMvbgbeEiDUPxP6zaf6KvRaxWP4DAGOCsDoFq9QrM
q2tgWf0DDkaC2v4+YysYV38BiZ7IC1vvuTNQ++OxodhyhpsBHicWq0OBr5yQ4xUUscB78PIaGzDu
f5gopLticXCMHDMzxxoC271p3R/W6oXwV1cEO9VYF+ZPt8qekwoByrAaKDBS6NVRUa7eig6TxcTY
Ky/9gA1eswezBuc18Cw2cwx4iyz7Qh306InwhLDS4h3EyAGykBEszg7C51nPr24P9u8L3yUGkNUJ
4nVvcnWGLOWlXZ0iLpaRevWOLKuLpFr9JMyJ3W2UynmHgOxhoFxxMZ8UmFByzzmU4LBtbiU5JpV5
datkq2/FwcDC/zZ2ltJnEr70aMuthTT08NnE+BKuDhgkl2d/9cQAdpj2YvXJzKtjpmcXLgWKssAn
qBgo1BY7rdqgcfzDHgQsvoECIdmNxrk1Ualgy/Gw50TYdMCpfWvSkOuB3BTp/S4DxpzG2D2hpNol
i3gOMPwkGH86DEA56ZI7f/UE4e8W9Pc+ey75WFbfUFGHL/Povhtwr13RHhz3ao/yT7fmqI4Sxk5x
xSeIxB9DEoF8LFywKNVsp9zVs4ShYZNocTBQbY6YmsIgI+ESm5ON3Qnv0MGlM5x67DUOhqgWY9TY
uMVGKSQZCAbSyxzpPbgvAg5XR1WItWpaPVY+ZitvNcWY+rfjfWiJhl5l5C6DKdhYVJhIzPipVyU+
kMDC6dW53Unjntokc3UDw8gyTSaQ8huGeoPnE8bQ6pciI4UyJ1P3Js3i5JZawm/cwcvrjxws9QPg
yoiGGfSlelUTo1yj0FtnYGTOkCY5eVHyfRkR9YQaN4xC6Nsj0AsLw72EtrpNk4M42IDsQ8QbkCCE
OWT4sonPsfmgxGI5CZyXeKpzD8rjAM0/2puSy1cnw+sQyuyUZb3eNXL+AcY8SZt9OfbhtuiZsmZ+
extKk7DjNDqxGXsrlGNt8sBnXsUkbF6Wa2Hk17bl2lWM9WG5LO/ZhJovm8S1GV0dD4na+sastyPm
77ZEBIm5hXQ1JY9Jgt8q4ZSKZTA8pjA3j9YfQ4MEGMvUw4GkfKwsPcnQGbtvKFWXZlz/0Z16Dpti
xiM8kfCd98eU2fTRIK6DOUt0mC3L2JlyIKk+m9OtW/bdlgpreWUYyWWU/coR+7HF7L8oHZZPcIoY
+0XVWRApTsU09fwezoKC3R6LMGNDrd/HfvC9BLd5x6y+q9iZ0np7V+Glv8kCxELa2l+RI/mEHvCD
zSRQ8z7FoMK7Akqky0YxRKQY16z6dN0iq5/6GSVd2O6U3b1XMvBi13DlpWLXJVp7u6jf7lLnr54q
d0CkMPbOU410gjbYVX6/hwi3SrKD62xA7UJxzb9nNWga5cUILpDg67he0A4Ise8tH7P4FN2KcQr4
ahs/37qrY8JDVgntgij9r1gpgh0hVfG07vkGu4wVWSAvbWqdUoRpe7OrBlogn7h7P7gMPSpSVDM9
4QvWcUibN6QsSUwvfXB81V7Ad53cLP/BDRQj1ZK85HO9RiSrB7TJXbY4ETMtJa6zO+AtWZDzGktT
fx0bVkmmuhWYQ58swlS2YZT8rguDv1+UO8wbGaOKX0aBpnAamKz6nvC2oWW92UPxtcamFg9NfqGO
RnmWI8WJzLna12b3FHIZ2ADhoHvAzgFffvTyiayuqbH3gwcPy9YSh02KPSBJRoa+JGPn2bsBm/BZ
/w/2zmO5cW3Ltr/yovq4AW8arwMCtKIRKd9BSCkJ3nt8fY3Nc6puxW1U1eu/OBE4JDNTogGx91pr
zjExk0SzrItMCfJdHTvfhO30Hll9CZkufBnmbj86seWicphx3pIaT/h07HWqdDWWlgz3UEY9Vl+x
3fUrx2zHN11tlxOahutQGsV+6niqShQwWLbGyFNs4VJsCZ4vJfli42Q64IVFajvV+aZyFq9MlogW
1zC9RZVyZEFrKdq0eD9XF4LDMp9ZhoLJJGgPJgVGK3RJ6cKwnMZXe47KnRqQMUMZD14Pk3eWGJ+9
2sdYnKiyta55N9C2i5JEhijL50cQ1gPR29EZJeRJDavF7wz6jq1RfrHWmK+LpT/P6lPWDdOByUvh
F6pzI8aGSbHdvKZL9mfQ2O2j57U8zqXtYi9rE7cVeh646bmxaWTruy1JAdFN8y2JVPxuVXIasdrs
mW90y7CJNOgSsw6ZPSTHs6zm5VD1vjZKwxXWLdOqzDnbUTV4mjMlhD0wUbBZjLO8T090HY+Mnxy2
/joJBREaEtHJROkjPcl8odnCd++E3aRrvZaLDUoVCE/2rPHG4qvFlUppik3aDxeYR1aqoRat0NIa
VeF4udnQmE0i9OLdbk7QoEzNuDFLaRNwVu2ahTVwkLL4ZIIPrIdmVy9COMFyooLZPkxxwO7k/T7v
TsvqXXay/qSKwyzXnzbdAQUNNAwBmnokkxt8aSuEZStTbyJs5xLhPbA1GF1U6G7KnHfGUafVUuWk
KCjJRyoNXEhIY2VdAnEw2T1pHI6V+loaNdRLpg9hgKslLMsNryF6DZuXPvptu4/ZgccmOy2luVU/
hZYK4ANfY6QxYWpAOJSlMNxGSug36dKCOs+6bWWG6Vkntt20kNIUIRu5SQM/wlZElmkzDpBJ8nmS
SHYsj0CmCHmwyPNIS+szChmQKJH4jMn6PNTYyZvsEIR4D3QVoZUacmpacqX4ZpX9sB1yGDbXjEtS
G4ZEw5uxJAqL5qK+Nmox+J1mdJ4mSf266/iq6EBlGkD9XWXsUK2QmlgPv6peeIq1HdoietPzSdmY
eawTW7OwxyJUzQ2CAfeXMUw++8pgG+vss9VgrNa9WjVeWrR/yKsLt1plVFsVsRBKn22MDqTujfGY
jSdbMecDEjz7UZwydM4MoMLXsWbcXi9p40kmOncTk4uPmG8PLJB1qo/NvaOSwDST3dJrZocQP+Wc
DcPjZLHVV6dgM1YmFEgF0suclihhbGtdzUVxaYrES+32kWlYe8nVpjyLuGaKXGOLNuvJ1vqnFLk0
LoiKwa5S1ys9siZSOIXQzkkWt8w6x2fkqiEjMruNaSJab3vybhur+kLhkR6o5plbxvw1bD6yr5Nj
X5E6cHbMjzzqLC+o1Gxr5eD/o3Z6QxPyMOfquyHE2t0YFatkSHHpoPC25dDGpc0iPfQLcbBBoftV
xVLAzG5PAtC5zOFzDrP1QXt2pVR5ulmW5Bx2mTcozLCNptcIF95NbF2kPCH4xrmmxfAJpXgnRQHu
/Dk4gkb+QSO4reuXWnG+rIbpV9FveiZF6Wh/BWP5E3U44ON3x+7Pcwxtc6DceGkcA0fr5xAbO4kx
1RRqu9hwID/3Z0nWd0FAyFTQnadp3DaR7IUWkpgulY4am4ieQASbZkBD2g4Nj00X26taajfS0qw7
qdt05vJiTC3J4InqyUiyUDQ78LiXra4ZV61FJGNb1pfRL54ddg9TW4GP8HCeDKQHqdWjnZtPrLQd
Do+fgY031pz2FRbnuumjDld9cBDOI7SVFu84VtGiV46VVxn1i/hLKl1JSKTbaS4Jmh+vtR482LkR
e4Wu3EqlObQqMsyYoAFIlKy0mnPIZng/s73nzP7tDccPwxjjBwNw0U9DD7Ia5H5dZbFbL/rabqpb
V4avY/NIGCT2g/ypCy8G035kYDjXw0Ot6T+mfmk1DVgFv7DWWsLdqDscgCD8uTEwNMQH/VLrUGb4
vRTUbqoAd7NY46UZ74B+a2bwn4NSrEcpUn0gHwijxip3LS1wJTvw8xHbDxpu8QVhaJoLhZRnzvHB
iuNdSYaZHYXFaq7iLVwej9Jjh3qAHCWZjuWiOxsDzdWixsdcb7s/oFBiG31JkTovA/J2co3ep7Z9
G5sWgfp6UupPBKzPEjb/9GoFikoaV7WejemP5My7xf4gJ+81iCKaxflT0cdXxBsfrT6dJHbXcb4w
fK82+hRtq7b80mb5MqgqrV82LJgCbDOCxw7GrpjsJ+wW2kYK1Tesy0dz1raJ0u/y4ZZ3wktWndnQ
+zYGPHfU5lWlWL5RZE/GkG2jc9WwuC6kKUu5NmNZE9GhxY6KLFuFEuPlpMTaiqOJb0PSrdE/Smp+
aQPOlEpleyhXFA+WUbvt5JyJumdPaZX04Kn0DjpZlyu0B8YoudJ1qMQXUr3UvQBqyC4UHr8vU0An
i18pmYsU4korlzejm25Ak5/sJX+w2nhvpv2a+dTa6I3TWHSiLXyWoXs0qpUzOpdIYK1PtVW75Iq6
ZhzD7DAeaA28DpiTwXcwpTRQ/eraPm/j9z6VH5PCtWahFTG7fWLoV1Pq39oUdTl+n2FofwAMHnSp
ODpmvEqW6cQrfdBZpSdDKJHzj9nSTtJsnwy9/kmnp0bJLzWKAjwx+3B57uR209B4Z3/n6raNqw89
p6ZcHDN8lqx2F1sJSfPOvuw50xDIs3dbJzmoLWR3myzPL81kb0Mm/mGR2qtAn99JDrxfMgtsb23W
vreSfDVtQghhFwf5FuDQH7wXvmxqtxz77zyWXzISRXJZvWZon7BFRml2dtDHyeR9MjpcdXm+s/X4
sSxSUTAyKWh/gSs9mn3wIdeuY08fVle/hFzgltT0y858ajLzu4twoCyq/Tzk+jPS/G+nk75Q0+wL
i2lsQHST4zwkaLXNETldvpETULPiZMEK8V4mePVsNm+RjtyYaVIevUFjKlocbBqAxGbQd1MdHvUS
8MAwSqtpBKGwGHzt57xFn2uTvjf/qiNfOauWX4uJ/lRqiB2woKEqb11nP+ep4beSc5rYTBSV8TZq
tcc1bRVWw6lPNb/K3nsp+Sz4TAInvfVl5OPbfpj1Eh6FU2x6ibRDmRrd6G9cMEI3lBRPqibfqYq9
ZE4XM0U2mEebVqu3cjdvEgoLLYF75AS3JIl2ia5sQnU+9ganNj1ho79M9Pzx4lag9a2EkkgFjp7F
W2uofUhU9BCk9iDpH9aJRuPZVtmN0BzDwhaP8FIA/tc45qoMxlXaR98N2t96gDaBnY2yXQdFMhku
wqpDnQ1bxcZKoffptebqmqPUXhmOupql6TvPkpcKtNomhCyKpBC1MTrkGfa+W6fSU8Oy6QZ5dZwb
dV/L2rpUrJel4qyeK7SqsbwmzAeLm3nqnMcqqR9Tg8FGWxXviNPWVtJQtC2XRdcFAAoBk3wdHZpO
Wr2OzebVmcrHWoPaYCQFlakOsyvDq4wcL3El5qihtKUjR/KAyKCjOyEntAinaoQr37UfSmk+gnte
wB4WcXbOu3xnSvJG6cZzITr5Bqm5wKqVlNJoqj0jfdbH8rkwq8NsDQ+9lngzw4OkLd6ceXlKcuWm
V9h16vlYLVLujsjeXQ2bk5snlESlwVgUopzY6NXBsikpA3Vz23ExMZPAI1J+QzsHZ9NKU62HOu/e
Ig3uO9KuSb8a2nhprOItys9SXBwSnRWX6k+GMjCPyNxR5/TamwJsE8wearqUrYG5ro1gn0TNG06e
p8qNoG+EXCOGyTrSejxhNOdrX7YvHdvzJm4JJg2PbIDZaY0p8kNIf+aj0QSdL35WIc8PEV2KYjan
VRdLj6pJnGP5DSXPT7T7iY8XasvGiU+Fke1o6D8yFW0Y9L+tau0L6N3pUvqqM7+myvg48Op6Fgql
OEzq4Nty/ROmRM3MKlxRY3lt6gJhK+GAS8AWZ7iYpsX7JlX4QkBHJVG4sqbpQXxeZAm+D+bw4qjd
R95mJ1wkG7zoGwI/MW5c1YoJPVohlfW4ORbzd6aHvzGJfZ2cfQaWEqOKwVTqaD0eakphfUliL0D9
IfaIzJs10rX52zNVlKkT1dFp5FZK1q0Yg0dF7fbwXCxYPvXCDqu8dc1tCZhez4qbSfj7LKQ96tRu
U73Itkq8bulk4ypH2m0AQV8XMJYBUJF5iXUFN/+ahorQ3PfHQBll3ylGw6NAvyX6B1qBM5UrG6as
ZMc2P2bLznKKG3o0LlfD8tYMGm6ystoggfANszjLkvnOoD11p27wZi3/Ttt5P/U/IeA8LuAv2QCc
S8sklVM224wa9rxJoW9KGB6c34QxakBfobcxNjZU9Zj+HU83sQvjllO6gcTedjiWnMv7zKBATyfG
zvFg73VUDRIJkEe6zuzqytkfa5MwebrbJZ6MMmF/BCr0N+uKu/Rt2zqQWHuJhICF66epsDMyinat
a5Fz6YBZ0QDhUtcuuERrSnjQu2HgOgbO+n4uQq5q844KwLW9oXMsKufOZpjQ3qZSbXzU25FvtOG2
N0WueBQ+URF8LZGerus2aXb9QMs8xJNhNUxlNRsBohpB5MfY+pSYziVQSJMfde1ijvq5bUo8YZr0
UjsZpL4wfFokxEtB8RIYAJKNDvS/NvWSF3W1vk0qiIQZKBH3HlaWFQ60UQEAQW5rKkBB0rFFtZDh
BWeICvgQ6EABKpB1q9HNN0PS2P5Q6mEri9ygCSVfr6+GJPeo4JPOU/uhQeyBmDuUs1XTUk/ZKm5p
mPoIJm1nU9ct71A8r2mzdyc3qCzHc6J6B0ZTey6zPwwZPpvxpJN9iLzyuanIxyxie1tYfIQYf2QV
pRw6UypkTEiG+eBYBjshMcNhiMjfxRtL0yCFHosSJSyTz6jK+Qbn/c5QgDJ0VgV4HLjiKsnrnZbV
pKNIsg/lb34gYsni0yAY2GnRGAVJ8GGMbE/DGOGd1DZgcCxqzolTSUuRcJXmgGhygC5hTCE5Q2Z+
MMr0lvXZTzIQM5Q57doxeXpMlFnUzEvUTL+5bbPcvSLzowIol1WmPUuJ/lJGWJSA4NxacSY3DWOR
zhbcUAVDcwZ3Dn9c506hSXOjwGTZoApPOdkaJLqusN3nfeRRqeJGE5pYHFjaE/kcLxGCdv0Cwvhg
VcW5Kmw/VThljQFGRxuM76invxd9Y9r5ltg/KDpSMLP7x+ef/cAlQiecuL3i8A4aRNqmU/FSjWCb
JGPe9aoO4qj+Yok7ytCVVopMhas3Y0s8Nd4NBV+A9kdBfaBfCBz8ytXWI9ioRp/KhQmOEEL+9kp9
jUy/QypjidZhBRUDZhlqPu1beKt4fwRREORgzCYBdz3kuyK3PDmSNjo5Z4y8kWynSLvU3cTQAYHz
ZpysJ4Rn70EL1p4Q+aVKd7pp7NBMPwcEJiHqBm/sIHXnjDmNdq+4DAy3KvigYJy+KatEUhaO/BSb
RomeYMwAVMpp8a44w85eRm+UleuYxN/ymK/gi97CRPtSm/mYQLzwgI/8kSdjm9rjixZTlFiWT3fo
WR5ZfZzmj1S+aoMe7QJW3rYz25XON5mWNPBNGnZrzsYIuhcvFjsp1UWdJnuDVTEJyBZKVOnLCuV9
m1RXchdXNEHcaJhODLleTbqF7mJOP1HUPMZ0/Ub7ygzFq+VgLUsNQIqluYVT9qTm/VmBISIn0WPZ
ZwejC6qHsZN3dJgHqkS4AvSrC6b73aqSzD2WWUYhZrOjOf1tdsE2nUI0WfBMY5RJztjxTVCP9ZB9
huzviZIyHsd03EyEmofyyA9TdpMJcMVM342ge5Nl49xJTe9HeXbDRp2ayfdc/IQJDY2CfaNOHrFp
GQcrV46SY/qqJrnIfkIXhPipIReIFzJvEfR+Ylqe3Ha28PnHvVfJSbYi8+zWgiRGN/yJnpYro7yw
jwFpTF6kODmP4YgXGEHjwZEVlChV9YP1YT8zU2wW9aSX0WPcWe/O4DyLFFaSujBhlDGwmZHNSNP6
GEUutqQ3bt50L2HNSBFyZv2MRvmcWANZ5k20NZdMyKbLn6yod8pUXDAK+LHSMZXV8WZ3ClZ1Bwmx
hOKabi+k2EC28OyIA5SB8a9b97uSuPsvj/3L3X/5Z/d/8dfPi9tNOmuMnnJhLDFvcVIqIGl4C5sa
tHmgEFEL36LYF8wKGDEv1yLBNaNnAKhUcbjf+ufhf/HYxPAkcwPaItYYp5D1wnI/RwtB9xafhlIU
1d5Gh/PX4X6XFJxuZy3PjdwPHUwztdxj+OUHQM8E6BgR7AkrOltQrGrUJeLp6hPqGf9+s8otElDu
N5dORGPb0zqwYy7KTj7l+/sBC+l/3GqBqJoBjrPMIT20qne20fN870/zr5up+C33+9XciYYdNsoK
sC5buGY/AW6A2zH+fbg/dr97/wPLDgc+9//841bcIvI6W7FejCsobqVMz5IHq+IFOHHHRDOu9kzQ
qn2nw8/Dy4PCII3qPePUen+/9c/D/bEcatbO6b/sargE0vidZXiTzQYySGCnD3ZIOw4h7NfC+OaE
72JmA4AWKx5RoOrbFKanm9N8y9BIDnZLr0odf9LOHqlSOcBTgtZfgq5T5tlzHGAwC5dJzUAWm08Q
vdJUCXahXZwJbZ73jT6DHJC5uM7DKW1IjbYMa1oh3H2fjAqPAIsg1TIQO+NVHuZsP1AEYPMoT0iy
UD+3w+wvJXL+EOxIlv7KVr3XJlvfO/04I6FarnYypntVD7pDVJKvOddfTRLV26EIQIcwTW/H4tTW
VX/q9NrhimoemDKUuGcsvzSGnVWLxPdW4deo6OqllA+zzIEMhUwu2ZNaLFW21J7ImPfMHJ2hDvt5
J43yozYq7WkwmiOB2T0kYJOgAqS/7MPdZ2TH2VFGJR0WnXYaVE07wRLg269N+0Ayz4tW/Vp5Gvv8
k/6EjczLC/3YxLEpnOyXuJvsnaVowUOqBuyAMJ9J04eC1HBlV+pPq3b5sSjZv0N8OvYRWxb+n9hT
QLdg5l1NHdq/UcOV2mk/x6nBG6uVxVlql+K8xL8EBxjIjheE13QXk0EmIdzkU4EPxxZX7vBYp3lx
iiwrP8nSE9Ol6WgsYeNFVcZIhXZbQcTselCw81OfW0ck69aRHukujIurGtYWrax6fjC3BAb9arQI
FkZsrlk7BC6qS4h9gJypmYWJrWq+ePgw2TKq9PuVinIzyucTRnB3Lhxyg8QzYfYkMZ1je6PISIUD
y+43d0V2CZ185VR5w0rkZLAw1TfWO3lLm+6JDYgviw+RiRJKEwYqOTM5/lZE3vcqrU3Nvz/21x/f
/wQlJV74ngB0+7DE26LSMviL+avm2N+9uTyUuNhcEgFucHNooTUnyGv7RAqepwn23PRp1tqP3CdP
cx4eU7ItqKMP46Q8xV2Yu52uvOCqrl3JqT4sFQKHstCVrZfruAz9Ic80T5dkcpLZKSomuHMGMFvJ
WtV1tq+0+KEt2OclNeZqqJWxBmbTwjYTy4OxKq3hVS/V7UBeDmRHtcJDh0s4QiBrBuxTUcle6zCb
VmRy6avCHpigKMOTw1olTfbjCCKYZsN8qYl8oKG1p7wFwoBF2O6MlzEYj/acvo+SzjaVwlM224uS
I51Rmn22ZbTNtmRy/MCAWzImLQo9rTrn1rFjjAqWc3BgxzRpfIO75UESYJdvEaQI77gDeVD9GWs2
YVYuf/QVRh4rd/wRbaInKQeb6CY3WLRfg9rOrRVCGY1wugYxV/55Kun0he0Kg8FOMS8BqlGCLeO1
pJbTYUwXezXlw1tvald9uS4C7BE14aWX1OwhcdBsZIB2VDV1qwGdcRzjcJVOMswLLoQYqBYywOpB
eg0qJq9qVDDbTcttYyyfAfgpCtfmSuItkapXwzhxxX9yuoLusFU8zxixpFl7qGsF6bRhPtpKtKs6
eJzKBUzcTJOcmUVpdx8Fio+0NOf1bFH69dNPUZXODnWsdJEmoKRVz0hNVtWDgijUDKvtAqHLM6jz
0IAk52WRdezHvA3ZjAJbfZATdpStuusZhE2F0rttB060LKqVQkiGq1HkaDF5SFqJCLaCtxvF47EM
Dxa7OC9uZVBceYpef8KJo+X1D/yMLwttptszq5Qx1WyaxLnh55m2kaHiFS0M5VCHn0OkqK+9QcPF
aPc5ZPpd3E+ahx3rVZFONfuzqkSBojf1d1YrXKaHfVlFvwphWq4l41ZusovD5mxQByrjEK2YFCsY
ucDNlBTQUpSusoYVOGqXvdhKtpp8mA1GdqoV46lvUHo3hCxjIW4/E7ujU49S3A0MyjLyptzw227N
4gA2B6kaxY8bmlp5nmgnuOpsby0Teh7VbnFt2uoZxdTXoCc/Sf9NAJ2xHtQ58Mwl3HLd1S85bxbs
EVeF6L2eqPiZB0zPcJdmL3Nmi95Z160/iczr1zXt5c7UsZLWDnFy3XRWoqn3a5PhYx2gC0xFToHx
GZFaszaoKPm4zxXy6vfAUH7qaDmbca4CWmhsP5naVcGE3m0iR/aXUea73dErNFW2zTQ9orkKmWj2
Ek6IQPcirSKUNNJ7nk87eQQU2a4Z1o+E26a+pGJ9xW2k+o01+45EvtYAqlrKlidpScCbYOmDkncy
yi7ehLJyiwz2zCqwjBXanmFlgRrAcMb+LSt+Jikd3TaZKYe5stHSNY+JgUSnxMlh69gMKpRvDkB2
o210Zmdov4zI9i21+ejheG7MqnmkLetsNVs5xwylGiO6ZgLqqTGpIKgzvDKz3tIZsk+hhUG67Sp5
l5BWAXWuz7cOkAzfNiDGlRker3Ya95rW/5r18pITAczPNveEwz/0wZy8ZP050tvvcBqearQHbNTA
4I1y4DeBvOmT4EKXBXxTWNN9xgfG1UYnZhDIWBAqX400jW6uiGqhNn9KOsAum9LRnwSJFCKpLNCk
g4CUptBKcdbzEuCX6oVuu3EnTMMZ7QkBOY0F7rQudimvbNV0eIhmgUSVwp+iBZHKNU8DHoYvNGbd
XacCpZpGQFUjW7aP5C94igCuygK9WgoIK8GrM6NiwKyy1eJxE7DWTmBbLQFwhTDGFgbeBy1X8hNO
dF+yjSGgr7LAv9ZwYHHtSHtdoGFb1PnecOfF5gIdawmIbCoos6kAy47lKxlnpOPeHxGHRWBo1ehJ
E1jaQgZQC1sjO5hNzVIVVgBse0i2f91Fc7JpdDC3AD/0NUU2w0Wx+QOKOwko7v2WSRN5i5XBnwVi
N75TdO83l4aGcy4gu5qg7S5gd++P3w9gfUicgM7LvW4rw+tNBLi3FQjfSNyKofqaAu8700/lK1js
ZIH+rQQEOBY44OJOBu5MIMGqBS5YFeBgSyCELVjCs4AKRwIvzMX9EAngMB/QQyU4xHDAgRELLHEE
n/j+UCqQxShLilXdCY7x2II0rmEb48hxtja0Y1Wwj++HQaCQpwoosgUdGRscsW4Nov1AoJNHAVHO
aIN4mQArhwMYR0jLIZ84ekDgy7bAMAMpGQl1Ac2MeaU8oC2Bzy3AzdANvpQQXGMB07mH7dwLyHMl
cM+6AD+nAgGN3FH2eoGFzgUg2pBR4sUCGq0JfDThP38oW4t1jor0MFKegIlhcJE0ImAUADX9bcZT
AkpNb6E6dHCqs7FSN8qdXY0rsj4Md6C1eJdxrEG1FrjrEu51JwDYvcClFAbeQUXgsa07Kfv+oAU9
m1OKJngMUBvrcuPbArJtQdtOBXZbv//CmI4bQO5SoLkH8SaEEwODHm53LQDeDSTv+3NPBNz7fotQ
BMvrBfq7hQGOTzt+bAa+aUrzRxWYcIeZbybA4SUE8U6gxGWY4pEOXLwWmHFp6c9dzhOIcU6pjOA9
LPcPVdHaLu5IOLXwymsBLm/vCPOQ7dwM1Zw3eo3xOzsy1q48G/A5OqFQAoRu2XSTzCn0lCAUmHwo
gyFz+LiR47X+qF+Dkb3e7NTQOM0PDdZ6IqDrktyuCbDEPyiA7KpAs1sw2u8a//9vh/if7BA61dV/
Z4fYfX9G5b/9n5+iA/+z+/6//6b89S/+NkMoivIPWdf4T9EZM5kiyPZvMwTbmn9Q7ymGrjrEuuFK
+NsKoTv/QD5GwpmNc4GlUGRk/m2N0JV/OI7hmLKqGQa+MFn7f/FGWIoqwv/+izeCNYGQSJ6XQ8CX
rmj2v6QhU6LXvWEF5kmZkwGwebkaozikX7tA2qrijLoni5gS3Q9VTGykGUYIA6x2nylxixxL3Lwf
khZZFDEMwMJF++N+WKSoxWLB4X63nJIRcnQWrbNRjbdaI1HEi0PPznkfa+rfd/96DPraBr4mFMiQ
sQW0rxpDFYf7LbWdeBCALnggKwA8ODXVvkosmmn3m0ENLGccLDhY5etSmw1ZAw06MrEUWAby+BJP
A7xpNlD1aXJGhK9RjvLcZk1tLeZvEGlotZhOOK47Oz9GrQBjTQxWHHoCWtdzsSxMGd+qtWvn9Msp
TCouVHL7iDEbU81o2OMTU9a12l4kg4eaDgA2ufUs/WFdXSHJDGvJ4jmFif3cz87OwrcZI6nZaerC
KLpFZWQYdrWfFifHxiFuthgcM6SbyDw1ZQIMJDXb+/OUKhOcsHjGGPusHXrcOguX/f2gLHW0kcf4
PJFLto2beRvSudunZNGI7mwt0IBihpkRybRWTCywn0mcHiKUZ3LXWjsV6k6FjG8XhiN2XGvaYRu9
5XlcgyzCJHBnobdxsVdGCOjsj2zG2OwH/nkISb3+L3dngTb3ijF5nGylX+MVLPf3gyxafvdbluj7
3W+ptmpuMwKNHNGBvD/z+8G6NyTFQVpMZH65Tst7yHqG/7DZuyQZ1mG6UaVtdgPZrbhoWCzGEmGy
qh+1B6VFM+zWz6pxI6hz+oZYyHwd5VzZMSpeQ8odpLXCQM7N1uCtV9Iqr7ASfHYQKaRbDaW076/c
cvqNA6j2ZUAspHotfhn5jHHFHVsiZw+tdUiVY80p/5b+Kh6jmNfyGMV+gvEepWC6gxZeUmS1oCQn
pu/fpbG2GYcjKWvSHuyWW6Ft7vYR2WSr+jCNK3gUrIQsksB0d8uX/BxVLvMvgoziK4NGC0KpixvQ
xQmKwYVZLKNvBzlc4y3pg6UD8kE/uNcL3/xJLvR2Uc+R5wXJVnCKOre4FTctWZsvZs/YV7xtjF8M
qmCdWRa5Gvts3CQ5rxWZpbNl3pXR7ETXMLm1tWrCU+V8Vd+ESvH2nYen+NF8kRzXCf3uobthO+Cd
QM8suM8bvV4BREvV4yy0PG58KB+Br7RXHocJ7lr+Z7ojn+QAA2Ni6uFW78zDGRBntC0G2r0ekvsE
QyrjkhUloY653p2GzRxf0GrCW5x/etMdmz+A8ixKP5pO6a6sV6TbMbfsGJW7vLsdbB+sPM5K/qyQ
qSP5yPz2hNcUw+OEx1XdI6XprxppIBf1WXvFlasYXENcNGbwzdtHDb1WuKpupEDsYNvJha+xUQ7X
Jt/Na2Vv0TmKXFE0TDmDID+7mdCV3O61+LKeixfHz84JjKuRDJ6D07yDfrS2iHIkPkXQlcGGxgu8
B5sr0vDHUle41OxNfMzmlXyZay/vPPTU9pP2IL3BsubFcNrqn/rP9MRACF/OHtwIM6jVABpARQ/t
Zd9lS5YRIO9N8idn2gK9KvHyo6pxpdjqL3g36EqFbv+YlrfhoX6B9/7BuK95YyQExI6TbXiwK9pw
LsVVhuRsRekOepgTysjWKoNY+IzWoYOJaK7Cj+bgxzsZndQTopGYT2I1oSLHFESDz+8e9chbfuGt
YExwVZKhfGuV7s1f5w+FxKH90b9BCH3G384j15259c0bweqVi50nX54DZGeDq46eXB6qS4vUpFsp
r/SV6pWzp+HHtA0jEcmJ22A3nOeC7e5qNBkHuTBwPvPSL7OtzfmQrytAd991ux6RHHvfwxGlwHBE
2WS+6g9YARmzDUfHY7aUexiqiLuj5H2LifH1YbFUK6SUOJE8CDrHbqFW45qBuGhr/xbLen6RwZ3Q
D+neWu2dawesHBtTtflN4GFmXQ3gVbnX0LDZqZ/zsir3tJ9YejJ+3AT2b/GbdySB6Ba/u3BjAjly
0R9cCZbjPW8/Ee2sla/yB/s3Y1YbogJcW37/lklT8jY/Gw8Q6rksjpvQ13cjjQpU0ivjOX5f6tW4
LgkTdcePIVkvu+qSdMhKXVIU+Syj1guCkyzvqqdgD96/6LbZRfqDAJrPd5R8Pnq+e8XTFHmChB0T
dOZOD/1LsOwQ/Miih+g50trmdZSu3Lgt4snpYPSEKWwLFjquO8o+e0KnO6APkvzwkyZOhIcBjDo4
baYtCZFFvvnI1/sxPyZf8E+cP+G1C/YGNmUuINqPjd9GNdwI5d70Vg7PSX1MGSDfGBpP0pofAzUQ
ifwsPVjSB5GKbAvWZfvQ/MF7/RYcHRpL8yWd3SH0wpdRJk3hxTDpAjZbgL8pHP180ykv0C1l+bGd
zpb8C2GPOL4QgiFX29wPdJxvfp795MlWxkaB1u1xeqvwhqL/pDy5Lbdg+FDbHyFR5tuLXUy11hpf
ocrNWofQvco18ws/Qw8dVybDBFkw5R/uecQ08HwBbVMqEaLaeVnwEdHZxQSJPxGX2m+24z/0Lutg
8nlhXP/lDXuzffQnpGPhPqG1eAyzt1Q/Yurk6Xar5TjuVsFbs/93us5rt3Ft2aJfRIA5vDIrJyvY
L4JTU8xZDF9/hnwucJ4usNHwtttqiVxcq2rWDOj7Yo6+FQFIKByw2Rijb4LiAHfSfFEAAPY+7Ec5
D2fRl0vMX/dlAzDqodx7DgFvj1lyO7l4xErlJkWLBMnchlfbua920z4DaYx04WxjrtoejHREmrJK
362lskyO+moK1a2ym3f3s7lkRee2tBJuRufVbDEpE30Us5g4M4bEgg6ymPt4mQluqzbDFtqT7iFS
y0I+yVB5tCWBKvdj5g1vpQ/PyIdqn2HP5uNvWcAP7LbpiFxqA8g/rZhK+xem9txB7QerfPXh3+Vw
fI2LCT2A0uyYDeUXPFsi7maiko4vV3jiDkSnhsoPH49sNkho2EDB5gZrTYJa8sCw5ToYkre59Htt
Iz3Dp0qAyUbHcqxw5MqLsgPCoQiLTwHNmF0d2YjOr5cCRNo9oCtT3drWAl0yZohnYU/CsISlA0ev
zgwT5qGd/MbpQU6wYbYRJWEi1yEhkAncdAYkbb2b6gFsR+DauobItrLSi4EhhQz1A48GO/5Wr9XG
es+JXjjwXeSf99VjNaJQptJwzGtdubylo0zPbE/rMTC/iI9xxXV2nFoXNBObzX+C4TZbtIwIGIOO
7KhAdsnI84qP7iAEz8PsRfhILvtFuxtWynsdHnRo9L/Nx7hlgmTuKl5j9h4rNSzQ+biP3k2GTe6m
NxFq0FtTOiJ6hhXXCCB2giIt2PEJy5MWUiHlqkWvsICL8kwvyp5xQYPfATb3eICCFwfil/UuXntI
zYPXnFFRg/X5GWLq07SiVuJd4IOGU0CAdyOed9mSthvfvQPuwofpOlybM9effyzuVxUiYrvZcnCA
tjvlon0b3gBgWLGVi2VEh0oo2xZL4yKd518ih7CLzYsNs+glbcBQuR3PoOxF3/2++lR9ckD+gFnW
kCtCyL9jyRI+jv0iOglvxg8Lpwmks9hdISFpFwlTH+idnUMToYtXcz5haYch1PPzNQi/oCOEVVB3
YYMcBl1xGeBqW68MxYdJnqY+0uw1sR1kzWB+BGG3+EgOnQpN0297Lwt7AmV6T0yPse71z0BHyJ0j
vgGW9pXPV7QxISmfXlvvyh/OaYuZSu4rF6zIHkH5w+w86LZ9hxWcI9/PdFX1rjuLXzm+/jcTU0I/
LXwoX4wN23YD7R0DuHygut0/j82xkTdS7DyPShlY6SJ9j3FLRQi+qvd4zOBbUp/Sbz58rXjDjn8A
kViUOVa8rPfy02EG0yK44veNrSy6QrzsTbvdwR/nr5ZME6SwOKrdArPjIoOCCRPITj4mLKS36e5+
5R31MGfn2Cmi3bMMnoULVZ+2yfpHgND9papyKhXbn6CJT0b1NeZh/1MXfjncMsbXitsjdPepJqTd
sOCa5zBz18MMNMos9zWGQFxpN8pMtlHTorv4S9AaUI9XWMqWkrn8+8N4mbe/FAOm2XzcFaKSnw+L
MXGPo/nfV3/f+/vjL0jZElUqDBMOXNZBWq8QoCndPXEbKJ1YjKY11T7tMtrAV4DM66tBGv/vqxzv
UGapr59kKokN2DytRkuMER69/uKoKV0R/r+/rVbIdDV9oI7UQiNBhpMKt7ohNlkuqBTxiqlcoaTP
7F//oGy+mk2FS21BHcG6bkkaeEck5eS296JZYu/Jsf/3pVLR4mPAPDjyXme77dyuvEa/5W8sAyg7
4oYWrWV7dOLIeQXnNtj4OcxeIXmRpTLyr/IkF68uZfhFJ7dqQkVdPI2lWdnFF6Y+5pqOJ+ls5nZ0
EkQevONZzlDPWJcIyhMc2Gyayc1ThF3gEHZq6QEvqurbfvO0DUc+6SdlM0kAcSvB9MGXAUZlw8t/
i+u0F7yOWtQiXZVa36uujAHv64cTbfp3+Z0GaV7x6bcJaKBNlHmo29Zheri9r773m/qDrpPoD1Dn
B46psINMONN2VdjPa41w6h2ewl760E/dlzC50W9HXrNiq+9lYAw+Cd3c+6m2M42oSFv+ff4ke5rU
KjtqX6arHaDvQR1MH0dtC4Y5fhV+saDwkDKnWnd4ulIlOe0/AcrvDefU34cvfSTUfe/GARCcSwcx
cosX6qt5tgfdub+3v+VHHUFfdDAhRfUurbh4SDnod/i1COwDYNay5UtzwuiAARp+yqCN2hpGG+ff
AbksA2fq4Q3Ewokq9uFzu6vOnhAE20WoHbpltBmgRG4nAn4QoRk2dERYtOLPAHcwsYlFU3ddEpLw
RNZWwpbnWiUZOj6/xEvNR3Kbb3e/uuMehVgYyVaFGbmTTPbgR2tWJUnSxRdJrvRUz+uDyzlwqQXv
e3RG9rF4fX8zHGhkC30xY4i1uUPf91o/Xiq4ZzKJtvug+yJsRP3hVWvyaCanCFFxto71BY1YOHUP
L+f3Q75xFI41I5mNSrCxwfl+pH9WVuAo0kpiYzkhviO5AyswhryDl5BjhybANo4i3g8oHqBO/VRh
dm3udPjUVNg92MxrMw7yMwoqyVWX0Ur1IlxdXeTx2K8fodGSBcoyMlWbb+mDowQIJdlsrY24QKM+
hv052eHIalzrJWNz6Lu78uNxYhCgEHH9YzjK4f70jMSJzt2dlelwXyzv+cVcUeEuX6eB1lKPPfkH
44eKjkrA+tjhc+CjmFNSn+RFE45X7kYdWH61uwMIvcuqnZ4RmuYbupf+VQSG8Yda+RaNQMoeXGLg
v5COFOeHisCDyOW2V6WLdy7m7DAEYWu+xGIhnph80bX+CElePfbATxycuQNgJkiH10zp9JKlfBJq
RNSL+W9UHUXYaHAN6d2/Kf5oT/WgWrzAMuz3XlNST6NDgfQPYgBGAN33Iv5Di/5c00eKkTN8zOv7
8xOmD2wIDE0LfA9RtdYOPFOaIRSJ/af2lSPQRGVhz6CTiW/I3j06vXRiV1+8jAtM04GZiBuRwvFh
o25ENl/gcM8zDg52Ld6xoovmoGcqKrpIV8cvCWLOirHSC29pnfbjtYo+zF9QBJw7TiwMYp95DAGA
uOH9AVRAuNF8a18skgemFvYoOPWHMrvaVzsdcngsiZ8BSNzwTSJS9b2Cg566ZUattnru2y0EeQPZ
6LWSsTtmk+R9AU4s9MOgu6BcyX74QNINlKFHDjjWpF1RKwqGXdSe+EuyVfsxIeHlog0bFGIzx3fk
oAAz/7XgX5mPriH/YIwIkTIPBGCfKF4OG3LJXMNtv+6mj1hG3Si9nV+ICAiSnUGWem/P1/zDOk7a
Nk+9oXclycmyQ5a+kRNeXAlPY9j/bIJo2LTjC2Z5De6S7Xjn7AUcitZ3wZdPouYw5DyWbHo0DoAO
4AQkBNfr+Yqx4vIZEvLtdtxOiL0HYC1n7DzubvOTHnhIIuWEsRRpGLPC3NnPpyB/LC1GLbqNK84Z
l4MDdNE8rGE0n/MDhIl6Uw0XUC9Ooru2f1iUCh5HTvNleMYWBI1h2ZVntxNtNDQ7fT/tS8vWUeyz
K61bioXS1pfoolxW0+vlDug7uI/EWk3n106BhcCJO88jJ1yZn5mHF9+eHZZMg+qLU4MgtiRhu0GA
TwAA3jhn8q72xofq9paDS4v4S7zJKzcOR4svMsyweyTBaHos8V82QUJJMjDskjICXQBVjGGzd4Ej
lsLv3/XmxpCGheGkI5rvrig6RAfkdqmt6LPvQbXD0l7D+xn2EFI4A63G8lGGeek0skfYC5b3bj1B
vAuAsMxfjlpzcOIpELKbTjwpV6F9yWChmhgSrabdvQ1H+bfjNp943DCyywcPSBzsLhFcWfZf9vuD
xz+oqqjObYvzlQdFttnsH1vodfT+TKp7Hmu7+HyQosYk4NayGG/Tx7DhSWPDhv2eYHqAjEPaZMlZ
1FYoJYiBWTBaJ/nKYDmVCzpUrpWApkD2B8ObQ55aAdPXQEWd+droFfpb3jvXWz21eNfVnl6uCTSp
VgoxP55R4JrgVfOi7h0C2OvRN/Ndz2r8iT3aY5/8YlT/ROrp0ps+eUYTTvAkW6/pHREHmAVBFXxm
dhYi27l3GxhOo/3gf0LtC28TwE9u+P25eVRhZOxTTCs6lgJdJcd2+iqMhLsTlw6s0YxAcvwK+CnG
PpbfZQesmTBtIjB+w7FBJnxMn3x39MK3tmy/9uDplye7FjWUvMosssac4VdqT8Qxt0+6y6145lAE
FOzpkn7KQxstyiDxY23PTVGu6jk6RGf1B/t9Y/skzBtoE5Y1wl47Ci0MPMB+Xek72UerdnSeJQkO
Ac+oygFb2ejFanIqbPFc8mCS5MeSuA6/1F4YwXQMh5wO1OeoRk6zI4fiifmtPX+NXArKuUP3piEj
ukCVJsiDqMlDy0bygqNTusVykVSuPxzbs77MP9Oj6OkfNepLwtTgEv0B+v2wkK5YEPyzmjDCXd9/
OIx1ioUwfldl2AYQfT7ZflWW5ZlDEqm2eOLC3vvXs9v+Uos/MeCii8MBrNoInxzp6RJ+/tLcVDcJ
9eo/DLFwBJ3Nc9cN2PGh4A9AbFLuoXNfMogv+Jb6AlZFIEsMRv/lW3r+D8Ng4ka1J6NxIquqd4fz
4EWXnCeAAm/g4MMoKUSUkq8KQiL+PdiBLRs5uYiixwMHBseELCUvx7X8j12XFCiyYHGmXLHKulPx
Q3j93S4aF4NMRMXr6dBhYPaLcoIdXK+cChwoWc4MP4ZfuFvLZF8fya30mm/eJJ4+bbcGLK0QT7d2
vbwvVEq3AK6uTNv+YV7qreqNK6zC/QLe2Wyjo8HJHyrzP45lUj2QFJwpvbRVSlOyzNbSTpv3Eyx7
MHJHcSnOj+xRjRLKpA0xIMPsR3uVGXdpFZnrR0Xf43eYeJRrWrvnl/XFw4lY8Xllscg/cudy/WzE
75f7EuYxq/88XonN44FyuXw/H9nbvG5O7ZlNMQE/Ab95iykTPHmhvs9f1nVug+mcRk7+wbmkqTuM
RR7TNwcN5f99rXxgYvjQV+Y31YnwcArMT5LF44iPSPymHSoAnVOKchW2BsttLb/BLc+uz7D/zeh7
ltmO8LiDeNPIU19ks52vi5VqeBAQafdwpiBytiM0nWJ/UXnWJsLa0n6Eo4cHVEEFrnnJRfYR69rl
OvaUkCypvbUaw/E43KTAXKNZrWiWYBi/Kgf8FqjiMaP2uRuNfZcppDyqiwfqsi+U388Te2T72jfs
7Etq0FzDbUPXS/sE5mxCxKUbY+ejmqy8psaQwVaxJ1trAXwtxgFvYuzSTIudB6iv4HM9+2Sgyb0D
7RIDVcHDLCc3F2Xmm6e+t4uVielSgXoe/2jHwGHccuXd7JhhbywxqK/YWFOwKNCGZU+JLIeZ5FEg
4n33LS2bZfcx4Krqk9sj3zDHIkjiVTH36N9pDnd0fRSmR1RN0gf8mkV5puNbMRAgtcw2zjU70Sbb
IrXPRGzdkUy+Wo32XQRpZdOPQpzeWDvC5z0cbuM/kY9X2sKmvgmd3393F9RTxC5mh5rwH/x5CTm5
mCvxC+BKe2I2So62FDyO42VoPK3zgS7KH0JTTN4VaD7mI5ind8pSn31EbnLMAABwkxvuVXh1PTBX
RzH8MqarRkded3i79cApH9rDEdfgPtNpmteKZwTmqb5Fsh0zgqIYh7WXA8YAkxzV9OPJJ4oXwy0e
Thq2S5MDF49gEHkNkv4dtkQ5HLrjn3TXdjA4YH5BYLIpuRMQOdtIiHZL+Okc459yYehxj7w8IiaO
CWAY75V5I2Vuy7JwSIGpzTPZc1XrwxJ80AZnqFoQsPF+OKBd6Dgh8lsRv7cC5qcDovhd2ZIT3RDH
4J41g0wTYNDYMY4wsO+PEpZSdyoN4kVoO2nxph0aWOzReWD25vdAQA6PBA/UZBtE1GzYtWHUM82I
fiYfLqHPbHFfbyFkkkfsyX61zHl4KJU5SKIN+ZJ++dlftK9unTxtwpOiTwKNcAVi+03/lZOd/+ve
zfF1UDHr04N22a6wnIMc+k95wxfprV0OzpOGf/pQ/xGjxLBjjl+z0Qe2q6Fm+jxpz0V6vAt7bHP6
+jXjnO/LRtzP85ZXfPTL8XZ/iYRtBpIStw3kvw+E+9JMyb92NBUhgc2QDp/t7OlIM7Zadvw6s87S
F9TcwgwlK2BoiTUlZlCkGQpmMLc36GT1zNDNYUxEkmgfFFEgv+oIZqIwnsmTRG58VCnK0YYxo7sp
zyVTU9zK8DtvBQjxWFO45ifF8X2rE1OE0nAxLCkImBfS+LlPHoDv4j0HWxNcdsvCOmhaEGPLHzYn
slImkwLGTr4xZHkdWS66uk9ixKLGJuguZRqc7RhwDBagNNPPkMYF2x6exW3iNzRfm+gDdjpGedjD
QkcOuXtUwOmB8FnsbXgHM5mhByTm4J9YVeQ+x5nXbx67RNu0qDVgrVKDYvLiRAFb9paPS2Wc3KiW
c7KGMYyZy5Aazfo0zjnx1Zf0J9I9lnq+Th3LM99BAgzyimm9gJnyAxk3W8an3RuWSyYiXCt4vtHD
M1C03ht0fQAmybVOtzzSQ8kn8ITf4ZvALhyONPd1ID3xTV/mH8i9Ob454XLdZXN9nhCo/uYH8u3G
hfFd6nbtpQ9/kjHFWcPK1gPthjIZ4iEnLE9S6jPrHyeEtF7XuMXks2hfezU3n7L3za0bn2ky8zIo
zJLdfXOAKg6auHNpenhbUabhwJ+64gVG6k5gO5KZTM3UNvWA8NdLCH9QcOF1cU2YWdeC/Tgj6j6l
Jso7DxagWYSPjwyzy311LsvQEEKGC0wcpATMDje3hZTsp+FiJR7+yLCFcILAr8uQ/P4rBecJdOAd
l7Ega1312s20KRZEkIVAR6wFKjtsuc7gslPsvqi7J2OPdYi2k5ccj+oFTx6/veKbUJFHhV3dWYbQ
jfF/sY4BjVNgKXyqqMVO0WU+SYrdKx+x6Xe8QcYQjLJCE5wcF+HOSV7mjuVrUmXoi+jhzwipIaQ8
PvSt7rVLEmz6xGluMWSD5EwWg+rFn2PmEPXAf0o4Qfid9gzMGRgNGKgbLpAl5YbK0FddMzzFksi5
e4yxbj1jyrO0Fxb5rn7LjhzqmHMgLXKxAP1hYJTQj2KjsGDggGlKmJ5EdZcsh53eYZflZL/3q3id
6H0pvBf1exEQ/OLOHqiO8gnY3X2A/1dLso7gtsur5qPwSDlcdOf4xMdR3btE1h+v/lgg4gRy43M/
NtFu3BQBvHzmKclrQofGkUVDbZe9NW88muMbi4wNT6597aTcTDbu3djb0sLqMG9YP8t3EQjjogPG
EBMzetA+s5GZrGN02Ffb1W+hrAiLMMGEmJVxRHPtKXfysJ1ClCYZDlCpP909je2FpNTUL9Nlgo6p
2khIfoxFX8HV9HoyO0ZmGeh5PLKi9ZTVb8P4Zv4wyoFJ/Asu0umVzBMwxdVT2EobDpZmWjL64uoZ
f/M4YhmwXkmxsqZLem9+41P+NRZO8ctA+MDLs2JeN2HZPtAYstU58bVdNb+NyBLhSLeNNWnBqm0e
TfH16ZTn32QJaKu2GQHCs8WIRnjj7vAZX9mwlGFXedW7xkbfQRNyxJV5fGVHYO/zA1sZN1fm3Y7B
oBD1S7LSV8/P6TuVeAbt5B9zjkW3bUa7qzHjDobhQjKDpHikUmD6Uxyi2xNVNciusTECuOEnkdpW
ZdAZzL2r9C7lRs7MrqObtacvIoQUpoJBg1KJiQ7DE69f4v7Li8tf5qqKnMehOhN7iBRmwe4g4seC
Vd/aKqGfhkh0JI/HoHZrhRpY3ZOmepyYN3+T3dU50CLO2S+RCsSu8ZrylX/v6fPZwaw27VUMlTMj
RcEtT8K7fhzfoySUFrIWdI78jWo//kEOToCLrZ2FaIEyK2C2eDamgC2jPTXLB/raa3RiU9DFFxFN
w8ysfzUpW3MzhMwZKt2x8HGSHIxS9lIwfKf7juGbsO9FmxVfnZV3lSFPfMpUtzqbX8gvNcCfVf/G
8GTGTRRLEPzY7emN1+gOzUH8UlfpDt2Z3DiQvanw4KOMl/mjCZToNWptARrARU8MmTWs6D3Yb/JN
dvMTSZlAoCcRsNkxd4x8qsnN15+ftNUpCEM4BrjRd7/GYHfnGlDIgZa84z3GJ5UN75Sc5xPcAAya
enZwMrj7BcpptJX1l8XvWOt/GReUTNwgInbY7eEuMBs95XeXsTKDW3hTXvY7nXT/cWhXrwp55OCF
CGBDITkDWK66bb7TtwIRcky/Kh6sVew3x+pgLbR96tb7MVC/cLslSQtayEoOtb1ped0tvvLoPpZY
mR2y7eAyXYQYLcYevBdgecrOgystChJLHNkXoHQYITw8YBaA+aPC5lG9PkR/7T6eW51Py/j25wXZ
4qC9Zko5u4+VgAEP15l2/WEXZzXMjnrkrbV/NSR/4OsQbUBck/Zr/4DFPCIP17des6F3QHRj+UK8
AXVgiGgs54MiL/QdJWZav1lLAvfYPjl66jXrslpm55JMl0/9i+/1WIL+skWwUKT3BDoNlf212ZDy
S8UWUxG5tbwfOi9hUjOhX4RPhw7b5hOqUaDQ2dYOsDNGKiwR8a05wPsUGLnRUWOnk3xSvVfK25Mi
afYkOcCb1iI2+Lte80qQZU1CrPC3uAwnvAN4HXKIqfTNlboiXBfT0Lf8DbUEwEthl70tgGxDxDx1
G2GZvvULWFT635SfrvEorx+TOyyo1Cu2Pt4iJyYN4iM0r4ywsa0oNtI7uO7vSFW1ji7F+kURi1w8
qu7TwtrVn48Fj9YMnnqDE8LcBgu43s7WAsc99DmvsnZ3GLHw4S7NDfMr1ANw2Nm3x1vNdBd0ahld
YHQIa/0AKtABwH9w0r2l6dI8QCw7QHM9dO/1VXQb6ujMrz7ZsTGNQQCjsHyUHScIJ42+hDWk1tDQ
AMIdCk2p3kR4+h6oso29NJG8Q9y63TeH6a09afth1QRZuohJOKeyvTQBG8yuV31hZb1l0ULfihBI
OJmBP+ZvAV2LCylmlWDrA3nNh/MIzELVOz1waQmmwHLZCW6N4Y4XZt3NJblYuIdA6gXxt60zViwm
5ZcXuf3ylt03xcM1qGtBjPmuhUzJZqQ6/Ystx7olbzQMHTcyCjKaJq/eN9uEmoO2pnYQWpaEoDIg
+uk+6VTjZ5BsrY/7qaHURpfeLDqS2cQQ5xHqyfuwKqptIob6t/6d4h7PpeIirg0Do6aQMXp8o6fq
b0gDx8nTGVyJO4NiN3fS/YDKKCxPSVhsFR5MAq4/hT0nHanRefRew2FRWFwq/dQQYnvUDaFVHOPs
MCgh4Q81o1YK09+a+d+VGgLnEMqMEhjLrcFWztH3mHryHZjD4fFhp85MLy/DgdBYyRnToMegFuMu
Wj0Vvwi7kWDLhqyypgRdZu4KeMWsCekqhKgNoUOBk33wWrjvkVM6sbU8PV1fGu+55FXB8BUXhM+D
AugrTceS5NVQKwWjhNeGPOMjrfGZvZzDGpkGtmOnKex+icFb4SdRPl+zBe2tvaZQVKPwUa4R3OBj
+lDxNwkxcUWdBY2KnQ9DfQKDgeT6hyN9T8sHOg0nnl8lLN0NuGXktNiOcVbVEGUSQPPhMnY7Y0Fi
FqweZNsEeHBOM5b2iWAh72KYjtHsKuOS2D88SOXepyLhDefZTbpDGa1sAS/yhPi20iX3mRe5U1vL
r8tfy166w44+F1bP8dCVx/iVX7TJCUAtIbLjAODOwkUYFsNzX0w4NDk5M8iSwQQ5nhsl+5r0JYFz
VXKZTOCaIqQsoS6jFqJIULm9gCGU7JTdsmfGPnslt2NO4OqtLWx2IdVNjoxy6OnqJLgBHt7Uo7WH
ntTj6t85HQPrMhQEm8KoqHyp/IzURTuuNcLt0wsbc6wvnmf967n/G+z3r2n//+b8f/+LDyaqxBy3
0v/94GFGL3SkgQ/HL6Daxocnb+5DgJB18fe9iSQn3+iMPakAJDGZokcyISy4liehEgDldNLpl3E0
9EApfGVUMOoJhSQNrVnjs0Gv+Petvx/KuGO7bQe0/fc9aS74MW51/X9/zWowNKhrK0DaBmSQyK0n
jvGPNLy49n/fa14/qFOo9n9/TC3Sg7+v/veDv7/3318x1f5lEUm+l4tslNnj38tmpsKO9/ry769i
CUtjksjpEk+dZhc9F2NFN65OEFX6e6jwZiU9NoNmaEvS6rqAhDlHTroOzz99cvXCi89pP22aaDqM
97ZD5MddK8ld3ulFvMuyx6el5EdFFT5l8dn5aqaSkcB4I06nRSwkXsPz2t93YzEqwaPEMqfKbneS
k1AMZaOfwadLo+cYzF0b+XlS0uSBIFiY9GkZtNhJSUTXECRaGtOgTe7hiWZKQtZ5esuf5bB4xtSn
KE44+nTOTb2PGVy1/RjmOpPtePgsxVJeqXcd3nUUTqbqcVcWScE10sSn30omGuMOaHTY550srSyN
6QOKiR9TZBZvKn6FenvCpMpspg9UIS3ZlxQcPXZKuBQGCvF4bp7FjCxj+J0abIuWhAJv6qE1tgMH
YdoCNg/iuMjKx+2ZyEQ1cMQgJLkzHuitqkJFiUVNnGCtmdFHaMiBoXzXEC8tjMy1GJLXrCaQ6Z7P
TaTjwCBCZ9aRoWPX6M8z8/LqMYiOPBs/Sa59YjGVulms3XH7RLFtwEwYTbgvOLYtEtgUqsFo76lI
kisJHhueIFZIdIWhoGPdYRDM41wHU/FjjkXikbAXj/GRFIeuhS3WELTIMCwiI2ceXK1+/fpLdBk/
LnHzLI73Ek8irMEPWCXguqlo09p4lEVQ5GQFi22WL1vta5xCrRCWpEuwSZQ4x3HJvRa7SVuKib+N
8/5GuGm1qPJ/YgLzAc07TdOYDWSQakuLWcAT0UMsgTk0KJG3CTElfffaa7LiM65RW0jbpMIsYShN
SAtzR0eeGh84SnSBfNe/rMe8meQMUMqUYB6LuHPG0GtTPlGkgm3KeEVii4GJaVbeQzTDFL08agtD
IYjxOZISPc2wuXGBEnJmiopeXmpWokeEEzgkhjqyDDkyZTNLzOwf9qPNqjLJrp7BRMyYLPek4Pm4
Dw8RnobKkCejdjU+2AKrf2oe/SSoyoMi42xL8a23ZZZs94oWqYXnejanpTErPCUJ1QD5eHjfcxZU
IGh1x4CoUXUBAanOZiBnnxqm9B5BYTcjJmiKaGNaxuokprQET6EAVyYqkyJB3EcJR1uiWKdexfJZ
qVLNbdjKkirXsGKCyT8QzJdgA/QEjMDm260rTE4lbIf94t8gpP1aStm5VVkhH6ymIo9JRdfxPlv2
lDTJPSJlbi5Tp4Z0W8oqPEMs3McuE4PZuWscqOUzKxHV6iudC/CsQQ9z1PjogUHBI1xKQ1OG4j83
ybqPKVTylqqvqNLDEH3G7biUVHhfIiQDttiIHEnTmVTGEHE6YLZJnlwaR7dHyUi5NDLJLuU0mJS2
d2Js0QO5Vwu/xVoGDIzh/7MA/G9mNaYBTq/NTKJjuh8rRlMdM8QxnSA/96zgx0uFKgBilQw+Y0tw
83QSD4aad7tSpoVJx2/REN/HkXtdaqSYCFPqQcv+akt6++X9gTEFCYA7UwVyFNRLoUuc1X8UoImB
SyJCts0LOLhacxxzQX1PgRtlhVmlARYcPZ4+acnLgSJCxgzANlqzI88y/sDkIvEQ0a0woDZgRc5M
rZ8MSMcIWcIdlgjZqwdL6mzibkkjJf7cI0EEDpWk4OVdl41fELQu41Ys6/gbYd1O29MoL9u4AvI7
mKExlgYlQ0wq29wgvzEeu0KK5K0o97dG7s8l3lllj29lN5LCKBvgEw9yCbZ5RQOqMbSfNUTAYgrY
TjdnDFXF67K/ycL9KNwj5hS1kC7hIqJgXj006ouEWFPDWt/ZIkvzJqbAlPcci0odhYKUTF2I+J4k
yuxsjS+5gt5/dObjvhANyuFB/8r0/HfqdCsgfe2JZwcYPLknuiG76R1qiSznDxf5m4Q3M1RzSyrJ
sFDpl/oBSEuO9GCO+kNctQ9cTayLSmw9SDM4BY8ZTLmWlHHVnN2IVQ7Tz2kj9D1MnIci0ReZ6T8j
+IaF2OJwEQ8XsT9OWBi25fH1Fpd348GieuhCoEx3G+dMjXWSXWJLefgPLC6WcsyMpiHbgTEOHA9M
v+EWdjyKWTl1vtVTTBcMPp74JkOBFh3MhARnfkR3//nUdrgZQG7W1NKzCKvopQdZHG2GNUE+hQVj
nsFsA0OVZ/zqZogN84DlTI7pRJxnYIzGpPl52iIQ4UVGOpw+caUc2TLpDpzeLQ6ZL5iahA8IEdxT
S+xyZAlwV4RKsvUGcLmasRwTJrAv+S4yhOi0ayYCGuSkuXbCjDsj7IlyaDuYSwjyq2eCmrpa3rUo
80rk+bhkIe1LyCy2K+1OCOUda4s7XRg+ADETNFoYiCcDlIXIBDVUpib1jeagSJXgPTSRISEG8E6i
gnq0Or3fkxPWNhg8PQxrQoGYMcMU4GLDHKmn59Ou9bYKIhwMbEPXttMIZlwurQmbm6Jnvh8bKnYU
JfemQSiTCmWLWlpLwphBuzRmfnyHII8p5lUyQZcF1rfXAaiVyUR+XSycraw13buZM+TEpbTu1Pwk
F8lFqHGBHdmQo74dwOFpRsRCdvsI0UvRJuiWOEzyxri2qSZfcnU7KQSq4CEXCj0A5iSmKLY6jGUb
hq6VideeqQ23qTe/71l+wiZiJm/72a6GCFde5gGyHg8rTY5gmls09c8cFKqxzLVV5J/a/f6yi2eK
Xyb7kdyCJcGZ54kVyGKlrKG6q4Y2QNkK9MqkMcHKzcmpveBxzWhvmD/lunrDxSqwBEhsiXGn8Y3B
sBQxy2CjST9Kql1K4grdsRK9ccBniXgM90n/4mpPwgMqSQ2KFOrCoz3OhrHAtcKVYkgNslQHZo3t
X47Q3lUiFOntgJNx13lZPAJiCcW2wnpFb2YEYwwPqlz2LUESdj3v3+20qMFLC+ck4fE+jeYj1MmS
nd0JTfuB/OIwmkCTctmag9ogs7KB/yO2TLZVMcNWuE0W93jGrWLY11kZB4XyCB4x6JX0gMVPyBsy
pLhHrPhqgYQm8/ANlVrMDdTY2kaDNC2MHvSlSUqXyA/LFyuG9NkjwZtko5OP4OgR41VNR8goSv+0
ofs2xY6/Fu2hQU8r6rv/sHcey5ErWbb9lbYaN9qg3AEMesLQgmRQiwmMIgmthQP4+reAe6uy6nY/
K3vzN0hYKDKDEYCLc/Zemw+sfPKzyT1UZ0Li7YfJlPhuiRjNsKRNLE5203MYR/YWB/hENuaR7FEK
Ez5nLcnLZxUKmikgkwwHrRAkFCITqNIPjVmxz7mUQYbhdsRK2gjAABC13TIjtGNy0F2p68FjllD0
fppKGitvRA2pumfLsuJDmmYXhAiDCfarQlBfGXzVgMSsja7Vmxy378xdcg6jU53swQ7uy5igHKD1
TY1U0bVsubWr9t3xSnXOPO80emxXPFHu+uE9F9dmCYEKq/BGc0hiykeijCPnJTTEQ5tCNu54r3xM
MWrCzE9YQCaPY+B+kgoi9tZoedsmb++h7wbnzGYoy+FJiUSDK8cHKqiTkiRxCEX5BnTQZ03XvGZm
RF9DL24ivxKIgAeCgwgCI0YGunfLpwAJlU1JiqXJetAJliuj/jYoqe0Zuypw9a1LzLzXsnKq8ums
RPjtqIzUg+DTT6js+MkoNizGtnlbjlDwjJsshG+lQRW3tpAlkByXFNU6dr0M/l51p3t0VNqoaHbl
rOyNq+7gOZW2AgkPyRm37NRTxAhYezY4RCoxQu/LMCu6EZSruDE2nqhOlZ5tisZ9K0zmYZVqu8Sg
dgR1HqVQQ/FtHLVLjbXgUadppqLmLRviZhVaCt2kSpydQJifnGRvsoU2+5O0mD/aEESck2fcGtHO
6YEFuCVCnyaIoIkipBp1BNCq/9IJBiF+LucvvWsrPNAKS1lojMFGCsyhqo+QKY5BvPWBByMiTx6g
m0UQu+jV8m0QMiiSTZ8CHzLIhl+xi6aeT9hSxLbjAK/nYjgV9a5mm+jjUUM3MUCwpSzZszzPKZ8S
4bBh0oIzoA5cyd59U57rdBuO3VxxQyvIxYPGqcyg/ZLZV4Dp92vaymPY3lFTeNII4iMBUNtbPl+g
ZtTUQIbuPenyhJgfd8NqXls1rX72R7q1ushQQVJuHBFLC3kn2Q0dDXGndBpi8fgcB92ezHZKB6GR
brOA4CzBxW5CW1IvwtDsFSlTyGq92S/bPGPuHk7mHN9xa+dkF4ti2lep3aGIFeGc5HXX9wY775rF
jG/FlEIr98aS1F4DLbgmUorFssHJyboUQU5zzXmerd3Ao7/rfbp1V1ONik+G1l+gW17zh8Nea9iw
aarBw95XwPBJKbKSZAdaOVt38EZBsaMSdMjxG1CP91aLtGTk89Xn791HT2qBFTJ9L33RJRCvUIOc
2c4+xQziYTpCZcoqbZe2gl6fTt9lABoFCOZgE9K2EkmdXg9zna+Bi1aHnzCNj/XYJifPbTg7XJu2
Th3g8kHS6rKtCEaLpvWE21ZZziGM74sUGUMQtl+EJPxYNcWBqmXT49FXH2xyoxy8/bni0y0pzmyD
DsEOQV3BTivYXMBIwss9DvWeWQADdG2h00WPKCuprsOCIB9PqLmUgcfbRBQXmX63IUQJwepk5oeu
Rl/X2VPObtteKQs1OXxQd9ehcSFE/UoUIOzrvv4ZGXqFRwJ61kEPjcdaImJEfaQ84a9t31c3TRLu
+366nnQzOeUuur9hKk9e1zbrsvbRDvrRRsT+XVIjviZW6WTN7R0BEPXKzppnmTq04PS1VC9TAJUX
IMhzb1uIuXpCfHhT8orvM9zb2oQqZqDlnovsZOUdRqkW7fQ4cl5n2tYS+BrGZyuFUwukBhhXibKq
YToIOOvVVOgg30gvZxf8gjSj1Gvza6oeQjMyNvOoD8uIZQkr4+jGhDKJeYC0C4QdpYnCsByrfZPA
sTE0/0GvcYhM9IX5w1IjfUmlte3nlDW8FZoVnVgW3lExmRBbqF2umz8MlN/hVEFRz9ndEY1ocAVk
sOjJtq9bi/aama5E7hYbGXlsaF3vEYoRF6HkRHVoFir28Lcmgw3mLOdriiI0IQjfO4h0W1OqNxxU
LV9iXZ/hO2kkJkGwKPNhq1UxfQ6tDe9G+ekG91gcSmpSUN86b+Mo811vaaaouXs0vjqKnUsqm3dC
bQkAJGrRfvULvKVYsI56i84j7cKPVqcoFMMMiIt4HZmKZRWJKJumql655Cgw+WD1LN1+q61OXRkW
wlNd5iYyd/3TkuphqulptBLSaYEUoIFE7UG8SlXyHUJCvkxI9c2CVlkx72MFWziDNVypgrOGccJV
lECG1Dj7U+Q+iJqGiKJ5NVL8CqzIuHEKcs3hsq2bHqlmUg75w2Tpn25phJ/sbb4FEWmZIR9zT1DV
tJpv5re3TFJ7EW3AKuu2qLp6TzlTDMGwDarozdZtdFmHTjGhRjZm3qajrMbQcM5QuIw5vn1yfyJg
gDsRsIhxYDXUltoyddGasIujo1KIUEb/6Ztk4pooxQuf1cno1z6u6x6WcWpsSVObNS3GR+p7T/kU
419Jl8GK5pM/3ERD+uYajdpN8FXP1QBzjABPYy0jvUCQU330yobFxFVewF/cjED1Tp5HmGXMuqWY
6nzbG/41A11MxKdnXwXEzSGGMh5Lr2JvmA0aUk9McaJ7ZfKK7pKhBXnreg8uyQAbf/JR/VfNk5vn
azkSlTYUFbbUwnqwW8a/3LDrdRqQ0aTp2g6NKvnoJfuHNGOeo8YzMPblg15DHenlNqvtY13kcu+g
PLBSp9v5GotQFyen5eeMQpmOH4FVkh4V+OTZ6vUhI4rb2gciLUHIB+UqyWNvb7G2OAaF/RVlmncb
xeVl0jF1KtMatiBToXS6OF6ynIW8LTcyFlsfrBz5ivQsvRyu76dCeJIx8BPenlVoe0HMOg1dB//F
ysnrnSxE+j39jDD+qMvCubiUo9k1jFeyd549xHcZVj88L/a4EaX2k9vdTklXsnPTbp2u/g4ovG2K
Gq2EKq1p56HEgKIerCqfZfdctS/0rNgGDoRZFQbOXvkzr3cAp+fQIxUk0mLaYHHgaCiKfQ0Nwmgy
YhjUr4KpNpGyDqCxuu4tCLTnuHAEUaLsksMyfzXHKdubIjn5fqOvRoX90OpmkWXbkumLj19TDKQF
RLG91VxqzQXFEGTUOYJQbJv3DnJa3Yx0kyaFqUPW8AqarmGy0sDfGXh59Hxq1iLK6e1PlCMGZrhV
bHjpPjZ1Z1OZfKraoH/Jbk4iywSZ6Gis3Lh8j+VADJF2Y9byzFx7UXyzzyWR8INupasQwt8xbrgG
s5nWnr8O7Ir3fg1HRkPNkJ8J8vgKYqTvmWLwb7FlMZEQNSV75mdZfaUBuRGR4SIvLmbyzv9+Mxzr
O9XOhiohsuPgiSK+XV4eVI470qieNxG9Gtds/InUXF40H37fzSoJE2G5/8fN5cf/1+d///jU17yv
3/cdlw6j2hma+uG/DPFIQM1eAN3LreWwQLnrGQD+++5ya3lsefb3i//y2F/uLq/zoc2U/ZcB2pBI
M7lZ2N5+UvLXjPOf+MfN5dHl/mQNPKVl0D5MjxiU+Z0sB84uHLe/72uT//f7pLNQO2zW0auTTRBX
J23lAWMzVzalzCNxxxN/pdYebD+7SksIo/5AUODCss16UHWhHorjBIt77bksaZa7bTX9+UQyv8SR
kF05qfa/f2B52XJXoyi0kyo8LQ9FwraPhFHjZOv0hJhaC27P8rrlmeVQZDWtWzad93FkYdyGQcrd
+W0sT7emEIfC/BptUyAY9nrcrRKtQARF7MTCAcrWTCtyKpr5fspcXJV0f+24fWhjGjR9PdYrWRAe
thzMoUUQERb1hL5xQiECdcYp2u9BQ2uRu4LqZ2wAkWQCt2s6ZmHT0C4ksiMBNraPZopTPIOi8uUE
n+8uj2WZQrrdOeBAa3C1hdFjb1ie6YPcmDY+GYapoir/++dSgnb53jt59IGjkQ0+/4bld5eBNpNH
tJ4UVjCnv/+/P/6X5df+8ZrlqaGlk2KoHFfoP95U8o93trx6eeKffvf/9enfv6F042bndc3h92v/
6f8sSDSJkvqUGiyAYWYx/LkZIAUCKNdh4D0oG+GiaeCzc8b2nFB6BicFPaN3ScnJtIjS5QfhtqRm
Vz5dgSI8QHrPD8Tk1WetU3SVEvr4pEj0Yb+J25QER3QrVQHKC8QKaWDaR1/rP9IOs2Nf0YivU5b6
NSsXdpyCXTakAk1KamL0LE2fnaeXWwMEGBhEvdfsfHofmqQU0LQ1hTfvkQVYcZMohjSv0pHO6uTE
tom/LoO+wqxEs77Pa4SfLnsRewBq0MDwyLNffUDwdV2igWItsO6S8dJRoltjl0ddJIvHVtJAqIjC
RekD1oUq2ZpFN/3uFr8iWVHBoRqMB9PJb1neNqsh1REiRPE+ZQre9wTaQEuFwWOwL9PJ2AbmiJ+r
6C6pUTCZRX53Mxg0ljo6mIZFm66b1eApuap9MYxr0jwGjGtoicVUEvGDQZKwKnEN92NEKOmWWn0p
6C368W3oT+kqmzwkNEb7LYKEoMe4ctamZ5yKUHXIT4mRJ/r8GLgYQHTHe0mQVbb0QYjXgvQadCh6
CBgiwvqjI4BnW+fNp+5skzRtaTQKOvpJciFwGk20KNFQh/h1/QVzHPknW7w7wvowkw7zbEMxzR6N
vZBox8MCYUBx2yfIDZ20esFlkJF5B+ekboPgqnKpkxoJaZax0UwAORgfNLsYDpXD3iGgB0vCe31y
lHZDn6Du28dKZ11ssDNtcxgmAKNXNINvVGKcleUK9GNdvGnd4lprCURTwr/VTPszr+a6LW9H4xSm
OGKSkhh3IANzjDGJn/84aXRKfYVxPKi06zCnhsZ0BlOIiPKtTM2bAMqIpfdQdRvKARUSGLjI5ipP
jFe9tX7JhFi1AHMFP3pNOYALJpwumSYfelkPF2qPJhjkTSJQgEnheHsHHk1FMeSo2fqIaypJDobL
Lij3tJPjPyR2L+7a1PwRJi7+KH0iMQAFmczR7dpvfaODS2mnl3CvBcS16ZMZ7+1k1vXK9otm4Lzx
U9rGJdXq0haY+Kwu3ZQxo5qVGRPNFdasVk5LGwlskzv6mjaWuSkS5yvo6/C5oLzl+165Jip7WynA
bT513a2f+Uc9iUiEy57Mmchf8QlpZD9R6izEk1G05zTz0MARmrq2M4Wtzhb73grdfVv6101I0Ilt
54wjBXkYAwZzTFhD079Vaf2ul7yDrEQEm/l3ZWFcmnBg68fn3WubXrAUtLrx20ikRpQBPgGzoYSn
hQZqGnRYCcl961j4r2GEqHrKdZg6oP5XUJVXbehfF5Ok1sv1AT1C+2K7hqJCP+RQkK+C7mSjsFMY
e5oapBLD+dZS0PhKLQvQ1GbVZyYpGzQQEteWBL5no28zKO0hfkmarTPZ6iFra1SGMUIZPlsEzG2o
3bCmB+BnILod81PrRMHF6ZiTA9pCth0F28Ey3l0SEVHD5OgvzeRptKNu1yRzXEzoiJs+9L9aSmgd
cZE3hDWo09DxvqouvkRtCT6QpIctXROu7qHvkcWMV15PZQqOvbMB/rsVEyju0mnVY1co2pbqsWoa
HW1p+Mu0yO6tKBZsW4HmdzBMgzU8v5QuMRoXYqLR7Hjeqp4B6U3WwjuJzY3W3/IWzbXZEIFXd5Q+
7KGpdjmMStr4KGHJfzzlgWpB56EmRcixmzTgxCrGVAENKEtQGstGZAfTAiwktPAWsqhCozWTEOje
bX0g64eWpPZqQhdGs+qJ5DVMTf2dapppZbrUPsaSWFVfD+wj4UlfMaRUCm359xCDJFQ1Ccdlrz9r
etXwqcPT1wSkzKodT7pwMbZ1zraPO0r4hUWBx3JmDGiO2aIaHobWRA9uR1SLtfVkltOpRVyTiiC7
nkVmnLlO0UfnpJyyTZ1lZ+qkhBEvAvQIYnYM4XmsnHrXtej/1TAlx7Hmi/amBlx5BJym7H3KCMOb
k6ABSYfhNqFuf1QljRUSZYBmEK2nWYD69YFMBASv8PLfUkkzXZfxdTdp6KNHrBbSxMKk19YqEEjh
x348d3WcHqvtqLI7cqsYU3PvA2wwxfwWi6+snxNXj9DMlA+SplY+RVBEJTNzpjnfcr5UpUkLJ8nO
teICombHam8aPn29ulH6WALN4a+PcbwbOpZsN8OCXIWPJHMJA6ku+ZPocrIKIQIUUH4dQG8J3I42
Mzao+bHliYmc2W3l2I9F0wbkmIvXKIVsGBO9c+xmgo2aD4ZKMFME+VOoheExzGrvONrDa6gBqmhy
azwarPaQl3CoNRFsRIacIEYHRepybhwqj8SluXpIYOFumON6dIfNQcU+0m0KY0eqLA/NB/Mft5a7
f7zF+QeaKKIxt1ke6FuT5dwwv3NXGY9akgL5cZS+dvGWo4t8yYZ25ovnO5aPEwWnMWmPrulyk0Y6
4TMyt9aGpwEgqb1dDhMxq9+sAO2/4aHzXJb0y8F2ORXM+bDcBctOBZ0N29pu6+6Y+O+B3YHYXt6U
1TSKeMGxuQvnMzyxmQ/aOJmu5JxTKOZNRGWCLinmw3LrL4+Rhce8KTEY1WZMcXKJNtJKlrSB1aG+
TAie6Do2dPn8Xf4+NPMatYtEsNLpOK/simbn3pjJrAsiNUgC9iy5vhuaFlbCfIgdgZRpuR/NUNap
ohrjpdZean2Crt7pSxQvkFmz+r5vXeMgHXhG7nyYUoS8WlulK0WOF6QqYLHHrsR1VhfiOnQKBghp
msexK6zjcqvWNfNYKllQzKAUG8yM2ApaOGsxwZaDe8t7WG5JtrpraSPhCqMz2dzGsW1c44iOvQ+l
fxAVNBMzQfQbELJtUq60x0No3dMWKY654Va7MHaBsjVvk2Kdx14vW9E2qPgKC33tBxqWHaexjqVp
WMfGgnjfMYdetRL1gWMyVM7oZFiXngOuf+aJpT40hRJBaUm3bmxscjJ69jL0MS+l70c7g2hRStxs
eTdkjf6oeR+zHLr5lqF8xPSTRWHo75hch+BCgjQpiCwc+bw3sC9pTGhQvUoPIW4coXDmQH31ULST
sRvojx6n+bB8/stdi5JimlHM4eMOAOjN3wErtz8P3gBDxUUrsJo8otqclA2RGVqIStWu6FC8VCx4
vRkk/PsEXO6OMZ7yYpz8dde4D5al3soST10/zVrJeIqbbagPnxb2eMZ956CG8vSfmd03od1qw40J
jHDyDhR3gG8GzLzUrIFPJjtCKJKNgztMf5++QzYQMWXCDfJqeI4b77H61B6LE60pHZEqSu15LQhz
OWZBvMLR5JzDp+kNvNj3cEvHwn8KHzO0HjtnhHC6yn6AKM4X5bCj7EkHscSXRCuAhF2bgBoW7jTL
qbFu29d8Bo6BINkyqE8P8KRrBeh12+k7qI5hv9fvp9v2q+DuiGyQwLMNgUsVPcA3k8vXIFZ03b7y
X0l6cci/6iv9HjMaTcIMNzjCG3mOPg12MdhTPX5oQs6A31g74Z1q4w0r53rY4QgxbYIDvhDDAKsp
AY0+Gm93AKw20YWQSXmFzRihxaNGpVTbYjuPZ9CUex6/got5Rp0GuGCDPxYiQUrr9btkOiPh7kF+
ixvzQXu3jv4D9XjWeg12LAv2LrlrZ9YMDCvmW/wy3vrfA97wFwUDu90FZyM62Bj4u5Vi0JZsJLd2
ReDzCly/OgOfnUo23VfFK+cBDviJ7gRdo3N6ij9xXJYEi2wMe0uwhg1HKUVvgbEXwEOnXRGj6KBA
oaJGTMqFlRjjBpJ47+6M2mI3fAbVlbj/5bXbdkQqfx7xebsVk+Hervae86Clu3/CtV/+YJ3/R95l
lyLK2+a//2a68NxZF45Bkc+8doQnutBZTgjHRZpqCCF5/uvjPkI6A879P8tqUHFqGRg19WOpIVnZ
JD/aqdgnn90xuIdymqJb2Or+JXLWY7ajrOic3evpizOEdS0avXRmu4xyTSygz7KJfLKZkxoHu9A9
+PkFZqcqYaiuLW2neQTUuqwbdiaSv1eIJigDn6cf6H7bbJu9QeG4xgO6L5/7u/g+eyyfWyoOK3Nd
/4rJWHJf0w8bg8uuv0mPzP3oMHVOWIz1e2s30pHYOXcMZmgNSL9gnmUIuMK3b2FsGndEAttrro4V
mDeUpZONO6p9dq7BMA9Us8+y33jd9lfdf8vH7AyON/zBmIChwfnBAUWwhzyxS1sDTHuLPxFD6gTK
IS2+Ug80Fh4rvnSsNrCKeYarGl6DhqwfKdkBw6x/Fnecsi3tx3vEZtULEgv3ptjeYJTAq0ttOOXz
OyKJenMiFtn79BOt/la7s56hYG69TfBr+iRYbWPtosd05jSary5Bn+fuoO/DnX2DL5SM4XKFfWqD
9b69AwOI4Dl7KSCL4HpB2bRB7ow5kuvUwQ3wGW9W0SEX4FqvuMLG2xkB8Gjpq1+AySJnw+pg3a6i
9R6YJbBPOtghBsJTNxsvTvgUwKlvDJI9Afmw0jlTIocuPtMbOG2R8d2Ma1YZa63aQ2Q48CcGW+ti
fJMvX+2HD7bgvFUm8J04Vm/jyXtjX7lj5bZlbb7XcAytZ9DCzZt4R0mIQnRzjHfu5t+c+TPc/3+c
+NLUDVs60vNM+19PfED2DYouU92Ybn+DZ4nwaMYYTq8nx3s1Z4UpCSDr/B3bDMomjEZPOJKamfg9
a5X/zZshCOF/vBnDtlE86zbZB3+9CkXcDrL2enUTmdQK+UfIaJhvRj4iEG04bJg/1vjsyLJmXxXc
lu1tQAMXm+UT/pHodnk7/z/v4t/mXZAe9E/f3Pqj/fgz3OLmI/v1339DPhTlRdT8a+TF8kN/Rl64
zn/ZnrQs4it0aRJr8WfehWf8l9ClkDzsSo+8VcbZvydemPNTPG4b0rE5AZy//cefiReW/C9POo7L
j0hz+Y3/L4kXwjX+MtqzMjcdy2PE92zKXCzZ/vWkj2Rkx6nRhIC/nprC84gCmqFnDZqY19Gukc5l
NlnrEZtItoc2lgnZUJzR3a2dRN9yKH+mqtVmzXGFmBKvQQAiWEXeZWz67EiDz2NLiYRSYyeESuXs
mg2s36iDpBeQlRmLZ3J+XOMrsJTzMFTiTAQ3wAbhTPeqmZAwZwzwVCL8i+hGxBhAWLMqbbeyggVW
1yNd5IkYDqtBPJ2+qqKsWHCxvunN85Am+iav052h4hdvhPufuAEM37RkGSvsakPQ9oeGGJ0xK0Jg
UQpxbuL02R2D6aRbB5LRCIyjFdiasBmRAL0qedQ6Zucxz+sL2V+rUVgeHrXpkPlMP3R9QQtYjN5k
iR5V2s30ksa6tLnrA1sB2Oij5xTjHCyGDTTx4vpFH7AnkfKJZcIK9Z1V0mnshMU+Hq7JRKKSizD7
Zjm00jygLho3iY6MA0iQl5pqO3ZMDwm1K/AFMdGNMdMqJFbsu5F2b6PJvRH8f01dTjthqFNZwwKJ
RvZ/xuRvyNgu0N2TB0B3tISb0aEVgAIzEmRJyP34q1bjQfcstUkblgJuWuxkMdzac6s4hW+PzGa4
1GnvXMVKWw19QROk19i5x7jZE3TIVAW840R9JwooEwH3KcvmMVMzIHIA9pPTaIzY/m9DibnQUgXJ
Ad4tWxmzzi3ASLR2s4Iaii0k2ZUZIth2cvkGWR2LOHuJwuDWTcN+XRBwNGjOqw4XiRh2+05TYCJY
cM8FO9+6SJPBO3fcd1+ECoC2BpgnLcHTO9GmKlh6ZnhcjpanQOnIMsUOqjXXSYH0Bq3SOsfs0w4R
3MCuhVE0yPSPA3+aGMP0oY9SCitsiBvCZMugvA3M/I0eLGEWBIcKk9AIzaWvq/xyn1VutHcjGqMW
kXKYNrviUvQsBJwGSbCAutPgEiL5C1Oobtw7ssb0MbW3LhREUtija/Lxtk1gGVgp6Cu0GoUxZwxu
aNUdtCQBDGMV7mfC8opu1jkrZQO5mnofgq2AeXxtVeYBE0P8S7rhde4bn3ZYoPjzWZJruHhuqxpP
a4V+iMLeuJ50SBMt9c1VJ0mp1AfEotI75mRD0UWON0NH3ahvjS83I4JMo+usJ4KS5ZDuNc9DcKd1
zOQe3vIJUASJZs2qsAtjpfy0x0QDFT3qp2QztVT07LjeJqMUZ9dIWnyDIcRdcAhjQAhwiH7K64+K
6IZpMr9EnTwWXavB1AQnPtU6xavSfYnJ5eXr9JNVaLsHNw5BNFUTSx4jh9XE6nssi4uugGrlFlj8
IgKbnFDMKOad8ug4O0Sm9Aw3FYJcI8qAyUco6DK+90S7DSW973JUT32RUxytsQBrDX+ijGClE7wg
TQvEo6E+Tat4NilkISNr9+zNEVXa+E+lNsyGzqq5YX99Y4FYIb80RGVsCzhSKkHvS5cpW4XuZx2+
ObYctr9kBqNcmd85SiA6dFf2pW3z23QoidNrqtfRnUhdcHssvlNSbFGqlFd+EQ5XfZOzfaKbIHJK
+Xqe/lSBeqCwV6GKWGcVm/GK7avrDyCLu4HiE5uWzgo/UyRofHjJZ51Wh6BEhmC26ofuQ7Qmof6r
TYGgIu9C/lYPlL1YDhFxx26smqNBo3zXeQ6yjwzCXcFONQ4NZCf+A7HWPySe8lP2SC3DAAE5FfUl
n6adpqpL6j2GLju1UEwvnq0hGU595PvmvuJ8G5vuRpbNU5RW7/kQXZrUR4sutYAiDG3LciI6wHe7
9wx147GEYuEKc6T8gIyvp4ixcU0gFw4dr4GYSzuc9HXeH1tAthk7q64uv/NfoQouaZgOR3PUb2Qr
uJAH6xRn7rVJuE+YoQW2UUvGoTCB2fdYEEtcdo5OsVy61ovpp+9p6kfk6YzfZaQfSjW+jSX17aq3
XoOkBCBdRS+DbtyEYSd2xmupqwTAf0BCjo0tO4vQ4VeRAwZONi8R2GW/8xU7TbwAlY4y0Wqmhynv
f1DckhccryzfvxOGjizXRPZl/hRTSJSm8ghYaePi1msCh0yKicJKCN/SfTVJ+z0XDj0rrnVvO4TA
pNCS3urejdti/JYmGmGNUJC+rL+RMBKEGcf1hqxcBsBuE5kIH/vI/Yii6Lo3KI4bPhp3xpYnrW4e
TMXM6sftL1vUJ7eOaXc52nbwgttAHP1qjtbLGbljbH+nUJv2Kq/BJZiuD9BOP6FT4zmujzLJAEeN
vMnoJ2rEh93N9YrIfqqIUiZioNlkXm8emoxGlvca6/b9GFQ2Kc9gOvuRpHQtemDocRt+eyMrgPjM
G2iwT7k3PY1OAQwA53gzyltPuR9C65+ljlfNsn+5zEBbM4W7Sm2Q3g+qyRHbuKWty2Ss15ppHFJi
6clXNd5ZRhSHLn5xInaTZDQEm7xyEnzc5lvm9+UNbw+ak0UCuMPEgUjg7Fj4KxGkoC2Zx3DVjU82
F8YacwDpx99cqtNBCxVzsQ1ah694zEyWMpWz82pFGgV0DlZLJ/rb7Pz7/Jey0oNXsbntoh5Zp9Rf
G18QdoSCMyjtr2q48ytLrieJ/7bL2BBErKKCRoSnzqHYN0nnXHZTcCUI7wlvx8lmaxHoYJoshq7Y
+NVlTKUlti0YqpYRbsqI9rHdOauwyj5NL71thXWNGPLTbMV70DwPPWrayNjlkIBR9sOtdh/9ZE8z
/KnHhLfpZtqrdNjwAzTX223C+mNKsmunRtCg6o9pxP1aDRcvte+NKrimBvltVvLQAE81W4qa5FV0
onwxRja4klNMrxBMVNqes3Fb6lO4wxHS7+i05Jjg3c+8+2lDiGxFw74oUzXosrT4GvzjmHyhhtqF
CTp9I3Bem5y+XiC+MVuBKPSdXxFEPNVr5Nb04Adj6j+p8N6oL/u0T/nEaCeVdSn2SmgBXez8Mqat
s9J85z3Ky1Nu0WtkgXAdlIIOTeK5Kz6lgiqpeRtie25Y+nHCrsz+cwITTFPvzqmDz6Bvn2SsHd15
XalX1hEipYWtwuC0jsglqEJ21pBb+JvQ0mFamWLTJhRSOxSM4IUGTkoLt1H2qpUJjLUOhSKmSHdf
9OPaAPrqY2Ia1HSitf1AAx40cKA/tcbc28gYWoZMf+zG+lC58pCoGRoxvEwZJDMWp/7exZ0Lzsyk
IUk9bpIC3G3r7aj+w2XzFEGeice3yk4AMI5kfevqCAagcvqh8ZLWGjLuHmqhZ8NQ6Hetbb57SXsd
B9qnE7r3giQ2dISg1tVcnJ2Qcswg+xKjUFO4+yl5MBOCQSwpHo2atGZF8ovfE9raxMauTfn6aVDv
cxvMe8JAZ0fwwSIUhRKLFdSzWAGDotARN8GOUyYiB2KeZPSYMD5NItKvFCiK5aZwOwJU8CWg/uFp
N9CqP59Z7kdVFa7dDtvU8urlsDxh8tnD8px/2+/D8szvu45JtIoxRvu/PP5P//3y4uWN/eU1SRKf
LLPLd7T5WmOzvI4ZFtfEcpNxH2/p7/+qEsbetVTIYp1koKJ7KBwIw8svXg6Gp8Mamv/C3wdaav98
t8P0cqxw//r+SPnL/ciW/2N5lf2vL/3jMfuos05lm0zpvrHpUnTzYco6XHbRDHnxdQo7y4PLa5aD
qOmuUN8gmlg+FuEE4/lff/733T6hINq1CI2qlHUEAMm//0dGIZNdxSe0iPAWfV1Y0Y0w5t7B8pjT
D8lKpWitkyHytw09pz8SI5awiDAb6O4sNzstuOTgSLJuV6nwrF039g2z1SSu2U/E8RPmBwkK4srf
MFMfAVAMb+rOeqAQdUscOuC4EysX2uxP2S4n4vZlemFFCoC++EJPhsdoxUr6GD0a0Lmx1blnPJUx
HQd2QSuAQL/iW+8GFuAE5Hoonbv00b1Yw3T1RZ2SIIF6PGOJzVZ01vWrHhaU2na/uH7Zq8C3MyGV
vKM9IzFOwgbYRx+KgSfb6NlOEkNxBAzDzfYrJ6YHoMqI4XBd9O/QJSmEhkwta+uzufbhUK2anfXC
UIL7YEsSFpKgK/+5fExOeA+J2AK1iH+OGj95f7glmdKu0x3mJuMRoV1IAwZHjb2RlM5Iq7ikt+4F
cGFUXSW7ttvqOGcCNrPhbXYs7oN2W9zPPDrgO0hez/n/4eq8dlvXtmz7RQSYw6uYRAVLsi0HvRAO
WhRzjl9fjT5V9wAX2NvLUSInZxixdfof6EAPZPkDmvBEnYk5Q3U/8lEyNiaosTv904tOToKXGaYA
v0ffxX7uE9xvhS1he1xWeimhcTXpjn0UET6qWhSkC0rMuh5tA051W31FqFt9nZ4T8Sp8nSnQ6kJn
2WrQ/vfZS35jg87O8UbalnaG8l99QehwQwUx/dumQxZpI2PkbshkfFneh2GdQPWA/wihJsKvpFmm
d2AediK6HeD5ZCrNQOTZuJgOnSnJF/SQLaLWH+qpcn9wTKODdexGZ/4oaEO9kco/ADPVLu9AT09A
ig8ETyciwBT9qIqDe7jJQvsMt7DZms6ZxiW+vVFpb+Uekduw1XP4awaQ/R3KfsE5mgE0X18/x0c9
0H+Lb/5FwenevNP5+x1faVcMf4Xe695VGqGTTXiOXBI+G8wvBkDZQifPbw9aY3doUunOXTwX7yAs
zpyKJeITgeDSO44z6sS38PPHuppn80wF2Vpk6U5qEEY7i15CGRzkmSASqmSGR314tvFJoxAsj9zy
ipTGrRNsT0wdxbmVT6fo+UOjqJjEn703YH+cUNPLUILStjqQdULW4YaIrAm7yp5s8q8+iDY66a9E
05/uyvNzPASCfe/AnX5XEPFKJznFULRsAOv99TVxwJpL+wURyc1qi1ymh5/RsODkrKXCJprTjqAw
U0iftXBHaOI0I9RY0R2wQVbkOlKIt0fboPaRtZsYqfKYORNKYB503Y5g0o3qpP/7LgENL9oB3Bjg
SBTPaD6IFC0oiQMdaRPtFiD3V143OdV+fafXh7mMWAqlZMXoTHb11h7wUGQaun3iLMR6EGpksv0c
k8Pkoc7u0VASI9fSnKg1VdhC5pN5nCCeI/O1pQDNfnh3FWkKWHZghWMo0O5/Zso9tX3LzvBRN8bs
NO8/qd9syUu8EvPh/EZMAJmc3M6h6jkzpIij8ES/j7AhnUfUbl3OPExm2Z5m8ghJDeQD74HEj8cr
2UtyXsWpKo5hFBjEOHZRvhd32g8pqwmNkeVCc1+47cEN69upDuKnxzmC/2rY5XHaRDeCJOQm3kkc
bMiQ3WI33VFDGO/wc8oLBhMjV/oUGg75xaMWyfimSDZ1xeMSPB57r0SNCzzd062szvKl/1eAUJhP
jeChHFlv4YDr1L1YjFpp2fVX+xQ/k36ljRGuXHOTf1MyR9Ibli6hrHpwY5/45OJIFQxWGLoI5CwH
eKKW+jX8aqvg0bGmqQ3ppM2NBnWozf9i8ZQom29yijq5S6jTWu2lV2Rh3mGWQz52hLW/qghoWCUS
1W0eJ8DTyAxUTn4v/Uawsa1oTrgXWrBAdiVRbm5iF2jtkclS+oyKG+0omJyvj4/+MvqDcWJ0lj3A
WjtdNRdMx1g2+EZyAefLo/KR12em08OlDp/lUeIRQQz9SAenAKBIs84m37EK6UcAabUcWCOxKxbP
yhbq3FVyqJVQzUNH3dRzQrwGIDz1/rSLU4Pvw0+YePTjnV6gDfh7ZDqUbw5LjsDanvZ0YrE50NBd
3gBRwOuIXMag9qMLgkaZN33PWKrU7aGWw/FHe/v67AnVlF/5bkG0BVSN+KuAKWGiHB/esFXXuVeR
wOrfECsJ18ceY+Il8jOBy+z1hlwmUKbLn7Lt6ZlLFO8weTfjetNHtp4pDOLHlvUWJGTPArQtIwca
8Ra+7d//0Yh2LEmdfeR67XUSV6UlWq/d9Im6Tzu8FGf42VeUTR/qlrI/RgKVgbG0oWZMup/9iPC8
zfuinjSMXfQAuAJqbynYwwAHekvbJz3GqZ0IPmzf8ZrfORnYRt5BNKyEHPqGSEKemOccb+Gu3ogu
NcBbplXya/7TgXxTgNxwRnlMoZa1UvscUB4nKTc4bZDiQOuIDlIYV9/ynXoltvPM+jEAOsp2SHyO
tGjyQrv2op3iXaByEHkUx6JgtePjTq99tFM34DyowYFHjDytiGzZZQniu9ZDPWsrUvxPFdVm1KY9
Xi0qCJgDT+krjvd39y5eWaj3h4MeQbRT9vUNkSSbzZM9gyp+ujq/jf0I3TbaeNG+/1plWFkGH9FX
eBP2dAnvIw9wJiNoDx5H7K5szxD1icpnZ/kr2pNQnYiAIGvt/m1MDpuTMxkeHWXZ2xlWCA05Gxps
SZY98XDaK+QchhD85/oQYfpzv4mDNChryR+IGqFTYa7F9i6749oLskHIPPuiPHphr0Opz0O3KaHR
36Z4ZU+loo3TIKz0fcyhpbxRcYHBs9Zd5Ns5P6tDtkf7wRGQWsgcPTzAapYRokMlp38xTL8aX+g7
gTlLIYQYRDxaPQk0dZ+Q1n2GDmXffVO3he3eEX2ywdAILQuENXqbLjxkIEo8coXKgU1/a04PL7HO
1dZw/dAjmuWEHiWJNrP8WXFialLc8TKhDnCK6m9E4PKfWnhtssiefhW8SVmxjgLlXuKOMkMBHT4j
Okt9RVVT7tJJtJToLTCXc5QeaMymGIQ6jG1nfGXUPWLvoegn0ZC0vKpV5ooBldgcV4SpJuOFEKcW
Hsgdq3AnfKH4kV+b2QZaTqmdTHmludb/hsdwaw1osxBJoLxpx7YjbZFFOCWk3rfKN3sb5wmGtASU
n62N5d/z5PILbZeN5WGu1FfafOuJwFiAocrCO7HzPOii2vV3QONXms3phK7YOOB6I1hCEojN47lV
He25pi+PfVsDrY8F6f4s+yEkHbNKR7WpI2n+sCqauAuyxixtjis0TbC4O1QiQeHZzctSbStPvat3
odoC3L2PvmJiRnxWJ9a58Z66XSAixBcQMZFB/HA9y4boyiZ/loDjUCbauQSJG3htkp82RKA3EyHo
iNY69gobHeKYXYwVD5uPOhUqk7B3ZEgY5CKIBJGsLwKZ1SpPu0k9EVJZMmqJPeE5TJ4ipAaP6c34
CBHbVJ+mwWP4hl9aBf8zHux9FIH1qatyzT5nQlUGjHZ2EnA80DRDcQXThfCjOAa1SrsBA2dTF5QK
Lsu/T9/AFSce63mGEMG91JtXddxq0UGjmsHWj/NOdIcexZdDmZ6nPS1hiKIit1Lv8oxmnLugHpLY
zQvnFou2ILkiZhGqUQAqNui1cD5/UNfVPzXn+QqqapQ9sXwe0P2CrZg6BFXEaxtvIRD0XIGOkRYo
+lFpX2bhLZw+zdguIR5jM0CAvXXiBovwvSPCjAlOG2Rry9Qr0ZpgeQbSmbWLgTH7UX/CQF32VK8w
57UTgUYDlYVVBA09FwcNn/oYrqPHVCqv2YuQvpLU2c018JwAmSlOgvGceQj7lMgm4IRRk1050nao
tk1+0R+7CXZh+JolYBRw4ezCmUi6wfBnN0NffNWrKb/XmmMxoz/Ay5RzL50wZ1bBP6TswSvdzTtS
wnTHowiczJ5l+LXqpVBisvL1ARzlIXgVak+hLVauytCcSNJGIIUM9jYbsQYFgkMKSnhr5Ps6Ao/r
TP0//ASICeYLsRCazAk1UlZAjg4Y7qgR/HaKxBErWKNeaLkIBcNTmujxNRxY+qd1+qFhA/qlsHzS
MWnuaD/V4zkJCmMreTrFKslhBpyPEcY5ojlkeuZLhKju40A4GmVu+BkpbeW0JsIueM5TKBI4JAJ4
D3GwsRH5L8loxMTW5gEs31iDSH3paMNwLtfpGbEcZJ6gyQ80dqd75H8M9cs0zg1V6uKOI1uS4SB8
jzeV2NZ3RfcZvsydU0nW7LsMThDlvH4rntHDIPl1AMbF7hXxqHZEvtFHh41Am0bijYrHMU3qGLKK
Gm9n7GXhqnld7qHxrkPNe28kN3/8hhRv3TmSqN8rg3h65aLZc6jxVqpdRCyEowiDib1uyS4TYNpX
jgfOp013Yt2Y6F7ptXdC9gr7tSYe7mF3dC9Aw9nRkaB/ir7Sr+5wq4Jyc6t+FWTmfqgY0+mptLvf
SmUHRxQPabmvmI1pPvIQ3g1sGqboG2GBdtOc8WW38TG/JLA3ibETmcW9+xJekGqfXnQG6UtxhtOk
u8kPZhdieBxjxuG1gjfv0KhSX82g+R7e2UsLB20u5p7EJJ4av0VB3CWbRBYZK5WPxSk/pjtuaNO9
aNs1eACz0VsPXqLu34ngsd3g6aVo0BTVdnyefvvGxqSJ5QF94S199xrBCGZ17ebtbWJWVrAWPUsm
7mG6E10fzMx2HVCiEnxFtZwaxOYhJZ97hmA8HteDZHphbfFOeO5+fWUbKy+9z4KDHXAC+2CyZx2K
FxYvKzLzyJUTL2BPn9iDNjLm07hFqZokeCAdALQxy+Y71fu/dFJQ+4OkWejQC4q0k0cs6p94lS4s
d94lx2k4d3Rg/VKZlN/jS34x9qVvuJh3+vHveqLhlPyI7nJAIm11mzHyK8QOT2F/KpLPxdi16HuN
+N70H6LJYSZPJSEEzOI1YdpfFQwq6z35wCc3PIT4tK18J8AkfKdumP8YldNfZBdLhw2yQMbY4TkU
05mp1Z3wVKV3zEvd7j6BqNHxpngnMeCJG35zIlbyp6a2xN6qbodFy+DQHh3b0g+Bo7htsUUJVpPR
z0IcF3q3TW/tdKMk6aZ/tujgkeBj/6PA84jRpFmvdwMirCtfp9HDaR8UUFkOYBdfcqhFLQPcDDFF
Nv7U6Kc4/wfg5p0370bPYkZzHNdrWUjSuWutaeSKr4JXUp/GUa0haxIhgPo8ou7poRfRPDZYs6py
BoQofurEPvQzaLP2zgQKQp97kKE62GxZqPAsweCkX82hkTfVK2AS4WeVQ1fsnMKFwaXN4YxW8qza
IZGX2okOKIK91z8QQA7j62MfvjfXkQMTpxN2Gg3R5uZxsWE9vTTGOxXT0IK/ph3QBcKJm9xzytkB
egObHOk6h8O+pjvhK/yHsJt1oD9MqiDUbtL4ZaSXWHdYiaX+GluOAcV4OFTDx/jFecbb3HJfwxbq
Pt+rfzlSfRrxJnw2VfhXtSRV7fSWvbyWSKEc2gvWSH9DNa4vbVner1BmJFrLLRUXhBk77FiiA+19
bjcP6tU2dK4toBDvyt63nrHN97mLh0le1OmJYcqrlKvHgxTTp+hpHgNkhWZ5T1lkshwoFZE9nAmO
5+IFWyC/ybP/apANY6YiBbE6dBhh6z6NSjNxkDXYcU9gWHuI5hzn1Oe7orwXmENTIJDQaI/iQqzZ
TQ5t2jK5c+Nahe6onsEHVe/EfCvAKWw82KFmu8/fzO40Nc889aNIArjfpwO3erIaLIHsu+QgqInB
JVFF3fA+Nw7i/EGErtDppTiEBY1F3/xHRMaiBGf950kJ9yBjade/WsZlavf6aofq8RlAzxbxs1ca
fc3Hb5Y7g7DnPXoi/n74rzgx63+IjViqP23RYDERYQkdNrQDPv4aH4EYsA2BIbOx0s6JitqzEe7p
81Pwrmj3/yROhwkPJfkdixdviYBltUO8jpp60j2b+hp2hM/t7r1755814rbV3q3nuniGV72n117/
7IUtjtcT8x7NldQf6D1xu/eB7WepXMwwdo0TnoZZfIkj+DA0CAtuwJmyIzsqb0P4Gq+NxfxgV8f8
hZS/TbyVJkffKnoMbveNc0mJIyU8/Qk5vDWgK+9RZkQODOfzXXjiGCodNlWdihMSPxhRyA5F25yo
jS8jEAMJdfCm7TogN66oHdlISYTR+bl60ZyIVIcBUaLr828HzI9sty/46tUL5N4/kctvRmt4x9Zi
W6NaGEDeOvvY9LBLw8/++vjBdcEuJpbLBkmjTeUZWznZ41js7+D3ws9YfcHETAj6kRNqyT9+s7tN
H7nkD/yODkVqT0k/ct305b0Q1GBprQo6WdBGR0gz/biVOKXfJXrqviWS2GBICc2Ekpf6Aa79Zoqp
FfFFFVVRkapivLB9alib5JVevjhFsvvUojjxxCDHNdozbqTSDOH2x/GquvMOGgd2tcciU767F2rJ
DgQ8aqI1GKDmJ9Y9OFU+JfqPK4RJIRGzwkZAii99i/AVqepwMUYkZSslp36Vk4MW/g/5QiyqVLcJ
udNtNrqQe2ofs4TKCMBrA1Gl+6i90xRLpVW0S4IP4YWYKFuGnz52hJS4LB4Q0i/jPSKc82+lltaU
TZceOk2YVejcMaIUpqS4SOkOJyn8nMej8l6cUpez7ZNhE5P3EDsL/9skQpNCqUC8+ntCJTcGWByw
Nay4pev0zSuxrUAQIy7FCT/2p4zqqVcdp9Y2QYKUB+VblfcyGxwCvlTFTusMTN+QpcSxCY9JejI0
nxfLWiCyTzIjg2/xomyHl/yNTDK0X7Se3yDG3/j9KjpAbOm+oXFYL/CrWMRk2V3q7I5McCJNJodP
WRFRdBkQ9i4EQwn24Kiv7gi1G6NrmRvQnyiQiumb1ryjlkqqjWQo/mv6yu8S2KkxLkDHaxAZfZ7G
oJFccidCQrjVSE8aZ4gafMLfjXBEnWlLBwiexMgwNT4vZRUB4oil9k52Bp1v67MU/nVUx0DjJMIU
74i1T/qtsDw92lZqgOXcKvtcexfY+rlmATXPxp+jbdb4kzivkydePQ+2bFzrVcPSGZmVBblfl+eA
UFZ3WgbcNvchQGxyONqzFwwTsBvKXw06V8+18sp8okjMZ+LpPN2aAGm9jg332ylX3pCdjPGo2FKm
V36aIzGiOYXsEk3kc1yu8ipOtiq9Jgh2qdBwUiRp7fLxW02/DGo/fvLnvM/qrgCD2IDiws5S9gwr
d8R90cSNNOoMWErZckkS+XpSYPx4obxmzecYw5mzkBFnvFTamy0voeuNkn38KwiCjgGFqifYg19c
8RQJUd6YnbwmwDLOPdqZSvGDu84INtbpG2F/vuDyiawjChdCvvYymbg1OyUnHy61BB+SbKaGgBxR
zbXrmLwcHdf5hVZ/LEceKuc8owpDQCCgQVU5K56MN6UtMGbpQADQIbvMLfp4rRASPZTD9RGxKzCV
Qo0d7iK0L7T8+PXNQqPDQ2vMoz5hKLei8E8lbH80QXUSQxs84iSEKnvTXSet6erSB3OFLwm5Is+1
Wgl/78w70HXPJSDrSUxD3XBnzEnck0pZ1VHZq7lQ7nWmIggWfopOfMDw8/Yc/AU6fDuGlb8nM74+
UKRJ0YJlLscrFpfbYdIrLlfFIuIn/AqPY/SnB6nh9ba5W5SiuTQAhgwdQ8A1wkng/hcQbtGqt80f
cb1MgvUhgVLqkbh7kELiAeKDIjq5pm/EuT2EO5wN0KxsRtwm08Hsnfk43njj4YUsgYDH5PG+3A7/
Le0LL6gT5tGeeDzEhVO8ZlVFAvnEqtDUgCWfK/tOC3qyAhpUYJLAokP9Gw+RF1sXRmyzUGsNmTuS
da/GXsX/MT0eLAuE9+AXeezcIbe5QoCcQffrSySjJUB0yF2QQaNMcs0fUAaK9esA3kRzWrK2eWUv
oTeR1bUc6VXP9gRPhJRgwgtznjcPqXoWKOV0Z+OcdDYKc4CKuJ+RqYQ9uDWWA4+B36WfdJ2LFKYQ
fgZVgnNK6SsRd8wd5iplndfxrjVAoFbFYa6C3+MxSCYEFBrAIchumlVf3LOUK3/wEA+jdSBfx/zg
UU50Z+R+Lfm8Ezn3R4bBvUOtmNfJXWs/rqvPwO3jqrjs5UBig2WRVnbX75lk3bl/JkEaNQg8OqDR
u1caJ4l6VB14UswWqnR8UmywrFHiLRzl8UUzMVfHOtYeLpbj1Hs0p4iWXeUSTSzB82I5bCdWfxm6
z4QysZYeVvqE1SMlbaLsQWlq5SNE1sfi0fRaigGpcWTgqBhLJTfSPFF75xlzmUP4ytoz2he+5HbX
Ci70feItdnkobY1h0wiONDBvSXOtA0tHMCU6sovzRIXjgpr4Ovwb5N0LF641c9Ksr+oU/GeEKdgW
ui01lYwPUHp84bSxR+BTb1NArRt3NiMXSjQY6rUKFdFnwRVr1sluzsjCmVCAHYgTZbqVZIdZSE0B
wGhZcBkwNNtRB+TRMVArY5j2n8XLKPhkYNmB+LrR3NWRKtyK604oE4estWNMIQKylP+zIFvogxuP
mNwv98dzZVqG5O3UNT45Znvru76E3BOOE5Mx3jGwuHlcEve/FgQZFBfZD90NCeZvonL1TamPjGGA
5ddl2fP26yQYCGXagIlM2NQ0VIW+SpQTr2xD5kJG18miLZmQ2qYf5s1o1bbP7mlDcM6hR47Psf7B
YrT2jx+qVPPndb5CHcVJNQPQ70lxW+GjHHkpbsZGxWsrx9fUoun/IE7AT4V3kRrPv2Vnqp4+rCMN
44WdjCgfjeiNj2mhtJTCORVzrABH64MLQKVlHXAdRoRdIUL/9sB3YC+nvIsMI9VTzsyimPeDcqGk
v34lzkYlh2WCsEQ5oSBCdDGy0GcZrOtHRT2U+kKnovzuTKd02R/4Bo+6rvcN7MHBsUicU8PyFL4x
oqJ8pLIrIXIvO6yAkj0EIdZ2q2v0P2wb83ud18qFZ0mgVSQhStqzpvmLQD2QJgFFos7tW4+CSyK5
7EAFYVLKuXJrHbd5Nnfsw7Jssfvj4oPWpL4fVoeFBKCTD1tN9fPOSSOX7blUd0xD7gIwJQ60gKHO
Am1c5GmQlsYiTQLr8dRFFIB7kcjicbvEp5WClUZFppkE5fgl/FCxwjam3muwqBBhn/PSbRlTzBvr
A1J21TrUIK4zCQAfashre5MtHuHZtwzPsleiJzJ7Ub0fHvu5gM/8AWNlzXoRSni4DySBWaHNjr1K
JuTUrQcNaxGZFfWLMIJFmsav6i0Tk0fBlKXin5BUEaOeyQrUiPVhZBlAauFHXDmMYJ0x20nijeae
H7G1rzYHWi0X4ZuvzQcIZlhprzq3UEEVsjnJC5HTfiekzxk5s3m9C36zRHmQL3WnQgqBwkiIVRRb
G8jQQ1qx13UvUPv5SUSEtzdah5XHK5Nx4tzOOE7tUmY2kvSf1w1kPbMzImkBOwkFygsCZsiZEwzS
LixLitPD9q1mo0fKa9jJvBTN9zH0oR8mPDmQULmwdDv0wmhXWFwApRM3RLEDqwLs21I7Ovzwbkdv
yWYZeGDUwPR7RdtG41aYPZHQeeRUNCaSiIHTMuyBOxPIYbiF4hJicbGx/G1GLNbqnH0yZ1hSXBk7
0QJPlSv4287ZjNg5eEQRncVZwENj58kpWtFBxJBeolDLab8oCGGD4rwTtIBfB72H34y9DECImrXc
LqUT21gfHxuTOmNsc6CgNmYDb8a7cvYRLONLxhDjjNUiTvioZzI4mkXYfk0y8Fj5qzyiMYea8aMl
cdjRkpNMgCLVN8g85DNXe4+XwgRJfbaQbIEqv0ITkpTo8MDsj0ZocgFrhnhapnw9UxNASgZLjLs3
ftjkz8RGcdbxV9fjm8oTwp9UFsEDXcsMupaqv4BKC4LJHM4NESbgzwsK8IJkeuYE6NBuodFAtWfz
0Cwk36KaPnWl7iYGc/1aaAqyRYOmJ7w8G2xdL+2ub2qZKuEEC0kfnxYzo4my6IydBvslUhJUXVIq
ORGEif1KV5EVmJQdgCdlZ62qF2JCEVWh5gENa7eko40i72Z5lwIYB7WRBuL4INEt0NQS6w3C1U0K
lh2dg13UhxFYZxkhtGJURHsAb8JkJ3DW6NIIZwT1p1gXPGnhiUC3uo76mNlR2Bo0VkwrXk5VABu8
1qqJI7WCGMwVumAs2m+TR19jyCFTKZzOjyX3e8NNsGuiyIRNQNH0Zuws4EWG9DKZSKmihfS/fx7q
+uyFqXn6+1aTKjlGjvjy99I5ghnbichNsbYFFfLU7fIWkNtYxwxZPxximSLK9P99kKOFQsy/r7uH
QTGoXIHZqVm4jVrVuyh9/N8HpfU1reQoGecac0N8/u8vJHryY856j95XQRJo/dAMMz3F//3677MB
hCb0jzyYV0ZF/Meo+Ps0E0sKGuEEJ1Btlr1QU9kppM2MIs7U0P1ksEZi6v2dLkT76e9qTYGK0KZO
O6T61k//vvmfP1z/mspOfvLfb1ZpGAwNPlgH9dZuUOuB9sBF/H0A0Ayu8O9y/j79+6ZW1e+WSCZx
UuhWinIRVJnKSQf8/X8/jOuX/9/3/n769z0ZVWkl0WNfMcCvo5DiFUNUU+pSI4QO/M14RAI7QP3W
iHILyu9hABOhvSBqR0ccNM2WdarMrUOfmDry0EbptyAlkZIUF4rFNHMNbydEBorpH5CkBs8v/Aa9
kWER1LsytDp3rDUSIws1bQkhtMQAZlANRXQqVnlGRV1w/dZGukdLzBN0HSZ5S2fTKswE7gvCbr9y
b8Zz1XEgD6KGYHpWUdM84xJliJ+u3YSmmsKuRWTCmszvvH1pNAKCWiMVryKpEJjxYFFzFL7NOkEd
rCIRQpBEbfTLLEtneF6lr6gUvtZjuOkmzJOZmkNfa6BnwLjQcQmIz5WzpzzA+sYqR1o59M8tdZUV
USszReWvyvsA0rwYSwpJuKZ2wqkna2jia0Gg37bZSByqUl2L5j43nxjpaKbNG65oA4DIaYxDGgGN
n9P6d+oFDmhQ/SDAR7TcSaYnQkq2nkOI3kPDJqvwQAIOrxBtCfLYSKcD5WFQB9MZB+Kjloiy1UhF
SC7hYUD0fivFLqCePtbBv5cJ/nNpGHEgLdQglUSZTQKE+ggzDxWW21AyaE09qkRe3xQL36GYsDZF
4F40KzpDTkfbdKM/ELiHMVDxr2weyuOjngFJPPpHBFu1VP2shNxABEiTUm07KUjXVRnG46MgAdMT
rNJD8lELsR0xRj2215OIlqa+OOa1/IJIg6PTChGYhBAp9aKD1qDyyILLAeavGQTDFx/jZ9lzxYKQ
UhQomIe+m7QnkbPL6BEXn9DSU2OKPatH+ml0WKOi9m0llnaIeg64XKPRtIqjd0nHM6SOGRFVGbXX
xzChQVgUe0sZaJRAzGswtNLJpNW8l8rQjcYiO9IONpbjAKVhUI6FXF2WsadCikQvLSjLXjK0j1pW
KCUYBL/qYzg4I6pKJhqPUXQZi1Or6NZ7vIYQNdeCXLfPJ4DicdmhZKyBpKvKvSY0R8PQxm2KdIIe
aZI3jjW1KixeuxaMSy/FnHsxutdZZMbrJMLPiY2BaI7xW1TLCNef3rZEVX9rkPNCBBqs07FHhKEo
UKoyKGZAaAlyk7h/GCjeQX5ykgVNk9JAcVtK+k80TcgCLV3qJRLn76z+GpExbseGxj7aPp6UIZV3
CmTSqMyw/ufwS1MQRBTSEUH1CBb1a14b3qBK1qGp6gP9NN2evhVQe9I/ZW5poKkInHEEkGugIAk9
IE2TEl9IBmD/dB7lUr0Tl+dOp3m2hc62KyiOoM0vMAeDKjZ5xkmqklWuR293dEihLxpqv7CBcz8v
dT+UMk6Cpr2OTXEb9YyWtl7yFyV7Wmc6nbqW6GpCJiNiNn+baYXwUvxwzQctbyMtKrXU+hP2t2pt
BUXajjFAMFGn1aawqPVolhF+DueI1Q2xs4Q0eyMBC/dNqykDMWo6YGvNCIQee0uTYajLkbHLUcCh
yyecnbR/oBQetYEkCkswKsV8UR+PbVJpe6ZI/p2F8tFEH0ruyumKKIJv9LS56SOZtbElbPhoPtV2
2qpmJ+yXmDINsIk0gE0LUAizvc5iNgWKqBxqHg0hR6q/owd6zr1y10b8GzquQH1YWEWSND9N5HdH
AG+wurTlpKnKe2NJLZGPJQ4aEN2EFglEgejHJ6QJS6+gdgnNMAWlhNpM+SCLDEEGOrdTKrTpiLX+
MtP/upsjdfTjEEDvLBfFbsGQ0bNy1fhSLn2dvIaSVXtsxmkgJ1c9KsWnLqwOVrQoe5l8lp7G8ms3
DyR1KMVqGwAgCKlNs/ULmgia2Rj/mx8otMnK41o6ES2nQWnehHgZDlZVHsN6znwYEDHdA+IXGDW8
+ZB8llk1B7FCcySVHuhyDfh5ZDLmTDpKwsK2aQ6jJ6TGw5Xy6o1Zale1UMEl7HDPB8hfgqVlbtwK
ZAEj7UVFASVbNN2lpfSeTOEhaWWFcto8s5cKs7McY7iIeLtZStqlVkkDmamk7/tweO3QiAwiOnRI
PKwhEnqHoyaJj3Fae6qR/2sNif4ACZkf4DZROI6rAEgKPEd+7/JodB+qNvnjUAEHN4ag1maOWlXW
PW3EPTKQo8zF7E0aFGo02vkiGBFJMQWV4RzNO6ssCxof0duTJ1CANVtLrw6yN4pyf0BD5Ax/7nMq
u1OTt8QI0kkBOTccIBRHfhc/BmLQI3LUc3tKDJvBK31BzhEH6iLDMXQN2cd0psRFQPIqlMNAnoYM
10Jodp1GQ1KrE1SoOzl7pf3nNM7TARzYk5Do0PWXnC4IDPq6Akyl0SyJcBYRlEQofgsEJLNEc7Hf
1a9QpPeZyf5cqBKhcsMMYiz0LXobq35if4D7/SzRhhwVDVp+ollQwO2g6ZRsq6G9WiuedYAOij4m
ztYSmT/xgrVZmj2lMjpxqkaOAl0kpJkWhhag3zdbXjrhHEoDpSbdg0rTsiM2Z9asGVHqfdUoqTJP
hiNdj1Na/KNxH6qwrn1Vy0fdDKYdxWD0i4H71+l4WRYrPs6Pk6nl1Db0n1DuKGad8Qbk/bwk+65u
pkMDDJy64d9I0zHMo6Z7ewjPI6qRTmq1NbzE4TcG7vpikVkSy7gHJ2CaxygafqLWCH0hULRqi6QB
XK5uIgywlEGdY9KnUr5/NAgjaWn7I3WD38iYG7VJELwxlw8UE1dRDfy+eWYZ34y2ddVo6VxNGkg3
SyFH0JI+SdNxVuLHoa9IoZqJ4o2SRYLQwMnBDYeeiMO7gmYh4cEcehifTWwFo9x/cuA868CAES2B
KIFoL+vUhXOmHSr0Jidp6eg2X2NMYvkyWXEZJNTBzdnETco0+GoE6BVLJT3YKvQ/69Bd64OGCuIJ
sGp9BExAWB8cuUWEwHwMyMpM1UmRAGelFqnXiUac9AH2ZUyWkL0p/TbLMDk0YU91UJL6uq4Rcp00
CA+jiE6x4TxkBx9J20sTQFhjlt4hgZ6WftSPUta80bbOOWlSvZnQkC7LbDnTTHBvLqxzqvMoAUVQ
1SQroHwe5DnFsXJ06ULErMtySDMd+jyLWBwLtU2IgHfE6vRKc7Oo3SXDUL+1lC16Ffl16A7Put4Q
vlArHlmGQTeIZOlrCSGipUHpMM5AjSc97jCARvSPtABgpxyolgW9FwRkD6BnNb6JnBnt8IprWvkt
bdiUA/NlbmZobaXabYbkg+Zxsx9pMiZoKd0atT7lKzOzX5bOXhePns5gMCMGV9PVtSYXk1TIvUKf
Zg9ooUY/NmaEwM6UIdIwlsRBwkS9ldi+rpKL97yBKTmJI1hNsJ37GJ60xSKt5IhtTGGCryI52dhL
QTjkyFaWAOd1tslipNNCMemVDdtXVMfMI4qhyC7L5baM1zYECj4LSZP2U7g8ieIgbWXgEFv8aWVc
VquA0vU0QtREXShnpCAMh3onpU166WMr8R89yXUEF5ptWRpAxvRZOYhhCoBv0ImaxSHy7FOgj7Qf
mUaP0wcNYZdlw4PzKiUmBURRlRYF88Q3lWym9XuO3kwItvaSgvlOSukj+sgMWvATjHpHN5b00MLM
pQmu4MyTxfBpNtK1X4D0SahlV1EkLqKrknSuTJphVUwbhOVRPJpak055BRaEakQeZYCJ/z/snVlv
3kq6nf9L7tlhkcUiKzjIhfTNk0bLtm4I27I5j8X51+eh9klOn30CNHIfNCDYaln7m1h8h7WeVYcL
MZNddcbH+LuZ/eSklyphckI0gaqPiwXjuejycbdU4hS2KLe1b8pTyxitjHiydhA9dC5v7hoQ1NgL
jaEH9msMbGRkM9oMKyVQtSrNN8sCgec6g6ZmSdtjOyNHp4tg5JSg+u+W7rTgfzHdzXKG6BrY6YMj
R+uVdtfl3vlraU1zL815UAkTm4BdY289V6UP3YxGwe/Zatoht++8Y4te+jeaoU2Zub/GLFbomsk9
TGVRsnYAz15034ZwemPs4NE+BZxynjlUfttgoND1JezdkYVEfsxo7k9+3XK2NPHJsOm3WjvcZ002
4Ink7cTSvLeWorwjvm/tQu2BttxFOBmxM+wpncscZahwcZ+IsTj6Rec+ynE4DoxHBlLQrvFsIW0n
G+TG55PjNHUXsMTEWlGnUW4r68PBWXAORPJtSrit2jFXI58WLmhK2DWKrNy1otoZZK9GcIzOisDM
OpIBP9B+r9zRBfvZvtujBxYsSbhE65pNzvJNJPaXOGVVuAys5QMN/tfJWfWHM0mGVtm8xwnQbXeK
WFKiNTc18v+4YfsRxwNtV5HdpsR9sfxx2Nt69tl7kBL1c4yQX89xjVTDAsbdueRvtPFTvsxvyzJj
IdMMgPuquJXGfFni8mDlUfSSe1/NMPyaUo2INqaVrBlzgCUlUcxhdusY+2SmAncIChLw/+gVgtMQ
ZNe4vbjCfm8XkAyFq88+tAHS21SA9nZ4NroYnjJ7/O2O2EgCQvMAKmjvzvhZ9kLO3Tc1vtVV5X0s
8qVMsqdiasHSlgtroHRal85sgoxm3JrJ68QNCaZt92do9HDoNLs8uDUDd/pF7yEogSYTKBrht/yw
FjYLAjT3QFb1xkLDtxXZVw6sYdenhKcyJkrP9ZD8Sqr8o/ajhqlu89iKsL+UaCkH7qr+EnxoYwtS
pCT7yG55+9EHYrrZvUWKBC8S3Ipq37ghOoAtLHznUbTDwc8Kepqx25Wc4Pe9mC7DQCKcE7kU/PF1
KaDL6cFndVEvhwm6xv00z9gOesARiToWzjpzWY2JY8sQY+5qBuJ9A3JuoZhy6gc8vqwuyDlCOyu/
lVr/dgur2qW9+Vkq3nEnCev9vKgHNxdMpFN/ZyyqIp/erg6w0kgLN2BfNlj0EYxPEhKIxrfFu87l
I+ONmXy0HpnHqGCIHQ5srAJWNoe3QdcfCWvKriv+eCEwyF7hQSVa0OKkCbX9wyqQE4kIAuScs0dO
WMZZEjilaX+WAhcUwQSzaapjKyuOV0krFw7x196Yb9OwLA+596gLnMbQ6PM9zI8S7SJQJcuiYjbM
0jW/w8rNU5e1JH2Opr/7/6C3sku6+V+A3hwhNAC2//4//+3X9D+i39V/Ab1dk1/gbH6U/wx6+/d/
9L9Bb84/pHC0L8C9eYEDO/O//R/Wm/0PSbKS9uBtKduTSv8H6y34h4Dj5milXWW7nuBR/DvrTYp/
KMhsrg8HzteKCLT/F9abWP8j/4wUhPQpXIDihKQwoZe2+zewZzNZE0BiI85WKF66tqHLXAbvVLnc
FEf9EwN3e7L7Ksb01tnbykmWh7aZ47NexO3zb5DGAjwd+mnOW/lUxMW3plpGSlv+5hHQBeWSj7uo
o1+SEql0zFNlYf6IS2jfi2CokJUsi50RKAi97znKFCdgg6zPKnr2rsCwD25TNs/TNHyv80ydfcXR
2Zro4RMHFqYLwbWTbYBYB/TvY/HAa/1ooOo+l75C3aHWVQCQA/wnfRGeuxTFZOwYzBFkj4X2vlgn
WMLrSQeeOSITj3DffBnjH6qDqTrRO7vxYG/mSaAhz1ArzmHgbEEHoa6Kw5B6w5VPMLFg/YTqcQgd
64UctB+uZ+ynaaDiJHyTB938UhW8Jb9ggrCkOYKYAiFC48zvkQ2fVPf0j7A4cHAT27mTznTunNji
Nm7Udk5tJGsR4PMm0JegRyyTx1lBGQk6h7cv50bm+rdgHjq2QoShSpHGF2Z1D7X07tsSM5vorOFW
9dOullH5exa9f+lHo1ltsEB0nGo/DOB4TZbacPVDhQE2xto7YH+KEjNcVAcn147DvSMLEKFkfz+U
ZH9nfqEucN8OoBWCy2imUxnjHOm9AUk4P35LfQSyUfuYOH+gx1koAVLpoUrAzsKzO1KdqUe18LbE
XvQUjHZ2pfF/XlgRPXtjt5+V091kE01sk3O24qPnPWkykAcvTa9xh0OevnLbdbo5hzNY87x5iwqK
RcGxeR/b9fPYaEJUiNS5m4csOE+sIjjRfXBnQYROwxHbIHWQGc62eDSa6OVxSNGkl9S8ZJ33oh5P
/3RAPP5XlK74G1vRCSTXWcCRYAdEBTl/v+AC0485iZU0IsonCCKsYG+Fw8XtJmoHlpQGutoR1t9L
F0fiWJJrKkO2+7FEZSGiIvxXgFPhrJf4PyFOeUTSFsKXnicDMu7V3xCnFuHrtdVXyFWieDzmWZHu
PFLM7vN6fCYSQR7tAVGVaaCaBr16LxjwPYWM9VqyTRrttrDU0J2GVGM0fwFZwxqtQRFG76McEc2D
+4Wf9N3nfcO1mEav+heBlDMOco0kokeDKzwcd5IojH2ZBuE2NYRkd1gtBjbZhkb7qgDfNhWlTtfz
DyNVD5sIkhxxlqvxq/b6O+lbsMi9nn55Tq9DXxzo8/1js+4PSkoD5lXneHBxM7O8uk/baLpJ+9i5
YfHTYmS9sUlT3CsrvrYUBq9R311munuSS/zgPrCHbgvC3z2C5rxmloiuStgZxK8QiHEdd1cavxfo
gO+jjubnoHW3Xmu/sSGTl8o1J+VY8nFp8baFIr73GJzviORjJVU7r/Y9gTIlmLvJPooIRUJN8knc
aYweaS6PMsYZYPnFYRj/FKHb7ZsUHzYSDli6wtw3rkVMBqKKuSQIqKfoOkdRelFpqmlIvxfMrrbJ
WHpbmetuw/T5B4GkJJ+WdI1Z33/1FcguckqJcGQOWxeaZKMO3aRfd7jZ8AsQLrxsCZA7S1MyF4oq
AqUyd3gq/X5ryA7lIVWHeCbsMaB3TlOT3HnNOF2mhUCKEGA7UvymP6SAGxwxfPgag3SSVriV4nX5
EMktkZqMNSxI5V5anYcWfjOjmTNAJmaTHiEy3uoD7NrvfiDsvaVYn+WRUnsZU/p1HfIej+k8qgl+
abpeI61nrVES/PNw/jrE6PmHOUXeIhmidYC6zo0kEIQIaeYkoMxyXestm8vmTsZSElo9v/KcHhYy
a6QaNNuGZLgaoW75ggon7ydxy2XCQ6rIQ9CBDdOqQ+2lZUKwU5vshfM2NLN333F1YPIO/Z3PMkC1
3Ypt0R3WR/tQBQBCvdB/ipnN7FIiV++ISMSiEOrgEnnJQ0u+AqrBL43HZyDXuBfhTf1gAJTsI42g
khDLvRhxSGXhi9XjDshZMF8lOPe+0Nkzs8pYdQRP60rv9YQLsXRhf5J/MJBk1CBiNq+mE9MzoHu0
eNwBQmPNV+KMt6VkbUNtSlZj7b24k5AMhXY17T+TWueX1SCzmhaeZ5aEr6703yqPmYflltAKJGLp
tKou4NFqMYGjAuCVy8CgwSXmPEUdFzo2IZJl8uaIEja+qrkcYmSAaTpDZo/p0M08uHRXRGN2Qm9p
JntsajAEJaOmOahLfCphRvBxRhQ3d6lmar2XqM2hWljGoqV8oiYx2xIO3kYnMKaJxdXQUjHqD/NP
WRPpuYK00lYDOGN6tE/a+XlK0Pc0Mn/XlkRtup48zdK+xzZk+iG2MKt77dtQ6i+m9xhsE5ayn0pL
bsb1dSBm82yn1rTJqvKQ5ouz98JXv/+G8zxFq09SkkWmkJhYsPZRdze5rNq16mAHOYceUcWlitGE
xbmFrwhSW53k8ub+KhanomYgu7jBMueJP2NS8Fk0IcK/+CMxidrq9WIsw/AxZrAjyhQi4DAm+x7s
/+cZV2cYBlpmK/ST7gVqY3eeu+SQTw29qPCak4RxUY1jekDYpGqTICnp3usCtEobyOpuadCGs7fa
Z3OKbXL23GO6XrmOZH7qKAB+I/vNcMQ8Uzx7oeuTBkBK78LGshvZiH5ekQUiuHiOq5vvo7kyFFSt
WfV7bX+rlqp+GlpsH3JpL/Vcw2/rZrx+YYTAv+l+E6lpbkXf74SPoyV06lvYiuBR25F+DCCnsmwa
8R2NqFAGt7+gsW54bCiHChd8gXonsbO6YwucPavZOst6Nuccq31VJfGx0/V87xcFhhprcO4pm1/D
3FWHsi52br74l6ZCbpcA60tpCsuI1NpwTnFvLsjgic6Oz+w+jkTc2GfyyBnS9PDfR66/uMtY0gZs
IIeSFC1O40M2Bc1WCgRoSkc+qwx+gqokvE9Drzyx6sT800cfQNPKpyZLCASuqu92KNNT6/ZP0Lq6
c8lhcmtzzzknZOZghOzEhe7hmMuJOb5NPoDpNEuhrt4xO75V5S2zkxRlGQL5Ij+Z3FmtU0QZdcDF
d8rNGQL0zDSVi+J/wfJPuOt1TmwKMqY2lzWmFKFqx83ooYwhvsbGCTaz3XCZ9GBRF7dcAHrOFbGh
NXE6cXMNgkBCtR9/9ADdNg3JbFBu0L56kZzPSdBdFGfajkVUCu8EyZA9zCOxwgRDF0HMDWLNuW9A
RN5ZFhejtBrvSPwMNNW0gUATTsPFSscnCyPX5vNvYwbCh4hd0hCWHqkat9iX3IkP3rLYh8YbEtQu
SJ0KFkR8xj43URol7HRMeyd8YmYE/Brje0DcTd2TwTsQatlN9oNt07JD09O4BoIfuQ/WYJijftvC
oL0j/4XnHckvDKzqVQZSrQdssh61PREkW7V4NuEgBhVCP39zoaRdGDYPO1mz6jaOwz0droAi7+oQ
t/EM8uAZ5c3vDI3OOXMs8WoGceo1VVNOSUvd0n6IFGFa4Itb7YpXHk56KLPk9xTZ3eOgvKOLiAiH
J5uUKMIcVAu1TyQiXzmF3X5szIKClbc9GZ3kRn7rWzb2mBOw164qjMLTt66BGTg3D9LNoNW49SGO
ca/wWZUof4AhxbfBZNwMFmDcSM69LGj2bgwAhouMi3DDA52288CNcgYHkPul9cytS6pZ3MrWfrQ5
dg9yMTl6BNBibZz7R08X30nOa89Nop6WGOda3cJ1CKaeyKmix+yJzDjx9PScIN/ZipTDws3JvUdU
BugpaqEMRu4Xw7gcGOYm0VX3yGiM3ZfC1RZXTXn+/NKX9kcFsnTnWDENWBvN57jbRBgDz2mvSdbj
NzBIGY6kW7VE1MqQc5hnAoZowiNiyuG+g4R9+auBbBPg42W+SxIPd0bPfblOmLQ30BWB1667TqiK
+K7W6JS4mJCdhcldGmB6G8LuIW/jEvkK0hi/Rg/o1BNmuVl1h6XIf4ch6lBrGEZ+lMGtimJ8zH6H
/Rqrs076+vvnp7KIovlxgESX2d6Drpv6MW4i7CWTh5Tem37GdEgoB1usWOiedqOm8kaliHPbb746
dHcQ2EF4UF3XpyBhxj6USv7gkfHwupqtIjX9pldZgXh3dsh+nLFpuuPJX4/+LkC0HvU1Dg8nO1Z6
VLSh5OlNY8h9y63OVclk2C/rbh/G1fpJR7hkFeRtaXNL+Yz6ihMMFbadNTh9Kc3NoJ5dC+JKYOXn
yNK/yIKzT7JNfsuk+kmLK/E5NzjYHfqGAZlkWuOznuCCY6AY1U7HbvaOHuQ+nz0WkQ5GznriUub7
at92cwV3pRf42CxkzR4h55FzdIdBXIbe+SlI97QiCcx0dqBg1NjjCDDGcpFo7O5J2GwGaNF3JN5x
xw1QmVYKU2I1OPm2iYOnkPUEdx5d7I0ZAI29B5xst7EUzy6DCPSYRGmHZQSzIjjmXlW9eRXetLBk
sLi0vvswTe9Ol29R2XYqABgDgZTQ2JtuKTUK6yAsyQRSFM0uaSk/uFe4p1++mOxbjugB+QYG4VJx
tjs9PB6b4jpU0femCNqXrHNeumDe932TX6J59C8uL9aWBh8vQIr9LUqJRfMjYJmIRf/wriSnps7I
yqvceBO1R7kIgof61Z9gDEiQuHhC2PAWJji01q3TfQpDdpdoxo5ScABo4gTDzLgXSPwsWaR/Flk6
rxylsgyu+cgWooq1e7Bby1yE51yrPszOPLAf4bT4T17osAVeOppEx8O7S829yxpq6wisdZXB5jJt
vPUaLm+3SOQbVe5LvgK5nPY4Ed1NDZBdAg+9VmIeZuEy//SyGbo181af1WWdMGaKS2hVfDbp//Or
V7T1efQ0el49nb1GelfkXOavaq50Qkg0aXRlKm7vPEXnYLUMDzpq921hu8nen81qdoE2kQaoN9Yv
S7Jtpcwe4Jva2zZ1lm3fYc7zK/ugSpra1Bk/MocraRwoGB1qq8lbd95lX+EwNQMcfsZuSb0OvqDA
UiswvNEtGTIUPEermodzW7EwCYOs4pxSbBbXlKvPPzWiAH9KupuWHdrxihi2OKiaCxVacHCFeEgS
O31mPlk+eH1Bh8ZBgMGjmu8cvkccX//DDdPskWsFJZIdtxu3p3msnWznR0790GRjeAmdTjh3g8C+
L604P1PqZ2fSiW0CaFODB3UJT23Oonx0OhNQokMSUClwOauEdKMBkAoCCbZOZ7EWgkfXFP5OluH3
sIec38XrlVUqXDroMU+9Rxsx+BB9ZOtYr2NWfqXSBdnAoL2Ann6s+Eje5xrdWlMDcxPFQrzEStoe
YBaRe7ugWp4ySJJIF3I3IwlTtyAQyI0NYqd4GNehlzW5t2HSE4YXFe2TPkpeowkOUNnxWKzEjl85
pZfLXEUfl1Em/ovd+P5L3EAus0SpjvEMKLn1O2fPbTx9qmbsLY47nG2Sk6VDnDl84g1j3Qa/CRr4
xPMw8qkBRUlSOI99EL4QvWvvXKTIhzzugUpMlXXMsuD4+aRTl/ypSJMk0TpXN2jF9fOz0glxpBt+
GqmFH+s6B363DiFrR2XnhVHGRobOR6iGBCdhkB+acHhAhDrbJUJTOATRkpmTSFH9JmMwUy/7AK2w
MPiFsa8xpCS/XS5IorJra6nn0KdKY+cKgc0i0RNc76XBJfU7BSt+SUaOJV/aHcM9hxtvWyCyoPRa
V2JgLrywRW567D0dXVfCO1NCkNcOIOEsyEIcWsjuowBTUx3xlEQygR2peKdMYF6Rj06Hdsq6g2mX
m/LZKcYE2V6LpQ9xnpCMZRHdjH7dxVVsp/XGNkFD/uOItzxJiG0bwueiZxiZSUl2PAc6d1sU/fEi
fpeFrs9mzHOy0miTcgLk9uxSQdxoJHxTFzJ2nVfLQgecbP0iK6fbL+P44g2Of0Yqhee8mPrDZwES
IP1ZopZwUTOJE1oM/uOLIBscYLgpbdRyquK8wJVapAKn2/i71uXz5DfnsYSdwYn6I3JXkDezcQzB
vd7pLujvSRw0DD3u5OAGiJGZ/dgpHJZhGZKddD28Kemth4nwpvPmS1vb116M+ktZXB3F4hO1IbEP
pRBXD2ejTfzFgVuGg9qYE7Qh+fpx6XIE2kPw1PtIUvW6rNcLLpogAdPW1g9t7FVnEgm+udDOWvau
V5WswLspkiDKlpP0qtewyHafjWRlCvrGvvjWBQx0jKG5tYrqEEhwcFHG0zczk9RKVT8Ss/xGVwfk
yny1cD8tSvlH103gQtrEfAaUO0WOUSFN1QJL0EKcmSPzXtaEQ6O3vMkY7CfyISw0gJU1PHXkD1y9
qCQh14KW5Osf3trioVLL11J6KgdIZEnBRiHdtgoZMHf5U3k23shMIaVXl43DvCnkQ1sgBaXlZZjH
qmbHQWN2Ocf4HaV0dJYJm3vfc5o9fRx2wRp30phDwaJS/pK26V26RheoyrVfI2+N1SWllAlNZaO5
4gWgdCP42lrA0cr6qzV05T5wkGmQGZDuhIL9mrpvc0ERNhf5DWUpb4cf0N1HzmXJWS/MM1GsdW7c
61wG6IxHubc0SQ6yZpDZZmx2jTD1xZI28Q8tBMl5O2bokHgd3SOV4PRoQDgRrV3vwxYeQ6HmP6Oj
mqvhZDI9PnrBpHM/RFaElRPmE8JdtvsEDTJLQjJDmOul7Vdv4EoTQeePzaYkhzEY8FKjhLyrE/dV
YfPAwuOXGyKM8dP3fgMQxQnvSOahTYBc0BZM6rK0PSSok+7m6q63ye4wYcmrEDHFpNJJTjjI7eg4
kpAQZPZya6V6Lgt4VYsdvXkxwv3c0QS4WUz3uqqLDtKEHxkWFfph7ll20eLPAH+lPYw1YcmY645h
O8KnFOk7IwuaDCbDf/xSNBf2+tZLz3JHVbP+a5jSh8031h7PSN0GVAf5cCgQk6cFlq2Z3JRT8aZi
puERrxIoLUorqaoPt01O8+ywO3fpLkrLwjnTQI0WoKj0YtMN+CXpaxG4g4IQ6LnR8UYViEaoZvb5
hMfHV4xtlGS+w/ydaJsmxuJW4/y01Hs2krhpKs6dkVD2p2FsdpDkT1ReEhs6Jjt7IJrgcxSUClni
S0gwyv2Iu2F81533WnFyLCWLqDS8ukQMPYGs3/SBi38kazRtpqi/k1OCyVuXEJtykWzWnTzZYq9d
LfQxkl1CSDN4gBCl0YnP6TdyJK2EKejn5N7lc+3LVR3SJc+GBHsktqQMdrS5uiIiI0Yr+zbo4NZm
C71DiINraEfr3FdkH39OJHqXM9xPqbaCFIW3k48tcmz4AtHXNDHq4NspiiQ5MfEmM/7O9nVyGKQb
nvRA4cfxxYxLxS9lJLAxN25EG4N8TLl9/GJmWd2PI5w8T9T12V+/oCe/5nbU7T+LltjB2V8RYqRz
Pzo7fHQ6VPHgkkPAXpEwKY87aM5pTcIMMwG84FplR4+/klFYEA3Jl1JZbwphFbl2+ASEHu1b1cAr
iDmqu048ZSJDOuD+CbCJHUp/eHejNmCagXQzbvxlS5DUDKAi8iEZlI/hKMsT1oTmYrDlEVQMkS5V
77YVwffExMP0YAqfzJh85f7/s2o6/ZJxcrEvafyNpKIkrhbjFlOb/FUtpG916YCCs1zHR9rZ1+xN
sUXxQFt/gJe4dL8yswZQjIZ4pVShDW+LaT9lsGY1eLoiwKlSwHjkPg4rV7akWqZTVbwuNtgrJyiO
nQUco0N5/jSv9KVsDU6nBDqg48CMM5APveQ2KI6+ZT7jJCd+s3vf62B5NWirilSzNtBo/EeiJx+7
FGw56NM4sB2cXR/IwRRESt9+XNLmosck3zUOUv2scpGNjUzB3KX7gjY33LlkWW0GMbpn4UCSCPg4
axfmjunD4C6alm95Q0aZ631zq0xxS0VQ7IeFtxUjPNRipkAhanxfsAw82UQkpsw1XcfeqKpjHcmW
9rJo+RgpXuo8t6evYxP+CbOFdpCp2yUYpp3NUfqtrMHPpsxusrLGyjhyY+EtsqAbJeZxkNhSEphV
JhPXNLHw4Ic4EeKSqnZJAgIYkcVEJSEIU4TwRCOE3C1oSXcpOhhQbfE3i/T0vT/A7hM5MLbauNZp
QBfNMI5TEt0+SVyA7ndT2NTf6z4Pzjpcxs3n/8s9k70oCNRUlrDmSe2tWD7e1wv9BPjtMXDnh76g
SUt7pDve/BjiHDlGVuxcB7hNqcKvxHWI6Yp9B2sxHLOB138J4x+NNQM0FCGA74ChCT1Ru2GFVV+l
R9SH1tTyfRkbTKkm/epVHzMp0OzaKobgIQAqdFzxOVrdA2laTGekrHeV1QRPtG8MYVkBLu3cb1Wx
yGupul0+hoQe9SmQeOnb/mZqCxCDAvGqD8YzWVIKkqY1D2NRIHMUf0gn+WutnaVU+DrrX8MuaV+C
8SvJfIj0QNgZjpHNnAS/hrxj+r1mo8St271MqsFKXkyP1rx8jKQtPEfulgG+3ngSG06HBI+uKP2D
8k1t2sb9UTr2K/o2DRpCZzssdlFxN2tohnOE6bOb3Adpkl2Xk+mWpNFD6vUv0hmOKc0HsMywvdN8
zBWiujACUApgluCCnlai8ejJsSJ39La8lgb6x8G2lX+aDJdPbAvybAQoSQt1YyUz0E6F2eNracPh
yc9SEAFlyiMZig9Buju7h/t1laLEMu4ERtCNKGyg65TmLN/J2UtnLvpkYH1g5QUz8b6+oyFJ8vrd
qhOHS4bShWwnrB0ai1VzsYssvMax0tfPP0WRdcnMqI+dmnp74+Yu+bmj+jZGwZcxYkrgucQBqiaO
WO3z5fNPn1+sBSXd4MBmmdroFpVFfJi6+KMhPQ+mf97EtxqWlCHGBIHK+r1+/d5oho4cEe4TbFtT
yCBKbMfKr20cdVVy+/xiO26069Hj/PW9EK3fru3YkPhySm92BF2P0n854lR5zKYyvf3H9z//JOxK
URO0pCf72Lssxik9xr6Tp6qL1AEdWtX85kbOEUvy2lpDwsywSmuTDsjd+f3+fTT0OekDAcSlEKgM
Ti/7pLWElIbrXAiAYradHwa8X5RfZbVxlqbdCk3xayer5DGooKQ64fiSMZq8DElN9INGPI3WcpZJ
eiCs6D7smPcxi38seGUxW6MPC/JbUjIhc0P1PtJ5AXpNvlR2/acckzdyQQ50/ng6GU02eqZ5bhjl
dCRbtS46VquVKMRZrRQunLWqO/lVwXp6/CjL70oNPwTLPzT8eImavSPa+zT3v+aAc5M2Nrs2Uhc9
Myymt6NqU30LzjF6NuxRM8/v7yLdICFmcgazktURQuxKodOw9HAXezEUVftHOWngdO+9+OmzL6KT
kqdqnCCHNjZbmyGCKJJmN9chLUEOChZWTwqgk2L61qmzskigqa3RhC3Ca6m+LyI/zT6+wkUUSCoC
YjVUzoq3bm8elCPa1h73O2mWIK7CgnW0to5hiLO7XyfRsdc/hYzE4eATGRHn/c06AESOv+JI8NGt
UB+kFI1WJ5njdTkmLH4hGobvZUDc71wajl3ITkt+z+iYTDLD77TztSs0h8yCvlBWP/PBg8vtudVm
WIjrs0JQ2/6Wx+FtXJFNAPofJ/0zw+2NYTNeC2m001oo1NUahJWzY2tFPYwpduP0wIPZ59HkuB/L
GH6hzlvunMF70bW/SZbkYyKOxV+vi9YmojLBbC5r/9eSwPut8iwnmnl8JhfzVhXhE7vjBu8WcFg7
m5qdagl4ckFO9BHNmQxmso9QADSN9xqwJtJ+x4gnFuO9H3u/NRTMHn/bZKJ1oAdMmdlxsvEqhbeF
WCw3LPeqhmQyj6ba2n134qdfxqFZ6e7N2cG7fWdKg+Q+ly+xQ+aiUMbe1ikwPseWjNParw5h6fgb
QPFZzW/Ptw+U7RBmbMTwXXbkhGcYDyKyBGmZlaLcFkvz7LTw+IvF2wUhiyQXC6JejYJJBBBgiDuY
0BGMijL+EJP72LdMH2UI0aIE22x7HcKr5LcvBW9k0m9YVgY7f0JBqk2EmdruuEm2e8fDGsmAx1UT
UOGY8PMus99ZSn7ndU2wcGC/uIsVH6qqCyjnOxb0iGjZWnOPqRij1AbiVoSJt7J4f0IkEdsezw0G
N3OMO3Og5yzZsnksYaAl0Lk4d0s5HiqrynfjnD4atfakGai4utF6wwSNG45TQZl0TfuiHMpmM+zK
VHbbIanYG0pE4aavNgtOkyLndjiSkUhXDjl74lYR+c0lavFsNaR6ZQ7DJhvOQqMEjhKzTZA3bVPy
4YWVPVVBCjzTy5f7xcIFlbDWmXuMm9FQsisrmW9p4d5Yh8IfW1OfsIgAktb2zy6HzyJgZbcZ8uwi
tEGT1x9zSiZ7UTO0X4jOxZbwpdLOIS+YpbQChggL95deNOVduysq+YtcILYr8w+UTT8yTrQ732ug
CCKoIZFT7cbQfm9mRj5MMCCLu2/9CBvVfy160e2Wchc6wXTw/e5aFaxqQ8UgTmL/KuEaemu9KUev
OyaKLMSFIt4ORkCL9XuL5OV+7OKAl8e8zGMSYdRHSVkV0clLeFMVhm+JPZDG7muaZj9FjB3L4zAu
W6KVkjHe24F+nacz4unvDifRpmMdBd5BPtuM6+OA4bIEniWT7Bv+kxgvtfOrrqI3ksL2qXYw7GQT
hXq1vBe6+O0Ppt5jvQ0B4ER1+x0dMikH7sCqATB3C5yF4RDDiHba9EXn7QZreBSmiGnjEf/bvBcF
IX5w4Nib1ylGx1J9oA54xyw+HlUX/BkW/Tv0uOE2ubUb28D+S3r8l572/yaX+6/iNN93+Z/Qvtau
Dghe/ufgeXJY3SDN6/DUr7Eyc/C1VkBD0IyS/zlGRMS7IIL7Ftdb2YfbLAfJkVnXjEZ/0/tM5mWG
DSHnCttHVEf/Qsu35iD/Z+UcfmUPXS9mFceX2vnPD06GS+zH7BJOqQlc2ByMv5ROup0fyy0jeub5
ub5qt0/WiVZ+P+DE3SFWLxSLWUtQl40LBF1TiEvXo0R15ud/8QD/FhjuBNL3lc/D0ygNHdv+m7Rv
iCvVGx2FJ0mbR35dSzVRxrtsSax9wwO/j804/S/Kzqu5cWTb0n9l4jwPzgBIJEzEPfeB3omkKFPm
BaFy8Dbhf/18YPfMdKvOVN0bHcGQVNVFigQyc++91reIwmDiqKcYulO4pESVnn/9Mn7SGPMqHF03
+BwN4XrWu8/QsFqlBUgPD6hpGFJMkP0ie1Vk8jNpXYiX5g+zDBGTFGn6G3nj/E///RNydc/lk3GF
biCWfi9vDjynRB1sH4ArGOc5wDqOIiT4vYebdf6NAxusjXIKd/Xr39mcP/t3z4xNzDS4cnXbAhrx
92vDcIu4yNNMMoKKqguyr0PTa6CblLFrAnhCfcayBQsxn9wfhTPVWOuv4/20l7UuHcPoR0ZWNTi2
jv5bPpCaDGInjevuAVbIW2ZziEfr8Dt5qiB7/P3Lxp2iu44pLC6Z9/LUMaPl43EyPoi2pr+iTYd+
VhAUDB1WibC6q4BQgzRjh0DPmkS19M0pPSHAhSlUdeMGVWLcm8UpSJi5a2Bc61aNu8SE3NSUzbEF
Td/W6PccEqlnpxc6oG9Z7wLtUTEDB0YTiwzBxak0ISDpGC5oRYNfV7G5ZTT9wMHbeP71J/Xz1elK
PF9o9RzHZMj47oMqcqvSeadtAC1oSBU38EKHold17UegBiD6axrAhhN/qO1E3/z6uX9e3Xhux5Ae
NYk0kQT//SLBE9+jflf2wdDtdT4NcLgyg9QE6IPO3Db99bP9vFy50vEMV0rb81i23j2b3QizQi1J
SpqpfScV/QWNN9RFuvuJkf0YSv/7r5/PnJeXd/eA9Cxc+S7SYiwL797apMoqOh+FPCQ+LqMI3C9H
4q2hoBQV7dzsmEcEUUHbP9BuZVnnyLwEu23h0gScx6NV7Vh7EZS3u2g0K+fYUEFV1ePbKyThByxY
E6b1S6AqbMZ0cn/zG/y8gLpQOVhEqcTIlHy/dOVR5499ahNmF2twIAra97Gqr0brEhKAnWtnGNpH
wSDM9ni5CKpaKHcDPbZZjti7KERKctb9FuiHNXqMM+wHVytfTUznz1P+4stq2v76Jf+by9kzPUa7
vO3s9+/fc8/sI30ibfRAq4EGv2TaId0q36EA3Bt+YRB1jNGBVjjcneOvn9r4N2seV7JjCxrQhFG/
3w8dmrc8d2Yehtk9UOXTuDBclDtdnRwNwTTfr7vxwWhALlhxw6xr1tTWA7wwNH7db652Y7663l19
GGQs17B0icFZzK/269stygP1r38Y/7PTo1yEuOIPqV2xXs3qoWnW/Fy5/sLtVL5QlXPDcT7UHHxi
v34vnJ9vbZA0jkRQ5zCw+XlZYdbl6nmoH0pd/0RPsEQ5IsaP0t1mIr1NESNoITNaoP48wtHjAC1y
wJAktD87kbnzU834UhvObmoLeekE2BDIc0ZdwulAzRDYcbeJGFxeBsu4TiFHjNK3DoHXknXfVd1B
Ep7Qmp2+bWRuQw5n5FaiqT0HpBML+iwLDCNyk1U1u98IpACzn7fCgXrrRLNrK4/c3O19aZCjSYA4
K9jOKlHNGmMAtSMkGCRVHNO92mAvM/LPsR7czMlVhBExKOwNfwcK3+VCITcrGE6wOGy4bFW5CErt
hOF0/Dz0AgA4qiQtS25QAXrCWjEOd/3EXMxj2KmoqOIW0Jvldu4pd9KnJkiurQoNqjP83r/+wP7N
hu3pGKFMHJ4mBcR9MfvL5ZJHVI+j5stD0FsuVBe5RWnwJQ6V+9g1+tENkGEkI5qB2KCQUXOGQ5w/
t4Mv9/pUM1ymBRtU6Iox6289o6dPgJaRYUlZ79tKvsiJiHgcCuZvXrj8+Y73dIdVluOx52LDna/E
v7zwIO2QrXAGPNxlohKNyaSNP9ogkF+yrP7saiNubuk8JNPkY31KmUnn7bXxrJgPg+0UCQ3cSgZ5
KB9Ofgqv0LMF6sEaZn+qiX0SFPQV49eAadW6Y8q3tXxCcpuSWYNirGV4H0XcI6/HLG8dRcok30am
fgBRcL2frBrq/lN2RazAwugN5jo1I3rIzJaPViYeB41ZSFp/rX1Ez2DoIyaFLJm7ig5e3cOo0D67
osSUkkUgJedp2cTpXvAOXzJ/ICUYN9iuaNB5SbP/9Our4t/YdTydPZpVxBDcxOa7LUyvVDh1LltY
6u48mj1n5QDDRs6Gv8gDDBo02UgjjpFgUljFgYhuTMQhoojEgytSJ79Z3Y2ftlRb8O5bBhYi1jbr
/eupIsXgEm/6gY+33zsEVLmOA5Bcr8+RRSeheUyaOWC6RPc46EQtTCjVc4fBWxQWClINqa2/eYvm
dfRv6ywvCVeT0G3bY7d8f4ByJxNNNs3DgxlGApkpPEj6FX7PvCEJDdozJvI6x9bHB/r9494mhjDT
O/MoDEcsf/Nafjrvz68FrbGhi/nwKt+t+RnunFL5hOvJwMAXiDthr5pqGzEGJGWdD803TaSvzD1X
jU0YltPy2rSeIKcETvxYZVfm+qQBNq21qqh2KSaj+DgN0+ffvNCfdyebA8VclGBuokB4X5qlIowG
u3R6qIzQVXFL6vss0E+oYz3qtMTd0YAFL4nm/+L7AJu8bVVwa3tRRh5cdBMTJpTekS9hUAMr6CKw
obWbndKxJx5xQOh7K6sBZq5nnhuvKZ9YIbIjE0sMRz1e6JZluEjg041WUq+nwvtEEvZ3HZjVthiF
v9H0JkNnVZLRFOYIwmUMiv8urA4rP9t0rkRZaJMOjFLfUuBkZAXLrx4zZ92YoBxLzEJHCaHJRJm2
sVrX2baKzILOcPIdzQKBPMgmfbDIo1ULpAvKPDpuuGkHeqNA6m0NQoAl8+MgGAvfH8oGXlM3AmK7
FyAFAz3Ur6I5TbglcYfk9mUakSB066x1zBdj5DgfJ8ELaOBPqaLEDaJ0rVmNscfB+aPW0YN0YnKX
9F4eglDCAGlbkmFmrX1M0/Coux3Up/aTXkx4I7R1j9LqFBnaTZkNRpwBLYVjBUS7f2DgH+M58LyD
XY+7eyUd+fWPIUfBHnsd7wY7wTKfAuNspBF7XObvFKij35w5fr74pUGlj9/Yk0L/qdiNchwyqLkU
AT6Cam3GR3MoLfu1iwd4o1UMEPrxv3/3S4Pb3nIshhSOeH/ebALdbLohJCA9SZqNVlgPadt5R+BG
6T4GhrGaXLFtmoguDaqsDDPPH3oF2dru6dc3lfmuwLE4pjtAZ3QeDan/dE/lWD+MqpYWo2ntuXLc
/MRNxBYsadgi+91i37D2dug/aFY7rma/xuRwJcrC8V5jiF9hDYovd/uHKMq/cBChcQy5oUToOGgZ
ZyePUf4UPgrGf6sCZfZyKuoNvKF1MQzm71Z61/jp12GNF7Yt+F1MQY06W0n/srFbKZNKC9H2IYQI
uXK10CBDXeqHTMX0te/fY1k0DvevkhzSejlG+97xQfA3OKEX9y9dH8kTsJ6MbDqhvQ4DeLv7Q8Qp
Hok7CKK0lqv7j6RGxKRF62IRVM10MIeEgULTEJOGFL3VqzmAFQPFpR33dTUxTIltARU+JlQknMGw
f36pz/jngMYzznFxiEN3XEtb/ci8UTtExQTeX6mWHARFXk02FOFC+B2ypVRkO0smu1grmWvHFvnZ
yLV9lzjKbHCBmMxfjpiFGEgc8vnh/pWnIgpKPdd5xJ3MYVXoj7lsMMvURJz6Fm5pvyKTIirT3WBb
WxPCZ1YN4VPVsmmxiqGYq56zJkNorLELhOa0dcKXMAvk1qmwszFLQC+u2eSG1eHz3Zn5h/0KvSCW
u6BdygE/UAtkaFGmVnXVojejqQ++yKrzZAF4aepo2AhsWgtdFQTh+EkKbxdMHMONW2x0xnMetiuF
lmU9+AmjgpQBqzFa9dHDE7RNWaWXY+a6JycTK3rP/qa0jM39eDb25dWK50SkICHj12rCXYNR7P4q
mYE/5MzeYSKShKQ7uXxqEjNaeQlXA+ULk3kkQis71ZqTJiCNx4ifKC5KJPemNS3rhl5Tk3dX36/0
5zjQvS3QUCQ3nv+E53+ZVNxDulYJ9iVFQlzo3NV+1kOQB+kFFAdUzgQFlt3b9v5u12Hb0hZBz+gK
3h5iiibH3j5il8etteMaJE0nDxGvCi3fhkNNvaAopz0ZwJBRX/HO7hrRG8+9lUDtrgINDygt+bGQ
2QmVy6x2kieZoDwL8FFsG0SuW5xbsLwb6ievUsweffsZwZgJEpgTWpHhh0zaArtlpDH/CV7pEUHc
MGlDGdbOTUNjb2bWLqDYR6NODEDj14cx6mG1QFepjI95Jl+tPPvoKqA6wELxleKK35ttvdE6R+5E
YGDlCwrQa1j8yxBXX92ZHxDOcnbOU2vd1yQKqhBEo0mmaj1ceZkL0iq1/R8dSp20adetb0WFSh0j
2e1uTB1nWe5Qec8m+i6GMPQyJUe/Uz60l8KY2mWuxaQH9MirujT6gBK22nZAZfH1ItrzUdherY4J
kxbZ0deaGIVgsreegs/Xh+j74C1CKo/DAlsr5TouA67XyXycUMY892jEySpLQ8RJfJtW7QNGHoPV
VrfRjdBdcNoeUUsohmtUc+oXXQymKXLjHcyukye1fAdqE65/inlxwPC3trQxxIXtixt6AZ5+qp9G
M3VWutTXUKUwe9kuMG123qWbMPIs9tZol0+QGcAZ1lXL8MSChzkxYc3TWX+E9XZFYFaqYzlFQJDu
rICUb6sP5q13JKSg0ZFA1uGJZkm4t2JWIaVzQ+QC3kwtErVqgCGsOgZYD7ZJ+qZLaqbXu2z4DhNq
rxAo9HAWkGgxJt/LBKko2r7ypEfRrEzBcJIirDx5+SOVSnOi1ZuuaUASNO6AlXMLyyFCsgggfypO
mXZQPXOuXRZubj1yYsKy4qmHvGmNsye0GE/EDePOHOHTssYoNaWrriEU2LeG/sjvHx5sYiQi3R2u
sczHKwqqkCuA8O/eqTbSCt2rFijjUnIzVZSzhH0k8SHCBz83cPtDV2mnOe/EDxiStfrHoiQPBP3A
c2JC9u8x06+aMrggIHafkuQrGwMTViXcQ5NR9VBJVoGJbRMxr7VtMFl0focQ6uoNhnqmLW9s9Aqe
TxLm6WEgzC8bDmMSOVhLmrd0hB0dZSKAzZcQtoks6VgU7k3pg+QtfQvbYO/hkzkkHiK4EfH7JmKs
vbBTordk3WUvWfLSKmhBuK2OEWryXdcBP+/4bDTJFld7JKWFeYmu0bE4VgIpHW4axM8SbqFjFN6l
aHRnM9Q6+Q5J/GjltPqakhu/KHMy2nU8aWCX+n2U5aQ1j9kLWz4LFRpV3m2dRp+nICp76NuWnIlJ
JwiHbpUyDCZT1l4MQQGti2lqXKIislx1LPHgRovW22pVyd2sy7MXix9JYK9GQUA7ugBc0nKQ6wjV
FBQzc4FwtjiORHgUFTFAufUZFKi5gIYAttGVnJvT5ILqno8hLvWVgvTABLjH+aVtgxSjAG6x6cxI
kkabPnkrAzfxJsS2vMYVk239qcIr4RnJsdZBDeriTNmCVg0+zaWvBU5+ZK1ok0yxdunZw5CtV4Vj
uicEdO26kAUR1HGmb3lfd12TjpuiSoa9FBWe8/mfZihMeGRNpBjSHQD5zvDUswqtHZZQlzXoqTIJ
VBBBSyIcq5IU8qliqcwAuV2nsci3fddAl6xtDCddgsXHb11ibuFP8U7Ga+lIvJSjmi0j0amJiByo
piF+071XOzlbUet8suFtKFml+LVIqoTb3z2hUlvetb9FEjFmCeVb5hDvjIwo3Htas658zXrIcgsk
YFdfKSm/mQD93M6b9gaZmRylKIyGb8g5cB9m6tFxDIIxC0PurNY5p0lwNulxX0w1wsEsfZjG6clU
OnEONcj1SSC1DbAnLtugN7Yc0dZtNNk7hXli4dC6pBdH1REC7rZH2gyN6kKqZnufJZWxKirr6T6W
aRuR7G2ttnnd+Weho+BoOvvU5NXRmsXWQ4BuJ01ORWzVezNpGSf7AUbrrgHbDSBsB6t8C5avP9p5
sY2C0DjJzj6SAvCtamLv7CMLEjR4ts1UX6tBJPwa/rgs/Kkls9pfhdMxH73yjL4MSbFVansmz0Be
9NpbE9uoR0AaaAVBEBjjW+G54YPEPmGMhnuqakiWk5Cr2u/f7s5yiE1kfWaE0UyKyJOGnAMPgozX
gM+bhyFNKbRFSyZnVRnGakDauh4iekQFjeg183w0rYRVJzHoTjczHonbUHH7FbpfhRjBqn1vH6Ep
WYR+mSDQw3Bv5Vjv7RLrez9bGHGIrnTEMgzqwi9Ii4ddCQ4PRWu+GuO6RATQ+geKPHTyWKOXRuXW
Jx975jYy5VvkC/EgJzUbleK9qacf/QHcOPNQYxFmmBccvD6RDi+6duwnLy2XiRVrBz8jUc8uqECT
sn/KhdKPrRWsGKKSlT5aOc1itTOw/ZoczW/09p6z0dSP6YRepfeTfRqlkvF21wH3E+EZOcmmn7A3
AyhxTkbbYDzpu+hA/5GMmobVl7ZgRsEsr7YWvbKM14QrFfoFkiM3oF3shQs6UzXJuZ2kd6F1YkcI
KCMmgggsGftVqvtM9698tB/vgJMgcYbr/RyKaHqTeiI8cd4XLONIurWqqdcad/5KqycddWGAphDC
2nGyVpbVtHtEHmoVCLd71Lx+rw+B/tC0mkIJT5pkKW3iREPnEusWCW8ZqEJ/QngHswChioq+OF0y
7Ye+xbHqZbfaILkWm8GTHljlNhbKY7mPEZ/IHjN45O+9oSpv+QQowZjjKSyiZ6Ano3Pukg+dUE9V
NrzaRu/f6BahhyoT89JhsqY9BGBmjBViPliMO5VQteBtwprXTcdI6dPFbAEP1FmvfR5FesGJ1Nqa
88OHYFujrXqjHtZWtdmcIuI74mqiC9okxr4Gw7vSLa6NdDZV4QBTJaajzlb9SeAP3dmV+wU6gIlz
7HhP8Zj8MTskBTEHlvQExg3oTn+IgBVwAsSjjFMxFy1syNEHOD4vlTTXoVfmj6ixyaMOXXjJYfvo
isx567nBvAlbUJsCzAwQR95KG80Nq8k+CqAlDkMbY1AHFjgb/MohCw+x9dGuNM6DuUKSXKrSAPgK
LkyVVbQPs/EaVFNBxvPkf7RD1DaDDYw/7q5BZ3HPwbYlP4hduUb6PUahefUFufVywAPSi/Q04qX2
otR7dgUeR+R9D21l0b8Y60epSvXYdSgiu5LEqbl+uF+3PZrwZV/DcFEtyt/WEcNt6Gs6OK3wXtl9
vLUc0cNj9NmMJUCCDn0s0QTwW71+BB9KnUeF/Wp5vXXUMtKONd3Mt3wyH4Y6l8zoWG39WF+WHurQ
HDrs44yUKWvE8WMyWACaxPAESZs1JOl2NkBfzgq2+5S6n/xJAkAxvKce/MofXBFua3IPp4htfR4X
tCa2J642zIuFzxgRjH2oLEJa86Re0DhDc5UP+0xv2CfB1eIJI0IYr/G6aDkPpJUAcJEm09ZLe+gG
aWGd2GpG+BAmAqQy/0Erw1szVSH0uIYlr5nDuNcNXBH+IMUmRqT3IAqxQcyTHDOGTfvGmenZBJMM
DFlcSbIYYA5OHyMS5iQpt42HVGPQG21bj2OzLXz9KWcGcBxpSN/bW5MKv+YdM1wP5+sia4EQY7Fm
aTbtZ0bwz30+nmsNV5fFCW7MVYzjUWIUVSF02hqvp7HVUl0tm5llpGL5GkV4cCqVqrU/u5qw6qtL
CR53mwcePivDPbKQdFv81e7GpPm1ilr1ZjatAElGnOmQotxZdMG8huWj9qIjXw4klYE9ElLommeG
ZcOnlMyQeNxkaWpztB3Wtt8jbw/KnHorV+e+aZKD0fgHQLPF0a2SL0FTaaTOgBDPLaZghWAedkck
Nehn18i2AFGSKxbRgjrDxNnkUtWPIuYg6cf1lzH0xj8iEdyoWyg/w/tpMnexoyFdAUhpjl3QiEMW
SRpmhSQCrHCjk8yOwHCDh6EK+w0mAG8BWVNDAg7mxGbIKkPewxwV1ZK+BXazgYhmp7Z3kT+cAwSX
u8E0fzj1KB8y3T2NLr4IZeFJqcaYkHNkmStdE58tFMdrm4qCoqmblh3v386pX3uXpcEUbOtt39/u
ICjORmBPS29hQGa7YyaQmhtnfyT8tgrrB022zxWqxaVq6mxdurZPwR61cGUNkoYzss2L4dTL4eBS
QxxKEGAtyjoS3uCMtaVdH53YvBg9OHTqcy7P2SCbRefOzQ5u4lkXfLnHok3Jn06t4Er/ftXFXrV2
goAEVQdZ5aiF1amuypbAr+pilO34od2gKV+UelBfFEJ0C9ea003qDJ73GHQhnzx4CBjFxee+5i/e
rYeyn/LV0BJgi1WI+EHUlxWuikXiNq9VK547bMjYjEZgJ9bSiX0wYTCIlqz8XzItxIOWmtVDz3Pu
vV6+aoX3mbPKorLcdIutlmMuTY1tWucYaNL4oYKfe68ya9DK9yZTWtpinzvGRhmMXifJ3qXPXUuv
S8+VGXLgbdMnX3w3gHFhD69GjlVyp1eF+cH1QY+2X4IBz4zl9P46NFP8kQZl/2AKd43N0lj5qgk2
ONt2Ae6YZBKwfTvYMaEXPuAc/Ga1HOQcGgML26jkwm9wBCGYxq1mPieClphhtPY3Mr3yz4QNBA9F
mFPtuMazl5KsGNifRCe7ixml+1p30mNcZbegpvCyhAX3xR8e+5G8bOVoybpJbJe0yBLufWMeVRuM
a9UL+dYZkVxro9zbSS4u1KInLvnCVsOeOZW50iI8xvcTXMHqakRMLyJUx/xKHoI2IIwOxFQfv+B2
0p0foUE/ClcmRu8WWUA/cq8qFKuhM+cKQ0c/ekp8VFzrizAYm72YyE+hJMzXnj6uWSaiTdT0R3Nk
BNoZFaHDMwhyFpABfxpWsa8DRRd0JYbYSleOpPPuj1ybXYvOOC+wsyQ0K7P4ybNne6VCOIjad+tW
lrZC/0YsmeY3nJwh9zt+/IBrbE5KmHLQO1iEpmn47tjA+SY9Jv2ClJfZKzgv6OpbGUf1DpYI1vNu
+qJt4fLg+PHO4On7g92b/XIQYbe647ugCsBOGpDtB2ZTHnqTZu1dNMmgODnYNC8XiQToIoOBFICa
LixlnZuXamv1HLtB2ivJFmR36HlzjOWLpiPQNCjyQ9ckb21jRw8c5atFbQv2Ls5N+7BoHvvGE3uh
HLaUUb83TenkzT/T6/FkZEawEjLvNkHffSIBqtn0DakJSWLT+3ScmnjlnkJvmC0qTY/QJlT67r7j
tw0kiaLoNjXVViXwhXFNYkMFajekWf/RVoTjWbieHf2MiVaXQ7nPB0ZmI8AhoCtL4KbDFYkn0Xo1
k1K9Xg8toRc+i2zr2uo46frjRMrFua8BhLS1hmO777l3KETdudhJG/9L3UNNcOuWq7kCsjEDnRe6
B0vdAv21nFzijuZhoo43jzKqR05fVFvmJ2JfYg8iSC9H/zRhrDL86jN/hvnFbMnli4yT6quz2Q/2
XhsxgNNLv3qH4rKE2GLTLSKbusfpso8Tncxco3RXpq2eytRUt7SOSa21GlqJWnatyYmRFgkJwal2
i6+6C4247Kxq6yJOoFHhths6vsZzxVa1z5l6FHVxTSUst560xt5nQ8BgvkfSPN6iFLxFMrqzfiN6
iG9p5UpS01NjxfJxdewRXEBPlpMZs0RP4WifOIl244Ue8grqNoY2aKePaFYZ0lU2abp2r7gbk/Ei
cLlhHC4Jyior8UiKHquFqdydD2RmWbY4GqmVJaOI+cqtoMJg9W23wE8BdMk8YBCuLCKyFYyGsg+J
pjKdTWK07GuaSbvai+xP/fiNOG/IdUQ0nGNzSM96nb35Xv65lTRNxvRZZab5YnYTblP0j2A9yqMp
u2/U/KQC5HhIBOpf0pvUyrLN/KQAlWwErm24z/jFkVHeainXEwvnU8FiNIbuQXJo2oSD9aWsxugV
vcFH1yjXYH7r75J+Z5C8uLkrTm2rhw8WC7KBpuxE2BmmI9otO5lP3/uoCLE2pEyuRGe9+v4nKqLn
jI7RrQgSsYrC5NK0KTFAVTRupjDEYNpHyY4D/anPaadrsT8+1aXO7dOMEo931S58v5/DQOlJhXag
HvF4vZocgR5EedLMiKTHHDDuYQyTlmlQ9ZrIljDSpK4+ubMVwe/L4VJVhf7YG/lH/HTldSzUj7yF
Rmb2cbpNes35MI3mTKibtHMx4v1I+snamJReO9US3lEITZ2D4dpCQSq2hKGuhEMMUkmLbQmBhLXq
niogmyo51ainD3400QAkaXDCIoOfB5nsHiUnjS4P9HZo5k99PHzwC23YhCB0T2QkHMXcGrFHwmU7
PL+rrKjHMzq68WyylK20AVy6144vSRtY127kH15YvLSq6jntpg1D6LbqnkIsmzsidrg55m/H0m+f
dG9vQfy+pEW4LZzCeAnCfu2YevapZrqyTcFUbOrCaF6cKttz8F91Nm73xdrHq8z1CKEGVKT2ZpTj
px7oyWvoYQN3PXfdZSuZNskpm5CReZncOw30Kap4126ORdgCH+a5cYAki3kkHeN3AF/X2uvtjf++
f7+Sx7XA/85/7NdrtJZbeCFHeTav7nP6wf5GN9gk+5w8BIJdyKKlLxyvGk4Q0YpAWyw6a49VGDrA
uANvXJ969xL1T+jYS1jFNQlAgDhX6/V5ff50xlm2eHMXxpIgqvWwNjfyUO2ja3TtXt2P4gfYG069
JYHBFe2cJR5Rvo1vFemzktHHOsk27peBcdVO35OMcu2v5rP6VCNax2eCJ4ooVLIudVCVK5xgWrNp
+y29fNyrKEFwkOjncMzGpSzD57AtNwogGm4pBpVt6ZY7QIgd4b2thRW/9paxGLW92+dnbHfF2W3D
Tz0pHtyoNtECqfiScBAgGY4GKWZdZxfkxSlNuv6tKIEBtINWEHPTRte211+nIN+ovks/8EWMMqkI
OGNG6Qc6yUtZI0EAGF/hLbesD4K8jXCKOW7G+VFg+Mh5EU8f6rW9wGMzbq7kleHIPFwTwFX+09V5
xFdZlb29kmqsDveHyiI7sgL3+ce3TkgkdlDi+onn4Elnzmv055TG+7f3rxLFpdFm2clgnHZg8nXS
wlNG53ZTmUNx8EpCQu9fvfu2Zjqym2S3il2RH4rMgeQRBhWPBvOyzZC6t/ufkDEkl5Gs6RCTQHnw
Y3FyGBBu7n/oF11+qLqgOMyvoO9N7S8/L4kh2lp4cPLeyA73hyD2M25uHv7fz+5fgbWZl3327BTX
sjE/pyK9EtyjTxjo/aXLqKSuZKa7DIwSG05bHnwyDrcjUXnqqJdmuy3Au01S/vmvKxXlfzzPu5/F
FQAno07J4M7Slymvwk3tmBiZVEhOERsaRCityg9UPvlBYetM83jaomM0WXrMEIcQg2oz1f/6cP9Z
4NQpLb3iqM3v+v2BeSy908hLeBxsInJDDYmE0Fn1OxlB2aobEjTnJ+oZ7/+hHfxff/PXqDu//mtR
jjUd3Obdt//5jF2/yP5j/n/+79/5+//xn3Du60IVP5pf/q3t9+L8ln1X7//S3/5lnv3PVzfT9P/2
zfrO5H9sv9fj7TvvWvNX7v5/9Q//x/f/Ctkf+ZyLNOz/T/bf59+it/ztr2D/P/+f/wP2t/7pIAmX
TOxwDjB8RIzTf1fNv/6hue4/cUY5M1Ubqf0ff5QXdRP+6x/Q+x3p4YVxmHlZqAqR9/0J9hfOP2eT
jIe6z3MRbjvufwfsTzbUO6UgikVBiABVBMpnkqfMd2r/1uRincJBQ+20nqx2m9qCPOs4yi4+W/nC
9nQMiYwqVEy6kx3DhbLwfcvRIOjcis2VGKwtqWU9VJgoWGgM6g/QVLZZS3ywqt8axSB/SswvtlPS
/MiNx9o2rUOXRG+VE4ZkO4aYMYmJYZiH6SzNWir1rCAj2w71E8kbiM6IP68IWtk3w0dmWQlctWkL
jrODDxccItesV0lWIZF2wLmJrDh5KealcMT9POKv14u+RteiPyBOpgo084TUt/jLaDZwL6xhFof5
sEOJ5Smb9qbVOHs9i1o2YhlmcsVwCl8p4HzIamY7Yg30V6N0PnNmCDdjZrCs1umRpEmk0i70jaDf
amBcmEAYxYOh1nVdHEpgCt9Q7nyK04xDH+YWOCc/OtJtDYauKj22BTmQJHp4KzNkM40zZ0uiDiZ1
rZqnpRZv8UCl0jE2omu5Tj3ycHw5l7dlBned4af3PenA1JrOKUvxGObGRQ9Sc1uhZZysvnqVVb4q
y2TH/RQ++MbQnK24hdjTtUsgV9esttK1WVhfAgvGUGjRz3YSu9oVgf5EUEFokLOEHn4psnJRNxzz
3NBYE27onT1/0B+r9kfcXDzTDD70g1ussh4bHiLqr63lOIfebpcIAAlE8aLpbGUt2ZrObYxwoo6Z
ZV+q9DGJeUIgCSs7SXGjz7BZBVprnzXaDWy0sayK5JsN6Jrk0LYG3ePBgdB6qGxOdivYTRehYUz0
p4ieiys2fzRojwp+5TK15/F8mX71Cy89xE4J+4Kzn8Ems6KdoHaRq71EOTG8RE08hvi1+eg4IEVj
kNNk50XnxN2r12IoUGuk460RnbESRa/2PrM8aqhy3jLXnqJTpgnOyYMiukCO/XHU++AMcoFumA+b
ghTfpz4pyg8E34ygb9w0aFcl7ViC0TSSdyAcL/MmbdCOlZin2hSv14jHuu134FNemTA9qYlmI4yt
fg92caOlCHtNXA072wPFaaAzoaWxINgim4GW7SHMrHQThwDS5Gent4bnFmq755OLMwXmuI/RQrut
RmiFqW2h8kJVLqoLkSLdcgCDiGQJuxbV7skoko1UqVzqWcrZQ0dbGunqjUkk6TOjvtT6mMFV+/l/
s3feSrIrWZb9lbbWUQZOhFFAIyKDJScKLCk45/j6XshXU7fmWbfZjD5K3iA3GOBwP77PJnJKoB+0
UMKwUsqxvr4TzEg75s2tgd3HmVQMPLVSkFBtFFN3NL6zKEn3UzG6pInIgaQaiiv00YeQIz7sljjA
JuhTyLJzrAhLgNvDTuZ8w0qlaSAIxHBprWaLhPtS2YI748iDzsZRpBR61KKSpDuxJ4NBeMVGL95B
vMacFy9NHyR96slgX5v+BdAao1cz3uXswwdz/SxzUwUe1k9RSj+2nOvan6L+dtCG7wxTaeDxXt3y
ZwFtBGgRBtl5vWrYuW6od81J4XCpfRXaY4mRAUhXaoOVy2xbaAeXEZaXlDkkepH+W6y7zAhNN67W
zDPqLRdMi0wPayHa40A6Cs5ICubnXj4OKL9QsNcSztq0HwxnmI6YOy2YW867NEIQLaBQdNOyuSVm
eEFCiqHmkLIX0ZSTmjO141iKVzxRdaOk3Im18aqF7AsijM8m4TmXh8QvhuxZUFHIEjw0orFfSoLb
VDpuUD16ZYlesh5CzQxSKfYlc4RePcSi9RJPMBBKCff4VR7NgPCp96iRz2PC5mbMqidzqY1dN2r0
wbNy107Jt1RV061llbGjruZDMQrIpIXevK/omESEVQdKFV1pHeO4XqwQtMTKk9p+OljM4xJtQTcD
M8OQGtdb8yeSkvBQycNjDTx8qyXfZj/3gV7QfJm0Bk4QJr2pOrysBXyYVX+x6vRUifkdas+7Xmy+
VBNSVzIWqHEnmArkpXBxYi2wzBdJ7HxTojqLoMM4slCPnmnOlRMPQbSKOPITdFyL+Iog0B8k47GM
pfVkSt1ir3UsQHl+hWtIVq4kwIG2BOyI1neICHWwSvG3sgJrp8YPGWj6Prf2JZCNawLhLrXkYUQ6
3BpKXrHdvmC8ud6pdJUdOQu9AcSJo5Auu3YtLVoeCQ35SbvgkKTZmoHwRMxzvKlbs/MIyFAidXDm
2biPaGPJgihedDp1yqwRBJnjzEssQG3H4oqRlLm+hyr+ZVmdPem0yM9WraEGL8hqqOf6rpgJwcpA
o7HKyHwyrIlSjrRT25S3kxzrTtGBlQ5WXdklfjBeJ9bfWFaIxzaTmf2TzeRNH971VocWR9fWLGRQ
7BC/AGJyhkAbSBTMywhnYmz14LguFO9WdaOI0wfd/7OYNsKTAgFsUK2PEamQ1wMkBWD/5GwXdMDK
qrwKGgrJiPU2sdavbBw+0mVQg05NO4ziSwzG0/SQRrSH5SLejEnvl9SaMc8Qa1clqxoWijS5S988
iABWBAvpo6cpONiDK9szeylXLtcHbHBx9evza12wFgpLt4Wki6EbSQ9xDW/eWpjOepybT21P5rsu
6Hu8hzI3Tuki1BmQ05pi/DZjOcRGKzBr/WT04i5CK+LiTGtjtgXuWbBANzjDSYhilYhY0Vqn+oLN
HaQDC2kUk2yQ9yZJ8nisS8tL10YF3Sr8/JIoO2mkpBfUTzcLnlgRSaXYD4zquR/zZW+M8jsbvgio
ZDBO0SjGttoJUgCgazmi2n/R+JqPDSHDgAo0N2i7ntKHqrGgMlTt10zEuV9J1aOuNm9QLcZd1rGM
RKgYvN46LFWf3yd9iz2yemfSlsFSsHjGu0mlF1Xb4pKjNRlBYGZxZs6uZ8GThfUj6WJ2Uml5btlb
s7r3EgC9+rQZypKTnFC/+aPVPtVXAliCyix0iJr430m1pPowQEo7HXNvAP+GWrN+xhORzjKVnp1X
ww1eXZEL4Z0ZvmZ3VGdNUOMvbRer9CoMfUcRh1+PlUE6MHOkBwsJrha9Gi4U+nAoQFapIR5XqJ1q
GEFvsDXJK0wOWSKGPXuviZ6GzEwL1zoSqEGqNX0ylUa8pMUpFqz7JOtJo036kejTxVObKUdfeFOk
5nroF1xY1nXE9py4OItwQSb6WcP516omH9jVH0k/2SiaMshQKsAHpAo05mbft42877FTqor6nKki
MYfsaheqfFsrJpALVU+WmxB3uWAWxENmkDxjKGzHSzOBgrNtFo0lZFsvizUWKZhRejTuvwpBqoiq
bitgq/AhUeMH2oIjllAtTLUoAwk11bby+iqOcb9LhoO+/cGhpT8gBWn/ef/3QWpsaZ+1dwr+1zlU
YLa6TcZkymtTLzL4vdj0E5qtqTAezWkjHG5Pl0mPo/IgXppBrQ+sIsAY263/7u5/99iMBSupzYlh
/74233bndaHXzv/4Lr//j1gimebUPOSEFwkkWP7rM7UM9q39535PDY8nEGy5f3vm327++VKRrtCT
NlssXv/1boIgw2uOKtkRTYqpv973//ZX0thj5wXQA/+zeFtwU/H+fNpfv+D3rbJ6YHgrgvXXB/8+
RtccMouR0TlTM8474S+gF8pO+x0KrQIx/PeJahsBv7cw0iqwSWQ5+/NE2zLdIK+ATITzkSP1kK7w
B2NIxb/IRLtBRb9/QrArbBtoXv7iGxumtM13f/35fcxSgMijEjCk2GAR4Gi8qcAvhg0ywaED8GSD
UbpfREXcwJUclEXeTmhcMEL7DZZBRV0cxA2q+b31t8dU1dwhMgD0N6hbQNc0ImKs8qAutNEnjXAP
YowY8Nu1I2sZCBEoq4H9lKzxGVvOJkCSXEWj8/vuf/4s2ydWGxz15zH4ZfjLrhpBu+BbwoZoReso
0MDOjsmGjf15HH6G5S+VfIw3HGswanbcGJsjHOdFVqzfxVJZ+Zam0vcFoARL+31GMdAzymO7+/3C
9Xasf2/97a68LIO/4sglr+jEEuAtvkG+wXvCBvkBJLWH31vmBgP+3o03aNDcQEJ9gxDbDThsNwjx
9+5fj20AYzjYQba/0jI4XKvEJiGHgdYfBNV/Fi07yFGQdPFd601+dixt4/RM0psd7Re/cTtXAx/2
OmM3DU6q+df18Dz5AbHLNuTXBe9ayFNHK/SkdR/eB2N2QKVmOkF433raLdaV/hGoyxlc8hYWO1gP
navbrfe6fdiRybmp7GvWus+p6RxxkN4/w5p6NgVfvyyfPDC4fGAOXKoBc1RfUuEJ2T0XdlAcn8P7
Pgc+SJjSndh01kOypwq+5bsRIceHI6mzmcJ+sDyyGxd1jTO5PZRpl6TpihQj677ArCTmWEBe5tdN
L0lzUssLh4UQoG69Vtonh2fJRG9d95b2klNHv83LpbQmb036XSwfmg7FgFcR0yr4iF5GLMuWS7Ne
sT8OI29e96KsU+Sc+ezwlBPYlVOpT9fJ55RIxLYQZZ8CPu9GfLYh9DhgFph7ESQmwtCZnvke2XEw
A74GLo4tVqK5jaktiwKZXvysFVP+zXDTNiOPG9y1VL9e9yt+vTEIgY3qRb3EZSBON9biwMrhJFAS
YOZHu3n4VDQWXABatsM76Q07Tx7Vaoe8iDBy2+x+6hu7URwV0VnuG+WZ4n/7sBmhG+HCdvVCnwdk
MxscPr3qPAxgkj0+owuITu5CPGRdOxFQbyV7hgUhSU65eDqsUZrgJHGb9+al2ZvmJQ+vrFge/6jP
lScHzHfybYbklwzu3F37IHtaFid5Ui6KTZxi6CBMUe/Kk0zOxSk+CPzSA4kO0wM7TKmBzf8hforD
TuNYm0H8IV7z3uaAjd/45pVvHJ1ieQrvmBVtBJR5/D54qx8/4FNML/pj1z2Ivjczsx5h1bWnXvAw
W6rx7BP2haPcZU7+gSN3SkxFkT1JLVZ4M+SXk3hH281NXNG2fsJPikWN87U65/oUyzf9uXzM6bjt
f1QunGZ6HfdzftvLO8OvClJT0I6EDioMRjRMFUwEe69QIFrqtpYflJ/5R+Gb29UxfWcIDJrgi8ae
JGY39Yb78Vx8AYm3T3RvzR4E2qkXj/OUPun1rdVtndYHiRCZ5rYrX7c4yS1bbzse6gUaJc0JzrrE
HrvwiK4QcrdeLoxHTtngPK8H8TPgyeEFrORNSnf019i8YyoCt7KG27grf6zcnZ21u5NqpyhhcHhY
eJqAgj+c/hqRPNdNjbfWrVqfGFxkXMTG9pHknq8mDLNT/MSP4y25IGJOrNHd9ZjNqduIRm2+INhg
b7aeShxWiS7jTcuWpsyNKvhMBov8I4zs5Yd3RnIHD1pyLeEYRycGJQoThbxpepGSuwVY1OWN2R3y
36NUZofMfGzqB6v+HJQvDEoDq/CaFlftPf1TA2BrC5fxk/QotB8dJku8gWbeK61fyMeR4n7MIfpJ
gTQtO2kLWriOMPa45IvmNoNSx1zRlIS79E5eXeX6ZN6v0qHB8VTgjEw55L7pmd4ryMp+ZC8eSwFv
EVdfzyXyk6eu88jrYGbk2ttYrmjlXbLRTNhBe3JQCAH6hHuMFyX2A+vVejMvnGGUMRzX0XlHRnPp
7XMS32nB8skVrON9s0GGbIggVO5IRzd2hXWZVO9duVUCLA/oxzJQjmvB7MktTgeNwcPobXM3c+wr
Q4nPCIgw+mRendkULR4vghn4A0G/9vgqx/IJnGkhyduBRcQvjax3QuDke+G7Bah741IhQnD5FP3a
oy9JWhtG89WZqKp7/WKQRr6Nk2QIIOcw0SsHBiHfBDHJS2/HZ44BuBsoRrCqL4Pk6pEXXhZ/Io7m
gZmTrLV2X9ojR8sYHvkKKv9Zw1rfQ9v4Ys7+4kNLWD6ZfZhKZ661wc1MlsVwJx2kYFs5oGaPXuLU
26xZPjFZEjq2DVRQvpSGDb/BCKDq6RczYyVl1AuPah+UP8IbYW264I8HThYwjnyBeKVGXrG3DOpS
OGBvr+q9cPqeQ0/85NANLt9iweiCgiz/ffv0GSSFaVdL9qQ6cAXzLFP178crRYBkpToatfNuvHkc
feHRuO3t6QWK75txy/LHeTQCDlD8Pn1yIyDvp91WkQwVW+7jZcE6zMIucqK3lVDFx9CWDsIjsgMT
5hc2dtdaZkReSHRlMVtvV84oQ4vvikWSU0Dz3IYDtBdOh8LhopTcpAn+6Iif74w8lguD1nB/aI6s
X+aFs2TdcjZXVuLOX53saNwWvB/rQfBsvLENOyI7c+KJ5GGXSUEJxItwEh6xc2HSXOzn9Gl2PjkI
+j3CD+YS1oITR5yb/H5+FoOfJXQ8bNepdlN7MQabtnTL8qLRUK2e8if5ntNYHVmew3vjhEYYARlz
VABTv9xmJtixfJtbrrLiyNum73F5I3P+HDmCjrbjE9eApcy06csR32cxZhgs7El5JVMlOKvPLNq9
vPJiahRIkJgD3TBVRvty3SUkKNlMPvkT06B04MqjX4J+n8PevLC4a6dXfoXyxq+JEps1lCOr2b2H
XTkfZby9tt2RmDXhjT8gnshsMD9/YNgX+yXy0FYJDOja47yQFKT68Xup3XSsk/veU11mSQYrPR++
gAHhAomrq9wy/29h69sg1WefYZb/8LVY/PkItuLrbmh3dXjtPrmsQyPgrJRY5g5wgykbPD7aOiH8
RYLs9sKRVy76bjbvt1GqeqT2ygz0oyIGYbMHNJ4pFlR/uuY/YPEm1V50h3p0JaF9vgc/QLqnD4+s
m/3mX/TWCo2tadOVQ0D+yDVdnG4KhtEp9oTcR155Ew4ou+2ZUY/9tooSC9U9LvsGSUrDSbgzAAN3
M4dYk6BSdEfAjxGsJO46/l87+CqylzxOdvAfb3A1N1CsuA207+7aQjvQH2raBzm0arx3tNO7ec8m
3a6hQ+4k8s9yDHxty5kg2hqPePyjCQ1y7GzeJk48xm90pAXkqgLhp5qT9f0eifZxO/hE8Gwlmg+p
4jkvQBZ9yqYa/wLHHG/ke1k66sWFKQrdvT19zgcJTmiygQDwFZP0leV04m0gsKP/GaHuH1GKe6Ff
Waea0KkTlns1J5GGCBIj2uzl2Zphd27DwKxOdbthw84jukB7Nc9x6y/LlcpcnAK5OsUMVypi9UZ1
RcUjHKOmcuX83EUnbXPixRj722Sv/8TSajym7CgZwHgLcZ1GLq0fapptgB2h0PHh95+MWZZz6mzG
brHDCnO6tqrfvY6Lg5tuT4ahGORodV6WYS/uQ58TPWzBgP6s+qyBJalu5rnn7u1snqWNFmSP+Gkq
XhAETHJ9eyc8tq3PSKtemK8YAbOIztwWZ3+wTgXlUOQmeJIjfvaygBiilVmAaWVxVgAwAqER6Jlb
tTI74peZBIroCeLDNCJBtNlxMLaCuHI79jssr9RuG3HGfChT4oYcinRWjA5l0zlvEb3DUfCwdIV2
ObaOcpqXnRy5xbH7nLufAuNt4ZbuXkmQ4l2vHeQH6Y0oW081iE5jMma/cdNDxqQ0ZkLGiA/X3hCU
Hdv5KxL2C4L2nfGB8RIb/vi1kXUvfY+IDWcrk1j3OZ7U/VMW8MKILaqfFHdo3zgU5r54QwMyGwcC
uNPWiwfCKh0yvnO8ji7JLVpAZ/YgjqeYGrP/YgD2UFyLBBN12l+n7rXnci8CFlKq1v5OR2FID87B
3Fa06zNk8k8uuSr1uIgh69BdLpxNsMr1SJuBQo5Aw3IP8kXYzzN40wIeH6E5spvP/odlyrixSq9n
rTsxmXByY4Sk2alK3UjY5di9nqYT4CPNzu5WTJy1eKO52xzotNA9iX0RAJHSBf8s1DXi6KGjj4lP
8nRaYhNwrb6H6jlMkKFgERnF2VSu4msjbENo5lIu7HH4MtFFX+H1x6pfCMCxMASvEI7K4Wmi060d
UuGFTKQV7rRyEtAwacjAA+GpmmyNAGY/RJjPzN/ZyfwyQ9OSe6dzRXKSrW9dZxZ6HTRHQphUQXh3
SB4mEXgofdjC6nDbxxdLfKehzk/RsfIqdxHVM9kHlaeLPrnbD3eW0/nx+bcwgUnH5ugNed7oGHeW
FhTf0eNyZcGzVjp0N6p4k4Lsyg0z424ECGDVLSCcDeUxVShDAgKnviJA+jtcbkjyYhm0y2dh8JEW
hw/hjk33PJBggQt1pecHMTUa+v8TzZ5b7a4DGFbdtAmKniupx5e9eTOYf5q3kYCVPmLnhH0sIpQO
czBHuwtv4ecpX4i3iqfwjfwwEBEbX4D0PjqB72p31oAe6gNN0Vju6yaAiijeSytcQSw2TtJbeLTu
epSk+CNnDMtxl6bEr7xxmtVxnxCmcyTqMryfD8w/DAXD5p041znCBgMn8zNhAHZ7s4y3iXaNpoc1
f1HRz5ByGcevCl8ARNcmwgLDdFvBGdFEqe20l/xzhed7W75Ob03OVt5lBWaWvJlt9q/HxV2g3h3I
SshtucTj224/+De+5Bf5sb/SiOnwRiiwyrb18WKNZ2gPIZI3GNjMF6knnArZTdCYgrRBPHhnxoCD
l4q46dsNEC2CJdkjo/RY7/UA9y5mmKa3w7fVn4/aMWZ28/pjJDETjm5JefBuBqdotz5kXgZvzYqJ
auSIjPvOwN/0DfaC2zReYhx2aU2tzH7PWeP3TjCvInRnt97Dln2zfMlnzmQx95qnyHTNk/4IyOLJ
QMMiUQ7sMA6wZ/vnHqN0yS/ptAPc0Ue1fBGdEvurXexL1CgIlAW7zU9JBrif3UQU9NZFuEG+DH/f
1m/RyQfRo4y/V+pmQZa6GsDchdlUfc1OJPJh278rMk/ZKW5xh5LUjo8x05krpbZwo10wMLyXmRUw
sN7Nx4qQy+h9o2wzfJz2pdyXNH/c8LUJxAYEIKi8Tj/UgXpEbAgqe70Pz5obH42LAKRgGxcybG/E
xZ7vkx2+2zFVqHzEC5Pt3aWZ3fkh8XJfn5xofdFfo7fhsRddER2c2zyqHPEd3xhJ33pEOIatVTPb
LKvP0p0GbfG04Jwu31Sm13b3nOjOMZk97MJJS3ImfVpbk7BrK5gYFFtBdZqa3zmxcizm/HPd2/Le
8LoXIjMYSK90yKJA4igr+yRl/r6pVHgYKHm9oXmrkweMdriKpbtGvaLYkghiVvem9EPVZSIDZlFq
9ykWRFTdRYFdRItk4pWtE8sfFQL5S9SiRQXpo50dgZbw9m+FxZ1AUeSmR9MrDyuJsU63h1SdMWfe
xDO60wPpyGm0L3SF7TyZXk7vDMfpxYCCQE1rPhfHJCg0E+LeErTPcBSqiCx6ZxTtyKuFG5pZ7Kpo
6dBqg0iuY6tnD7cq9g8n2cIOwKkKW0Xugiqo35fkruEwZQSTxNWaPlJuskNfXjLZXRePUr/2DOu6
SrdA/eK+3PbsMEnQ0MP0tVn/QTOE0+K/MwrIQ6PsLQLaNkv6Bnk0d3ovPse76YvWH7umksw6+iZ2
9JiP7D3xtHq29AMUCzt5Ggw/KnfqqbLD1232jh57WkO24s8vZOg+Dx/oOyrgd1f61EBPXGuXkUpt
OSHau+6YLW/dz5Zwq8CYYB63TlBEi8bhuvjBqZo5DnYBFcdRalza4jSg5O4IHCADo8QeuaJ72kzw
g4APYABRITDLw+jAeyV9wQ4jc7qAHFNtZ+4p8u/X5tA5xV3CyEj9sH6vbsnowd2exED4T4BD1jm+
kIIhlbv82WStmhwEpxa0yi/cVLyMiOvh2Cma4nAYy8GdD8nrQMRbECnb7iV+GqVgkF2N3LY7lF4j
22erea2fgFQ/+/SWSksICvU6kLurnq3qIOF1MeOpX607po6MECc7xBV23E9n6dl8HQQ7aAK290cu
ScUf7/tn/TVmFqUlTiIislt/0OYdxhLZAHtNC6AKDN8cAXaBPwWC+29N45iqR4WcvRvrEX6oPJ6y
d5l9b+StDJHKlvyEazBsPZoEUIvL5/qj/qg+rZN2aNnZg2tcoAvAFlCa+5wLepidEUIzpcp3iqIP
h/rkap2VG0ZHssMZ2Ay0y1zfRuALh/5A4Ex47D+Sx/q59raq7BI+lApemJeI+CvFlmYCoMPvBlf/
FUVdgUblIU/8Un40Ub9/97aSOusuugEaMDzZ8ARPZXKzqQCYgHdJMH70NqYeXD68a0zT7Wbe9bsZ
LgJR2Q4C1DmIbilvT9YZYflD7aOUNl5WYDRfVN21HG3IG/d31jl6o18VE58lvor3YGxP7zSA9G22
fYqfKaFSzjIfaxDB82hecwtPB6goNtP++GyctcoFF78ozOR4gAJ+2qkvs48PipP2PH/JAL9vyl31
GO4HssWek8P8wEj8btLrWDYA2k9qdDDuHlSB3/bZOMmjZBvnEHYDiQ/n7CCcB1ZkhkJ4zd1+dXGu
IRzEid5wpIvtSxbvRtmTxZf1Rnf0A8UZ6EYm3/ZTuMsmwt0fjEo49gKqwK0BFKGSAlnebk7EnuFq
tFBDkiTmRxORAiLSJXpG9H2WQTAgeI20PiY6QL+PWU1yU8PjCX4puPGylrRGN1aX3AJJElm2OH+e
KbY215+7ajTCexAferEsnH7rzv2+/vfP738ltIZ3WmCIw7ZsmAf+z9fjmi3tIxzxRBo7vaA3f/2J
tru/j4X1RIkem9o7Bo3A5myHjSH+t//6t1f+vodW0Sv6825VG1Z+nnX3EJQh/5G2S6N2h79IA5Gc
P1GzfcbvTYLP4Cj+3jSNrJM8A8Vy0M3xzZ//Pv7ra/55zIqE5p9v8fvg7/8p8jbZsdT4f/7f7+N/
7v51Ky5i0fnbM5kaKzBkWJr+PGEqPR/ye7+aqMukurbc37f4t4///dkwQiP2yguXVRdRQHJN4yyN
g8LEyondFzypcvHH2gLQQ7CRjs1O04zYp7OPR7/SnCJkxlqSgl2tyoOUIWZUpvtOsnZDzfYPl3Sc
AXqytKFPtPDUe3RQtk6sVxIJH2bWnzpVfrOMPlhKeJS9CIyGu2MxkMdGrKCj0LKwBAvCiAr+s5C1
68DlLR3RSlewZjMYC0kCMR5VnzjrndhCK8hCw9opGjTZOHvOkb44eqft+6WFgyc+1L9cn2ycecv5
UbEkZsEqvZ+m9aYIKc9EPJPGxU2lnUz276xSWzbZNS1eoog6BZRjYvOmmdZe6GZKxbQAlctJ8mwT
9ivJJe5Ql0oGc5cSXdd30VQPBnEU6P0FZN7tY50I76K+YsmW+WH0MY0kvSrkg8IRwLnjsrabX2lm
mXRJsSvQh/5kDBIA6AqoExpvM3RRvH3KK1Qz8oPbWmNzBDuSHQDdV1YRzXqNIsh6tQqgU02jcIrz
8xQa30s/Y4NYy18wSU5iZLxEGRRWQrMJuPuUJIx+888Soa89lcjfuriDvzr84H71QRu5xKteQVgu
rnFAXCxmQbuVpDNAKLbTPVY4YV8+G0tKr1w6tM1ygEyyLwr6LGt4nBP5rmvHK8mQ6Ptb2FElhkd0
hNoSUlbvF33mtJNOLcZ0TywnB11+xBBoNB90lWAV5F7IYrBm0U2y0R+lXnvjMH10kP4kK79Icvqh
Um3lW4bxSqKXjCVCDepRcMyUVPqu0+Gji0SUOKtKtcca30Jy4YgtunHsDam1hVbDYH81EfRi0Uq+
JS2YRiGdYb5tolr9XDPaRaF2V/TLS1G34KDWAJqq5PCMym8pIvgpHoQbAnvcWa3KXdYYwVwAg2kD
eyp161NTWKapsOzjJv2qCkeVDdGNiumxNlldl17DRWJEwztm6XGGD4Rt0ex25JTahZjXZ4w1Xldy
qF1iBgV3RCCG/drTPEjVvivWt0xfmVJkCa4MwUDQAARiNadX9vp0n8hhzGFeJm3qW4r6zUjyJKl/
CifzvV/0S0hXejWgaqzi/Ijs6waDNK/VG5i7Y0G2nnhajOjeiMtDIeGf01jAH8ok381PbQGgk1uj
vE/pZdZyj4d9oj4qgznj2CW/N5+iYv00WTHus4rDNTdkWRkLykEp9KeGN7eWhcULi6teQ/svNPNK
rtRBioXzKoYoU9UQW3Bc/9L+W5os2Q3ZPKAAf4RN3kLEhH27NNFpHbV3vYS+MFfU0XTE1gLpu0Da
q2Ms1Ve6FN4SKsMlEysTl/Uz5OeL1GTUHy1+ympEeKEypcdpeNEkpjkCEA5aruuepNDdjrHngY1O
Pk9e/LQGoZiYY9iGad62JPg54+a1OP6o3XoP2zmBx8C2MAwJuE+r9EbXu+dkYHdRyBN2PjB66VjT
7MixTfDqp1wqtKDX1nMtoHPj2uToai+JbtW+JIDIJOLejBZ6lXriDEP6tkzS8xhD/5Jb9Ns4DQJY
xRriBBLK+myJkYNNKIr1k0YQu57I+Jov4rmIcyrVKbpW32Nbf4U9fR5UrGtxUOJVdBusA9B7E30t
h86gG50nj7j/Gpq8lYR0XPAwOFjmQHo33U9NAPYUmHt2LYac+FUm1zhv3rS6e2zK6cwxP6+tjKdt
iEtAStdUEJ9Jt0ZPbT2EU3MlRDYQ6vqaqATuCiULQ2usoh0WyY863yvVrNoR8VA2DnRXWVUyqMFY
dOciAXsEe9kyDFNH0EYYXbpoa2rWO+KYfwqVGUOu7n9UHXiryRuyWjOCwdTe6ZX4w8Qlfg81eL4x
Qrb8zN95U1V2namQEaHCGf19NyQ/fSIvV6ln9K8RbHVcUIAgWAWhPVR+YY4J8OCQemnXvGRzPWHl
UF4UIkDsVcBEKSq+tQLTsy9dpV3QxK95/6HHK5e6KE92RfK4Qzy7B1H/IBe3Qtgi8Wy6M+zqjVUK
oC5VCzubENX6lNOt6YsnIR4+NFkhElbeWl0bVqe27ogzhzNVONtgbPOY6JgGCfQmoX3Kdghxrqbv
WS8Q2GVPyOuDMBtGIOIebJeZgAENiHndA4KYcHvnuroqJb0vqLhbytv0LM4IERPV3LcVSvBy3mKs
LO1ZbEUqdrFk1A49QEibPYir/FmNsVd1A2QeZ8ZzApMiqqcccokhZTAIFh1f5BQkHQcSJwYR86oi
hW8U5uO+VCti2jpHUQ7CcDQUrFQUkTZDFFpwTeZ8J2VaeIqAHK0C0qehLJ84jDe22AEZFQUQ7Qig
n5nnYqiw3hoHi29Ln6QsZyKmGwmgvS7vCOvt/FHFNl/vgABM+SDiGgLrcp7dJMQbqJVSBz8ngJGh
/pQIQ/3VSf1/SdnDUn//r/98/yoS/PTwLEk++3+Xh8lIhTHw/Z8lZefv6T8O3233vfw3L/unqsxQ
/mHB90FZpioKFk4G8Tz/VJUZ2j80wlTwfcdoGcvE//yPP5oyRZcMjI81C82GsgnB/remzPwHswKq
Mp4R8USX9P8XTRl+B3/XlFmihq+0ieGzyZPS382e5aYtC2XQ2l03z04bL8Jp7TuIYBakgbSleO1Y
DiFfKBu2GT9gJUVQCyHshw60eMjC5iGy+ruBmAQ37VPoAN1EPx9/HZukt86eTXDTNK9Sv5trgvUG
/U0t5vAmTEQIxLPmS8uqHPA/wIKvy/aNpdeB8pJOBQtmhy9tVagE5RVD4ko9Pi4qXpnw6pbUthJl
uW/eQyn9wPggvaUCzzy1M85lsU7QArIn/BYIi0YTcZN3Y+h23UZdSQU8oSdBDYa8vppl35/NMX8w
6/W0aFgQtXPU7RFj2dDvn0jg2vBDi5b1vPwk5KSz+RsawG15Uxnognro1Q6y1BB2mIcXlzGxwoeh
VD8R2bw1ilVRa5rjtUkzt4bBucdYy7QBh1b8VA8Gzie2KNPoO7XAWZWsQN5GRO52Ytu5ZgcAlc1V
AfcwEvatWj6kq2TQDMvwNIYsEaoNWE+UFkEbTY/L0BLrOgVmOJUBCUQKsmykBdE28pdkGZ2qIoZV
iF6imgCbrrUekPYhbTVgi4PswyA/FjF8FxAGoYzJCSFsoEAQRnyTxFRbrST7juGDJtEMESbcykpa
H6nE4kyFAtC2wMmyLB7mIOKFi8dhHpFK03Tym0qmCfFLJdq8dNfjvsQh7FO763taonnH8owPoDEX
PtRKnHXC7CZX9NfeGspAgV829dVdJSYct2LbZbQjqYYgFGoBnqRvr5h0QyB2GA8dM5Vox6c8hgM1
Zq9ad+17zNtlDkdr1bRbZgFfrq113z6JwsxJifcLXsiu8l/snUl228q6paeSE8BdKAOBLmtSVC3Z
ljtYlgvUASCAQDX694G+953M18icQHa4KB0fWyJBxF/s/W0P2MsU+USzLF/UyqkICIKWeeixhQ/1
K5UdQ6L43llCcaXfw/bsAEWbOdHmIAaG6wxsB4oR9PS056xSoCt4eQGZuuH0EmnSCUETM/ZhuikB
V2FL68mS5qPRcNFljncduizbeww71vwcE1zqdIHlx6WG2e/INTwhsKG0iZHCLCuiNe/3ydKevXTc
5lMkj0lULQd8+LNiJu6HoCjdGjJyiAFPjJ71OJMuqJZH3JshlDEqu7AvKUuXFdwdAl6DdFkQ3opI
LeOaH8ZPIb41UKxfjfU1cJZ8fVOXi4/eeteybsp1LinxeZGKJf1mOvpCbwTrpWcsMr7HzrBy62Oa
u/WXNiwOYdKJ45SN6jTVvAWiVcG5duBjcClcZYy6z+7lwYGk9ezGrBm1M+AL6p9rDeI9dmPGdT77
tbDql3tisglzFvZOa6s5xtraUBNxGBbMyOIabHUr6Jy4eFBBIt7FA4bQX1fI8EhjTgfO9dKbVtCO
zvY9+Mymps8Gviuk+52u7Bk6arHPdEnW45JcV4baNnmaK8tsG6m6V8l+M5x1RH4YPgbIyDUkZ0Qq
dmd+izomcUfC7BwD/ljvjsGBkKLoGCPjWSbmggnDrmwamJGWabcu/rktdt6mdgZ1bPwGsBHhkZPC
FUCB9JkNq1lnptdKQA/4SftWdDE9UsBiYrF5e3PNcoh3wexCAkE3WgGLZLI7WI45+X8SWWdImnmf
ZbSc5ondf6hp58A/XuceoV0TpqjLwuG1XMG7pdcQBqN9b1fW8oslRi5R6SzPhQI4YmGoK96TZZY7
xxrOXsWGDKWFvVchGsP6t6RhbGL0KC6xCjLNPq2pUoxIylNPS3AWHRMKAl0/dcf8fkwOICyhk4XW
wAXtDDAe+ABpt4Db24KpSGM+p1NFMKeRhyKb7kqNl1CsfwikTcUrxDqVaADgomV0JAp1R1TEvAvG
3N+jVkSi9931IDwnqSFlb27XwNXqTYL8PYzefI08LgUFcuKs4ogdD6UiW4jW3BewlWTFLGkkknzn
1018MCokhjvDNVnWHbTuLPmdW83JmPWmmv1K0oG4iHbYWpY97BDkE88892AgyJAZBZJ05ivHfvCt
fZGg9PctFW9VnZDKiuFAqCBgOSz/ZKHlXkXtDsdFiY+uscW1dToXFX3SbCaytR8mWN+eX+FRrjxa
bQFGH2AKggRvKNEm9u2TO2fwE0rrlOjmuQj95jEcrOyqyuTIOIf2ze1Y7y7hM/YXpvP8x6tMWvph
XTzrji1rzqlikbV79BMrfh76GU513t4FYVYciKD/NVkeAgQ3vp/7dIJd5f6heQ1WYnDAtBt+DTTd
DtqZ0pel4NbU8/FUrs9COMu8fSvNXVdPH9gyUQ0uwXoZnKqU0njKEXQPWL399dwyUh0igBr+PPV7
sptIzgUokoQXy8JRQfrlQypwS3qTTcOVfnLaD8xs+WNTNbxO+scA9WcDRRSYMzndm8VuC9KQJ4e5
d/YSLWD/EnNv5kQfKc34hbP0vWs1o8Ae4UxiW+P29mFcTLoZmt4lLBfNS406N0BuTbO1nPxhQg9B
wp2YnI/STaKjKKMHmrKZ+dkXt0O3R+QtsDqWa7XmVmPz13IVo7TJpgej7OXkiPinhDawId8j23oj
8Ew1gonDVXsCChOg1MxteOrZS28RQOqZ1xDqDEQad9uPWb8lMuTH4sJeHB3Wxb03kpWCCcwYSIfS
VyisimHYFa2FmFHRQsnO+cPB7K9onNys4lphHiqmg3PnQaroe3yKlf7wvH7NmkB+FTfXzinmgy/1
sCVZndDY4mtNKCd7lO3tKCOktb+42cTejQIpGNtwN3Gah04JIs12j8oTMUMQNCxjjw8apDA6hlVZ
+9Fl63Qyn5xDb9I3/PsPHuRQFHAzvxgv7raIZ1zPtUUgWeN/bSyyakYGicwGg+A8yUe99PoeLPOB
WIeLjSqn4yZHbWKtt04FkwrGVtmcmT8JX+Nlne07zsJsm4sk3DRgOq7WLHhDzYgwSEB39MmtOnMo
4l2rs/pRdzggSwBEL7Psf8rFfxVNTIou9DTd5fKlUq91jyBBAAW8K5xsvBvJ2opMcK05myvOxhe1
eN7GK/ropO3SOyb9gbl9hPQmzJ4agCaXpFhWi/IWj1aDED8e37T0omvRer/yWC2vRX2dp85+NRNJ
tMnwdnsYm/x9nub8YQy74c2flGDxkQwnEO8lqhJ3OSQLobONpj/N0mYXCP6m3gcWa2F/DmrfRf0B
uX308Fw1rQKH1iDTmmubQzuI3zgS6wc/ju0D5MSWKdYUvtkJvoPCJ1ES5htpyQtOfy92g/u+XT7E
FEAphcJJ5zk6L9TKyCGr4M0O5uAtLgA6KKd7/vutCHauGm0FWZTZTdr7b0XCh6Nr6+EEYRBE8di6
oBSseQ/wyEWs0k/vjsXH1ynjNSqMXwHS1s8A1MUuRQAn3B51TfsTYCUm/slV98pu0A5gv3yISCxk
wpkP4XItMDIsY8HHlQHoaBc7w9oxG1bIGKMpUuj3Fu/bBj41A33IBKDJxPBelmUIxErPW69xDpPr
P89h8RgaoqOtxbqwpiG4MnGSUxcIBGdj/+ZF7FnbrvsiJoZRGqmsYgUxmjii4MeeHqvsS5nMKKDd
kX2UtdLgKk7ocZ2UZLXzdWRX56djeyTtoMO/g+qtiMu9RZ76mA7uqXePemFAlmhGSwZ+RXSnKkyD
nFpnJ1LvaKGmI7kDvATpCSv9sRK8Qg7lwklp1zzQcDyrxBwqJvvbNhrsneGwQ8m1scnj2+cNe/A0
k7g78PmB/wvfqkmROZ7pcLv0kO2CKjnojFiw1nU+S24ULPtRfAO0Rqkm/DtyZDa9YnCaqKU5EPHt
S14RJ9jOy5J/ywiF2ugaaAg31nafZLYFHgf7y8QyOYcTh7Bv+JV/78RSPVOLYAvkYpaFvgbemwii
7g4ECyyrtUIZrOaq3fBNMSTFeqMI9gs+Kc7R3C3o1MRkyBYYP7ui8Z653dzplplS4aLqE7JHa4/1
+Eo3NTkM4ErP9U4DqIAtEbyo1oo/VcpMB4hHi22leLUJqoURcZbUJhuJG4/hnvxNCOybbdNNVh0r
ia5tTtKSB6san6fMRg3p8tGd0FGn3rzxvyWBf+8lWXcchKh3PZYFJ5kXgh9t9k4qfw1S55tseEcq
2Ij7oQo3nkx8wuGTezJkKRcHgKD1gCsh/i4FzUo2da+DivWum/tfCefuMoLg6ivVbIfQ/SZbGtSi
QS6/TA2uwDQFGDeE3+dmoIsFQnjGTbeAN02ghvcwmmEqbiW0zi2juBZfhrSvLoUEv12CI9uFP5Lh
fU3gvp3JcCyTxHthqbAeg4weIboCNs3+NES6uN0yHNssZu9W1rsm/RWGI/PhskZOI10ICMIfTiE/
8c4RHN1xkY7Y0lhCY4OhTQOStye8KdyP0VhtIxO/F2R6bodVl74gK8qKMbrTaK4ikzZUlNb8Nizy
CKITBXoUOqcYwtrYRM1dlDRX4VT941j7H0RMEYubug9+XYenok4e57KEzt3197GN5liIOYRf7jZM
xsPqcVyQu040fSzWflAe/CxCSMXsWAgfPYUTWodwae7ssHtLitVUnME+G33s+WVheoI4GNwtvvUl
UIF1HPlwbaaW20Xmppz4VcUxp1ns5q2zzwuHmyQpajuyPBhVNllxdIrK7IVD3OoN57y47j186eIa
aMA8pr/zU3PvtfKS5VAhlCvSB+WacU912J4xQ1MTtos8m9FMO0ZL4zaMKalla51qlyqPZaWw2vuU
84gY3izmCnXuYwuaR+iIs3EgoyhnxEdsNXxGTfTu+F67o8D6rfLmc7Gm4swNWACBJHiMrBY4rYyc
tyAcUZZG9lvQ/gRszfpgMeoECp+lH2onq+GHW1fLdSf0cTBmK2hk/IVsJvgMH65yogtG6noTjJ57
KFKO8sRQNfqx790pv3tKXANYRpcfxAs3M6kOlq7rA1J9V77MpiPK1EZZWWokLE3KVtRmIcVM1YNB
06FX9amzl0RfpmHftD6alu6uhEK4pQpzbMaESco6YpcNY88qgQav7KLjEqEwIRCUDWTn3Bdt6Tw/
dDO6LkcTnBn9IY+GDVsRPbNkI8cGxV/e8eGOE8OICif1jg0n6Q+Rt+9Z2UIh918rHbOi8CnJFzt1
tu70tUxt+2j66eg4TNDA9VAwLL99V1l8ErPvMQU43IDoSDnyY+hrFIQeB/tzXsffUTWwjlEIb8nX
QSDUSe4ai/9zoA83udF7gCTd1k4/fTisG1eyT2N/jWatxsXtddlh6SkNaf0YaCfk/xlk6ea1Xxmw
MM9PDqUQkRUdnjQneFomNi554Sdbdn9fso5exlAaIEAt4guWaojZ4fcltPVH8QhFOoDOq1NYvaY/
LNbPtGcs1SXfWUZh2KfOPyqr3jljg0vQW55CNcCb9jKAqXSvwhU0BwmrcUKOaUsYZ+3Zce3VhKmL
jrJD5UTRRLACUnnL2idl/rmktMyuzShmZmOlRB9tIZWjsnOhShZN/DYHMObnrPp66+JyyLs7y3uI
OcyOSzKbXdDvSp/X+dZKyC7mb6ViTNv3nm3QYarDCDfDdEkXCBqMbazaWNuulNz7kBqQ3bNJ8lZt
qSY0+Dux0uSZ7eQLV1Eb39GeBYeYTUrYUhWuMzTiZb1NxagGEFZzAnLC0o2jf9+1SOEENItz1/uf
uTXQ3o/2xU/pkZWLdk5W57B8tZzgm57hMNghLbFqsZjAy0rWUSX+f/YYdoKUsSKVoi8syJw4hpOy
dU6J377NMkzuTF49xTM+lDJFYlF3VYOSPn4saZzuh3pWcBiTn2OJ8iTuylei9co7FpXPvRivZkjd
q+7wiPQ03kgsuNzUxNAlKtL5pfLQy7EiZbQ+P5Rdc9eBcb+rxbo0rNvxgAzgEscNkvjKgWbRoNJc
5H7kGunySF2TWaEkdoK/Mdb/f4Px/9hgOH4k/68bjHM9/g8i3u1/+PfuIrL/5QSk3AC1+9/3FpH4
l/Bd4Qg3dKLQFQHxxP/ZXHj/CmyxRoUzUxL8f/9sLnz7Xx5rEOLLIeuR68j/9R8a4NPf7Nm/GMPk
d/3vr/+XMhXWdNWv4d4sUP7PkFrCkb0AVInr+SxYQs/7H1mKc9X3A8MZeWm94ityAyyuANk67pym
jfhoxLA9GIpcpdXB8oXjkTYB6vrZ/WHlXra32rk8xk0NO2oZro38nrKJPHu7vCuy94wpOdKfP9jz
s9M8R7BU8KNYzp1f4iGcB+sUFpn75tnLfmqkd9fY+poN7KnN+B5rG5UleQ8H4Hpvrm17tA6MHzu2
ts2oLlmSMQJV1gjdLGb7N8pXv5FrMh+HMGGt1F3ymgDfJFqdzKWGWCsCzOiZYmJXE+3RroSkOzth
dlZF2GGTE1/TKLcfa7dyqWbLfZMny0MQOrucxnITN7733CoBZZx8vy4dfmdBjwJeB9cs6qcz+VXv
iBaSA6ce9rUYkIxfexYpDPPJjP3HmHnWQ2aoG4EH0enHx1g503uBOrHx/HvXN9UnCcf02NkpqZf5
eYpprEiqOUuvhAxbFcsurt01tU+SuTCs3SXeLR2EZ9k2gLOh+rDnpOjaq8zP6UymbAeQlr1/kN3p
JlxwxTNNh4a5kNftnfySqX2yQ17XHafgFKWs+70sxcsEhlim86ewSvc6m8jeh2OxIpTUgz8Y5zgJ
oi60+u7r7h14sYH1BnOoTJENx8GvVjEB6krRXeIGUvHoznheBjTF81iIc108Uba7FyO8Ee7Bi6kc
9I/1Phcs351A5seS9AIv3bvuwLp3GuU+pMZGwuT/8Tw0PPHYc5Traz5Z0RXdykF8IdyPSiCa7suJ
odFSclSP7bDTLnf8oXAvfRI8+AE7IBVk0ymrf+Mixp6TsPQuJgwtdm4+VDhi5luQh5CoBcaa7HLX
de7G1iYnOUzKPWM9BRhgZdUFnXfIkK8NQ/hL1QHGHlrRjZ3EvxzBNI6EPH9LuQ3LOZsRnztMmhoL
Drti7zWsfoWA0vYgxfAdRtt0IpjyvkiWGk0X9Co2NefKqs9BmER3Cx6mGUN4Xcdf6/mRfLbkWeRM
tEgqS6E+FVxgx9bxd0EjvwWWt9zNmhKA6eKZbN9nrQePc2gcrrnzx9dTCZ3HxPtAIRzUVoxpS+Hx
C8nSFM6Ipowzmlm4fVf5jTk3EelExNN+NQDZtn4hfJQhlUDQ/9OaOn2MhuqDGACC4iDD7FbR54UT
3Y1C0FVufGWrgBchI5VNjjN+koooh94ZEWxYj2PlwzlUlF0rASMl31nSRA/+K6GP6r5yKqaOQown
FYmDQLwGe3Oda0rMh6RMcELiT+8Jmj+BvT5MIUgBMfjH0pQJK1OqwigvvvUlfV84IKwIcG58z7CA
HTqgeRHTCc3kZu/M84pcZqCLMYhYdSQUMVcNaWHOEmSnMcdhmVZYLVy33Nt191y6yx8/tneyqO6S
DHtBNNFABvZvKZKzqC3yiOJ1PgGIfsqrn/zckloiPDd1hksPDsleMpgNwrrGIbWwkpunXW06sjiz
jwmfQBEz1O+qtYbjLJ/s9L3ipr0Rc49frMRMVfZQ75gxz9sXXePKWWJTMJyaigfrJWnBuRHmdHab
8tEHu4weXPwcwJyTapFj92ZZBGQIyeJMTi1lUb1s+9JNia9/0h3Yr6gsCE8CL6l6DNarNWEkaRqb
4aOIdL+lw0LFDhtza+A370kQOUTtggKq+tYsmtWUCNptlRNmzPRhw1L12rnYY8t6YS40/woSgTei
oCtyk+RQwVPdzUJ/F8QVELbAb9n27HaAYH6tfk/RCBpd6eWsAUFASNqkWc22IfPGncnUz3qKrjZc
n4fCoDrsnd7a2QMGQXyuWcqPXA8jFihdQ5irXIwgbtAcjPV7QRBwyIjw2dSTjad3/F2EVLtETHSb
LvMS9tTy0KNhWnQEiKJ3NGat+ZrnKfckVX36wnq37PjOGdesk4C1Q+Jiz7SGr+1kcESyeHFygnnZ
dO1VhA2k7JLXqBpe2kEFh2Xy6CTI8N0PpsURkQ74sYDUzfGK3Ktxi4Sd7T7Cxxi+zJ6MLyZH3Nmx
99wRxIHjv3HmY9z51YMd9kBJ3SZgTU/tnoSArGp/eYoL3e8j016duOPyCXBgLHk4PxVOBU1w1nw2
sOP0tcEvlYTRRfqYHwpN8zM1gbdzIyhDYWs5TMUZIKZuf/IXaurMEK2A6IaMIuTmHT528njBkXZ5
fxlQoIsBzRotUrsbBN6tBvxYFo+cCXJqDpFVvstZlltraN9tG0+6TMhzDZH/begBh52xYboIF6J8
z1oesZWzkjLrkgHDzM2X4LRR6Hui5K6VSHzQ4HiOE3wfouNjEkx1/jiWsA8T72FpIvbGFjEPaYZz
L6vQfmanIQ6B7Vi9QzIHQk5OdhKc6JuomNn9NzV8MQB4EzwSTuQFslOdMugiKh3y666w2vYu7KtT
1MJpJBUj30sdRkfH4G4ksYIoJ4crN2/6c5ByAGfwk9h+cyFIFH6pK+9N47sn/WplaGRTz8N/lyVv
cUjryQlPglzcDNsxneqTNhiN6LXLQBA0GLeIYfM8uPfJoOCtP7SNNV2rAIgrmWJnU9TBXowAyvgp
q8cuowyIimDHzilJSutVZmlyZhMMYslijCnMUl5NNx/RRyYQ7qCXtlMLFWGV8t9wTEDgclpWDJxh
0risBENnDTgiAS1J5mAXN4I5akoi1w2QZLT85TK43yH2TIq0vdy+e3vmryilEPphaE9qj17kdcLQ
fZEGSGNbh7ByIgvTmSvcbZDmBYZIt7+IxvueF6jLc4UQ22O/r7mJnWzE9oFt5svtgeWsw5wt+lFU
I3iPYPhp3fjm1Ab1xa7Wd7tkYeyvXoYqWAxZIOheJ1h2fprA48gibCmmULDxJGldncSJ0RLyBLcj
5BwoAhR91qogTBicA/n67KnBN0mBlff2Q7JMJp/MFT0Rj5l/mUxAezgUWPK6d10J5NudzVpPv8dF
DyfTlO1FBrK5EBp1zesZNf36VdLIK1xCLFceF+KcmfZye+Zi4v/77Pbl7WFV7HhNhnbeGfXl9tD9
97PZ9Syy6EjgjDPs32Cx6uiFBWd+18aEHw7cT5SROPIVG2/FxoYwUhuPHPXrwfGbp9uPO4YehB+c
sGKBi1cm7r8fvBHiG6ve/3xNXnSIb1J8nVaTh79aMYYmKclkWT/2U6Yx2NPLcLbq4YyQWx+7FWjm
D5rv3Z52Pi9vYZesHlb8l+18dUgIwoYHNgypvgWiYX1aBl2xaVfpxu1tLVaEmAwMoLa/j7dvkNL2
tAiIFMqdPpIWWjzXJ16W9dk/D95KAbth2Xy7YsexsApbsKS4MBkv3gBeL1gfbl9qYoptYLT7f75V
NKCt/MhQZynV/H1tgtvLcnutOpcsbTeLD+6b0sTBp4H2L/GCI08uueKUctO720O3Puvkn9ag3knH
euY884FdJvQotWoHJmlrbp0Qp5gZxOWfh0gjg7HLsD4U0fJeWQ27kjS1LuW4XnMZn88W3fdiGRA3
64MciAGyRfe7tJfRZpHSLuyrw9ONehav1LPbw41/9veZ8uGPItz09wSGfvQr/+z2EDqK26UU7YHC
kXsfsslV3LEAmeY3ZRf/EGudHCd/wVmAxPwlCsf5cPuPw/ph98iP3/bt5KK0WPDnEURGalMNIvR2
n/hLVlv/tdszZ5bIhPT69dAnXzKJqOH2ptzei9sbNRRedRAqfO28HH5gnHPLaSHPhZlDcNB6lf6P
67cbkRk03er1+O8LO2SORNlM+HiLnet2IU/cNRiezm3HsBCQ0+0F4Rz/90t1e5WA/64D2dykZ9qJ
vy/B7be8/b5+5i6Xf35zbtvqIHV6ruZhx4aAECvb+1WXEqk7WVinsHeeHTri0JcArlhObRoPn5+9
+B+EcmylOwAU7XNgE/W7pUgGzqVi4kiyFdjf/jepvlIC5ZjKcf6mC/QkpUwwRCqmXsWavqRnuAD/
PEwrCQEJE4FU0IH8kmn4gmAbYy0z3mnrZsELMh5isqL71iJFKYmftKB3s1IOep/dau4AWXbZaXb+
S93XrxBNOTGZDPtsK+AqYiWqoPlE6n4a7nOlfjqh88VOnGFTWgiAidf5Wtlf8hSXZymbb8mgvrlh
LMgY4SPgVPmDJvUaRvX0bOOHR0F3GCd8sVC5MTq4HqWFB2ybzlNTvYNs7Q4mJPDRXrDLJKU5rfE3
+zpkq9uQQZTo/p4VvjwhDnpvHRYRa6Fq+wURMsAxEUZyviZ2fzYSYZnjQQ+fp6eokm+5x1yZQcSd
/LSYE+znqjrNRo4vyGaovuRw6Xz/vtQ/J/dZLi9NiS8xTpm5t1VxZbv7SUOC+t6yHiyDps71q5wx
JN26RFpdVOwGRRwmzBws3jH9mifBoyqfZln8Qk5PBPWccgMtkx+doVixZqwKtimuMpiI8wqHU5A3
L1KfoVkfWzdGOc7miperfypCtEHpxNDar9BQjdW9qYGxL/lwb09f4hDjUZ+Ie5ZV216zOKGEzBAt
EtLr9Luwad5lyVnnwVrEN6dJjweg1NcM3FdL3o8uGN46Ib8PvAhk2LdAImwuRBG86rK4yMp+aUs2
efgN9o1efhYuPTU5g9Bwxu7Zj5k4C9AguozWoSnm4MnbTYP7PscxS4kIbWwV/Nba0zvjtWfjpiHb
BPNUNcM+rfHITHd9lB/5wP/psnXV2EfpDhB34U7Btc2hLQc1xp3U3zptFu7zAMNmY3cvVYOCEapI
jrKbPIzPxS1eAEWTgV6I+3KGEiELdUVlcvLUjABwviuw5BQDqeWDP/1UxnkAtfm+6PCVffBHRLLx
FrPhdqmX4Gx7EDiaFtcn2eDKxktVjOT2an1ECPKtrqsXfsoNIsZ5kzj40RSbj9gvy8PkqWU34zpi
UrLayencw2zZWbwNCeSekuDRqdjbJ2dYmNcMIoR7AwTHBwET+FBuvCp6YlX5bZljqE3kTMdd900n
abwZUfv2rsDLLKUBwYE0o58KEDlZmx3VYn1oRcRC7LCus4Cfjb/DugsPscRWkbbDDxvagLYtsw+I
nKIG53YgDCJGYt+eTCcJgFgh5quVMqFWtsqMOGznrZNqYBU2liCeq13uarn1NP4fXrWWOhl/VDWM
d6bryEvqk9MctCQJ+j3C6NEmUm0gYCJXf8o2QJ4mmm9yXRgiStvXjvO7h8IAH354aCix0B3FiFnL
qNyaBiBYMuD9XrMpi+xlZk5+ZyqS0pPh6BXQdJsqjU52ITCshNYlH1vrarvJNbUV+OjRzp+AxIIJ
0t6xC8KXKNXltsZxxHoPbkQ5hYhLxR8qC1g9Zmi3fEZDN3EuU/UFN88zffFydXxYaRF7ZUuYP56J
QNW1DCS092MKtH1ctP2hsrwGeskaP8SvCMQb8TbgZuP98pHf7Zd8QVyUjIS0ARNB1pV5ErQfYrwY
9DveNRcAQov+lr+7sTF2hLF6z7L5qVNMY6sC553d+86FAvYLpwZYgJhB4EzOWjLSqoWIto39giPy
U6AWvneDoCJZwRIPfRk82hHL2NLCgphV6Bz74TQUA5SClLFAjw4wjuUf0gqg3QjkBkSRmF0eZuWW
TBBkLM03dmP+ldsae3PezSDRfxh7zAc9sUfyi+Zkx/Fryz3ooqL2T1qOOG5Y7lWV/p0yRUEV+0fm
M4li6irtEjmaXz5D3i92xcDqL6jsa6/No9+Wvzhirh03skN1g9X238wgf3OkD1tvYjULJ/biVPY5
z38V6EZYfJAOIEbOxpyazPjellQ8pMv9Ie98SlmOND5InYCAOjHwyqEJ1SvwEyn3pYp3tYyenAFx
PI4mvEOCMYtnj4jEfJlRj1qf6H8D0I4ST/QKpdfZiy6C6kEoNrysmfBKmTHc8i85ZfhU0lhve9mA
mvdHNBb+Xpv7OkZc6/vfNapm6kwzHusqOLGj1JKPfOVEh6iG4O8hnd1KfrS6BxnA1q3ajnhq2jr9
qG02YwvawxZS7zBiN1q6+TkOiMNEn77sPTLC4bFM4AO9R9+Q5j202OQLMCW17UATd8VLl7O6HmWR
n9rg5HnteLWE/Eyj4N6iC0PnBeRB+W+qIKpe5UXIsJQbWmKGpxjVuNHNCfl2vnWr6QHBFFoMrmpE
QceFLfbV90YiwWfXHFIitku9m4h5ybhLbC2BCt8p2WctdfKVyNKq78BnGUz+jdn4gfOScOmXDhFt
4SEIx5+FV7zVhpRVGWwGNgk7VmhoeY1LzxRB968WJnDC3SiQnVh3sqd5OE7OYl8Yk8ExtLEoQEgG
KKrFc5a5TwRwGxaTXwvm25tubRlvD+Egtm2hQJWp5o2gnjeMUrgEN2GPiiVnONSYpN4zCyZBDigc
4m8O/+QPxovmLh59+xjGLjHFRqw3w+lkeeU9x9y2SE30gFNKbMpJvebDZ9bfxW4bsMBmzRk2MWtd
z3vXPd7BBp9sHxY/ohh0BbsIfZrL4WNxpk/qpr2TlN/tghA6rPPPcV7vvIG6RWfPXsnP04Xjryn1
z0wqr1YlfcgIq/XT/xEEMwAEAPo0yufFpr3K+vI3PoSXugV00KNgDbz8s3H9z4WJx67prZ57Ea2m
4aqT0rp3syEHRgEOfjIgenhPuA0XmPWRnFy0ZQRvZ+rDPcAagilyw8j0xYN/vtUtwpOKXT1iqliA
dEfR2h6WZR0ljdUX7bj13pC5zjDTOwuvqhh5mLsZDd4lFf5j6KAWqmRubeoqEjuiHsB6lWg7CvzB
dAP9Brk4FYou2msqok1hs3JloNIdsuCHGga1s+2fbdPH2ElhmzQpAjgBiK6xox+o2bHdgtWqtkyd
FixmI4vgdWBunPkatg/jwtAi0vVbVYaa/mqGjex4HZS60i43TdL0l9vXdpug2Vy7ri9lBwde3+YI
FUKSy+3rfx6yJuV2EXCnt1R4mWYoV6lDomDN4H83r3+DZfMPZLeeTXK9wa676PUfUpN6ZicyHSh4
+BfWb/3zMGBQBzMoc6TT/KP5FJQdaZzA6G3ML0v1IRllgJeOCC0KS5rM2QwX1ZOxu1VywXGSDZwr
9Qq37xMwCoatAwQIHvgBrtimFemrfN8WH7nrz+esEuPFM9PIJIdCcJlRio9JjQ6khYyqezYjty8R
jq07faIMGZa1l2wdcqR2WzUndH6bpCX5hnUXHDC1AK9cByK37DcmN3Ti//1Q9na2W9wFuNra2Ptr
Jz/F3ovTl1RqGRLV0dWHYIrHy+2BPPfpsoCqyDNhneK1cc5zwlPS9eH27J/v1fb4hHmGtVkIX0qt
HXgSz1hIBe7xv1//802F9KIOSkgC+chbi3lHF6I5WQHNEXowlCd5zLJIB7nZ1LrvL+U6zmqVxHvZ
5uCbyhzbvmG7ZeX8f8IKu0vTLt3l9sxfv7w9W/8EXu7+5EXQnFAsaDjwT9ILV2KdwVXsmVxebNfh
VxTa31KwuZcK49GlWZ8NeZucQzafQyedS1yMfoX+h/SVUBePt+/lCXfO2zMHO/3GNoIBpzK/Hc+b
8Bq1VBNWCto0HsgvaD9vX9y+7feqPxe8Y4A6oDWuD//F3pltR4pkWfuFmlyMBnbr86A5QorhhqVQ
KJjBmA2e/v8gslJV2fX3qr7vXCsJd+SSXO4OHDtn7283f936210K3naPUBCvzfKsjEo7fGR3Vssf
bPaV83uz7p66Ljzr6rFvF1ETy4QMbG56Z7kxd4mIssksYZNRJIDedyy8pDxHd5qti1g26911I/BA
7ermKVNciUlq6i8+yofl9//Tk1juisDzQestz2P9CkFVYLMpmeMx8/Zh8NmtG3hkk9oiiItYc22q
2vxSRCxWZh9tRxKDk06JwvEmH+4SZoITXCenUe4dDnPEmxUtbWOgm92G3Y1lk/eig/Q10/kPaiC8
MhPicrsQO/RAsHjK5wqxeJiROBRXULfnDN2TmHqU9uhsaZ4S4hROrCUMhodD0hZ7i0bFwZnca8eK
ptOldySQXewaI979Mnea9eZxDjGM2U10pemLA889N4n1jAz/3cj5C8QQtMhrDF4Fn8hQKkXMSP4l
WiJU/IHMMwOOWC1A/fyf7fU/SlIUlm39T7bX62vZvrb/bHm1fn/LP2Qj7h+gQxDjmoHn4gmw5F+W
V8u0/zA910YD4gaUjR6ijX9IR8w/zOU/X9iS7EPP4Tn8w/Qq/pDSDDCn2o4ILOFa/yvpiGn+d+mI
JH8ncCzhOYEthIm05O31KSmjRWryX4xngpziQ1ytMDw7aW7ejG5v3vjdyAmZE1JkJuJYTgqcGGKm
a7J0xd1WVzlEAU7+vb9E6s1JtWlFAj5j2Zctj1lvDcsl5OMuqozt0DXeaf1iGX5PQledx6UjvYaN
rrecpTfd9L1zBk3zsfvja+s+RIBLVuvy2PUr6AE5ATnZ9XeUaUwxd0hgUHvYAaBDfhuKyjrkEh11
bZxnFlQXTFwdNIKm2AZtzM/q17xUeyCVFFjBfhbomBtp5njwzM9lpPXJIsR+jI34mmP22Ashfg0d
2nPfGmL3pinaU9A3YKgKz7ysmzbkRMbk7AvLHCgkjuYoNXm9zwpY6/oaheWBCDHjuIbXrldPfh8D
hzVyZLm13tUMV2aAJwQM6ns/J5sNzwAE4bm/XcsUC7eqEihA1qvousk9VqXkeLOQAHiThwsmmvTB
bWpDV1o3xsy1+HeuLsMZdSLeeRE/MiQiixb8+T+exvpc5uUJrbfWDc+jO7TmCOGai3u9JHp8bNZ9
SOR3mrHeqSTW8ETTGecTU52ULqaowDkEW+Hl8d41GBs7QUDJu15F143JjBiCz3DCVMlVtEAZOXe5
cZiH+JOWib7glU4us3lIrEbTzKbtTJdhwheAnC5pYMYpcPcz4h89Qz9yEYceA0Y4awWQFM6BmUl1
0veRMcgLA3AcVFY6YOOFOOjgm8S/OAAXNQnUIC7BwqiyKVHSX1wFCqSqAbmWy/hotBAlqNr6Iavg
5iMOeM0EtvvCPOF3RvpJNEpSVcGBGObblD4y/ctlfPIRBbzeqrBcg3B8Yv7wxZ+YywmOKkxt9Gdr
MDlnZ0lb6w8BbsBT6fPJlGm/l2HV0qHLAXYuZShSb1hJFZaAtSCNAzi4nS1/yRqeOgFbtADm5cL7
+9GqiMBTrI9023fdfgvhR7emcxpSN+TV7R9dGl0HrPnm3hrsN6N1Jgq8Br2D5aPvXQqzGsnJpS/m
iYxOVCiFStWuCBvwtsvUR2DoYsSxrNTWl8HLLHUwlXr629/+OxqZBcCxw8KKSYq1yBpAzECthOXF
Zj02l4SoPw9TBoNUQCUJ7/62WEYCbmL8bAbCdoyCufJMaltHKT62stnUsZSYEjSrKpgd+5mw9G1u
4GqIB2Q8qDEZjvbqs9Ap4PfBFxe/wfJiCKx5vSSQtayPWZbAskT7aofFqV1UqFjDmKPkx9aEi2Qv
46V5GUoJYyC1w16CkoIJ7iIfchtlLtiSoERhGk6Q+cKeVlWSxs2uHrzx5DPaapaZIJJ7kMNk7yGH
4K4qNIrSInot/lo82I3MD4aOfkQTH9BqkNBHOsGAPAlO2ZCw1ILtRQHTLiYDZNTLQNJZNmsRv95a
9wWjNewzkb6tJ4IAVQtm94yzASt7tFMCA2ysBpoo6Bv5TFC81o7FZMqCLRs0OKN/PyXCjk71gFh4
WT+tu3zpdBvXQHUx5K/WstZYFxxMGeD0bjI3LYgKVW118msPrGLJ27l+Fn7fdJd5di+Gk1zmiFYG
tbVE9545YYeDBdpUZNNjnulBoS5x8bTPuB4yiSssGu4wqhsHexk1Z5G1ox/3IC1ls4RdXllSSifX
vo7JwojyomdhP84FwuqKqUZHw3Fn5kRsrOff9fyGtuqqXZH+Pi8HMStrrJ1c8ZqEAHdLGUdi1x5B
P2xG0iE3rlK3mJbarUp6d1uEpKhQEuCWaqpsZ85JtKNjVO+8tLlhFIPWcUkfY5z3Z+6Yk1qkCxjd
qehxBroLwM6CDMuqi3P1epcE35+1WfVgt5VCPMyv6pKY057vvE+Zg2o9KfLrGJvZFSYi/Y6LF3Hh
1elSM643142/7Px9y25T5EScNpuo8vD3dHITTwlTPJdCN6KXfcYJVFxnMy+uk9UX134Ual8ZFS3/
zhv3ogQBVE6se3Xdp+ewYKqAzgCrVBinF9DyM+3ui2lyho34FB3crHgqWyyYncM6CdgSo3iiIIn6
LSoWXU7aVmefyYm0l2vBug/FjI0ZB05NMXKep205HS3TO/ulCc+pHqRFDFYdH0OpGMWM/jkR+S0+
V30aRz1fsOdvxoku7BC6IUrWCc6440X7ILPOAWFrFNoRzl1juDJ5Gq4SEHqt9xlQKkvjdRb0yjFP
Le9U0Zh/vlPr3ZhC6Oj45AggrO9onKH/ftKwXbHz3HXJEJ36GuvOpkOYcKEPDmZzvKybMlDpwVHl
S7/QEpOl7MmXAmbdkN/KoFwV6dkraX6HC4Xx9xckKLQSkVb+3ujxvvDVeGNbCeevDl+TbcN2a6yn
tCIIhEnTq82ErMHcsFH58CWJqteppXhzxgYMpNGD2ZhM5r6MISf/E2DAJb/FwXA4+ReMSvtQjy85
DizAQ326zcYvU5a3e69ftYADfhIEcAg6Lxn2Oot421Pj1V+KQXzOQp1tYqOdj4vq1MvVvqUfPnIw
0mpIbjucd0c7BmjKoOCYg1rc4r1/Kazkphvn6SQc56Am5xfqjLtqYkzTh/ZeDwDtkF7OL42MYIK7
w8GZkWf5Tf0iBsIGkvzF73Rxx+SscHChlskS0puCTySp+a7NzBszqYYDufHf/cWxNgMAdKif9qCL
gN2WxSn1sXIJDcuJivGU10ypc7/rdvhCdmTGL9eBV1W10RYLEMjBys4Yi++tk846+6GOxXPBBIrf
7MeFug8TOmxet1x9JJeWeSD6iphpjK1oIClXe+jxWI9RqRLl4BafE1tCQ0lGwNeztl5arknBYP6i
g0suU268daYjDkNeg3dIScGbBTFAIdWfFj+tgX+RLH+2aMkS/jNER+JecRwS8pzOFBlSz2JfzMm+
qrpjNLQcdFZ01eoMWGJZnzNgwZv3HeLC12karccBEuUWYFmvIYwLO4/o532vvSqG7sbccsLaJX28
jWjk720Ah2d3nHh5ZfgaVN7FJaKXgU2K9aVI8p3zwAw6fcqSot3YDtmZfYFTNiBJAklbt9d4C4UH
1peYCi0YtCIyVgfDg5mHmPnZrmtQ+9Oc4+FnytEFBASR4kL8kb2tSuEccu3u4tlPjklcfhuYaSVJ
yiUvjSEwAHVofKIY4GqSlmIM34OeWAUZmy+jt+gfxNPIoObkVsG3bCoAYXsuqV7wKNtbYQ/9FkQZ
WmBdjbc9EsoSSRftXQtoS9AdrFl+y4Px1pA80+FzHz1mAuWO6FDYmwOzmLixmaXGzy5Dhly15mlm
EbpJkuqhc2j8VBlDRReKC9G2KXrfpP3u8/+I+Gyh+XsKtxZyv2cUD2qn5vSm8zDeOq2iu4vC3Bkd
Yjrt4XGKYqSG2EPSxibi1ZM/26jhROgimXArPzuKxS1qmFrsqvGkQ3E/pJXkKO7RnxYYUQ3m8Z3P
cFH1muGTzAgM9Y75VJHCHfp42ZARQI9lCgz+AZYAY46fBggDZfGHA9ugx08Ypqy+RLr8AViCpz3S
hmHKIgk4BhJh+/GPyoc54A/9N8t08x9WJ14HeN4jy2X0ev3XRtLSFbhYt12JXCLy/B3tu3giO8JC
IY95Whd02gRrpjW2cNBpenC5bLDE8hR5Hx8Rhuut9UEf+8r1Oz+yDv/25X/3Lf/BviJpbqWhkmV+
1TlURyt311muuJYOge/+RvIuS51k2XzcHVc273pfUDMe0FjfNiF8iGymQllvdcJU58ik78OY2yhY
M6y71w0gp39+6Me+9RZYQqq3j5/0ty+vd9dNWnl//rLpUzYgHfx4pGl4EXZGk+QcntXHA9e7v3/B
enPdDFm4lIuuyFgd//UHVFTOxzDvzgz95H5W9Zd0ucYlawUPinWXNXAe8nW1ve5cNx+P+dhXTcvq
/uP+3x7jo5jblCiegO+RfLP8/I/Nx2ORGVJhftxfH7PyiT/2lT3WNNIMlkf+22fWSwfZW1DCYvj4
cXiCu0M2po/KbYharkb/wWIefCgtuuVDS/vjYyOWqmu9W09TvRlDBLd4Cqi1BrW0UT6+/vv+v/+a
+9dPWR+fNXhiO12xlnWhaDK0yQphbpLBZD6wLoVzZn/j/Xpzdn0WFbomHgTN+MVbBFXrrY9Nskiw
Pu6aiOhzTqanj13rrdIATitaPeKN+JdvWL//3+3jiEnovP716I/HmFI+KnBaB9NwrEtcDGya8t0Q
BeF9ygiO/9fC/M9amO4Csvv/k/uu72XXv2X/wu2jr7h8059NzMD6Q/qSfrdcrGr2B7UvkH94vu2j
I3A8sXQw6VP+2cJ05B+Wa0uLLqYjhG2ZND4/Wph48WhsepYLVMD637nfHPtfvW8gA03sdwE8QZxV
lm3/rYHpCCdm/h5Gl1Hv03JZ8WRrA0ho4wy16DaUEQulubnkvvu5UCRhzkEZn0z9mBg5sTejPpdd
MyB8RXdg+iRz5rLSZDJQLiDQxgHmFKw2FfqyHLNInKWfMqPz9ujcQF0J1r+hSdNCJuF5rMf3xqYv
1c9YDf96S/6Nx88GIvrf/k5eKfrIJspqnNh28K+NWo0C0MvsQJxDFPZLfMVBJ1kBy5z1YrgoHuFF
s+qQkU8AJMvHyGJfVAUujoB2h5sV9IVlvpShc5k9k4t5w6BmztLkmjas/kS4R3/YX3ppPYvOx1nc
V59Kw/zBWsZ9WDfkqouNkNrchzI8uDjOtT2eE2OpmVW9XMfLPX7dojpMczZejbw6TwhbTygg6j0Q
Y3I6QnsEZoiNTyfua+YgPW4y/Mw838/rxEosMyxJz+dSkHL815hq7bmQw+afZ+PxY7f0mwUOHDET
7pxdK4mRcBY557qJE9ZHoSWZ5S+91nWz9qOdMARMQTs49Dr6JRYV6AF7/LfqpHz7faiImZhcNIDr
ODAi7wzmntyny1ww7nnNSumHJM+Y5kUZEV4bgVCgyli06T7w6Hig7Yi8fH6zXM5kXfWYZzq7zGMc
HFilP4l8oFtbFQRqCkftvYxLQLncnTtT/tNm3WcoH3/A5J9UUcbHxGkf9PKolo/fIhUiMiQmGoPC
bVPleMYzmzLSt3jwhtZGRHwmoYQ9iSs1loPLegv8iHVpv2CLGA4dLRpaVBg0opJiO69PKprpOP5u
pUpGqi2Hw240cAMFSSIojmcJyLZ+tTOU/OsIfR2mT471aHbsmk37UDD8u5HCpxEbD2q/bpRAuO5E
VXIdDIyMfdUyFFf9y7pr3USR5ovFbByk5zyCBECamfc9Yullo4Jf1qI+zkuMPpH7XWUQZyvkQh4f
KvjOPrY/EnxibEzkEHkW4mySfZv5mjiy3w+1c22qZgmTrgBU2GBDvpmIUvcaWRl0h3+M8BUNZTg3
hF4ZVB9qFOm5Uy4jyYRsSFUixJ+Z7A/XdeAQ+ehrqmHR57fyRYq0OIRlal4WA3xXzOKMuSa+lkAA
D+jYP0dpw5rAyxG+POCXTIjjyG7zvkiOtYx2BNsFJ1t644Zj4+SnSMaMXCNtMCW/mpG43GW6m45G
l9/kptGQS0aoqdHg0mWK0ru9dZjDANDv0uumGm1+9/3wvgPSqglvqpjUrpN4JWFBx4ag9q6+8P3+
eZ3VzrQ/saH2eo8JntCNifVUjEArlRyixUBDwKygwNs1fWxS61ypt6GA+FRX0BVV99Ik3SvMcuOi
+5MGlXcOA70te3+gcRTnIObrT5GahismJewwLPbG8rku5mCnFCzfdVwuqGTcIth70Sg3IlffnDF2
DjatQLqFLQmbMQnqhkNQBi8Rn2JJWoHFGc+qyxd0fcVBZ/l8HqK3ahL+pV42OeFaozmdM1qFWwnu
YLueKLn21Se3GAh78OrjrIvH1u/9XYFAhXEJcc1F+bnJoZm2MbrNrgJvlwWKoEStPRIWsX44GPTW
hngFTeUso+dYMSnXWFNEl/2SEUlqE13rLIR1Zw/vaWUeICimh8BOgYmNtKlz+TX23W1pWdbBjPIX
hBvVOR4V3ZKw3gUBuM3Ji8MLoDDw4Kl47Vpgdz3690tcGzaaxOzzCHUmqJ1niHMXaITGkWnUXdXX
i5A0fKe/40bld7jT9Z6B0/oxn3K6TUnTHkVQYFw1xb7Oo/kSSaKFG+yzSFmxwLSN+GqImWdJ6knq
ux2fhx6SXAsEvI+p+0gisG3RHqLWfgkTA2CuHz75zktrIRYYcqNFCEd9ywfiaYBQadtElM42oT48
mb1CN8NcAuOCgS9XNsQgxpm5k/gmdnPde3cWzlaXFAhsnGa1mwhX5s0Zvcw7JSgvtr0H0sxwxLaU
MzqqyT7VftOdATMM19J5ojmgd6Uwb4vY+eZiI0WA2CbqXUzkywWGtYvalJG7BhBjld6tICWRPkC9
bbteEYhLY13xHc7U+XeWY8S4qbELh9k8M5Vv4O+aGKxtBhkY/7ClZzZRXJP8odPqkLCsfoSs0mMj
NhEvecO9gi/hYIGv6VMfmNTs19obvxU0FBu+CfG9nZpOaQH11pJAJ8I821VJ/cW2YkZmMG3pJ0i0
85Qv8dD88BtSDZ0IjpKhDZI0DdinST7MSHLEKY0UBrVx2gcmC3kcftapCudb3SCCy2qilEkTb50B
JbJq9Z61OuejGd9/x/A2kgRo57Kmy9OTvDEXPI3JePYxbW7m0jAeRbt8PaU7V9gXW83bgKBsQ7yF
YcS/Cid1a7MwFzze6hTYmCGZaPOrfZ8tLjIPAqVPYh7jYkwF5EInJpXZ+ARlHHNb5dT038KHUdg1
gLn81vV70hKx6DdA4faNQ2wrp7KD01X32hbFc4k73c6+CIngJxPIRhLbgxXVNA9zNdW7KoNOAi+k
zAgTwMI8+kT0zrp/NM0GhGyvqms/fPc67yVZcDGw5X3mk3wsLRdGCLZRyOdyPlYR8fIJPKGq4+1X
SeqQHiP6Q40W2TXRWtdTm8FKM21QKvde/BQShnI/RsG3ukSi387Ai7DEZSjogEd8zSV9HhffO3Ii
xz3aE9N1P/C/prZEYg40DquysB6YG9kPYLeObhV+jRM810qNn+sRMRLiuV85fqxqSsjaCsxDKqnI
mLH3u6mC6pVb3rRr/VKcU8Z7u/YXEjI0zGB70i48doFH4E7v7EtQaQAY3eq1agFdjh1UwUSkEiIt
snEPkPUxykEwFQYlcB/iwYqi7saXNZeQz65d2CehihtL17cBxhYsqbUk/vzMWIm8WAkm24zG7xOx
emMwvQTEuwe6J9OvN3aNAE+UejM+U+VffTok9Hx+toGCmD+XXxnV0gskWlC41W2XY8wsjZaRXRIQ
K5k50176sXj1Ca4hinKOaIa5l9LGToOUUG97DMbKD7Mj5R/JVilzBI+NoZrilgzHukPe3xQ/AhmQ
+kztnrY/edM/Vc7wSEYR1MK8eFgSHPO8KA+tnRLMI92FLvHcrnVelBKKbO30VBJpLqcf8xIJaWXx
sfScQ42EHHfroz+T+VIC3ypK04KDTBc/0/I+Ckti1ByMwzplwRCQdQ/oZ8uY9J3EMKuOxOOsA7Hr
S/vWoMUYCJgZVYcov4vlwQ57gmICaqns65SrjeGnr6Ijzix2UUkY3aHjKe9w96PzLdoHqwpJThsj
j1wKWn6mMvtjCOC1D5kaJjYmySZGw5rjPLeb6ks3/ZxKOKJRKe6mWsKkKvGUQ9V7tm39orX/tVTh
pwroMg4OIroY0h/8uWhOUr8omLe+doOTM4W0Yw0Ux+BtEGZv/ebc9RzBiVMyprPgQIH3hQNZz5vR
pflLoZ9wOHUHb7LT/WhpBFBtd4cp8RTxLh/KIC+Bo7a7qJYLnIIce6+9Qid+qWt1B81rH0Z0P00L
dhvOxBu3jHBzlnZ5tdCFxjJ4r/rXsbWfud4cHYnMSnj9L0Y953oGSDQno9i080z69Wz88vt8PEQF
aIoRATeY4ltZRVcje0R2MT7BUVnwh2JXJvOTZSdPtNDDjTCjbhd7b3P5TfWY3JOQMgiBNp/D8Sby
1FNMFKKRm8/wQul6BeXZpK3Ou5F+qU1ynsVAHEUUzOcyJZOLyTCJtQWgFOx8GwSaUxzx3lrzleu+
egyzO8s717CPbxB5/xit7KkRjnksIBUflZfcAhSZDl4mHuzOHYEU15yHawesOfUTylQk8NFZp2V9
mgU6gtE3WDjVGexaWsA4Z4lzAR+fbplNoFuEQJAxD5vgJG3DAOaZY1rVLokGQrhkzXw7XbhKFJJR
kD7Dtnt0vHE8N9bDmFGPN/zNXuMAaS19IhcBoInKuxokFc3AgcOIeR/e3/5CWAVjpoT4y5b+e8SS
GxvUjgmPtVdx+9WHTKcJXgsronAxYO2bmD9aF+7BrDgXdibEbZnL766j7FsmNFhDbSaHcoYCcw+F
6cUuIgxB5HFsm8jjTE5rgCvme2+cJmcZvECcOfbwp0vVkUllupqVnfEUh2Zz0PUUgBpvisPs52pL
z/lzVi8vKedCAQyrDSEJSo31p2wRMGeL464U95VBr1ADTt31bXMX9LjxdU+OlJ3YrzDg9d6x7Pty
5uzFFPJaG95zLpxbswneQubJPsL+rcg5S7g5uIose0st39sx6PrmuaTTmTFOPVkRt20huCmpd7Hc
JczOTz0+3siJtrUirDR3RXVgbYaw2x3uODnOEZVjZBF6mnR3eelQCiKRNPSvfkog2iBNj2zrBTI7
pLv20sfjm+pgxpIBT7xQcpSjF26yMtruuzQBcDIuRQl6NmKM8zfQFzeykG8V7AanZ4lY5VW0q3qY
ewwjpMEkR3L6sy3n6jMntqpfY95Onw2DmgMxLFEUkPc6Ku4CFl6TV29eyHQ5E9ODgfWFDoC3t1pM
srG3pIfP4ij07G0Czu9Tbyc7Fc4j005SGZoQ21OSJsytiRGITVzooQREQNMKc25GCe8XKDAcL0vg
tGfHrou746ARfILGeMRi/1w6SUAoDdTqDItAqd4dQfoiaxFSvuy9eXD96fsAh3bTpj4H/fg974NP
CfOmwcju7BSTf5MvAvdKgkUV330qeHNE3lRqHwhOaHzN2/mEk+XeyP0S7GH9iR9M2QSgaN8G2Vez
HfcqA7+CBEHvzIAir6uy+NB1iPOq7luSj+UZ0c7FmgwbeZosWepSQ0c3IvPBVYTTwpqI7nrWchgf
VL8pV+okmoc0FdvJJNGvqjswMJzdjYHFJcohUmejkfQ1KmxPqoGs0iBl+NnDn5sVwFtGMxAh9rGV
Ek8ZY2fNw/lu+b9Aj5Qw7dEZY99SZYfO+0YHkY+rTrbdRARoT0Ey9fMZ/uDXygD2Lo3qSlBSsIFn
lKuc7AVdZVQMHA6UBT3wVaxKqvA5/JcXElb6l+BmUDMvhi8wKTIE9+wQjF+mUhbdmlOAIzaGJFdh
RnUTZhhMx0pd5AhUGeH8rzzOPimyzeL83aAXAMUyhextky7jeg+eiVqqHLqAUeRMEBFOJGr7l7Ty
sfmHz9LBkqQlGegUkVunAeIZV+GjUXMh0yTpeCyLthzhEFeDn7hXUDw8SQB0fYp8G/Deth5BEpsp
AuMSUj1DCizLbu5KkoRNe6gwZoFcTpy3xEowL9loz1wf42eb2azluU4gONSY83ndQrCZFJH4+Now
xKrhTvTdyFM0lYZoUQvAJL1DlF3qQNv24gjEiNwr/LAYPdUPafMHG3HyFC5HJJNggu5Veo2RIR2n
MKZ9YnNBSl9U5L7kg5Udtaxv1Gi8jWPLNbb7nmAlTpR/ws1023hQkaZbziFDb3yC7Un8WlJ8nqJ7
JfCgF4RZhIPkYePJ7sO7Roc07MZDiOn/e5ZRvx7mbBp/UVrERv2E5h5IkKfxQdSzs2VUvqmzALGW
4bAOuTYMxieHF5Aq/1lbJQ5ebFYBF0quei6jXN67JgJ22nESnXFTEkaHbbkGbRxUYErG8Bd11XBX
yump7sLolGdhdilQg9UGMIamPbWyuoHKzsexGjSyo/kZ4/snJlX3XeCau1jE7zCrjgJtKVoS78nL
6xc3dh9TYo68/qXy3PuWIWCPA0ZTU/g6v7p+9qlzOFoGqv64sJ+KZkd+IQ6kgkAEoC1Xiau+mbdF
SUCunYffQlY3Rp/QqtJXb2Fdxt271YysWkx4A05x7qv+JI3u3lyONad6J6bmS+WzlpiZg3tD9wYf
3CLAG78Tq/KHrm/VfkAa0JT2c2h9MgQUT7cyfrXddBuAtOKziEyJT4/e5QWGwajRbxneHn8mNGyw
MMA1xqs2THw6raE5MpwfFGzbMUHQ0bfR11okZ1hwPototO7dkDwg7BGp+GUP2R2OFHplVvQaO/Ih
ZMW5uH9E6f4yjOJTtfzNxtg9iyrdFT0n8iUgAse5vWl5p7Z+6qKey1GTlgEZyRtLx+MBw9BPy9Vn
RKzVnTJvdZTYCJXVOaNM3ZZNEB6aUloHcCXoYQxxQF0yHnRD44z+PiuQXC/yUHQe7ZTQQkyD+QLz
FOMc2igyku2kG+jqd8Y5MuSnhLWCU5tcpdMXIyQuA8UjWbgYWZqaQHqGU/1ZNzPiBZAu0MfM+2jl
DBcINFxCGjrsVkEybbUN3TSnZA6Qim10gfMg7Lv2kM/WN7LDUKSpDGGhKi8Q7OJTYmd00832GhLn
t6HEpoU5j28FftXN0Gd7RBYlHUnW5qIAsItliOrVZE13N7r1C1xwFDUsvC37YCbuS+BR0QDMFFut
8rs6I+zOMeYfudJECPAxYk5YuhuLpcQhGBQCBagAcs6+tClGKqN9qsMcIyE5c580QBStBRgYFEVL
9+lE0Nr3qiue8VhVh5g4Ppdad2s85iK+tRQykKlsEuzpg74J4uZnF0dy6yaudawmHSMkzPzbkCKf
Wmt+1YXUCFJy986d+SDUwUSenDtf5RjtjMJObxU5bF0DucieuIZwBi264B6AM0uMHgW0j7L9iFWJ
GHMnGrfhbE2n5pQXurtL5o5emkXOaO8LHMzIcUcAfX2GkD3/5cRY5GVXutt8olEJLTHj70Zk2xI3
1y+6lHCi3SxnF/lmBbiwD3ezm8NdAQO0KYb0YTJkyApEfx5jpH2VlXjMieZ9yPxjzzku2NQl36fG
cReV+P1nMaidTqXeFYH3SdpFfE0iMtTS9KK6crpSJXP6mnoYfH7zIyn0T0VbBiOMd/FV/pCX+DqG
eVAHFZre0Qestg9T/wfqKxyEQfhSBs4d8r4fmt7PtYY8iLLdaQ96JBKmxfodom3hdO+kmwBu/y0u
LtiymrNg1b7C7Qk3Awk7WxaOWHaD4j2dPGAEDl0pO2BF4IYENBsqf2wNy71dhv4u7etDllqIuvj0
djpXT1DgE6RJzhme/HhnGvFLWBoJkjb92qV1fdMgfyNHHUutqz0C4DrQOERL3cfjdJ700qx0+61p
bZyOjDrThoWdA33cOCnKmmly7pMa5ENJhitHra9PvV9T7scS3hmsojR1p6epujcGSLCpqfrHpDT3
ZkOUpeiQXprnuHS9c9n8aiIDx6wMf451qo5pNTPMwGeVWMaNbw7J1Q++OsxEjvDSp41v1PNt33rP
o+1U91LdlY69g8JBHV4cTZNxQhFliFoqRk0YxPG4DQ1H6H0d5N0lhNVPwSluaM22Byfo8UiY9U+/
n56iKX0CGXHbzeIr4COksf3XzNDesR55R33WoNAoYWIl73VXuI/K7p9ZLocXrN3DzIAS+dCGvGKg
LizpNe5SsEV9hbkV5Zgx909uFT3QOhqPnAo3HhaDT+VghAdvDj6Hsoy3dlWNj+2YvCdZeepYI2G1
5BI/ZtXLmMDerTgkoR69lhl0oWVauEtG7e0TU35NRPXZwlJGzigoB/THm96ZCNMKWXGYmfs4j/ih
WNUNDMFwUoVJ8kUxJThE05dozq5dRBN1Vv633nKwMsc7tFcGtd0UEg9AACwVRB9QG0YlAtqkrB9T
LJ6sgYrlOjGc7AAr4zBiT6GPmZPBSxIR8Z1x2BIilsX7xkaZgwH1Vo8TucZRsA+AAm0TMq73UPpJ
7CnQUGXeQXU1stx8vBvtmWOyvvMuBi7FTRrWQBtwzW5s379RtxljiafWBX/p0wIXy2oyzvRujpRL
ajmcebLC3l2D5xmjYauGNNwJ073FI+vuhmB+K9DMZX0Qn5ywuuKo/4qdPEAEQn8F4lRlEFVUO218
cnvx4I1TxXAJ6ohtpYJBnmVs04yqPIZ5iKRsRquLBpmMMpOI08oq9j4zO6t3J/p12V04F28sruIj
Wn9YfvJVKwAstqpsWolAACKsm37zno8D8edJghfFlsQaG65/54GNKRz3Bnv6U5axwMsmh8MzHe4D
2X+PYMwPLcixyQi+1MXwWsVjfJMx7d7JlGknYUYHh1drKOqGuYeiudOZA/3y6j5j2byv2xBVKDFV
DqKhwemmM7mS1WYACcqb9//YO6/lxpUsi/7K/AA6gITNV3onT0klvSCkMvDe4+tnJapv1+3qO90z
7xNRgaDIEkmRMCfP2Xvt8era70k430aZle4Yv3Unw8b+yKVEJHm1c+Uk8PnaziHIGEubIGTQwBOE
Ppc5qSgFsVzRS9kNB2lN1orGYrrpS04CGe2ZuFN9e6WHRNtj7RKfcb0z5snmraBV/Rr2Fr/ddNsa
ofI26rLgNtPL4dy2FgxNlTc9OFzph2rrE0KSKWogTqeGzN/K2IhoeETf6hyTK+7meRsDyHAGRNOY
E8Zdq4cdJypNPEyITp1JPiep1RwAbYlNpSOz0qZiL4TO5EaPvlI2zJvWi4q1cM2HpPKbDZpGcxWR
wXEoQTauYjd7JIub4t4GKgErQYH+kKQjMf8WYHsHlKI9toRJ87m4wb2bpMMWSAfNRiJf6xS9u+Xc
zVEpiC1xH+2Mq4GM5luLBSEn7W7dW657slxBZDSF+jiivPWFCF6T9q7ufvjU5g+zyOVto4GmVYr8
GdHDlCCc7UTH7vaA3O/J7OFmtj5tuSEwm7tOJyxnmtJtlGh3TYe6kor/ohlcnvu0DW+qMjmAtNzo
1lC91M68xiov9kNuoOdO9rVwL2lPRlgnvyfhx+BCEtY5mkqLmJqgBGhbWIdAcXg7Y7D2k8hrzFYQ
/bw4cxEn21sixuWmLWKPOAMwBp5u7LrXeC5/5HVHidym67Q236Rd5N9MJzvZ2bab6uImDl1Sdsxu
785Gta81Ti9lnZ7nzNiA8At3s+2yKPIpvYdpxSflcQAQ24SCZq3NurPpC0yadaSt0mF4LHxOP+3o
rwJ7bNZTg04CTuWnO0HOa3sD2GI83yRaQxt+ksmOfMKLDattF0NR6roE1A0LB8YbIzHQhB+mZdef
jWTed52dXLrxS503zVGnNoJiGaGsDfVLkuH2zzL6eoAcg01pee156LWQJSkEI3fS3mkZ41/K5gdn
SKZNP8yfVBsaEJyPtHMQZMLuJP/bOeH9wx+bwgAVRHfh3+DiNxkkkqj6xmnRczQkx5VD7N46tMux
t7DAJkX7bvSJLCEmfl9ZW5E4B2ZrX2OVyoo+N8ZxrdESY/lhqOxW6YmTS5grLAamDU7c7Mo8fYya
+R4/eH8HHzRmaczXGVfzJ+PKG+S98Xf4+kfWeFzMgi0hDNOGAqd5nKbwAgVuU9q2+0lOkM3FhPAZ
nZQx2+q49oHhYsmowibMnU6r6IarxopZW3vnODVfn8EhnVQ3dcRrCs4Vje5taBKQQiW64l6EtE7c
SDO3aeUpMGV5YOrO0FjQ1c6Bv9DnIbzXyN9knN/ZBaltjYCJ2MaXdDSSJxdjYDSml2WjaXF2sV2f
lUUvNmHJvtCg4aCIRYpsJ6iXJR0CSDTdqS5YzEeZiJgceZBnSa0Wqdvv3NJ5j4BnoTyezXupV5w1
mSuiGmAS0VT6uR3tL0GbnxHWQsUNg7vcjrPXLOW7hhPEmBSrX9Da6EjUpNNgXgW/TDwnODImsqU0
/HEeBdckvYQzczPyzAXR8Y5D5mh1NbvJReYvtQ2dOswrJ62h6eXZYl/Zjrke+qKF5autUZ8gY3aT
8T4RIBvGFiJSMd45XlrskwZjnzSHbUUZSBH3fcxn5pb0MYeu67emZHrgwEwGJmyTBm7MPgmbFCg1
HSLLGM7oUua9zLM9INf4NtC8R3ASdK3nXqNMljTuWovmFxrtQzn2eELV5LAAoVUmyAwdcZSNX90u
G92NtxFgE4IXoqNVEo1RmKG+LyEzsBKtCc6Tcf0aUlE5ExmFOrSPdYXXoMs9/7bTGxMIVCcuobJH
mLRcTci96xy6wMpzZzynZFqZGUuBPK/vgSCpYvlUONROY8sEZAoOXp6LnYGeYArmM/jGl6Cy7YsI
I8T9DbYnJO0f2IyBa6QlOBWixFWYmNiIIX4tGGxOaaJvq15cxpETU1FWR+0lJi9hVRIYuqPvPBwi
0paR5PscZNgp96kxMnkrUXuPVN7BQCarIfv50Uxbj2gJ80JQnwsAd/7qEeolrJeSgNq01NZ6XuKF
d7rsErceIHC+HzOR+8ghDZf88fuANUItvIpMi6xaaxVZfPZY/jCT6Jtb6d6uAnO4Ld3a2toRbPEu
I48rnItyP7M3FcL+TDOJ0AZo3ypHfqZr7qWpkaLkgXv0EgdAU0R3qZU3uA+Dp5jBYwzYhLKYM2P6
DA19uEX8JaA4CTsgHN5kRZd7R9b+XGU48TOGVang+ZoLCc3CYtoVrhjXTRYfSqJp9g2rBTitDNSi
ml/pAm8nRmfXzsF9x4CM9t3UaPuGtDzeHwOOKr+tB/wZYdecg1mAluOSQLhguKlDeihli2qddneK
BXuvTW4K4GjknUKeFRlxSiahP0S7HDQmu7u6eCSMZt7JKLIOOjSzjTblb453NQ1GQ3qfXAp4Kys/
p7tBX13iGDLz7D1LBattekCynR5Z8vvHNmYaY0gEDrUviBGv60fX01krkevr9GAdYnKFRmGfhkLS
imccwRoZmkKiT3dziFk6Th+KJmelNIanEDnfXlomHe6h6ZmCsuh10Pt5iP9JQSBOWJ82Rtq+OYmn
HXSb+qGLtLvKBqPrE66KTo+2me4528Iqw2vvAFvyyvnBGhvSXk0fFWYB0aSzG0q3WZ7JOfYPquU9
ljFOj9b6JskLQxOQH/qhMPa5RbYi8LtTnBsviRHjjFQOVak2yy1LmQFbJ8TuMuvkYI4+A1NjbDaL
BHnZLGoMpAk9gG19ZAgdojGqzRhCpUCldGLFwcAnKihYQ9ZTqMPytlI4C2g46qHl8WXTjFWwazXv
mbfOyHexA0t4szvfaO4XN+xyV0A7GufacIiVqg1/+nOo8KBWOjOk4pyhoIEtoczOdi7khpOyIoOy
QVOIACS2ddZhZKYvLJgFDbNsXuDwTCdPqc9yLb66NUkzce/A7FV3SYnh9f+11P8bLbVp6kr9/A/h
7uaj/fgv5NMRAaAfGfnp1+95/r1pvn//MxHi77/1S0ztYJLSXWFYpm1bzi8iBBkjJlJqqA+e4XIm
8P4kpyZnxDMUKuJn1Dma6f/6Q05t/U16JlIXV8IfNqVn/V+IEIJF3r8IjaVC5Vi6YTqI8L3fhMYk
+qJ7Guz8GBquRpP5D+v/YJGJ2eovy85YmKJk5qF7pAFUBepRtYcujywbMl9hri7u2+XnZVf+9fDy
wHIfDquEIWnqYx8jVEGZZhasF6k9If1Z9fPPm55ZH0UqW/S2vkPegooJxcCCsic/LbeWTQf4G5lc
h5cbheTdctAZTfPHITn4zIe3y72LL52SFkuywQR5VdgarZsKv2c4aMcKdfNaoE7aWl7yYqc50eYZ
BjsbHGY7n3HzMO3AwGvobgoRjdnKitRFY+s6+ZlmMZ7Vppo2EcPyGCoIKV7BB8sexKZj+VwbhJS2
iftVuzMt/S2biC1DAwHEgMhiUlX9Q6ghdyBznKs0QkPW0vcAE2lgTEOxngy/Q7NKQldHRmenmog9
aIiujve6CKKDzXkxUmLalqQFSeTiBnTil7I2MfShQMSaBiixmG9cgJ5nzewexpTYbau119Z+rOZ5
J4bnhGzoXYbXq8O7zhSz3InMetWd9NoM7bx1iHGMIpztGbPNtZFlD7AVk3XjMvEj+c3eefLJC4x+
F8+05mbDI25bkDZaj1vbj5k/6/Iyqbg0I1OXCqZl26hpSszftPGHmuQIrYJc1tKd0+dnLXwc2vgN
DBuZKAQsWSkpfL5ubMAoGrStO1SL0lrH4Yy5BoHfqoOfKAL7iUki10/64oRD3CU+vXPXoPINIiT7
RtoQl6ZAp6F3YzXleLAs44eWa0rkISSC6fLeTOrqQSRApkE+Tikm8AmIf6C71s7DkrwKJno8CDih
QGjzo0ufdReiVtKUEjNK5TloXX811rjEO3N8E1HJeKKICNA0QMrmvvOJ1qSmlrxJ4vFL7lftoYyQ
I5jeDBdFRDsDfdhyoMxPTUq/ehLjPXUXxk07wADJlYB0aOsr8J+JropLRUjS8dpnMpJHOfGhGQzv
zk/XoEVPCNv2dYYcR9OHR8zlI4NDisChoiebB9M2Iw5lDFu54eqdHILe3HqtU59oiO7sejjOzrAu
a2e8RBrYY/9BiuRoe+Ttej0zkdp+ElH/mXYQy6e5eGhR6FM9kofbCY4fQ9+V9OWOIeoOgwrV8FkE
mxo6JNyPj3k9oF5jaFyMyG8xgW5iuqUOn0buwJSAwg73H496AmrjjP3oWoPE3EbkDxEeXFnWt0ig
3swSSIxOoV+MNsAQbel0NQghoiotPtk7UKp0Q7QFZYOsNoCWl1dq9C0phZFXshfTbqm/9GDKSTXa
L0JpA4yin+TW2dCHVddOaPjazlgVxcgKZ+4gl1McCi/ZIg7bR7M8KAG+hnl/D31U7tiBHgpadeU0
fWlIwFvVlim2k3pjTAasdYfsASRv0BwzXCmG8564frkzQODpm6HK3p2GdkJu0AWHKuitgJbcmKb7
vbPd9uB49EpKjHgbSzBzqpPmNWU3O7hmT873MHOGUuraXD/7UgWp0Tst5Y1h6Xw9GcDMFrO+ne9j
nXobOAYrVjHGe1kzEHMH41s1HYOs/kJIt702SjOmBmWlYHFohNjaqzC/c9SLFBWayn7Q9iHIuI2v
3+iGlrG6q+37Tre+IflcFSSsdtF4P/YoT6bUmtZININjI5/8UQYvDRhcPiDyfGYjP9bsY5RsDtPv
iWG70NBARcG072N3NbPas8kX3Ay9/lUojmCmBx+Btq6pocDuRnjgiJzL0p6Mg8cp8DXM5pw51Qis
tF0CfNJt0MCDsEJkFRWR6tJyXswRGPLIZH41BtBRyCgkOI5hiRdAtQT2R7MkZ3I7D9XRaQXprD4K
A2CY/jkUqz4fEI2S67HtB++7hcJx1ztTeiDdOViXR9TIyXvq5EesqoB46uyLzQw0q9q1oRG9hdbh
6BdRsC7KH+TFi1Pi9wetNjo6Wul1zGikjBpM4jzpESqmIc1hFYKZE42RaAzVDc6b3beyCuaDP5sv
cnIpyRNDWyXNkEOlZ+HLXt3v6D7QqTaI8JvgKzzGSB8JDepA9cOQQFONTtDTMBFMLaRFI+svMwGC
JR35xGztM5hQEHXvfV+9mzXtSMvomk1Fvx8NRshkKc4/0Xt+kPZdZvBSO228y/qyQy4mTxDeGbLK
O90l7p7oH9hQwn+rgfcdvbDjKhNiEsjCvc2UYA2jjnY+4r6DxiQAIVB4GGwL2QzJ9vdw870VJK2V
TyYRfEzVgGXpyYyxPsnx3BgckrCVfJZa8cM0wpdtXoAXBzuNGgQfNSO9wZzQNYzjiYk0uhNbHijy
Mc1U62Q267s8HHQcM+G1yrgWzYJcr1TPmnWSc9IYkh822PNtNpgpDTxUNrHekb7zygrhAG3upuyY
FHnTtEfv/urplr0uEeSm5ERTv+Q/CEDSgN3W9TYPSUXIuagEzXQ3JfO1dhpspE48XZjOMK2saA6S
C/kYII2Mtdk+0xYnDKK5jWiB7JBAAUIonf2kO7davEOPP+61Rr+LYnIO276CH1twTBAIFe0dy3nU
NPsgbRXuXIidKl9OxcR4IsjOsaHfMlt84sj5oqtFVFWW475OwpOknvm5SSgkEjK+t654LG3mwlbC
IC1Epmz19sh5oGg2sZrBVTgXWPbop0JtzFC8Z1zSUTB5N2OXu1icOKmj0HkAXsKeF8p3YAP4ABIg
TIFt4uzQR851FsogiMZXvcdKFfrTG/wkhKGW3GheSAum1BEiBV7+gRAbm5oiZfYJuFbcNtmjniDa
nxoELuRkHKPSPlQeRj+3qHa+BNGugiHI1FlF0kChN3geM7T8MGjaJ+d87ApadRcwB9st4ROOBnzY
GSRTZodhDBLliem/V6ytKWY3nWh5R9M+tpuHPEo2fqalxxZgoc0yUlfn7xgVEvkniPRE3le7inyF
JcpiSIQSJfc9K+KI8IjBpLROzEcntpl3O/TOaqusTnroB8ec12yU/y1rYa6uNI68vWMPdxEpya4J
z3LJ0SBG9mrGBoCQOrrBgjieXFOA0W3iU+CENiz+8G5UTFDwNzWs/BadfZyKQ1GR7svg+mRhjQPv
6gFnaeejGT1N4UvAIHejdzQ5lrfjSLiySRQeXZlFO9xrFcrSEcsSYhoABOtcQSzzKYzQixvUhFKw
FG/LaywT/tqJSnrXjdoNsQX2MeswDPqFtSpU7U42N8CBKYORGxvfK+aUW1zM4bFy8nXlVvHGqQzS
531CXOCqVBs9atwNwiUVwYOnOjQxW2f+u9X4z/FMsdxYiN45SIA1PGatWR8g4ryYAqMKsBqiOovT
sFhYlJklUbaW2Oi2c9+iscPxQqqRfmqUCSZc7DDKGFPoWGRcvDLYmJv9jHsGPyOjRuooZaux8ddU
/VMWe98HWBfIDovbPDa0PWJpyGLm84hDB+vFNVKWnV6Zd5D+0xnEzyOVsWdWFh9iKBWWBdtPhP/H
UkYgBiEvs8TV1QbWOsjkF+rAcCdxDwHAiHYJfqIUXxE2fG2Lw95fDEd6+INB/BnfpglU9Foqa1Kg
OgOWWkSgANqFTmMTPY2VCa08pqZCd3HRFBXQ1Cv9cSJ+lQVKL3Ed5mOC2A17lI1PylaGqZ+pGspE
RdEH6z1vpmMmH2tltCKG2D0NwdfU9abjzCByJ3BlmabyZ+nKqhXi2aJvTlaxsnF5ytBFL/RkKYsX
Cts3Kgrm+ri/XFxgjN+QpSljWK0sYkAmnitlGnNM2uS4fNCrPPXKVlYog5mGgGNSlrOpQ8KEBY2s
gQ+qh5dUmdM0XGo2bjWpbGvoZ/UhnE7CQbiWSPqJ0L+sU4fbLVK2t0YZ4HKEqmDoU/CnynDqFq+R
ssuliq21HNTWkD0IZapD2QpBT+2FS/YPpgXUc6k7kc2Fu9Tt3924Yncvwa9lyrQXdLj36H7vY2Xo
M5S1L8iUy89Thr+Wj8hvCSEEtuIdIN6gkMIeyMrqhjCu6IQ2RtkHh5anc83gSiARDUllMqQH6jD2
UyUf/R5fWREJgnwJYOIT94dNcYlKsSu4/xgYIZCTNsJrd3gb226KjwFBbKsCF2OlWlyBwiUvuzk0
COyxyigpnTcX32SYMFiFr3qJiVV0TLPbmugqU8YstjJdRsp+GSsjZq0sma4yZ5bDpVJmzdB6z5R5
k+DeflN5PzLVAFs2+uL19HF9MpFiH1VrV0tZRZcNA6+XXtlFB2UcXe6qFjOp8paaauMrq2muTKc6
7lNVpG9n/KhcSJsTxgpGGcqsquFatZV9la4qsihlaSWDpN1kCh8cOdCA04W2lzjFYaAl4WQkjIZg
m2DFKavsa8TJiHgg3YIKmGGmVbcSIseCBGV9znUIxapNPmCQo2TKUWNQk2DObZVNt2EM1g41y0qr
upcYFfa6U7mHuXI2biXlqVeP/dos96VxSpKyhjtEqv9SKYuwE8ePuUGyxDhhcTKjB2JKJl7Rn75a
NFeQ22JAjhcvcoEruVK2FebuXJmVZbml17wi6qg9WbXnbWFQfcFH0HJtkExblO3ZiPTvcJ7xQgNN
jzlcvBAXbh2yM4PsYilW/QzEWnKwfHWVNADt4kUkVGjZ6HE/H/JOYPZwMk4bBWWsIuUtG21+qEwN
jZW6rP26G9liaXMMTYqbqS/wTHB8eWvJbeJ11WbCKe4ry7jhYx6flY0cPHZFPAPW8iArjrMym5Me
ie+chKZ8W45ErU5OupN5j6ZPYw4gd5wDdK4u2KXMkIHCssk0/ROq8ZOt7O4tvvdKGeADnPBRzdBL
WeOL2sb4KNpyXzeC1DkbgVac7hddUMiet7YAbW/MxEA7EbvoYeIXpBPB25g/4rDIOwXmzVHEh2T4
fBC8inqcgKyzP/sPYV67T9AQTal7QMNLDnUo9fc+ufWEOaTf2lqDbdYTbo9FY11Zc4F0IZ62TpIU
jNv6/tqF5pmIUdT5FguDUWBZqcX7rGO4SiRxqE3cQwlcFWVsvjZlLJhTEi87mqj4E73iwwLmMcR0
xTtPH4+ElHzHsXMN9Uwe7E6fSDxx9+HA8oxpxvgIS/PI7OrDzzLjKzTDE02BV3DI5mOdggKw45wR
RyDC0+DhqXCD8RaB0rclcpB4AZK1W8ulVxgz1iHW0W6Fe9PrbYGSahpXmTfIS1R+GkNqnsu7EUzR
IysQsWH0OezqSBIBxxkRKlR5jAUr36A0yMQg1WAbBNQTk8PorB7cbs/qdlNXGF0S5h2XwR/9S2DF
j/bwgf4weRcWlCy9dbbxaF4d6Xx4rymkhFuuiuiBWtu4hrYG404KBg85C+cwny5tOjc7pqEo76ZG
XsIiQX7coLFENLORyFL2fTieyhKkOrLOae+aP4hFmo+OHZOrQDnCAsQjOKjxr0jzqGJ1/Laxa403
FfkqW7N1UKB6wyd5hM2dnTevocI2hArgsCRYdQrqQNeSOlCBHjQqSkIUgD8EBE/6Zse8UzX5pTr9
E8NB41+NAAikvC53UQtNp/tKoeSXzaRQ8rEaJBCHSmirYiT2qn/bqo1WeBvZ2Bx8EtUaJId1oTgB
qaEXu5iJRaLO3LUaYgQmFmEFOJVqM4n6nlX98PMuXHk0XUvhPAOeCX7GgQk1M9HVZkkmU6OUSF1x
qvCekIDpuDyOx7E8/UwJy9U4JlODGWeZ0fxKAlsSwwSznEkNdXSd8Q52AyY9oGwncNj8vb4aBC23
yE5NdwlTomWlU7CsQXFr7Eck5YeRHcUxjG9G5YWI5bIjLDt5IEhDnkXQrAs1kgokbRXfELRbppz5
ILaaVT8iBtVa2aF9ZEVZdXsOmJyMqJDzh3bPsN9c935roBeq0E+Ozvd+Go3zZHlnz4sN2n8zBmki
NtPiMQxiMgmG/sSzA1b1k6szI9ScMVwi/GC6aPoGdqWiukNGydmosvCcVPZ9QNrXtseGD8988G/Y
W8sNKAhOkQXDVFJDoq0KJrnziBEY8n6Py/YcMHNn7FacaB+h3irVqSa470z3HgNLglk3gFcoxNGN
3Ud0YD9oagEU0E7JOO7KUK+36Rxh6yj75yTODqzZUF94HRIKm55BzVewqrUp2UZTLrZeYxArEz+n
kfm9m3JcJhHa8CEIP1jH33XBuE+IqV6FwNZ3tSSRhOYip8ce9xWXaLdBNMO3lBgm6nf0AHQX0QPY
/riyFFkUXg3ncm/KIejxYbszzgy3AevXmlG3M5HjDt4lsdDjQCT7JEDp2Mr0khFszkiDP1/Or/bg
nuJkC7o4uatwf/IHGETENGEF7WBT0uRVJBWKm8Tht0kwX5GEe+4mTBJuNz+NBpQIitd4G0d0rxuo
+QAEy4tIMlqbWmzcKRdCBtVV173oAqZm5SBkX1eOGHaMM0imlNWNQ6801eLvo05Pd8B7MTIPwHCS
vUeDRJmR+RM05nQzt/Ot0WhnHBHmqmpxX1j107bymb+Uxpe+oe2ryth8+MAnhg5E6M0j/L8vAVXR
I3nD2HKrmO45cVk3iaJypcETC4EYyeWE3jSIwqdmZrJv+VzxAGQDas2ujkBuQ03cN8i1RvVFV5NV
XXDTjkXgrCxHfHUrb9657UsuU7JSMveZ0c+LbTWEDXV4J9w2vRkWsqfjJxR+5W0VeIzGB434vBh9
Wui7xyY0xCH3jRtI5HTL8NGvO33n1eNrF5P6phnT1fPSnYGMblNyzuKqVl+q3mYKje4vQVFCMx9P
fke+cajFzI1t51EIBgJRj0wbO/J2Npwbh1YccbuMTbKyPmXNwOw+9R8S/6abiMSbRQ3UhKmJ7g89
0cakx05aRSNgsLeanfSIk/FvB4x6MmnKjTC/a7L9ZorwVuRFuQ60IqUwfgsYFXeBf5wCUloE9hWd
8gBiNzJV3yYwmKwjNBfDxchUfB2mL+S+ZBXVZMm6rc5JBeiDVr+TRvmDLDOmhNAa8xsi5exLFoSv
efyVlWpI865Ntm3C3t0qDJFgyVbeT5FJYrCka2VhmUfZcW0sdhB3fqogC7FeMjfIrFHwRO9kCHOk
DeQeoUGOjYHZ+GTu2mYyV3ESkOiWOqcycTa6Ekf0Ay0BlCQ5ly7T2ICIjeuKPyWLSWj/gh0TdVFi
Plut+FR+X8Q8OnKVuXjJM1rlZO1iOTDCc93VxQ6KBqUy3cR8Mq4YeiooCIHPMVd21tWPZH3w3f6S
FckVVbS1JgUrJ0WQ4ieT3i6M0feKKP8IjBELhe3QkcJMYzI5IUTu0aUxMlD1NK05EDeZwk7hgmUx
HopKYIwFAb2u9qgDYX8KLfFaTPItT0p8WEYo9y2n9CZ0boUf/QhiK4ajFiBnKnO1QENIaeRcjbCH
ruKASExk8j1HP7UHkttTkzJTQOpGPpsS2ckJE6tjFlitIe5BtJbo6HqcsGmkfeJn3Nu+vymNJtjF
UVnCmzSsrVdbmLL7PfXHVw72TVjrfI356NBWECyuMVe74g59KRYdZ1VhvGV9tnLqstgXJOjgoDFe
iHyL9qyZj7NXXoLchos9qgZeUmwsADjEkLb7IYVpPd01wttiWMSjZoYNT3Mzs7rjg0ieqtL8ATvn
wGSN9+8Ob4PbgroIZXfMKuLnr0jmOBueHTtnAlQ5fAySp+jDsrrxNRA2mgo8wsVP7sUrQwR7jRH5
LqY5eIwL7VxBXSIjDfe7Sf55mrZ3YxgijQc6AcSucHfzFkOz0nkKbcNRX9ehQ7xSbm5HoteJcy5g
osqvrV/wycylcxPEYF/UAdXQI/K1ugTltQI9wXLALjlEuE40Dq3enOvlyhYQaRtSq6upa1gD6S4x
qSRE5n63ZVnOXoiiNXXf6W5+rYq83lkYPsbh6OJ1u6K1YxykmJyqSAww703tOZkK/ci5ZjOPGVJD
ZkTSBTP8DQ1qrphhOZwQLVYtI9KhsoEIWUwPqYg/mLBVOxzwE2EenMssLX5CzeuAWE0eeygQK31k
YAcC29y08wREo0QGnuQJZqtmvFouIclZDVOmQkk5hkwgw1LfZA2yzAQJ6xFfSIG5fhUh5ZqZG52C
2t2hgUeuOCliGOV6NWYHqt8vFUp6akGwrFVv3EQMOIc0/7C+xnZq3oqyf9OUi7m2C+tog8SfB9fZ
IklwEKYTe2MDLkBn2fzgHOOuKx1RfD725zZgujByztgbPZ3XcO62XiY/IeueobHBahtquj3eLbNc
5auhdVj0FoD8fYvsav8Ta6YK3eWWq4hmC6781wPLfb9+/BlowHIMH3TeGDijgSznrRmAH1Q3I6go
tEjsqEII6yvqi4qO5cpWnJbIiT/9f+RSzL+z9Llcfn35P3+6+fPp1HMWqpngCA6PJYnCM7s7YzZm
pnjqBdVm+d1fP/58E79e709P/dt///l604DQOTBmTtV+PKyXX/yJn1JPPmCA+HsIhkFgwCED27/K
AvGsz2a0dwM931kB/sAUL3fXlsm+KrzikFNdb8vY+epMyaEHEl3Bi8pwrodTWNy6LqQ8AC0xRo73
MOU0HSLt90RnHzSVwMxiibHLIKmGfr+ZV1lzwsQFdr3r3hfU0kKiWzax56AIWW6iOpDGdrkZQkpm
zKO+3Qb95YlEw9TvrWORnX9/fHk+dwn4XR5K1astt5aNI+I/nunnndZMbelAYC+VhVS9wrL59bZ+
Ptevn//q//zVfRZ+mqNL2oZqoNsqLX2g1bhyrcncLD+GIubP+cejy63lvuXR5cdlszzBrx//6nf/
6qkyABPUbXwXtRqOMGijr8TcIOCvZQdXP//lnWZZs+b49Tg6PKIBfv3S8vPysFOx+um846BGB3XH
Ls28mpt+4U5/v7k8tGzsaEOLDNaierpfz77c+nUfLh5z9f8qtP+NCo3GsEdW0P+sQiMdNGqijxzG
5E9x2vEbUT4/f+sPFZr3N8KDhESw6Vmuonr+I5dIWn/TgWryD3qnwSMo3v6Aepp/gzspdInCQLgS
RvE/VGiCJ5SA06QrhIT5Kf+PuUS/0S7BnpmWMC3DdqGEusyAEan9KZYompCFIJapj7kNMj0KG7n3
6ulazdgOyRXhpOtoDFTRHE81KaYjXSLGWCVxIxs9xLQXJmI3uWifpUMMM1ykfV7djG1nP9R+9kxH
AOvAYGwKkGBQRFqVM+p5e5QpnPDG8JgZEAUs/AuYr0+OqN9Sq8p2TS16KkmNuUEN8qN+9e5YLLIa
rBtqzqzFcPEldaJ5l8dmD/7OOMY9mK3RhsKj+e6FyryD9Y5zrMzQoVakMnudvvfygr50zZuoso8q
tbqDY9XXumqYKuLXXhc6kXy9hVTHMgQwd5toOoy6Bl3m7y2xX8cO8leKTHzrdiZoBY0o9ww1Hcnc
H2XGE9TlRE7DlO3A+6AgG6vxbHisRmkDSG+4q6fmAOBFX4948bZRjzzVGaEyvYVGXW6kqwVri9oI
V70wmT3BzCAn0VkPhhlsAhw6aCnqXWbgyEM7BWpE8+ZDRxfVC+iIxp71PiW2efjTHv0XQFTjX3cQ
i+WlRYAWiXoCG+U/7yDx5NV90ZflsTTlVW8Nlmdqk3oNmAiHcMpg6sD8pN0d03o4ICmxbJH79w/z
37+X3wST7KuWRYiWadFN8FxD/00wKTQD6zlRwMdBq/FslfkbgxerPhRaR5Mme9Zk/j2y0v/0CfyW
3KVelmmu4RIGZtPtMH/7BGZCMWfWK+mRjF+ce2SZsGMrR02ogn9aUe8njWVbDHlwVdbEtmhoQ/b+
0JIJCUYWl/DLv/8cVDRaWaQIpnJ1hrGXd2RJVydLjPOHrnPm+PNBG+uiGbK8SY9WyAfBUMtaN5KM
vGlo92NRUL0jUwTulTpbJ07OQ57OkBCBtcWsEkfTEaiX5Pd+LOXacWZjL4t0vzwVvYPtaAoBeCd+
+vdv2lRv6vc3bQMi9izDsxwGGf/8pgOOAJIgYt60rKncmunQxh7g1l4DNBY7xkZ3ucSZQ/XmGLga
aV/gmKdmXVlSLzCcfqucKYcw1SJe14oHB7sWuMvn1De31SgwkRCkIxJge1X82dKLp9BukhNjdFr2
2vQpu+YWIx8fhIi+MZdqwdIWmHZD8Yh/ot3C0Lr+h79Y7Ri//cXSxZvKXFmXlmH99hePSZCGWaJH
cI+Ho6nhQqirCAfN8Bx6s7ggMd7KnMWqLqwY5eCsr8kVZBA/O/TD1fK2NLFR9X2GyxTTo17b2GpM
8qQZXopRXnsIEZi8bjsfb7RTchKQaGQ2eep/yNLAFtlVqCoTdIG53X1UxTgfag3dVUE8U+W76yiw
tlbv/6fjhYvTb3+2TaONAbLuSrbub8dLajQupEcTqGstr4Xs6FSL+a7200+t87t99SMn1joXhrYd
cXdsMNuCHty6TYAVowFsCYanBVOxzrCn3v6Hr+Sv3pth2EIwOvMsRN7/vBP+N2HntRw3s2XpV+kX
QASQMAn0ZXlL76QbBCVK8DYT9unnQ6ln+m/1xDk3FSJZKoKoAnLn3mt9q6X9aCNCSI/NdDDbTJ7m
vPqo8OpvGuW91AYKgdlwt7flQPT0JD2Gt2WE78bOu3499Aw4l8u8E98V2QvOTBNWA5XjY0lsed/4
60oTtWDN7W/XMf1VKV7mYDq5Je1o96GJrJbqfjC3FWgzNt3FA7MjZ2NECfi7ujgBVvqeOKF3/dd/
tvW/b2FsCemvB5bnBdK7hRP+Y5WnwzwkkVenCEzJXcPX9+CoOSCgG6EKg+vHsqFhVdKz0PY5CPli
ntiIWk38lBYO/eeEUf2/OaS/1hUncDkMPBEmpYxLNMVfhQdBYgN5fkFyjEPGork535ux5yCeLdHk
SOcY65tA1jwL5PgbLdu7RA6Irgrr3x3Jchn+4zK9HYlr4Wh3fIlqzPrr85oC/zBag8tUJyHJ518K
ffhxoSvvkpR2neA+lEGJO81YYLExbaoqrg/E5Y2naci9ta3la+6jmIshQu1c4W4rT/ybY7SXz+X/
OkaCKAOPlY+7yXI2//EGdl6uWq8auZUo9y7QVnBqjQznYvVmCF99Bx03R2ZxlgkpgHX8Q/ZsytxB
mHduUtxRUH4RTJvQY/vK3CClo047ivi4PvWLB2Hk0SZM4KhUCHi3/lwQ1SSM166Lm3U1CXXNR6o9
v8XNLut/e/b/WhaWs2/hq0D27UnhmX9fkT1d/mRpVR1NZzJouMP6a/rpnPh+tNGqzIEEAIwTONq1
1VBW5B2JWvaEjVhV2FvlcBrKg8xS499cM+5f1cZyYEKSGOTR6KcWx+7xP055j3WrmkOZHIc0oGOM
jlmlVcpaP724JoinMYU+nGTzkx8urdoEyyqpgWLngLUjl5AiNGJhQ/23YcJiHN0g2VS1LY+OmKzD
nDPoxE3uySG/NzH0I2NhuEvCnLXyYcwmMLpe0M2isp9T47MqasxnjMfySX+NmVNvnRk9fOh0pIgK
RAVu8dg1VbybKmyT4Mwwg4p4WgfV0F5iX3+FIL/PTBTvSpFh++55H3V2aNxaf/oz6UACRVYOfzXO
DwF6CAahwd7IZvB/FWScMCFJMeRAHv/1TUD+f24C8L/YHkl2SIH5dygq5Wo4zNIwcAXEyMh6uGdN
EcNE4w/PO9d7sIv+MQxonvthX+4aeB87NAlIlJDgVlYk9kBX7FWQjeSVEciIeDd9mHxzM/VVfWyr
8ldF83MHmek9zAN14Hr211HQuhtBmUmYwJAcfY20OcxCtORmfV/3rfOtDl/QcQCPFRcyrWmNzsFH
yrZ/k7aCEUJJguvU20zmFQq7WECdJDae2mm5P4znAU9m3Q2/ByX1BsHOkqiF2goPkLkaIAAJruXP
GGnqnA/TuvXZL9iSho8KooPOmBYnBvbCKGyBWSDPt/xqXtWe0W8GKIxuBOqgrKZ7jljT06+Yl1fp
yWHW5tdu8MeA9nP8z+hX9fDnBvMfZVc8VEmplxzav9ZLLgKfsbltsnOjVvX+foPMoNSVyjlL9Jg7
kgcUBo/SxOLbIdywFnGm3lYDzTFkoBQyY/ni5bStaYk+xq6Ff1sKXPf4luzMUSs89Hr7rz9Ct7vz
/7wzIvXl8pRS+Dz+vSlIDMGHyFA4iZdauBmQCYZRtEVyh23R54xzmeGigQAdkoGSt9Q/UVN9nxLK
ZDnZJGBBQnVm1GRyZgP2b46OfsFf923fpLkq2Dq4ZHEsYR//vG9PvnKVM4JL9Fvh7BPALqjTQBqm
MtuFYlGwA1A5G46ezmWR2IAbaC6iIPmz6MWwU/71Adl/dvR/nTCcctIMXLZSHNpfVWne1uDGGxEe
RjsXG9dW2VMxLuHj/rHsS+ODH+1Ak5aXKIEZWtS/glzUn3b1DRsr6m3bbn+iY6FUjYvDMPvx2al+
Uc5051AiiU9A6e3ixH4Ii3ncDiixd2gvua57rgowq4zr8Vt3JOP0sd722Rg9tDJhS8VVfeStvKaj
+qrqKr0SOVQfUMs+hAKyioqIc5CcSYRrEY32oLf3Xpv8aNM4vowu+uisavttsIiD3MAj6VA+dFQY
pzjgOHuoDsrxf5oThlMM7eiBHXsMDk0Znbucl4JHqXauI/GRmdFT4DHaAb4ygB1aSGlhkZzqlBGw
Xc3jPu7Vb95utUZjAzh/8r/QFzM2yFv+qAKswwJbK+O5P5i2uRaAqM5VlFgbGTvpi/C/cbLjq10O
T6HphDs5wP2LdIYUjg00i5xvgZ4leCLMo+EtxMLcKagNQYkTbe9FYuOLuj2zoH5nZDQ/2iMTeElL
wp2JfSuG2D3lS+cC8lGyt6r8m7SM8ZzkXbxCOks9W4SIa3vnW4HzmlqPsKhAbmp4blfAyOO5gLW4
alh9D0HnsWJ1OSaWOIz3VRt6H7OATiH2bdxPR12I36hWxFOXp59yxrgzycnY++Ro4Lhf1hDP33uQ
OTcf3ATvCsvAG5O6R6xt4V2+sGJ0iZI7HQfeSR8LRZAK6D1Fjb8gREohg4FwmLFZO1hzH2pRgMd1
ykMoHGvP7kbsNepwFtGOnGmHQFzbCEEJVugx8Xduprq8UwNGP6xIQCJNoCCm633zkW+u06is0PUE
DHgG/2fsgGdDjpxd6AEtMQc54MN0bF/YNhc7D2M+/xPNiYVgZxeSiLWOy0ofvXb4Gohd20eGZ4Eo
qknEIIVio+Dw0by4Oq4ifVrizRgREAXT8OrM4IYpqqKNN3ebvrH0SrHV3/Zg+wHseGcnULSFBgU2
X8m9cNqriSUFNBKZWSLNdp1XGhvL0hnIJ4ZCDtG1By9xHoXdayw0I3VqB5FgriCApyOktDwsotNY
NA9zt/wKT14YpJqPJg6vuGfbqME23IrutgxhnHfzprEKUHoeozSEPHu2OOJY5TVWNEb2kQESq25d
akSJ4ayV9rgHA07cipO/hxYOBKUgdmZ9kDwwbnRXs2L5sv23CgjDY2thveiynDiYyuyvgTVZb3bI
BRmLV2FE45tY0AuOgqwlKJhAaWL+GftI7CpP7bMwCi8AiNiP+ZAHbQYC2fjcl5N3pQaq0yJEvOLO
YGud+wDK7NUsfvYm6OkZnQWOnQB9xXLQiQruLdTT67gCwKhAP609dsm7zJ7jdR9HzSaIMfdh0mjs
OLoT008PHM0Eh+ia9bOxctKqQK4PVMJIS/dikh7DZtBanGn9iwOxPWZIf+lHsNmmwVIemFDbFK59
khIuvTVeQ2/QW0Hw7aMxdhtr+cOBpQ/M7vx266Td+ObXCA7CdH7NLHGhfjQOsKXbe19wcBnAgvdY
z28AcAKoaYF1nf0GlIDZE9mbuPtiwKVUS7jRRhX3595ml8tqmMRZvuay2tXKLS+e3QJNTDLnnVGt
t7HttDxPAodrhcvlWxM6GmmC96DA8u3Zui8zePoTFtyEJAMnYVliMfj7P6vBZjAdOQYnQ8Oq8+RT
G1nBM74OWh1TKs6Wm34nCQquBpcrpeTdJJMthQZb/2b+cFpuPQ3Rj+DeaU2Ev4qergG7xi9RNWrX
uHZ3tJXR3xPLwCksgsc+U0xEJYBDttnscEpCYIMRmRdqGS7Lgyvjl2IY23uTOM6Ng0aC/Tjk7my4
yvCetzI/IsL7IYPRpdtr1UfYwiAijd6+o03yYVHIFK4m4jtO4mtR5mcE3NgRmkc35hqsMGxviNtC
pJ6rft2mSp3yAZ5fQlBtO3ziN3zT0EQxmhKpi5u12QFROiUZOnc643e3Vx0Vqh4z8cNtNjKZhT8c
7xzruzO23Ktwg6/j3CSzoGXQX5r1dVZAOG/BWLZYkWpcnGoRnODb8hGHkrzyraFEMXae07R9bCa/
WvmK4CkrtPaklT63hZfu8sjGuRm0hKNaKUy1ynuqp9a6j2mHy87HKySc/DQghlgldmseraAyD1GE
2A8X69YYcspvD9py7uVnAvVIBqHpirsECi/+zutQta8EU1FD2/1H3n3qguYNOxZsNn52N8bwvdKW
NzhhSj8UrgcWP2933C9ASucpFOMyvUf/eyk9L70McdFSrg2gPWyAMpjFWNVYBHGM2c8xYBMHd2pA
QoHZtMfUqLZDWfgX1R9Ky5YHpwEHwif2mMfiYw6kdYmlWa3xW5lyyZMtKAHtgDW6DirNNrLTh6Ak
zNl/CWJ2D8FEwLahcF4lLLd4UlyQzn63bEHltq/JRbWLrj2b+Ga8pDW2YSws5DW1fUAxRoRnJhej
tP9KEgH4wbi8Bk58mguaXF2KJauDLxZl4XSeB+yrBq4r7H0du3DXYx/TrSsvGu9zpwz2wUC2TP9b
aTN9yGbjKXfaGH8pM5Qpi5tNnk3rWvbZqVW4P4txBiiPOMMhUG0vmeGsmKbEmKcrhta4yo/wdN78
ZPg+GO9j4Y0RKRS0iKd144fuc7YMPLiPH7kKcIYFVIZuG77Ww7qFiIKq4qAAEK1F5FgXUWx9P3lO
OtqMXHKKRTchJQNwKGOdmfTjeu9l+pM04NPISjxOxT3UgnnFzo+2E0kLBjaoyYfYjFsKk5/3hsOV
oGoVYoFFq40i/4TDGMCbXvTkWJ9w8kc7Zup3tuwY01A77VoLF7rjPlNSA4fzhkuHqyMiwGM39Ygf
4i7/MW3DsvtRo8RYw1kCt25/iyQ06zHMD76Dt5nWyMo0uo8O39uqZxk4DnB+Vr0GkwblBc7ChN7T
CCnbRHZuzTrZEHW8zxICjsw5bbi9lcFqzLoQX3LiHmxhokVE1jaitOrNflO/D0iUWU/xzNY5SzPR
jC/D/CGIMNhi+UXmZaMZtzLHXo+y0Nuhmb7qwR5p3xI77NRv6DZiBm4K/CkmRMOnnIBsuyOdbUss
5rcER0+DC3Wb45hKE5f7O8QggtKrdSxGEoNHmBKD8eHgOE286ZO9PeShxt/Hiu12Ph5x4UI8zABg
EYbREtqtXmM2cJQVcsvzdn1vVJsoRivu2WfpETE8scjRgImvfUnLLvX2qQ2cWzVxsW3T4IQB89xW
DO7miADg0bjPym0AgnINTm8lJWLNDCbRCvQKSegFKTTgDXSv4ZTpfNhks0UYBp3/FavXvR3tR7RQ
U5vBe3D2XQyjbmkGBbX4TLr62kwGhntgga2R/xSAXYPosigJuRrx2FgminIqtzsomJrlujXXcfgj
8/MnTxbPtdcewMS+avoNICVocjQBm3QHtFDG4B4x0SGIuPEFtGVWYc7lMjTpz0yLTTGU9Ca611hD
tqKXaG1sYlAUPOOjRwL35ruqivKx8INDzK0Ajz9xD+nSDTR73IJtHaMEnSD3hm57ZQTIJdGMBlb+
9jvFEUt272YbLw5evcRk6UTRQ/wYOO7loVcJseU4UNYJEXXr25e3H9yecvvyz8MtCVbSPF31t38O
Yb8lkebz9jzvFq16e2LA+PC/nnP7empMnBFs425f/XkiWqxgh6Hj8ufLf/yq5aWHzI9myFxheLAI
gUctke7rBkHJX68sdC1mpK38Af/1spNaEudBHN2+eTvO27/+/M8/T/rHq0SBeMZRBbRS9AmQqOV8
mETKUMinkLSXY7n997+O7x8v+ddz/jpxf5+aP6+zvGzUla+Bohk1RVfwy8xnNa4PV6n+nqnwoU9R
Bwxy/Axy4tj6qNuPhEGASo3nk9Fikph6OvsQHAGxcUfbpcQSkCrRDw+2T4GfFsNHgUc7zpLPPiuv
eUsbVNUuWb8otZ3MxigRvw0aaaKGbYpmNtP44iO9tcb+PYrL4CrJ12nMITwiHC5Z2hxiigrE66gt
1cqy+wdzzlpKK6M4tmjmFSrLS8Xs3ZP1xfOL4sEOjqMHXaG02YKxAYm3fgwqzxPmbxUH0VNq/mgH
XMEiwyxXtg5RIoEz7lA+ltTnxjh/kjv7mI3xFqrZ2jJht3jgNRu6fRvb526a5uMV2dtwzC0yq9rB
JAbTfmynZQ4RLibH8aKxp9ZJbh6qfkbYNuVspXzd7TGc7WPHAyeY21dzGtekWBMb4QBU840HeJjN
hr96U9oInoZaMiC3D5FrGE/RtmXHtsawEq4bg9CGhjSUrQoNppsdfFUH0rP5nNDq3rSz/On3nVhr
O1gDiNUrbzh6fHRWUnzl1GwCjoun4aOTyd2Q0pbjwwr1FeEEYnhhJPux7NorjQnqnp6EgcK4K8Ym
uDf8Y1MMV/oan6aFKcDsNlEGxKtQ7IPA/kwrqV9TO/QvcVDskpazZwfTt9oKHiDY6X2LVhjLtYEm
WHcbSsWW7KqUnHmdPdZAblcyCiSh49ODk3NDdUiSx3kLG6G9G0o3J68QOXVrv4seoriH1O/UyKzi
aGmn26m6tOyo733g+VFzJ82QYJ8JMb/Fpx6knd/sw8IZT5GCUTpPmBllQFYN3dekHsO1PZmvGUC1
tT8byWHGEBaTIH9kK9mdMgzVFr2H0Br8fdnWyJ6n9uh3tDxiJpkTcRqyTL0VnsQE3XdH5KWJhetW
L3oGIldjstQmB/W5cWc4O7WVfBFtVu4K08Zgnsb7cVoCsLTn38WQvKyeI0ZnAsxXJiFxJfUDf5q6
FkwTSubKOPiJO0jkLxwPEDhC9HQiwcmTum536OJ0C8C1rKH7hQYkT7tpjlYyQhDmg+U3Ufosxy/H
VChPE1ooeiSwDV3Ydqq87+AahnML/3J+hl2XH0iooIFvq+uEz6xP2u0MEhIv2PwJncpdlclwn5fh
SxY5X0yRnFYSnySX0ETjFMaag0Qkf+ilb6xjhyznOvIZ6OLXhCQbLPra6gObPx/9JT8FaijZqLq5
t1PQP3SOCCDKsktoVdu4ZSJgupKFmOx3jOHtGXoJKM75h2/SOoOeZBeIGFqovztEtu9YiMDTQe9n
3XRelMoel/HABJOIVRsXtJ2ol0xFF9f9gYYZgNRkPLQzupYYnTwWWciR+QTn3jRHUvKi/p5Mx2md
kyjJW1tbh6ZxvxNRyU3DISjIcqMCtieaETHAwbRr/UG211lLC1CfPX+Z6YKwm55FPeyT310YWesR
gGPfBYoYe+s3H8BhPYw5NUTqvFkS9Bt1PhxVB6ysIaddYAsyTubpENqCDyBSlDjP17B0gx3bZHTw
k0V7TuTFNv9BjTHqCPth7mCzywmFAM0zLsPnSLRPmLqqFTeMt9y1i12WvAWmjdWqxDdlhuk+Sa0r
NN59P5PU5wR0UZ3+6E7Ji0FU45qZYrSRDQhW33CKfUsG2rD1Kp8i1KXRUqYCk3Zhy21X9C8pbQu7
SX8Xhv/oa9g1OsTAMs/ONnlSRdPs8kZxjUz5IwCe6+QKc8uwwJbWl7bB3Sit8Sw078EEbCNdSOnd
ULzUM8EFKab5DSmgCLRC3HjjXO8GaeQ7Wc3UM1AdWodmgqW3HlQMJF+qekCxFl0N8y4x07e6Vkwn
7OEzRDZBZIRFZm83Mbqeo7c0c36JZgp3amk9zbMHIpCSglg9iacw3kl7bY4wnd1G2hfFFRC3iPJJ
0V0N8sNo8e05hEdce62bleu+Sas7mQ15dibUIhFi6oDYGCnjwWySZg/d6DRjNVxRhpNvKZmdxWHb
7Y3Sf7tZmRuz+OZR6DUad7LoJCU8XPzNMHov8zwcrJAMG8UVms2k6HlGuq4S8EBxMLCfLZiTVul4
MPFXeDnYyqQLP2Mnxrxu6/7Q5dU16dzvHQ3cXaDxPk1yT1P0o7d0cs4C8csj4Rb6FJLtik1iEgZr
fKAN9Td9YT/hkxkH7rT1BXgzBHn1oRC4Jthv+MlEYmmnyl0vT0RaQC3FA7qhzMfBQzsvySaslfOw
soaK7MJGPwmPnkbj5C+q2xmeYa9s7p5sVeGt5n17zBfHeBsvWzylxElX+qUO2NdjKSK4r3Zxdnm9
CYeMip+l6mQq4hXTZGI/2CZQ2Uu5Mcw+P7g6+h1CU0WoIveUItyWBybbsyKHKdJLgADdxNXSoRqc
EBt8xcJpxtN5xK1WRf2xLnvceCBgzKMH63hTZgjxyIR6DWlk4hAYgTkDLBLORPBPT1PYJkukMunm
cfseiCjBDJ6tZWTDmERN3o/VoQWQsXULeKEZuM9+uUjNIMy3/EZ4yDCSgiih31asHD86oMwvOLEp
JgML5C5aaahUVuRuiSocNzQrWsYwJJJ12OajX2WSO5u5lf42FTXwXz97SqHN7jurnjbwtufKLr/o
i+cNkanILGrwwnnyTqbme+dojyaBojiymrOxxJGU9TGcXWogULEuKOR7GNyrhjS/MxfRl1tFPnOR
zMaGCBYJy8adMRQxGRcNt4ZefACl2fkngDzOgd0OjTpVfy/UOG5FVd8lgZveNdI7tim2J6r5Yack
8a5eY+/89KDrPj1t2Lh5G78wycAR6XWK8RlP5vQ0hnvUc8ZWwTvy0rZnO0N6QPIdwDpY7W1ST5we
C+oHtHy4HkG/ae2uXue189YEA6kP6g0olbtpYu+9q0exM+b7zglhagh9BaZSkeClr0j4zmZkP4Da
5gwMcjXo+N7j8ofN492lbo951G1Confpdyr1HnbeyJ1NbpzRgU4zsjQ27Mf4jMDM1eO8dRWiNWmV
/cmKLtWoX5gTpGvfCAqiQtKn2XrQLbYcB0Ac8gEMQA7wHfIBFvAC3n+jvaAPdLb9CKZMBiR2uF5z
F5p1fHWL4amzenqfFf1IJu+WcT/q4LlQnj7dgNC0bmlKl4kXbdOabsqfb3Y943U4NKgPKgZLBEiv
CgN3IM+xXyPBjKrDDo8FLgXTMgAv13NVbjqnQjZOQFl68GK5vUF8bg8S+gDyO0qnVIM0Xh68EBd6
LMlMxSDeneTyAE75JDE5H4hJJHe8I2WzIjyAZEiBMB4/kNa1tdGDSs4DbuAkZk5g5PM31LnbzO7k
wcoCDJljiwLNri43w/Pt4Q9wZBHus1x5bB0cH3wd7gMS69yxSU/gdNqTXnT2yfIvSMsMUa0h0vuK
sERnUeZHtKVOw+0v/O+v7a6Q0NRJOse6bXdnt0sJQMFwQecHN8jNZlwm7B9A3WoYNtqP3kWWh0BZ
t1NaA9ZdfmeJb4qf/b9fn9B9U4Q8HdLCG060rFNYa+VMouNsPN8sq+obg2Y4rsvPb08aRxRvoyBz
dLZDbtBaGUTQZRBBvNJdewseJ5Jmvc2tljF6CYyhdehGtP1EAHDsApJJgHk0KRjChA9jafYwCkvK
Cj4B/9dqnamCjIE7f2a0WTiE7eAPpPNSh8kxCOW0px10+PPDZf/OG8mgcPwx+zYZv+liMmluHhhd
8Jcw7H68sURuDylLxWakbbW64U9uTJ4Coxxq37vUK9Cg1jrdUMVhV46wmIzLA6h7JDOMy/WhTUne
0JM4kXsDosvwxTeCuvXRT7IDWm6Sb7Los/EaY2uXfH61LnbdBK/i9kA/e2N1klJ5aOR6IlKVjgZo
i9sPb//Kly9bv2aSokE5lR1Dz9gghNpeemuyH99UDvcTNXNkLR0cEcMV6l4rb8GbzeTtZdM37oAE
IqwQQCGi6XPSN6RALpAtcHvzd1TxbRB4j7l/zkLzzclBAtLXoMtrvs3sa1dIVh/EaL9bwnpz+wTK
BBlSZJE+hQm4qnkkiE90R2riX1VE3fw9crsPsi5dVH28tFuW99IYHlFgvqkewmhovMI5oxPVf5p9
wO+2Gr0xmh/ScT4RXz6OOLBpRZkjpCqkYn55Nmjyr/2BlrkQWAfJ1oE9Z3P9OmR29QUlI3clfExy
usAaY1O3fOu/HxT9KIYOXbwQ4la37+eyafaYO063n/311CRfPny3l7z92Oy03Laj8/7X8/qgR19/
++btebNy/Z3ZONcqK5gKlQV5lhO4NUYNuMqGq5OjdmmC5IN0uWTT0m0q6iWemgpgJYtAn/rW3PjG
uUhDH5epgew0JymMNKY1c8FHQ/n3YeutEFmQNNbYGhc6b8jiu0368Mmxl0mYa+wwZLOHhTvk2vxI
+Yw2+oTYz1HX8plLzjJ/g8XS94tjtByHrVu1V4ubx8WToIySfONn8WYK+vSJ6CTMdBPFTVll6Qlw
x3lUxXjnxlxW7dK7i3Lolkatf+DJavcVks9GFAcaCQIKePPCth98q4a/5JLy6GIMFmiUN0VSwl/t
rGcrbWCWdhFFd8ha7FNjTCzXe9u7s1uSnKHvPYykezfK1Kc4FMfWjcl49In3Tf3xELNloVREcR0j
Mt/TiWSvr63fErzKKSNhUGVMklI7/ajHihaNM+MijXDEvpuW359Iefu0klzvhOf9VLl/lZ56hOfw
4Onoy3EhTwL12UQRQYJx/wr3bG9mygW/TiqASfE7qb2GH3pkO/tatL5gNsygziqmr0r5b42wo12z
DAJUJe+4Ol6TIEZvYEV6Vdj+ztcx4Q7DB3d7/sTqCFmTvUQcvzjB+CDB72HnZjpGrmCRcZ1p+LV9
1QzMXOZuj+Trl/HFPmu4YEl7sSBPbRGhgivq7BccJ/rkOtMM3yuP114kf9cVNEA1g49XyNZa+8Qc
swgMdMEtgUrZ/OywWSlcYe2t4t32nJ+yJG/bpS+4Zq42bRcttGYaO0qOxw6TRUtF1nrHEKkjQGKf
tMUDrV6qXDbndrwdDHHoVHcpxxn7pkE4oeH0a8dMHgzb+i7t+GGI+ocUMYCbs6EEDEysYBhhMg4a
WtfZxjXMLZkl7DS3Teadp5rcF5vhVYaSRLgd+2QxvkQWQ+Cyjb8MexZ0F4xz2SiESd11LMZv2GKL
VWwPDwCwHluPXoV2n8yhf4/z/gMqBxEc4yGlZ++mNZT4qfjuS/Rn5JOtbIPLwhkqQGWQ+qgncYdE
j8RY/qTWmtduGR/FlF240ZvMlb48VV06b/iFAfpXx0ieG/QnaI1NqtyFSdA9zGUBuE4rYu89cZHF
9KNQ/m/CByiIXUwzLUAbbT3Y6gsNzI8ekKp40R0gQBTFgJmb6ie0RM5+/Gv0M5pnxMuuyTO6iwv7
WzYvrQDBzEL1b1MgRvZEKWIBP+IS1XQoCOVE4P6NzyU8RlPSZK/suyky37TvxZsUnTB9eHPXLK+D
XgSsmkW8wjRmZ9tvny0f14NimkjrpFi7IdGxaHUWGaCk1sP1aJYgUpcoaZAGF1vaDOk58EwRt0Uk
zkvagB0q55JRf3OOO/1N52bJ6P898TNQHSyrEDtp9vVhcG4JlcxwPmvDvY9Hu8F7LGiDNvQo0JBb
5QA61RrvbBClWFV5y7ps37fNxRsZbLC5vo8j8EbTfb3YhpzmtaXJ60XuRU/0ruRyzxKuWmHTP5qx
s/KYSdFac35i8ycgMgXS5Fsx9J+O2tfsXnyVPg3gFYh7tsZ6yRKvmIAYtH5x8nC34gOYWhSw/GEH
o/UPXKWLTviYDuqxs43PMPCfOMMTlQhre/8wRdx6ihq0MjQPiHlGp++7LDxVkXuoBJ2vQWzhBL3R
YLKl+Rvxc9kFTAgwUlfV9Nzr+b0eSK8MrPxElNiFoOFuZfD29C76R4sGlpX8RBiS5fYj1OeUFmjw
w3JNtU564szjwd6pxERR4/Zw7xK1L+0KlatCSvIZoaWDqRt+nwez31ocR85VGRsPLqDEzCTqvmFe
2dk/aE2cZxeLkhPWPwn1fXfo66S18thl/Ko7ZGgtZPN9Kt29odVbnHivTC1oonV0kAn//aWrhjXT
8h9J5dl3zbfQDEmskOadWRjX1CKjIwnexohRKJNCBHGEt7ozRUP5ZrSstlVQ/4zilFZgHbLwtM2u
90Nrp2jsrycAxWQkfTBMckBC+fUBqwI2rx7+MzpSqocRPI/ov0Js96h55ofWIx80jAtzg2yGZnn5
26QtyuLaP5LwxkWJmmBKG0IZ4pdZ/TQSbEddBndaaH3GEM6HCEH/Li+ei9bCONYgasOfDd8OMEBK
xtgUyeQKDeI9Ki34BMoM7iO6qStmyT8shgJge2YC5IuqOMbcSxyDQQTChGJj4HTbzAbnMyW/EzUo
LdBZ2Jdqps9qyqnZ9LF5FywyerMOT5Hv3vmj5zw3E/lVoO7SCnmFhRrPDXXKnMLb8lei+1naS2RJ
/gwpas7NrDjFA16RLgTx1EXNwWYjtpWAMleEUVqrsEa+XnnsL03TtBg/q9+ZNRzyANkT6Cbur0LU
G4mWEbox0irUsPqEV9/ZjX7drF0reAn9vH7WaUYLxVH9nnIz2QYdRHfQH8m5dKfHhnneJXC0vHhJ
I3Z4S2KEYm4FXCSoN5ElrtA4f0S9nC8hPorjyExsCGRz6ZYHv0r0drR4e/HueUAMKUKmMT9XAFL3
Zj2DsrfZIGbZ0llaSJVt3gVgWaaXKS+sA/2zey9FPXd78DuiB0WxKRo32GeunE6JstEE0daPvIEI
x45F1HK6AjmCoj/GUnJ3e7AmlHtGgNLcmR98BveECw2LKxHRJ5GmwWXJUdzl3oizMCVsskf1K5rK
uYwshqSagMF3qpHE1U6Zz9Sq/bMkrsOcn/0Fb5ybrjh7XSVWoWb61YNcf9HWWOxwRVAlpqnY+ykf
uUi7xqNdvUZdRXrN8oUXgS+ylhl+ZRBW57gAXEgEKBbotr3JlJrv4jlmXfWoZmogL2Q2cno8UTqX
uCcmwoHFYYvWu+QzziqrTQ4eE7q11yg4sTHiHxnad4Eckc11cDy9DFtETid47cjBgTot9F4Itns6
nb3V0JMgMwUGw/VC82owZCHCMeWfTHouOrgb/f1g19Mzr7IRqSbjvmHSnRJU5/RWhQyvH0HZeLzm
nkxG6xJNLHFKZIgZhVHzJo8GzryOLUNMWNHUmYewt4//h7TzanIcybL0f9l39EA4lNlsPxCUwWBo
kRkvsIzMSGjlEA7Hr98PrNrZqRqxa7Zm3W1W1RFBEgTcr997zneMEItRSjlRwuo5jzM0Oekd87B7
GhYnpRFokQFLzxwTHUOMxbiA/x63QUrt7q3sX+Qxw5bHTLCkxkdjzhdu0g5UcrIbOnamrOeXHTPZ
e1yyQ+vRiDda+op9PwDlmFBfIB7ARClu4gxBZe/01IqgLErx0Ez5yaLxRwVlkJxjvwVgkjZXQ+/Y
iiwy4XephZOfckb8eWygOxHkO0sk+oT94JLMnX9J87k8LIO8bxdxu/RVvZ99+b2YjF+hUAItKfD+
ZJW3NKC/+4oLgV6Ho2tcnEuYUgymY+gwMyvMMn4Kre+WqSbmeCIQMYRf1fRJsE2p4ZyGbbPG1JL5
xs6VSQYLQ8OLmsTvIlbyONDNQ+I03/l5fF7/u7jsvrlPqG0Xdu8pIjHGmimI9nMQ2y9A0/V9oAxO
n6z/DomLs06/k9Dz1PTGZraSGCFLgcJLl3xHlCmC2RmMe5Zq0RC1hAAqIlSIRPJhXHMqk88yJ90r
dDStAU06RJ79LGs3PDF2o4Hq9T2LlG4PokaGmcVYig3PvRR1t+ZRYslOQppgsrih8Qpj2cnJ/YJI
xwpqMiPz3nHJ5A+QML91wKysdByPdcKBbVH5bZgTSD5VgnSKcbVMk5AbUjJ5FoFdSeEkVDNDenRm
TtZ5ZWKHrIDJwe+4cTzoPpNZDk8O8Khc/IqLMKUGR3E9M1qFXZ4+jO5knGJm0kNidRGDfnxKqXXu
8znYNkGCAKucql1Fj3C9xwnRcGgNAyruznqw9l3NhqHn4JSOrTyZmK9yuFY7b1oeyY94SLvKO4I0
hewD3PG2dluo6bN/z374as7tdx4hUmcNtJ7BIsOTbyUkyNPJs+3mzWYKdfDG4bPOc3UzutkTquLV
bTLf6pyE3TELOAVTX/S1epMweWEtojph5jF7NGc9sMIpeeyRlzMhWZaPbpIjbUX3tjexD4iWE5U9
8nwzRY6xUuY33F8Zvbz2wYWWNHcj5h+/xX1ei9O4IKVJHut2EvjH3XMABAyaG6isxX0vUUQ47hTg
MJkwdNfiExiEsa+LgB46E4ldNrfbOBw+r9b46xWr6mHaFdl9ijEp7rGFLq/guE1Cajdt4J97Li0Q
dODhjaBELC2yoAsqKxTmuD8zn3m4pEkRiPy2D93HCZA+MRcSW/5q9jMVWHqPGzyK3Xnc+K67HF0U
/XeteLr+lBwkCs0QTyuYAsTeNTXIlEIjgwoQ8qXHGYdphAh2cPCVFx6wYVAV5MGd5fTNNuxI5BJ1
fvFJJxk7D+FIEVhRiDju0oS9w++CFxi6/dWaaSbGZ6KrF876zMyW9Mjs5VxYBcUmbpqm+ExVYh4t
j2Zwv1i7ws0+a4GIFUlL+ofX3ppA7SgGuHCypijmCSDHm3PnMtSHdLfmj0XVihLAAI5JE5meIVw8
Cx9Oq7B5IxvdNZoc15gBZ1Bjnkv87yXNOMIyshey0LDDOy1BvF18Kp0V1+6Imwqj1abHATt6aGaz
8kV0My9dYDWmZ3IU7QQOkIqr7Pn1NEYtGct214fxuLn+pF9woL0uqYXbVVEi4u/5FL8kg2alY4aE
fI3T7qjLrQqN3840hVHVkc02LUxoCgzUEmsIOisofAa9KzLLOhw6fV48WC29OFsBebICXqMAAJ6m
SCGU3WyzfLrNXOeHb7EeFaa8a1IqapOox2TlNKbMj5Ez8iy494YSfEm2+9Rxk2jeVdAbLwRUh1Gb
6+/DyFnMa5n6GBlftgCvk4JAXltrqdkTr8CVYRhJAm5AcdfP5InOKDykAZ0NcaFTlQHAzPTzup8s
nX8CznbS+cNkuz/TlqMDcYjZyumhTeugCeJHZ2rJuZ6+pQvfndUYBNw1NXZoRChQL4s7O78XllMf
vHaGzB8SZicxEPTjMO+rlEMuHG+OqaUyXr10mG8UqTadad4tvddfZDcOl4aZe8XM9OQX9Xxaa2Cv
VN1D6bBoZlp8HxMlHibKSHO2JYa/cmdAiX8ohnXCs2yZtdVbpeb8WI/e954EjPP1f4xp/EhTI7nR
ZPoAqsxujWQ0Yb9p5NUWh5AzUbLvqTKQz7ravujZzEijwAnOOgoUlpJ1sU2yAwa4ahAFz84YnxGj
UA9B7mw54gPp7z7CEvRT11uPKWHk20EbO+WxSa43lbkSHcAIfjPAKW7zYb1+tNduXI0zTcQ3i6AJ
yqe8ncMTw57wsJ759QyOCYGTeRqCow/w9ECT39ugRWBw15nbUpnyRHJtSL8J2a01TmCMbegII98e
hcG0IfNyp9aTmi3tZNczgBkaRn88iMmpMbNv+YQStPBxM1A/PrpFe+fPCZayZStx9/SVj9pUZtxL
yrhrqGSQOFA0lV7xTMxSjQznC4ddsPUcBNgWp/UN8acT763VUSOJS1be29AGsBkryqUEdU/dd2+S
yjjqZtag60JEe4UQQjiEm7ZnO45LA7K787nU62l09Dn7Z9n90PH0E0kVMbunuCXDas443Dr1qfKZ
+tNZm6AP3lcmyBIV6+5oQomgUkQvQrrNgSkw9V7Iajz20zvpLjAaKcsEXBhKfUbGAykCpbzB9YLa
dmJTvV4nz/tmKLRpoJGBEuMYur7hdpmXTUK1ZarkdaEQ3FK6stfDQLHI28sYou9TbgGEKdaX1um8
5ZncGo3AjTUilghUTNE608jEVUdHgWc1I2WQoPCcngELlm2x1BTIfYZhGql6GDqkLTNT/9QUjPGy
Nr2Rfvq5mv+Hvvysau4mhLSIvS1ja+vVdh5Mz4k1vGluKzxKkFT+vAVNydA7n8xzIsYXGL8FK1ah
WR/rvay7uyLU7I/BCYrgN1z0/bZWGNGgQlCW8EPN4BPGRGSGHcsworf2ZWJgp1sWbE3Jkh/fVYtm
TfbUhda1jnxwMNDLSENLEJmgD+g3a9ubzBZIYNUT5/g7I8Eg6FsI5tb1aur3E6IINPus5L3mwFfw
40JS8mEQoVVp559hry/Xljo2EmdTcYpHJtHQgsv11hDerb/2KVnal33crpSLonpo/fGSschsjOpz
sMYOGzGfpjUrIgcEs/7lWMV9unVpn2+M9Xv8Y00c1Y1hFYrssfyzZGgVdQ5mmZKASXtyziV0xsFV
YVTOPO2BvudMkt51TKE2FX3b92lKO9wiTQKqjsj4Cs+hqYK1nTF+ZTR0jt3smg9BY37N83MSNvYH
jQoUz/Wy3GbCy49A3iHtY1bfGjSoCHAob5quOWWuPV6ceQLwy+EvtIR9WTNXqhIk/EQsyiH0Qp6T
GEJKjXwTbT+3cwvyYNP5JX9QlVsiIDrmu/WnW1sAPIA1M4OOX6Q1/hxC/Wrb9QWmwJ1qwIHEcsqR
RMYnU4oTvW8OOaPFWI8+s1rvHtfsWKSoEs11JZjDgm2WRcUpDaJ0iXaAMxp8LLCM/RKfsyeK93U9
5DlBdeDv2jT7TH1g0kX3WC/i26DTX2XpHVNVs6rl7rihqxEhmiHjwfOfO8prR9EhdLK1s19S7or1
IepmXqhvaOwt7mqFrNp7IjkirL7c3i1lB75bQlQ0zTeTFTkkZISMseN1w44525r2GdNcvkkSl5Ai
Bh5jfp7Otgw+WzM4FSLEHWiTIphhzxran3EfcM9yc5mj+zIHzMlFFeFnriGAb+BIbsC7FpulZvMN
Jm5twSCFzS//9DBTbxIittZn1877ZV/xdmYjeJkHljtp5sXGMAYyeKkVx7WcmJ14LzrcykFzH7c8
DGaNW7qn1U102l2DDm9zfedywqWde/q+C4zncRIG43jsb1QR7RLe2as3WC9sBKTb95shZJEj9kjM
/l1HTt/xCqK6Pi5JHm4wSFwMtNP0Fvl+E0wI45jnkduyLBEfT+rg+Oat/5rnAXapdIhfZldp8Ndu
K8AfjRVGWos7oyu5CsKXLGBm/DsTS31Y/72pkVpRugbbckIqhGRIxh3fpGBiqi9CxeP2+lrrz/Ys
cOCRCOAi8P163Gl9045shydpzC44otYuPZsOAMeCkDSInDbtkNpgWuKx2LYjN0WAp6n0JF8eUEkO
XuWnXTk3sgiwj62crDyrj6VPRzFOVoGdx8deQgD1ujq7AXyqdD3bVwbx5o370205qcQV+3NKCxpU
ZXgoDcJVqHzeJhi9huRwx90PEBTLwNWaGwwxA3R77RSS/RcXyabrOYpXJSWCH4TQnlOP4Q6GDEM5
z53tgqjklmUXh/Cb0zgJCJLr1m2Tm6PBk74csGgQmNLhPitwbdTdR8M3Rxh4+NpjrLEy45Hc8QQp
OzjqQBAVje4uiqUwD1aX8UH7/lmo8W1YT1ml9M/DRJxYBoB0H5iMy1P1kOPt3gLJ/lQ2D70U3mEM
ScLzCsraDhcHBiR5TJD4o7GEvd4tkBCv96O68pGaSfBuf1/Xbrx0NBosFOxzc5yGmsTdhq9sdpzn
oGvzO1+Lr7L6BGM2f2MMamoykt0aIX6Jphcn84m0ZX3TWbLA/Qwp0PVzAK8yK+5zeg8E9rY0YTwf
dFEVMgNvgmfGOVGtUnvLn9hjFEYehPuOvL7wJPJyp8IZ+rtOt6EsEOFo0i4Gc8gimoeQssmwNpUV
X4yFFcv29UvgoIni4cetMTFa6cLlOPX9g8V7POc+QjbtSgC1qttLfd/T8VrQLQV5/BbWljy12HLQ
4XiHKcE1uLTwNGBGWBmJS/Bk5H5wRvbYhAIIcwNMc3j7+7kbHsAeYWrRRflkOShvGpZvjDQToj57
zC89J/jIoYlXG2b9MHNafFoQcI7oSf5A+vzLXxgF/T//lX/+2WBLy5J0+Ns//vOlqfjPv66/828/
89ff+Ocl+8lZt/k9/Lc/dfhq1oDZ/u8/9Je/zKv/+e7WXNq//MPuyhV8HL+kfvrqOflf3wWshfUn
/1//zz9hgi+6Jen2xy9GzbTnBslk5K+cwUBAE/iv6YSXH1n99Z/8xp9kQs/7R+h4rvAcG7SD44bw
TdRXP/zP/2H41j9MWAo4zYnI9eAE/J98XOH/Q7gBqAU/NKEjQsn4NzKhAFro+j6gIdMKQTIALfzf
n/5P0sQfX9t/QZ74GzwLFo8P640/BBwm9Czvb/iVwc9NY5gNCHd6427WutBipkFe1sb+ad3Ij/HF
OCXbhS3ghL3o312o/wx78TfAGi8OtdF1AwsyCWxG628v3tRu08HrWGiIzRucXctwLtUdOnf6upj7
MaUH3hf6/P/Pl11ZOf+e8oNXeSKDAy/sN7I20+p+NA6AySJNV70/u2BPqv/LS/6dffT3D/o39hHW
chkHE6+IKGtcHi0f3egOfLMmyjF/++8/HoKG//BygQX8DfGObfoI8v5Om+xLo0W32F1X5vgGccQB
asuquaMkq4OOMrhICdej2PBCcjs1J7dLWKlik/putWEEieEFYUZuxOTEE9Uc1ZrJrIJBHS2ycmFY
OLg1e3MkN9x8h29ubRo8ZXtd4Ymkd8mGvpn54hGc+TXN0dVi41TDoWBCTGsGhlOu7mO6JVQKqGE8
i+Jy6fMtNjzg6FdT3DRtEbXiADNPorGfRkwmOHzIt5w1tpOF44fjVXcx+jswrnJLfPp7EbL5G9n8
6gScE4mlf579Mn6+jJnNYaXNjkot5i72TTCP9J4s2mhHT/7o17TWxWH9xoLd1PrVNYFBknWD2cNd
ZUFkAuM28Akrtl33pk7HE7OMn05DRRUvjElq58utOFu03Qd9iFel223f9xfDXfNkiIX3B67skjMW
7OlsFBZzdUXn3evnJFqQCpfeJwBUUkE0HLplgiIejOp17tm92lZ+mAmRh3hOoFEae60NemgNAA0P
jMTWaY5d8ZPh+Jdj8HsYxXl6sUJ6Nn/KTiCgB0EVWfXy2FjNoVWl3slRxTsu29Ho9LfauAEpXIFX
XBhFt7QQSpy2GTD6toHWLpoPn7ZynjEJHPVXscyvKallboJgSM6vWhGeUSL6mGrEpYW/fGGhfk3a
X3XV/xj7rmSOvlZXeW/gJotIIKp2vmo/YuyPhu/t7ZrxoONNr25bfZmq2UEPL7fr36mc+dXU7r1u
HryOyrroCQlhzkQSIg0wqh/G6U84xVpACTita9IXiqbZCbu/XbK4jvBrqe1otMx810Fb6dDiqXqu
WoBjXHmYrpC9bk5zgNi0asSXAcDlgMo8EpUJlNwAhqIsHJLZ736tD6ueiU9qDLeFY+EacwA02KX8
Rv8RVXfT/wobxJdG6s8kjhQ3VcFPG4vzZZbA1kvSrGN78aIQHrllNTBdA94IOYJEFdRA4s0J1auZ
25cSoxH6wCJKO96z39ePoSWfQA5R3FjWbZOHuPAM2l2OicK1NNITCoodAl6arh33T1cMapMS3NXQ
ibgiHdOik9wy/MLUHa5fdBiw6HTxDxg6D/wtYGQDa3zMxVAANlumBrz6sCWo90Kt/QhH4I/bt7ZD
5uPIT6yccJ85KB8hn+SU9D3xvCJ4KnDFYm7h08WGhbR5KUD5uQsWFK84rffNrOuXolIkg7sJ/cTh
w+qIJIc6sGsaJvbCD8EbhCQMTza23hnpODDFr9LA1U4uwHEa0Zmr5ezbfn4aTUZqrUNUbSEfUK5B
0Bj7C0CHV6OWeMlHLt/1zgPbv2XdJcgmaTlY8xiWpJ0d8nyNxIqTnbs+cQ3C7sg/0MTYh9MatKx5
Zjth58eJfsxot/iIEYGDNOHpLBJ3A8Tuq7KGZ1vld4VtRSsWJbLW/3EwsET9yBovpNyHnnqdfK5x
78oPf7W6++GIJc9LNnmoweQmRAIbyEKmt3iSNlUbMu4K4h0d7llErJ8RwYkLduTqtN5OQQOcStss
ZsmQIa7PXkvnTXa22JtBWxA36D26pCLmHg9kWjCibjSNN7RFsckjTrcDigtL/nU5Qk6g+9VlgpR8
dAlCGUss8lXMhyKmx/R4kTwRXyh4xWbSfCPAiBuSRgFKxk8Bza9NzpcqFvtLgmbYOGF4XBzvKSWY
1uONDTP/kijGx0yAJJnUYZT1q0HS8Z5eMPYBUszX35+XYe+SSBja6rWb9KsM10Z2fM+EDv93hlom
yefXdUaGeuJ5XDqCS/gSa4UjpuF9IpZljSFbRmbua1fvpqT1EVE5gJJoYLjcjaxljLqcRyXKR8us
Hquw+x0u/nbC0J/Y63Ms+EaXmctFwNNeTChpTGaZEcMA+u0IioWxMtn6y2hyKaqZb2dklJNyWZGo
+kTvsQbB4eKypujkQFJsEuWtcDGSdaWeL7I02DVDFG20X7+Yl7J25tkLORFAbbqF9lyBp5X10wj5
aEmQ9wz89KkPJWMw/apBRPMmaR1gVdhU2P4gvyzXD2gZKHi7Mb253vAw5j5wL2EPp18bLjvAkzQ6
LPbRrCHoqx++syMnUWWnO5nzhYexJkqmrx590V/Y2j9SJ/lGZC4UL1/gCV2KW/DKm9GHRBJmNJTm
tNwOtrMbZfm5WF4b5euqxkyUECSrQNsgF/IvGD5vMgJb4lUAo1TxGCipj02LUmBoCWBWfv+Y65pG
QQjrJpDewUpdXJI1j1AqdWSp6lHWPBT2rB5Ek4LP6S9dTT7FqoYv150vJYOHmeyjMJoRzSpBP950
5iuMt/nUcKBH2Bmo1xa7/164pOsUeVMjvQp/k6V+qHAtblHAtFurJr0u4CNA4cIFQLaGsdBmMnhi
bwI0u+is9Wvop1GOT3zHKmsc2rYCDJWlEIfwY+n+LNXLgkLJ9Iv7wcaIVnrdsg3m4JvsQJyOduhs
UvwLnT9h+cA+63PwigbyVnamy59iU/3VuwSEEOGHdMNiA5xvC/7bDEi4dTwcW3uy35FfbQO3OpQT
ZU2cj2eVD+M595DVdO5+Yoh9uxigoMQIWCXLYLQo97vncyt3jeKlZvtDWeqmb7AEpS0xYHIZT5PX
gZRLwnvCKx5RfmCzHpFdx8OEbiypo0n1oEhKwosDhw+V1gGXs/QqAEbFy7TQfbdxFjByhjfbFCM7
MsmcPsr4TToaJos22IhOAINoKgddayJWZwUUDjWc8q52CElQ64DvEbL2p9AlQKPB+DAG2NaIJrka
ejpmftTQYWK6poINC9+TMQUnGdKzz23mSCi9UOHNex8IE/da0m4riQvEHJfgaAh5ay/dvaO8+twv
xVtisPhMaEN2zkJcBCM7dzKPQWjBnrLaLTI4xIUgQSnLiOTqLELmLQZcxylQPxe/rW9yEq6CyYUj
5RKdPkwvWKcF/bxVF0y28JCaAVEowY122NOlUDRm+l+sdgTLTPNt4jAxHWbMTYEaUQuODS3x+Ace
8Xnzx5vISCKZtHsU+t42lttwzj5QPWWr7Rw/vFPCAkrJtEwbzNwO+BCMdcTtGOa7kcToE4b26AGy
PC4tvrrQbNcZXYqWcUCMzSF0U6TiRTvZk5P6BIsNU3IjbRKh5AAZywlJILQayh8ku5IkueBOrEkZ
Ge0x9t68o/mS5UwfXP8Eb+QzDgSYK6OyD9C4rGX+Nfk8VHFqtZcM8DQLMEXBQAxaMGB2S5PWPA52
81SXyPYI+/vZ82jSJfqF2g1D7ZT+FHhk6UwCB8xLc6WkLNuQineb6yHeMZEv3PnXYk7Wbq5LLHJo
BejvEcu2LrmdEWYUeLz56x3FQpH5QcbzEl8yxgHbcN7HvsSAxeqR6FtLtR5igprmuLAhmtLyWk8S
1ia1ALuR15Xdzkb8ULq/kpIvm6SdfIdx4YI0utxhe8miHrPU3LgZSXFxt3Oy7LMYpnI3VxknkBzh
YQh3KXQXZk0dcjkRFPEmJrhls3Rw5f2kZ6e3EBIYtvmaOVC2E7vYlZy+orDsYJ8o90dFqCzFFrFH
cnqoMs0y4CK5TeJDzBYO34AphqOG37NkI1Zz8cmpCG2qTVOu7QS1cAX3hlQSzg8JOzr6b25jIKNO
S9Jk4+5r035bFZHRQM7L9kphtohKyeCZOin94ew6GUmLp9bEWr226kFspIfQ6saNRBwIOmyNLcpZ
jwY7CgknwAc35dvGdW5FhlCgZu7QLScGdxXxQ7TlZyHuvMb9NXJgZTTIFJO5+TrlZ9MX/i9CXn7X
YoG041LagiXMNp3N9+oJghJmryN6si+i3qQBTavzvfSmJ7+lh201/ipFTk9JAEi5tOPhUaZ6O/mW
2qV+zmBp/O3KOd65bc/BVuevjlmS8mgrdaJGvXPpo9slCJoscJq9ZU/duae0QC1jmN3AYbPId9SU
HvJHInjyfuSw4XBLeyPeBbPYexr1bOLHe0fOqBP64NtQkLknhfGctf4TWUMep4mqP5TOKnqDNY5o
haqZ+R5yMYpY3faHOD+Gk5tdCAN8ji/olNynHsoiagXsF/jx8lwgmG9c2u4kNdKd5cwBZw5vUX3i
nz79ZUi3luHtVYjmJcFlsUUDwGozHRzxjpRtQIMePmMEGk5UVgwCZ4/kqHgFrRKkG3HH3VIIV4dp
5rkmC+cexD4ncloG6aggrvayZooSBHs8vy/IHYAuzJ9Clpg2mXWPZXKX45A81XRm49JTwCznzxXU
yaLIc2Yh4tmpuObsHjBf4+pyuw9qB8GNvGCRhKdB4acOhGQm4c2c4vrhdgYguBO5VEcPWyus5GBz
nWly2uT2DHEBzYnEYu0ah0mtd1opMFC55sHpbATDRMWnnBilRUSzYrWk4YpwlcTuGzR/p8Wg1geZ
qfd8VSlxtnQgjnVg4lHzAfL09BvqYke+FWtN7gMBMJdjGBTnRrWXocRYHXr6YDNz9DPYQ6kgJtpM
9y32t61XO99rq91JC2zUxIzBN9IPlSMg+inN5UZQ1Wxat/vRCCCo/WwhMRM3nQl0D+bTEszgqjqA
PEX1aC7dV6E1tCmuYShx/6e5qVn/uX/pFx69vv5uasgATU1WeNM+Npnxo8UByCybw1eFvXvSIqon
iz2NMoeBbPg0ANXc3luNh+JAyl+mItashpu0sWswOGCt9wvwIHCUc0hY6NPocpKNh4aMOuQ/uZP0
G3K2VKQFEnpe5rkWdA6LFQJAdCck+K3H7Po29nEt1SZy9Ddj9uvD4rnpPraqOzugBZYhWYY8We6q
OiOJEPj1yJhWtOMXAX9PU5U++3X8dp1aemXHkT2tPexFLKq+cXZM19hWqZBMQJt3+J32FuZfs4+D
nU0/atMpxo7MVSPmOsu5hYNaJrwDru7tLJ3HPhMXx5NAnEwY03lr7cfSmU9C8G5KLzgKV9yGCyIs
BikXI6aTkvO1UdU6Dy0mT+KnwF2shmupDXEgjQ6fTVHtq7J7NWv6JzMqsXhVhWI3EoT6Vg/eqoWw
6CbtdMvxboDptB0p7OGfsAjGLULZbnoYnFnSHVrnfab35lEkAW4zokqOMvLF6GHAME9YZhjpHzWq
GciZ428v9bptfrjO1+uWIa/dJ9RI6+ga7ic6vhKMtqwYUHZWfFOiqtogti6roj56TeNHdJ9fUV6G
+/V8h/pJ7nT3btPBQIeHS6BmeQPLdgAeyZh/1Zt27d3o8zimukxvy5zyRwvjpjHtp1L13/x6ALeh
MQpNlb4rfBmyoEB8cTLvoP1i2ae4E0bLqiPV93qrM5awFVlb1ALAWVowVJonMm1mTGZZitmAluBR
Vyvw1Grmo+HICEEn9vWydQjS9G9HRPZ7jMf1QaAdPjfFjACa+bdjtsZpcvMnHL/VqbHdR6dznHNN
EbSmy2YFzGIzbvbId3ueOeATDJ8tlAZ0fp0kqSKCxkGNmWse7+J8pj2M0r69t30cZ86qeQi1RlKv
5N72fcHjHF7QHckTiaqnybbvSc9yzzPcB5F06nBNrKmg4cgppeGE9QWbxx97tTeGZaQ4puUpp6Yw
ZMN2+5RSN/ZD2mlmulVL994s1aEaQT0GKPXAxHCEt1adhe0FVHJ+/BA6DZaR3omuwpfWLjGE0MkE
KHM/K/Ue55DhPJtU7pJkx6ueq/EdeerUdV3MX2GWyxOBy/GN19N1lU1ywPU5RJNdlTspaLV27jtU
Z2dnA6WRnvzVVsb3ElQStroZN27BrlC6ISIjLqDNFMzCQ0dBGexbBo9JoQXiuSw81H4uo4m110pj
F5xF+Ba46HvBHNJhRoG+c4NiXwUSqqq4KbU8e/DWCUCt0OuxY6qZ1EMiQnM6bVyZen8VVnHXbCxd
MIlcBY3CNDwCY/ReT2NPxCf31zA62YGIKKS65D3uFHdOaTBK1f1PLxa061z7DfvEJSvrXU9u7LaQ
CUej75601G2y5cQ9H2YpyXCDjTEomo+Y4XhWrPL3deJdpPm4d13KcrhxyD0t7nlu7vlMx/cX2SA0
BUvemTTEpXSM+ymXe2+eb+t6Tfye7eJBtMZnzVAzKfytbbY/QomJSaFbY77YWDfJh2f8thcmzECR
MC2hOEUtS8Cnm4N4cUioRyDGEcg+lOiMLpYEDbFqqPgoVFmjegTPeWsIDhDhYhFeGRa/6pn1XYdd
fqhfQS3vkHjF0eQSJdv5HUSFVUhRYEGeGSRGzipE6v3q1g1T2nMu9x/ofHyM68zcro2Xq8Iqc5Qb
gVRJd0sMvconYGIjPTpBhGmzACWKLi1i1PUvm0Pw0gcarwaM3sIufio1g0fW1WOmfyx9mB/oolw8
A6tCiohg3UUzMATkgauNgfIUppEbMpJdm4ALvfFGdffKZkzKYW+ABNC8qgFYaiIZB0DqeUfPtdbW
tgfS0LtXBg3owTxhvImqqXoxfhFeel6WwY9Qz/iRTl0An9l+aB20VIbYu1O67whmGkX3o3NPWhZo
VTuO5L0bf3pxto+R21Jc7UMBiyhEreJnFhNoL3h3ZudMpAQDW71s6sG6hWG86WGuVj3Pu+JTBI38
UUgyDcACo/F1k3HT7xo5/SL+DBWZVd554O7dIqFwz8lWb55m79bxNFo9ezZ2g1tRIvrseQP2zdbr
b5M2Zno8Wi9GCxQ7gGYIK4kLaRD846aPCYZFVzYWnQEIhmbhvMeo9kTX/QhszdBmNB6pUH+0CAgB
0LznSXDLnOCxt1jslHHTZoyfF1v+mAvdRqptjl7GR5Nz84PG4Hs2Oy+LIV5UAcFqUBeDmeOmcELk
Li3oaO74H7gmn4VRfxeSf1EY8hz2IzkCLmQ7A/ySZ7RPZQuMtGezLBYXqwIKFvpY364ynTYLbyvu
BfRTzU/HQJU3SAQRVzGhfqss6wM2K5dF2ATIsN9dJS9+w0o+VjD0SGh3QRX9ocdgBI4DyI9Kzlcm
dqKD6HIkXBW4gmROL6uKw+JYC2Rp3laotyJXPDWeCJ+dmKiBjEMgcruojmEtzn1QHCTJ2YPLmMXL
pRdNg42z+6R5JKMwjqeDacpgo4LKR7ebq0dgzUfcyR92jmIoc+57+ku7XARg7bz5gYMkqawuAsWK
XpPtXYoeF4Pu/ffF9b6Z3pRt7YrSiaRZRajuXboqMK6C8Snn5G4mI0UnkMWrTiNdpSzXQ16Z0EUQ
EyWdme9TA6x7oee73mXZz7DWk7VJ+Peq8Vs0wp7B91swdM2zNTkBulA6ehqvKTofDUPebgl8iIfw
UVUHs/pSU/hZB/BI8AtBhu++zxOrxYCHcwpeDDnzejlSljIk4MNNkP5QGJF4YZZBhF2ZaWKu6Smv
B9vBObqxhBDOY1U6FnLS6jFYI+3GnAVyTpubYNVshyNliW/5L5OVPKEbpoE6KezqLVmw/D8dAhrg
GVN5xvvU17lEnO0/zHnd3CJNaR898zQ55lulwMD00vRu3Dl7z8cuQe1HaEhBeLTRmOm5YVZHJJT3
6nZKHPHp0BbIDkDa43NF7UJI5KbrWvsoq+IJXUZ35wXjqUFGelj6JD8AUc+ht6EZcl5SPf/qDVTa
MP31mWJPnl0sX8Zcheg3GMHEnObHeWE36Rs23YQvwo49ViquWeA3SIwmcvTc18rIkhNqlORovHeQ
UTCXnBYZ3KBuB2+21qnXvRCQOCpf+wkFALvB7N0lLls2iKI7x6ABjGLU2JXupXMC7IAu8Auj9V+u
8kdJhPH/4uw8ltxGuy37LneOCHgz6AkJAqBNMkmmmyDSwnuPp+8F3Y7uuvoVqogelCJLVRINPnvO
3mvzEC0n8ht6oyNtRJGH92uhR7GQr5rBv7QayrYK6d6voQvpiSu+mGrAnJYgQCK5FCAYPynSRFtV
rIOYmWcRubudJf0JdinGL2RYBjovYOP926JCM3vUdL/mOfeVH6XmuSOXqyOJunJV/nRBuDF9/lrw
idBMy0Kx/QlZ7zIaemLFrOU9FktAYJXMdmtSuqgKrhYsWusqLgq7yAsyficKocig9JJ2L8INb4xQ
P/1SgIXYVzEVzFjzTZ3saE3eybH1bg20SZEcbcrUnLw44QQQG8SniBLuvwKqt+2r1DvS3r906lWh
sAhQYKZAl25Q3CElS/ESUh0OUeRurJldeW46Wt8AmBy+obgfpp0EbsTO89mGCc8cVLKZ8wlvUua+
IcOX9VpgNNaiOeLuBVdSFDbmKP5EEjgcK7SMXW/spFb/IkHP2ilNIK5QBSh2aLTj6ddPSJ4lm4Eq
0dAfI4dEAoC0JDUiXEWdK7JFtAFJiSphLKuB0/G6RFxnC1N5x52ZbKXEM8aLLDBn4zYj9yBsSpIl
JwD/Jqt1ID3Lkb+nX5nupF5gJpOBt1hWpAeshMjMhz5YU2uww5jEG5/90auF8UwqChBcK4seWjH9
TlV2mVGvIThzfNR9OX2pYsWtRctVUvUVRvV4mbWJq2R0DqnMOMEcf+WiQZtUNunaSIRrdf4bJimD
dr8CHTB7I/O8o5Sdcmo0jnlo42uzVoLexidr8dNUc4/nI6qec2JeNiaXKVhdIL2wfsQvE++cOYkK
VKu525WBZeN0BXlrggPQqCzIlYKQsCoj1yj0z4EGvCanzNkSMqeGpTwfYoIhiuo8LBsaKkylrEU2
vBjrlBKTohHVMBWj6Yfs+n3cYkBEF3HuuUestAi6Tl65lP6//DI6Cm0u2akiUnoLEQZmFn2NKEAa
bAT+cwDF+c3oHUNpkfDPt6JCMT4azbdFX94WgH+q1HvLFg0mDXok6XHPAZnWqq3GEZpDQwNOJc87
MSlm3hTX/ZzSuRRVhzIPaSJlfbOtyuSUlRWoPxkQvpY0TqHQwJL8/h3sXX4bO0qxVgKho27usLqL
7RCh0OTEulj3QNRZS7KGIu78Bqo/hbGTkUyLvDmYXE43SxV87A9qqYZA9SBFqv5d5nqGi0sjazS8
SWrt22x8JsfASd36/FPU+Ynu+M7XRdjBBmjkIDePGKTbfZlJ72mLJnKEee8OjEZQl5zlUF3Om8Lo
azcTaH6qeXJQkumHeHgkhtBrdzK1JVdN8pc8pNlpYZBl8QLEGo5OT6bAHnH2tgkK39W1ltORLLtj
LDD45rmhT0QAjxT0tHcF/KbDEAFADxbthIQ61aBQOuXDtRSJ5dM1tlAONkgq6fWZxlw9GipI7Qp9
ZWGdB5lCpz6PXMJNTHmCkjht3D8k6iDtyjkjViGRNzlMZS/iPhRU0GZIW4B2EEhcO0iv3/36pWAX
3ykSBFkk7vP//VEWGWASfl6R+rCqO8SLn/77j9I/5D/9+n+rtp6Vl19/QyTeYl9epYgVuFmAF25V
iM41z5F6PH8tyW6Ro8T+XQxKDWDt8ZZHZv2QDuSpSnmguNxssjVAKAsFymxdLGbAWimlCYxFaXmS
5SQCKedjHDxYsAvfH/W5qLHMWj45BgyWXP7IW+M7uUyBIG2jlriQcvIfymbYJ6E1n/kM0U4sMXTF
GkraqFsh+bceRLksMfIGmymQid6L6B4Tz5IggPnWNNaxTFQNhG0J/X1e7yqxoc/Ipn34SElqHfBd
bXOtLZy4LF+TMGmpJAyvcSats9HvjyIOX3cwYQ4SFoFH3lKOQa3CDU95hgomwbEcOoe+fo5UPkr2
WTa6VsQ3koFbWcmZ1h+rAm4enE2vLLjryRyZsjh3IkvZ15GfcLIGD5cVtSMkxX2UEWbExIPN6L5Y
m0eeYNY9twWwnqS8TnCoNpLcnvUadvGgE33oN/WemhRkvhlbTJv22k5Y0FyhlKhbwvSQcuMB5V8L
FoQWZnjxQ2mRQ7qWPlsFxvfIcAbNL3m8Oyh+VEorosDivZgtMx2AC/baMXoEHXHqB8NYhVQONxLp
Wju6+NtKpLuM081B487VZwjsOMNrG4g6kj4wiCFKaJJyBtMxDKU5dTMnqKBpT4oogxicLUDpI3lw
DW01qg9ad0elE3Pxngg9ksstBUAcmaLlDeDJuZHCJ5u+J7CYzwgqVngHd4SMjNu8QfsRhXSbqxzX
26RRy8t7/Jy6JXdOkjPYUWutqhQiSdeEtL7KJNiArZBXncD8T8ryaw4VwylD87EsByoTJV3caqI1
HS8ypD7U4r06aoAfan03kRuBxnT4kcm27yBncMcDDzIXP7GiPWnD9EksDbKiSD1ohran92ZTGKIY
Cb1mqSw9I8sD8NzlNwaxdlInUkrbOsVOHc7qVT+bQtRdugjuihxQsBSl2IbulJOF4+twPwZjm0OI
EowM5irdLWhhisZU6Y0jMOnB1YyUohkXcq9uM3OP/xiWcCNYux7kyraCyrwbND4Gwz/bBhY4+kIs
Gu4glnzQO392x0RWjrFfmuS49Nqp8Omwx+GxqVT/hB6KrBo5Fs+G5Ocbki5zb6bbg8IF7XyLc/xR
og5pa5LWP1KB7exB0IRHBbtIL3CAM4NsvLYqrfVaaKNbpRK2K9SVeOusasKWaWR3JDuwDo2CAzAx
wbhY23Er+VyoVGbYWs/9+mngGoPFNKmfQOkwwrWofApAAa5Hscuf2oomUklo0pNk4hgnxCV5EgmR
X1O+jJ+Q36drEkHCp19OUElKgid/or/Ucki9jzkigjS2zDsLEwX5pjTuyKuKNZ7X+oxZe4PRXKbC
jTzKrFEk/vrXOJzlE/xtcTNGL11KmlA50Fv3LYHWYiWcw1jTtpHeDCc/UPtT20YDWOlSOXQhfczl
99tqIKTJynr6VIZ2bKR2jyvPkzrdfGoT894O6CLz+QM6YmRDH6Umgl1pk5nBazy3mOjCmvZx0Bi2
PgJ+1PN4dIoBanLTgd03ex6EMBakZmGRp185OVFdY17udXVTFfRGa1GajjLnEgojibJJ2uxdmOYD
DJDiHOsxsJDyNAxK4aZVYpxn3rEQ64c8iHdWXKWPmcZyTAc4o/ZqsZ71Oboo3r+fYDdIBtlnI6Ij
qJYoJVQ854vIsYWcUlMAFzZ1FOroAoz+qKk93ZPBN3eIdrCa1N1jG8T7ti5mt2oGujVacgY65XX1
EO/GRfPlzyzyfU8/mQS2g1+Yw7qdd35l6JgvIk52HKfYBNq3XCxmjyZbs8mm+sv0Ywpu2FiXVTsg
fRysT1cT3gCKpaw1eqPLvZYuyRpSq8biziKCs/5Q1WwNeljR9dPdOUCIhRCsRCAgU+UJFWwZpPoA
TsC7baW9yKgyoSRpun6MOWxyaQJFokzdXgLUsMopAT8YRXyg87UHJArgzjcLpzQjDINpPXoMvyVk
7EHoxwoRK37HPqJ4bgBhyCc4jipssLWWhprX6Tp3+jG3MVRIG1wQ3BxiGotqfG90qToH0whmiKIY
yzbRIkWFx0JBOxo9zXM/PwaUEXDToW3JFdE/NuEQrhU83R2ZBTskcQDhiB7zw5SlJKjXSVfBohyp
CfAhZ8iBBMsZsyRTqTuaopScGnKlpqFTDynB7BtiT8yd2hPE3EVhBt1kwh8hLPcy+YGuIEJVRXkW
4vJ7Sut7iJCZkYXHrqRZPmqSspgzMow5PXH1rFpeGmgULQtqtZhfD6LfUBSIJ+DT1vCA0GI0WI4t
+Fk79n5/M+lhvsZj9VyM9Ecm0cJr0uXgV0Z12IOWVFzZeADCW9hNSMOmK+VsJ4S9yKrfHUbkZRiV
wBjGZlEdOJmdgtnvnY7xRms9gQISFjeudRJqIwI7RmvctaNaU7vv4auoILmntnO4maQ7zRDqzTCh
xCuCV0G0kL1TMnanrjpP45LHhs/HYw99kWWuQaFiLsUfrzbqkyXjVlabNHbyykxdooGqjeUvHk09
2HVmxuZZ1pdG4QbccyCAqT5QQ80J4ZnHkV6sLx442QCmMvqDYbQOwO8asp/+8OviyDe5qjNdcMNq
9owUlGGqoSDoNRdNqn4R9Bqnc6elm47P48CjPmoGctw07/VNInKPrkQZZbgQnOZMLg/NzPVCUCYQ
FbpKWYe8AU47lFyHDN14H8dPSuCnu2SGsyvK+t7SW/ARWuupcXzWiokqSRoQBFyp3Ra/L3ehNkil
fVB00n7u6Q/CUKQQuvzer1/65Sd/tpClafVEsTprNDvTAZPVekOCgUH6BzlnwhqPlaP6VbZVxknc
R8t/+PWTnNPmz62FMTy2oHSPJh6eS9+6mryeoSExTnfRvEIlal76lwG5+y2wq21kS+f8xXzrP60D
+alqiNfYESj8AtOy1SeuC+qlYiCom+GC1c1/VzDCDZemci20hMJqKavAClSd0FpJr0HvlG7siV7q
5hv9k994KK46fxQZvcR9o1hlTzI+r9P8asTAiNaI7LQzqTkED9d34xA581EQHcF7qjHQ4QTlgP9A
NJN1o0Uofhhb+RQra+WafOiGoxb2DPLAHe0qsfOv8pZQaKuORvkAC1q/BE+kVDfVR18eWRAWVAj7
CK3MfC81G9gsimx3OF1xTh5RRmdQIXMKdrZlulHJjSF1YuhHLlIY+bH6KEBSeFl6NI2bIHzy0RHn
Oco9addIe6gxDV/VFmFJSyvyHcbqeFKRadXrcle6VXLLrpy6VVgFoDCQK7J2XPCQdNv8KX4S3pAS
UErC9rAp3E7bKE/qRyrvZXGlgHsPv9ujcrd2EKpTr8vQHnsBzcRVvwcgl8GAX8Vv/XvWr5RLaJtn
Pty0Vj9Hd3gmixruwa17khxiKZDaHolUKIFyXdnVkBC53DilDXKR/qQaK+jXKSqMVX4nlQk1iXCL
gdng5uw3fWv77Wl+aAYbZkxOP4eGD+XKFbz9IV6DLrwOHvaXwqHZI8Qbult7sGk8m2mXH7In6UG7
5cNa1S+d7KUofI/qDgBd3wG9c6yreDFu8mTLDBxhS5IKx8uXboc3YKY2HK+FQ7Y3jxSOuUje4m06
LiMg4MYxecEzDbveyb/rY/UqXEYi0BzFzbbzRt3fEU5uyGvjwzzDfkVQQzX5s+HI+06SyEk8SV8j
5f4V6GpsDg9A4ts37BDPLMCZsi3KjRS5g+qixGjZVE/WNkR83ayN7ZStRGUb301x3XGTHXcGRWam
qt3dKic/cQ9HSzABS96FT0SaWbrNE2losdR2c5BX8S64jnfBjU+aG22Ne52ftWhLzLMf2M/SRT77
W86mCYDI5xbaxne9z9Ysgw3FEmqrTgANCiXoKwSXl3rvo9h87hzC4h8XTjs6tlXrhUt23Co8je/p
rj4a59J9H8N1c1DccoMqt7LxPD8nbxhCrsYFjUvxsgQWw2TeqIlDaGhIksRP/APBBvFEU60QIZ5E
5dx60p6iz/DGUqZ80OdbBPUowF2q3ymyvJPCF4NS08uv1oeWrPF33oU1LRPIRbd2bw7IHTzpo3kT
F87b2toIx2ordmtUoNZ6XJsv1da8ShCjPoHy2bXbPWTXxdGDFJesMC+5poMn3KgVxS2PlHKQeAP0
8tm8xO/gcqqN4WqX2VjVzyUo2Cv3xPkH2GKbetlBvCoX6xLGW8pg/namgHziG+KyDsbaXDUfgmq3
LseNfEObSN+Fu+JBfxkc480/1PvAzb3yp3FCfx1/YM6eupVFqDrdE/7yVamuOnHlFx59un1nPKYX
MHmR0wur9E7d/kVU1lg+VVtbXN124+G2RoyMtG74CcQjiJm4Y0tcGV/oOCeyU8zTgLQGHzor0A3P
QsVew6CBVTlBN0GaRxIZSHWSubZ886vyKXwXDLxG6+aTG+u4aSdCOlc0Y9MV4XCedCZiBe0IEVL7
7hDVPGwGEzkJy9a0aB9W5kN5wWhuFpCE6O3shcGF4ooAGnmdvml2/p3oSxUqc/2IIHKcz8JVpu/4
GN/RcwuUgldp5mIglY6Th/FO9eiZtmtW3c/gZB5LkIe2uGkPwnU8W4f5QaCJyonhaB0C7eh/D/AG
D2QcUgGmI3pjR4Rbkb9oN+NsvAZXtoRXY6t8CYfGY/7FXOopGGT40dahVz/VO8RAEUrRtfhgbTAz
rMNX/SfYIxMPaL6uZOKJ1xB86UjAUmQAQx5cRS6NXGvXBOgUSANiMtuWtTGvNbk/P2KwEXbxGwAi
/1HaSg9V9x4fsmc4Y1TtCJ5bgtTX3NqQycDFGXg7DylL2eR7FeuhOLjqtqnsYJtNTvxjtaRorExb
G9gyVeKA1jR6BcsONJuZRYYwNJvXbNuUHi0lNBUG43wrHGnBorKebAWxDA0Qb76EuSvKq3wTQHJf
hxsDafZFmVay0z5ZR0l0yz0mSM1YVe540F2LaSI9CC/JpvU4usvn6Ds4xoVtfon9VmdNPQO8QLvQ
2UbmohPmEKR+5l67p8eZ8RGrO3y7aVjL+XrcLwGom+KUv1ovnNGlQyWA4QbuaAvv1PmR4/pf2imB
CHtOiPf0Z/Qsq/bDEtHpITA+1j7Lgg3P7xr0F33czfvUbtxmHWAAcqsj4Xof+bN8m14ymkYflH7C
nbmH0qJumtfwqZw2zSdTDnpXu1c+hEe+XUciGMfmCzOGB76IuVoDe4luSehZ1iUeVp20lWmjkVYq
8JSY0yvlWYx2urkZt1pyAIfuSe6MSOOl9VqUu+YKRqr+5cNqG20AgeKexGDj2P+0QPiofcnUgtz8
qUEwuO7vwuvMN91vCL0mKAlEI/2mTT49Qq3M98TNcvdfVYfQUz9U69IBzUTZMq0BCn36W0VYW6QA
PMaaJ5DQcCccEv9iC9MHzxZf3h6D4rQhUSUoveFB6w566OLGALz7Q74s4VMawLcjPXntArJdEa4T
541orT3VlwGZ/AfUeqz8OD3OwLSR1KCsNVAmA2jcMDEB/Lmml4HPI3sCAsM5K7dSbofimoYV8odu
n7YgtFdTvpMf+f8NkpJwG/QbMiL6Pcnki7YyAV2+oo+kh46SO1DiubNH+oWTQlzcdfXYtnZj3rhI
Ct2RA1v5XT+2FhRNz+cY+hZnW+nCAoX8SY7uFAXzx+YhesjxVO6GahNcu+ekciEzMmNo16yIytmS
OuCUn0B7Qzb9J+1hVPCpONyKUQboXlAAg9hRnOM4hwopOgXv5pt8ZJFIv+NL/2ZQu/OIN3krDtU2
3HX79lV9LFN3oiOMpvQKGZCIOkJa1uFMoq5dbirDs97azDVRFGX7glSC/IH8EyyAIYCSh2C+Fl/l
24Kzwb2J5sHkaP5NhAh2j/wHb1emfuMtm17wLmLDSnVgSGjnsTCuOTMSyPxQw1TZUSa95W7U7Zsr
3U7/WQAmeJx/ioN+LV5ic+175i3g+LXLn/CgrpV2PeLNO5aaXfKwsI7o64rJylNisF0qaV2jQFmn
d85xbf4ekIRLafQ4Utd75n1iDsU8wPa1g3SCQcd8pOPml89afxHO2RWnzAhakWnGrQOp6Adiz/mb
ja3CGLGHpkqN0t+Lz+hWrg23jh2gCI1e+8n0yIji6yOwW7toR3T08dPk+JxRPxj4ApSWHedWDD/k
Aa/zt6iy6+/uABGZKcP2hKoOQf4TwG6yrjzOLXZ2Ad5c25pT7FIHpM/RPJR4wUxOwWtwkQ+cHII3
5ky674tdiQVGdYnIKq/6TBK7s/htExTsG0AlRIeippO0nXYyAFDvqatTp1DBaiLldwCC0PEsr7R/
gzeJBYsTVWxjLMn3iemmT75EHu7Xq/BWjm9icemJ03uh6hzAM3Q4QUUuEgWE1BzPSAQfVYKIHruS
sBaO9S2+fc4+4sr64mGwqyYc47nQbIFCHbPbeDejVf9GxHG9AxBGlf1r0lbaDUML3UmJwJlzTcvP
qZ4J2wVw/UhqELf2qNmHHPxkMowckzzpOxO0QDnugJS7BC4iW5P1c0fE7aF4781VsE9vwankCmVx
VuoQ7HxTCHhUP+jPcBHlwGpusMlYBxTLEAARi++ic/7I25bO4hu4qhvFDF4WdxR3hFe8PtBAOYuL
+8Lm4Qr79I3aHReF9Lvx9whIli77LfhiNSY/CEVVezKfMex+xD+1F9PS25Yb9dM/mJg1fe58nJFX
xdF6xMtIXa88DLusWYNF3IRfWUwPi/uQR6oh86jexRv2KMZLR/7Asl93L5Q+2mpN+jOXBjt4UB+F
18wRP8XJAWcIGlg4J6yHCD/5ytt3QjfUzxq4PpZwu53XkI+GbdjbIJo//X3zHNT7GDHvVj4ItrHL
sLmFdgX3w9wCF3+1yD4ZmaF82T9I6AWw5zt8IAZaCdsfHc21LvWlvSPmfDZhhOB/RPjJXEUR6kyH
EJLyJv5h9ZNSWwfg8zFR4AtW33255ojAsQl9Nrt8+9xdQuWQfmkvjM7H6N13iYf37TGyrb1xkvAX
ftFbQHRhzU8QsYuNoSCFX6lvwkH0KozyGwsWis3qr+9pndgh0QQIfTbxttmFWODP0nVZbBaRGHc4
Yyudy+USa9JhcKnnBafpLr28VBJteZuyD01bPOdsjNVbipZ9PTrqiYHDQwov8j78xv5qPoIAjX7i
W//JJiBcJSd/zW9T5pJrqV98d9waV9YoJoXxRdftoBymHagg45WUOSAzM4E66/G1DewOOgiZowqn
tHW45UTsf6Mc57qO9jb+VrlicDJSIfSuwiP2KvGRVT5YjdgtjjEemFtxKt6Ro1tE0a0RBhBq5z8G
15D5tPKf02/GcP/CEXqCRLUWL9EDy5HMkoPlbEW7q3lunrXX5pnlMXwkhnIVnStneObuqh7zg+QY
+21yETfGS81sqxCUFg6LJ4ul9srZ+t6/DR7dmOfyjkCN1FZ0pLueo7QzvXBhh3fZHEp0kpXdOCIt
P5p9T9aO0fRRXyqieIM1PEiWjOFmvkzj3rL7k/85jM9x4wiZq4luQboMu/669YwTae1c/RaHD5e4
ARvjSnxdJtAIwWtf/hCIIHuz6mScADryPLzA5X8sXG0/ncoHVkE0h9Zu4s3Wbv2o7UaXb0A8KJuG
huAdj3G4IpqYkgSZfwV1ITZKmlun5fiMl/Aj51gWbsaN+EX0QNJsWMCfBRbyRbiwKj3jWL43L9gp
ZC6e0kW4R9o60NqeqdSproEIerBS4PG0Zna/fgJN2+NALS27IfbGNmqmNOJ9DE1vSxx2QV+TFGi6
bhK07Q3U8GQf/fr9BBFWlrQVQ8VK9o3UE9BVs4/jefJBVWKYUub0RUiVxjFajc+tN4JMNGzOj4EJ
l1eldlbFuEsizl6olFGIDt05EePKTQl9tMOyx+o8MRmG5ZcY2c26o7OBx3tWkME1B1UaOS6Nxf/5
ZTTrY6eWupvoYbobyQNWW5UDZVqn1c76tr6LxuoPFpB04PRFQREWfcImKwVuKr9+0Wey0oXApblA
EROBMcmOdcTxITSfEVnWXlhyMEf3iAWRwrOK9xQlByXaiWhELb4JyTmgYjGUgYloQML6XJ8GVf6S
E/Diebxwr82Lz+fdRRDc0DJ1dlFx5yLpqVtbuLurYPpWSv8IYV7mCBt0mMdeYl1umCoi/mMeRKfK
HnrljMy3me1xvBgNMQYzVgsqMzTO/PJJbZ4nFfXq8nNkjjAKo+ZLiOObBUq9HpvHVpgT1kh1XYzp
+6CXlFCn56kUFLdVoZ/2uiNNxjmZAq8U5JPCxRO2/2MuqVeD3LmVIZMSQHAoUTIKIUX+xae5sxla
86nsZs1JAtRA/jjfh1l+4HFwgCHrlTpR+WUK4JSMvrOhPH+aMuGalh/i6AvJg6wPTT422w6XFetM
mm6JfGPRGr1BnMJTLWA6wYwxuX7Vub0YROsFCgYzwziaqTXu+5xDJqnQjgIdjDbQrLqWJX+SO62Q
7Wf4qwhxBjR4H//o89xpP+oAT1cA3gfKP3W0lOPCkuSFgf0UVyG3Yclc/9f/Q/z8iVwDAqgs0iko
8u3X//ovTTVNxEuGplsq7kxe9Degiz6mct4LZu0NKnyIwgJT0LNfyMRQNRmxLlnl1mq8KxW4koRR
3//+8v/Jd1le3ZIU0dTpEKm/cXOMURtbrTBquF/Djz+qttgElA5iqhjCIlAiHIhql4hX+u+vK4Ed
+o+PLcmKYZkazS1VXt7YP8g5YgPUVR6lmk4LOR81TrFadyNjOE86XvhZRE2f1UdseEfdQs9JO5mb
baFsVWvY/ctbWT7j709AkgnYIOnO4h399gSkRBMn5KG154tgEeJKAAshfIdwsD3hIYT8R39yAcIw
fEe6Z/2dAIuZcDyn6IPpX4aD8Yf3IktoURVT1WTr9/eiRb4kC0VErxw0MMsDG/yCFUin8j3Ei+YL
pvovT0L50wCUsXgYWExEXdV/exIJHbu5LAUi1nPKfcaQ3Q1FQyfJSaubYW0uX78htW9lSeJ5lrsN
TtRq5GiPHACXSbpTiCFAYgyDGivtCsw+35LGH/ITB9stjqu6fjLRgJQTytQ24/GWxJ4graSsm5OW
VG0is738/aH+6ZnKimJgkTUX6tVv43oKVJIOkqDxzIyNkDw2KDnV8C+T59cg/X3kKDJzRxPhbxmG
/D8H8YjTeWotufb6WrvBprn0mbEfDIrfLTOmpARrDPllLntwDBY/DOZ2jLUj/g84h0N60UNGVNqU
54EUCpMwYHzQpvpttQuzpHxLq/o4TwA0Sr1yxcY/i134U9RZ7fz9y5L/g57FGqTIuiaLlimB+FyG
yD8mo6WpgMNlheuAxdE0MApoBSAOO1otU8Yzneso84AFb0doT+JSVjadvE6fAgmma5hAGNHHb0Lf
v82kBhgIc0EJoBXMQ3D2M3i9f3+7f1w7FJXG3cIck/Vf//0fb1dpLL0wIt4uI2vdSVBtMFyt5wU7
JWX9PaGlvnj630ZtHyvULgMEcNRkVqkptv/2Xv40exQWblFFUY8w9LchECAskQRzqr1Eo3tiVMlk
L7SRKaQmVMmVG2jMp7anxR7QxhjC7OvvX8Yfp69iabIqwnnTGYi/PTv8Jv89BkcERXYtyRSZ+wiR
6HQ3wWyuZKVYNcvMw5eVAARZHk4vX2OTutKCkxmxyWFjH78JgOJJI/Zft7H03RoJBdfgWKYl7J6U
WzZhruSd3/rQ/4ATscdGScE07ncLZaldMFR//2DSn79ZUzfYjWXV/I91CQ0qA0isvabYax0ldl3B
FYhqzRlBzZD+kmxnydqmFM5jyC9/f/U/7YuMsIV4JgLcU37bE9TRVzs1Y0+YFk6PQGliWNjn/RC7
UmDcYy2nQDK0//KZ/7RqqSLEJBW+DyS733ByCXHh/ZQOtTePPEsEN2+6Wbz9/ZP922v89snAJ8v4
RBmwiPyOs167qpn9y+L7xzHJZJAUi3lBk/v3MWnFsFrklklRSY4y0AKYWEWskQGmFfmFPG0KX2q0
0aruiF/mgqmJZjz64TQ9pH61j+r+2Iv4Q01ZIhMvpUtlUDEIp/AtKgOnXZikRMJNsMCmOxwSKqML
MCowHsvI/1iAY6aPSuPvX5y0TOX/udoroqiZCnhO0UKy/9ueomplpwjAgrwAcfqqZRtfqYSSy4ig
IJIzzYwmvePupuUA7iYQKromJUffEor839+K9ad3AsmVw6omS8bvi06lG6I5lUrlVfmPENBsD2Xq
10Yr0cedCLts/b0CsCJU9n9/3f88naCaNBHWGTpsffPXN/SPhdcKpHauk7Qi1CW0DZk52fBlr4uy
x4/GorvkT/79FZcR/9t3zuczNQPjvKaov5+OrSaKZqIKcIepEHpjlNkcZV/KOn76/3gdVRYlHjCr
ubp88n98MnIPMJfVRuGZ1G5mn9wlSNxgqv/lrGkqf/o8/3id3w5bgpLqZG/yOiApWsFSbTTf3PL1
lTAiC5AKlb7iYxoVWwLvRtbt8lWNt0YV3/j41Br6rncEa9FcKRnB4PpGUkLRiTkJrWZSownfJNZB
pQRF6GbkVSqAmy6gZkT+I/b7UiRLQUbeAikcRS90n84yEVX4wTWAtSzLPtf8WNlqVRM4c+8UWZgR
F06HjhisYm0FKgL4ot2ExfyJz1zYDlwo8UwOyCPp5ZfdZ2+KyAuSkEznKse1Mybvg2FzPaXVtrCQ
rdR8lQyUEmAfS8xNQ2sXW2RI0g0f484Mwtch00WEq9B1tFG9QN3+EWHi2YlPB9vQTGqYs2Q4taa9
EPwZz2cuzZXrU2EtLBrgvY7dJk4QD5hj+BTN8y2IHv4+UqQ/bEwcKA2NxUBEGab9flpK01lQuKYV
5BkDBJDD4dqn+UUZ5KtZWx9UI/qVOCUX7DzPVhafGytUgTQNWP0PRaTtply9Yl5/0aRqI4XlfRbS
N0knK1NWWjLeU9mdp5DCTqXD8Q+e6l4nXjH0uzWmRHckOKhu8FcbyQVbG10qNXwqelqnAkBQxfpI
h+GqkXo1t91Vhgzd9AC/45yGSGad6ircqNgIW5U/EKfEcYydHQ54OeNLJqsHvCQXue2vWOaC+iue
8q2iSF9TILm+ANpbpdCh1PJ7l0tuOdJ6jPjafdJ81ShKKTVtIEkjrsCzsF7ep6wOid0Y3TXUpa9f
f67XD03RXFDf2k0PoUJGztem1g4quafRFuxq8b2Je88fWdMk9UWR8y0+i10a5cc5lM+Bpj4ECWyI
sL4Lc3HE7QJzJwzv4ZC81iTIHtoQJo8fCI9t3hzVzvgiw5xqvlk/F9gRz8n/Ju3MetvWsm39Vwr7
nXXYN8CpelDf2pat2E5eCCV22JOL5GL76+/H7LoHiSLE5+IChaCyk1gSRa4115xjfKMl6iaHbzw2
xSNnUO6pCWz/wR1yY6PQPWipNJ8sVJnO1WLiZ1BL9WpAHQ2GrAiqYSchl85tjz5kVlkrKNpvEQJ2
JBkVchaVrz2pe4agvtFtPngv03Z+tYAaumOCm/BgeXjXRxS6LG3biazYgANBnk7MtBJNRjXCENHL
NbbWktdN+pUiukvvyG9aoT7VFcqaMHTNZdEKpomuEmw72X+wiWm/nzoMTmiqbeuaCxXzem2vgqFV
wsYm0RjLAP0u4SKVZfCCuDzY+3312c9G6ISOnm5qB85WqHTbhpyVDza1CY58fYng27KfuS45gFQs
v679ckiI0Bga8LLuJ4gA2Rr/X6Ysf3BDMHXM+rgf9nmKONEg8XeiacjJc262HrLiFB66an+zsn2K
nYC2fP8A7288Fr6C/AljiW4mc91DOetXcjHayoPRpnyWSOoQ52BrmUSt+I09w7KRfrB53lqpOB+R
/6pa9DZ0/aoOqxMp0gRPFYTW5k7qHqP36gKDatam1bns8nPaDEh/jBFYTHH58533ewVtTrup5oCE
djzLuqozk1bgbtJi7Cgu4yb8Sot+GM5061aRXR46PXscFcRDf37RG/cUVTu4a8ehMDJU++oTi7oo
mqBt0k2RIPlESyiS+jLaDdCP+N7y0UnneOT6SxY7J1TUb39++R8l4K9Pm6kafGxdMzXbtq4LsyBK
RW6mJal3ljSZLbbcHbaO9I5M39G8j1P71GIOYLxtMZNWQFt0dCfK1pz1qvtSNca5mf6YoPf7ocbL
L3qXjklxGYZHozmC8dvFBRZ9p/ro2/p9meCNc+igaLcs3v60pP1U/5QWfWu7yXjjmO5DAzfw6L7F
mPBBUH5wOrh1Yxg0/WwuE5WQdfVSIVJh35VeskkSuAYODo/AWWdWc3TQeWMZ40QpvZc/fzG/F8x8
PIjpBpDzabG5LrtMAVhTcQlJYb1LPHEpBu0MkmGhCu3Tj0ue+NnS1J0P7sffy1dT5UhuqFOxzgtf
PQRWTRND+k6yUZpmN6QtQXbJfWSrhz9/PO3WNbVU2l0G+S1c1qsljLKrjyJ+9ibIrZPdcoYnkHtq
uLFVFp9LxTgkpr6KVWvlwhYwa1bZysBp1QzbCFEgkCpiLQxCqxT/ozvrxiLENdBU6ndXV21OhL/e
Wr2i94T5Yfut8AGNUfhkWD1rgH+Qkdw37WeNQMKZHcOI0j661axpp71+Hqelz7GAhLHTXL02GwgB
NKFMNp4FXMLE6EcHBNaC6hSs60W3lTDdZhg0wTVAIsnJYOYToCrOyFecIt661h8JiYqOP4C3roYR
0OWhNjS8x32WQKxhJyBinseehpmmVwuccYhCRJOv/Dp/TE1M5P1EkPkBHZNT/maAmwSfWDo52s4/
WAZK6S6tDnjRj78OEM+DnQT0CRM5rVZwcF33RdbW7kcqy1iokymenGnXKOewj0FyRF/p66F864H7
KUW7AcTlzXWtvAB4XonpGPDBDTc9pL9dWNebWjOa65nXN9wYw3ANTRa6oVO++DF6udBa2sMuq1Cj
lQBRfKvZFTkkEkxTb7hzloaoH/78Jm4+XEQOML7wdPj/VwtJZpYUD0GRbvB0IqniY6uJdnYd+cGh
7Ua/kTvYszn3sqjb9Pp+vYNxuxm5KPN00xkMndAmug3IDtbpumx3lFBnmAfowcFlSMMirU0/VH57
6Nzxozfye6Uydeg1xkQuzU+u/q9vZIxVbMSgWTdaDfei4ZdFX63r4JJkw6s1WTl/5NuU1t1khM/c
r//vF5yrYLKhm66qXnfkeAzsNglZzYbEf5uud4W+LKv8DxZr/fdDMk0wVkbmDLTv9euntq+TXBsL
Vgw7YcTgwfmfpSJFneWckoHoEps1KzbkJmptb9ZJ7nLI80SeDiudKCNqaZTmEDlHj5J3Gt9FpveS
wczRfcIGeuSBtYbA6eNl+NZqQwyFqTF2uNGWce3KBeHXJig7m51CrrcixIVLOSdy/jCoH676N6+T
bsC6A3vh/ja5SblIjk33azP094rWgEROxKWhbQoS0kVZk0Zfm/SrCfilU8BVdVSkdrmLcgQwf74x
nOkJuF4O+KIY8pqaQTjJ1T7nNTqAp6BMNpiMcekA+ncBP0CgJLwqidB+YZIqZP0QUk1QEpw8t16r
7mfHNc8Z2privQ+wrkRZu6kpl2I2SFDTZDSO/NJ6JBZ1vXW0PP84SP3s9jQzBDeDaoiLKZNnz5BP
mSguXq8eBKB6ssDwMlWfK9dalgHJU9goL7SqaUF651ErHw1oTYRfTeDh96hg2B66mbEsdPuAx/ix
NUDACKfah40B3oLAH4IjfccBeGq/5BHHXG57FcVpr4K11A8ht8OMDFNYO19+/H/Hzgip5SqLko5K
WHyN1Y92VfPmd+/QYWX9w9t3XdpXfj21FDJ2trLa5cCW3KTddQw5F9MDUXUd+qBw2FgaKeA9SWFc
6djTznGVX+Kg+taE9XZUzbMSUWXKjgW7rMonWBwPo1l1lKXePKnCb/FXzQM50oSIEuzhAYfXpoBF
lkycKSe1UUYr9lvLzeUKq563BrrHaS02HP5IhYAPXkrg1mlxEhTBo6yZZznKB9vArQJDU02OkRi8
vekY9+uqmDpNH0cARDaK1GZanz8Gvb8j9U8Lyk9FNVxUgVbHT09eMXxwxtFvbEEai+FUNDOsNa7r
fV3jqTaxb29GX3sD1/YK7P/Z0cJl6eVPsfjSaMbG2Azv9mQssxDuhK9q4RwK37i4rXzKS4B6rmDq
J6ZO1bruEVDofr6i34OlypNPYZVu//ys3lpd6WlpNvU+9dhvx+4W2mpfBUWx6WIUbU6+LRv6O1n3
VCX5dhTJTu2clRHi0EKlOeS8OXQks05tnlKJOsIJsc6E94R6fot78zVz1bcRFlzsftKy4ZLU6gdn
qptfr6YxlmQWw5nuevc1FS+OKrcuNtjp7kq7qxANPQdS7FU1OgUUW3naL4c4WA+u9WGu0I3Cmtee
Os+6Znms1b/eWyx5nazNknuL8JQ5efDcYOaBp2ZtFQtLiZ9w1u/CUX0TqfpGn3oFsW2dd/6dpTdP
WPNniSTwtgE+baj58c/f5K3DLm+O44xBDcbJ7WrVzchfAzjPNznK4hXc2GoYrdfYYrkMQmfG+fSg
5vSWAsu6swNvZ/bB8wfv4Ma5im9G9QzX5oDlXpeBwjEjmeV0l8qhfZq+n872NkENxFy+ml77RLj1
c5HZhz5x74ju9dB5FLHxSlLhm3SCE0GUrzmQfYXIWjzFHzydN7ZjzUBV4xkme9Jv0/kWviUZkGWO
ErrhXF28W1Z5TmtuoCgoT26TfzQMvnWzGMRs6Zam6xz3rm4W7gy/0Osx39AdWFUExFXwTGaQVxfC
Dp/icOA/9h88ztN3fLXzMq9XLcNgAm3q3rRC/XRwF2PXV6pP8wrH8suIjrHHG+7II/qjjxrfzq1v
++fXurrfPCVOYtOcGmUefKw68jGYapC6OOFo0aXsCwBsLrJG01iHank3isLBhOPu3cHjobUXWNbP
E9E3M51VwDyvEsNWLcwXQPUZk3zSScAtpeNaTLG5naNua0WcscSGIPQNSbMWisTe2YumOv8gHyPR
zBg/wuYT72aubYhf3sRWC3YlHrd1qG3L3FnmRXs/RG+B7iy9OkdJ5+xcPNi0XHTSA2UxrNXS24uq
vfMyoC/KsK7Gmvzn8pwA8GkUrKYYQNP2mLXD1mhwqZXN9ziW57bmXQb5XZ9DMMn88clKmZToHpFG
BSbteeSAsEnJ9hVf3W04Bc8WpgfzxVdfibL5nNQ2IYbNTBmMYQ5I2+sXrUpIjgGRZlXiR/tBuPT4
KCsTlSRuPHNnowly4qBcZT1KaTW7CKRZdBZrcrDkfgyGFBZqzj5ilyT5FNyB4AXWpkG8p+sF0Y4n
GCcoo5Z1HHQIN2UHmw5QVDfEBEQ0yWOTUSQangkYJFVTfsRE3UeWCCvBugt7J1xDFkIyTgd7RgjD
KzmbPTEOxjonFshVxAmMHh4d7vrRzU+gzheGoB5z1H5b52yFFtS4BL9wS3aQl7x72IOcqD67vjsl
Y763UXEKqvyk1BIthY/mycTSXnyrXe1FT/Et5knxHPdbWIYzxwZ3y+DgxQGO5AtM3kCKvXATWvys
xD+qhFo1gAOM0FpJZTvdEr1dnrzB2bv2gImUNzmtA0DS1+hb10YC99APD13UvBZO0C/yZlj/ebm8
+fxojqOxOBjIVq4OrHZZl3KwWZD02l9UNisyuZiDIPEClZA52Mtm9PZ8xA/WwVtFCv0PTq+IKdAq
Xb2sFQ4wVAJClyXjH0317vIko5+ff7AS3dyOLCpMg4ktY0Tv6nVMxEHA67180w3epukaPFGQ4DPc
unRTCuR0MxGFJ6/SjxGxOKX2caVwa8VnU3VsrjFd2OuDoyeyMhOdxUQBD0daojht0L93in3gP98h
FODQ5878YHxk8V+GRGsvQCIe1ApAskvzkVzag5TVQ6ITqeXaez/TmWBZwJJ9gmg6yJmzTMt5BGt/
E6T5WxHIxyYMdnDF997QAlMgbaq1SEpvcrr5AUEhAQbirGsWQ2GfjQYMXMJy2QzTjDBV5noFrTQc
JqeTOlyMfNwQ14zo25lrBCZnoYqQ/02vE4Q5LQZ8cr0IKY8eS3Gq3AINu4lpQJXjZfo2C8hg+L/6
ZOHG9jNHqSQjo1kM4LPiUwVvCXIvlcgXn1DYvyd2IeuGAUdvoQURjZo2ProUqWQVxOAU6ELVmSMX
etySVl6BcdRACKfEGxP5QQoBAnWZineMVIBJVdjcfQuWH2FEF5hEGkjzLHoSTAc0/46QAXgHD4e2
BoeC2aPT2rtaxUSZVsGs6fHYtvHzmAjoG9kkEsfzGfm8wIQV/PMzeGu/tA2O6B56N27V6Rn9ab+M
1NrK8qTNoR8yY9I/ZXa6Hzp1nWjE1fx/vdT1Ea0V8IYLkI+b0IGkmMMXzumxg0mcd1L54GPdrJJt
zlXoUpCjcZz79XOppS6K0qz4XMmmDknTC/Jl2BerqW6PteGzRmL6iJMd3PAHH/NW1UOXhpYUpRbn
sKuqx66QFeQpy0vP2BcCepZheZHyzgm9vSb4fvn9ny/s7Ve06ORPwaa/dRuAU6NugWO4qeIKA1h1
hipz0fzhpUird8keAtVp+eeX/LF0XNdZkz6WXidqZeda/DPWAqo/CQqbuE/DuUnIYYvGEbOlR9Co
Ws1GaT/VsJnIguvSJ9c9E4SNIGagRqi6adRX4DGXJ4WNqsbsis80k1Sk0bj2BqQNllJAnSB5xMms
fYLojUaXjylu3NrCsecjEc2BL+TccXneOlxpZA3Q2963cHQXPCv7KIIvxfC2JpX4qUoxxkmYcJln
bIpM/9R75UOu5MPMpxOLoHkRyhCasKckC538BHqzHa7jyX1e1kCTEAASElbMOX3mczj+n2MX6oQF
HO/PV/XmXcs9azAKYjSNBvXXu7brfbLSQi/bdKV4TwcCjumk+OMWfN2dbi5ls4jxO44fNTJv3UDw
gGhk0tA1fzsZ1K0yhEK3sw2E6vd45OvzxvoypPKSTRqMvhInuD/nP3/YW7s/kycU7+r0y4/q+qeV
R/WqBEEy5MOELaQAVzP30GlNW39VWLvY1e7TojxP9cmfX/fWivfT616fn+PRTNvCUjOMzf3aJaoe
zlB91+naS1W0f2c7/xLt/I+8yR6KKJf1v/7ybnSoSSG2EYlxLGVVuGqVy84l0INQpo2Rx49933aL
CNl6QDdWr1JJjIv4bhHmxvRpXA9qiJfdhZlB31Dji/b92plZ9cYI3tIC+pFt9/dxYJxgVfaZD+DU
SBH5KdpbYOPFqk1geb71OUYjudR1ZHk9sXs1jMEwBpxjjZ9kA9JkTJ5YG2H3Qp5ahfmWmhZbNG6T
Grc2yW0vP8wlthurxD5hu/PukgI3Uqlw3tDAX884edEwLqj1lfxMzEaNJYS+s6+tg9Yi407WpOkR
DImUaplb3ed2NDtC4Dj2aNJaI/e68+0AknMH/JJME7ZgCWMimQc6DOHE6E9mGu6murmsjBeXiriv
uTeIVFgGYf9iBiMxWPIcF80dcQ9i6STKvk+sZQd+NlLC78pYDUsrlDsyZuWdVYWkRWF+JaH3gy3m
1kPjTQHUDB54Wq9FnWkqanSXgr664HRVGC8tOAqpmi+WsPYMfF8kEWUfrPT6rZvXQ5OBG8JhVHx9
P3G+DMgtZIGwU+dOB3iP7NbXF1o9LyHhRlM6lDaN4OrI29h+TKRh5t/1URxvgjh7qhrGmkJn7JuR
2qHH33NfvKK3J9yqHSe0RLKHxQsvoQGoDjZrmbZYgDULGsSfn8EbTgETjwU6D53lhl7l1XMRKEOK
pjKFeeRnK/RTONxVOt59pd2ZGZ+K/C3C2TH1KQP89UQJCdvzPITZQ0GHPMCIqHhy3TaswjJ/IlUP
/RZWpzWpBThx4bcT6ZE+t8bKtw3g8QLipVQIoEjVKRpaJfc1asPNnz/Uj/7S1Z5ItW9pUzHl0v6Z
7pifVjTPHtxM6ka66Ym4L2mqg1Jzz7Kw23ml9yvN88WiyECHZ7p2DuErcIbPsfcGZIPIPFlHCccA
qJVu6H6wDt0SYiDaZnQ0VQnOb43ZoLdG4bcstsIND02UXpS0PIUFxmjLxIgsyTip4HjXVn8G/ngf
9vJoMfqatT4nT1k7z90qC/N3mfBFQalH5pa9D6QVOB0/osndPaE1qH1M5fsH11S9sYKijUAqgMCN
wc71VFON/cCmbZShz64IUkrw+zUDy4av7kh+RiPC1e3HItp24c7rQA8UcTIePRV2Qxe+qUOp3zNA
Y7qdQgwy/CmfsylRvWnDJRh5XIb0K/mQ+bLL5T10VLgnJCt6gh5HbvO0WFGrLGK4quR28rANUMct
N3pksQJQmRfOJk08k7TdnLOUa+wKnYQcI6QvPE2+4KaEOwBqQPpSGhRtO3FN/Xd8io8vdWmEaA09
ZamWAuWpYjy6VvSSI0OaGY2pzTpBreQq7iHxvjkdS7AdN2+BpS58i2ombzcI2Ral/QVi6XvgB7s+
gP0UxNYiMIrTtJ+0zidiML9MRaFMjZe6qs5a07zpzPpaft9Gusb0nx9sqPIcUvN3Xbv1hGRAHu6h
1reLIOq+H33VuPPYDQIzTtZ0C7GkVyWRKZ5zIg6Z4yNEQJbYFuaXkJsxnbijg/olL4ZvH9wLt24F
BGmGimiFQ+31VG1gmJDW0sg2fVykYCGNGXjfxyyo+zXnOa5P5J1aUyHEc1q/8NkkmfaBsuRG0YJB
0EVnbk07+nWDl7jrssymAs0r+Pq6VDzbDojh1iu5NshJN95QLkd8pLMI1vJHT/GN1Z9WCTMd2rhU
iNfd95wZe9NlUb5JGkIkRR5vzAKGmQPofmGU2KsKzEgH13qyeAZWmR8CD603vijIfQ6lu9bz+M5v
Sn1rDFMEYOsBISSXS7W2bdP7R2iZCwKTzpFLcCi1xZqqhpqwqv7exf7rl7Ko/vd/8/tvhSB4NQjl
1W//fS4y/vff07/5n7/z67/495HktqIuvss//q31e3F3yd7r67/0y0/m1f/z7hYXefnlN8scXc1w
at6r4fG9blL5410E78X0N/+3f/iP9x8/5TyI93/9dXnjK4BGjO35m/zrP380mVtZgFX2hP/6+RX+
88fTR/jXXy/vtfzHc1QFUR7R1Pr7h/70L98vtfzXX4rj/JPJ8jTkwKU62dO4Tzr+KX/k6v/kGG9q
numZVJ1ofP76R15UMvzXX6b6TxxBjOcotW0GFJP0tS6a6Y8M55+a59qqSpNQpWlue3/93/f48PcG
9/fXx1X5z+9/Lnpp7//WeKLdgWvAou+EPMK4nsQEg9ml6EXDLSjieOXqxTsa4Hqud9F97chq3xlG
ukwFoMKyaS4SnuZ2UA5JpzV37WoITRspPcHMeQB3htiznBCBhWVmCvEYwUrYziWK/fumV/NlYfcQ
1YKA+Wwp/HXKVIGOCwml9l4MnEoHdadzt8+rwFPmjV4l5CePL93Fxr6yHCemajNu3EZ0C2dCGamt
zkaYlCtKWvrB0DzLclu5fbE1Gf+xsClE3+TdxQmwAphux2weXozm460mUPzQjRCDnARsVljeZ+1I
djPM0VQjwDZhaJ/q2tYL63Cd+/lRKbQSVixET01/aujpL4wEO4NqtscUxOdDbxcK3NwJF1yzcdQy
hmw5JESPSuEte+wZc0ZbGX4lEoOLQFGX2LOBNuj9U9LArbdIyWn7EEhSGXFovVRDatLnksN97Kng
PXQnWGDhGpq+Q6kEd7LrYYUQo72wAQ7PNELcCAek1xeUdOfKJlrRCiZsJoSTpuM6CsehPxut+5i5
IAuLtNj2lswWukVgvMZZYZMJ/Sxk2x3UEMgXXJZB1s828npiyQDFgMfnxGETTJ9XBCNGLyM4qcgb
lqXKEi68e5tgnrbxPqkOsobcn7UCnF1iVCuZAONRpMuq5X0yKP5mkvlekNdE8zC5t/IgmMvMo6Wo
mXcyAtep2rJesQdDH+018kemvKtQ2yQSmFMAGY9JyY741nTvqu1Rb9XXqKiTA15TgLC4WlehAVql
JDws0hWC/miWz7xkSqBpR7HArtMsfM2Wa0jHmKAJ3MtqHXgPN/hMWrBD1BIoOVVX+Qotr5L5XjpO
xQ0XAHzEg7kQ2tjNSxJdi0Gnl5hh3Hf7bzILzqqeiZVmVkC9g+Soc5Sj8DEehaYfEt866SkDROwl
87L7Ygaps2QffC1FWN1X4Df6aARDaBA3ljQcJCMk9U1W1UulJn+GxC52/yQ81FY7y9IoXHXYGBI8
y1zJcle30DfNjoAQ0qpgltrg0w0OOE3gL7OmYfwwocx9CB9NCKPScnjMSLNRFYcTRuUf/Ar3r26V
C3pR96HRHYHkrrWajYpxGNCOrCCZ13EhV4ZPCJTU+YA8aS5rUIfCuZMcAo5O1K5aKbtP4dnUxWNU
PbqZroAZwfmjivEtZtQ6ywv9DRvMne8zTs0p7DWOvOsGnMXcaRklDGNFIKorQyiyD2Soyg35zwqU
iNpYokTdhMyyouQVl1EJ3mDWdGLROnq0NDRoTFVcApkMoXi95Fr/Piitsw7hs5d2v220Sl85GvMj
i7jTEZLFIuzbB5q/xL8UFjHfri4ZdlI9ds1GS72Ss29wYqleeap/qtt7n9ko/CdyRq30jqxJiwXA
Ngg5QTfvmGCw29GCxlAYBLRZnG7DSN2o9cVjqk3066XvG1IKIV4MgXpRx+kLCmBPoRpYOX6zdtqQ
pSyuMe27YPqtSeSiq3SiM9Ncp9W4JQZYP6Qdsz/V8B/70vM/hVm6K9OnLCyLpYzyy9CE5oJCJ9jV
uc2HKcJ3IVRS6zvjPurA3qSGcw9auN31YffseEa2C81n34Z9CMcBdyhcrCQE4Yv5kGY25yGOIHPX
A3HrTRCQNEQl2Ql5yFzr3Y6/R4r9TM4948PBA12X6O9dA642U7H/2AOIJEs9OyCNGT18C8jFuzMs
kteLFARimxWI3Gxt4Tlf3dxmEjpMVi6DBWsyAsVkH7qClQmFyboHVDBrUjM42WvcV9VRKkM2F5Hg
28XZvfatYWHLCpqlAjzILNVD4tAKTIx9Lxprz8ltXoXmp0yo+PxDATAn3g5jGu38HxE2qb40FCl2
gabMskhDLwXDB7Fyc8QJ8alUN7ULnqztyEQQIOPinCQ5dkmfg/wpm2iEJhnjpcjIlbcAMGjWkmJ0
QZyADl6zXwZdC6Yx6eG/JWCobQ1b6JDT48Rck3okY43ormzPaTfZdy+VINpwXDgc93DPgfXf9COt
IzdhDqISRs4YWu9ZXqTA+WRCja8kFOxIZXChBtXawAkIVB/MVJQG+9Ly1Ye0gbiO1B/O+DN7ARa5
RE3WIGG0uzY0tm3FttZl5YOR1O5DoZlQtugGmU7+2uscLOxQKdkjo20jc7FIK1kcIlscITwYtnJv
Sg7yIe0sx2zYIVt1j/f0KarJFy5a0DHEv/BL2mVbYPigZuqNFROOgblrdMpPmH7OcHeGWZC8hAWx
pL3bvTB7zHZaDylJIO8unLJHJAx5lxCvRWcQzxCJkTzILesq4xmlBjxd3rtd2J4Sdy+AfhrlxAPv
BrimI1wijtflqhq91dB6p9FQhhMlNZ4q+DbNAEkn6kt3xaP2RVTdYyMHhVgb7n+v5NwvuDGpObpN
5OvQmAdjF+oznSJtyf17b3XWoigYdTe5B+q2E4CdxDtzrGaFmOC9bAZ7bhPDt9AizHOtWa0iq9MI
HXB3dQILsa3DzxkehaqBmNma5mNAAYIjh/EbEajL0CdfuSncuZqpxPzIQ11lGby+HH+xwplQJdtX
s9uj075GerQhM81dZCU+8yzYWH2W3ZOzx5BQD76UjlOvIg3hrdoC9CpG4FIFGLsh078QDLomi4YN
nmO0V/cv9PbEUi+zs5Y4L1ZDaDxse3tH/8/fGGLShslc39gezPYx4AstNK1d9dHFUsbutVKDb0VI
gnLlJmt86XuoFTUPEFdMVegCYHD41MLXdSLXPqAR1lde0KHyd8hGCYgfzVLqLttOL7EEHJtK9AIl
PUyrLIjzUNrHbJDPKWNxGEMEZBSwyEkM2g5EfR+CnqzX0Wk/lR5jyjFm5ao7JTki2OGnOKM4Fr0J
YZIgAvFV9UugwuRqcm6VoND6eDcSCp4x4I00+oGJsC6iJRxCq8ZThGwqspDWj8HrQALF3C2/2JVy
TmJpLozQ92cm/QX4Kkq9GRxiQExip8N0PKWRRRCzEVsn39W+M1jCVwqZivLB3VaUT/OKsKatqENS
SkB6Ff5LMt2ohIesHL7nLdVKenC1nhKJtS7q/GqV1WWwlHUnlm4Ajj1KCLAqYePPquoY+E66Gp2v
mL7wCXDYXXeAohKgiwoi/FYXHVHV6leykb+YNG+Rp0T3KbvoXstw8mYj/EflngwIdArQApbKkD/6
JfFXDknpVhM/xuMdYZknomKzpbQjSsrUBFbuYRHQRkjNgjMkwQKgrM3TkFf6An/gfChVY1XV6mPR
t/mdpPZxQkp0z2Uf66DAWfq0uMdmuR6nU0PzaKmdxiCuOqEbPdCgO/rJCES67ZtNquAl7XyoraYC
eMqDmbWgSa9sWJGa5ViP1WdU9S+UvNR2NapNoy20eY5yv8lBa3ea4s3NItwK00AeI6VLXkXcHLW0
nWITFJenm+vtOBiX+DeBh6fZbJtPvaMxtcqJKIM8BaVRZsO+VWjSm/iWk55UN+IfuoUf680uVb6z
xsTU5E32xWrxPsOUNZrnSgW7FjsUqaZ+1wauMTf5zDMwZPqMKeN2aA0O/Z6Dadqq/JnLuupMme1C
Gd1VPeDpkIoD7dknuIc6qfxSClhqOUYNtJsQGw2FTEA7K03iDbpnM3LWo5MfB4fORgGz5tUXMe5m
qlHcxfekOLw3Bj3E2JxGqpn1AEGIKB7s0FWEJj8L3Jnh29o2mP6I+6/wzXprdyQcGu1edblHEx6A
RZjqX8P0oGQWLwX2ZxV25ctgDe96mTzWMSMQKlbwr71+qI+mYq2hAh1BbvGe6nriVgMQrUkBIOD5
a5Ag1KUS+YK8Z4vChX3voYqjXd2IC6coXEHDc6dUK1UhG1DX9ySNf5GI1NdBrpUorb3HjLk+Me34
SYgFVuFijwEZdOOjLbxHq4fe6iIE8KplZVXgLgFMVsHFVxrGE9ocXfgq4HjjmN1RT1KUF1qz8CCB
Fqm7U1NnC88rmumtvcawvLDRPtl++NXTPvXoHUZOb20vPgvSvDTbg5QKQbBeej2s0MH7RvX52WlZ
Q0x/8qlCvDx6ZoKAJiU9sdu4asrZIH8YJcsfIdZjoO/zEMqZ0i4F0EVkgA+mh05Bps6jFY94Z0ag
/loeE5KHtYBm/xTAVAftbvpRcZqdcMwsWtvYaRk4l8zXs5mu9PeWHR5EVz3Eo/6aV9i/iTG1WrnL
fVZoxSfSosBVH9wVFvwwrYfXxbqAu0hyO9rlqg/0U6Fqz0YJ9MoEfx4k1tekXfhFcRwVVwXunJxR
+h9jUd0PyKR1P4UM8LkRxZLgrkMABtGpFZILzCXApujwWkV5vMIFeQ5zddPErMraFgWizeJt3veV
+aUsxFmt9WNQ+ndNstQVhaKQnMQ++WJ5NHvb0vraZN6B+lefE4rozjSz+dZD4hgocRJ4TwI2ZlL2
bAUUAjZRopR2NsNZR2+WWR1+86z+RB48HQFIoqruPMCoQfPVniMy++gcZj++mjzK55ZHun218UIO
72AQFb18iosgQWoOdKoHEKwTqyOUbNcX+k4ytw4NvFaMldyx6UB/+S8dO9J0zZXOPVcFKLcgZB53
xN58cdR1lEO+8VuCkQqLNLbBe2Cw9xwA8xQ1AYl+TOJBPqcN8omy4pnuRUoZxekZu9ZDYrerII5g
A7am9fSIWrPak6OKy0fSSW+y5CHplWhrdNRTdFyOSoKZI7LwMBRjvZUti4YAxt2NnKMYtwMfUhap
am8DOo6xXROeYDKiMdx2zd7f7AJDHvF/35NpT8c7pu9Qi+xod8pTVOgrJYyqjeKbD0xgyVmZNMdF
KvtlMvj7POgPpKOx7nrZsirK98LmDfhwjJHWrRi8pvd16YAdaNtNwSkitLsR4mQtuSW8ZjYq410a
+7NE8Td6g5cNjf6loqwjQYcUI0zhquYejECs6VxRxgXGnTVlkjtk0R4rRGTUqjqH+fBI7fjVacF+
d9u6ooyLO3YLW5IdwN1zh0ADISpHNKYQEfPC4quIWnebmaLFX6cR9oBYOfTqBxGU0AiU4sW2433v
CLrrtfq1UrrhrEb3pYsK3vPRAPnSOpuBe2Tre2iNmMa/SiTHoJztVrlvjO5Zr2nBFDXdKlV4K/TZ
946Vsi8W4xft/7B3HsutM2maviJUAAm/JUFPinKUdLRB6LiEd4mEu/p+qK6aioqYjo7Zz+Jn6JeO
DOEyv9fmLaUIduJssW1zt+k91yVOIbMlsgAt0ljll9QMEChL65THgrzeJtl0OBWPBu3TQ5zjpmzp
wQPpf3UtpXdoBz5tZNeDan45A0GVU+dFQPTuAbPGJhM2bl9UfHVMbzIJF3SBw2mI+oGAwp5Gw/wQ
h9kmoZnqVIB4Rq6ZHOWyM8ckWGFpIktRkQbh5ZKazuZUWXG4mySh9oU1ksCrmjV5lCUteSQjNTw2
EGgHmzIfz/Y4WJvJp53EZeSoJxTHQ8R2Kya1rf/EVEbSPRubseii0aEs0rWa+p4DekIMEaK1iD+k
g2LsXoM95ua2CmkvXTrb2lvd+FCT9ck8CjiZLkTttN7fErvHWvstk6Q7fHh3qqweX4rCoAe16/Qq
rTOe4iFTyVj49insFm8LW/SkCTyM+Nf5JhEMfqXr7yYbiybxI0x3i7tnTfXJ6hIAAtTWX9mKr8KM
xXb0++KQuy52Jw+Sv6BjvvQ3joPTvlfAG6U1D8+T/l3b4xQh1iNMo4cnCOxLq53gYElzjEK6uWqh
2ReU07lvACqhtR/GrHv0p3pnAcWuxmmYNq2xza32F0l/A3dw9nuZPH+dM9Ct2Yn+8mP3T+lbFaVL
sbHSgZ+dhsZ86UK1N427aVPLx96UT3ZqPMQBmc9xiDrHmXEEMeWwF0Qqhc0Q+l9mj03h/Erpqke2
N2B7kpfFire56O63KPn8HekvJOzUmLdy41CJ13ipNqgB+cEFKb1z8YB+wicqsH8qqIbWdE2vgG0/
KwMvUOmbx37waSVuPSRhpnGhlcQmaoFWB69dY6RbIcPLd25JGYFPGXX/Rr8eeKz0Nk2YYYm+q2KF
rdZVCTJaSXHUBEGPXfjbMMXNW+7Ch4xsC1oolx2AKiHe5T72mTuM9B6f3E3VUfbprpEZ+UhW2W6I
eqXKRlMYM4TrRRza+FxYdHV37S8M2WITcynfR6ansJjF0b+/SNWIY5IV7taz1KM99dY+zSzKSTL2
FrXnH8dE/fOjTnakjo7Q42FsGEduFCZCZp3IDcA+v1/KpKBg0RHeUcwtF+D3J/swndfC5lZXPDOP
WqYa8lSoQ0bu5lFq6wFAhsRHqqaPiK4Taq5pffDSpj469xdbyoRMqEHWx7nCG7uyJYwTKAzDRmbt
nTmdd8DJLaWrwx7f1ryzq6o52oPDy/2jsWdTE8yHAvljXXjJQSNjs9o026icLpkxZBT5/u2JFXbH
xokjr6rDIgKTpxLm/nu//5jvj4DEa077f3yOXWg0ZdSLK5eTOJQt8b33GuWxW4K1SMB9gKHFsfLE
P1+SirEVZuXdtsrqOKHlPSZlTbz394c+gY75qr13uKI+K49pz/pTCfdMdC1fQJtDDHya7bjzmmOf
Ju0xaRB9W6l2oJE5iN8vmrtmMwrz69+fEm5wZJfb7FqhgdT+/YVmtv/5Xd+fy+bSiuaeR/u/vzDW
EBh2y2YOlu4AAkibhZPXx3+/hJ0tMcneP5mmPXk1AqtiyF0QqJCsVaGNna+NY6VkH/US8W9Qti9+
EZeXWrIfHqgMwT9Kx01Jx6tfmYfASdEvDcvGItInMofSjrq+Wxe6DAhGPCBrYvugSTwnbWmVhUTm
kTRl7FgJnsqKhX+cNRrfuHug1opIbdbS1SQWei3o/D0j9UdwvADyeiJH4j94fxZhoNSvhgMzgXvW
MwXyfVBuINRjY3oRsu0JSFIrUEhyN53gdeQ2jCwDVHFOy9ucqXHnoNLxuShPmWP/SgULy+SCQNCh
/GrFRXM2mhyA3k82PKOPyAvviwAOd1cgY6xj/egUoTqZC1Lyeu62TYVbLWhj1hs72/dAQ+vGl8fF
Dr01j7l6vQxaAMOYE8HQ5r4yZ3zh8UAmQXkzJyU2WCZqrz7C8z4xJ1L24Db+oYg14xKRrzwkbfig
nZFpXmo2cUL+ZPYtHhvDSrdeXISQNmtdobnqquZ3K+qrMh9IG963VIp1ZAOTJvPkle7bt8I37+w/
peG9dAzVRducimIuYIfRKeBBQr6QXdCS3PKWBF7XXZV5cPAcHJTsycjFHKZXNfskpb8OogJvscdr
rJ3nsGsOY5g9mOlMBUT9BhjPvH+viR3i6jaTmG/TV7cmu+uTjK7H+69tAtrWerrq8O+aUZLSPo7A
bADBh4ibsVWYmzImz8owyxdk3e+OAYMzAMoWiflBlxyClKX7TVjxR887dDOAkV7z0NGCapYZDLsW
L11/rnVKspi0/JUzq/f7u1s7wA2X3PPQnS79lz/Ix9Bgc17TXAS0e8QcjRD6IZMBk5tDqaX72sTs
fxZuDzzY1Y4QsVvbT7tBLEyJqf6t8JuubOZcEHDWSnFoTCQJqn8V2RRv0B32PM+Cg2jTXSq6Dc9G
VvmW3PgxLf/kDlpxvyWVHW1qltbdOpEdq6VL4VJMV6Vtza+NCH950l1Oipzai6XHap0jS7kaszdS
i9uy7+upezKSDsRh52pg+sCgJsnOg4H4/dR7rEAxa5dyCBMuoyD/aVN2vaaanLdQ3fMEOXQQRfYX
6Z2bwTY+H+gIvncaQkL42v0wvDGS6HuxWO9gKZ2LgILLBkTcsQDzji0A37i9dJ5NqBvno0M9ue2S
e1lErS7WHLwP92CrtKJutLZ/DHUXMMvynlucAsUw/8o7qgdw0UpBukA/EiTqxN2r5+QACNhCSsu+
yqpptuPY0msPLrxKM/dsAdbtyZIzj0Wf/aSzGC5EPaWe+uvnAKELkYtzWQ/ggsa4Rm9aYOmVJJ4U
VWRPEjG6/bk0AacnDNatQwFU2D7H2v49lgMW6hjMtaawoenpd3D44P4lVMaUJ+QKTwJp94Hz5qXc
pHE6cDvWb51vXbFBjFs3p5Gzc4xd0b4xZIVrlALBWhaOR+NTR9VXLNcqZ6QsS/cVRt3hIgX8DWl/
jhaCWn2/3diYzejWGNg6p2nU/jD10kZuSWx/lnJKgu6EM+jdNGg3TssiAkagIvddDe1BOOO1t+Q2
7T1+swicdZ7qgzG61n7wqKlL3HaLV/++TYW8CygqkRLnVm+0PDgR/hAdNG1CsZuxUUGAasZ3XNbD
h5HYchsHLOan3LfOXed9tmzBlHtPugvziDrj5zb0fgY+zA2XTWXrP6Jenpr20Rc1JSfAgFPMtXj/
QubStVC18cf9gu+SZaMRfBqOPNiOcZxUDTihnSeibCNjzr7UIPeE3m7505ZIe2Bx4Wg+zjFIDJsF
ERG3fEtqOg2z3Hgu8+LcDDTFxB21vP1hcc3D3Gak9OJJXDkW5KEbbGyl14ur5UY0AUXUfhjFtrEn
wv0BnOqJVNZHu+ifcJavqsqjodK+fv/euaeU0czzhGmv2JKY+Jwos14JVAnEEZA0aKZcnR7Z6myQ
2BHl81Y7xc1PyOQrC0nvVzX/uWsZ60AkrDz3GdEFZHNFu8n0s/K5l/DB1eugqy5hFT97Vh7Z89jt
SucrBMddea77i2hlTGuwtl17y9oMKdJdwWU82OFwTBOeilP4GNy74XuAIonqGO+d/aWK+WjM/mcf
BH+D4qdZUxoGd/ZaoX1QWRaZlW+t8hrWvTP3PFyRKXcgrJO5X8buExiXYTHIGCP7XcWD1qhavPQl
9TLjtQspSG6cZd8PcRERA73QZTOfE1MezdB5dZHJNjXHrOQNsLc8pGTqRmi9PwmKp9AA5L1BStFA
w6wM4FP25BvY12Pm0s9ZQndqIGNdNLdsoDgyfTbd/pcp2eNQD9uPCtXTcGah3RX9cDVZDKwEysaZ
D00NTGwt4JJBY5V4rmDbO7qtshlOrMnErjMXIOZaXII03cym89Eu5p29ik913NNYOm+0P+NkcuFS
THftt82PTA/Ui5NoJdL0ivSP6qQsfcKB9DsIQJBy2gmCot2oXv1sZ+ezbKu3qmBboNNb6w0/HB83
01BNT+w1qi3zo88CkE5k3ORfSU/gAuzECrgUlWX30+V8xgG1wgmE/oSVKCiIBQnmF4n/4ymryXuY
ImFSvgDXZ1+LmB5TVpoqYm6j+Ihbqbaj1OeMNnqiEGNMuRLcjraUtKF4pIkQJuFdant4SSv/6lsU
ATELBbSYvfX69mLi+mTxNB3kBMQUDSP8rZA/lOFtkVqeqp6djxOwUiIhOYG8ProGsQd+csAb/zUO
ucOhfg1m6wvQjIrVcdgZIZoGu6x+3e/vuMZVrnoao6aS1hlBBc7keK+O6R+GhPSS1IOFG+2ZlneY
tqBDk46jnxbzQuNx690rPQ8MoMKgcZuf4hpvFU9NU7WEpNA1vXI75x1pwN6pvG5DRNN8SICMv7f7
fv9b3BVxvTSwPxjWfWm+Vve4o6HlkblURyvvfxkOf4UyqIak/HsxxggtNpcP/bEIebCvuSGyDuuQ
831749ha6S2n63Yr6xyPSvBo5ll60jAlNiagellgZGoI0jp+DVPvw0zgBWQ8XciTeevN4eSpIN9Y
rTrF5FPwW5o/c1vxyBDLU5UtOz8l5kWV+almHAJVgArp6Uzw7QxVk/9lKyp0c9+N/An/Sqwyemmm
fVVaGweGH3MMvYoJMAhNI/a4qw2XkLN0PLQKM2tmwU/66XsrliuCwZpIUUFPlMif2AKhUZj9D4Q3
9LN14ZrtFmZlCihWNaFssJSYKquWuPSHGXB1oPyDR4b3SZpisVlqniucXGdbGclz20oyP+M6Xo3Z
1qtxRSbqQyDr3YyTvdAQtPEU9eUE3MmdZVOWBHtyDGXfH2Fv1qQk/4YMOjWKqaJW7oMVD/7ODqYb
lwI1TO2jcMfxgOznyfCz22gWFbg1S21asZC1cb/JprGOkIe1EZs1i10z75xH1KFCOxTP4D7EB3Gr
cK8QP5qzyfNppZ29kHbprGr3jTwsy4gRgoHQbG3o+RG61OqdEZzAewxnhCG1m14KcKsdnDNdq1b+
7Db2z0bmtGi7hzB/6Biyn7S1nKZE2gcos97Enix7Uu0nFqzyHtPiyoDiIbztq8YkRr7J0EqB5jW6
ZB+ZmKsunG49sNAoque+Hs/tILw1HP5br2jWs92PsPnl9b6KjLtJ3RTpc5kuz5UNTNfBWc5Kjs9x
/hTU8rSAifiEX7JBrE+eLsYt8a5/u2WBUkpHj8cyVu5aDAfX1X9FWHpREc87JzNvjvFZ5N4f08Gs
UYnqZFcoZ+whPS+WXDahFOSGm/YmHbEyLcWb43JZV2EDg4GeAG11GRTV1vASb6sbuR9V/zBYEwnn
M2L6pO+3cWKlG/BoKiDylmA82+SZONMKSBjV/ayxt6FBSs93PjBZzwW5xXW48yYn2NeVvwumN+AZ
MELP8LdBP/ysBLRM2cQv4+R/WGJ6A4646YokF7Qw3c4oPazslKep+bfVgcgWmi1NB2sjCy9dlzpu
eUwQEGLqXR7ocWWN0o1YQ7lMC/WYeWTKJXVXRX4+bPvKPbQhWL0Msq+lYGrT5cdYIH+K9adKwi25
FPDyTdyyoRovEOKXeYI5MFvpPcHN+nb1x6uGYJ3HsB5aT1k0Mn5KBP1q8a9BShkixgKLBkDf2nuL
uLrSYaMF1OnaW7L3d8MocuITrZ/jTM5DXlhRKbM9a5/c1dZNh06JR4HNXl6U1dY2qNErysfMxeZa
2cNTWImXgW6srMQkEuD3i4Gwe/3h3a3mXXkpXJrLev5bkCytQvLxd/E9XNLUjLlCUewjcOsvcp+n
3qYP8ctIZeJFsAxwPwyC2aWbNl5d3tJU45ikna9xOgwp5jLda6rJc/jbYgTfhFpa2Pu8n86M0j8v
M28zpNZz4pj9YRpp/VKz96F/BrVIyFqHTQJi1HijV+5McWDWM3JVDe24jLT5eAvc9pIIL90Fgbfq
l2qO3PaWxqrdheXy4gmDAibuXzZ8BR4S0TiRnhK17QotNqhkdqLvYdaIt7D7cQ2/9bLIGH+EvLod
yLoVp19eINLDIIarMlzY+UkPUUGwKXGn0xwtDo1s1eA/Gy41ZGQ8ZYY9bhLgFeSUFWWFnV6nk4Nc
kUg3MZMYhRdm7xp70Qz6iRx+CMRsQKE3wOHKZmOb039nzfx/ofb/JtR2bQ/D8P8s1H77v2m0//ub
/qXRdv8hHKTYnviuNAruvpV/abTtf2DId0jB8jERuITF/B+Nth3+w6H9xzLJyPTIATbxH/xLo+39
g59G3A9uftzFwvP+nzTa37/lP5NS+P02EVG4pIk4xVH2n26lYPCIypmlRbNs+wQL1a6cvMJMcHb7
FPxZYpcNNY6blqqxxT9xiefOYO2AjvDNlzbZqzPKxuNozfZB+A9o6iKeotRmYxc9MnsR+5aLDdl5
w5HmsJvq2FAPxm25J3C5GjacutfCxv2N1T8qPIhfa3r203oldXBsTcUNeIOrBpGv7vEW9aWwPL3x
k4f8L6vRexNPH7HfmFvs3wh45fQ5qsf0rXOVhcOYYM2BuVk0nyggf053pBnbxlo23nNKrFmgFM8R
oLTBOMx/U3hFovbjrVQVbQW+P8x7AkwRwwiwdJP4NgybVCpX3pWVRBwVw9M+8HWUuzGku5NM6Lxh
VBYHvsjzKaeTTC+MM2xhquqvz5YJysm7tl3IPhS+L5o1o9JUoGnOs+fOfCvC37YbvtrpcMHEcpvI
OQN9nfpjobz+yOl7TuOB8IQ7+J7eX0rAOCOjexI2aNOVjdyQ80tpX28E6zoB7RBmNTOS5KxXhhk7
CBWOaPCSqOvIGMoMZPRLRnTBEt/RAP5+PCce8c2dvMVJ+4EWlSm1Os2++ouIpDk36OmLlreN9tcg
/QTfWO2kjzBHqNBhJE+Da2jGrEHCk8m9PZMzX5r97wYedJdMqAySNA7fZme23ubFOjREsYqW0UCM
JUE1Y5xt8kWWEfsmax9kT3busziH47YlQvBKPUd8CFLABbvT/TYPH2f0eUc8U4p9wOJETXVrZo4U
YTP0xyUWf4ojT0M6CWvNurvqpsA6dJPB9w3FjqJRJ5mR4EjrU8eUwsZdPh7RbL+5FKBtPbNFBDh1
IQEp+9Tn9AcQQOxPiNTKij/uGL6OibUbZf17CYyfyRITKyDycWPGuHdRI2QIv4/wknPlkgQTVOfO
GrsjJrN6mybB8b6TThflRiVvi9Evf0byZlMJNwBOliUUncleYHQQ1M/JKe+Y/Qgps9a1V740C3WL
eNd+TpMYoVaz7siAeMYAjATzfqu5E8gv1s5+ZRdBRRcVL11JrD2SijvYALViSMqYZQviyna0P/b3
Fwdcoxwzdx9+sxvFj7QLfzhmiY7bNVZ9SI17/ysPgp3skYiQmkd5Mm1EUdkRVlExNW+EW/wt0wzF
0v2STZU883hB0pTUvwu/fO9KM94i4JC6JRagpR0rq0k0GmOagAxfHb9fYqMACVjGnavuYEbit0eC
+hcbYKQEH/QNz11nCaRBPgTTPqSt0r4fGAOxeFZ2N/Rz+6ybirVJfO+GgWxBkZuZR+Jxavx9SFrr
VKoToQBP2AYpBMy8h8DL6FnJ0XS3rrHzYJCMJnv027uSyE3UekSN3Es5HikyHY+CkpaiL5ZDX4fb
XrLrmD19TTJMHg1pbSip7oYLEArIcdB2ZdR7+JNu7ZGZtkawSXXeECBfG8xr2453kxgxFL6m2u/7
70zdF+Tm43ao9bKuTLpp7XqgzG8y4BiTryBReqv4RxbAOGc1n/dj2q7pVczD6SjuL/Fik57znI+Y
qkdt2kwj66pd1NH2g4dG+hxaD7y4zsoD+axrNVHOZd2vkdZA2VLGaib0pcFICfDqG4Jm7eprLG08
urP1KIELVpRgeeuuUj9nZPJbIq3mSGn29oPVPrkWTxrD5yy1ae4ffTunElxk83MRBGdPU5Lilsay
6w+Mnt0jJXj2Q2BSkUx43sliPOXi3QZT5x+XRr52yVTtihDANh5HOuTzABZoto4t+nUvUZwMN/8t
5lFuPE9WkTvO9alXBdioh+R6zg/fCxGyn4uStMXPshrP05S/oAqMd7HKn/K66+j/NOvnLgx30uq6
txmo+or/+Mf3/xH/eBdOpktk9+/MNNZFWMp5WNy0W7cFHZhkslp7rbGbVDEjVB57tL2HphGJ3HLO
Viv+9ENyLDvEh3lAcwhhx0NAPI1I6geAhzvei5meg60AaEL7nUO7CvSMAsFspjMUM7vKvL/oJLW3
1SLA4cIGXLiwiRD1YirKcGggwJZhGAWzwK+XEeOV5+Qv+lMso8qhu51YnXgP3kBoxp0a5sJX21Ch
XFdLLR9l8tOJF/dEVkqxnbvGIiRFPzLuBTzy25TLDjU1mdAFYlf5s4np+ybXaCSzIWACrP2jCA3v
6CXpuXPCYOd3DNTVlL8rSjLPbly7THQVgab9XYS8KAhEGMLIqA1nExexh8qsVxuhsjdvZqDNbIVS
wY0Z8q2ijWCmgyPa83fPLaszQb89iUmM7chRvf00B+iiiFNbTQPBkEj2qTFV17hqrklY1wdN08Iu
7wXu8WSx1rGVNsey+F3ZrCKw20vUIu8eU0cfUKW9pqMFxMmOjOeErk9LYLmoQ7FdWZUsLiY/K/r+
Aoew2viN3vFQAptM80cE0Sjg9PBS2ZW3Qy3wrI2YPuisBzkOq+rSdPxfalJjo810G5vhKzqig2HY
b3Gfx58KInGdDjkGLAuBR5a/DPZyJFIX+R21HJE1Wf0x8NMeA9euMEeDeEVF2Y0qYmRUAXb3stC7
aW7jrdllJ8RXBsxZ403Po60OPrq5bKzDJ2e8Sz6HtjupE3rmbK0H4NvJtxFcz5zV5V69IaxwPwb9
ax3oEkV6rrmssIrr8Nkm/uGKRnOt3aFFeufP56o5a7T1KJljVBD+dPH7wYtgeZwt5PB18dW4Jbdf
3/WsgTPITTfwjxYUSqsmHn/oJZCPVl/tKtGGGxfEEeopquLBfuEUHZfEO7M77Z+NmbAKzzI+hrQs
IyusylspnUuRZTtAlO4cj2DvrELLyexeEAEZ60SMxQPRZWYEJ16fhHIoTycWPC07+ivBqS6Gx6M1
+Jwxij2yiWDqzeNpr51kl2UZsHNOdXdj+Po2wKWs8TdTd65SfUNX7/LMHMV6WYAgUMeR11G3t9L6
WDTlaHLk9NTQhEnnX6waxpQqPE6H8B3c0XbmEce3vPRpap37PM13vVmLd7Izaf8hMIsJdG35k3sm
iu2E24PFV/flOcuWS0wl6rFRgjStJFy2eslZ91v+BCb1ZkeIun0eh8SlKCY8m5OJitztbXjJPEaD
786bxJNfHcPINc3IuYOgdfeZJBZD2TjgSQCpD4VTBk/T0F3DbH4aMMK/Lglmk9YH0ssxdxyTbdYZ
xanJ5gzZUubfOlt88uij0yvtb+nUb8lUI/kj4YpjF1ZulkmCKydpcUYT9SvLUOzYdJqgvIMLyuHE
5KfIq+GasEXczMqkTLNDZ2qxQl5nbT+Hcwi4PFv+BtYwixoXZMhNUWKzbwaeUTBv8yKdI9kGPYmZ
tKtZEv3kkttiLWj4e6nvstW8UvHTVPfvvUpqLC1+czPFxB82OMlvFzVkOjTBrVsoxi3ztTH53a3K
rI6mamoUWTmbHypDFFNZ9wJktxBrKnRFFA/1T7/sMA3iHFx5deVuK9Xeqm9eIfmZjd3VBXlLZx70
DgrUKJ4bdAcpQisdoJxqC9x1E77XY+bptwQlwCG2qyJy3abe54u5IyEFFRfZcNj91HJJ9R9Vepjk
Rp/NU8Jy3udsiOkP+j6uhnGHkEgeP8Td+xxb3dmRklFOGzjoDI8Gq3J2iAOmgx5zzYlQZ1igEgA+
1H7wkSDeSAvPfZpnLFp20J3zWgWoM8piR3Xk9FCH2Rc/Bbll6wVr36/drwE8D7JjUJs0HOWOuW+z
xJP10TMbtoskchhqbRmoWqE0S/EmTHWwMOGsqA7eNL0/PxbV3YSJsmQdUtUFDWsP2yLxrZ1b9H8n
u8YWmAN+2P74XnXYBkubzaEZ2xH53Q64q43LNOm3KNS5jN1wBRAbPw4ULevEdblzjL9VAyDo0V7b
1AeZ4Vqqyhz8r6dghgttWKe9IdalHB0IlGbfxMq4CGM+Zyyfiof91c/iBskScQlVzZWfpCVOL44o
UjHjwu6L6qWEyUhAapDHe2CRaI+GJomCCMWfCc3TW5WRCmeGyB61VBguBprxDF3Wl4nik1T3r2PY
0IXhK7qOBtq8C0+em7YJol6Imp+8cEvIEIiPn+y39l839jVCILNDt1dlVx437DcaSz13GXDYnGBm
LLM+xKBX9as+zuJjZfsNjEQ5rA12GBEOxIeJuP6H+AcQxLjKQ9XtS0CMlZpMio1Lxz70M1UwKEf3
01Thqh2QAaPKMNbOAI8qiguReCliVjAwpfE+xIn/MdvJruz84lbF5hWQnmsRpXOytJrzk+8c/AQJ
bWmHrMl4b+40RDVg3YZYSrTOnYnCqq1Phhy41QFFj2OZn8MFr5jOFw4ywXckrWpAfC5MuIG0MnHY
Nf2fRTvtaRAILbEnfnUyL9cj/EzkV715NJaph54cw4NFQYXMwGWJOAI3Q1hvJQKvXJNKdn3A9lbt
FChq5LgZZlJhysJdQbbbe/hkG4H4MO1dM6C+dC4f04QK9wY5ydbygh71WvCrn0MKOWdKvgCPT7EL
GdG3yE9p0ro6xCqO/hIi3sMXMtT5q1E+u7ZOXrxAppfWsR5Ng0KvZqifja6mpi2Uylsh/LtM5XAu
yfEmSISA7MQLr/D0NQaTbViiHZl7xzkZ/m+Tyt0TxWY9KYwI6XExIAF8GbWyj/nAl2IhN9or5KE0
ivQQiJGxW8iTkjB2s7LjV4ei98QP6820NJ9IcLiCrMeq85MfA7ElHVb4KREP1KZNHKcO7L424ZHN
rtyGbo6p8r7i+rifeWKW076fzXpdSI12SXH1jpm5lwEBrI6n1glRGeumg7msHIEcLuhPWWpHxCiy
QQzU64xWYiN7I155SKoQjyViI0w33ZDP2Wx7cnUUsvisd7NPlmqBDKSaj54eIxhefUgwgGRMgQfL
8W4yqUDl5xphtKjQjJpI+bwbAZPTVLNzaYtiO4U0VOaKMDn6A9884jHPsuB+EhzvLUsAMbVjLqen
aaFDZBmG39Y0vCa1dnZZ7u7tsXU3c+r8ac3wj1tMYlda5S/Xy7tDsvTbsMm8C8MwPk6Peqm288Sb
7RzQKoY3EVZf+YhuYgkXNq8WgptAA6l4Lbi/jWKgVNVJW5Aaw92rkljqhSPxga15PNTpia1g8kQw
Zq1YfoASio+kf2hREbyT40nCbqvtaG6d8rm0g0NYQ4pDfp2HQb/BtqLxJ67h4CbIiLnFT4YxCkh9
4m8WRABPNbi/CsVBuqr/xUtE/Pk9V8F/STI7oo9oa4wJ+1/6lk7kCisogySa2C5d01SJyBnmdCuB
nTxD7XJ6n87zCGwYe90PD9suGQiO3CQ20Zp+Bv1kpC/TwNZz7ox4pz9mlRFX3MGtdVYT8TmknrWj
1gaIvWlsIV3Grcxd8MEe+33fp8vdBrJPxIDGD3Alot1mRsRE/gynCa8xWYTrwfpqF7zmj8Kf3oeR
4HZ0zSyFmpJqvRBqU4zzgx4D55FHv/tYlNjprIKF0tPNU6zq4ISyXhN0HrAjw43ddk36QyTDgYGq
+CxnuXF8gwyztE0uhAum7NRVzhaxhR1uE5tjCxKjcBxcLRP8JeBtUUEU/3bzulgv8Ndrp5tBUo0y
OwwZ+pJgsR9xu9rrNiBvgjzfOjJDhSkr4017qWFGkzsrtjVWsu+45Fo0JqaPSttu/pQwo2tLtpHl
qCFqAVgfHalHXHtdz+qPfsMMU/cSehaM0qz9TR+Ir2IhBaZF40xs/G5mQdfutwyEPB1R1g8ILclZ
JWc6C6g6t3X56pJrRNNYutXaeUnHoF61vTh1qd4Moftat0scYVrJOf5t8jzcXxKv+mzRQD+5JRco
U58nm20xTv06GELWRoVMyoh8fVQZ8uqpRVshk3xNluOFZGDM4DkZVB4sDilrFTJnblIP1yRiFH9d
G1xhdZP+NAbcR2H7bmnnAQ76a0rFZyc1Gm5XraauunajraNm4YmFtzwpBvvGUR46YJKrK5ofNBzv
c7ozizJ9WlgH2efg5q5Qy7soUf6LvfNabhzZuvQTYSJhEuaWBK1E2ZIp3SCk6hJMwnvg6f8v2Wdi
uvtMRMfcz01FV5cMSaTde61vUcr4kkguCs6KMniAovXDtSZ7gzZPO5fQmDmpmxK6k+x8EXNF58Sz
KRfYUy5OIksehmm4oWyNAomRuCnRzDKPX+JpuRCM8YLxEfdparyUOSrwshkSSrf1TM5lwpQbftqL
rU3iIBE4NFUpPWeAs3I/BoiL5qx4mywO1nAs3yS1EYPzhpyKAwz626HEREEGBJ3jav1ppQ9Jwkmh
zt8Zkx9OQTT9SMgTSJXuZ5846cEyo1e8Qb/UrJyDMgQQlWE6ssdvJzYAyzE3BvTdcLUWeOGZ+SQX
CqfUKDawCSfwah4VIz5WJ6G8Yjx5Jpm/crK9m2s6+uJWCDZxfZezA3CwsNDe1uhV/ezFqboTSAl8
aHLmklnhzQaBREeBtPqhwywEGSOsWh6fKLOfA/VBhDVuxBETpvfEm+2L9TvXsKwYNx/YVXgNO7++
dWmxEkUCgx1jI3nELQqs5mvw5y+a3JSNKR+omqV2WcSxLQx5Y5q7zozd0Ou7ABUKS9zc/HbT6GN1
uzVsZ1woVX43ZL62jTk3nBks9OceKcgmGm/LobnnrOp2QCxN07EUpJR6D5WiSjO2Dv2GHoPeJJNw
rbqPSPkAwhWckpXbO+7Mm4V2iEmgkBOcG9Qyu4oyC5fpdBtkONK69Kat618x2jR3TdN924zlBVBi
MK1fIi+MkGpKsBfZcCOxVsbO1J2IctxSv3vIxGKezMb3Nkjo8WOwRvmefevyT5C54xBUlL1Vdfc7
auR0v0L0Ksz414Qa+p2TChIazJ8SE+iEGdTTrlBH+0OFdopW2jPaavcoBvvmQ2lH6aC9pb12mTba
b+pr52mABbXXXtRFu1J5cPChMarCbqNnevWuxrhYwRPdxQpfa0m/w8Do6mN4dbXvFf+r0E7Ywvg2
tDN20B7ZXFcXJLbZSftnhXbSZldPrXbXEqEwbuQ4vCTaedtgwQ20FzfFlNtrd66lfbqVduzm2rtL
e6P5ITnSztrXO2qHb8X3OCOeX6Xdv6n2ASNcf+NK1sLZxCO8aLdwpH3DUjuIZ+0lRk+NmEz7iw3t
NA6wHPtYj4OyfuR0h8zkwVijILRg6h+uIrpOoAZqtIPZxcrcYWkutbe5rJcnd0YCprD+LNw9wxIj
tKsN0RijEapx29ZeaXSkCCAm38DQSIW9qcjUrO7MjoUXCDL13Op+nfKnVfT1LpuU2mZ3RVs0SAxt
J0xcP7npsuQ+Rmpw6sb1I8LSPWhvdztzSeIe88VyY/ZRdTAESly7+4onEx9YcknHQW/qOMY97R3v
tIs8137yJoLSE7iJd+gYf1ke57cl6ptTyfnAH6DPONNbskQ8vi5GILRm2kqYbvuyZbiX4wazz3eU
rt8LeuhHKWjnBNn8qLQIKlVsCrpq5bio1D1y85g9Jd5f/PNe8zFrO73EV59ofz2K2rmZH1Eco7+z
rE8En/KmSI2HUnWnfq6ycy7MPnTQwJjawB/g5GdEFPhvxqiusRijffOFqS5lwImCxhIy4bV/mcaU
luOw9rdQ0kDHB4QM+QYEkWYNi6p9zYL+ydWIAV/DBgrcP3SCOKHDISg1kIDK/CsAdEoAa2OGQ7pY
+7Fd3FvA4OHaey9dIxBeRkRLu6Lqjm1q3dgiQ6JFucw2gq8Ax+h7Lj6qZBz3NvWAI7owIBGLYRJF
PkKCmSGyN6fBnbjmTHsL8oINgcGj5ryLNJRhgs4wQ2lIoTWsUBsmjW+o4TiYGuiQabRDe4U8aNyD
CffB1QAIDxIEbUnyjzof8GhyLNP3kWPlJcPouCBjINA1v6EGDzOEMsIKZ6ImlRmc4kIihD3sGpsu
4eRHWl/2ZLBGcj8khCmK2I9qnFERTqSkMenpzlgp8Ls0Dr8Jboe7rSFglBqFUbl/THVB7bxGk14p
4qwIGgmzpkCoxicG99HG0YPAgmMhvaTjUJGoItGLYUuZeRkAGvtqeOohdCy8uD2iMXq4Hl5CN2nP
RiGWR7RSj2PHutWADXFaySbm4trwjKm9y01cGMuNSKzhccFdsQztOcr4uladXFqvaAv9EyX1NXQn
6xDTe9tOqNZPsqv3dTaCIpmGNziTSN6t165DTtnP3g90gC8WFBMXmkkKBCNW7jEuwJzEYDkeao0+
yTQERYrgOa5HcePDR8HUMt5JltVKo1PofcFRQclf3Y4arSJgrHgatrJYXKXRI5TvIK83NUQWeBL+
wwyjhaM2sBaoLUQam3fYeIGQ1uxVRfqqpG3dFlRNWg19YQ5zAMY3trLRbDsHPdtSYbBwYYT0ckHd
TJqvVRdwqgjKC2V955fT/aRRM2ysGjzjQqAZbRgjs9O8D7/SQhC0ubraeJ0eSkECghjy58WSfG6p
QIsA4MYYQd0MlCH9ihKF6dLGXndqQivQLChhfW23KxAtAeyxHlv8L1mZghYaFV2KYiSAg8fT4ayH
CuPMwyWgxVC0g9hPIDbANtZnXxnmbsBYkmZBcu482v5ZA8eS9kgD4QfP2pZNjTVD2Td46zeVWG5X
g45ok1V0U705pAmZH3qTpS6R+tIRqPay7Au00Y99T4W9SxOsrHNzWQPCMM3FYnWiC0D7gDM8AzPp
v7Iaq5SXlHtwrGKzmqzQldlNd1PwNdYxjcx1+eFWDBQMNrheuFQ6kJFyjUhSK+3JBGqSzL6HzP49
re0tfHRnh89YEz1AC+U1RT0/Rd5PSOWmmUzv0Ys9ECeIOFYqtEHzSn2tOPd2/+rVxMHOUt7DLNHp
FIV9jxJqZ0/RH8qDZuWU0jg1hgclA3UyPvBq18gn02Qd7aboxV/9JzSLC411Yd3W/nyy3MnhZjxS
+2yrX+uQcXVYVXwcia8kBbA/1CSuTKhbt10gkl06zJ8jPCNzJGGu9j5n3CbbLv8MTPANfkO4YYLn
HYcH2TADYZ9DuoLKGnBJ2XYKO8fI7sYCjvsVrDXe+3C2+ARxRUUPMrGaw0he2ziQNTLhdIliE//7
7JN5sfQPRqw7VxrlNaJJHAJFSnE7nczVxr1dYa72h9+GemtqNmfPr/eYW+5WNadklFTgZsiFGe1H
aDbvEME6uGKDBoz5GjUWaOjYKHHdACGb1xZR6wiYrNeIMqFhZb7GlhWEwPZpfZfN6x/4upg2y/QH
bwjUmT0YcKmeKlE+ARxa4+mFhtdeun59cXt5J2khLkqOW9/hQiuj6ElpsBopVDvd2gPq0FD0Uc2B
4XNxobHRrSXAo0+ezDQGiGV0G1Oj22wYbr1muRVZtrPSID8NafcW+f6OPsd0SAce0MqZhE4rMGWN
h0vgxNFcW6EBr4fC9ShkYHlCxR9z8Z/dTVawulZ5tzNdAl2pAcGnIG+kb9oJ+PrKodtq7sdKo9ki
d5emH5XCdxmVHsJ1+djAuEMw+jQ0SLip0F1kjIzBtKgFDZDxgvlXoUF5tUbmwV3aQl2Ztq4Y+xCv
XYllj/lWsh0Zy3bo7fpdJYu80domzq45x6JuAtE3RtnGwLY3MCIQ/4sBv+RQh4k3mYfZz7nXJC5M
IG8Cl4GFMErGak/RBEKWm6rbKFneO7+/VOWU3zTFAIMXmGCOszZOzWOmMYOOBg42kAdNjSAcUgyN
GHzuoEzQN9CgwlkjCxPYhUPC5Qm0LPmANFci90QYQBuqhZ3FH9g1MYyIuvzU/5pO88VpvfvGCG64
eO0o7W1i8zXjlbugpmrAIwN8RQfOooS3OMNdJON6t8JhrDSQMa+tH+LYoR4H3ncxYTSEnQrK0wC0
IuvcpyAt5h9RbuzMRGUh4qds3zTJPvYL9Olx1YR1DJ3THfGlkzFohGXGC/SW+rJqmKQ+Amu4JL28
NORqvtxjM6IpFn82XK63AAVBMgGgHLDI9vP4PJsckuLAETtHEBJJjk2OgUO2W1Nlwa52kDR1ClfQ
UmAYGjrh7MwpNXYUVdYHcNAXb6IoGqVJCsblWSL7INGBbQ0l7iXSsM1ZYzdxgHKlQTuMVKPUYM5J
VfdYcwO2FE0MBd5pQfFUGucp4Xr6GvBpQ/qcNPIT5wQfkcaAjn51ovYdKhvLkB3Ue8doLPKPy2NH
tHxIWYlYbS/EXlbv4p+Rmt+GKFe4txzcccR8Yzo658ngssvdxKV/SRaQKMJLooOetVvHg44yarBp
BuG0L+Wn6HgMMtX+NS4NS0Mxu8V4PRJ4u4jRPbU7pdrhzjVvk1YUp9RvP2dTCbBGc75TDmZpS8T3
Q0Zl14/y32DKsr2DUjSpmddc1WwtISUsjUgxLSt1jWOtZaaVFpxmKE8xbmxHLUXt0aSmWpyqtEzV
Q68au8uWzqT3JFCyplrSmgyET41VPYbCN1P8VP09Ysb0ZGktrBbF9u19aVMXY+Y/W1o2W6GftdHR
DuhpEdtbu1FLbLl/YNrUslvy3VN0fEhxKe89E+0FRhGZthbrisXbsPNmFHq7i+iWFwLLXjIt8F1Q
+iIogORI0QhDIbpg7zPQouDxi8Sp90VLhVMtGp5QD+daRoxjDMMdyuIES02YEvezG6rmGzHRbOjm
bTnbYS45sjfcRjyUyt3MJptdLH/XaBlzHyNoHlA25yicS9rLnLTKVX6qbF52BpvEOaPjhZB9dih/
lZeiTLheMp8iOy/fFUb7usT1iqu8nWLvxnbpOgUcAme2q4466I478aniuPi6NJeuXcYPmcgJpZNA
ZnniLBbw33h8ZlldGqFuHWryVJify6B61DbYW6uvzlHLG3Awo2yD2ObyGcwdl2QPgfzAcOLY1W7s
heBYkBcAM1piWli9TkYaHAb7O/Mz50b8KrmfhmIw5EnWCDfdAtsahsOBRQAtl7JWouxkC0KHjCbT
/E7niPCJdPhhiojygeu9D85wSAvXfDCNwXygOgdlPqYwbNMWprW3biNacgfq6zhwJjIy5lG+C1Cg
ND8E+RO7JSnZpCb5szDT6T63HufgLkUx/8Y+wfvOoPKkdrxZ5DpQU/FRyXuoqVRa4crAmpuL5aAq
nmsN9YXghIHbUsBChu6MGPLMfu3Hj4iWIU6INj8s8/DIKCK3q09Dr4PNYLQcTrEjZfAfvK5+SMfV
3fktaUkN97uNatM3Qq9Moy9e2rkgddrN9wRg4ndZ2l1CO4/Q4X6XLtmFR9A8o4zCt7g024AIcxyB
T4vrX8am/Nl7fg4cBoi5tFCsqBmPUcOR2HJpRy0oYvsa23Nn2/gsEVwVkadCr/3VZTnd6WXLMfws
OylZGCDxLKvxOM44LOM6oNmdqHCu7D243mnruARwWZW+GThdfigBDDO8510XNaRu5WHe0OXhKAR3
OFova4FcUzg5Iblmw8AWrHsLBBKvIKQmiTisWjqTY2BNHREcbnuv+hrZ8M+rD1rEgAExZJR3Hat8
U6yL1LYjAKKwMCZBOi9VA5iExzwhE85FVnlWLvUMkkQ42Gcns0L7EvT3omNO2GsJ3LWRtNZIkEB5
9VVgEDsoy/Y2bYFv3OHjtlvKTRYX9e3qGV1YJ0BSvSTz7gIOUP7a4d1FTxUuPryAJWEKLoFzKbMa
SmQAR38EJ5pK49I1xe8oy8Y9N+lZ/MSdSncOZ0LbPslhGW9ar+1PRm4eCZDhfF+sOMFsnrGdr2iz
fOeYI4xZKOBmGLsrOZqhLLGVuRkZgtBI0HtGK1sqF7gSWZ5Gb+Yzw7LAL0ULiNtYz8llpW+2zNlT
XRbcu7roxeo+zdb4jx4Y3369WdPOC7uUDmjicFhZakkiJbiUsNaavzJNT6mTDzuRmb/XpVAAfbVU
OQNXsVCnavCPn4y6l6eiTe7Qt7l7BNx4OlrR/sgDK9/nhglSVudbXhtqhAhsiRYmILeZQxxv2N5R
ruzzvElOMui3jVM3Z5RRMKUainNz8uqkz55prnTkoyd7yJv9VeJZNiB8os46Sn9uuB5a1OS12JKd
4N5ZkZAFvjq7tjUeqHfPZ2bYhdIzxZW+/oERuDqPCwSURHTIJ6Z74pU6zCcUwDddP4lzK0FyEx98
ur6cyPWoSfLXUGXPUyvQhC2QLApv6Td/qr9XLV9Px/6JYnezJ5+qOhsWpk4xRoIEh3Vat+Bj6KbS
yVChIYfHIaphDnAIWDKUHY1fbQWsFox5PFV3SdKtawaUxAMEaDFIkL1vNPcQcdDxivRX7RM8PDE5
XO0QyZMUsvTSNbsg+GPsRoCkI5Jx0yWcOKUwiYV3VQzErsBmyz6M6UaLSiGLELDulZ/w/yHG+IkE
vusE4eqP2S6Olp9aiUGbxvuxisFHdYiac2u2sXPwZHWEPV7sutX4wPNHMLUqH3szkiHoXW/HtL2g
Q89oi1of5Rrgrb/+0UzVKSVQsE7ItXBizjCBtWIydBQHL+mHrvWkRO3vMqelJZZzV9d/NCo5M+Hm
w+pjPZ5U+u6WSF5Ncef26oaYRNpu8XzOUnM/y5JeHZqTmP+1Q/B4T5j8y4qr0Y9HVB1IhvPAOdgy
w5PmyJMyre/YGAO2WehfKohMTa/gMft+Rg2sgaKOxIljpuIgGal+h3yw2jgS2XZvTq+2ZdqHhkUO
bm55yqi7nyO8VmdMHKFVesaGzGFzS01Ka2mTxf3KLfK4orwkz3xhSPSxO2+tnrj5bHzzZxCHS+FB
LgIS5YhhAR5Bl9+vMmff9M0T0ulplxYeqAyE9NxICriDQBKjbV5S1VyW/IbKc4PcidlncLV57ubq
dU0cEmUr493tZou7L16jMf+8Koc9Th9/ap0XiqjY8YJHLg4cnpZPqbQ5oF8V4Ozh3ggCYCTArIb4
DrU2LMW1b3DJV/fAo1OEeeW8pdHsnMsS7C+PDNnpXkhmwsAWTXvLDI2AUmYtZbtv7fz5OquwcHaY
D5NuV4uEXMXoweZn767D8qp6vv6xggFx8+g+nrFB9MYjNme6AvqVV3VT7C1/ec3NYNxz6HibPLiL
bD3xfpFJxAxEgRcN4jB1hXkeInR3i7hl2UaYrF9tW6FeafRIEZHIbpwlTkKRURuf3UnvDsvPxASX
YzQxPwLuQV/jJth4eosB/3kvV64rTRWBKIAIRY7I0WZNcsfiKcefsMe/2LEmJwbvb4x/B+XEPtdm
nDEQOKMaLfajS1Ets4xjD0YTXblzVhBczwQBQvtJYudoYRoXLs2fCcBHL+Po0KwOyku7OAWcpyjM
zVtii1cwTX0YHFP6w0h15z8okLPvy5IWIxv6dQLGNkuCYU10Mg2K1WnsbONRL3KWeh5g9MGLyDt1
N5hy2HakS+6piT2NioZqMOYx8o+9h9hnE9Qd0w16KRBxxR31L3ao/0sGxDWW569ZSIGAsIf1xqYq
Z+J7+UcWUhxMAxfzuUWhnv1eJXymTGJShMzNvSWR+MBHxq/lS+eM8MSihELXbHE/gWem/xIzyzdh
Zfr7i3Fs05eWY3tcRSyJF+uvwUx5Mi6uFESmC4F82iN/YJ+DArmh4Hmx6uaZG0mYaL6KgfqKUlBC
0kJvl2Fn+iu65Sp+rapnYrXKWyzX5a1WQlNqfqoTpe5cKmXl2IWZsyRUn2C8wK3D9Wkl0Kw5TsJo
pSyepva5zwtISa3qbiPHQ0TZ0+k0U+hIvZ8tZ7/k4DSp4pCajnrqe9BqwXpXR1H6Tef+S4zCP5oW
JL6xQGrEljMw4enHiqKMQAYOzgs8LiwB8RZNsCBYMWV1n0Z5yhVdA1lxtnegS+yIdKh/xA7IlSkz
9wxH42eFhtduTpWuokyNcWfNNAuLZE4RPwlyGQKOlm5e7pCO4FBJ4lPm+hCXnB5mdu3eA/x6t9qp
uI0To7pJbS424BSejLr1wRi52Ara0bwrfcZ53UI2sOTcgZXRO+bq2/dC9xfLOboNMiN+pYiSx/TM
uXXbe19mdzBQqMJ0dCWQ3NqHPCdEy6sy/yQk8bMMg+BgsZTuKPz0B8QP8LAN8Z6Dt8FX6T85Tb5e
KorRYV9DUwP2PRLml3UH5Fm6Ft1+wUqNb8hBGvBIkCdtWrlxS+XwD7YK86wWXqbKKCJOZuHfOJF9
SL1pvvVKFsFq6ecLSkFDx27fi6mpvuZEgdt5ZJcoPxEagIlKkiNdS/kZIHoMfQsOazSrW4MuJao2
h3EfqVuyotjoKS0Cy7R+WAY+p3zNfmI7OXo1LmFUbT0KQWd9KwKYQGmdf9u1ZR1EwWDCj0LgXa/a
18DrP0yoiCitKYVNSy4uDlyXkxMVD4P+W+aOE8UO/Z8lA+piWzBL/BpCXuQ3ecN48VYqgnT7xYxV
NYo9i9Bo/eXX70lLOllYrpM/v1B4hhe647IcI5eqBPIzdXb6miM+XrbN2locSWUK3hMZ3SmRwfzU
zW17dExkbnNHycd/dTL0AyWN6MT3nG0Veyua2fy5WqrmUgWuCAEmCGYltdSVkxQqEPC/zMnyuZtu
0A4VD6Lw4mNNbAIt+eU2CKZgk7uIx5LePbkmeCDLaH83BlkIgdexA1RUMXB7QQKoWueJ8yaq6ug+
bxj6wxCh+03IT4grMIYFH+x9P8GZCCblX0RbZpzEyRSWFAuf0J9Xm8IPshNsDhreEa69sbS2Zp3V
90p+N/GIwRgljTT7GGYdVTqUmfIGoA4pjRhflN+TfpKj8PXcjFrgQm5BXLVH3xqd2ygenjsYQJd5
hBjvmvM+re1p39cttsVhpZRH8lXIZ9buI2ellUshx0BTgZVo3UWzu6HVURHDbN9lrpjOwDl3uaqG
m8zGZk6NqeeOCG0rrhJn28/TdOMFiEppTrd7BKPpwXPXL0q87RaxX34QS3X0cz8NZUxZ5l82in9G
BWEAla7jkOslwXh4/8y0Uq1pRS7InCOKgi1H33brgCI+C6vIbuVkRVxQ1O+WcYxjJkcy4KcV+ndS
nQMp0lsL3qnZcFEqS0wk9Fq+qSb+y0u0tBP279sHLzFwHcvHxUmIxD/2MjAjFPnQQB1nM7N3XYxR
Y/Jp4KH1sm5E3jHiiyL7HbGUgzJvtn1ucTqVtvEwZlNoise8pPSeUD4k0gNYztjO3sVFrJZWvtyi
SzIpdNOvomZYbzoO9JpTZf3LLnhNcv77u9CZhEFALK8I7EDqcLG/pBPWBlJ6scwVsrGyuTixfMCA
t3G5fITSBLhNUihBYbcxayA1rOaQzqVDRxNBHqvPhL69fnFa0FPB/Ek7CdVc1RjodSHH/BkP9rd0
sL/mRzn2f33ePjIPnbJGcnrwX583NkQDJghEaZVB6bQa4INdLdwjRGSQmw0OmW76NcftY9P77Xvv
/poXWvGeS8JMX2Ls8KPixoUiGc7RSF5MEbyVDTQaCHS3PiLuXQsVn4ZlE3DAtiwYVMAJ3bKW59HB
QyZpgG7qwrMP4wRzPiiKg8Wd4i1y59/jCmbNnx/rOkYDnTvHOA1c3LJI/UVPeUcBzB+p7KdUk44t
WKg/j1X/35D/L4Z8S2Am/cvCorPZ/pacdsH9hHjij7+Gpv3nm/6PIV84HkYtVzi466/JaP8x5Hu4
7gOwNQFGahqPFsfH/2Sm4cf3LG52FKmJ1Q5Mh0jC/+3H9/6Xj0TKxM1I7xxxv/3/4sc3/3sZFK6P
C18E5JhaLIh/n52lGLK2SNR6rMF7hzCfiNV0uvPiYU5CHbqtcAKir0Ol0TSwtcZ5is65Jl+jj+Ii
4v4R0K9Abg620Mv+Jezb/GfwYiAEqACfwFnepv9fh/k+D5LeWN3laHQolT34dPZI81T20/3SQzVz
ihZrt3fQTXezQGLFhtz9y6qgn8I/VmFWBJ6GwzHVMa1/Rt/2shPw2ZP5COU0PQgyJjdNDQV2qflQ
vOhHTdGjgNBNkfv3V1aV9U6Cxt4Yb0LxEvOIXlyAKQjEnUXOxhZFP6RmkX/k/Ydj1BilOl6zQfn/
X65ClpT//dJNV1iBbzu+xUgL/nH/GIYFr87i9Udpe2EUDG9ITshEse1jHsVA3GcKuH6R3lCbFGEs
WjgyzQb78s9U8C57I38gZnXcXj/rVY1iI8iCswDObfl9RzTRfmhPxctoih+zhYiFRYn6Ih6PcbGP
WdHfeCW/pk/Sxz4Yp2M90lOZMWbEYsAJNWCGsBo/PaY+q+d6NL2Wbh0w9p2wM5r5VUY+cE6gpF9T
FMNdFTmm2rvY7qMkm3ag+Xv6CTllzBUzsrP1AYjPabuLBF52sMPUL5CIdb5F52qJSBWV5ckZ6uc4
Nh6MGXDJir1mi/Ra+9M7DioSk1FqHaFA0r2hAc1KW394Okxt1oFiY3HICkHpa5UqlMGEByBpcLzp
T1J/NarqjQtHOijoD61DeuBeQQJ03aIlcKKFtmJ8U3v2zjREECYdElE7f49LLz0mFJ4pRTrtZrTi
byKqshPwR868vkwO4C8/6Ey8Vz58pkYP8MiCFJhjR9lQExnRaNYfU6rtf+oGx8yvXADbI3lKhYsR
A5aSGHacZZM49Oobi6a8h+hlXuHcujYexzR7pSrYgGdDURgszKrKBnmLjrRb6wd41eAzOwrvfuYe
SuiVSI9Jqu0+zI7MGP/ecVClNN1y6Kdae4r9rSSsgODrmEJobf12PYIxMFfwc9FeIL4Tf85SYxTo
KfklPr+E6RD78kfjGGyj3vTWudmHLJO7uvSp+6iPllhcu7FBXOKZHWx0ck2CbswDUdDS80L3gRKN
R7O08c00uvu0y+YNINy3WaqP678gKy1IBpgo8DnPS8Mz18q6ASYSTd7V2oFSIiMX4GbsGjC8pu7F
ER3AjMx5NWJFMyBihyX8VjllFfqq3FJxWfdezbRu1uTbq+PbOctfLOdaUU22yYBMyfUDvP9tuld+
sFstC85sf59PxrJpQZeTUYLvQSVwIE0GYjlxNUaxEPZObFOQEyc7K+fNVKHUwysYXt9BDBdiU5XL
swMenSI/IzVrJRNzTB+Ufu7r6HwjVCI9FRB9Nv0grCGHqUdCS8yjqxR27I6sbpywVPg69TRRSIxA
UhuJdyqniUBBt90DxhRUHuuHrpmtHY06Dr3RZUz5CYvvlNAyGrqUemCMXrzDMjVvrl4v1VZ4Caf1
ZzYu09YSVrmdk/F+TQMfMwJfjydoWZuD5cl6HzU+MiaDLj1Uroyj4Nma7C/LJIuhWRa1j4vqBbYn
1aPpdzy09a7ODfuUTdNruciOiAppbhN0JrYg0S0jMgg5GqM3pUwWlkCWaTKRTJ7zjZzAIE71edh0
AY+UKyefF59cJZDod8jI9wIPN3ru6pZTLFrPkaHEY/aSeNpcFz84xNrJZt3Hxqsj/F+DZtHkjn+L
FHqbcC73uNDKYHilENYwUyiQX59NPTA+wIN/LKsg3tw/VDYsbvy0MNSYJNSouDbGbBOJLueYtXkR
pvPVFmwRCuL6zmfuDIvmiWq9UHY/elO/zWjRIcVial+fyNCzMOPIw/hq/JZz8tTOrBEwQBDm8Kpp
Fhfb9Oib9YBBindXghYsrbFndeOnJ5M6FEUUJvCINxXR7FV9HaboZdyeD4UsJAfNGn27l5Vca2eh
vTqpD5NC5e76izilMKPnsxxsyhwMdszi6WtH1By+Y4mknsfO3kA7dIqfVqtLscowNcZObszgMyM9
u2ri9+sQWSdWM5An3/hfcJcDmEtXtD346BDcPpFZTcJOXX4Eeasoi6hvS7AB1R2bx5DN2MQsjHij
md9LSVTFmEquTIqoaX1SsN2C1xuqKriP1KhZ+mj1CxEGeq8wCgQCpvUrtgU6uDRBt8bYt6OChcDJ
K94DH6iPv3mz9gDXJuety82ZXSE6XQcm+BVGWqy+DW3+NnAqLfas9mSSfPUpXk6twGvG4fk6iuyA
ZcWJ1087UfctClcvYpcQFo+T3pd96pTMkfIXt4tljoS2kerpVgt4hpUB2zK2KQAXW8OtPqw8QCUQ
q307uj9Br3wHFotKoZfoqkUQTK8bNVeJyRF23fXf6qKmQNz8KjHebZsMgqyZdtF5anZ+wVJMlCAt
JD5To9c/aMREUaavrv7NS1WrzaDuC7v8QKxHl5VuKqXUH6PgqUDXgOxcY0mOApZkIdkNCW8JNgGd
JLAlYMJi9h0IsRgr1nvTKfE/Z9kfmOUZxHWDqEGXguwWJglK4Uby196C5MLW5yaYshyFQn/uBPhk
L7zu2NR+VTgEye8M2UYneYo55TWaoPbeieTLyLsPR7/4uJ4DjJlxPwu2SZ7JBt0x6315B/KVgqbH
PdSe30COQrpUeJWWTn2revhZO95DIQ2Y3P3tUo3bzGR1WTP1Xc4/SGGnY9hEH8bM4Fo8Ynyh4YzV
DO8FSukmcGmrgOIdahYyay1O8Na3CaeWUH9mtog/R8Jlrm/EqHeqQSuWG+xCaOVpE7b+r2o7pwFg
YL1yrhOfKRdGKBfNuKk7Ptw/jyAmLpyxKRBssI7VHcOCe2m41GB0vey+tqODa0HhS5jm8dQ8j/36
GrhnIJjkXTh3tiqR/HqoOqmUbPH/c7rHTuLAEum63qfLzEAaIoM8WTCbUl1aJImN8QeXEuy+Ovty
ACRxICDkpnYC5qAzv8V5y4zUy6qZsMWqmk+nreqPIGa1a2y+0bpzO9xwdoIVXH8WHcGKYV2QFVuR
XbQ1ELsS1sX5RfISsvmczN5I0iNT1pp0TUZS5sCWuTNifpjjLX/EvqBTSecJWhAzl4OY3PbS+E00
VbFRw4ytvSEZPtJH3a0gSmtjmTlplo7xWk35N5pK6hAB4wcbVMFh45v7xl7WBCG2bMFLab3j8Af5
CbUcgH2XYLPjpLzQSmSRngnepV3+ozbydW8vvMmyio8JeY+dxapsSM8Nlaj2/eIcUbRyLAIQs8Gu
CHME92LlAvm1CgZM2RW/umF4shpcboBzgTF5fK6ZfENn7kPmuLOGn51e2DMSA1K/8uChDMthmF7V
QHW8Gb+RNXCkdRrICDNOHJ81KbH6+56DHplCybevf38xqgA264bq3LTLXeqzbf6RZeVDbXzlM1Af
KyLZN7vuo9VDHycCaTJDxFUf+ZD7ONLZh4y2PxfwkEiDwhFdDM7NklK6dWaxj7EAIg4hH7TDaGSq
6uM6/ILRqfCwY1IYd+7afKIA3jEpL55eVK/nuWouHq7HoNT6mU9mtL0uxpnp/7ieQa6LeIYoYWNm
4jGye75NIbISqv2wiAbWj3IY/oew81qOG1uy6BchAt68lrdkkSxSIl8QoiTCe4+vn5XQneie7pi4
D62WaMrjnDyZe6/dvHo17cVc4xIxcvdeZtFtROIY42m19T0ckIcxfDVKbROQWsgMkN05U7HbgeX5
udS+jt0yyEa87hrKmfQmwgDNioZQ2ZG7FaVfasnnXgpuRl3vHsebFSJjRnaqf4q66CvSEoIoUepM
dvZUwTgbUDYW5kmb6ps7+7uCpIh1DrUTy7CYRJLWBLudfMyy/M9Jcgjw7a7Zj6g23Ho1Otq737ME
1HV/CBvrI8nYSM3Jfkm9BBQvrzWOkA+nMQcCrREjy9ldg+Hl3sGY38fcYI1s7TM6Dobs7I6Qg/n8
291DNkSgl/iIVnbUMiK7mWb6ETVUNYUz/6JA2aDJpsTJ/Lse8JTluY9DePGCHtgBC4qXEVgRNFxU
RfxFlcgxhH3PMpE7TjwhTbYAj7Q0Oh8UAdWlbuztKMV/EFk/9Px3F7FIQAY656l+S/alkvxePvsO
Kvw97hAPbys/AVYJwam/7hESrvOuecmq+urksr8ksN3wgUi9YJG/mrocuvuIetiwk00mr407QLBQ
8I3g/P8s2g/iJFKmy7KMh7h6JtrVJHvsaiu8BZp7UMz0MoSsPVWXf+gNj7XW431klNiJIq/Ylc1P
Fbr6FGks1vGXHJGACcqC9jLg0vvzOZZ9uDLNgzrxsLKOsj3JbgQSXwbtaVJHyRmjRJr07jel5odp
25C1emMH4oNxG8ksfT9tp1rOuYTpbKKgR7PKBDlSxuchTExMP5dSzaJrWSZnpeSNMAt3V9mzclCU
6h01+muruj9Cz3tw0uKW2lxfIupnOAGDyHL6fcwnd/eYqCwxFfFwsw3PFBTK3jwq8sqockqJCh1z
w7CeEZZaTIBkoKQ7OZ4yH2kYiP2lqJQeADo20kjE5WLS/14OnQXCd2Ee5jMFoVaKo8P/7mB/7xB6
MjumtNBt/9Vmg4TYqjD3T9gkxbFBOHe0xw23Lip92pfQarrS6zZgBLGp4Y07QCp+zFPvq/dB+ydD
usESn+y8Tx3q9h71GfVS4O/GXmUA3+UXNmuQQVRizZwe9WAh0CA28C38oFE+Et6hTT/UmjdJPueO
0x9RuQLOsDGHEtj5wsVYnCzRz7SMw1IK5sIn0gMWs5pDMcFF5RSbGEmJkGf7U2LE9Wm45WlYqExL
XW0Ho+phiQP664+SwpP5vEQTDTrKlTIAVsfSwBeHAPeIYx1IrQh3ZtW/Got0Rx6Er1OsHGr53eWL
HfFoXKmAiXWRDaU9IW19ICz0rj/1FGInx2pRFhkCi5zRneCMrHLAhfyhavo2St3w8NeX/vyIm5Ge
sNKFyrZ8S2lCfhFqMydgRFZJNf79ZpYf+euH/7oxRH/kFMkfy9eWfy5/++tr3nLLf33xr5/5f7/2
j1uNMpS0PZ2a/zw9LPg8VuKsyeT4636Wh9c4xCu1LWL+5RvLH76aEmQ1kTSWKXVzXm48aYER//1F
8X4V6L6ORlFNJ2htqxC3U0K6YmbGW602kNLVogIz+sFvzolrADyUfweO/dSVLkRlQRp6CMwwwmMD
lcRBNfzoWgeSZDUOJ78LyjWGOZj7EoXVOWYB8t9Fxc/jtlBr88Xlj6pKww1qRVJ+A0M50QVj9E+a
7LaBo3cKUuK3lr8toLWoBL85IkyztObWlj5UrAlfmlKXZHfRkDmRUvikY2OCkMYJk+SGnwmlb+lz
4MD15a0bCQXLSAezJSZMSzMRScZ7rlueoMpRJGP4svJtEDtej0XbmPd2zsQhMuEVOZ4J7sL2fkFj
j4mZrmsg50GMIpO0dnJRymxr2Zm9NeMILAlH+SPhtyrxQn4CYAY0pu9LDUIwGvx1sw0frIb0yzBX
DPZoHWmKa3DRRxQQDafO3rrj3H+CYuKstCZ/UFwga3ntPfhqsXWi14DYB6S8AKD8DmL04CKm12bi
n12FxO2Q/J3hEjURThzH/tn4ya00MItorobqnMxiMj1odyYBTGRrpg73g8dRjZA1B7eZ2TA4OfgI
nf4CngsVWRpJxrYLxdpwf+NT/+nmzJYVbEv0nbJfwBRAylbtzwpRr0TbjQjDqBDLfRG1NyvuHpoS
nwASWPQME8cV1LrwKgdciCaxPfAAclL0COLjUGoM4Oq6X6k29c+NRO4ZEr7H7GhbSRyfzQfCTZ1D
QQzDccQHv25RXNWpUTyOmVOxVFMBToFzyOpIQ89LlEMW462xSZexXCeht+PkWArC5zGzbYqWBAE2
bGnyMTIMHyamCwiFOcPIF+b/pEpl03fYFGzQPVGEwPXJFwZDOntGjAeRZK4xm5CoYBJ1YhgSA1qJ
qosxrLcMtd3gvap6b2s2/Rl5bLEuemM69oQjNtDgVbq3SNX7D82sfTow/WbwXvSINvRAfawPJC1i
f4Bchi0CcRWpScLHN1wsykzWkA63v3gEnFckvTEhxhH81ybvEUxXkQ/MXbIeFTjyRD8mkgEZSBqk
RyxkRjzkLDmRsSRGJkRHYvDJJUkSHvgP+nEqocPutlfRrXpkZxg9+ZMdQZQcDQ8BwZQmW+M+oRLL
KzIrO0mv9CXGMq65KwiHtFPDXUjUZSiZl9BYr3yAwpVWqxUvYbTT8Smi+984Q2Hu4KIAFLe0D1fS
NBFQovpA2i05m5okbqLUebPb8EYb4dX2XWTzLBaYum+F7V0hAdx9Se+sJcdTi4CCD9NdadRPDq60
VIj8JK3wmxZih/Oc7lY2I70s0kHxd/frIiIxNPeqz3SID9oAPJn4eJFA2w+O5IwmYNTWbU32aDAe
Oal80hqCTRtfe804K5Cl2Gof7AdT8ktrCIQPmGjYjIFGomrHEMU6A2woH5UnEiV+aJKG2jQBH1uf
pg3ynVESg23aVYFkqObAo3AD9Ye6cr5No5M+6rh5pDuXSwJrRRRrRiRrL2deYBGXJKeLkM0j7mOs
BTEi2w0gkFttlPUBYs1u0sN7W2ZXfN7owzrpPXra49D31wUyPbNwG1FSr2l8c6ECTrZQALm4x2e/
1DE7kTTbETnbED1LtliD3AQRcEIqLR6S8KoTVBtLYm1LdO0gGbZcBN22wPB7fjJ603pRIk5nMbG3
PvG3quTgdpKI2072m2Var2OOeYbTCwYMzBzlutWHt2nyblRyG08ydiPLIr7I3SPB/oFM3srie0Uk
L0sdaMmBsT+9PyJ7HYZ7a8fSv7U9/d7KOrSkKkssNK5qshIUD70Qh1PJAcYd8FISDFwyCvKnQ4vs
IZNIPJKdy4WuRaCwXvbwm2xwHM5NlcRhMIZkBBNBTBSxYfbbyC8eJuACbkdcDVU8yRuE3hBhjDmn
clNcFtQqZvczDkd6E5J63GbepausT1N6GQodRlrrTEoUEkq3TMke5ka/lsQow2P5yDP9kdkWFE+U
YH326TEhBMN6V7Qg3l16VwkvbWFslYZYxcBnl86IGC3YLd8J1iOZVblFZf3oEvGMW+Q+SeYz5M5r
3G/MniBwNJMrvaoPuaq9DYH+5BAaHWCPsgAN0tayAJZrlOVNGD2MTXVO4oA5QHdArXCS1xzs6iGa
9e/aWN60NLjouEV0m/4B2TEj/A0dUmO7iYi3dtT0UgfUai1brLDCQBzPiFAoyGlTmcCrG6KyDc5c
ZM51t3TGYRKi56nrNwyKZxRIT7lpvslbIzeFQOxQsbK5dMb0+hq7381EXXNiL1dR3b/7LoKFyrmj
m/Y61uTReU15Ozq4ZBPX0EByl6u9WsSBW8SCe4SM+6nFxAv5k0ZweDDbp5JYaI9AcU2SxW1zuNKD
X5mmtnNpgXcjZoTxY5wwGxi0TlPgBwnaO5PIcvopz9Mz3l/OjJJoTsfTlITzlKjzkMhzhYhN4m1Q
I6Pi56h6niUdfeCFn1JWtsh5atzsRz4HkFdvLk2dlHB1i5B18gixkoXKj4aVrI3pLJluRkIk3uAV
k/urQVh7fW1H/TJIgnsdq+VKq5JnYEa/6Yl9o1TZVGX5swZwJaiTXKAn9A9wNmnJ1szO4AcOI3QU
YEhwdMCl2AJO8SCoTDQ4HEGqdMhruxrICpk/1Rqf/s0UAAs8wISmKDRNSY5FH3q2hdYCtYVAdGUw
z20MzCVPH6irg80kmBcL3gvW/98l/BdbQDC1IGFUbVsJImaEFQMTktVA8DHgdjatO342SfVpC2Am
F9QMBGq0fzSVy0sGiUajyy0gwbBwLmMzfIUYnPc5bgrorz6OV/gIiRW8AzHh1Z41BquUB6M3bAcF
rH7mQhNQO+RFnRMitLYrYXq9YtWiVw1FJxOcTiJgHYU4PizupKsIdAf9GwBD5ZkON74+sDwxfB5L
QD2pIHsIvjxpsfY8CcyHzgvZ4+hJBfTmoQAk9ms4xBCA4hEUEKvfTw02kBUo0b4t+/dOsEH0l8YV
qRYfBQNUAQtp0a2AM6QKcKgV9FAJg8gEz2MJlMg0iawsvpEzJeLT7Fsn+KJEQEa5II1s2m1srldd
YEf+0L0DNNx1aspQi8Ta9YzwYZ3DSIJ3wmuSVq9KP11tKEqA5tHbApWZZgBLLaQlXEh4zaA7QmAC
SKOuHIEyATrdMgZBkj/3X56AmzYWs65V4YZ3nES3AboT+j7bSD7NmfqaWg/cb4Qai7NwAhcKzAME
HPNgwovqu0fY2parfVYzk1f+m9BFUK+vO/iwST3sbKt/UZm+r1wQHBqZjMx46YpJghMZCrRhzZU6
kGvGr7ns3fp/vge0fm1S3tcpbXRUZp0rafOs39wFGDWSy+DqFpzES23fS1w5uOn//KoelqxGiEXk
RzxmV2O23F1heQe5CWhQYEX89eRgo+PmqOTlnzpSZyN6neeb3G5AhpHO/+WHfe6jQ5tJpmPCSsij
Go38bU5g4SR3t9jUBY05emdenuw0NiQcVpuSv6N43S5/l+/xX+lJpla0BxWEZYSfoUjVqm5bxzQs
1M8B55SyMgyQZvyfONcDpwrkOPta4cNIPpvH7y/f0pyd/F0uR4/biXPvWvfNwSh2ZgN96ZF1aK3R
setb9UseWN5OCSNK2rzR8ETAG7050nj4DS0+e/yzzzxaODkXDhRdayU/IfdXEv0ZFpjIuQ+rqcit
yvwPI/IOcudl3eED4AkwuDaS8cgseazyjdycPC65WwDXND5JJZTnzm1U1j7gtCW/HbrqI6jKrZbR
MeHb9eCv5eWRpycv4f8+VY9HpY9Uc/TNqpnDBJ5G8r4QAplouLFDxnza+FrDBAz7HXzUYPmZgnm/
an9iNtiaBd0MfrQhgUh+PML9oEb+2ufmcMiAIgMXRx+LDgWaX2IVaOzzbeCvB/kRzFybWVxnIh3X
0p9yU6pC71rj0dB0n+r6cyjym9yk/IxXPKTzo/yEPKa8+B0+/O+DCviiPIKgIAeJu+IurgPepJzD
c9xoy93JzdlDd+BmDOj7HFGevfkwhBB4OtjweXHJ6u8qoWlkFOa3UaexWGOqaQ3x+ZOYmHd1tel1
Jh342r4cim2MEut4AM83K3a5D4n7ZrufbssAv2zjL7bbuzLycc1IwARCew9i3TurGUZeJuY6aMTQ
jkkPR4y/VXM+im7YXoHVwMmLza/Saw7jyDR7xse1gyqPltKqDhaCVp7rpQp+xDT02Gz0J04Ln1k/
IiR0nMdFBmFWfFD77IFNkmaZDEXM6g4EDcYa7JBN3UwFB/kGZNIM4TALj0aQvxR9Ttq5i1oH6XBF
jUO7ISWNpH+S/zKv0relyMRECtYgGtLjZt71OxhTTLDYRNZDGH6psIt3kfOTzMkKJ/n0rfXrnkkN
LWqiKpPDTMVmGcgNjNp5Neb43YB3sYYbsU45MBB8waDwY7LalySgHpotmuy2zrTJmNgzzJ5jnHp0
RvKuJtmw6liTFYWmsV1Se7qBel/a3S60eK6SiDhPQHDZRZF5pSYTGBp26bo2mcdEEFgVMzp4NUmR
9Fj5eNMUnrLp1nbEtMRpcSX3D2iWjMzUFgUF8S0/0agSaR9wetQHHn/+u3ALhrVG+o5+YqsqLRUT
w/0j6JuDmjFA0iOgNKq/rdryW15qOZx+oAc+OvbaMHezxqCldQluNjv1pUzpaTNM+/ALMnLnKifK
niFFEfjRAbYR0GQZTlI7H3KH3kEe0ujW0fUB4zX2s0+OhodpMvZoqkzDtDcgR2Mp7c+E0JrHslZB
M9OMmIbIWA8yzLTAAC8t/PSYFTzMRXlVIBVbqeWA/g8Y8djQKfXpZWsyhh7ghm7T4iUgMV4Qbrzk
ToiGPyfcRYOnbY4+TF5OMpPTg91pGPrlWdlQYTF37uQjD/fc5jxuxTurutgT0n2CN9mFCB8bEupG
xXUPOdi/q0O1xFgF44Nz8grlDf7zz8hFmx558W6562pEf2EnSrQd9RwXshnkR+Cx6L/g+bGnciYD
VPaLo6CcKx10jFysyNxEDgY4PyaNEKSde84iPheDar+lowtBdqBx2qVCP6RumaNHnxijfTTxm05s
rS2VigpF2N0QZcbAGh1HYCYUbVEy7HOrumc5reZwwNWnT/7JMPV0M/THtOO9jb4RWuCCyfFe7LGe
d2A28/0w/qTiJLE2nvQ9mgZiJojkHPXvqsZwIhygm1lMV6ZxTnbEMd+MsPjJvDtcobzxtiGJ74TF
3bomvGh2TNLqFTIn95HWJjYXus5yLfgdn20lI7Y2GLo1PMYNwwd7hRmAskxtLx74PnJbCKVEvZXl
pKaIpO/POFUGiotKKit4PBR562aOPuzBuGrU+w4B29t2oDxqCV1BQnbMaNuEXqiuEpkemzYJ0oyg
znEanTrckjIuWoYGoEaEV559JBRMZDszMZB/kUtys2brWdDODHsY3HABd6X+0HYGICIOcDmJ7owc
kx4UlQ16Df+CGtvMfIYu2fkOE4ECilFb4My7jQQZ0xHpSSxGF5cbVGVyJwBy6a1q34jS+WhS6yUJ
0QGJyoutg+qRYdnckluNEB3yDB+z1E13fqb+lvnZIswhDU/nRJ+eLQPdBL3iazCBmeXtcaBTEiJ3
4exBF0nOuSO4FiSt7rmKkw9dy25GyWch98J34d2uGobaehc7MEsdrucRikOnbiyfDb+dve7StJxA
1fFbGDTvobSBrB4lTwQGgRQ9NDKIUO7aTI8o5xnWY0nkVWiA4Quh59sBwkoviH4hECOtJdaw+tEi
UwKbC6FDE2EDyxm6NFvhZPIumeLuSku/mEn/TEhHROuQD4jd8yQieZNMX1h2Wb0tqqIBm2W8YPOD
0tNNm6joRqzEKD2K2EqP+B0ejcL6iG39Z9k1n2osVO2ZGgA4KVR83gLP5HwRAKR0/owZqyw8kZ1H
KHkHkB1NT7sOkjpY9a7otGTM1NWcHszO3TnMpAio+qqD5i0ZvX1s8crVDjNtp/3KY/f+Rzw1ND/y
8ksZnkggyM3unKSii5WRHxaE66xrJ1VknY0oPZPQ2bQReKWw7BHUNCBJ/CD/kImdLUP2keHNdpoi
MKAxXynfGn14STSPZg3njR6YN+QmTpVRaT/xuXnOa2WlKiaFq8zOOlQiZeF9Bw31fRhZgIqY2Wfl
hSzCwLA2fRr/F0OGIYaL/2vI0HBuczAhhc010J3z/b8ZMmqdCw0NbHvwSzQUU7cMRZn84ljGuoAx
ekYcesga2ogmUOwYXN+iXYg7XqRcYeou8ii1ZeEb2dhFq1RFfBqKurgpomR0Asoi33OOy78sH55e
jgaO16Q6hYG918PWvk4GJxx88HHacX7rGUd6MsCrSEzjAPpMpKH1XwTR1r/l5H+eNsFzGs/d+4cT
BRlXkWGygHegk7LCwjHO2tVzEI8qbM04x65J+VUQgLnRNTI0KlczsFGJ5gLf3wZ4sKgCKFcK9Hck
irEEowTYMln6ogj5UTVSgM3ep1tBj+vdXYedZLXsojTY1gmCgh5zzlEPs5eeyASPG0RqEH1J2RTK
5zQRKfJo8H780dqLwCHPaQX51XSjynofalZsWeEyW+dIBA7aVavokITn8ncVzY94ts3/8qIZJP/9
69PCE9UN27U8hrv/eNFcB6xQT+DZQYkMBHClf5+ZUTpSEi2z3LF+aXXGYouYcpFHMHU5FibtONla
OLBcHCx1rEHKa080eFDpu0Ucs8iaZrCRawekJse49Jy0UBd7m49QqIZPtEnf/6jZTOO115njzhyR
RNwQDNGBKJKnth/ZVMNjXQB/oSktV+Df3By3P1fF3z1Bzr8/M/DHUO3K08dg8E8PFrFhie5FQYOF
t9F3ETFdvkveccg2kZFOgjADeoKI6VUiLhAzR+dFpKcYvJVRJiJwUZP7k/9olQSTVs6Wxe8w2yx1
WX9sSiSWS8EwVtPTiNKgkE0lMLOPCbshbWfvnqcZd6jRbkEDwfqjnP1sYEbkzX+kQ8QgI5njWAE+
EJILHvHBKSCCuSip4hGFRzoeHHgp4PwWHVI8mBWIlvJou7BybNnbTADxeysyj4UIsQAdAJIBHtUZ
tI8ijuB7r0b9mXyoPtqjYHpNkCaQs2PjB2B3ZVwFA8RKKvTkvON67G3QcdMAM48VSqz/5opTnX8v
YI6hY1oxMGYYtqP+wxdnEZ0Dg2aoD3GRsUJSrO6xMo8b3USzkw8P9myTOdTiHoZofbLtSt/UffjF
nlx2CJv1NnidRFNXis4qr/Jz6GVX1wrstVLwS0qUf6t1Dv8586s/i1KjHU27WwHGiLfASH6ow/zL
iYIPtGe7oYnuupd+uQkLR6a80GdhQ611ZiioypKa+JSmcK6x2X3MWVluSUzi/bDfK9FxEmgbgZsM
Sbya0m3mKK8A8uZVVnbDo+eM23YGll+16i7p9Y1b59Y51wZwcshdk8TIDkAyAe2Z3QUH+Mn3+pqv
5NrRH/QNjrPHhl7dwRhT4BMUCD5FjIqaHO3spsTHb6VqtmVpw7xRfIgG36lsmp0seKIMW+RsRosC
3TJ+yYpP5B2eVIo0Qgu+Ui/YtaBsVpZJFbgoqZbv6xRyRq08qX3wJcQYCYvM9ebXUlAGWXmzFSaY
NRwIkEVcGSLcqh3rPvv1Rc7FQRl9d+KaBAFIM2H2IUdTTtHGGuYpwcZp+33wrO++Wm4Sq0PS2/tY
R4hNpg15qWYqLg8gO0djgHFz8S7CICp+yHshZZqVfJn9+FRlGWyykDS5GA09tBxan94vQpnegjo9
LErVNvxRBN2nostthZwhPHPt5ILWzuCqFqay7eFi8S0mdmpXEAjASTSqSFy0nXuioOAVVZdUnE3a
wBaTsyWi8oubhkc3sMil+aNv6+TcQdg7q3oGcIdh/CFCQ+rSRHBCWh0ioDNDxk6JSvcQOjMJQ9m8
Y/aE9t4s7x04mrlqYDDKUZhKdot7V901nfHk+sV3X1YhZ+bO1bZ6iyr9+3KBh3UZggIan8K4RwEA
65N5h34r49E/FTVn/IbGQ8BED6jbNzcYblhKWWw49wBVj/cWZ3JXqSnlMso/zeNYpDnq81gVz2VU
3CbxTbSMkluOxzB/0RT56bCJTP+u0DwnbhWgiQFUczl2twqNk16jFTBT3msifyQRnrjF8RhGAzzz
H3T6FWX52IYhmHRQTTozo9Rwz6WNwj9ujehc8yKbc4lIIs+/D6BDKxcjWzIwuGYy/tolhXbukKdZ
CiQT+C+3WB+O0+QOh0KHfOg6mb0a5p4oM9WhZdElz+Cg2U9UzyJFJrxZnC2PClSoTemrDADd4TJM
86eVTPpLQti9kfQXJcQLNmNiaZ1XNwRNxAFcxRhAxylC76kCvKgBLdPeymnIthFR9GGjrwfd6Lec
0F24rADSu3Rvt4rF+L/LNoU3Spe05aRqMrhrRdiDSDOHKG9tF3VSi61niiBeEjw5CrEEVdnJSMpq
lyj5aZ4jktZH1ViNynzV6ZrvQ2LQQjyqR+BO+mn25muYmwkhqPoNLBo8b7MkPwVqy2zOKoKu7+VU
EdBjVZAILEJZdb5qKfQYCsg1JyRpxslxCH1Z/sbYUEvAOim6+jRrtr5DvnYoVUPfhLZxt71iPnnt
21BFNv0lpCgDIC0Y1fJXaMJp10b7IkxG9IqVctad+ozkYTxU/qycIyd2TvX8tfyjka8sf8NRxxAU
mzav3hRv2cfJ0DHc64x4/WCajncGbhKDOjW+RZWXgNAgKNOYiRPXMovR1KSeg6a4dpx/DsUwPwSO
Ex/SmHDPiNg8/qiyc6rkyrroo3JNG9E6hz3Be3Ai98ujXB6F4TQ8DaP5Knw0LH6R14gfiPobXHhH
PsfQdTEY1j5z+70eTCFMYhBrbZVcUj/21tB20GwSsZKransoU/r0GsPDraGh421QCJ7d7K3qkNfp
VnBMnNo+l1KE+FqBnm5sAL900ZMZtO1hsNy9o9FSSag7GbSMbx6+/zmaNqOu/zKGONnGRJCczaqt
z2Oo/awQp++yEYt+WI6CyM4CQNfTNhl77eiYOcMcuoTnQTeddRwwNmQtfvEhKCQRkE3PV5Gz+JiO
iHnscs6QhhHDU3qyCCHMGy6X0NNuOhQjl44J+kGliQ/jS5DP2smNyNrTfnZzkNMY8rU9Iqd+32jp
KeimFsQEIEWMZWCPLIEudb6x6meGKOt4IicIhRMBbH4MMslHe4xzgR6hBMpyLEwwmZxcVmo2ntjZ
LLcRIOU9DNgy1roDujiNwocIhTjFCi1QDmMkblCa5Y12WhTASYMTpShalFkK3AZSi7C3hofFwlXA
V17VSf8V2Oh1EKwRuCmlmngzkFf/SkP71czm16W6yPqp2DAn2w8647ygbb73AWpHl3EfSu70w51Y
pkiM2qjiZ7AKGu2x2dLl2S7S6HQcoz0ofCa0xW6ok88pCM6LPDvXU3sNB4AzGE38AtoE8znlAX3U
bnmUi2BaWkQzEI4RKpFdnrRQe9BMiCYMVdZzJ4Se5r7USfXE9jEE2T6MkVulPvg/gOlLNa/R8F7D
jXuS7XPRkGN+QdVfs/bzLMjzjJ9nn+5v1iQfg0iDQZRjaBlI8quyD9HDivrcNlCgY2xilDhuGiwB
ESZIv5iJ1aFrPgTThl2fUtrmlsoBaU6RXhpSrul0YMVJmMOVFZFA6Smmr7jqOu6nRfpMSFC+Ujri
uOSeF5PMHJTq6mPR9vchJ3cn2jkpPYIsGfZaN9xBV/dHItkScI3htU6HYqc2u8WztQiExxobQa1y
Fu3R2W+dCmcZQsovowzQlDT0OTOD8201zi45unDVgRef4kI8qJ5+GJXqoVbJ2rRmZpX6jdMt3hB7
uFsod7M0+pqrlGuVEVSn3BMBb9s23oF6+uhdFCqtWm31qbpVjnnIJxujiXVYDtCOqI27xiEvoXgc
ssbY9Q0qrtapj+nSTRM/oKcca7++EZdAJRpMWCJsuqtkQnvlZk6Nl1QamqW4a5SYfoxaeech7Cha
jIulo5vipA/4713+Hw30KicnJ+aA6XesVsmu8umi6ePJ8I2EgQyWjMD/3YcDdbF8IubQoBdJGbmK
9fKBInpYLc2W0ed84vTpN8dr93FUf8eadgyYr+ArhlyrxqBhYh50c8w65CrmSPWUB9RFNoYBo5tn
LLrZR6MouyZVvi13EFg+gh7WByMf21VsNXcx7ZisD6y21TepPZf+gU8mdVtZwKeoz5uqfkkYXWOS
ofYl1xnULcd62EGXqFbKtTs4z+lkPFRKe40cVNB+jdK5qb27GkSIapnf2h4vnQcNeRvFDxYACQTy
9CU76z5YaQiU8BuZEYSHObwc7cDbA96WnKuJH9ToPq8hx/6iuYWefxATWEbwWmvbv0kjKra9HXmk
c2ICisSK5KugoRSTOd1yRFS4Cc8Jr24f/FKCa4HnnG71q2r4X6UyJ+gm4axh39mMDkg0LJi3Ieex
+hO0MDd0WlL0iseUeSurD1YXEL2REnwSZIadlyqVDXsLCeZjHqoP6GDeu5plXxp5psw+wi9gt0+2
mx36tvxNdB5ATBogGZ1ffL3qMZnqXz2dU6JacUxT/5ZOF29ibwZUpHgoh3JOH9lc+Ke5Lo+ZoSMX
s02Vg8ZhULh0PN+0NrCtN2FvYG7sKnNvgX/GxRJ/LR0RF6VDoPjN2qERuIGeu1m+rITTyu+1Fzdx
f7iwWOlBbaVeCon1VHuyHtBa8QqIdagIPohwwCHZkfNEYmsiB/Y/a1nAGz0U8Yc3Jj9gL//OQ7ui
G13ipO6I9nL8fDdquwnAMAlNPvrCBt/ExDTUAILbGvuy6DjgiOeuUZA09pWzE9OKnMflSGJNHK+p
ybgT4mIr9DNTMXFUEH99bPyIkgnDoDg8lvNRGbJrByEwlgKet9N798U4tTgwNPlQkbTxmsN6zrFT
Lw24pW+ty/4DExakwID7BqACulIQ+wOFXyZ9ZnMgIdTgQk1oRB66UcNmT5rVMgBY/DkqPkfA9LT8
nR4prZw6oNKso2Y3qMfatqh7qex7TTHxPj/Z3gP4vj2smHyloT05Ro2GGMt2meJE6Yn00Zyt5bUz
bd4M6xybAeF4urU2GjAlsS3MOoT/mHSVh362n9sSkpglrjKl7el6Gz8nWWUTzqBDC0hVIf2ITYUd
M7FLLqL8YI67MhRWfWQ7W9PY6C3v4uKIVaOJnSgH303IcKo1ay3noJ8NnPaWh2DGrLig997NkABw
ubiV0XxsxpzdlRUpzjgsViR78kKxxjUUB8kAwtGfbtqkIcDAddHNEMuNUnXgcGEkwqxxWgyiQ3Aw
rY6jUbvB6qnkj8uAcznk6uT9lIZz6RRgeB7d9zor3o1WAfg0PzQDF+riuvUd5pVWNXY747Pzxrun
EEvdmhjUFiZOrA74Fu1fBTaIXZs5F2KkmJI7NPLLSTWOhf8JVo/eg6rj9PUPC6Zj6pTpqptvkLbJ
hCLbabd0fKzAxPPXuPmF3vTJIUsVJXryVU/DF9Em6D+dhIuuAGGZ3uIIlZBL1VSIxXDxLC/Ok3Cu
jqxod8+s3peR2zSx17nt9D572iVW56c+I6cJKbyk+yWiUsg3lRe/L443nKLsq2H36fjz44hueyic
e1uNbybENyex74PfX+vC2rtyfu1oVaAaw7MlXAc/UIptJi4vGTfbFWZZHvxynlRUeA2DAtotLBJa
PlGB4Jy0iYb9btn54rK+NR3TY6aZO3EgLldXYkw7s2rObq4jXUpezYCnUsTV0evQ0JGrnUp5V7Us
z8sll8lEZhlqyKCo6z8dW4Oxi3h3n05vqcQ3t3y4jPgWWeqvvOO6JCx319usnOTbfgTSOXYdtK6q
h+xDtmQ3CT6VuECqzKv8ZyStgelEEmWLJ6qblYuvWC/LpHd5D5FaMKuPaTrXDPNrMq06h9lE49wZ
NLGzSI1UqKxMnYtdDv31cRwzcNv07BVV+d2b/ffWH55ohzFwSIJ4Ex4im8sDQLW1fBqUmjCP5bpY
egiAvuiC49aX/uR+Up1nqZkRbSabZXKxDLBa6we4+ZfFS+RhbV4piBqtOW42oxtMNBLnt3BUkDT4
4S6nHqb3yGM1aRqu0tRaM2rk5hNaUGQXoFMKfdwDvDg0EsEYSDtjnC+BfCDLjrOz1NKdAU+BM+hR
qfMb3G2uERZeLWXxbaiZokBB8YDam0JoPBiy45GNTSXXpjepx4xiBMMbb8UvCBtCel9SaWmUnsur
HIfmt4G60x1p+CxWRe3Vme2YR6kyl2wUdrFkFVDtAAo9T2bwJbO+KESfMlcPZR/vl9siXm7ezYRG
IN+s7hz8v3IFSzT8v5PLO09ICsbiTNZxVn3adiQRgEOTHtCI6mTpN4//w955LceNZdv2i1AXdgOI
uHEf0hsa0aUkviAokoL3G/brz9hg9aFKXd0d5z6fB2WkkmQ6ANusNeeYROWMLT0J1XVBfybWOqs9
OrjVLsF7WA+ShG4mYqRm9Lw8DkvefMHe/K1lczvX/hPWBxoX1DJQ1JvXaRZ9W66h2jCGnUvwUWC4
5TYsp60ncZgoRo2yxImRwO6M0PTFSOspA75y87raW0aRAheTv8dbwjJDXZlenz1TONJn9sHLSNHR
0DamcZuyUBoTU30Zl6XFMedACSrxMEVP3btDKtVqtJl7AvcGX84z+cHMm5Qu4DPQXioAD7rFc5wP
X2J/wm4ZGkv/m8jU2kJ7vPgnNY9J1ayYOUkyJQmELVzupsWuGvcQePPSZt+gTtYpZm0vVXVKLVvo
kcWbqZW7xVWo1nOxQiFYOfZX5UBcZCOOle8yO6FkXNPURj6FW1M7WG5JNpcFdz9WSOaEs1ZdWLR9
Ts5o35kh/TJdm4YdyXybobIPVlj+XAQDSOzpmRZyM1hAxp6bhjggtVGLwVav21A844U5qK+Mke6b
7k87tZ2JlbeW4JYvEflya9X8VqNeQhocan9A23VorYYxe1M1yKFjDbk4uJk/LiEsHUgOnNdeijVY
x+uj1umkIi8+0TlwjoOAWrt8hKgfKXsXJA6Q/osu/GHpYCzn5ugFjwvXAkQxAYa02VYyPBCO+ZxW
eqeI8c+ksNAU57qKS+rpXjjfj/AEVzX0In4OW4BtSGXiVw1bTSAGxtNi4zZnC1ETJVLfTxkIOLVv
bTsOi1/hj+0cmO4YiTktlsUKTqgvReHho41+qm9UvVpkNezIlKOjNfWPmnRuE1xHbWnlOKT6UUGe
nQLqpCrz62xMjU3R5G9dFl+rldOcskRjbbvLkhhXccG5Q1vlohuUYci3RVcyDCtz/lp3GHBdCh1C
LSQgvxrwO+bzMmaQawKIJEHQlOKfJODPOgfNuKMsDiXQY6NHM/3DFs/KZuxcts4etVxyzNaNoExa
kghCkDS5GjxS1WFOHtGS6Ux7RzkciNh612l4aGBM1mbPQJL/RDpKcTdwj53hU09hB2Yrw60je/Kr
UJIL0F6oMfpXkSR7dbovY2KaxLxcl+yWfojQcf1nLi0llmDLMlOPPKT8zqtXdoDU86vEjqK15xXB
iZ6mQrWKjaqBL8gCL3Z27KNuFlSBoUzx0USVt3QwS+WsIZfrJ7JcDByUeaFb5ta2mcMrtfayXfqh
VTjfEOsUEDPZoOJzn6a6rZBxPy3FhKWOobVTiBLIfFjgGE02qTjNFrUnfqA+ZRj1/Ig9tOWeoozY
CRJZppnJRpheuGsfZ5upO01xZpFAjl3j52QDQEo1rKe14zxEdMBXhTYfRsk5UBRM7Lrfg3NND53C
vORueQ3mFgaJmF684X1xqQd1irzE5zvvqNV4bFKdKr6KcOp6Xs9UMOPr8geVn4gwQLIjogwPbb5n
gC8Br44R45AV1EzXgNcJ34iMjj5asVHdd92l+tirqW6oLgQZbFVlJS+pxxjVgbAJTHaI/hAP/1w2
0HJuHywCK/uBxBST45OmWbxfSGgB7RKNru1ANvM4jBHbc8S3AxsMV6TvKfn0MFZZAqp0DldJfVWh
HnXZ9ynOX8yIIcLUwS8Ms85Yh2TLdBFnaJh04nprVwi5hkyc40CfkNTZd7lSfGRDf1M3JMhPZnxj
e2iwmhkdXK7EU4Bm9cLhqqQ4u+2ZWsJJ2KtspvpWUyXd6D6ZI0pyIYXHztMJrwSLlDWBwuiU5neX
hS3aHFwvhQtW/qPrOuff8ho3htNAAWpcnm9MnA1XKMKuVGwX8RBZk4z6IdvTNuDqt7Ps2+hYi4qh
NfqXRLZQzXnLbvNsmTRkHSS5azWTq57YQt6JBQ2Q2uFJNZsYUCKDlgIKh7pmVfJ1gavEaX2tlf2D
mjdrNOgU7rszhCps5GoLn9Adcg0u8zbMXsuOGAqG0GU8K5LnWLApsCq0lPbXzI/3QUx9QPRjvYJc
e+3Se92xzX/WImdr5NVdVL/3XvdS1fTVvYRjlpks2WJUdevRxYBppVetrcRJDDQLKoTFeLWC5kf9
9Vnt7orQP3gxoW4IdaxCZVmGgMGhmkYKD9BSr0G/vLMr/6yRkZ0b6Y8FypFrjHC5Kk3jIVg1SvQR
Bt6jL1mBBRYrMI/hXFW/ACX/XDQdwxydBi/+huKQ4t64WsqcFa2eNX7Cvd+78WEBQy1Kr4Ekh5B5
YBEOqOZfKhDRemFKCgaFTjfogpVdp+8LWMgRzCh+aRFrbX3tEvs9abMnBTBS06ZegrYFWfzmle01
Isq3pV2H2m8/tdXX2WMdBHWngu2iuA2I0ZRmqJeoLVs6u5G6+MgzfMSieVwawIZLx44CDRJLn0i3
8TZA7rfFlMFQG6J5l8GD2j6NI8v7EiATLUmKeb2rCFasDnMl8evs/FqkvrmeC+19KQ6bQtmJR+Cy
oF7okCBkdTjuRosSnkhSNNYKrtOD/NTpz2Eq6nY94rf1cpLSGO3XTi/WeWuQUJOI+y5CPau+fU5u
dD00IHNZXVEmvFJaJdwLh2Xtt+zdSu0mzoPt7NHTJOHcwTPi4v9qED4izLYANCHRjfejne5lIr4a
JkMyatMfkZLURkaz9VuTFinrEMi+9x57WrIrqq/S8OoN7Z21L+QNWjOE8AolpnZpo0Ii4fezV3b8
XdV8+zwDHaBR/FTl9bJ9bG0018v2hox13Giqjdp15ptjg1TtnLfMGXEUKpyE2tmo6ijpgj+LFh6D
NbrYEtmyZfzYVfZZJQWxkYYkvUdUpn4dlTNSAYv9me3UJ2idDKOF+6IuiCRHmkZ800qtohcBXNqy
0nLn+Ht9mzRsKHL1QSO1ApBEGRxEkxfQjj0oIUZ7t/C70pnpOvZ26OY9doAm7D7arVuBNLwtyVwU
faDtignjtEnLal11GDdN8aiq43PpvhVa86KIVmrPSOPjCU/LATD2F8UUKWPnaqboQRGZNeNo0z31
H8CWfsNFiA+TkZzhjnHlSz7rjwv7MFNv39euRl3Tt3WKh7hVNDpIIvk+sJDptmeKmC9LlcUYGTmi
dmYj2jyV1PkxnsbIAGNip/gKpzmteMv9vafEPGUZWDRQEMGw1SI/6pLpS1d9kVCqjedy5c6Krqf2
YEvtiRrFyWL1QgrGK/GqlL34TF41X+cVMRcV7bpZvOZDjU0Gia6e/5wU88i138x4vFOHx3JEuiPi
YWRbTDNAcB5yNDSKTPRsarLRO46pXd9j4WNCp42nfmyyRBtxaaxqtbJSX/OyIlbl9GV/Pbpc9Aut
SP32BB0OtThL5mUHKMEr4DxOz5MaKNQMjucolZD3ujFBJFElQNkILsLBy1CobZ2c/TC7hmd8yd+d
loFXawQLbjg1fBOzWmp7qnwP6/JWjPjVlMpz7lBcN7V3v8wkPSofcEc6S3n6+0nFSoRT9DuU5F0+
5yc7IP6RD9ETvlp039VYs8z9TjDfWAiPtuhEbeKQQbF1yHFWZhj/DOBgAOiOz0YF2zAuqm+yfJgs
53EhSKlFr7Dm56zwzzjwFH7QildzGH6VN3obfa806626s3epXTqbpuKAqlXFMtloHm7QadohifQC
tVRV1QvzpgWWsLL7/pgUwxGb1C0S/Us7ENGCu/6xGO6jnE4ylojH2jQtGolgzVnY0AattlphA7MP
VnHrPJVNPXxU4wyY+KzecTaaofWhgvxfovF/Iho7wrR+0cBtficaf3kHWT5l/UsRv/yFavzxh/+g
Gtt/YCAR9CpsAxmW48MN/pNq7Ol/OIg+DH5sCt+xlL70T6yxbf7BQwLpFnBj3wLH/4k1hnhs0DJx
DcSGaIA9+3+ENWYd+ptu0XNt27LUmtAm20nwfH9RubLNaJFb6RN9huphSAb49HnyYBOquqbFWbXC
34WaAU5GV0OewFZOo5MdAmqtInMOePqzeyzeOaADakUkw9HQaPCqE0eTi5D1PCgItnT9eAXa924g
+5X1gKyIm8Jj7sG3j67yniVnE9CIzjv+WWFI9NV4z0q83PnG1yKg5kbcOJOf0nAIErp3CExvzCyS
J/umzpzgS/kjQWF4bFIETU5LEx0D/iFGRLu1MxjlaWEnm5YraGOnnbef6Niv2zT86lsZG1NCok6o
ezGUDMrj38qnJLpnjKr24D/2kUz6Q2i636Oga/YGi+CpDX8Ordi3lhGgR8PLSrvsyi7x0qbmqK20
LCOGKZoQbFKQzPtMXyse7a4d45k9M4yYMCaKIEsYhoLOIH4kStlsa2N6dM3mh8VAim6SoCZLexJu
X2/nRCfmhAGfQCHvmPeRTb6pee0GKJ58cv/IDWuvU+t6GCl0p7QRigi5pVX4wzoQBKF1tusdx5Qk
QNfv6uNs6mRQ+Gl8M0UTwmW2Z6Xor0mqkcSg/lDstitc95iCLTj4LoHSI0ixbQNLaU8fGDeOkgr2
FPp2lhIUCZAl7lTL9VRl9P0kYRM9wPAljnhvJfFXmhrwdUcSv8sQeHtcoYssZ8LtEEc+irk698i6
D37lHaKeEjp+YHxAr+g2XppRoZBncdv5bn7rYOxUKlhcSToFINnK6znLtGNWhrdOWboHN47MG59R
cyzt766Ry9sgrK7Gyq/OWo+YxXeNA5ZwpWTz9lapTY9kG9NGopKTpIN/nmbHpQNFrzj0gOh2wRMa
a7xRpetu1bJrO2XWaldIhRTGPMYegI2qF9btJhV2f8g9czx0WVni6hmcfR29NRkmTMW2zPMW9rab
7xxWtXWKViAd4RQ31HxyaA/30ttFg+Yek7nfgNPqroo2pLs5jNWOvFXjij8hg1ByngQZXxxM524j
7PBL14fzdhjN7jhXfQMq0H2WUZQe9JF9alYJsi1qSdlU6t9GMElrDHgkTIz1te7Wb0MR8Cdj++AL
Kk5hGzzn2nAF6e0ByQlnXBFf215orwZIzaBrxFY3dZ1qi/XNb7KHdibSDZ3OTL+9oaEOga/JqnZf
TuK6fIGYBf1yHAuyRB+mWM8P1H7vfPwRulGzSDPNTUtM4j6LqZUN2rsHkHZFo5+9jTMdDUqgLkkC
E3AOgvZ0OLZG8TPHdzi3dGmjObA4X+gz6i7g07C5cjxJ8khD1HShSDhT0Z55s9Yd3/KPOBlOZcHy
l3SjbpuZ7o/aLVXuAOxVhMON0VBloT0mXCfZCD+XZ5k+EUR2NQT6Hp0X8gG4BHfQ2sb+LR0gE85j
J7Gie+so1omqrSQmGmXfSLqE0to8J9+C2qBKDylbhQfPRCIX3gi1mm6rsM+B12MDl/QXR4pYm6m2
f1ioG04GIb6IFzEx015cB4GC5ZoomwUrI8OlgFSkGGx1Ox62KI67lHUCTXB908UhDkJl/yydu8YK
+5tqjPIDQT6YTeC+g984qIQeaj0YGP3iiQAMHxFzvWfnmrIujBrUozrjg+PvYaSbILRIegmSfJt7
9TfydqHRZCSSlmiuat36WmYVJc2pi3ddP0WHgdBwHABOQ880vfRxD1CipZMgCvjjfXuc6sJdjxDi
LzO9Tn2Qj9IhmzYZvPBgzAwXcx6d+xqaobDy28m079ze3A3lMK2rsKKBmExPVQZzNEYmeP8NiQZV
VQRr7MuOUy/ZOLKdGSm8uGMaryeL/b2nn6wkgy8CssNGdjekyc08QafourAEaITgTzrIuviGfKo+
/pTjy8xdbJfOwSzyYK/RfVv1DdvXVtoBjR9Kx2I4acRNI+x/s3PjXndcaDNBolFQMTaCxBBqwfGP
mWgqtjXFV7mVyBq0BEgQhfhkYxnNRgbCOyJs7vQfek95SFrRXpttwi8r4xCW6L/8oDuikWxAqMxq
J4VY0/oJ7hA+HAPG1PhYoVAAzYZMdoYXECVNdBYWi+w6mNN7Ey4AV7vpr4OGmoUZX5PtReBTXXcH
reA6ZiGy73XqPzHh81VrJaywAXlOiC4slJS4LFdVTsI92Wck4tzIPrirm2Bn5xTpLJ+TqBL70je+
K4LSdmwnYqejDoy/2R+lPkynyDQkrUR0opn3oJd4kHKX0FlH0swa9f5IYqG5gxXIVJzZ1PXIsKK9
Fxd8x6Eo93XKwkME4V1DDmVhRls7qu7GbD6WCafcVHR4HoL4udcd5zpk25YAXYLu0qE+y6io16PK
ELRucr8gDCElC9KgEURCFocZPQvc9eHVQ51O32dvJsFLOLlP/qT6GHWzDR3E4TpSq7SeXlMNsoe0
QjZ5M4Io397IMH0dcOt0AhVf7XyNJ+/ViXKE4g0cZ20/pPKLYQ9fw36eYPi2mN2vGBQCasX+WYrk
VrG3ZZFoWFWvkaw0rO2t6zpMxTHOmGRdQqQKxgL8xhhSWzltZcB2j9XGPquCI2osp0EOHGoD1ayp
/UFzMCcgFLltdELWfGVUNcsRO9x1ZhJe5dK6Lfv+kk6EGMcwREPJySUt67oMonCfjAUZCwkoM4gP
Teemq4bRjWhZl4Cz9gmXO1yhKX0zx9rbjZp1i+v/aU6ICEyM1Fj7Dj2ZEbRUKKc9J/eW9DAoCxXb
zqFjvVKjhMiy+wL6A5vPNw3WfJoXcMwDsQ/9TlFPHrHhJjR53T2F0a2IBqQsEWcfkdi4ZlcVa6vK
gheROxQxO5GwMU/6k+4VT6GnD9aBmZ3Ew8HIT8vNIB2KCVDY6AtIJtxBE1ybFKaIKx5PTVX8erM8
JuBsfvyAE4Alp+hTBvCM2ux/33iOVwFz45LVwh3NL1KiVfJf7CoM0PJ/Ls7sSPjwKq/z9hRoenOa
e1JxoR1FqyAuARtVD3naEdKNeoodNoLMNqz+vElb8ee95QdONYjN8kGwQZPG90HGw1YOhE+lwMri
2NoqPlUR8zx1s9xbbpbfaLv61UlYYn8+tNzz1XN8POdyd/ll4PbMktWUVsek/jEnoI4oy4YIDo+4
4hbW6E0UFo7FjjO2T8svuPOk72MvOLpYBlLK2TyvN5OETRVRvYS6gSHXEeyoY9Ty/gH7a3Jy1FYL
92958PPmt8eWZ/jtMaq8qCYtPBuKG/h3f+oFCr2UzNirSgZyysVEz6l420bdhGQHnBDBuxhZ1f9p
p1wysoS3gzqin4c1UZmQ5EhxbJfDnFFUpkCvfgkoyyUn3mVbLI+BOC4PLdmjn3+83PvtCZsUKJCg
O00hmKTJzxu6BdXJVDfLY2znlegdQObyFpanomvI+1ie8ONuGIivZlqCh/1vZuRy7wNKmUkghNLq
3vo2hqaYEQQ6DwNXq8DpTpGT3okos2NotIkDu4Eaxsdhw8bBgfm4v3z3iWA0Lx0ZbD7om1J955Ui
ai73Pgmdg8QGmOtHc7Zx++uKr/lxN1QkThrhGCBwATau/LpcRssNsnGOQqWuqALxMzZfNjW4oB1E
oVw6MDnaE+AuLiL13+Werv5r90mt0yTirt8nyCt1uQ0KVxysqvyu+V53hr+GlIlHprRtvvDwuiXh
8NExTkXDUGLK6bmtA7Lo5/HeaK+In07v6cntnSb4hjwgO7naEG9rltKUsMilq9wg2cbyNMALeixK
y9mlXn5XoG6llF0k+6icmC47K1XjJZs5EU/bclYrD5NKtu3AQY06FmhgvJJDS+3OhLV06DuxsVKI
28bsWicn0W/qjjx7P7Y8XC2YJwyam0gmNOBpXbxuRQsxsbOQIvdBfmMCzdsDsWXt4rK1riD4nhTi
dST47VZ3xo2g3H7uxv57bxYxfYlMbqKwIQ01M61NjQrkhJn8J1f4o81Ef2x89mWaFsM41fVslwML
29AliQrZfpGtzgAmRAhfYLKvfcJvfWaFVRT28Y1psSI0miZGJSPK/JCacPdmsHGsKDj96GLlp0Gd
c1PfMLUsdz8f/O13lp/6MQPc5++VrfgO9L/CAeNfLz/LaoFId7k709TZlaP5JSg503BZI9lWN8t/
P27YlpDYnjLPd9j7E7YzyGMpuB4jfQ/pAiGK30G0ElyByAoxuc/9bnmiduA8Xu41BCQTZj2PRzF+
+fxZUBRgTLR0WC2P1WqLr0/ivPxhp/768yk+/1u0DtVG2oXkf5tMZWkQZYcpbLepwshWWBd5TN39
vMk8UjAHMr+TrFZJyAW9yeX89zquEZKN1RbU+Hjs8wfLveVGNP5Ae6IAIUhS9OnzB2E6vZhtojOQ
cDktN1Vb2QB/mPMr9X0t30tSubgyA/tcxTrH0Bb2FQHjWMfVkVqOA1IIfrAc1xCN7oRujuOOvAl4
ruV8NSxsBI2ugSNVNxPqv5MZReG6b2YPhj642S7nozUO3NUhqcyDx8LJiavyxLocorC656uA798e
s02DriGCmoz2OsIng49RqOmXdEn1kdPmXLsiTrbBfFfmOB7IxlKKy/k4oPFTIzEqUm7UPQIQ0BBp
wyG0TGYGUREV3psHNq7htuHSAHYYIwJY3sG84IhL9d6WN9gMtglkTI8wR/LqIzSOXVlZ4HG0Gr+2
1sJ5fJ6SoTsRtruvKt3cB2qCNEXc7EhcvLPUJ1wi0hsw9/K8/B+KWkmbIQCumQA+QPHn5DSiw3k6
2VkDOzJ9l4pPvNwkHzBeNSPoC6I3VLReX89O+K6Kj5sW5zVBOnzdhjrDlr9bftotGOBsQQLjemUe
6JBhbiLFDP7lt9QTfb4iwTR/Pu+/fMxbsMWfz7DcW/7u87HP/34+zefb+3wsUTTlQHGVWze5BJ/P
vPyyu6CYP977599Eito800j/fOjjVzQTzrNwpFx1yiI2Kwo0idFiVzXprZlxvZeTC6mSqZctPpey
ps4+ilcR8ZcKMr08WM7j0yAl7OkkEYcZSegSVF0qQrXdWAZOR3XKLGfucp583tD3vGmC2Nw1c1Lp
2+EuUSzsJXs9VnzsQZGy5wWaXSh+tlTzcJW4TCaGej/Lm9Cb/mEwRbHzvGlLAyo/LHHrblG5G8+r
sOnlRnziI+BRlCcrr+NjZDeJu9YGjECQLOEv4g0yMolLiCl7JZUhaHkOZnE6isPsyH1jZIxLWI1i
mf9sZFR/5MX9b2PhPzUWdOoN/66xcP3Sti+vUde+Y5D6S2fh4y//7CwI/w86Bx7iXZuIQ6Hi+P4R
l2j94dCYhd7gWqYaC/F9fzYWPM9Dqic84RDVZ/GjP/MSbeMPU8WP6rAuVJKiLv4njYV/6ipgvdV9
6AaGQ1zZPyXq+dYEA7zSqoPeDDelrW8CMuvcqLJ2mlfSv2IH93E+/ctU0r97RaqPtoUP3sJT+Rut
Iyvswp5HlD/DtgWEzOxcPZniarCRGQ1B1P0H3sPv3nqPD8gL+ZZugz2wPRUp+AscJCSpbW6qtDoY
2Y7sIwg97nSp5vRF1PPll8P/N2yFv3kp8COmTTlJ8OmW+NtfXoosQgOJxlwdlIwxzdKfCoYRW1sl
hP73r/R7DiIfildy6FW5nAP/dNSkgKcaOfTUA23wt77H8rWNEPimY/yfvj+Dc/4vvAz1WoKyief6
DqGehvrUv3yqsIIPX0Z8Kitt4PxZ+sWrm03liTPEIXgLNS2P0jsaDeW9cqp3VERvrJBeiFlc//tP
/Tu5Y3knpklbwLeMpaP2l3fi9rmnSX+ogAdqOz0NrkWnGKzjxdCmCzSg+9Z23wOo5f/+ZZdP+Ctf
ZnldSwi07HT7fOe3b0AznJK+XMkppKXHRJdHNoQgVIb7Wo732N7wWoZXSTFfEq9Gx6bFLw150tVE
vk/MPLMaPfGYiPTx/+dt2RZxq6Q9C7qXfz0woik7OmtFdZB2S6eKHp9weTVpDbRlPPmGSKRrah5I
UGspbb0ss7uJXGXWjv2Dxzp3QoAziJC26f/5f//3X17gf3uYYIwwPCE6YHj56/uaqSpMMWCag9YB
Ha56k3ZD12+mCb3JYHNF0BdwTfm9Mss/56p/+dLG73ST5VD98trq57+crJ7n270G1ueAZOgWyj/C
BsT3q5DqsdmMl1FHGKAn42EQ4kccPxVNIP/D2fJ3gwBJtv/96X87KkOaRywdeQdzhBQJmOpFjMnL
ksyZMCT8+6/a1P8pjZqP5LEE5bwkisA0F7bIL5+4DHLHy6HyHkq92uHtPAtsIoOuLHQ6ok8bOj9M
zT7DvkQI2mqKCBnNvOHeaayD9Kmkdfp09vibKZvOfsC5Y2n+aRz8XdXqF+KZwZj1NwSc3ttWd18m
5E2WX5Vew4+TF2GABmn78TJnOx+wZBXuKboSy1PyPOr3O0ETpkdjM9DHmayHaQLSWSJNbD0Csudz
LThBU/JSVg4osJXV3RRzU68QYnOuOEhLe4z5XFBjP9zbtjj2JhYsIzoAes6x/WMW1v3ierEVaDaG
lXp6GdrxS0xxVgstNprjsSSPFhQXXIm0+CLdccCEgf89zztLqYmPeR0epsDatcl8kbV+sNu3tEte
Mlc/pxQN2f/s0AWCORj6reknP5X2rES6os4n0+cUhtBvUaS/s5z21VNDsfpm9BR4bWS2u2pgTzCa
r5pLGI6uqC1RvDdd97pt22A18LmMURwwuz5msgPoAK+O73MZPKQYz+D72T82lbYep/zF4DXthi/I
ZMQbVOl3mKZ7I0bUo3cvg8aH8+YOEzgL515SFnA5Dwbp0881WJ7nLoelHInzy0sM6Axg6usPHMRE
abo1S+3RIeUUaAwLybzd+Q1WSTe8NrGKr+wpJx8r0s9BX70SY7yiN8k7Gxh6CLxQvaSbxH8fvQrE
lDdcooF5wqQvIn3Gxco/1ZFxi7dwWAW22ih4891osUdlEva9/t6HUJrnsAjSnr/3W397l6pYNVGF
L5SwATYENf66t7ofz7aevaiXKGYkOPSL0N919GT1SzzVzy3+UF/LXmDVnR31TbH4uRkr2P6pfiEs
aqP0rmkJmD/JX3oX26k1Xuoa1zqaW68M76zSJDKvMe4ToufwZnJOhY7EodXdpXnJk1stRl/SBHAu
BDnas6u+IEvF96KzLbIah+VE84xpuIjkrq5ibd3WiSKYglyY6lsR9nRQeTnT4mA1wp/opNyU77mx
Nb44LpkLshAnrqur5d27ID9Wo9Hfq3mXVgX4ohcTChsM55cBOsUw2Ve+ROE94g8iBNJakTJ5Uafy
oCZnSxc3UDAaoj7yQ2JwbGJm+z2Zamsz6C9Wk1S7tinbY0rjzoiL5soeeW9dFnXcUOjAcRY01a7W
g5HzwzIxjie3y+mIC/lnoi7cWamgAHV9s8zwzpXoJQKXl16GEpWyNQigDRnXSnlguMUmMVysiHmK
/CO4YAFZdhogp7AMEPf70YtUbUI7Lbk4/XQ/TXSvWRMuw1avpvpI2aRGTqEqtNfjmAlM2dMFsmO5
QbSgv2KZ6MGr6zMyOexj9+suJc22rGrgJwx9sglhiadPbpO+aLV9qGP57OCGnrgGek4XI8Q2q0E1
0WGLiI4pyx9YAo8U8Vf4BKz98gt+tyf/kYvM7S9IxlJ24bwtEk74yi1eyuBVAuahTaNZN0SHamtv
AneOEhUOgDuzybchojbjWW9ibQMv+FqH+LfyZ63bD/rB8fvt2LgIy6143A2ElROMHMY7pxnBOnXl
ZhrNC31ori5RVjxRvRKym9B5c6V/2P0NOqiVNHwqo0Q81UG2Ca5nJ3SuMENilEHUv0XV65X2QM24
xYQaDSfLqo+uZBRtKzVNlpD8NKziO6Frj1xbFJmEiplBLmfK9hrrLolkUZGvw8p+QGIMSwMBxzar
kicyLoA3Fna+9TO+uMyg/6dxXWWks67EMF0WR/9yQi6LF0rZP9V0oOfZT/wsSD/4ahjipKTCMUn9
rQ70hyQqkKsYd0OA/gOvB8r8knRfj9Ds5RBNEhB6vh9zMnLUyd/lA1GDJ0uJa7WYE6pIihfDSKet
kaEebRGETzXITofTOhr7cktH9r1DVLp1SgH1yp+Oah+O7qvYxWhRV6iHMHV1AUaNsHmqO76RsI13
HnZN6WvupqmNH6JrnQ39XYzVfioRH9ONFQkqHPgRRMqHGmVhyg/TiCzGMTUsk9Aq42oG+T2KaIUm
4OQOvHmQNIwwgdz0kIGIg53LTVVWG3Oa4Z5Bhdb1dtrUhifBkPjHuCisVYTZFOdftOZCNnHglNdF
haTK61m2e9N77UkyFxm3JuZMtLPvQkf1m9d8SX1KjTqzonXnIWOxHF6sZzCvEwtFcNxvQaHhmFPH
rsy4hvoZ9KR9ARx5O46cLjJvyIvxzRfCIKH+6LEG2aQGF4SVJ8o47K5rvPCHNwjSYOWS6mDbNCGX
NZFtjq9+4rBJ8sGsTfQC/RTXfJVhtC2dKMSvxf4iGizoAlJbd2otixQoWXfvow66injuEoLYKrHL
+0KKSzFyCSAAe5gRsZhqLHfEzaw78dppuUTDwfrmFtSVliHI6QAAJ0a+jSr0Bq6JS6V6rVrnQvnn
PRu5bC1Pf3IHV6fWQzvGmsmiKmMf8e/APY5KtpHeeFWzPaCIn9Ok5Jhbdgi3HhW97Dri2kyHhnRB
zkcVE42r1EAJWFGbeXEzT6I8KOuQaxpc4SwMOq5lipSjc4WmJ1oVD6b0+oeixuRhovw3Z+91yoc7
w/WGH0mIrCUVpxDXyTNB1ChsWqkNj0lpX/W9VR3YfMebZIi/eW2vn3M/Ga40zzmncRagqUrOZt3v
a/jM12E9khxMx2gtzdCm348kTrF3sSbSLYDlui+0rR4bFx8bskDetjbH7ClmKgV1jdMS3/RU03Gm
nLnX67neckLHKzkW8b7NvRI/r6ZvRFxPm8mk+UIfvYmsa/iDD8UgyBR4XvbkNqc9vv6t7FyVpWMQ
mD0Cy7auihg/T+OYX5yxKTZGWd6mArKSo3mHijBdrGTFNsoQfdHovxjxVB5JptnUqZzXYd590Q2M
PUoBkptteLbz+lzbXb3rBKZPIad+iz0Srn0t32jY33SFaoqacheDqd+PVX5GK1pzUaT3KA8p8V48
uDL4Jrk+QdCyetVboqrwimLQFts8gJVJmspPx32VI9OH3g3GDnYGYdXlLUVH0jPQNMZaU65Rmuge
661+tL/ZGp3QKWQkJ52dhVbIxqS2JJe+4PqffPvQ5yk4ijLauxYv6JOzsJorRwUIMAX0JqKmIfZo
rrqcl9PW8RuQhvTL9+4UV4AFuk1Io2TTyRIxsqAFT3SIc0DbuRuQBF5FcCDIVeuYkcZdN6GB8/zm
FuNeiqekmjaFtDeGTFHXuZPDOrb/3sZcafM89ISeNCyjvGxTeDFoRROcl1fpG9eNmoOC0ysbT90O
1doPwWsPHYmAGmkJDTPMRkbBtBGVDkpJMwDrs/IztOAHJg9OJ2XAtdWrCyn30iFkyhFYJBv3xDWY
7ZeZrrBKNpngaEn7gk01hvZxbsB9hdQJGM78PX2ge7O2zT3apVPshdah80GRMCvscXIS8mRG1z6+
X2yRT1lQ57upb39ktRbsphA8B2nqpHJIf2tl3xD3gLo1+x0BcyyKZBzubQienhSPnpvGCOZ8sQvi
/lpMKDPIX1mj6ahXUayYy2Tl6CZrg7nzDt6IDqwoWKYbHUI4ZZAHMcDi3TD7fd/5pHoN5srzjQuM
PvIFJpbpGstkJ0ZbhXjz5b/YO5PluJEt2/5LzZEGOAAHYFb1BtFHkAz2pKQJjJRIwNH33de/5aG8
dW8qr2W+MnvDGiiMpEQxGAG4+zln77X1hvmzuwRbKSrXqeL8k6A0X3GvYzN3XgeXSU6JjVnqQ0Hq
LQOjTOOqNGr2d8E5S5pUZkThEp3BIqjiYH85tqaxvY2qWedwvWYdsKeQaiYZumrXYFaeAonDx4Or
jAhlP9i8QaMBl05O68trstj+U1mUd6xJr6UfnS9HXXS5TK5FN61albwIAizJa+4eLKIaxEc383uD
GXgLqr0+KUMceylQp6IgjdayMOlrm02xUsZXl7WDRTBcTeCKt4sNdZQ/ZJET5dhgO2lwUw1QNEh1
CG+NLAZMUPClakQymdf9TnC0awoOGjqO2cK7cADH4zfNdexvkVGHu0qRS+/gKhwcpDE2pwucViwb
REaHIG1DDwagYdXYRHkbE11s9brX0utXIfYBTvXKew7b5H0pTfjdjbGO7PRNOLz+I4qHPKdOI58n
OdW8Y51OK2eele1FwYtbZnfeMJ1RrD3mvjyT8fGJLoJlqdsOfn0uGXyjt1xeXPbpdaXQHCcVAue+
fiRQMEdYmj5VJlFxRp1lqM3I3iGW+soeQOF4Tr6Lap/IMIUR0oHzQ33pkVYP2e7SDY18SlNbv7LE
QZKiczlSdcU99A4yRCi+MFcTFNUyWF7YUHVZKrvgm+hImFW8p3iGL1do1LdIR4LlKskz1GIhkTZg
WS5Pu/clfiuLkaJFtTCY2UHY5i1k9XIjmapgRdNWd+k9qizQ4cSwNfLhwc6DcZXH6O3s8cEe5yvV
cDjuPV54TvYUaCR54XAKAjKk+uEhrTn35Fl0Ysh5I0uylV0y+KCHvVzeg14bxEi5JM5aPwe9rhal
ri10fWzG86uDH7bP+5JgEjQCfoiAz7Ox5l6qZDvDUOsZZ5P5LsEHNKsX7kPCkrm49JMQbbkJdGlb
yPxGH6Z4nQCw6GK1Spar3n32EqbyRjmfCiGuZc09waz5HrDKtefNV1na3QraELO1nPACkTlT8C/0
f637H240EBHy7BCKXPUzObFcI4Ud3wW09GwhD2Xvf6sGJNiVNV1bRE/go1Jvti7Rx4gjWfh6ab9d
nryl95zK4XoVOY2KhE2KvJTPThabseQ7jTSnzxv0RzrPut6FR9pywadKnkPUPQy4rhhc3U+WkrRg
phvgYf3acG+1cJtX/lkvGD3uHNT0qclq403AdJTdcJHy8hh6eO1n7TUHDQ7B1Hq9z8mqfrx0k+uI
la5xvxm+pHkmKC9TZ77S+zJUD1Lii49m4J7WRf1QcmTvLaYVXomoH4drR2LgugsJ16kjf8sRI9h2
VMJcwdoPaitsb3vLBBqv79pFd8dwMv0gtcVFfU8Z4ds1IMLLjbbzpxPpzN/SiQJEL7REWqjhR1MP
D3op0e9qvPQHWbpvUxa/JdZ3qFDER8sUwEzBMmPcziApzKDENKD4tXULYmi5e6JpenC9p7SPvxMb
yQjR4KguInb1I7YFA4wdrwlazmmZvuhfUxq6p8yiWHXy7Po0Mz1CeC+Ny75lqs2plY3kWXB31ExM
8dtDvyTkK95cZgN2h6Ms7DDehqGNt9daXmoD7GWVPdREQC8jUr+Y25/8Xor7uDhCPTWQUsFhsPCo
wyE9JSZNr6H4MstkwWtM3aEbPm6EXduhqyFHnnXcGkdGPXuLQ6KnL+3LA6ECNKdWSnu9a1O1KxMN
sszkmaE9MPqaARMDi60cpztPZvP20liInzIX/nIoyFitRy48hG66jZQjLecCt2BHCMas+iTQ95bF
yYw+e0rXIyci4NLxsAOi1Zr+PGRiN9A7kUiHLk05QXIMlIY9ZmSq9Uv7jDzswE4JEwpvRvyzc8uq
HvDiJIJfk19xasZ3mofbuiFevkegiw2ENcnKv3SDdXO5Hzpi0RvZUNkT4rsFxbJBd/rDXTpqoRrb
BnXgLpo2aMxfbYl2olu4xC+3HwZDO4SDfCm1Qwy25HycLHqMQ0nNNk9QNUlGCHV5z34/1NGnjFi4
3WzZ9iNlETbwYzP2D9lIkk4lSAik+b+aLSeCU4UyU5+oXbqwl0or0q2ybGJlKCrkrV3ub3y9PzJw
WV16pLnBrqtouhUu4XJUq0nMaiAjTm8FuOChInqwi3lD3IxLsl4ECymduxx7XqyqA+WpAcITKRtb
6L6GboCvk6CWelaPrayJLjiONiCtJs0MAvdwBNjlfYwUg2wpGK5hexZYTtya5XVInrsI7BsSObnK
XIK+m8E6X2rPYpGw6vx4k7W8RJ2XPzfdfI0dil0q7I018jqLYEjvDVMJJ4ZzZDtnZ8o/L10aw+CX
bohgrytiBaXp+0DCzbUbs7WBNPq52XFUTLcEliJWpjQOXJJHkoTjKag7L8bGGOiWXB46XDSJ/+Gn
lLwNPvJVFZNtphtiVQUzorF57dIA83fGGRmg2l2Z5N5OLyWXWJYqYIYUW8WrM8nPfkJN7gclrW5v
A8QRBspdPrOFJAsdpaX80i7dbWVQeodlShGVuSyobG/kN+IbABd8qZlJ0aXlrPe2VHKM7jz5URNB
iBWYw5FuTQmXG7OwUzB+5S1dhhXD6nwl237TRMGOQJOEf4Id2unzN42B9+cdsaP9zeVebg1BjVot
t5fT3OUX5eg1byrXYW2myKMzmwf6Tbc7/lPH2A+RUPcRCJTWr94DBoz7rL6xZvMreeX0GxgChBGI
bgUOzI7tkJaD9bMnIB1O12N9LIsIyjRX/ZQ+1ClphwbSiw1XyL4t5q8A9Djceeq8BPejBz+nikOU
ORl1aCcFYd03LXspS2mD07zIEQQn+E6no+lXFAXN/CO0vVfDKaod5fnejUhPcQI0+XWQf6lqaKwV
iBwC0LQtetaklbzAM11/r4iD3sXuLfFPR+BcXxftQAIsCeSga8EURNWxSD1S7GQybEhGuRqFEjeT
OfSPs5k/5+kAuMCdDqnmMhjBbnGnhyqIja1H+26NTaXCQVZhCi8N5Oowlib3VIbkCJSLDZrVztCn
l84VWTWbHjvRzhzq85BmI262odqlgqAGCTUVOEXvkruQtbvM4tiQ9NNtS+LBNWqqVTyAFyGKmKZS
GA6HKBmfmt6Wx1yBLeO4TXn0hn/W2YT+sws4zs2xj7eV8a0rA90jjZLDUvlA6cz0FQM/NNgeJo0F
pR03enFX4BexyE81H2Tdd7uLZDrXCuqLjJrImxobO8ApMZH2rR9Ci4f+K4xq68S1IH9/cEvv1CUz
x38zMGh0AFHaDXN1n9U6SVw/SMKGSLSHkBZF5fGi13az4pbQk2g7D8ZWa5A3sUXQbhPTL5YxK41V
R6hFsZLDUgzERpbQUtss+95q8Vufm1+LioEC3Bxrm4NKX/1Tuq7S8GvQoEcWdu2eJj/+14fL1xKY
qtu4Tt8V0edzhqqcV9M5dfnonC4f/fKpHff2PnKbkyrB9jtOP21lQGKWUSTm6Z8P1Yjs0AqqZDvU
IS2celIttmQ4uWG1dY2hP5DjQdpnXI91vvJYBWx1nUb2I6BAklCDfjfZ07Q1Y4XdAEz25aHXrOum
1fcVDX/MW//4iyTkB2UpHQ3LsK3T5YF2v/j5Ua85/die+RsPrxHzQ+Fwt6r6LjBMhnuV+dCmlvlQ
kgewSwtag3GInBMOzXUq1LMtm/ra6Yg0Gw2VH4yMSHPepYcS81s+mdWjKZtr/no6S4v8ZjvNkmOQ
wS73VaHW0gfA6ReNfe9ahrhXsVltZYJuOwhgKnSW2+4cTgSauxSA8u39jgtKf0qjvb4b+RmXz6bR
tbZ0+A3Stwkb7nueTjTO1cNi59UDQZIerXH6FJeveZRhXdDLO8e4nVKzvAeDRlMMdzpABccss1u1
mSgNddBFPNDdR2ftsBHxcra9IWl/6w/dIv5hTREIBU0XL+jNnS4fDfpd+JevmbLdDZHzBaYrdtgx
7DcjllbD9LrdFKT1FQjr6CqHp447/TToh8tH0xA/0jhbVm3FDu615nSKZPaZMGjfpowNT5cvXR7M
NPj906ohycrLqgweU54dyaUCCTVzQ8Vgjq37dOAqFyVWDzdzzvN90IUD0yYe/Hn+znbkoJlfwkfC
vMqxeXRhDoRNOR98omOFvos9fXd2c2DuwQ1dI73UbhfoQkbR7ei4AxO1+IqIBOd/19x209nrm1QH
TZEv2cBsViw1m7jW59NmO3cW+SQXS4Z2aMgOKeyoTJIsFDlESX8aUpza64tuLtOrTRmWe5X2wd52
6sQiYimMyZyDAWZSU+6zSZxjP9kyShSHsENHnvo7oC9kV1lEKcgh0CZh9HY4mHZJ7t/2SRcTrIRA
WS1TSRfcwO0ni+81EYSnee/0Jk/BafpTqZ9MJKDrcyTkQ9N3BtBYUbKlFTGtC23S8BbTOV0+ujyE
TvP7p8qtxC4PfHbO/kieOaLXoh5OsXT4IWP8+0eXr7nRM3HQy5HuMYbjcKI9HqsF4Chs05WAWriF
ouMQItl+g2B15SqPLXoe7qpYfcniuoUy0mziqpkPVtQ9i9TjnZ9W8TybUDntjMbDGF2Hyj8JglPW
ErPONQYAmnRozR1KHiLBwRFW5nvoO/vEu0KqfIjL6VtQVy8oE1/TiROjNdsABWlkGpxDTrPgCB/N
9rObIADuVZOwksS3eK3zLURk+h7ON1M09AmG9kfNobxrsn4PkaTaftokFyqL/JVx9N1jPAu5tTxk
ZMC5fIlNrUzx4gVe+yVx8/dW+u8UJpgd4e65ffQ+1eHb7DTwhNqHItKiy8VlHjJhmo+P+hcwxbjP
1pXPLTHFhAxqgFqC75pFBD4GyounjgwrmixrlKg7xYJM3AZrG2G6lu2ds5jVrpHfVGZ/bRb+k2YB
ED6xzY34A1RMq9Fy81e8UCUzDf9JBNE7ELF3yEP0ve5VKuFKRJzgUOOD1CGiEwzj9WKfllowjBPM
e2Xe7NxFE6znTlznpfrCKnSTmjGBEhbjKUAee9H3d6KuoAFP/XxYsm6VN4aztYcQYq9ig1vgFjGL
G1bNPdFY45bTbHO9SDrgjKI+EzFMP7s8jtFvipIgRX6NWBcCWfI0eA3xacyUnQn+DvO6MOjEOikP
edjcW3gGYaFTqumOXhJEn7oVNF0KKpMOi58X606EyPg1E94dX5rALOB5aEwNbYgupIC01y6FjjCo
W5yEMJ/Wa+7Setzin3hTgfmI7hpDaUTN7OewQj2cxAN9AVg/tJCQEvS0hTKVvYnaN1YHpw5Of623
cTRk4Q9SsMCkKkDWBAcC5IPzi76oXZbI6VvaVzr0qJipVSrLjLcWKa8TMxKvyt856RGtXmdsZzn9
Cd1qChio9SB0gjgh0IRTNw0KBbNYVwaXlzKizeholOB4jATlLEce3RZuz1MimTK7FJd4DT85FqIY
mT+lzUXQJ5wJTe+gShcTHd2eMpHWrq2/gi1+m1CMIyPWrYMMv8SMVaVMNnlvXEtkLH/9olha0PWn
FwUNqeU5rtY//kKm8CJMHD4tkUOTWy89ciKE/fSdeErazmh5Vwuq/aDZTBO81b/+2eLf/GzLxINO
KDsCqODX6KTWGdycVn92qPTEOw+pv/hBVvzi0mYwhHsuxfwgUYvMk/Xie+KIsRT3H8SeoXkIg4h4
aOAOnCMYKXfA84Pj5NDy+etnKf8kCgtMy/TcwPdNKCEMDf8oSysawnEdmXLZ+DzLuKNA9Nt2XLEM
U0yC8ELgYpGvLHtsowG6KiRj9Zh+ajGHUryLOTF1KDL8XUlFjNbgzda1nJ+h/vTK4g1y4huJEZ9c
EztHcCiLkpikIcXh9u4iQYxMXbfrdmBXQ+L4ksxkEU4RReFFp0GZAG61lBsvI2xzoJAXaVbtEzbc
aJmuICjww+yYmPWBUdzUZDdT4hA/AdAqd4eHOY8/wOPffg1k9qALNvo8b7IZH7Km1YinV6GbjErW
R7fgfEsW0cLosbHnx2yKD3/9Wlv2n8SxvNiuJcAoecRO/UmwWk2qNHxaH8B/U4hqprNFo0r1q/Um
jV7JnFarovLqSI8GjEWBPywBeHm2BmcnJ7NkO6Cj7HuKkzGcBEJb1HhoB2Of6Z17xj68W/LMA3IY
0T9pguHBCRkAV1Z5vbRBvhvM5TNfDAAnqFJ2sp7BJOv3JKZjYUfxOo/fotZACGfRrwb59aYHioWi
SZaMrP0EkUNLqOhl5Zy6BA1ROxGHyqP7RpuhBMC2lmyhmL7vxpjBVGqR+Z6THO8tVMTMtN9yATMa
utq6mll5mtADpO5xKtR/H2c8XOatvfGRJWO1o+dgWB2kz6L7DjlMTxnyXHBSgKyFZyo2i7deMI7M
bXNPcDMjL1K2imgw14nt6dGIIkqnMJ856NGvouPj0JpLRXNt0ORCw8Bv7Qbdw6XXXhnl2fHSY1wZ
H6Xg8ilIRtiUofvVGjjuhc7CYCSlwDLRlQHWWDeMe1dFO+6NXMhVndQVVA/2YyOpjtWbsJMZMxqC
0jRzX1z+kgnBKSrHd2eMCdcudqHT32BiP1ZaJCAV+0QTYEZsjG+Rds/op1pjrY4/jHF6IFZpuJ1l
RrpBT1bO0E8vdugi1sDdnY5dc4I09vw3l+u/2VEsMEGWiRPADVztAfhXxWrUozFxcMAfbP0r690A
x+DIGS74YXRXhZdQtIKRQ5GjCOLRwzu9vZZaSedoGVXdZX+j3/2z4juwYRrhljG5i1hbf3lK3SxH
WSlLHTI3+lrlyR3H56NufWcjYMxmPoZacVaOw4uWXgFsfQvN+tX23b95bf7N4g7Wgw4bFgkHSeSv
0vNe9eTyFqU6dPDjUN5wVwENTdpqjbKlW6MU/95Qqg2L+102zF8iJOet7m9IrR9DT7FuMUERjeE/
YfV5Ek48b+mEhWtVTX+jxA3+JJMPHJM1B4U8qCjb+VWHywHbYQw+xocpTcINiH9CzdTGHNoEqJjQ
w2zK+iWD7+/ythGNdBULbO2e6TRbwTfSoL6eU4AhvfLzLfoJby10N0qROefbjtrQZ7VJS0SYV/bB
C+RPBA/mmFM84kBaVUPQHsd0es7npARXjSpW5GQHhamzCQw3eAmohYT5IJpHIwUIcemJR4Zi92mW
g0jtDZ2+YDuMNNay18rt0kNWF/226lW847aA4ZNEzzIXO5kHZxnPy00wLCs1M7cwbEJsnUqekobb
xibBZi0si0ywwHhtqjaD9j/QXA3ML7ghbzzDPuie40UqWtBT8wPjKWaAa7JHxCK+GyQL8lIUj+SI
smra+bzJbeMYmO4dKXufbmn2ewlWIMmaAyHGNLTLKdnVsonXcqmv66CqHrKZcCaZslrlczcdGqU+
ulGVP08f/2uN+jtrFAdfdO3/bQr4E3PtBsHZB5kerDwf7I7dfPzxX/8hfn7X77YoP/iN8DK8T/AH
tJsDG9M/fFGBd3E4mXifsJ9aruRn/cMXFfxm0z4gudTFBSK43f7pi7J/A1Zqu8FPfhv/8//EF8WP
+eOp1gwQUZnC40zI8zPF5dT7L8J6O04BDDncp4VplDFk48obuHFLZ6C9Mbcc5K5k1dkf4RQvCX4Y
L+NSbNCmeU91IvLo07Ps0f1BzkdpPDuhrP2XkYZL+xnN+JDesJUPxo8h8Sla4SFgpLcX0tAnKMQp
XnQsOTVSbc9INiXDivaxcb2ZSZHbti9KMBresgzG/WGquzo94B23QLD52RBCOumnSOdOReKqiofs
FkCKXW1CsmnonpYG3XnH7Kf4ug+CuryqC0UpYvpknt4SDhvae/Y/V1BIDiGD1ATy4sbss+IbdZFh
kM8EBoUZiivLdcCG5qzqInKUiTW3sz7EPEGAbVtjnohSJh1zFddTJ4lXp2piyN+38nrOCK2Jb/sC
6Z+xHbssaFt+WkLM4jEmVAiwXJK5ynpDPpRGR+SSuDjMNjO9FUfilClSnI/NPoydB2eUQCvtBW8y
UDEINvYsKmPXQKR+J/wagb/hQFi46ZCj4hfIPDK3DxB7s3yfLzGRo5whg/ArLANknGbYwhRuXTsn
m1NZMyblCegOjFGXuZj05uCuX2JvfLZHv7Yf+YdB9UPGU/wcYWb+juB4afdtWrfpJmmaSu06l3IJ
ooPdfcNn0KM9CMYQ4E1XrgWT/qfCcmM6XG4RbWtgCySJIST3EbNO4pQ6sJUKTo3zymKGXnNWLBkw
A0bwnnuvCsddMVTddB9gAbLWMUk9yUaI2bRODZlkOWBP4AU95F3hVARJIj68W6bWVVslZ0JuGojk
csOEmiESgpWSQU+PpWxGZjOQOYH6yUfANtotqkRYzey9XQr1C+94Pq081XgcWAcVKeJpI2mzPgsS
DNZOVWHm2xRy4EDWB+3I1iw85j6JP9YuClMAftvQbPPoHKFiEIdEtXpDEbI1z1U1WI+JU4lkP0J4
rW+yro2iG2OKJu+FrGWiyOaaAusUsqLYsHci2S/pVpkV7wqCkLQlJ3ekf07aWLKVYlAnGLbGlwo2
+uPg2faD1bTR1giVC1HQGe9Mb46uuQPgmhKdcGvhc4v5PTP1I2MC+GQ0HDpHwEZ7V4zqvR5khF5M
uFc5AyT2HSfEd5cXe1FN3dYjuxTGFWLsFWTbBjViZ185jVXD6gOHwWZm3xrpYmwCZUxPGQP/PWK9
8ir3ag92uolqLhxRT1i04MLayY9Y7cdHWUfhpulAPuUJSIqot8XRDCP3xSRyl+zYQLnndrE/nHxE
uNJmzdkxBueeo2F4Pw70UAvLKu7hAUW8Hm28pnvY3uNx6N+HzKqOvansxxj5olqlvY7iyrDSY2GA
lziN1pccEPHBRvx5lDO3Ssa4YGcHqjykfsI4KIeef2hVlB4MRiJY8GV0jYgfiVMNX5ENuPVvMU8X
34rJSbZ1H0R3Ujbevm8SsgA5su/o5/vbZZ6aA6Pc9uD0VXHPLF5uMIg1NzaX4n4wGIARNuHeDcSe
vglF8EbdlxV2k6q783Ga7ZBazLvMS4bbJYmyo0zQoIYxp0OX/Oc70+0ELPXYyc8pbedNnCTmZ24m
xWPT5+3ZYoYTrKQ22TLHyMWR0tB4NaulvemwczIMm2c5YBhKq7vYzrz7ALrHbp4nEtjs3NtENkr9
fED1npTCWVbGYLdb2xw6TUUu172FQXBhBraToW2hlAhROXVzNcNEgu4nKN/3ac6szm9d5lJ5bSfM
dT1vPdLm+95bIuEKMVluzT5+RBMgz2AW23NZxyXwz6I9CFW5xzBPp6OoSF9y0sQgSMq2T7Wy9ISR
5BKffviNkYiM3Wou9n4HWS/MA29ThEhUISMwJFtqdW1SSu1yjEZbT9jVfvTpBqCABYnryebsN53Y
MCCJ0bdl803c42gXwuTYtUwTRG0j2QYlZ1G8aESe5dxj0pFik3Er7fvY8W6yHG0uqJRkP/mJe8WB
vr7p0sHcCyQo92FuNmdeA48luSDYIUWIBBzBRL5cWbijZmKKgtAX+7kBrIV/DNhinigSL5x4Z0RW
cazhqW0sGXZnb656BhZzf4pTCLxx5qLEZt3cTpFnI7UYrMMCvfqmt6JhN9voZ9gQ0IJyR++caAn3
wLFAqjpmetPNjfhBU7Y5u0nLbMtzmeT7Zb73maStqzRxNkaOso/43Ik0XfLaEtyP6G/temt7Pe/4
PA/H2BjpFeZ9saM1ZF0zyjFJBkyCV4+U3meClsWtgWUG0GoEATBImDR3nUOTKiWtb7FZRLs53GYd
u0XlxvOuxi3+GTtmdGUpEwT5YjQPEAYYa7i9tU3GFqUuMju0WIu9SReCVfNZylWOAPxE+qBmTxLG
7dPa2Bp9PpwtVo79EhKlCtc4XC/TAHUM2j4pMB4GAROTqGvE+KpK3CgHFeG6A0mXnIa2am90XbrJ
LbvfxLAUNlMQ2hu7XLgc+kFDILNxuYpKmekNF3a3F0ybXCLcci25HPtkDLcSO8Pa67Jk4wUJpDqL
OyN3ipmZCxLmqQi4hlXT7LokAexXQDWtEiqAmFYJG8hYXgFrobceEV40VRZXaZ5Em2wC7J0mUOtX
o9sB6BhM9tDGBL089/2DYdAedfOFGCGrlMduVt3OcBnqhPUSrqOGZaa1A+PgBeQSuwHmJ1XInpmA
ngo5gIveyqaqN4k5OPuC6DxCH6Z+BNxQV/E9zZ7qmPl+jJTSb5vXqi+XnT0u1dmh35JBoKbY3STo
ccSuTXEB3kzK6UiLYKaAkQ30r3uYrGlcrn1eJKxdNTXr0+QsVbzjfNl0G6epxhs29axc21bMIU46
uDchmwlAj4kTWDW5Es0wu+DVmqg3ZvO693znPVoGR1AQX472/7+roP1HeX7LP9r/1P/xd1TbjYri
7v/88dP25+fRR6lrij98sr0UEvf9B6Kxj7bP+NafvmD9L/9f//L3cuRv6xv6h39d37TQGBr1x/Lm
8k3/LG+YEQQwB/7IfAjc3zwvEPRXqE/+u6oxf6NPaUldbtjCvBCmf6c92PI3WAnQoPkHpm/j9f2f
VDWCNfjXssZjHAiigE6T7dnurw3zxsKN1NcRJMKuX/tOdE8XstunF6IaObenmU7a3k3DfaY/uzzI
2CKGwUwOpkbQDdaPC2Tn8uCXM6j9y4empkCZ3XJOgSeFTkxzoMvkIfHLb50J6TWIsBeSI7OJ7fwD
cfIatnJzY9btSg3BuJvzQEOIGnSmeXKNjl8r8zeD7K3bEDIK5rqovjaRYxQNToIi6JPtbEHCISL3
caD7sq8WVLY9U0WZyuAI4I8pi5+TPoGDs43pJkoL8HtAZlEjpvQWw6scvVPNkOqVYXmBn4Mza3Zd
pnxzEb5zQJYEBobXS7BqbQQhEL44Kiw1MDGV4mj252LjWzQl7X4aYc8gdw7DCuOewS5OBJ19iI8D
RDNsg+RH+DDghQFDTTNPVcu8OQs4V2Np3FsivJ2i+M3CybHieFSwjpkftngKWsSOyVwIRqMz8Tzk
IyDQsnFO+QzISlyc2yzJUeIMz/rwilLQbba+mHd9eVXZMKCTKPmUiYcwWgg8MdFGDYhDO9u7Y1p5
51fzsbOYYeoo5Sity7VDYKBF4UdE4ZYop/g2yqgYtqZXik0+X2rFaiPhGtyMIT6AWEThNqm9O8/w
LFR8VJZB2t5yFGQsbNGkHVKesbfwepBE9YSFCmy/NQ4nxe6Rlw+J1S9vrdhN9fiBiCE8kkdaEsAJ
sXJusg0ln4u/Nnt0x4D6mnM0VFuHzMI+XgVkOyGvK6ftgqcKnnASsms2ADTp47LjZhCA7me/wCkO
W02nXz4FedOcws44OoN/ow86nBW9K4/T6lXk2h8DmGuGbKzDDJRt9MzGnRp4mi7BC7O1n0x+uybL
hoPXtHIX4PyE/jYkh9CBGgskgwDqqMAxWM5qmzbW/bJYxJ8kIn7yDYK44RyvaeVPxACazGS7zrjF
DbKRKSWuaw5fCQWbN9h1fcz5E8MgWWzHeSPGlkR0B0xtRNLIfqin+FS0xQ8FyCHOmBWl5ny7jOBZ
Y8N9HsC9ohZxT2i683VpmwSETN0R4d4anGjzIKPE5k2r13HHfeY3I6+4684Pupfa+86PDATlt7g9
trV7RbjLyZnJWbCG9NqxANp6/lO0FF+torfwhCjnEKuQqJPyIapmtSud9oBRkmBDo5+PAmytIPMP
ZQ4gbRQuew7LgT/y7sXgZTt88MiOkf8as9hh6b0aFM0GlVXnkkBHqH6o5+fW2I/ILBpMcdGdPcmd
cOUOGcSyzgeHf1A43OGEOu27PGE8IgjL0IVsReJ0IdNiPTbRDmDbeuiZKtBNOhJpnN4IS92KqSq3
zlrhpjnn83PXGsverRrcEP5B5Eb0yOw3uIHXfmYa/NUb/CPNhHpjGd51mTt3hE72+jg1XFXCfUea
tlFLWe1ly3t8rUhIXCs+XqF/C46RelajbtqmDQDevL0PrZ44KJxpUcxceymxHhRDsc56g7olhzOQ
u3fzsCy3Q9t+MYb4NXFwALUOKYYLimnw3QwB+T8qt3xvEkl7QDLhzfytADy2jTimULObbxFDAqNe
h7mieRGO0MWhQ8XZcOrpWoTpHJ6Fv2j+QCxWboocogHJqOdF8UaYGGbDGQB03SDxwXM+9EXNKZle
VFf5WPK88aYz1IEUTA+mjnW1wH23gafvS1mRc9u3705ulLsyCD4gMXzp66Q5wjmMV0pUtwhC1DrG
M7iJhVnt7RHBpgP1v2Bp28wKqVjSYzOeZ+Qas732quUQDl57MPNywIQY3wBluBqHyGYnIqtA4RWp
i7Hb+SlIu2Y4tJkSd4TaNXZ4SDyz3Fcd7HYC13Y4iuYzzp1uefEmBzFta8LDXfwfI3EupWCLIPHy
Oh5r0sqj+pCUGbwBhbLfT6AeYIkvjWLYYRTxuhR/wewnGxdbTaNp1Y67vDWq4X5pfHQLlgz2lYFE
uxKpS7BUNh5Sc/ycp7LcMim4GVsyEFVnbrJkqtdDsRgaWIrkVaX3pvNYl6X7wxtfpMq+MLlLH0eF
8CZw2TUdlI7rzBw/UMQP9wVJNshpkXIHExlLdnDVLgJusWV+U2DR/fQmIeROG+2mDoDflMOAD5H0
yWjdVVmlM8cC0nZs0gAAeK+6Yfieu68RpPtHKBm0OVpWlfw8w+TZm8tsoZo3X+z2vrebjOwI9PAq
6CtKq3lZBe+Wv6BSnL115I/Dfqa9YEJ5PcMSZGGmTdlVk7fTsc/OxGiPwbZFOmf9zZjnBXsdaI+A
DhmC1goXRVja21hOz6COvig6S3QP1cYaXcCWSf+t9FG7l2b3lWQ1f73ISAJH88Y1ZcSO+KidZ5OA
XGWk1bjWEq2tuAWtrVqs4pb6Qs2XXLnS+AGLPt2mrtluG7qIGxBImLKDuj6rGaYb2ip1MwbZ/6Xu
PJbkxrk2fStzA/wC9OQ2DdOVl1QqacOQShK997z6eYDs7tSv6G8iZjGL2bBApmORBHBwzmv29jSe
WNeaT5U+FacIThr0BoN0ndPtlhQXVacG1pd149m2WPm4Iw4bWW07B7wBN3kD4DfqRHhgrn20m/js
kQVGjKCKz8LIT9pA9WSOfLBVLqiJxO6OTRvhfjnkTuBCJBvE+GYmgimkK/dYIgi06MGwVZn5Hi/j
zmntBw1VSAh20HRrnRKsw3hel+7JHbQXxxufJh4j6M9QOzu6cdJpMK63pjVpH32RPrKei+7Xrn/A
hzzv1x7JSNhPMdrBdJr1LavpvJYx+kdQv7DAyu5NGsXi/dSG1HCYzFwbfkYrsP3oqasPJnITDJvR
Y4XPV8daXPLmzhTEoI1WiLz2+RQIrQTl6CBsOndfQwlJauErnVtb/wmR8dKErMxSrUkPthsFjVnp
EDM8cbJZ0u7tAmvVxiurrWvpqONJQ2CctT7NGMkFq4vmtWuI8KGdynXfw+zduoig3JEZwT6WWGEb
v2m6+cZZLtvOXxmrdS167WxyWK5/sMgRHIaRILJFKqx2wfZkhZ2e6V75Bh4KqgbVehK5NPhmtt51
RcEI5pl3FtLLGy9LmAXrCCBekhGRTkb2jBH22QZj6wsMWrJCD4pVj4hDHedQ9vuh022gBaZ+BNKA
gEpiXMSMWMNkWz9aGAFUyvrdahOxDPZHnk8MxlA1AluOhr5VFYCpClbL06CfmLx5Msx+1xhRD5ve
KwnNjuYo4otvrtKxBWRwqxk/pRnxvtCdr1ZvNbtZrbGz6dRIiko5Yl81YbxUZ1XAnBPj5xvZ0sOp
YwW87hdIGQPuI3hbuAjSiu7RrK2vs8GzAszksvoFIKPM/lp6eb9f3G782ItY7AxSdni5sNuMpQ69
g97YQwhC6MJ/SgeCU3SPTxB84x0pPTjMefVBtBb+lm6y3k1Cjt+570Faq8cD6ShSzVP10pj2pgen
EmTj2LwWkRT2rFmuN/1CcNylFyHK+7QnYLdheGAVuWuaZ01M9S4v3TiwM3g4CcsUyCnpBfXlJ4R4
om2ISfTe5JYXKSN3USchD2H1OjaFc7+GyaNZrJ9rDWedCvP4i07l08AHq6uOwEinvevY2taFMN+F
A9EwoiZ3q5F9n1PSCnmcIn4xk+fNfeNi6b1zRyDyCP2q2+t+4ewQg9maA5aucDvuHQwcH7vmLpqd
Zp915sHyMenFZSZgzdF9XvOZqLrILwsp2VMrqg+kIcK9Hpv9pp/KCzIeaOplK4mMrD1YLl9ug4Hx
jBc4A5K7fTJi98tSVfFWQPmFbWCbJNYivB4YRmfd34JDMoOxjnermcSc6X2rrdmDwPsh91Zs3aOV
x6zr9mv0Na6X5dyS+AtZwbBweGs9Kz10BtOq0Y8HhsZ3YC7WM1ogl5Y0FNiU6mT2MzSZGrUby66P
0Tnu3PCAaPE7RT9QY0zs+BqlQDCt8IOWjj+oEzWITyX9LtFexqjtX2PbwaYs/tFpswjQGpvvMPS4
5JpxMZbzij4Ree0vvl2QGgZiSi4IJsu0rUY4McSuVEHaETvX9W3krn1bUrAUc1b+ivYiHe+559KW
WR8OfrM+1r0rwbUwQQx8WYJ8XpPd6gcDnLDStU+ugPWUt0Z0ap3kiDtZRCIwJCEXee+GoxFmaYYF
r5aRsRm7T1HdpUcbO3qdThqXrY+sB8/R6r+4MX4yVOU3abMyD2AGVFk60GKve9EEdHJ/9q1vBSDC
Kq2gQWnlDyMFFD+isUI+CngVIkDcHHoya+B9NGUP8zLfRVHySP42R4OC2iKOtxTjdQ0R73nEg9wI
T7lm2vu2FMTKXBekgXJ3twqFV9CrQ+ZubbF0jwizfwANwBSZoPMlxHgXZrN57Aqm1aXqH8lYfTFr
nICFMdzhc2oEiYHSRtEBhq9KGVihMxNaJd1RX/eRwDsg7pZnYzSnbSny18JtwV+xuJ8twwmwa8Rl
wR1P81g7KHDZ82EA6bd3HONzbybZPg6n6aRJeRFff+88L6efAmDNmgAwQXKvj+MjHGM05o1MAyxp
dKcxHD/6me5cWqtfd3HGHD+bJPGJC+5KYyIYK5p8a5ohoWUV3dd197N2NGdfxRhl5HCTBy52Ctsb
WglmLuTxy51f1s19k8bbeWpfqYvBRGAcCGbLMQMQsfq9127aXgh4TD6kb4TH5ty19oBJ8IZLPsMb
xCFEw4wXV5cPce8QO47uedFcfGtdl1gHyFfiat0m4ty4bePPLtE/dTMyB9j3mW10EaEUP8BN9SD2
OGxqUONGBpPaH+zDYGQv1mJdDAthxolq254cRI9tx4JQ+VxWF5F1Z3cZIONlgsV5hQWeli3MfL2x
cezyk1ElP1eDrytMaI+DSeef8+9Evt8MqGJkHPq7aOLZJgnaAKuHMU1u0nrwI76e+BsHKMxtCd4a
d6A7uPwLZRRCsG7EZwwrx7iOCO4XfEub9lHzPiaU/vZp6EHK1oenEmzSuZGsHMYpF4ic3F+HCvqE
bKkNKrrhUA5nz+nGzaI9I0OSAniJ9bPaNHajnyu5UbsM3jpY6gncGWad51pu4nyymI7a+AEFyPQA
SAhSXO4/OWEWntSvKWKQ2tRm051x/LmdhOjhSNvY9OxnN1x5jY1q/dtuN8HYKZGbduUJCgrL5879
VolSP6kddXg2YOpkY/tTtHq5IwRh6b2sBE7yZFXLHJPHnDA/wLMEKo46piV4JqRJdKLwb5yLaPjr
+pgp9iG6AbjUGlLvjEzUSCxiupQC4ifKDORnesNCeEf0x6Et9w0Dz7mSG9Xyyc9dW6STEdTgHT0B
gAFkKQRdOqGrTTTbn8mZoGDcoXU/imraabhd6dtVKmqb8nPz3LEA5TZZoS+OuEPsKklqWCWfQW1m
6suwJf45ODKj8JRgBMta90lrM0C7wh0JI2n5cnM7VhKtH/GN2yqfkN7Rp7Pa5NrY4gWQfJwpC1Ei
1F8iwARnsn/VeYwnCIPDmOyMGbnm20aX4tIE2fW58fH+9UQEbr5yEmSgEPbr0co9LkzPV+sRlxid
BxrantWiJI4cdLkl8Bquu1omMAwYwNxC65rOaYErUUZPPOnOlyGKprPQIR42cLJms5rOo9yo46gx
Ul/PkhEjPW9FBbEvZQQsRbB9lyV8k/sDz3MGs2ctvujp/SRZJ9ls592xloQTzfXS7TRNyCxGfzuY
qFYuCS0Z9dwAFcBndYjfT8++v8VReRLbSDe7Mypk3bmWculk64BXLXp9iKDioYFTb1NQJ1tF5rtt
SvmjndVDgFIHn0z5DYpnl8gvbORZIFsAX0bttxrItjJ3W7yPqo+VzVNF1aJAPyzZRS7DpAui1RQs
k0q41xgm4y8Y96/+VBOu+5TFYt36ipl0v8EMjryING1oyM5ilwEGTrtHNfLktYgWauEyb9YMxzGb
8vt2qiC9jHb4xXOrZ+C4h1GMdjCk+ofG9D8vRTlRGg20JI0PsNeekgUyhKU3/X3cWxCLHOdHqn2w
fKOBYB/7W8f2XhdMvc3UyoNB8nf9GN3MYvlRJHN+8OjHeAr6G4qvD7lmwSKKNuI4Ad5B2G3yjqkV
Qj/0zho6DPvKzF8jDxc2qyeLmheoR/kD64toZEjNP1S1Z1LR638R0g2nwSYq1bLXJLPghqeMl+Iw
5ou9g31JkUymy6kMwKYNR1BB7vCIJhRZUiSdyVJW9+aMRxbKX1mQtiUM64kSdy+lzcwfkkCO2g3r
CeT3OHMNhhvPBVZxUDGdcmuGM0zdCVAyvpjftPy1K9x1Z7cOvk3Q0nHDgb7qZFpQTe6pQ9nr7KWt
jpJg69y7ZYvQ4Pjql+P9CFHs3CARA2oE3FTeNcNTB9+v08xPDW721UCwXEza58osP2pU0Khcy1Vm
iTmfBk8NRlW4giavvgDQQc7LdYP8XJTt58TOBzxkkBshEDy5uv4FYivYZ8dw91U546M0AVud2o9k
siBAT4fMByjt5xQSUcl7niPb3XVlGth4zMEF1ue9qw9vo+0R7jUkoHrnGwWb/LszDl9KPDPxe4u/
96uL9Maq+Ztl4mZoEWpM2lR+54J/NvJ07+VuAFUGJVCzOkSj8WMsxg/JFAEYqDZRFD6tyEYih0He
09ftQ++TACEtsZmdOTm0LvoGhYUbIOUNIpkKP5zQeSynYyhmZ2ePmN+ZlQuGxMJxuI3aGG5b9BMk
BboaBOTUFmR2bYS3qK1H3ci2azOwshO1u9Gr/G6BarMzO/8TK4QZdTiWmD0xQtJ9JVfwdZqpckey
NjqRYaQUwlQSJ9XTQrmOLEcn4DRQDVniT2NbGpKxQ6KK/Cquo/Gl0J/al9XgH8+86Z4Q/AsCQX0A
EgH2C5rAvdPsnLma7k0zg4lnjMO2vadr8XRBK0+XYthEtv3FAtJ0LFGfLST7AMFOoRdWEI39VyWy
qNkiZ23PY9bhHMx4RuBTaUEcl18ibgzrcHtXRbEVpL0gbcOKscOKsy3h+JcLBVa9kUWoIvy4Ah9D
DtWrAt0FdAY+657OtZGljNwd+r3lLRDSC/dkmnkd5AkwGJdK/ov1VBcUv02wcTK1hZCoYZ5F432L
vErcSSsJluf2Yy1h+XaKCSe6zCeE1yO4hl8Xy9POYQ2JR4eMEiVgwuJcf9ZD8eak2VcS2yW+ChXy
kyDePT26MLbuy6o/EMTt47Z39trM0i52ah0y37wZmHsPdo+axGK0H2MKKyxNfmgaf8MYPNmIQTZU
Eny8hekEXq6921axbtxR/GonEC8rRJkqmdYgNvxsR2z0EdPmmKraSDU+zIa9a6FyVYQzNj8j+Wef
YZh4WipsTB2KukX9iNpyXi7nOnY+QZYwngSmhvuu4skL68Y+VVUXbTPN+VZ21adyzneZ2/doZZjo
FHnNscEffVtm9rhLFlzCVwZ2I4c8WUKtRlicHNnECD7EY+D1yx2Y7AcGLAMJKxY3BmqPm5zUJIvL
hzh/tUcJRWmbV2NNoZ6ZY9D4UU9+NkEhdfTQLgwNMmurfWoN5wGFYlK0RlCbcCKRGL6zEv81k7JQ
vQeQRUf1lnxIgSppcj9mSA60hJ8WOAo3Xr5HYJWwYUHrJR+xhLabzyI2NdJY8wHUA8aWcbsf+x65
tCK6TxLMfoT/eQiXdGv3uU6fmV5j2Nwkws5iMlmM1L5+cBf3w2TpwKQwuDQAgKfUY1jw2TVL5epb
lY+fGyoHGz2G0eKO35IK3bC21V+6GSJob2iAAsJ2i3DtdDeK4bEr8p8kA60RGWXpDzJa5MWoWxak
+cPklMpj6gW1SaR9SSG9SIBWvZLXTIMYaeez2jQNwenAoOsV8BPspYwg3FgPE171wm9f8FGdYLZv
22Y6IxAHZLuCkqs2oSBcUa0l7EOBoHMSBgj+7WpYN+B7ktqgtDJo42UJregAAGnrYTI4JCLaJ+Qk
KdPhJkP5E/AiJb/Iqtaza3XzMQ+z+yJn4vH9+jGemcb9VPewE50gQNe5dcqEWIjwFWkaxRDyRWCU
KuJXJsmOCIUgFhtdwFtdhVctx5s1Nw7ATVnUe88N6fv9OlCeTLKXKeydQKBQdUahn8AaKeoeIdka
SilREMQ+8FDpyZUeQE7XREyqkC1LDVkAQ0BaX0ReXMzVyy+rPhQXK5rIiLC8ilDrw9jDkcIpUQV9
yaE2A3ov3Vugc8/4omJ+889mwnKIbLrcBxpfnatgBEx4KSENXObM1KkP6z+VU9Di0bdziwBu0ZHc
IVv2IxJYmvSa05ztCvyx2mWpV28crT+2C56e6h65YfLX3XJHDBattL1rZrfZeYaPWhF+ODt8LBYS
9km29Vn8bRP5U9ZckjuPsJrmcoB1eRZFokHEdtAhDu095KLufNuYJZIMnZGQylVN9criNEFosF7I
sri4xH20UihJHsq4/qLMlxYBMgblu/ZeKyc3+O1Y73T3o76mdFRWfs7aR8FsjBRUebqVHY1qUY/u
T0P5OklDPUZO81yMET0BjSpp96MsXNRGObqsq3RPQ2Jk55sFuRm5ivjDOcZOZ2ODAE6963BVvRgw
xtKSPHWSwtMxyeedte5Qhl2EfGFLLs+c4XjU+I6R1iOst/ow2hhuyzMmQ321cZPBR7jOfSjksq5P
vJ+ISMc7pvUT/jcJhmPnoiOEKxOeHUU2d6MOdxkxkzaQmA4KdljczNIab6hBFuoOQDFlqHTb+B7c
TR2Pq7mMUVbiuhb7NdF+gXTHWSeNm+vG/6dlNr69hbyMZWuPvgQaTg+ZGf6NFhlQyMuc+rhb4tUV
WxQ+jWPvICAk14iFXC1CrmU9E5HHVTciklaNV3ejrnWdnUf5msxHP1HEJySvq5kZtS2RvTD1S08J
iARlMWuHFar0OUpX8ql+fYzdnspbVFfjYVis46D8zeoQkqdfBup3pkK6d03KTAnYlQXbf3ruPZQR
XRfgcBFWJH6tnpMdraNnDChUyIWQZrv7MUOERxrswUCuziKxiVt9DPJSaZyovKIa+aratcq2P5h+
f+rlIm+UCiShKQRuPRYDpSnXgn4Mr4dlISuQDsRhH1N48kaSwubw3TGWl3SFyKl8jlxpbJlnEYLF
al8qKx+SNuFajNVwcXNMg2rSCgqCMyvfK9VU5ldthxcj1YOdOvW4QcIrb0/qTCvswTFdNfp7t+MW
jpk0O1MuSjiCUpzFTJ4fqcRinmLnqL7yN4MttS8yHLvkb1Oqas5qY3QzJ3rbR4a222L38gyj+2sc
wS1Aj+TQjQuPmSGfLp4Q9BTiVTuGsxxc5LHWcnAAoAqxU/+x5Q5lTpGJ65Bq3dtq6R5W2Cggy0V6
jDgs+hlXoYkOV8kpM699U53iuDSoHC3YfoMFIbYsvO/hUn3KZXqka5bo4MhUitwLl+THOBfjXllE
hZQPt1YcdljCjqQH5Gmp/qJ21WaVL0xDPMAQIOeuznxeNJRiTeMO2OBDZOWgS7i7qTKItBfgm2aQ
JSwCx2k4jUWByR+iowTC1MPr5Y0ZTNukTpEf6qx91vIgb+oP5uCZRz8bHvRSl+Zi4aZkTbObybUg
StLej4l4IoIgGcnIZeQ9kuPInlFthdlsoqByaPSYPqih48FVNerxvSavieBX8eLVxlvaO1/gezw0
te7vWFFaB7+GOQVr5y5P1/VQpynTuejPdl1dOrf+YgNC3yHW8YKyBCBwV5o9xmAMuuJr5CPpNIwG
ovh1gvw9NPaEzOJoetmhSaxPw3Ixm/C+QhcQ6ue0S4zhATwkPOWcwda6H6ai3LhZ9U46vnsZyVWO
ORKSc7y85KE49sRjOLhD+1/Kk9to/Q7+Dvj43LknTf/kpSHSeM86Oqv72srwWnSSxzknMgYqXu69
BREEg4UxQSqBSj+d6rZ6p0euyPsRlBlJ6DEzd2iUpkYLOxv4A9WC8rI0Nla5Znlaymb4Xokn2w2t
d2yfF0oTssRTEaOOIFC9SbxGSMT4JC72eO+Cm5/6X4j2IDgUj89z05nbrkLwSXVGks7DUbI25rIV
uAd6V8c5vzWg+aoBBfUM49QsJ2AIjGuInzzq+aoFflxizwEs/PT/BMV5n7zjB1D96v8nblNhMW+g
zv+vsJ6uh4PN/4HLVpX9t/IPJpv6zF9QT11Y/4H66biW0CHM4jP1D5MNTOd/hK3jgWOCujV0wS/d
mGwCGQkhDPC8tgVM4cZks/5jOpbtu2BBbRy4UZn4G+v6dNVdACZ7xb7+tf+/yqF4qhLsPqHZocPw
B+bTduDB09tN0/YMzwJD+j84xvVaZUbIcvERXWIASEQjIuOxLQHvb1D9O61l5QZpbl6KAUGcfEy+
evDbqA85OjgDzOab+DKQegnAUqS7ofzlyRUxtJkvhte/WHWbbt3RosSK6HCgo4ZLaECvaFzq6tVz
MdkUOVEiZpb3xMds6b+va76v3HTd6wkCK1lrfomz+b00yoODzPtjni3iOQZXBd5vk2noXufh4CH5
SPoit2aWUZbJclgnDnpq1vVVs4vP5qIlh+oXcTRxXntoPVniGKghwyJbDw347G0U5lIWWme1RGqE
ZPkbeD4EtN3lx2xRauTqbb3Wio74lm6E1REK+cs5Gr/N2MU+Fz1yoz6U2o6g98413AvoLOKMNTQg
xywRNr4WrHsfk5LBu5RjDiHPFvCkdrrRiYPwcMCZSbQCmNkXVpdteccMfQgpRRsVd4EqxCH2GYos
3QJXxH9uzQjIpySWIgl808BiRjUChsOEV4tNbR6Nyqc4D8p8th+bstgZdYbWvIUsfGL6H7QE/YK1
FU/9iLrIgOYSDjhxtXHqD6y12j22VuvGsPI3eFGwagzEbAfAYxR7UbfxYTrENTC10PMCM+2+QEug
IrSa1b4cxBnfm+mubuJA9+A86FSiEN+sgsRhnRdxBeCqUxud3a96Pr44K2YXRloIIgFmJeIc6oUr
6laVtzw28PQvWCpSuNO0zVx4yM8vp7hH8HyBprBfs/bVrSUp0C38XZwb31gVzUfkL/as78ZTnsXl
TuRVeMxtlOlADD1oZjNu0xVUTQI+GEwiYBX8Ow6JCxbREffFClIpSlmRZu7Xcu3LbQXvcDMuPcCV
h7iJyJ2b9TfIn+lOY+oA5pA+NHorcT6rg5LanWk4Zy2qWeO1KaLdxGDb3Pjli7g+xcXwJnAw3bcz
iz4PY4O5gqhitgZ1eSfCXv7YVXjW9wgSou1NvqQqDxBelzshsG5IYuPZrzKISu1YvsTxaxj7+QVc
LhBO9Cg5n3inpQVaIB0mEM28SefkZUaS24khWVnvdnPAd2bYifbRJQEZRDqCOT0MwYL+7eo7auvA
BnSEDFsrOy2kJ1nNxJsaRWxIO2iy+2WGRY77rWjDH5QtxVasOgq1wDTl4qxb5mRjLfZPt0T3V5R8
d4o0SNEMA0quE4/6CPBy7HQqiNQEAt3uNyN8bGSpMS0hNIzKbtPqLLf09K0BPHdya3N9AtFN8rns
iV3ANFsF4LqEUmIYV+0ehdxhN+RH7hoqCLNL5blpMR7xQLiBBajQAFo8M2AExnfG/sEVL1lrG/ol
m6hvAY3QPe5tD25Ci4hVSus088y20dEMHVgSojIwRJi+UTYLqm6YkZdO0KRyMPmBnAweOynIxY4V
7r5G/IZO4wMcTVSzJFRspLC4STKk7q18MFFTXXd+ZcXbnOL8AnsxEFY5H2ofXClmS4Gv+QRe+VsE
P247lbOJSGr42IgN9M390HbLadY3Zm5Rr4NBFhiW9s0zi5cMfWG7TB7LwkRj2YVUM4WAggjwnjFa
u48/Jck+z3XYTylpW0wxQNr3h2bqqkA4iXcwYn3TL0N4bK1lO9UzxTnqB3n7GKdGRk6fVVw5jLj9
UEcD+ISrjFQjRJIw9+MOcY02P/iRuNwOqXd0m1Dgw3v9zPU1+cHf9kH9tbtlJSOZetoIGZPEkWpR
U3paNeeHCckgjU39oMJ8tciGtUCgLQN7tUFPq9jbkfWrJ/OwUkTu0Lnt/Ef4DSjYZhVh52zTF9Ap
e+zW7uQYYO3GcPK3TWyhxQLXyYkheHmGqz3EZO8Eqs/gDslO+9L82KNcgQKObKpNh73sduUybNXS
Um3KCatk+MHl+XYMWp++K2OgCtq8EnMyjaJA2lGWYiRM1/bFTLBixwoiiIz1Y4XIPgt272G10R7v
EvykreFRSAFFtamltKIVxaehKwCFtXp2BoDNc5WdQbg8OVH0uQ+LZ2r+PZAR1ghgE7ze808muBNU
yOqoOLYZJrq6vHO23gRtH32YHQyPt+oYeG7uJhmd09R/KqgNnD2oC1m3HKMiOaKVSnpk9r71JAp6
qGsXaIO/qmWx96hwpyxfukd7DauzSiIooohwH7BkXk+WqZXVUS2MXOPdH53w6C5VgD7cCkw/tjfK
8VltfE20iGt2nLBq6j3DYxtV/b4xF/eoASdtsCTAKs1nAs8Kd1NbFSNupHGH1FpeeQTDas7O1rNr
zx8sUYywCFDGgzWYODHwaV3cAXwBrOmOX4UuqqDonVOCJGYgcv2Ifivy8FOn7wqLPMAYZqB/1RNg
woff9haSt//mbPzHMSMaWhI8BhDwqS/EXqVZii6dt2sNmVhdpTYBB10kzc9bkkW11KLxj2PMjG0A
hvJFaQeqzQr4HSg0uU18f7QFXgY5a1lGqy2cFuqDlMUfZUonkZkTtTHhNe9d3XgrsxkhLh6HVaP7
RpZZ7xth/DIWYyTlMoRI7R0mb0ni73Eev2tz7C2Yc/B4zzKb4knP8NsuYrVlgZcir8wulsN79VKh
HN7XUTrGu0uGrbx6h3oNsbnAGjsMejqSMLdvGkvU4R0DAoR6ryn7nGpdv+b6E+p35Oa3n1GvDMXw
CQ45z+k/b1Et9TXX07n91O096hjiQnsLVe7oUKTu1z9e/K+76oU/vvN6qtefU69fD6hr9tu/8VtT
vQs4y0oEMmfzXd5q1W8X67cvUc1//U9++7rfXv+tqT562/xx0m5hDXA30KzPCcwbs4svELLjS7Wg
Rho0QkcLeW2P6oWQSj+of/meIpJspEo21b5dfKKT0OVj+4Pb5U0QrUAJvNwzmNT/tdnVhHhgeCUN
HYqOTol1Z84SI+DKSoBm4LC4VR9V+2qjx+V4bKkEzPqok3TPvX5Xd/OwsZoLosL8E7AgN3VniJ1g
Gt1b4wgsI3eKwJF5uUXlvywmIkBd9aNbNOc45YFWCr6efOTU7pwIntzbvjqoySdftf74SDXl/XHs
CYukJbzaAGCpri0jgz9lpcQBKCMAx5VfUiGTsGxVcwyxtyEpxRRSqKOq+dtRoMNvJT6/e6dbmvOC
vsneq5Dw01cG45gcz5Bq+akfsZAg1+hr+zkzPiUjAmKGwzpI9lu16WULf1G47tKP3ljy7yWis0A4
GfukghvCCpvOH46xHDF0FCb60d/WXt3v4gqvOnltzP4HBffipL6QhWlx/eqww+PKck9OMv1YJ/+p
QU7pqokcZs6HUKII8KeixK7+N3UZGHvdE5+7nZ8hZ8wRGBcyoH9fxRo4Nv4OMoNKDQnXNLtQ3Dzy
6pr/NuoCDesVmMv1LZa8wS0mPPWs23vR5vAOFzkGCm1uDovnnjDxfJlbCOa2jq8QnDt0RObjLJP+
6FyUyLbqaG/m0CN36izR5X9ozYycnDwFdV6hk8yn3nhcTRRqhWU+X9/4z61Vu+UwvKfmkmDGhNTu
UqUkUtWvDLJcNsrf07qYf03tZ+tCUy+O6PIuqMB1k9jrBUiKxe7L6R7XLuuYywSqJ2OfSWKLeBZ+
1THqkbc70amvljf5dmMSz/yZjwvxONqKkKxgJjeuCZCnipGMGjHMjJlLay6ZujPqsY4EZqw2ywsk
xK+PrHpNbcBg/9VVbnfy+kDL51f963/sqvepY+rV//pVfTnOxB73qsupZ02djNpFuI4Z/ravWteD
a0IaT0Rufr1fkTY4R7Ha1zern2WtSU9WzVl1tWtT9W91NkR+f3fATP3Q7ZSjuvQQqbHuNH/4iAIA
/Uf2jVgLtXWvuglpkwqi1mJ9rdqyPgDUzmDExPDY1duvTeRIinOyDdGYJXySA4N6UlXrtrkdW1ag
C4tu7Gsdhf1/xiT1b6sNvhJM+aoJZOTva3M9+3qdH+30fq76PBhpd9WyIlnoFwTHOTVLx/ruqROx
2jNYb3FSF9uXXU61btf+dsytEO1CERcLBnk26gX167fd22dV63Ybby/cvu+PzyblpyED8qiuhRo4
0Rppy6PaVz2PK571F7V/PfkVsRtJ5BTIdTCeqnt6e7b89VukaeRj1YWHOb3QlbgH8YAoxVY9iP/e
VF9xHapmaMtHr853KAtTtZEbNZaoXdVSx2676pgjo+D/q/epN0/h+6S35Un9vjo/kvY8trc+E3ry
Mb4+zOooHmrDCg7n736nWtd3qeaf+79962/v+vMH/vyUpgM+7p2P+irSrRpX1DSiWuqz/3bs9hb1
qqGiQNW8bdT9uO2qlvrcf/3WWsdADQEL7qPaqDf+8VP/duyPb/3jlyI54M9i38oyjeqzPZkEc2wA
asi+ftusSGSBD5Tzye2gat2OrdfyoXxP05v09us71XCrvvz21t9eUU1gDNivUX+4PtEOnp1/jXmq
B/22f23+eVTtX4cE2Zf/6mK+u50BcwzZqpPSIzhu3qGyOYawnnKkKlg89YFd1v4BDoxAV+pTNiMr
LLpBfGI4mSVMy30mL1zB0R6aT3XWnawGKuBKkfhLaZVHpzG1T4Ye+k+YuGPoGY4fshRlq6qdfVgS
WXxKQBoKx34p55TStwnNn2pOfbcuSblzoz49FVZxBwaLdCN5EjAnIH+8sWgOk0u2boTUq6kx7s9/
+DqcrCXq23JRJSkNcPm5aGp6VRPrbePfZtvfplzV/Le3/3FMTd3q2PUX/u1z11+YMv/O6WA+xCz9
ZEgnN57qu7d9eOwslkidS/ii7L9yf5IP9vXgv77+x8fxcVp2LprmG62Xg5r6eOG5Zfqo3jmiMhYY
c/OsXlhUF/z3JpIi0dbOq3c9aZ0tpBrqWwgd5FMPTTjBJyid4ne3vBu0mhtdgYWwUJQu32AWWUHS
tUcSdu55gnaIF7tNMbu3XpGXf9Jb5w5zxQezBHPkpfVXT0PzvytsCoT2C9iw9xo3gS2Kk+4+IfQ/
TjrY024Fk2uhFIxp7drtBkqTOw3cFAINyMM1NrZxRYpNYEOe8dBrw6X96kSxDQCCyBBNMgTtu6cI
x4hjOMHczJeqhUoEdmyKkVhJgD/7cHq3up1ddObZI1P8W+YY6y6pXHunaeGrMwxfohil/CgvjJ1N
LXMmz0aWD12XkkT4BpdcMvAhrm++69Ax5hk7onB5GBHnOWoOVlHQZKogzCI8P0laLDUtiqKAcKb1
EHWYTuALjnaOVf3QdP/R0ixns479wam1X4U2L/tCM5J9HXPmSNbmKLdsXBJzTV25T7gXfoPTGR3R
TNiSJgAzF34enObZg1fnpUmDrB9XdcSH1Phu+mX/MCyYnPqNCOzUDtw2dPZ5Uf5YPLSNtRHHvXie
AxbJw37JyqemEv4j67531481SMGud3QrEMGyLKpPwKNyCBlbl9p8hytOA0WlW500MELp8ezlWB9B
fWHZRua8i5H5Kp1j3lqAQ0bwgLPASbTKCD8pIqBEWAR6jTnr5G7K0dMQGCFtoVvtDkMygb2J+QEw
tnexl8bauVh3tA2OmSviQa4b+QAt/Q/p3C9bqU72nNrDW/y/uTuP5UjSNLu+Co17b3MtFty4DC0A
BIDAxg1IAK619qefE9VDWnfPDGk044qb6qzqzAQQ4fH/n7j33BgqFKKPFwJoyNA0pRekVBZWTwiE
HFDpfpDCY7m2pQ8YjoE2nqLHXnpfttrqEStDns6kBqbVfC6FRuzNmsnIzVQTK2XRHQwJsZoulPfB
POGzXUBz9dD/M4FBuWTAVJU+6T7pKnG7+2U3buawDflxZ4bOJWOmQaicQhq/9CkH4KfiLyAkiFjg
yVcAOTuP0x/qCace8yY2vk5eDsxk8/LQDlEQqyQ99BMxG8qW7aLgCTW5InDv/IwBazO0m+Ks9hG6
bJ1dhSW1iGi77wI3uEeyz4uKk22FCWHUUvy1KOJXWs/gzcYs3ZVa1YMAl1weOenUE1IEQjHGnTDt
rTUxn6dcOhgT7UmokkBJ2AP5ut1m0rhXKjZsg1xFAZnYESTsCzkB36Y0bRLSnLy0rVjOEUi3AF2V
8YXJg/i16qV85KQg7FVBqMw1dM/mZUB0wPHfNs17nmqqh/QJTlKb0BymW+KRHnKR+HPt0Z1ZpJ8R
aJh6bai+V75coSMjyupDn1glpMt7NBmLvRJ9oE8yCYHgaqsHwBYEm9g9LfWfstHiayoWLRFcJcEO
HVB+LRacUWnbgwHCDPXTdJcNsNADM+IlSSIeaeOPFMa6PwpFdtY1HAo6UYVGJdWOIhovS6QWD4wi
6eDhjFtukR2r48SQRZ7ZVMTM+tgl5nUBXgpkc8GorZinoA6X9ZDHZGg22Z5xLCpyY0uoBsmx+ZuV
cBsSvl6Cx16EVng2I76GBc1WZu5ZalqgKtlVNjGXtMmJ60/XMrTqjbGNeB+9pXmuxFb+g7iuHqu3
CaUF1vVY9AmKd7qcF1KQSJ1KMS+0fDk3Wl5lbXyzpkLw82XxZsg/SMCGS6EV+wnnjacIKwyGuoiJ
bsEHIDV8agdVUfimtdcR4O6uCd8Amri44DzUb68PYpotW8aECF/emy3eajUNr3KYeFUbpr459J0L
8WoP2JghuSjwIlTS0RySDf6wmfwIIXQTteOGWLiXigghHwuA5UA9g0Wy/VUrVd80I5QPQGtrWJtk
zRIbkUgqc9q13PZtC/N8GgC/qXSEukxiqyDxKY8qybJz/JSIqvRHvvt0DGsiTE2WzH7N0iax6naT
wD8lduLByUxQS8fDxD6bwS7oUDLoVkNlKTurPVSFe92zM5WJc7MjMfoVov4PFC0o5cp1nBSU4NVI
YFoLxEbNEMYjuytJLT+SYHMj2gKs/5Jl+0FQdsryCXRTOOXyyuMS58dJEDAKFem4ZSlnVxqSXKT2
ZKRxWHI0oCwfQ2JQSCjv225vPoL/Bub9b5yPe90qIicSeVDLRcWWx2ElS0LtKUb2xGTe7QkHCURe
MTdTrDRQsvgjlaoTLCasGN2U8VdWK0Ea8lEWxsvap3ur5XgbQv2Ljpk8Eoa1VnJkKQ67PdURjWfc
RkIYHWVdrp2hMU+hKCSOQjqIPYwS2yp9vmqJFgfIbPmxqnWjlKW130k1u+CZj+NeFG65xKsbPYzq
VoggUEnexG4yPfjhIVt9YcX7PKM0Rrk4bJLldQRM5Ix4+vIsAbCkX+dFCVjMZSjJfIZHCjr75WBN
fMQbwsi65bG9mYcPttt8QAmXwwZeoCyDkKoV0i1b4v4ahS0QpUqGZD9th5xXCCqR31pzuge0iqc9
9Nr6MM2d9RQl0bRt1Ues4+rJeplQDYzkBlRkIlvTJhWXXcZGOcf1kEZAW/Rk5BhXMpcbaifDeXWm
nHp81DKvlJMKT2XxyOCVOPrW5HmAU2ovhU41TQQsoYwWqFcBQqkskATTNc0tlC7Gmp/I4EZe8aFY
a+YsyshoC/+REuPsFnXye7RY09hFpYQ0JYRNNrPwWFoOe22UIRZme1V4X6bMCCKFwD85F1o8vt0d
rxep7Mr6gmTtknR45MsyI7VFgvTE3RWUMsp2Ynbu+CMwO9X7SchRE88YUZW5yDfJOEFzjDeSUTbb
Pm2JBzKylUtuGyLNYrMfD1tLX1zNiiiYk5iwCeESD0jSqZtqK3IVqV6fMJgzGc5jQbXXSDwZQjif
wqnxrYzlk5xS7rfLJ5M2cp21+LsuV5xyRuixr+WVSCQ/3lYGnpQqweFdiG6tPKOSMEkkJiRo7rlQ
c72FkQTioKnXHbcSm+Ch4SOYLDbRne8j6gu8LfXd1MYtSCfJFslUsaz4t1iyO0oTfLHMJQ5t2T8h
vreI/Rth80XmV1xkL1oRZrjfU5CeBqaWLsfPHknac2y8FfQ/rKPxF7R5TUxRTe6adjSEDyOKmyAZ
6B0WgVjbdTqg2v8QFyIFu4q6JeopxThNgf3GT8nY7Y1qBeQRRmztcSEnC4dyIyPRXCSDre80OtKA
uaq4yIoCGXkaXs3F/G0bXXLqQlcci/jxMV6O4yM3p20gpOOZCFoNFuxDop4N9TYRLpasNw7aUMaG
MqQeY4DbDISHrFp9K3cWcaCaRs9QkGgR7mbeqk1uVqovvJeTTKFeWdVeTlimFyZiUU19TjgdDHPL
iX4rVuJQGVPtxfaSzaLl58X0Zx3UXxhrQGGQAKGOTgE+Hnv4CC4sMxwTo+U3UOz1h7Oh0iyoWmF4
EruRhNoG7yxld/JYcCXDFJRp07piLOiPmFgSfpXHCcThp3TTZZjnnUUdRFWVB2u3oBgMI557a6II
z8RAmIfRVnpxM6eFegWNg+iFRWi8wSt8h28CkTRqT32JOX+OWwGhqOQDLPD1uK5PPQ20ZIoluLvZ
V/tHazI1TrqYH4RnsCBUMiAsutnw9Ju3GJ8TiSvbOayfUmMJKklF64pYk2CtmmFsl7q5Ph1yEBsR
a0k31eVXpOvfxhrlkJ5SmgUjzP1aUwonL9KAtuG9qTBgDWgOciLjcG2DnzQnrk9pbTZW2QbzgJLA
MhB1L+Dp1uGG9NbYlellEJVHha7HBOkRlFsYByNhAAT4BgH/gspikLRxj75dt0f8xANP4STD9QOd
90yCzx/N1Kb3yrTempZ8zE7Jv5NU0N1wkFDbEMg1KzxfBMa1mSa/5q3xRrAXvtBU8noi6XZrKbtx
qZSO0HeQYGZ0SWETbaQyfa17tXjuUHi7kHOceUXslCbCrUwBjHWQZoh2JvPAZIpeSusbOLzGE+fc
j03eS11LeXKqzo1aaELhPMS+Tj3QLsjxTYRpTsXsTordUVBOk0LUQIOHK6iXcbRL+KMY8TC45VIQ
Gday0VeyA3PMmK0OxiNRKXRwZU9OBE/RNdpU8MboKnPfEJ4ysYfJuXKxXdBm2CLjTcQqRJmucuRX
WoitPgIQhf7ThAM0UnLERuZNDIpzbv9dOy2bKat7PvoAF5ae4XNuHgjOhpY19NpbQbuUwhxyKlRp
jta2OSYq/vYRz5op9sVGSTSRsDEUNC2uWT2FGIe7Q8WN35LVir0up/ngJMux+sOQ1/y4yMHJFgva
2XXK7TVedVuHC+qOZhcUCadmUSybpUuvhW5UXmzNWz7UFb58dL5pb5wJawsJyFbIodFFx6jb8ZoW
ONtIUXNjQ2Vz0qJOA4+ZAkbr+cDxBPq4TqDYlZq0w94X++GSv4op2AmZS2uKdSGwjJjtCNTUXVs9
zVP3aiZPsdpj1oTEM0RZ5ZDPN5apvuXdaKNOt8PUEayIN081VzdDutvrA6G4vYHbohJzB7bza1x3
scfe+yrJkR6gKCsDA8+sJuFbGaAH83GRUNbK5GWnIcWM1MogZAkPNeLfnNfSaYQFlFeS/SST/sX+
Pnh8i9tUHz40plxAPfJbO09Mw5Z+o/VRAAKnsM2wbN1peJdDMEeGdUiQ02swcrOm1/a/TSNkuzCE
WcUV8STTgpDkm9bQhwuqo0ixtZW3tNZGn74Ce2gXn4aKaEdtHjFyDisavHbgGhhuqzy8F1Iknype
vXO/tidxTh4bgQqnh1Z2sNjy0rda5ZmcAXawuhG5Uv+YQSznoalavwP95SYN6SqlIkWeMaT53pT6
v+df/b8mxP7/py1WSGj/32mLTz/Tf9t8FjyDSfvzTzDZv//Jf1cYG3/xYc2/UjJksLHTT9f/j/8u
GPLfEETpyl8JObohPSTE/1NdrP0N/JQEP8kgpY6cAYLq/p0oq8p/g/WDgJnwDQk9sKj836iLtf+Q
e2MY/E06qmKgXqao/0tYkEq1GjWmsW4elV6W6Ef0hJ5Jh3trDvkG694q+w0Jv5CrGnd46T/VP9FL
/4pUlqkPH61w8eeV8/etr/dDGEi0n2UAUUGjwRM3FjwpJg0My2+gEZtyi6EHlrQr++UnWFGqISkl
9c2Nb9J3swdlt8XGkP798f0vFdR/RX38U8Dd42fkRrQ0TTH4H9jA/5jR1IYyC7vCXNk+Gq+DJD3F
A5JiU7mkk/pnaIdfQXgwdbLkTm7F0z88EP+JfFu1Hq/gv351lXfK0FTREJlJ/vNXr7DaEqWrrBvz
Zk178bd6as+oDMWP3gfpiCGELMBf41l9qpgD7OESZM+Cbx6tZ3Kp13ND/sNVao/Sgabkszit2+xK
MkR3Slp7ug61A9nrtHyaKkFANtqONCDNBJHKn+o1PigXMajNH/THuIyt9TX7ySDwXNQ73X3F6ht9
sa0de+KADdsWuNo+mltxGylHlC0UlcKAqeYqQAFrB/bR2jjUsd2hOHDvf884Qza9YZuNW5JAhiDD
bZ+bE/Zyad8F5k5xi4/qRq8Y/0lf+HH8+a38XQPhaU385AhbhsJXtkc81pvpAOGAwsBPf5ZN4Q4u
JEyaBvi6v/Ie5EMPjyYVtpBaui/K3sGwBZeIUJoSAO7b9mM0SbDw2psJ+AVwKXQTKvEXxAoWuPsg
T6/LZQVqeIzIhTVfqmv2E6lolW3hWL1owfqEwK98K6YXOHjQZ3g5osPyXn7qPrBysHDab9o4xlHX
IVbussgrU+ifG3K6JyoKHCBwfAw7I69oeR8xiCnHFUQi7VYpXlXRZ4JmXNuPaa9/VZfw3Fcn+Rkq
B9CEsYLG7sRADZ+SQDixZjhFu3HdRBd9TzmzuHruYDqpP/NdY1J22PG1cpXf1AOFOcD6p0Swpy/o
6BlUS2APsASc8B2UTU1qIGmnR3OPCQscWKk7qQeNab8Gqh97KP3RmKAuJ7XtOzyiLAGN9o5YxXKL
M4Sgj/goQ+nkpe1qF9IExRCBxeFqp4FxQONaYszcm29wwErIM5Wb/7RXqun5JCMuPot3rJraU7Q1
QD1yMya4hZxJcqyXkVeCPqiH6HdoiFjYpJ/DFnPzWX7CG2Xeoi/9NHT7XrCTt/BmXtfE5tFmhNC7
dH7KVj8V52kr9nQJB+PaqR7j7HpTfhGmAtdk02zydwsVrW1tQJykR+tiva6NXQ2BAZPKIwCPT4ed
/4wnxsbDXk5fIHI1Z7bu5w4E66P0s5nWGNluekcdaFxVVhw4i9DrurnXf+qbxM3ZenlW7MBXpkv2
rau2g5kTH4k00zFRT1s0TRRxf1pnefyAul96xvYRlb7yQuItDdIj4RH1htSz1mlPReEM2/iYpQ6e
gfim9O4CaWokZMUZdJfcD9od6Tu/xR5rzztDxDyQ7WUzX7Cy6gGONG2b3vqPxd0sm/gG44Tw+ZLJ
0tlAatrb2kv42f0KOKOZmRzHcbu81bvZUy3bupJ8iAlPIJFhKzLhCcgc6mTbPCvDzbqOx/4e76DT
gph7Et9Et3BjKtIn6dxO/4fD+V9imlTTlGSNfQCuN4lrTntEb/5DTJOcr7QjutxsOuSxpbUGzFDf
zKT7O+T+v7wD/sMh/PgymiUbFlQEkzibf/4y7QNZI4ZSs9Gk6eXxJaxl3i7R/LN2CWhRUi/EteGK
/18+o//k6AeZ9R9uV1MC/m7iD1IB9BPI989fFtyBiryj6zaS8LC4JKGnzSW04zlqwWEpwoekdcCq
csLmXtPIIvnB/KyUCccpPeFoCPpWrZeXKgzHzWrKfNRyFmWDxhwmUcRDNsyQxxkJNWbb+ZKyMI8V
SbEwZ9n0W1mCp4lq286a7tSDDfTzFSlOpe4Z8qfnclUIcp8W01VSA6iQHzZd9yrXA8AFA/oEuAGL
RUcleIq5PvUFPQNPuSFEy0ZWYHWZ1a3XjOE50jr5aOUlLIya1iUzBCJZo3pr9d1hNsokWCIuslCs
79ZYbSONNrwA9qL9GaIJ8i8zw1YX8PKz0KwKhmn9TiwyKVBEgrFpj32dlbWNJ5cWMcTS27ZObTG6
nBjOUWqMl6TkR+Bt7zkOTLu0Or9pJWFXiYz06SDe5LoV4HWutYtc4pf4BYC2E5vCpBKfMz1Uj8nY
AEBbIQBUMvyQShMItF82IM2ueo4pXlwKLNL0c8B5HjHY5q/8EkshZ2oZzy6PXGhHeV+5GvAlWxZW
RgNNgataLH1BRtGnpKJx7DvjmDL5dtF8c/EZ6nlpAWzrgvo1WTPENegkORHD4WDkm3GUiRDttW6b
dZI3T+lFqYC+ynxnpba+aJho+H6BSxXfbaWGG62G1z2v8jkdYR3hpnL6SmftmuivQ8L+TGX9SnZN
zDyNImGk9ZJa0m5WXX/WVkjBdeukmXQiRGwjLNpFmr+bWXtaawFqZbS8gVl4ref8Mz4PIqGF3dw9
zXH5nIbRi5x036kJO44Z/+tKaCuc2rfHr9XJI9aUfKBEgMVTwD6aH/sHERwekYYblNwTGQCetjLk
klXZVWWWnEUK4LxNo1Ncazf89kdBEBlGW7zTpryDmSgEQq4KmxZfSTqyXVLYL9rtML2WdeGIJrjx
uY5MX5h/mHu6opC/zLX8DZtnNy3EOqlWVmCdC4RsWGxQDC0XhU6QFOHZCzdDf8L8ai9YenNenXw9
Skvt1nXEtukZdCmQvgcZJnPrIcfkFAelOLiP90wMBX/Of6w88g2G50qsuVNpeC1omh4einrRa7K3
NDLecZyXjzCwDPxCMTjaI11gNpCGbwekPMWEDk360EYQpC14fAqvUvtJ2a7Nz+uoob4db2Y3Hei/
kciLvopN9zG17dYFIgr35Jzoezg6+l6JIjVIiuK8xFrK5iMEPItA54HFHZQD0B0TMI9xIl+G7LBp
q/VqCJwQo/lSSg3093LZpMWw6TIWi/Ta87Avm/ZJqKIwUKsocsnIbJ1KA4IXdaDtak4+VrZm55qj
HGH8GnfSwAgjAzbFuBj3riQmu6VKfKODBvjXP/QFIEKetNRsstXHQdObl7CHpF4KWuemEss/8OG1
Nz2AGLM6ZTtD/0yzh9rlr/+UmG9I0ssd032WZY/fpMVW9vdfjfIfPhHpHsCU5hiRBPurUUcvQn5K
eHPO8TlbeYjiTP5pIjh8Mmlj3gUTGHLF8/rUTQ7lIiVAvTHd7lihIrWTAGwgJWN4l2/kbd7T2uvc
9kiQ8lH6zKE+7nEE6pZrYY2xObuz+/LMZ78hHcyZf9tA8kYqhINyMu92dY3xJ94B6avn+LM7qP6M
jtQOT9UXTJELqAHWmPI775H+bu6753ijsmwDcsA5fzbqwOhsTvri4YPghXLgPgPmbzvHOIkXZu64
k6LMbbEk4jKICFAiGX4rXU2kGrgi7fYu4fQ0DjBH+WNgqwwHlKP2ZV7Mb3Pb/CTjPWYck7pqD7GK
Pzj+NoqnvU4HiAoIegQLuA9Vj5PBmz5ZgfFavVDIk0dhz69GYATiOQlAwxGrwGbbuiq/+QcoD8Cm
X+tHCqgoaDqvkqm0gW1RNpP65CIf3EgNrYr/GFzuqgjkDAeo5YDwNxjCa4Eu7bFNRrK/TJsZSyPV
Ffj9bi+pWzhfC5+2fm+FjnjEdMFZyvwFgSyBvHXjoZl5TM9Vm7RC/aLBQOfHuzacTfvCm7zE9GMB
XgEHAveJ0xLfAVuJ17D2ore8D2pXozg9gUZ/zKW2OGfbdxnuPUICYLSLg8Iz1xwB5fZZxn+x5R9H
VkqQlgHHaqZvQnhzJ1hQdsbnawkYqLUKphvH1A/z4MuTk6JHGr0F/nZvAwW5VrxaVJc/+PmUdt9+
Yf/k7QFvz8oos9l85mdL32Ws4qKNXj5BN5+tu3DiCLNOmrbT72wSxw2PRSFseYkf7s7o2Tip3+Sa
iZlHS9ZDaXgsZ2E8UjOaL/iBmASnJzPZ69/4hq7ra3imf+ruLcKd8on4Iqb0SBw/KH3fywMpMt/0
ZOQlqD+Kn5z0Y/E5VI6o2P3bdEtmAhQc68THhrSSB1mZ3CenutV++xzTakGyu/MJUL4KmrXUHSUW
krxptJtOc3sYCF3tlN00StXVxQioE0ZVe0w730bDjqZNzfe/4/sVh6MMAZaym5famwGZi/YLK0T0
JUYTNDcptpdoy4/JXz2Ol0p6RyyD5dE0D5HmQqBNM4cX0aCRPGWtox2kxjP24c6kAzXpa3inyLaw
G/IgSa1xxfB1yF6jNSh0R8+CfNgLX2rpJU+RtCHTQrOChkLsZJ0fM+7VLubjvB0PGZbByOfJhR8s
2E3Q7ofMn3dQHI/EXFHZ5N8L8MZ30TrkhxDTtWGT4QXCQURw+gVQPqSbs4H2VpFtvPNcLYjVE9Zg
DrELwobJ4dfwBVxogzGzO8SbknxH083e86DXHYoBGjCMvK9MhbMzyDGsjBM7ZSC1toDyQ7YF05lM
HhEn0r3pQO7UWLrrEX8SDztHM8Psj5ZoO4gtmhNf6cjLXZa9QPGGF/hiWs7wVlHhzIHpKFtoG++S
Lwf6LQ8Y5twLpIhcH9v8mPjKrWSu4BmHPbaP9XkqvPnCZLy5kISyme+9nz60iOqR+FFmnLULoMb4
jhM72hQnDJXv4zvqnw9+hiudrllu4h3pgiu4GH7qnLhhzwJL5s5nsKVL64iGj6xHPIVPSAcIR6Gr
q53JpS3vn7qzcG/22jOOyf7dxK1rf8Tbbo/0wqNMuIKfsIj74NQen0nUM4OVQ39r+daX7BWvXKH9
hRAj6QCC8xSd2j9AyBeD7ipLHOssKI5KuXWrvwZXO3LCqi/KKbll+2ijyrtIIZLFIyhFXoD0bPLs
UPfbWrzoV/VoPFev4OgoMFFelpEb8tRpm/ab1iBmoNJupXcIV+uZlu7EDcMohB4x+cL8CenXijxE
DnCDjIHFjVMUbh3ueN0LlzUTNCl8Z177LimeovAYmCetd1rJN4RgDDexQFiZz/sUxj4/S5VdRVI5
1K2cOo9obiYKg18eGatMFcXCga5S+u6aL6oKq3Gr/qBe4xfBVkxb8s2rHFjP7GhgWrF8wq6LQRq4
cYKA1263seyyuJoPCQJFAPen5gQuUVRPDcJGPpW/I+KyLY9d9Lb+KU5/HXOqF+2KD6YrEzS/jyLa
UBZZ3nIpgmqXXaNkp0hfqAdS8xpNx+SDxdMEkAsqFuqQfm8SXgBdhMN/AAOQ7cPphdBAJxJ+7bEB
SwaF+8L5Yy0LLdhLthufyU34I70JlktHMB3zOxMI5V06MwAZFVs659vVb66M1wmIKK7RB/cSh4Gi
fFqjPxzHc/WUEFjxp0e65BRvmK9Ny2XDgl6ItjnlKuN8ZFPGPayzjL/N9S0yqcKdTAtAJioVUj9f
4rS7px+94WRnmAvLdX4PAag/WI1Ov1V4YlOEj2g9IJnZ4UcElgFNo+TVX82t+iDvSn2tk6f0YtZ7
S9tom/T+KDwFP/mc0Qhhm0xcjIjZLsUkQ/SUN75JG1YXAchmoE0MRDYE8mxpT4djAqi1DRrZH35M
wASsfzQ3aghwt4e7+Syup/C53BheeB9+2NXXVAEv4DDJO1dalw9KdBK94oZJLLxUV9WJnuoDPofs
E2Vt86v4w0fNfON32RWfsnItyHqnqVt52cf9xGqbIvyZOy+5IvS6jGKgJdt+l3jLhzq4zY1TnVUq
aOSI2dgJddIzNJ/H8mhjvrILZxFjnRkofSq++MO/wOScIra3rGpddQ5CsPRAriQnfEHSXe61J/Z3
WuzH+bX4IUjEJBT0R0PKlV1Xa59JvuCZpD8apwjF1mXUtyHX4iJ+qIxbcvVrXEWaE3J6ovdVL9w2
44JSvYqIAT56CY3tpHLSTTKZIC2BMavdQCQkEcSAQNClIWM1SbbV40KD/g7+NTy2ym/X/mljt73w
M6EzQfcUbqMfapgSEjwvCib5kBgZqoSd0Xtt60Ecre/pQI1rqz8hb2O50zLaD5u9MTGOiR2/jIfx
2/gzfQC2R/O6fjU/dI1W51ZgfH/JxAL6abMCN3fMkrW3aAbMxy3kADHcrUcygg+kLlNduhM8nRPs
o3tbI5MNIHVKo1tjALEJXvFWkbgtX/0Wt5SIwE/RVOzVI1TI3uZ4abzolN/LbRrEs9N9ET2Dojh+
afYVdDsUksfkbAbNyTT3YjD/jD/miadSIAHzZT3Gx/KP9RKd+yMZU+qXtU1e2wPqLebnzeu8+Ev5
K62XRbPL3KH1WtJtiQ2l9ec/hsmi2J/BnUk2dI2lQLI8J+REj2ZEfOi8iPtVBrHOkleLIJQjBNMM
cT9FZCOhL+b/kMT+OBa9EIiolLw+57bFLyTt//rHX7/vr1/99ceMCeZ0mWUdh/Ig7a05keB3PH43
S8AaUtUlj/oNMZfxtROlB5uVyE0TnnzMOdM3RKSZyAM9Q+b1qhUC5opaR1Iwo3aLTQes7RkFNB/s
gu1mgQvJ1YzsmljxXtdMvjerZ3KrFiKKSG4QCG6WHZaodHsM6UC7kDwNGuKLQYf3IadUVAJZvgTb
eh0SS0QmIsMoS+NHDuPI69P+LmV6TGpvNz1LoCaSosz9RmbCLloU3D1cHbcJcVHmcvvcdYrpVqH5
KccglWOBjIQFSXDekgbY5rKL5LD1prxlaC5DaiaPNH5NEl9rkDoIqSH5rNoROClh6zfaQ0pYchVW
KCWeGqojUyF1zEpNu50jmrUZ6TX6s706cK/X2cogxZz2cZpfBWJAnZGoi2PcKXddhRC3cj6kA46H
cmGSqQrpUw3PwKyNvcHlFMbNfmSTKq15T/1IhTxV4TVPwg+UnN2uB+E6VoAQ9ZTzr1s1P898FACY
tIxqm0V7+utLX0OxJUSYkbhcZB6ppnQiC0UFIBKgxdYtLgCEpCQRxqMJNz46hPX8TtCZvB0nornw
ul/C9DMf2nYXWtKPWue0ZSMBVeOSpoEIr/0xAEkHNb+rJs1KmGEBJbAbccbaY9AIySqOrjDMtXcg
Jp1QiXg7+jsLZ8bL4LrS8KXRfpEZtqyr89cxzrlXm2xmpmb9NqWxl7q5tVHZMzkp+R5QTXuoKL1J
Nkk9IDZF6M1x089KYjdi/LtCcZZauiETjUtMENkmZJbXDOutYaG/wfiKJUAAVxIh96W5mt6WxxeT
ZbpTCYW2BfBsBvCF9sHy9Lj3VQkgZZLCve5ieSPWjKfh4BDaqiIdgIpC7uN+WN+mRngbywftn57a
Upg2IqLt8WL+/c+SrvErmttMqjmsJ/p35mmJgRRkzs1zrosNmjTxpRfV93LONrAOdXjPhFqISE0p
ri1oNdByBzPiO3hIi7u3SoOYWtAQ1yUlqlL1t7LBil2qmOGNyfpqZxcA6peqUxonI0y/ioK5Bn1s
oD201LuVS++oMztaUBZYPeI3oOeHahz8qKZlkGNWKGmTYLTI80Bqi2j7FGsslUA4PFRjDWqjhGam
E225Ma7Ec70K6UTbZICgNcR7Vk9f6cxNQ6B3sFjMg4p+S8wKoHyieKx0BLad3iDnY3hSOFJykW45
7vKKxF+A3wRDeM0i9xszaXTbKhN9N0pcAEb0MkBVCshTGulL037EmCGIaDgHv+sQRwrJC/kun5pK
wGInIYkx+34r50qGdqvmXpRhJZF0QNsdQV/rGiZ6CRtEjkhPIQneJgrXhdCSutFQn02rvCZTe5Oa
5TEmWxBWd5IdS/2TNXW4OsTpVqg9wTMy8ujMeDAwO9YWxEGlU8U6WTSiTY1cMdIJ0Jaqq8JLy9Mp
l1BTKGm1Vu3QwA5vwNioR3J2MZzhBfHxr9DtOvr+9A7zivVVildExS+RRubLOJH+Q0ZYKKuZb5Zi
QIpFZM9E7nmaICxumi3yuWYPKIjV6OtWAoodAy9A8shWsxnNBowMKbc+m5zOtYqL2zxwIwFBtRVL
aUF1Y/5Qs+ZExGXQ9+FPrKuuMg5vWKb+4i+ktp6nqVcvLNZEdd6RUGZ28kc8U8jW/V3U9/CBTuw1
NrUBDNvsux9rZnFfdK5I2I4hlEeQyMxmIBY7T5WpbYumeRYt8zTXoCsnoO9k2E3bom2/a7T7C7mD
EZnbTOUF20wQUQkdtpHFyO8Q4buM7W8LUzuvUPKxS6DgocVZ7p86nC0gYxT2BLU6JaFDtiLIh35g
KtIKj17VnJ4SE85pliZXEW6olmsonxrWvnM1OGtlPUdtWvhwuLhYyWjounULxnMXpq24r1rsGeTC
P81jf8dK39hNAbIlgqsK1lq1AYNcK0H4nEd8MrFyjsZyj3TiPM0WnGpr6OyVIEtbQnBFQrmfd7Hu
qBr/qqP024QoCVF0oUlDqUMdRXYOdMVb9W/snceS40qWbf+l52iDcKjBmwS1Cp2RGTmBRSporfH1
b7nz1mVWVr3XVvOewEASRARJCPdz9l57GnmqoqzWjMOJvNVPujut23JYpa1t7Ooxy2itjlR/B3PX
cjW7czwyabvBujcWdHPD7OxikfZEaB9tu1g+Fjs+GeGiHXAdPOUeY9Csqz6NU8Yk2uleJhS1q2B0
n3qO0xXpjbBkfYC7LXzePmPeRK81FFLT59qkU1WYSyxyPKu9ZWm7uKLQZ2W+sYqN4oAw7jR48YvG
53+LKZ6nZfolddOIOzEi1IYbmVGgcy78USdNVT/pPqJj08opIScW16lGxNuoYmLvtnBuuwBhawzD
/5AkzDsWpLF6mMTboCCiJ5VhHIlHPtWISSY0YXwto7G16OuspBZRxCZTQ2f+ECmhdSPa41VZpYdF
h+dSegeRdP3G0wztLurR3xeE1jvLtB5RbGAKwz+0mO2K6JaSzBtCuCPmZYg2nVWQaI+z6PKDXUH5
ajz8OD22rhqc1C4ZzV9jPVDGzcChvw4kCW88By7GnDB1aPtLa0Yxnd1os+CRnL3upc096ppdc4BS
t8/cmBpEYz+NRMJhNOoPMUa5lK9oFQfuuXICbV2F3GxoWmVZ/FLPLWdMa382p8pe6Wn+ngb6p7GJ
5p2NtaSL/c+ujjXBHKatbY0BDoYWSEPofEH2RtUh0da2YaU0aQp4/sLFfEHCXgkKBuky1giHmoAn
a9a2mT0vmnaKquUFmBkYLzpSAnEyp3Euxlci9fBPeMYPaCvNRSTtjjo+SmBR1dsh6J7D9lBm7jfH
jHUSEpxjmM+/Erj6W8+BlxfwDZVCbPqJ+pqhMWKLRWSuYBms6omz2q2/uwjf+C05JKI2yNfd1Drr
dGvkab0yyYVbFabxKdD78Dz0TBQE6ogy6AdwWvFLSuTqlgaNFK6iCqppZaeQde+k6y/wwaFGVCqp
a4SdezEtRgZc2C6uTiZm72NxJTezAzm3i4vhYbC2mmfSl496a4dhTBzbfBRHtfbHwykrYdGB7A7r
9BuhV97GsGr7OHrR7wv1nNfM/gZA+ddQWtbVoh44A7hgGRtS5PptYJjvek94UesU3/HUtMjcfdT2
uobKvIZ/bUcDFb4oZFJqMJFNPMDB06Ahd3eoaWbM3GSMyhCG5UFQdbKzXhZxs78W/Vw9abnlbkFm
OMc2mRtI4zapLWZkOddFgUD12L2TaeEetb8XpBzf4aGpD0kLliWTi1zGxNh13ykuUT56VMUsu3jU
g9FEQ2mnZ1ItxU51u/9XJPg/hc2bKMp+EwasibP/K6b+/iP/+X/+6/7nt+ajTf+ZQHp901/6QELl
pcqPs9W3HR2xAPv7SyOo4KRklTgI1wzXAv950whaRMtbJpc7y3eAglq89A+NoP6faAINVBHoEn7T
rOmesHXbEJbvIpew+df+WbeQEcOgz0E0nItBdBNCE1IILgqlFkg/tFq7Lf7z59QJ5ivr9f9/N0h8
yaIJS7S+a8PKk636W6UC1qh3DgId4eDGYq5ywpWzp0BGwWQyFMY1R1R+XGlkXEw0vpVeaR6KZXQ3
g4yU8ciWwcx7YF/VXcLpeCzInyE2myyapKJeIT56sJsbnFbEFpIT7/TDTo8IJLKGZTf61WvggRTs
CbppSLzpSL7pqBvnMgrHlqE4jYzHGWVQDrfKS5YMb1gGD5mM0vElDayT8ToVcQem1RB3ElBNqkro
Mg2dAn0O9XWYv7mk9IxjjT9ZBvf09FGqmSgfWx/1VUq6Ty5jfnIZ+EMO7d1MApCBAzAfUcXzd7CW
mekWt568ZZcXXwYIpTJKKPAIFdJlvFAXU7FxQD2JmeR6+q72ut26MpIokeFEXVW8mUm4bx27Pwht
+DWKiIHIWLykxCwSVkLIUSDjjuyO6gTTrErmIPFDbVzvmMqAJOQs3n6SoUnGnjJmZWvwPMfiHsIq
OiQylgoZtlTMPwIZvjR4XBqFDGRaSGaCGv7mh7m/KnFibIbmtSDDqQt9fSWAWl/mWGf2WmaPTVRH
Oy53i4yAasiCGsiEWpzS3gpR7Vo3f1oq7x2OKg0rGSRVhDXegH6AoaBipsibmsid8sifsmQQFcPz
70Ncz5tRhlThWvyKmSldByMBVpnzRr4H6dgy2krolON6GXcVkXuV9BBHXXydhXEfNPoZSxEOCEEH
Ia18cEf1KoUejpsOpJv/MTiEExVVZFJ9Idu56oK1oX8vBzowif2huVG7zfS8WscOsURNWp+9QVb0
OSHvjJS7A+43fr2yeqhy31kTcs2Y3YjodzriYZm4wec2k1ErR8fZWaRvjBXgcq/chE75BjCYNDjC
C7b9MIwkLWsHJ7c2GMk2oq6TlbnYz9NMWT6kJGxmlExAnHIKTM2ROStsTZesmLkvQ4JHg3qVOzr6
TTO6z0O0CEam7Q0n6Vf8q9HaqN1vWZN/i+p+XYoawKNwn5Mu+6nrkpNjE+GAxcqxZ7IKxEeBZY5h
JzC8wZzxBtoHAkN+4IUNNlb3JAbLpFBEo4e0iCcDx5sZZl/TKN3oxvRtyWhdT3WzJxqWjMKu+PAq
4llaQtA1y/rkVXjv+5HfSjNrYgq7k+Z/m4zqRV5f7wCM+/xoAhJycfHrcdp3PbklASMNjfrtrsD7
c+qC+JeT5s9cHjeLHya7ktSOTYwZWXMIbR4jkxLqRvTWq1lU9CKLYM/oE+MDgKrrAv0Ug7XPcT73
eGPMx6RxntKOjkNCDQrxDKkvRu/pR8fcJYEWP7rpsBuFD5zDoUgJe5iAKHGcSs4JN5lo8xfgUYv+
kljpa5cDtuLsEtqy5QJg2QaSDYjAfb7KTUOcaqRcS/zZXijVLl3LEIVZDBCu7JSB/13HxxA/ghyj
IoVMKFHA4N3xWX4s4SCQhU/3AHk5NNDq9TWDnI4OXhbSWgtbd+/mCD3d9NOsMfcP3cpawyC+hK73
DcT8eG6w3XlpstcDVLuJ4z2XMIO3oVTPjLW7sZlV3NnWA5mi3l0yONiokGBtNJtatcD59YRfsXgI
asbXAOX0mow0M3kXPgDJij5ASAI5Ylgc/x3CCAa84x0TLFKipCFk+Vnl9t7BOrJr0aNtTCG+VgHV
5/5CZjT2M2sNbx6hzxxkcHbtRwScvYHJPW7IyjVHJKBtauf3VhM/GxSLanC1K2ACNvYb7VsvvJgu
p2GiYmpJagpIOScGi4mD5z8WwToYNMQMJTrrToJ6XTExuJ6dDU5jSpSIve4wfptL1NEbExZF62Ar
T61p6bGT2c68SZMfZg4IyhbHZjHpBToF+VOl9rMehy9ckHg2ISSuN85lVP6gqPnAzeDcwHu4g69M
B0dkT75OnHNYnv2EUlMz/opNqH9F3lBwiIjODEZuld2vOZhJAUyj16Rrqz1Gy3XJfHULYfYXLIcJ
nYC37jxXnGO7AnpnbFIXek2nxf2aWhxHObg2qpDer4Wi0l0BPnRMMaC1HZZA9MO5RonC8G2+3cx+
0NE23ltgVVbzFJUXGArfxsl8bub5DCoBUewwF+ch2JLBAbfCzN6MThjHIrWGXVeQxJrE8yMunU+1
XmgYiXzOHeoCyMlQiATEYTk4b+YxuHS1TDSuOJGhF6Y24WjdRMsq/+nHRYufR2PsYKKhWcTJJ6Vj
U3g0o0dKAkFjfQR1gASGfYdu/wsOMH1eEZ/LzlmA08ZPc/7mmSH5pNmjKyhtuXoWbtLZ+WVnE9M4
C97nYA7rIMLzhVTymV2CDE656I168hjrso9shueUiiZTpuikVz6AB+LT9lSPqP+ZOzZGTVzXyK27
57FilEHSz3qoIAflqEZXOufTXd0TMRSXAzARujmVYfysB5+EWozeo1N9yamkM68vfvkILaDX1buO
IR2EXBSN9Ar2Q9vO6zYfxhNAhZXeuORdNkPD6KLxqPhhQW+BEHg13QaHCxvI2VMc0vSJ0ybDs7zB
ekWhLx0eGUfS/ZyYW/sFVHiLy/Gmjcd9500f5ERNd17ZutvBGn+GTF9Kd98Wqb8uF+3dTJJ4N7Vu
f2Ks4FCaE/QlG9/nwyCJpgZdrrK0/mZgpzo0XrcPNCc9a3pO18h7mDskNIsFXbwP6ak5mrHuc+Gv
BVrimcTFPYbn3dzpHfrmkEZu2jZ3nqjW+izVFxZ1Zb6/hB5y/bPvuWBYVomeNHbJ5NCq+Y4qeHRf
29SZhxpeN8jcZNe5eXnpourOMJiz947OAQTNnCZx/tOdrRQMQs+1aK+P8Y+CX7JeTCCwcz4eXCI1
4DygSPGmYMY8DNXAs1Ex2JrJaaSZ0CFmmpULd9YqdDdJgrQq4+/6pM+gvqKqRyq6uW7HIlt3Iket
OulPWmshka2poTdkVO+GJHqmcpWeba2SVGwGDMKhP53AUJyzQw0Nf1Nj47+rCjqCbfpjSfRvJPe8
BBGIjErQBUh7rCDR4m3m3rOPTYJmZ+b+vrHt+RN4kwTdEQKXJrBe/YVA9hIqzQpXox0MPwRsKa2L
SG3vF4quGYsGsST3MKwncXkqrP672aED9klAysle2TmV9prnXvWEkisO7INXS+VEAQsm9L1LXcbU
xw1u5EuIwNiiEMvPHfbnllqek+g1+FuXvmoda6cMdQx5wPmDXejjznYRXc1jREw5WcwQT7Xhlay9
h7Jp7qFy04m3RLnXM/TwWDpMPSClNKK1TypyfJ+UEA4Wgk6QPKNzdLR8WOkVjYuorNG+RYxsLIfg
9QRAFxfluDrrSTgQxFP/1P20PrUJJGa11pvjg2XrxsHUyEEtXeqKkztChYpsC97F+FmjIbkb0/ks
gC/dRy4nNvX7/ZzM/WHktkkpIaOspVNLYJB+P+UpOglPDttdH7Gh9OyaJSkxWhhcyF2e1slQ2Vty
ku4SMQd7bhTnpnW7U0ZIzr4Nlqc5QfgxpQH9H92FDNwhCyGL69gN7nM2VKRiU7k8BEmtv+XSJQW1
YzJm4mrNMMLX725mOprDrFunvpqSSx14F7QZQ2+U57Zc9McJo7plzNGZ6M53uPdSdxgEe2qFr3W7
eKe8ql9svyKjvHD3Zv7c6t7yuOhLvKmXvKbUngcb3wesT7kfmbUeuNvRW4g8drQXXalkmVlsiyEG
iKAbnztzMzByoxGUj/ejWZRka57DAH3w4jE4VanE+d/RxCqv+I/nvDT7HoeMOFRIceUN3BZhLaMc
uMUU0w5ag+VAfwYN46iyivWsQFB8ewzsIwZiLucPJoTzIZ/rDR3MX4nK5lWxvGpR5uGMSmIwT2Ft
fcSd1SOQEwiStJogN9/P5aruN8fr467+CMHsXxmzRqohrxESjQquY91ErgKO/rWIrXqtDeA3ejFF
w4kLORoQdG7ulANgVzzEXARERalVYm+8TW+0nyNJ01MMvNtilKA89XDWtKda2M22b6UxJcRholCK
ah9qoXNhZwLi7m5PXf9AUyPcGSJwDhKrqvYWSJwMShSAnbcnfRFDzyHc74ZMZawVzCtFBGz8cDmE
xvk31uhvaE3FnquljX+OtAeKplSkhfRhd+3k7CbqB6ksivk9Ncsm0hamqMBpSQ2lZkc+MfONWhbm
4KPRspOkwQiWDwkH8vuXZEnnnAImMglrZsQYgEAga4tfSf5Uam3KrcXYxIiguGvTdaMibvkxAzO5
Vuk2tBkxuV96ruAblUxNn746lhVGYKrPAEplpjb3BWDHEAaPaSEzAdVjsyGVmvEJMBaUZZNsOHc1
LHi1Jpq032PAAMMGN76VC7WWNYhPOnN6H+Smgb7uujw6xgaBfergU2sx3R0O0KmYVwbYYRA/fNqQ
sY6xUR+cH0keiDRyEpfaNEIBKariUOt9e6oQL2S7KDGcXUh/EmkVC3sgYwuVfH0c2+A46kRjq6eW
BQEvLlfmwMUnoGYIgyDLVEdq34CM5Zp6WJBCs5ms/oeNKX7rz93TvzAak7+Rj3NEJEfqyxgNydX1
FWReIXbVY7VQDxctwODYFD6EvJxpOMhdCLxLf2YSF1DRRT+uMWXYREEOoUy2SBv5CdQHUp9leu5L
yfO3EmRNs4rXM12kBLpcJCDedg5VXBW17moI9Mi9yBooTAmXEvPZFiPSBBVLmcg0ShVJmXKirOEU
4aOTPGC14Jz+a212ZAre7bF6WVdPgsIYN/7MHPnv9zl6qoNHk4+73sybL3/sbWmt/NDqP6dK5rrV
guPuuipqH/ad0TM2kU8mAz7UvIm5zt+2HMCEExrAQq2pDYeJ+zDVmxl6EYeEieKossmEVI90n4NG
rdHd/EL52cW/xlZNSqlto4d6QYZeZa8rrZBaBpqI1t/BlbZc++Ohg5PYd7iqwLsnzOe2e8tqtTVI
bBDNMvJTfa23BFD13ChfUGv/bhNwg/Z+KLiiY9CujpSZOAxLIns3Wtg4hCBEcpot8ocy4uI5GfVI
/SyMAOvJq4urEL1qlc75JXYTZ+tPj+UMhcZTrF7FxFSRFNeAAsq49XqpZepF+aSpX1NlIvy2qtIp
CD3fu3E07MhY4CLJLZxl6Rdin4oE+Ri/hUWzZlNpOrnUxGzc/n31MJZbqDW1iKoaUlAP2VFej7TK
4crIJQtzwd+Pg5FkWq/XCPXjk6loQbVWcP2cBjPeUyZu1qaNN1I9rxZ226CppwYFaQGJNWQWWvVc
XziBIjw1cnXSrHJFTbtb3ToStwYF9jdmoHmc9McOX9FoDIdbegJJmw7XJtH0x9HQ7lEa/XkQymNS
JamqY9Km/rY1RvH42/GtVruYUmg6Ot5KPaysCNm2YZx+204d2Xpn3Bu2ZqGA+/s0Udvc/kZtQD8t
8goAT9jXRzKWOJ+KSWZ4gm67/oPqLa0jU5cmyf709HFZJ4ptqnJ5VRpvJO+DfzxUL5Aw4q7+tyND
Knk3/08dGUu3sJn+bdX8Nx2Z4ePHP/djrm/5RyKcIf5bB4rgOvRbhaP7tD/+0Y8xcY7+A9Jg0oDx
LMenc+MR7+TdIA2WzUu2w7OeME3PNpz/qCFjywy6f2rIOIbruo5pwmrwibr/0yYbdWIaiqayLhFt
9mRo7A1TR7RVgHap0dJsh7dN+R7JfRXRtkDy1aWRfW4kCnAxm09BScV7sIFSOlqwKzoTN1xyV2mk
fnWkFay6Bq1KaaJSorP4YRDOHTGA3vTkVK1G6RXUwZMP5M9nvVFsy8n91OTBvPETRoS+UTzSorV3
hse1PmwvaB9gtNnuemmqeVUscYKSdDm2VuTtm6R7sfqppiQoXj0rRErRB93WaPRwpY8DU15zwOOt
6aDnbILc+6l968LmFfzKW5Pp5WfLh8pZTPe+F7RAv8iKsIZxWumUhVGu1g8EBpFcSewRyUPGdxfC
zCYAVkVwpGuckPIcM50wPs3L71wjGvFv9t4JRitCDqkcFLD10rxZF6b+uZeNIGNBR53tyyCs3gk+
p2wzX5YqitbjUBtgGBERRthQYog2m0lfntLx3SZxGamp0zKdoZY3LsazHw7jnXqHE3bkijm0A0yP
2yD3EjTiEbgkt6WR1E14/ptkQO+bPtpLXEHnytuNxfUt3hl5xnS+FnzZ1a++N45NiT0yoloHPKtA
vV8EW1/8cJigr1oPI39kObim/OAeeh0GqmVuEcXoXb4p0gdRQ5GE7EP8hT/+ctvxfbLzeg8jcIO4
w6WGg2Swn9w1tRmmGUlGjanI2sNC7q4N3ujOZoKOkx+9mY0oJhpNgfcAy3Cpdy6B8mBWiblDMXhE
DZDsYhflJKwuMD0LIJ1BMx6rZkwv1twkG6/xL042w5VFh7PJQswfWAiDxzDR4kuWYgyQ3025JNor
TZIqw2e7lHm1hZ/GeeDNhNYBXKvWrpllj1WtnwLAqWf3BbNmuA/bkn5F/8tuhuBSG+W3gsntrpVx
iCDqkGxBEjwGlf45FK2PPHgUfD3BadH9knRcOjMaOuiBJNx7i4DaMQ+bk8Usq1xG63OKYy0OIS43
NiZFJsUZIJJTwmgRVbJY1obAMCfi8JPvgHrza4vDttOrdZDr3Nemdhe1xK0GxjRcGn5F0iP8XRST
Xzpo6bR2QFzt8WoTRGpjD2wb75H/eu859CTCMbM38xBiPkuLzyRHt2ePKFN4Ea9WFvXvdV+8ZGHx
iSbLsC6HzN778dSuiRKZhjE8NchAD3PUMLEmOJVM8XF5cwi1v4OYpn1oVnwxxnYETeZDkzC4hng4
0A1NO6TC0u8bSW4LFo0iZ5x/NmU1LDeB5VU0r7ApJvYuCyKsjrl3jjD27uXlqqBLBO8ypArzTprT
pdO9/mcNHfzs6sF5Ydy0pYBMOAS641Or8x3MZlTi4e3KS6xBCCPy4t20q4A5czzRmINEbrcQdgOP
8gWp2GK9aFP2EPhpu8fAHhziSmQXcLYAQ0AYr8IGspbdacAp2haEGfHLm9rBlBI0mHW1ATakbqDs
agY/WCf5GK7cIHjrSBF8RVq0gnbsrBgQiVWaOx72coZMmF8f+ZzdjGzDM+lBxAN00DLJzxG1++sC
Ad+lsINDixq0LvjJNQflmTF2HUmz00+G7vZLGsZiDTmbfMh5OPXFxLAUi16tO1+pQWJ8CvMT136q
3iJoVmCptbVR5C3TJxaWXPSRTOa6PVZrBWPFjFYvIdjX12eSRvi+eKxevz28bqmedBufPamXfltV
L030I7btZDyqXahN1PN/7LFnKHO0yLlBBu4x7uwN5sH+ohJx5BD0uqqVrEbysVpTG6nF7T1I1hir
qpe9NkYOfnvp9p7bc+rd6gUQ2NjtevyTSBfx5qkn//1/oKn/S21w/XNqL7+tXt+m/sp11QJWzenO
BPjvf/63Xd/+MfXy9RX15G+P//ic6uWpwbUxueANbvu9bdc2mJPsEBbY7XtUb7t+wNtHv71Frf25
uXryt0/3//7Pru/8bffqK6DXh2b19h9WdDjWNmJixNka37Tav1oQAt4ynZK/8m//hHpJPanWKl8c
qsxuiH6b3kOQp9c3XLeaBKN3IJN0rwmSS7ti4Y8E9iUp0ZrhQhfgHaimAz97yuknHN2ZikJSyWCh
qfA4XNSzt5c65hw71HvHP55XD235ZrWH26vXvbQEqWfIL//eI43au6SSc5yaOi9xQImc5MYDeSR3
alWryYK6Pp5jEJhREWO+vj1ZoNw/pOXn6ybqBfW+IMI5M+njQ5DGPtcBzaEUkfsYJot54dIfpevM
8091ysSPCXF9VGuNnMBbPUHtosuStZkfSb25j/2ArEV5vqtTtFKXgsq8Nzts9xRqTxAxuF2l/GaM
gYuD1/qrth1+uu1PruT4jIr5a6ZVMvrIpWayyMUs57Zq4dD2/rcPb9upt/FrINfG1F+5br+fpuo0
ta0L06S4Q7rxrYj8Zts0LbUVf6GWLqzxPcidl5J2EbIHGjWVrKGpbDBV11MP6wljOij1/TzuLIY4
pJhRg0HD6hx9N2lXsCN7qpTheFSLVq55ZUoxN89h8wMw4IvpBzbOhqMu19TDqluM3eCVB21yopNa
wMP3yQ/ibl4OBhJZ7sDFqc3IFWDo5l0TSVQh00VXb46Bu1c5FJOc46lFH2u/KsMe8fBWEkcVWPHO
mZzHZmzj02wt5mom/YqiiwfrKdD22UQakg0fWwhfsiI0G4q7Q47isDDY7Cz0t7VpWEfXbS2Kk1qD
0ichZkfWDZPGhIFBUs2dM9TvqEIvDSMSbmf8VMn0DLwfLSTganNjpQJdad0FtCCc4EBOlz0vxhFq
qnFEJuAKlCKugab3WnFTETuy9jY69Lxpj11DyCYTE15GSuOmYN5yzMPe5I4F3kGt+Q6TbeYEkGut
4ah+A47sutszfaZvSd4pbFO+f1cuxs4zDnX2rGqCuiytwfOkUBhk1l6vW6hJfyf8pK5NGUbVpmdZ
oM4WdPkRwzxV9DNlVdmmH5HvKd+SGBZb4eqWMaMSaNQinCNyOaxc3I9agRUWZR7fvDy+7ZnS6Eo3
Z7rWNDZV8NPtAFRrfzw3d/BAogmQsSevhr4L2UALty2jQFnkpyyqSoa/PXbcKN4wP4vJbJUXlz+C
iVTpXH1kv8L4mi8AqNThpD6eOuBylUqmyvbqFS8g2Y9M+VuAjlq7LdSX0KU0GEci61Tl85ZHc81w
UbFQ6smpqZDpdG29VmedOoTU2m1xC8TibsJwNRF7WxaVVOU7xG1yVIvbwznT38cwxDcz64+YYOxl
pRLTrqsWXcO7AY4SVH/qK6rwnaijWi7+eEhHc5tbsEhUMVwVvW+LWcZmqoehCb2Xw+LojdZETMFo
/ux03HuFFVD4l4soaqvNFPB7wesO9kIUu7Cl0x+nAr4XJVn1/d1aEn+kuGEhObZmY0hxhrPrCfkG
s85htBBLMtPaPVEbNpF7JdUaTTpF/RDTARYdzNWysC84pe3SAMWnDxgGWyaBd7BAMZGRUsCZ1UxH
kzTOhNCNQTcfvMAVSEtc5xjPwrxbZhrGaaRnp8lKzmGcvI5jR8J4W2UoCAU4B/kB+tQLCQGXF3Sg
WBTzyLG5ngWavh5wauDjaOGH1GF46slhbcIZ4LqsiyNXAVQQZa9Kt6R+eLV2OxhcquJH8VJMeFYb
wMxrHIrNSWQfk4FK2m8KG28dC43JoFZ3oIFkjbdTdzV/jI9ZhQ7P96ka1t4+1qPtEPVvPXCnLV7B
EBO5ha5+iLDamoZ9prQ57ZZoTE6dKEC6tdVTnYK+EouLayzOtDsbyO16rvt+3ejQYwmepYrolqSw
LGa6j/R4b1TtwUoAu/QFki0kZHxMITtfwPApusvHRlDacLW51fr0n2R/aFgJw6tXvsewWZdj7Une
VV0TdmXWa28WrYjCHO6zHMKM2/qPXkLEs9c0r6Ozs5j2rq57FyVPZ2kAnEH+HTr81qrWz4j+16EL
5yEHFGN0xFQ6TrnOWwz++IirYzs2Fb0oqbfojHNl6PqCiIPn1Kv4WgiJaLvXqOdasyzhpyDIgm3S
heWpFd8Woc1Hsw2NE45ZN2Z3E5T4Y1wPdGKgvYW5ZE9m+Kr0dAE2K/8xuhMtuhPzDBX8oaEuAMwC
lZL2K2rZaVQPX4w2nDfe2G2CcDQRbOIOmXxgJDLgUS0KTQsples/Rcu56DXEMbf6C63YeN8cb40Q
taaq89gdu6MjeufgDg+uNyWbJALhV3BBAZWbIVdVG3D2ksHx4Q5Nv+0SVGqDHqyHLvakrGy8frao
gtOjTzAtaof7SCsXYIJYUGRZZz2XmXn5XM7NW6h1C5PtBQaKCzTQddI3IifoiqRBQeU6ni9JVwBH
q+Byd9wd1LeTzzINElMLxHut9EE2ERHFZPNfw6TUkyosSmvnU67p0U5tbMqT65YXpdbUZs4tiEo9
VjtI4wIgOjXrP7dTm+imk25ge/66vlc9lyfjIS50vDT291QHqlVmWQ3tE1ewmIW2bu3kpchTGB+L
kT7PTbDsk/E5acgmtUz4Iuh/KKFp89YKsAKF+nRnz/63cMzfFnxomyXDU9lPg3NXLdgdlgV6A3yw
z2Ff7HIPw6iVwZrAzHPXFKEJpHuA0N9MJzqGzfdgQnQ4Vv5XmKhEZszUlIKhdlei7Uc0OdQkNT2d
juOwQAk1QTEQBupZ4iuuYiz14Rg8uFHYXAJDw2ySxvOH28TnBdD5J5Pa154SE5H1gz18TbWTen20
MkQnxpgdEQgEL7XRf3KmZfoQURut4jxw72n9tvdFi1NSllw+EHA+F2ZADnUGcKVCh3rolhExqnwR
ByYorPSjxSS27RenOiShW3xqouVe7ZVvjUM9tsXFj9Hh2dSF79QLnae9Rwls9LFqzKMtyB3IZ+AU
es+4voSrg8Noea+xdGxx7/b7uoXVOlaYleWHnLsRn38bW+eqrY1HZj9Svy2vNA5ZGO2MnTDQm+DJ
XWIM6VM0U13jv12oKSy+k37JtWbZuVNn7Iysj74QMLtW/1U/g6+LEsc8jS5qWjtFyXj9dkJEUTGE
wcchnI1zYc3hdZczWafDZJtvc4G6qZxLeuFtN77nSKHUO6PSAzTaWphkMKW/ILD+qp7XsxgBYBhM
D+acw0d1upGeOD+EEZX3XqbXn6gMlod2aoid0pzwwwZaKj+7qDmc4qYFvTrq/WucLs9qh2OFcnCw
ve4+mivnviy96PoD2l7xydSRTtdIhDdt36dHw07wUMuvRG9PfmSOXxdSFOjiW8He1F0bCnd2Vntd
ItdYqUOMJJXgQR126o2i1r9TjTafhT7Hp8hDt6b+/QKcSIcH/C0ugZjkOhKEuhIHtOD+UxJSYPVn
q/he9OJIZLP5efIWwt1NFKEhkRtP4QQCTG2BpuJgO1ryhUy3ZCvmpj5WXJCeWk0SC/S8/B5PYheQ
EPKljwt/E1modSJZHTVKZ+9bHGhqP6iKCbLJondGW+YG6LB3NIhUe5w7j9Km3I8dA4IfteE9oxe/
0VwihCariB6bBku92iLMyzUxs8F767vVJq3y8cTEwHigTJyTL8DnaSY8eeXcfQ1nk587MLnRe3n9
oKN0vO7DgXaed7b3dakBCE+VkZyLkjp0Fi3DdYsew+KwLO2H19pQ6DLRnQnd0O9tGQCn/srENQCz
/0dWetO6oJ94bp2ouseSiMtNfhR/2DukF5zVBnrVt2u3a+JL17n+hVtEcN3KBeyczO63oQfN4Ttu
e0m9buEQNBJK+G32PfvrHyoB18CZsy6WGMtLxt9ap81ofKOuef1/at1b9ZoW3QdaE5zjuMNNaIns
W66d1P9jLJW1KmhG31cD4v8+IB0vWDLzYxCf1Qak4s2rRq/FfQdZ8CzaHPJZ2On3Zc/PQ1TQitI9
yB9ZRdXHTn8mbaTi3ra0BBIUw/PiQakeDKf+0WKdyJxefNRWrq0yTLz3NccnlD7d2wxkLrxpXfh8
3ZsfvVReab8FWgbGBOML3lhN3HMwISGPvOAD+Ped2jS1OvSOfVw/26UY9mUaQJ0tS/u5dGhoqE2K
cloVFGc/hIsFHY5hc4+yfDyldkuXeajqz3pWP6pNOXtee+wRb5RWMCpwShzrxYseRjzxjHyK9psV
4VyTn9hiUnvndI72ZMyzuWfwpO0AQyYvbkhJmliw5gfx2yQSDNrXRJr1w3VG1A5SuUmcuhBEQpxz
esFeuFdfj2N6hA818Ztou3pLEptxNOOieZhaDSaRqOTI6LPacukD8pcGw3iagsHfjzNpWt3QnKa+
7l/IuCyv3/ccZptS+PNXLamIxSbX4YLCJYLfRkBQH7jRl6VPL+qz+JX/5f+ydybLcSPblv2Vsprj
Ghzu6Mzq1SA6RMdeVMMJTCIl9K2j//paYOatTCnrZT6r8ZswyUiRDEYA7n7O2Xttc+jlsxsbw2Ep
ve6cmaZ5J1wDQgFtm1cx3Ly/QA2VHGDgpX0YiHQ6MfYHDpdF9lMyoM15/yehEx08xlUvIb6jnWf5
441rGdU1xHS/txPdfRYFgLT1NaRT9zWJS/bJAv8TaSNFINAbnpzS9x6cpZg3cS2hnRctaoDW+JL1
MtyNXaWvSLnjW0RieGKLvPtWeA9zX9ivk5GzKfqucScL08L2oUh9gFrwicSLm/efFXfmDyON0g/M
F1zE9f0ECI2t242wufOsbTw0PgHeofjs28uwX5x4uqRLGd0VGjjFbz9jfVLvX/aRb9x6JhcTs/hh
//5t6/e//zMZnf97Nv5fmY1LB9T/383GPyX6tVplQn+OM/j9u34fj3vOvzAdWrawLaj2nm/CbP59
PO5b/wLojMTRV9JTrrPOqf89LXf/xbDcUp7g/1iuK3ka/7YrWv9SvoREY5NTYno+z/B//6+f0M76
l6//R8mMtkrKTv/H/xQ/Q5eV5xOPYEvTUpIfJxz5K1JamHGGptu5+Cjmjm7YTXeqe7RFiTOoARTE
rIkLvmT8LRZ5KqN6XdMgzrvSDHo13vzp5ft/UKDFipb+w0v529NxrVVFIGzTQ1Lws5eSqtmqLTwo
F8mJcDeTqnlIrddhdus7s/zq12G9tb2i2xD4eTcyfPntSv/p5fnzy/GzlfP3X68cXl2fg4C36hf+
DNj2U2fRQIrVpZ3CL5U39E/2BH2/0yW9a5JOR6crsBR0V20PyW+e4P/0dyNz+MvfzqXCtWJjbHXN
X32kbTzGUZ/RVMyK0f5ahXMWOLNEVA9hMW0T6wPrx2X1x4FGIog0fXOKnP51WlxSrTpIIqz/UWzi
qhz1cvyHN+Zn9Pj7K8O1anO9eaYAQP7LdQL7Bg2z0SqE0RqgsG6+2HlDcGoTikOhEXT2Oo6gYMFT
sqkEjaSA+gjsJhusp7wy5hMUqAaB9uHvn5f6mVX+/ry4GwQ8Z0d4jrfer39+x9Ag6cKdErIghlAF
URPCnYAutCtD/4eZZdGzMskEJAuOWboadzof7HPeFPa5arskyI46VdZRapAkOc6Ree5cCCUrO9uN
0juTRq8/cHzt2ydZNQAlXYWSPKJ2GJ3pzYlb56GvvjC9cY8+pOZkmUm9xvHx4nT+s5Fa6pEo6HtL
mNkNwo+d2aXiAfvfga4lsz5/fugjcGKlah/Cip45eaPyFKfuF8OxPplW6V///tUSK0L959vLQWXj
OKYniFRWq0H6z69WKmK4Q1GoLklVmYcohJ/l2KLbEZENEhND1maZcDRyQkd3Ubav1Wq0+/99IkKw
8gjudG6oX260KCWmLJ5ndaEsYfZgxjeFGcrHpZ+C2uqe5iUL7HrWFxWqUwe6gqpw+vD3L8Zfrxy8
JljBbfBkSJLsX6JGkq5uDafq1WUI4x+GRcwAlo+pn0/K9/G1pQfeo39a3v662vI7HUv4Pv9lS/jl
ajWHVLmdlauLNDH5tRVBzdp6qiLvvgpJLE19E86unTJ5QgubLe6NCYWwbYT82Lb2P9w61l/XGwct
pSssRyreiDVR588XgxdKQfNAyEuVddcqG+VV+t2Nl9PRT3P/0fTmV9s1kh1tNwhiycgJDbsnA+rl
hPUy2cm4Fjd9B51Wz6B0EZ7me9/JH6VZ2qcKgAipi1l48rrqWrR6PmQVi7fg5M7t1v9DMoL115Xb
MZFTWHRl+QQZ2c9/TGgJKwwB3FxGNXO2X+rwjjKNeKkpLoIphSkY+t61NoiiaOw1/lnbPXhR50VW
dfOol7XXAgO67rPy4DGZ28oRbkhVx8OpH+VlsC3iTEms5HBJS6AQcGsxnO2NOYLP78qIPK5s3th0
QYLUJ0v876/VnxVt6yrHHwVhQPnr5eqav9wuWe47OFlqrpvMbo6TsRLcTZ7uWPbVhTZjH03V/u9/
pViv/1/XCsehHBaI9aT16/3BnA10PH3rS2L7jMSiaL4n3Phe1A0xxHYL5bXw4iDOpXd5/+BBB3Te
sqYs/mFTFj/vPWz0SqFXdpEOWjyXv9ypddxVedPUxrkLQSslwnxSGPoC14nWFNpkCiwGe4faww5X
RIa8sTTTUBKR5dGzdB/Amt9FURs9lWJo/2HTtn9eUdfn5nqcxjj0rW+R/FVrCEpPWegRqdf8tSQl
M1jYHfLjARenE/n0l3pGojy3G9O1QHBTCNc09O7WfQVdkrWHU2ZuokEal9Emx8eZkqM9kPkq/OaS
hZCS24rLmFaXe6RTu4c2COot0j7RxnxjOttwoecQQVVvXyc8xuASGgGc2mmOayeDMj18MEGnQnTx
Ub/b566F0q9TVEJTDD7dW899WVwkACsn4iCqAlCan+3mJbHQs1V7QUTlkZAK855AbFFVl7+/zngL
f77S0G/ivZIuN66/Ckk5/f1872IjTRXGEHWOIkGKj+08mwT1HaoEQBneuTs5hSObdm/uUnIUAVR5
JAQ6TrrlhIb5KGzp06cp+0hjTkCmPSyeZtUAS5VzdkqJy8y72Ton3ZgeOHa9FKo4LWk2cu2QzBXX
kzzPqcMUxnUeptFMgjzLoJsx4dwJxudZZhEl6ek0GJ2RHmgKYTMik8FZPQwxmQ/b1sfqvSyKGQox
oDgECjQIRDEw4nv/ekpzuaNDVG7MVrLJ1K7nHcKl3UrEkScjJ8RmRLF0SWJwgV7S+mcc9WE/zrfl
uBzCvC8u1hiVdM+c7sDxgEtozC5dM8ntMntH1o3kwelAWzFk8lEefsprRBNLXK4YM6ywJrhBjkVt
PrzMyMFoJcPJtxoQBzGdL78xpm3t0MPLMAFiDVf3HWvo3YiabDc0S7x3zHo8cf4PmjQm0UojB61t
DJeZJATAnbWPDbklDIRBFe8eTHqGTuG2WcAruwAcdmZhlGeJODZtrM8Yf9cLGBWuHGgTswk/5flL
WqafpX3MF5HsRU9YqDsk01XTXdouo/mpggR06oX9tWd+vK91ykzPQG6IDaEKoBYCD3JNmPDFIM/A
JlYESJ1Aux9uE2x1N5pcaFrfw6UEUZZ3vvs0Rou/qZzw0EDiC/wldM7zMj+nZTJep1QeEfHHJ7Nw
vpeTNxx07IPAdXWFCQMEpxKwK9y4i+6HAX2aSdK3BJT2kpXznYK3DQtreGTotdOj5CDf9Y9ONmTX
MAfqFtkhRIsUnGRWxR8A2rkPqPjarRdx8CiKNhgnpzslHrG3SEhBzero0RjCH6FphfvRzoo9LEo/
mLqOw6xN7kYZfQSY0Z4r1hpiJ+PbDhjlxlo87zMddLLAypsmHWG1Y/UPOKjixwxdAkfygZyReW4/
9JDg/LZm+gtC39Pzo1fEgV3F061hA2wuwEssNTpMh8v6JHzo751riL1X31rNUu7N3F6OXGsSNm7P
eUbw3pAvR4qdVXrcSvm4a6AW/naFt6W574qQK9XnM9GEP3wa1pdqqUDkswf7/lLdw924ZSWzdnW8
+EEkcZXYmgBqvwftqvU3g1vjOZRf0nJ89LPEui4jJwtJJR3UMUkWIwAZA7zmiIroScsoiNQY3mPN
36WzZgyTkgbhO98T2k17u2jbg6Znu/UzEndAcqBZoQ2q0jQ+kIwa4f9svkKv1MdW+/VRRwR4a5yy
qePfDko1pEuRDtenrXsKrfCr8sP5QiL5D0MN403UC9qalfSYsjkYi9s++RDZXGFlctaC1G8VPrVW
wlXR9+5bd6XxEz9WFrOT2uPgrVzZ3uky20FKLpBil3LrND98jB43ua2/6rxr7pSL6KtfvmEYGs8l
SMC9ncmKcML2c2LCz2ncT7pqXxIRwuOz4zunYvhJ8CbkVc/PbhhLkg7kyrOt+YVEaRKH07AELg0N
ADw0t71q58A0eLfMgsGlb+KdLV0jvVaN8bGlHA5sWn/bFnwcC0H1WnCk2GQazo4Q9X2Nwv00eBlu
xCS8sWJIQtZSPplTHMKAlKtI/iW2ZwlaAjC8MFwc14Pahc3wAu+c0Hod+KV2ESUybQesSYZcL5xr
4gkyW8Ob1J/0A1HVZehZB6cDnojzMuW2q/SeSS9laGWJD/hmo25FdApJqHNePLcqna6GyMKPjVLf
GdvNG2+ZM8ponslQ9vIhrwGhF87of+z9rLpF/5DvUtQ3uzI2GaVKo4STSoxQm5P3FzafmJ/4G6Gi
9tj2/XQtBv9DPDcJ99sQyEmoOyN29pMi47eZ9ISpz54/RNfJBDBeKGJ5XBLBk8rPXoaoIf8tjQ5C
UVMXE0gX3RinoRP3Tdjw7aq/hlp7N8ZCeodHtuBaJZZUxgerW0nubbta7b2kCtq+dLejteScF58W
DW1lmlRz8lmdHrIQc1U57UXh2Zc5W+7LDkAqCNDhUBRJuzdT/YHmmHuJCiA4UH5ekJpVj8Xi45tg
nLx3RgiwpTXJT4MSw6FmajQZLE5yydghLP0d/Xy0K0c5nMowjDFKCBAXYNb2ZRWM1Ay7OIbvXznZ
xEViPUQMfreOTS3hW8D1aTcgVncwZ9Zl/sFFq3yV+joPrXH0sZTvNrqOZgC3NdViPd0j4F/NiOQD
6tC+1pbx7LdwWUOEyoxCI5t8aNzwihHFFhm3gRaBNcUB2TAZRnGeTFfeWSP4yczVB6sZ/c+NJp6Q
wJ3jVKg+sPzmi9FwzI5mhUBEFA4GvYwY+QaaaLZAp6zX4sJTo36bU4sxF/qBC8pCUNYTXaNGlT8K
DB07D43atYndhw4PxZ2nQTn6XT0dit67DkPXPnAOJ9TNx4bhh4CT6za+5Fo1u0i0aH/tQw2c92zE
1C+QaG1zkQenig3cVZIpnidNEoAy5zTOIK8naBDKN4aAqb15mCDiGxMuFqubpuvQQkrtIFTyPvZA
YCYCWLSifyMar702nnG2V/0hCm0MFsswnlmHzZKS2Hdnl3p8GHdORaKN8J27tmqa7VClCQb6uDvN
jjAv1kDYTd++NZacX5JoPYBZAZBH42YiiVBlaX+rQyfZhSLz92jIb9NG0uhb6iqYSgnvoaPlZdFL
ZfO30kM3kTCczSyL0ZB5x7AqmFEW1bj3NOnjBvQOaL14VMHqEBmY03DYNI1hM1rnN6ZN3Ac1ev1N
Zn8h1Xy8pniIoX10jHyt1L4yZktQO7bWVeVnCYB6Swq6fYrj0tuHvZPdTOzggXQwPEwts/U2Nw7s
jGI/Lv53t/N+xNUwnrSnXobSeatrgh+4p/dlmHY74ZvfMiNMKEkIXWaUeA8Y3SakmGFybPmHukXm
H7bL1ZTDbYlSFGxp98Uy/FM3XYyZ67sQ9Xdlixdc8txdFpDMcIKBPzGvCdVrBX95r4bic19l8XHI
AOWbzOK1cB6nYpoOoWc7u6aMXxznsjbDppjMeLeaZqqUH1MJ+YkUr2/wzT5hDzi5pnNwGK/jTSgi
DnH2YRkTtDWLfpq4ZfeahLrtWL9or86CYhILvG7cFWhMT7kfhYeWaVPLPGQbxuJGNW0ISkXfGJY3
Hcl3K3vRHVZQMDkx7SQ/wt+Cfs/bNnbziz0RqpfE08mz8VblNsO1aKi+msX8tRfpsZ/FK8ICgS8L
FdfTMI/knnip2qpaHYv2o9En1rbIoCgnDNe2rf1mQQHdarAr+1Q0y8r/QnhjfqtW8JDnW82mqgGV
15N9Ow9gu1Bb1hyMM3sra8wlJannYQsYHU+L2sZR+TCYzTZx534PZWUfSsApgHIyJty8POkmbonI
id3m2kwMYLMUloYeI5xRyEk4Re4q3ZNHaBKSOSbVbZWqjsnZAZiOx0vRPfX1gt6pwcwFsz0Jd6aC
TqvRDgEGze+jbsgPwzLBCUPrBpyd2iPCh23DRks6fZytjE2W/ChjsLN9bSCVLNB/QFrSEGBTIPEN
ODyRCEaacJkREXKWzcGr+0mHnPKuyW4NmX3pM/OliAnjU6hut/CIVwzmneG2QR8ChBl8FnQqtR1n
RO/ga0hGnsJU3iTfqXiPCuj4vlVhuRta9ZGN4Z6z6JuCK8eaxM4N5mrHuXPcKcN98IwkCSyUibK1
m0O5NI95yZAOc3uzz7z4wAl9M3XZqaiwwvcTq5xrHmuj+T7blBiyygKWzU9tOJLJQCvJZui27yJD
EB9kPZkxq0VR9D5BvdVFgf7HTJM9UVWccZhVJEmUaKLDMigjObOOoQnoazzWmpwINi2Gxb1bBGH2
Bvn0+zihroglGTl6ToN5cj8kIai7DN4LXN1wXxSx3DlRdDWFbA6yA8g+eAOpdUX4UNTZbeKNjzWH
YNYPyGrK8F+RfyYbZt4xfjAZ4YWGhWy8To2DNc9+kqt/0BzD57GVb7IuqovsaZwXbr5rm2RA0XyY
/AwXlIMUq4JwHFVsP7ojUFX032R5v+RAF0ffsHcZjnLDISakpL9rS4Rygz1uqupbbsx4q8tIHzPr
LRtwLjJFt1dINfiWZi/mUl+hMW7GTnwZLLvdOl1+jTgIogIcjqW7Qgft2mWlneJPS9CRmOmFNi68
EYR0rvSDZfEzjRAgAk/kZIf8Fdp0sFQOIYwQeBjYl1Td3hYoyBLPfSiHWO8cSYiyKQBAO1/sVpDr
pqrpDmVxmDLwlikaFpz3xmZ0eY25dD1ef9Iph6jYt4JyHM2gCxdYIV8nNH4Q35KXavL1Rk3T1zwh
osjwOSl7FrtLL0m32DIv45xvFykcJ9VvvMal4ooeof8gpc8kQQczIAsdOde0ZXctyEWBd/1JinY7
NcEQteJolRgjneFra3/Ore7N8DOOJ6telsQ12O+7SKuLloC/qHJkUC3imrSYCGKz63YGahs1xsDg
oo+lWf8QEcszQGEOuT7lsO1tOy+/BXkDHKGIQXM79+AX6gMmre1Ce5q48SUCxOM/jkm9y3U5XGmB
jk+4XMWe2mJhdE2XSC5Nu0foU7H7ZOlemMgUhIBCLGd/G/rqhY6neQZONBwYFxD6MvT5UawppNkw
mQeYnsYuR5SwbRp3BreWWMFUNd9t3xM3qC+vA8vwWSQctBFzH8wBjqZlVs7eU1N6y88hJ239LJ/K
9DaOins5x8vpj8fhDY6IgNcUFKdKqKhMCNgW98X7l+8fKEqgLLtrhEEtyZrr4blgIh+6YMib+LaW
BFtymh3mcxOOp259DOE9j81d/BaXRXyspjaCdWNAXtDm2QU7fPv+AarX7585EmvuFM3tZoq8ZznC
m87lcOwdRAu8tqN/iiPjysyHL92xuWY1QUFkxtS+YE7QJNa+TvL6JT9AKiFly8iLYwmGjzIROn/p
4qjrjQxAXmG+UBVPO1cs48Gvy23m8BaKCE1G/abLtNgA/gO+FQ4P3nj0UdCyWwPUrw2D9orgDBOb
4jJr9m/TAXdsAGbQh96Gk0Zr+6a1RwIzunQHvQjeA4fXHYyvN9turwsyPqJs6I/ZbDOZ3T+laXTX
57FJSiVpPqa4oykDqnuhmvOFn282TGmzQ5KC6GmH+YOGvjMnUKwpT370yMA2jmq4gdYeYyw5/Tfx
rrDpUsMh5z2tW7c9abXEj54YrtqS8X1PQoNI4psR6fiU0BGVKE6v60o5zrNk54441papvBjRaNMQ
0ebJzqgGq0UXkKp87zLVfXf1dENWWl/e6SVZbmvEhwGb1BQkkpsnRM/zaPfiqKzR2lFEWyA9Jhto
4/I2yyp+YnqBLKSLr57XEI5ao2VGPeHfOT35obp9MDPXP7YcLTZLIdwngXN3F0aE9hhxVly0Xdxp
22azjvIRUt9cHLOMFAYUSFPglj4nmppbNG6is5mI9DRV6dYwyAjCCQbyTMdJ0FpDdW/SKgNsVW3d
wtfXMF1IsBk/FbER7Rhv2Fddlk+g7O7sJM2uqxhaN65zM9YJAHKLp4xc1AvYN8fAae5LiEJQWTzx
YMePKG+b/Rgm0adBF7deLeJvVX0AK0fTzcGqXINn2xlWN+y5W75URp4fEbKQ4Do1JKnOAFkq9zl1
O5b3cSJUdtVhi+rQTuwDUZ+0T3l6yi1VkSBavbZNq+9UXiXHBUcXrUB2V8ueXvzB/bhY1sQASBQX
/nR0uQVJ5xPMn2qUgDWSLGg95VChKOeCKP7gUtxmyo9uxvneWiT5odEY7RlJwr2tIUkmGsAkE0FS
oOx2fqw53nfYYy7gjj9ZVUG+G/EoRyzWxtVryid/zg5Q6OFjOez/XZcX16qgfxINFD6g/j+1dfgV
NHqCot57nEfVXhFcPIvcFhcxYUx16NGd68V4Nue4ehRSnii3yetp4Hu9F59W1USnbnBu6BRF972O
CKYsQxZqcqyDgv7hTW0OJmFwqbjRJqY/5rE+aSDmQoLa+uD7vxlLe7jxnkpQpoZy9EOszPhpHDN9
SJgB07DiCIDziJNJWXQPg686RPkknhKwUzW7vlL2tQonuS8cOW/8QpV4USYmAbIf6Y6UUeB6H0Rt
tGgqaWMsRHBWZUWICeXPcRydD7is/GPTFiSbVpihaIsG9UjgiGcxA+dZMteyCD6oU8rnPLS2uGgI
utPxY7yIz+b0OR1JJpE5KQAKlJ82zYH3gHy9uZ6MlbEG+K3k6MmCZVKHEr5Fxj13I8+WRc4qdrCt
Odl5yXFMnWxbVPFbIis21XlnqfKGcT5G4MQuDyuksG/vfAqyzTjNuD+aLH6VTkxAIvEi55QQzT52
/KO3huYqC3m8GX2sB8Ls3j9wHz0uKn1VhsdK6k1Q+E1aLcu753akZ//+WTWtPfw6tfS+pG8AlhAZ
v0nRv/MlTMbJdUD3aZtXJfdoacYEhp8HgsU4jZ0XgU1tGNahHHX/SEYa4NHd4OFbGQcUe9FEzOoA
O0/W9E88eXVK7g2TpdmMjOngx+JUSCIoOz/PT3p1uFuz8zSPzquOXHubOu/rq/gwEjcdDKJ+GFsU
1BPL9X6yp7skjehJDZs41LzMEs59hfqVcpL1S8uR6r9PYWZpzniyI22r/07M73Rylb4YiLZZzBfi
JAr7lGV0o5uoggGAMpzV/0gXrgaMq+Zj5gVJTck3O3IMyr7Nz17tP9eLmzwkJHsDZ/zeq8Y5VzPP
eLKNdD90rI6UZBuTXKsbeKwEBRd+vU2NlFNWSTJiUYXySBUbkSVBIgDVX52E8zluJkVZld/QaIJY
3EFmNmlFYL7wP8rBQIedG09Ta64dkA2gYGdPXJZm14DSOY3+nZnRoIIv9TJQS57ShMY6SMyNO3Bx
pzNO2X6NbyC6C7tFdujzgtc7NbfzmDWIWmiDzdYME0kQrJwu91KcDFz0AV3+IHLUI4Jjd2svJCIZ
oIkXJHw22RX7PjUVbRAH+4LBHMOuyRzmTGLORCAJl7Sr0JBfEmGZRHO3N51qi1M+kWo2VWEQ17ik
0WduYyLM9tb0SmvOoFqjpedwDKW/6EbUO6ii30yaREWOw2lu1pbPVHT7uP7qZlZ8G08PSzyr45KZ
9wJSW4ByBqpG6d0mhZKnyiLUrzfW+Pix31ZVyxibEMXaaqM9zRBA6ElBKIlZXQan52/zCBFzsWlB
nf7eqKI/uH72IKmzKXygexvVJ4eN4RAhtfWEOoZ2+KXwzXHfCH8kOg7dMu4Je1OxLm2Xekr2MDKm
mbqaH8YwJYP0ZNfVw5CF4UHUcDWBKDn+eKxiMmIK5zFSA+hOK3xrHeO7HckceCGwXg5+Lwl6no3h
c7hWOaO0xqUOSmL3bCIqP7BAPMeieDItD0SHE34ZCwe+0EAy4QQrdTtqdA0Zy37QlsxpusI95lg7
/VJ+DKPoi9/KcVvLGdOV40UEESeCnJuEVYFqNU6q1ZvEMBVRaGcA6fbKKSe8nQ67ltatO6eYY9Y0
7qx9TNv+dZk6LsUfY8JpoWHsZEEXv4QAtVgpDl5KUyQhoNL8vLQJLfykWa3GeIJqbybfgrBtLOA7
NyqyCwW8M42vfr22OJhI70aVbdO2KQLSxjmmJ4RTmwETYXa8fEKcJearoEVxQEb2bE9QUEedf7Sd
Fk46Jyti1jk0+zWo4aRwml2WOw+LoV5mE8cKIQqkyBM+Ciyi2vuWJPhQQ7mYw9UPK9fL2/hhp7O5
a9sm3zuzsgOa07Q8VmZUKAOGr6zxc/OGRIzbw9NvGI+sHXDkcdOlCMatXhwyQRNopB73XQ7gC7zZ
k+kdmnF5NgqixBdvhXt1R3wT5rmph2Zfq3m6J4UnXQ+SNL9atoeEGSldbQZxU4sETKRPEyX8hQxW
uZLDZ47eWC1TzqTw/7coa1Ichw4x1E6jznYCcFg1yxc36rpn8C32nRMPd/3gRw+WDo++PWYfcrK1
1xCu1rmOOWsC6QNpYBnMk0eTQ3yh5oEwdVoablQd+uKE0LK+6iYoffu59LyvTl7VR292j03WuXc1
nHGfPv1hSdr0YOYUFoVF+SR0fpcsw6Xo5fRUMDLc5GX3YYmM8BKr0ruqPuZ8pXaj9MNg6ZUf1C4H
pbrQKS0nSR1MDm1f1BiPkmZfaYdx/rvhpfG4/nrxnIfjtNeKMKMMwtmgoieoOd97A8YMRXN5U1TT
rd17YzBbstmbdfFa4ls60sTTQBW9r0i28MHV0vxoRaTxYHqB6QNBpIaFjHmyYeA+3ZccuM5xSedF
+Z+qddgRWtGLnKpPxUiOA8O16Mip9BUKa7VHIj1svQIEdoa/IehSmOPA/4jWdcS9GdWg5N1i2nEC
7I5JvYZn7vM4Sw6lr0qUC8T3rkRZn1bTNkwqk1EwUyLIpiCQovKtcvtX3ChZ0IXixiYW4SqT4Zih
JoGMXNfbSuZwfyoZWALrk7TZoZkhEYMX42Pr4zo6lnw78ZQeTtw+ktvR9DQ9q56Yz0Z+Yx7dASFv
HjzW4kB6OdnqTlNvTd2iPyxxCqbOfFvkBvZJXG/7lu5lYtdMuCb1QBpY4Ejqz6IhXxavup2wuvWK
ww9Mbk5bqrH2kd90HHpF0Cf+IxR18xxGMt5Ek+fsEaZuiSCAlzKuHv3sjFYnwrrjwjkue8aSzMNF
XKyBx2y64BLcA7C4L+HAOxcjjsiJYEJnkJ1MVs4tbBpBouM+szuCeweu9nATAzemC8kZmo4gVCF9
DBsjPktccmznzDNT2LUf657gC5OjSMXkZgtZik1/IZ6qcYeZrcaRJ7uMSLo2WzIOIIEzbHdqrEXp
JXO7Uzm0n1u3KINhnQ0qc/S2dpj+mBNyROtRfpvAJx17bwGHOlOhY73ddXoOmoiMy3bNCPQm5WLX
jKOTYWTGU9gEXobzPnGZGJJNd+e4brstvxPvto2mWl1Bmjs7JCqYfA30n45tHevqUPIu3RklR1XZ
snmjntkq6HxG7yZMz/C0xSNRykzWOq2J5XNqrtC441ioE/ygBpTtCc4S0hwMtE6IEcTrT2lGQWVQ
FkUWI3EDndKW3jgFAob2Q1JQfEau2ltt5p89Gsb3iKg+mKjSNlVi3eajMg5exwkutZowEI3YO5+t
qSDGkbPKVTFfN6b0C1U23kDlm4ewtX80HtnGqYdkUCTHIikiJiDJum1olNT+eGYDvR2Iz1OUpXe2
HpiPCn21WjgquRMhoe3r6+C0N0MDZExW80UNVX7b4H0kx1O4dA4M5oZoyYFUT8POGSbSdiNNNpg5
C+j9zTNhhKyVRv5cm329UtHol2MkWzToIIhL7PaDvdz2vHLoaTrSY/jVtR7azeJ7yy4EQb4rk/6E
LuYYEbMo/YaE9AYHIw2JltHDan9qM9LrVUJqcYTsalXNb+KUCcpMVF4qimo/p+58DwWKQ2eovb3X
N1dUCx35u8u94ZQQwqjCiGaoETa4HbGPWhW3LbjqYJhJt2ktsuu6lFDpSXrhORs+pltHYyonq5Is
1pAwK3dCQRKTU9j3jTxYirb7PDHJqQdmJl4xPEZIBZ8K37pkLa9bI9IQuKy/racer/zwKeHlA5Jp
g9dd2l0a+Zdx8p/tJf0m+vjIubBn64X3+MeH98feMY+/PGZgCGRHkBDjzQzmdc0wemU9JO8kincA
xPun7w++f2hcj5wP7Yzbvi3bAOfSKVz5vKkFmcVYRAdLYv36jwfdFXDbsHeRNrJ++v4vdch1FncM
2QvXpf4eVxR6mLUz03u+uyiXS1ixTWZmBYTi/TfH70/n/VOzKIsT3gM2EPzGf3xohjmHXfR/HyS9
siekJX010hiGC3/eebHNR2w1zUHZYPQMC0rU+v/++AdmQxJGZ9XeVjOS+e3ZEs4AFfX9ib9/AEOH
L70frkOTpBzr/x0E9o7ZHLn98yKbj+7K3WWs+tRkktSe9Ss/Q7vnwHZ6/3/vDwGJqA46Uk+qSAtW
UDhjUZZVp4QO64p1XUhgl9DEh5Axa1NEX53Ffnv/9mx9k2rltYEoP2gl6Z6AFt8aPpKHd5XdfweO
fZhrYsO+vhUshXi42uT/sHdeW5Ii2bb9lfMBlx4Ymld3XIuQGSleGKkKrTVffyYWWeVR0dndp9/v
CwE47uESzPZea67v7VszjqbTMpdv1asP4zd4y+F/Lj/H6Hvxm7v9ibhUl/QwwzKJMsKgYbzx8AjV
/Ydq6pRugFcaOFcQWf/y8Oh4eFRDRaSDuBHbxCJJ/uXh0cU/dM0VloP83VYx/Tn/jYcHNfDfpLom
bhUVvwzED9MUlmu+V9NXMVMgBIIxY06MqZXFgFsHmU2/YjzHzgI2YxgNphshg7q2XKbjIeZdtA9c
5KOm2lSh+d2g+sgY6FwM9Xgk9XN4XehGNB59ZLAbJZu+ZEKDqksn7ujmFT8ouZo7pGVs5GrnE4Ys
1+QisUHKK0AVVxKFW0jIt17dV1k3bJfMv6NciKahzihXSevID1H2A9sRrOrF/i8X9l9rcrODaAKR
mcRUmXA2m5A6ZMBZIRyb2eoCGmhngz5uRiWJORpwj4UzJDnCt0255goafP40Q4iHbhEsC31hO9wW
Zke0b2eYJ/lzvZ1I5Xl1UEyFgXxzlvtJTeIqHzjR+vVERvYypzNLAnr6onhMRVNv/V7PodIvsJvX
VZvUg0MyPpplDRZLZ9L0eqaTpzu5GUdxTlNH+aNWnG44QbAkIb6xe2+iyDLiKKa7TAWYTAnfm8v+
R5tN90qnI9OYcxKH3YwEju6ujtVgOyFJcji/cipPllyvqN2lY7/EE+/QIap74WTPXci0rAzr6yAS
czdRYlLLOLgH6Fu19WnOE9Aly1qXBQW1KPHVJ83VXiaF9WD0Wz1JlBXRYdmmGOY0IlQ3TiGiyhw7
+dlQzPqQzm3lI1/UjBf5+SH/i3DIczJs741iYJBmLXTvoYv9lQ+NAVam9RPRUrOxQIYe+T53R7kG
SPvX2m2fXg5cnW7b8pjb5u1+cp9KFRTiNxEsqBdKUqj+fMD/8DDvb5YPG2gh9Vm5+np7ckIhUL95
rqZ8cu+eg9z87/fVJfzPJJ8Rji/vilxktfpr7d2+Po3nnWK65Gps3/2r17fg3dv0bpMW3oDYFQSO
vHM4iHJXw69Pl58LDcdfi/yvzUTynG/b8pg6jwmVk/eRt7weJG+S20ZEFE1L+nuotdXqdw/7bt/t
35cSOPLuZrl5O+b2bPKWuDpFG1tPHiJv+N1xt8dTgs7dMl4/33bd7nrbd3ttt31Jo93Vy7Dh9eVq
lv2hAPqxfUMHRKapbiTNr77hAd+sSqYgfpO7uBPMpyQykNahQIgeBK/YxtujSWzgbVM+LPCpPxGR
byiDkw+OqiXOSx7zu/vJfa93lsfIJ/L6CLft273f7UOspR2SWi0OA0PmY+l/MTbDAplpF9wMEQAj
JcxlO0rhSsCM/fuqZA2m6XIafX9T2e1RfO0krStCiJXQJAFVFEU5/bblnC9hVLW8JLw5KJCH/ktQ
VWcZYjsl5jVe+PDpspDsLblAtMsZmsTfbovA8UHuk8fJNbNZkOi3bXnn2+btYWDX/npU5KQ0uHKS
c2TUyrvkFbNw+3XlzJSYbpEsLamTUYL4vRNg+zlDv138bl+bgNxBCS6pb6+oveXdkYA0uS+RgDR5
SyDGfWn0AoF5Qg84AjR0nBzsCiKPru8Pfr2f3KvIn3o7O9h105DOKOMHuegQJq2zMujX7TIYJyL5
z/SVZQQuN+UNr1EtZfFRrcf+oC5gMrnA5AJiNY81Z2O6wadxeav0hghOiqAKAQrVsBkBnq4MQQOM
NLjWMztOfzT03i7kvrAwv6n5KDYgiWaSfPz52C8LWnBilxNr2SzRJjL/RK7FrQ9ZvygPGHDN47As
8INMOwuCYki0jrr2e43itzE/wiM1aPYX8CWWL4z8fCWcLfVnvjByZye/O+YSmZyeZsIAub+uIarJ
LcLM24GEMPlOyPwQ38DXQWAW5GDVQPnuGke5Fpr1rzUmRsUm6YpFu7jYTSQ9TpMmFEaAxZFiKBOr
sFBXAxZYz5mqZq9BNTZHYx6eJBSQoC5zVYObXKMQIDPHreNFiaDki8ygpaVPX4Mmu3tMMzIcI4ga
69GxFaZn4PsoiyDdhJdoyNHbO97Z6055u7xFLvLZZZxXaqmGhmv0V6/bt9vfHHRjqKWpYm01rb28
PuQCP/bw22ADUvQnRwzZdgROhWfR5nQi41HkYoyqtU8FaS+yvSUC8yC5gnLxW8ygvNPtGJjq6OTf
HX47pqZ0jJJd9dcScigXc7dgd+Uq3zLmvOVfPM73t09WQDMQ/o/37hh54P9hnzzk9b/Iu/jR8CNw
A/S8C1jstri91H6kyUesmruWL0q+W7eX+25TvtBE2ZnzQ7sAiW8LlOWcuf/aFyxYX3/h1orWpzJK
hpAvobuFvJrdDpRrowQM3+5zu/n1YaNUz/fvdhJvyrv67t/KY/7lPosx/FpP6QyS47vSaqohcoFJ
iYd6vyq384WJ+9sjUXvwUf7r29886PtD32y/rr7516M28qtT6GbLh/6n2+WhMy7tQyN+vPkfv1/9
/X+6PelkEs+TW8bbN89Art4OefMQ8pb323Lnm7u/3v7m6ejpzmiYd5HCor1ZpH9tZkW8MSpl2ssj
bvtvd8Am7m/KGTfYX3fyjVY7apg29LVclbd0qSNe/0UxLYC4CE4k01u5kMDBeaEOJrFBNJhclTvl
zWlbMhu+HSnXwjQU3pTmoIpvN1tkWdIPXh74zcOh+GuO2lCScCJX5e2v/0lux/X8PJduuoWmRT7U
7e5y7c1j3p6SfHR5Mx/3oyJyAh6yUSHUUXuRv5XbL0JuGgFZP/vX34XVx6UKCZ0foDyKCGTboxOC
eXy5xA99zXQ4lCOgYZkk3xZO3oZrN+9ULHqVwaVooQZKyqBcKP2i8JKr2ZyY6lquuj+xeEXHkXQl
LmrLb4bMvOI4LmO222Y2buP4aDpOvpuUrjk2TviFsQ8VhElHgtx0P6fO+AEJa50W1W5MCkRP4gmU
Fia2rv9kI6Q5oRgR25YsaZrZWF2XiibC4C+Fe3LbpdO1vDo5fb8t5AyflhqC+IDLjNLl8UntNI+U
DQa4YaIfLbzeB4vCblKhPlDUbjcY1gfUueAwxxMMDfIiGaLy3RF1lm4cZEczQloqzne3uassRchZ
LO4cOt0WTQh36MX/Z+78/L8wdyjYWXis/10ezfA/n5G8vSvXLXf6Va6zxT8cU2jQdgyM17iU8JP/
Qu7Y7j9sbNqqha5M8Efjpj+RO6TQLDU0FeEk1B1rcSn/idxRQe64uukKXXXMxar835TrxDvLuIHn
QjdAX5BjiUwWGMff7c6it6pe5dJ0mNQgvevJG370cWfFHa1wkte8WfhkjwL+WuAgpgWvWYIk37xp
vyPtLKiJm73flM/CcYXK28R78U/0h75RlblyRH7IU7falqb/1FMmmvtJXM2ZaveU1ZcalUtPz9cK
kB4EJrHHY4nln0bFyqBttPr3T0n7O+VAPiXqpRpDetAk8HfevTG1Aq2idNT8oE0wlZNUaT21mwXF
AvtH1sbqfTp2+6po2p2uB98ME/1kB9HTE46GeFN59HPb3oCrxa1jmj4PsJBc3Rm8p8rJBoPwsCv1
CmohgE/8q77pFTZNvqHZD5rwYYSPH/79K3qH9JGvyFRtvm2wB6AoSHrN96+P6MgXFtP/qxSVKWFT
5wfVndWTbjP5cMKCRlGE1xag/17z62jXJKO2F2RXJBnJYZg8i7Y8O2P+HBW2dpdrzkcfnffmPzw3
vurvvwAmX3TdWCLbHVu68t88t7Zp43pwbNgqwfDoU3AbYLIcqLJNu0B1LaqG+GImHdCPi3UiNYkf
14bqAOxvXOt+Mt9lyl2gTv/xef3TF5P8a5VqO08MHgBUgL//PGJVGUutqZdg50PV4mHU1S5krIQ4
uxT5uTWJ1w1bdzOLHBFGMLxAXSw8movjajZndJWg1v/9W2Uu8JC//VZsuoWWo5lwOMjefQ8Zmhqh
zgA5+70ei2HLFE45WYt0SnOUi4tN8Cn1Lwmq9Qcy4uPnXFibCe4IMn0r2mY1JkTVL8drbhQ2EkAU
Y/2YGsdJDw45CbAw4oKVDXP1MuvYSVNHYWSYGM/WNIqz1atHozO2uYhr0Ct3sWOah1GBuzyX2uxF
jBMmB/1n70/fCqJbaL6647YpirNBeZjJXXPA+vGZPh1w7YYqZxoLtBzNFbyJskUANl1JpnOm6Y8I
c/5GDa3OG23MkraR453sxnFjuXUEHHVeaCMDFWfNef73b69m/PPvxDaFYD+/e0gf2nv0VZ65ThBn
bbfXBuCJWoZWNfBPVe66Jy3W60MMdmGVVE5/P/rjdaSTe5qTPL+Pw5w69xiurFZB1iKU4OT29c+a
sj90Ud6gqfsxhAWvfap8cBozUhrf/l5WZGhH9Od4f4nksABDWbZSfvYBb4eh467TkbZi4QN+GDTj
PnG0Z3eCBBM2tnpVahZyLXGDgDJWd9+7FoaKkKj6RhHhnVykoXsVvkPZC0jBhmCCk93kj3yM3TXF
g7lvWlM892QePYT+3UiYKh7cTOyAS4vnucGl39ThnRuXaEkBb9G8LmYPB5alFSQet6RElWhH10Lg
eoUVXm1J2csPKCoPhjEnl9Ytk4tmfps6DTbCKIILZRl1O89deuAC56lWF2/5cRNijgJhH06NcUb9
68Vn1N7t2XJ49m2VwkxF2ptpQfCQxR8npen2XNoahpTzBEyhF1eAuiDYpysOrXvHrFC8lrXjicWV
PIRVfaBJa2NdH3F3F6U4cGGPvVZFQyo5PcLpppVFD+qMwgVn8TzhbjUAP6QEVqGD2ieN/zXv+w9O
WThH+RlZxCauq1AXGDEaZAq6+tkMXQFCnxIhk1zzHLfFAdTnlWpOvrFBsix5pge3QqVK6e+UtZl+
DkUSPfhKHz2oMar9Qq2uOk7WnaJU4gnjNLRb38nX1mhs4ScFZ5Pa8hV9xUQGAt8WDRkansLprNmx
bYA9qx5cK4oPhV6DxSvbL1Eb5Gfif3Jvcrtm3dkGgAFzPE62M2C94SofKziXnN7AzDem8dlYFs2k
6nt/CK+gn4gnEwzRw0JwmnXGx3jIsf6aIrob1TDYxrSP1nOnEotg1emhD3XoyHmk3vtIGKIojg7V
1H0d62q67zIFzVybvbhJcpq7Vt/PYtTB81bKXTTggl22dEN9zueRN1kU7t005SurbNwjhIkDsEn7
Ti4IvIoOrgOKWm7iBndeb0hMXge2YGcj9xE5u0TplSNC+GI+y4N1V408jEjGxs0iZ5vZwOLLoAke
CIMLHvBnOAd+JFhDl02Erdygh+PFqK2d3GWQ6RLgjT82ekbCqAt7SCOy7CnJQ5toXaYwnGCUR7lQ
Y/MYkm9+VZcjQqig+9ShmqeXF7vRrXu5aFEZHCdj+i63stqZr7w8eDmCc3MD7b+PQqymy2KE8AsU
Kt/iU8Fd27UUr5RYFSsbh3qdAmcAm1beu+ki+x7d9ikgJYsL7HxWSnqc+M1eRKTaBJA0AyC53hMF
4nSak6SD2NO+M+MWxVvTbdquRE/kNsq1a/CjY7Mh58ivys9O1a8j68cQJdGHduJLTAwCwlfzRZiE
0ThFZh+EgfGzqwzbq1APp0Xn3tcOejvti5PpGI9Xht9NL53VnrC47ewQfZNFP4DM7R5SEFEovstc
p3NTEH84V/hdbBQMpGY3pAczNatNM7Qm5UHz3NW4MiK0O7vESMUmsGfEvtCiVm41TDuUEzOKYGDo
fZyIg1pGf2ic2rA7DQZnLvR16cB5otbICBO7GQsKBsvcy0AuPhDr8KXVu3BrcPLdZ+TL53XnXAuF
BHnFx/uh9tmOXqSxJvbhQ9xakFqnBohumD9E6vDsj4q1GQIXZ78Z+vSOi9xLUzfc+E5wSUlAen03
U2NWDnNer0C06Ycywa8UxR/Nrmvv1dby4qrE/bhwxObU0Z+Jp1jVzSdHVcoHrlRXIqyHkxuBQhDO
+GRbpA125onKqLmbU/YydLeQ4C/yumH8YmCC2hpRc6XJG6y7gZMEGEPPmJEhNyWYaCOe9yFupL3Q
4XLzAJ+DdH7CU2qcJecpzxeeB/hESP3uRnUjBS3OOqSTvHbROJ/4/O6dIBqA+9r3djmPq4QQ+E01
oT9zQntvpjg7FIEFjaHwLvdpCBsOChleGgLjzKm8EWLhSglz4hEU8Q3YR814lbDiGHKVJIzFvY7y
KcI1NerihBV8OBvBRhf5fBUdVJ0iVj7O837CgOINWjjtyX9K9npUXucOyTUTMmhdVQ45B/3gPEzb
MEEEVSAadEb/WdWTdZCoJtFuk4fIdXHuCeUFNxqUiLHYuV1v0+gO5nuneqjNWBz9Jgq2djmW/Hu8
OmrrcGHt55Mz1skhnMblQiDSOzVzrKMLIyeKY5LDQ5rsC/mxdOD6lgFX1qks3HO4jAOA740tEeDI
4Mzj3Cy5COgpiu8qYUieOpTxXu/KC1Ca4qq6P0O4Fkff1z8xqMExYdY/o6X2X6moHZXWvROdbh/N
aSY/BUsF1oZ42He2Pj7ishCn3Da4HDt0N8nasHdqO9b3ILizFfwA42uBu/5zZIcvJFibUJOgVAzA
jDxkfwrBlBiRjC4gvtw/1gi5d05DDqAT9eg4K+taEatRYtnPQY6vlAYXYmLdizjDIoervyyLQ+WW
0wrAtOPZcRyvHNuvD/LJA8FuHsrOvRQBpDUVWTVhBpCH2y5SL26W7OYgE9vQfe57HKVR1kcHvR25
+jtGuMen9rlaaAttguOWVzYpdXsHx33hSkRg08PR8dy484Ez0dHqeh0Qe3WX1j2IjQZXFAmLRV/2
EPN/1mZeXIbCGbzZr/8oZ0dfDQEX8Ngs19lcHURcIY0MoJalBfB8Lmr5xuDDw7VIH8gKKOOFiW17
TcOpsPPHjxqxSutw4iUkUZZ5iVIoBw1Th3yMlrzTdZ6Lasc36EA0GHT4OYYfpQXtRsdUHwygSEZs
JWvOK+52SC1ySCpiUkvlnPZwYebaTLwOCx5fE40A+XUUWz9T2tj3OOK1yLYPWus6uxpLYWpMzrEr
Ow3ZjbPkfFrYxRdWgNunz92AXLZyqObVJKUNGLJC/RmtMTpnoqvGrvjozwNWvsh91jqi2qMZK8dQ
FUtvUF9x3qgxuznxh25S/6hNoBv+ZMePdZfx5Cb9aw9rZz0LkkAFYK81wO2BcmdfnjBH68+pyU+3
7RIuTW18tRqbsamexXslHElZWTY7AgrOXFl4i3uIfy3XKHAD41OXZYdEcTc9nrKLk4fDqbRMpOuT
5V8YpmqerSXZJ8Cj9+jl+5+6DaugUS9ODUlYI0lqXWe5ddIc1zy5FE03aq8dR6Zxck+ER+3kaGDG
qllPNnEalTXfOI4t5b268gQ+BGN9hmAgXeBddReUXqcmWDeydjhZ9hRgC2GaZNQam4r/wxUabKih
VLeRmX2pmZCd+iAKznJNLuywB9ahgsoyg4LcsEo1lJOLORdCg0GQLPdoouQ4Vq2yG2f3D7vVIq9X
J4BZMVVGjHuvi5z8X1J5KvLZerjxNtOvqclXsWeqRXrnzNFntYoneLNXwZTuwajux9TC5m1y9Sn8
8lFNNXNfUcGB7DCVj3JfZyLKDvAi7ppSVxhKg+KaCSd9BABC9kpb3cstX2jiaDnYwORmsEeE3UJ3
b3OvsrJoYzlmid2l1h8SS9MfpoTU2ySto3U4T92qptpyqLBqE1cixivu1nOHXe4p4H9w2Xi0hYOR
c6qyvbFoxOtaVGdoUh+EP9hn0ToHUDi2Z6iABiG/i8c2EepjCLLAaHiCfusa22JQmYFpwYbS1LDS
uuXn4+QbrbT3TDeKs8P5d226JtYRRbkTjasCaFPVJQtohnWwbNslMF4bSSjuBQvbVTGDTHGctZal
OE8ooh0NJXjUO+SVsz46pzIcsesxsOtwth7losDHB2Hir22QtCG/txHzPO8zl8wJTpjAvWiJvYVn
vFxVJnAoYvBsfkQnxuX9ak4oWGelS2e1jk9LIsZubKqr5s/BVovMT4qKbS211dxj3HAYcyve5JGD
1j/IzlqXfqoL6xvCq+CEJ2yvujEQyyw694Ua8cEGD+oQX905utYkCFut9swIbx+L7jpGPNVJGDx2
hvZ8INyh5SrgmIOCwW38UmGUWFda/FHBkyZmVV8TTvwMTpGqgH7QGaP1voWXtS0ifoLud3M2vtqz
vR+c/oOSkyjUz58zFdeUhSdsHTyHJXRgvOXFjnwJZoAO/sgBaJNoMEIbLeRE92O4XGFSAwMJglgV
c1dZ7TVs0EFKild4T6ebHDJ8Wio5SwSwkjLoD0XOuSI4K8Z0GOzGa6r+iEv/a9E9Ms73N9A2aPUS
f7IStS0OMW6StdmPe9hrBNQTjbxPLX5TlYhOkVrU6yUpF8RIt6UL+HVM5nKl2g4OYaB6aN4AScJ/
CFLrQKltPWEui6kpHe3ldCkXmelZdWjtRez+bGZeZ9w1u0q3DsJp1Q3Z5g8LIGfV1slaK0S5UnJk
xo6hboceKmKiK4qHfXQfW8qjsjCZioqUblQh30a3YxC/lHcyZ10lzouqkSLkWw6mxwbkjjXhDDPr
AIxilNTw58jc6ZkOFZn4A0saZgjQKsQoLZp9BgJtUn1NPutxmd2XalYh+hyz7VJBzsu5/cGJ447T
EBo+ZKh3jhKYaCLtaq8DphsQAIDOMLWtGF3zJbD0q1vB641alwooRtY8DQ3mV6H+wXLLTwgE02NU
MgUGbYcN3x3is1Y1p6Yq7YfEXkZfOXi5vCghgRkXJfVf6gqgUlRXX60OD0xqVfOugW26RodKsngI
mcHkHMKkPTkZtkC4nuoUzGw9vCqp67WRVl9bSBvbplVeek4/ecSsPZ56Z1OWXL4cv6w9TSyGtNpH
LY+/Zjerjy6+ghLsWWOX5UME8MOsR8h4ibWC924zKbc0pIrTqoS0fO7TUmOy9EEVrXpWB53QOQOy
KPwZ3kTtl7qxrI3UM9O6WgtF7Q+u2X7JKRytBqc5ImUNt5z3OH+Z6p2eCvs+pECdKxaZZofemNSv
pTpgMMbjcYKmTNdTzb9UjKV2Se88qLN1mX0tWicmWBFISBijetfcJkPfbtJnzAv2XokwXVOlru6K
KnqysW0ps++c+dT6dWxST8JRYG+chJJyXGSe3c3WyUj49R/sEROr6G0gI8t1I1C0D+5k6gcGCnCe
g8FLGp49JvQHxwI1U8SE1JfTC5DWwYMsgMhvwtnqhDXwTYSnnhiSB6G4nLdG9B6CEHNRkhepDcBa
G99fd3ynV9je7/qiuSZKVq4xZKzRKDGmjVQfs1pa7Yem0tZkyzsrahNDm4x4UOfBCxb8qugIwbMy
u9j69vzhVUtF6fpX6uGr6KrxdXKWyi9Ol/qrUX0ucnerJIORcRaiHVyS905EMnPKEotcWn1z5vQb
DnjnSGzJCHtGM52j3CaAbjWGUXi4iS3qvys1DLHkL//Lm/2l3XrTWAy222ynISRBPd+JckD6a322
k6pbN0aqWRuLXMJsypN9X2WgJZYDFp3RjPyDq8m0qt0aj+sijpKLPqbzOf0ImYPrOJ4YrAEO7aJD
qmQMve66km5NF/UPuV+eEzJ/jnm22NjK7OuUjcFK0RuHr32nHGftrsncjpmm4mzspMYOZoXDNgji
+dGvsnyF9okEqSF4sBcZZ/YU2f2HWnX03U0bN4JDGutaO01i9vQdJiL7qatpq7i981EdswKAwFQ8
zzZS6wDCBCA01ILJcdCdibSpCMOPjfsI8vcqcFPBW5NihAnVfdAqRLg3HZWMKT/Mho8SaW5xqykj
RD5SIFYUV42nkRNXWSZHt5h/8GHbnLIV82DgZ4ZQAF8tKqdP2tC61yGc9R2U7JKJ4jqOZq7GdVMw
A5wMry8cyroplRXY98WdCZNsiX8/Efu+c/kme4qauxwFfVkfIYESU6M5c/IJ6GaNT5digx81udfQ
LzsnaX7VSRh8KV3gizZjhEPaBv2Dq7jz0n5ov48JhLUZOM3cGk8LC2HHTyDf+/DkXorcP+Wwxb6S
pFOuSf/or2MWplcu0UyU3H5TMhj/GpTUeLpoXdij8bkPwgfktvbPLBy8HpaXxjnmLoXXc86DuFrV
6rSvjMb6Bt3CYepl8rmqFNJJL3t0Rxo6PYSuNRNq2ysCGG+4VnXPzox53/nuvJtzTh0TYhmuLWAB
XAqTMOXinVqNO0ocNO9zaKeIx61rUAXAmdJCeIrVKWe7BlYC8tPwmOz/oaMuY0JpHaxKj1ckvd0l
ohfPFNvQ6CEoSzN3OpnM4CSEpW79brNs2RXtuC5r7WtLY3g1ZjO2OKNrN8aUP4fMEdZxxyw4qLNo
HTt9sTMgkVn+FHuEKisPY3CZYtO+xHXBdUixvtfwaw/ml3xs22sXQWMeFSyXqnYqdWKUbVcYhyEe
lW1d9vZlqLOLA/H3LKCJ0x4cT3QniTTup0sv4u5By6yvicGQ2Egzr1iMx7EKPl4LuUiJcQlN7B67
hotxE6iOR17Zj6bK+j1cPjJtKa6ilQ5zREg0cBe3b1yDCCGqornoTjJ48YBIW5mR5yVTve+66XMY
tgzRMcleZVnKNfUdbSPrUahfyc4qt3lRcAlrnU9WmZQe8cT6MY1w1y/ImU7T+I6Riw7jZ37BPZnv
tWl44tOallQj5kBJP29zrTNWtjNhB8ZzsEsCdd4KvmCcIlK84+56TqgONwXHh3r90W3tdN3TRqom
tTvhHCQ/sIIyLj7bXXYncTnhjLk0t4L2omTNKjO4pNVDM+7M6fPkDlc3d9VzkMDZ5e09TlH+KZ2d
AbiABVkitq75NHwMcqW47yr/bIcdv8ABDog60rJJJuvOLaFrJBrZ5nPQ3GEc5atFx8YYumg7F1V4
aqPucbYAjzrmj0ofN7mpEVUWKAy2Y/iiMN2WmXpLZVJxGB9nm27Q7Z1lmYE3Du13dZjCExqPyGv6
sdiT47WkguCD7i6kd2prsjLsDajVoXLMnT7VuqeWZbiRlYMmA+znt1W4OGz3tT3khz4BQQu7GTpt
wtthGAbYBcf+XH8AA5WZfns3aT1CpT55CkYtuoJ3wSLYCs9CgrNBEmSivCyLiw9SxGUW6WqatVeM
aBtOTDxDCnpD16m7uWH6T6m4/MjZnlE4gSKzHudf2vkwRdGxw7NztRR6zQySGojeta8Cd2IkZNN5
ug8bTod63SpwzRQeVAswS1IMGOv54hi+2HdNlyBBYpYY0JUA18b7x8DWOpFY2J26wv2AW7HaVRqA
R1HnpHcZmGzMnDuVrekRMeL2dFRi7TT68c9eT61tmcYKdOLHaHS6TwTJfOparrAEbuS7UPARG0A7
d2U9h4egC6c1HAzQkrTGRGzBTUPZifVa7UmOpAdcMvCLW+M8B6V9cMfixRBxeDYbrVpPueZu0tLX
YU80AV9CJXnAW6t7kTPOK02P/R3Roh3ctH609xHz/1PTklBvupN1Khgz+i2FIyJr4GY4QXUx0Qgd
R8K5c7KHL1FovUBH7/acq15+cVeLqtmOy9BC1DR8NaehvqTx7dMcIhrcCWAH8AcQDi6nV5omCYUT
n+R0Lr1HqUIujaTfGRGcBgYUZ31ZRGBx8LJ2J3h6EF9VB4osbakjNPyLW0YQYAA27XwCDT2lOlFJ
zU6BnsOlGZQ/Uh96RNP55bNuOP2dkhCj4nxWzcl8bpTaep4p+rdD8jlS+/ZiE5t8NjuyQAdBWueM
SZV3BFMz88R2Ks1rVc0LwYacXZ/C2SlLjewUBqmzzmus9xU0ztOoaEwQs/GC73sB2xm6l5pWN3pa
EP204orsz9A0jpaaOge3fcEvROcAO+zaspMmW1lc2Cm3QkcFqxrMxygpy41PyWKF43Y8ylzn17Bn
txHbEejePrVjzEDkQvaHmLpQPVR+vS878rf93hxXBVqKFUEKEDU0n1BVoy2Ha2g6YhunNOL7vP2g
6dGwzwc/nuho02JKcx1UN9E3LqfkpLHvJNaqXdhW8rST8gtGh5LsbbKxpoKxetU6+dVe2tTGKJoL
+B0tMMO9E3OGj3NEPdMkkrtwWbMj5WdSMOnO28HaDykue43oh75O2efnF6vomzNEu53DMPZUg1NB
AZmkpABlzBTCkC6rzQzU1T8Q7stl0lDVjWL48OzzACJYO8b7IVMvydge3SbPTu6QhIdKBdTIeW/e
6LgQKcZmoGuK+WsIcZIZcuY+IUa/wHxWP/v6nHvhYAFyn8U9IU7dGnZmiQYlGddNVOU7oy6UY6mm
XwahhV4yuKcyN/Ola26/uBjZGO8fbVUPnutWnCLgTKfARHa35BSsEPl8n0Kj3iETHDZKqJ1C+kaf
RzXwyDW1VjVD0qsoA/8CJDBgONxvwBDXx56hnrAL8S0ZKtx1Gd0DBqG5Q/UPKXpNb1OjsrPrdY2o
1Kpxn+Pc3blhuyalMjqPKfWEPtOOQtTVXaUWJBvUG3Icyq9jr8KR6b6bYLD2vttMzyXlaUoLz1Gp
Q6FqKS7J74P8ZvhquTMYcmzKNi08Lcv8QxpY/M6DiG98k3wwajSiDuWMnQxxypmZAo30V6o+teuK
Uhl9qC992GJg57qxohlfn4NYPNMAhyuIW4UAygKt1cz/SGl3rruoeeyTzDhUBZWKeIQL29fF+AJJ
5KfSzOxKUxVddqt9AIHnevkMC0iehGEOOJznGNOZY/t9QJZyIXUHHExfkfSd09msY02B8m+bF6yD
L2FRtM85QWyXUNdekurBov//ZCVm9Aw8mwp1HoldGLvIBBYNrCE1r4g3fulsdWRNx5u8VW6i1URm
FUUu17qWS0IUuwfdcO15DUm+OspFng8fRZ2k3ogEQ0ZkdHZJ515NVRKx5GpCW/t/2Tuv5caVbcv+
Sv8ATiBhE68E6EkZyla9IMrsgrcJ//V3gHVPVO/dEed2v/dDMSiVREkkmLlyrTnHhGF9pdlcne43
9qpqBwJSgWvhHoEL7B5VRwOctzyYjdVJijuW4GkGoWRO/75fArzbRC28NCQK+fFuFb0LN+83nkzQ
xjrNWQC8Pyqz/5l1RbNN716YcXWz3aWl93sig2ipec5HenewD6sc9ffduzL1bgRtXFajGEBgwFyZ
4I/VjrCsN/cP/9zY4B8gqjOrvRtO7w9wf8DfD7X6T+/3WohnCzyZQ8EBDMNclocwP8b3+39m98/d
HyC7++vvv8I/HjCrEWchZny/+0grZ+SF+OOSr1YvfRRrBB8hygjKwYSelRNPf7fqMrurTvd7fz4M
Y41CNeqolWgD/Pn8/en/x+f+fPjn68AuoMv988h5ZOM6k2VPac8LGP95Fe8fa1rNS5mo6MTFDwgm
THC+WNhf8jF2TL+zCwQZXrYfR+nROny5f4FmfQd4VR8nd6rV+W4Wvj+uu5RcHfe75HL+t6v4fk/E
Um31tPtx/+L7p+43dwfy/Z7ypMIEWx3/PNz9878fs5po/Fk1+rkCLyE+K8726coTuN+739z/A3ai
Btipt/ykfiHzej52dUwHdwCCe3dnk0qnTtRFGwPO1fH+Mv8GJvx5WfNsN6xvqvs7aVpNZPebYb1n
OSA/myWJt+AzJ2hJ5XQyaM/T1OPDPzf3zxXxwsmQZJw060KoJjnYjPsfctc5329mFyZYlLUTchFZ
vnnpgNQJvQBc7XKDzqXdrLomYMNm1u5cp643c0K7zyMcUhbu3vRsFFvyFb9yu2HcvCc9ZGKLdnZF
0+Dmj99EWd7MjBYsUKKZUf6G1jnpHJFAdgCKY3KNs7Q54otMQNlBXcDo8C1PjMfCSEk7mAE0e5x3
GIS/ORU/sOjWySLvaa2sPuRMuESpLB8kY7RXpnm1uNw2qMCuWQSyiy7ou9HYj52RRpfIwoi5rM3m
JLyEmROfXH7Bzbgh2+Y7vThm5QxGNwjAsjrkleEB0WRslOpmEp3p/s+NRXcTCluek/VEpX0MHfMa
Wha4w/46rbPhvis2yiFS0PXOFtkVPt26Yc3vSPs5sFX/YeXtEx0zYNtvQo9EEM+SGO0PyM6OX3Ue
5rTsB6s1Kckjf09EzJgGmozcjB8LGHfNKni5GczK2SMot7bfjNH9pul7XQFqm9zuh+yYs8yei31L
MC8IFS7clV9qxQaHBbbxZOV52IS7J30GWS3EjKrb9jUKk69N0uQcPXKxEcZ0rBBbpExuhoKzZRg+
JSS8+dFMKV9a4cat3dr3YEJavc80h4YMaAQ4WcPR6ojwRo+ycHQTAMVzSfKPsyGVo9sqTmJgBoYj
Htt0nSvEuzrOmZ974kvlrAkM8cYsKPHrNtypIXxOuoeyIq6jAjhrAfAGfyKLoDP9gTNtrrBWUX4x
CHQYDppiHyK22UxN0zOxoitpGMkVyNvL3BlQkJ2u99FG3GhRXfnb1aaeExTFCecqN+HZaz2xSe3F
ACBWgr4yf5GY2C30SVPFgJsC/2gRMrERwjiEC4x3oh72hAo0W6fXv3OAULxlDdEGXNtpQH1YBfTl
N9D5gZjPHdjxukq+J/U4b9BEBygkw+1iuw1/sLhBUvxJvnpgj6c6A2LUdjzHfUtuE/jMmSFKEe7b
yTpYiLx8HeXOTtcaIqTjbnoz8h5cOHhMbPmAdEoSj6GIV8MhjSYPwFFnvU5zjSpJL88LRKYNJC77
dSmFemaqvlvWY8P9U1EG/awfxU0vZ41dyPa2CmSagYfjWiyde3TTDDy3RbtgiQz3GNmT+6r1ccME
PdR3zBURdNrh64S6+OhxSNxUTckb1Excmgc28OfKMoAjUnFadflsOeXyEoOIq9q0QukTUvHAPNx5
aPzQtaBXMhmj0ZlQw+s0zenDUKdvbBTD6/2mm07TpPQXghiSkEdKG/NnI02PM1Y4vroW+DtACGyF
y195gmkeHl/ylAA4w2G8M+vQYK3KvYPrLuvbREtuEVjB2DIvFYNZOdjDuVlsZgRdT0KLezM7071N
IgE6uAxPOE5eyM75gUHU479metXEwD86VtdyUBfjUYrMZNVoEdtUYgpE0dbbwoPDYynzQXCyG6qy
OyP8/ka9kxGKQU7FgNCCctEaL276XtSppPofCY5QE1fB+IrQA+D4APBSSI/SqaYszPVrQ7rx1TZm
C8gCcsUJXcPO0WaQ8H1qY450Vly16ydRLC6WsJ6bYSVCASoF08p1XWkf5jQ4V7OTa1JNcViWhria
gnBtnBJ10BLqjlq9iLfow/+ac+MFZUX80tGej8OueHPG87wo74VwYdaV7KMQ83gJvbm+ppq43VU3
TUtXEm7bKVraw+Dw4/+zslisjoG/CbclqivXtHFzCEc3/mm1WAYDUrxr1odMyOwwDgy91/ipDZrB
N4lo8WUqVBu0y7yzV3HH5HTJ//ArGP+H2wN3NAuqLmwBIkb/Z8CyF8Zdj3mqPhQacqewhyMVsQJo
8AIDNrIvuUF9jiCg3kHhjx9AIPueUUBnqavBV2TWo4yL4vMqNtUHUTwOMnqFiLkcOa7qANNrmKdo
Yf7zE3cPIv3HEyddXcc9gQ7fQvX+dxE+bobcTKuJJ87rnC1UZHmMhvBBmEA9EC9Ye3uAOTIN4jg4
c7zn2JR9WTDbWtn3ZJyJKLK8b9O2FjL+7hj6O+zlmeaP/RcCFZsQ+ZYSmG7ME5FU+JchOP4PkZGr
j+efLzwpHrgIJLGMOlScv//+s0rxzAinYqkrKd0J8wuIyuCPgFaaIag+osogUC8i+HfJ3c/BSVge
rGvaed22Mipri7b/Msrvdpa2h8WRn97aAWnS+gvvvKd0quv9VFejT6yLDbbQerC6vP//zKb/SwuY
s3qm/oMFjC5s/L/8b22VJ+W3vxvB7t/6byOY/S/LBqVhScd2aZWuVpL/NoJJCwKTcOiWCAuUqWVi
+fg3t8n5F95ExouEApsG38Z3/ZvbZP6LL2URNShfdUEH/v/FCGYKA0/Z3y5TBg6GaXqu7RhS6Ka7
5gX/bx4cN5uagui09JDotrV3pvrNltSAejpsy9ron1PTjZ+jFCxsIfK93lEXmrVu3kh8rzdZsfQn
m2lrNpYORPQGT4wyyl2yaOVlJDsdvqxlPxG6IaN6eCJdiOFfmb4gaUIXnIzFRa09ZLMlmxpqf6Iv
X8MeBmLpjchXurI+Z6B+NhGxaJsuEe5z4y2eP5Pn8eJmfZBFTuTPgtRmiQNg1xnCONtV4p2phPud
gEIVGHFDB3NiXljNavrRedo1lkLjN3fys1U6+WGZwmIdy4+fegtoXyXTlwRkotYgNa5bdkMgEtXH
PK8s+dhFoJevdtOof5vw0G9ijd0EmmD3pgoJOHFtP9eyhl6ri/iN9huJBDmC5IU+71Q9zMvzHMYW
gXTNN8/1YCvSHxXNlO8IOZQXwt/jfdtriMO2ddWJB9NMPjxUQySRxUGzFMPFQzogs/kMuzwIebLe
9a4N8hrZZ+otr5VTmFvNHtrAcay/NNTwVcWP09XCCHRpiHzMgd82a4pcHR/KZbwhuPOAvr0QasI+
bBW7Uhdqp1kKwWZ1SVXvvcO6fdY9u3yK+ukzHItxV0yQiuaCMLy57auDt8/GiIzKERkMIeOHiVX5
yZqG292fUfQpCTNFHu89/gTDuWgSwWidNduuopykBVisObHGSbn0bXqrTd9DJNrIF3HWSEL4rEZU
IEF+8j5qDllaWAeYfMwTvDBfow1fFflW7dZVYDhi9SiNwvBdO6wp8waKRtu4B3pPO5sXZ9d5MRO8
mbB1+kjHe+RABCZzUxZzHmgp1XlHKuZGq+34LGhnV0r/XmtMOOeoMZ91eB9DaB7v5hK79zjl86A+
qeUUVLoTnUyDmZ/krBJQWRLSFabevnOwcaSDZz4xASRdbiAOANrT19bUswso2+zCsPYcZkNyiEvk
hHqWc93HCGCUeSpCujGud2OLMK4ymYwrps6CEHnEGImVvmRJvUu4sk4ynGUwpvOJAUq61pKQsqTz
PMFABsJa8qFiCtsWbY8HoeTAryfhNmpIM7gDjdMIXWqhuS5UXp2XH22SVhHWEC+Yxbpqfi9ng048
TznttaXZp+H6mmKVSomO2BuFCe9tdgiUAkovaoK3X8ep7M9TG39fowuPJFmho3M6v5RpHlQ6yjbZ
aPvFbdvDvBAg050b9DxPrl4AaxHrnz8baIlMCguCPZags2S379aLtQ4pkSqEyoESNdhLAtlo+mYf
Ol3eJ68yEK5npyTkwG1E8j3WwupMvwYx7trJdKLqs6ig57YK0S0r8JX3zofdRUjdlHB3Il+el8mY
YdLaXNxJekblEO9MpFRbkMKocXo6CX3H+JPUBfCb+sDcd85lEOYZbzSLZaKtaqyMGLgezCRpriln
sbQtv8LTbYJKVinSZl9Nb5qXbzsr6a+VkYrN3DLI9/p0q+lmRycq4UzuLe/lVNaPrkVMh0AJrcYJ
bdrifUqPIeECmZhTYfFFwFyrHGuNktWqLwna4Zm4KMCg9TUquvLB8abpxtym8HO3ji/uvDibRtKr
Zv7v+k5JyKqlFf1j57bGs5Xpjwaux0c5us/LwsSP0TanjsgZHpqViU5M0fdxiLdNZR+jOn0nJWOh
4VLLbRlUQ5oe6S3YGzBAyXFwVz1d4TISa8nbSuK152ho6SGtte92Wo0vaWg8Vrm9s2LaFI7uYMHK
22rLPlRdHLSh5dx/gHZ1n8VfuhsbjzVX/zbWE/1Bre2dcoXBRNPQ7yNvMYgHwUqYDBbKdEUeU+N+
i5LQezfDOXywWnFqM/RFUx2ihU+Zho1pMV2cQjN2Mz7pNWx1NQVNT0ssq6+pPVqPEOXecESdi9bp
3yp3q4zQMjdEhCP/SocdModfaeL1CGgNshtVxRSwpC+D4BL8bWbN50Zmn3kCWwCf5FkSRgG3IHtt
5x/1ED72sSHfUk37LNz+XNduGixr6yczRrUx4t7wDSwHcO7RtrB4tw9GXJyiGV8yBoavC2qu2eEr
Bw5Eu75tPErL0vNJSVc+Wrrk4HHFB13otWhD6IKbPyOg9u+Ai+3Dokc0TfJ6hWbHL+mcGf44J7dJ
z0CGt/xDInJdg8WKCcS8qL3hbCkjPjCN+Qxjm4TQrIAbmsWDP0jootOipfshrBE90uPfO7FxUItd
vfZ5b/qlKqb93dQlSTTShevu3NbtEFHa+sVrmO3irpF7uTjj1kWAcYxKfSQ5h2y3di7JTSJf8Ur/
+6tBli3edeNtFNV0SlLxxGAm8lvLsW8W11A0jjunErQJQ6JaetsgdrNAjG0g0AvoP/wy5vkbgjzx
PouzPpTe+5yPNwqjbwudCR+dp7e1MvUWDR46207v1WVptG2dyW9EhY6nShs/a3XShIlasqkrnzxe
PI6WOP/eSNw5PeKjYVdMXRhPDSzDVrEn4uoxqAGYsmdtQ2iHpQqcWjnMYeOb0ej2c8a5/AhG17wY
mZns0oadOrYIorBUKQ9t15P5KOLqFfIujCTJtt4brUlwBbqN3FTVuWWyfCQykTS8bD7pYS4JSi82
ZTj+cPIbCCisrIzC951A8tU2mbhlRNK73eCdzQaA4kjit7JHgLTmIzlr+g31yqTq6GyJ5NTOQGBq
dBkb8kTOwxQi2YgdtbFVrZ6VF9LkDkNCYMzeJ6Eo2ytG/he4kyenQSuT1vS93Dz/q1kaqgKEvViQ
noHQLjhg1HSL9P6lU5r92oqOlE6HcF/R6JCnI0KVMIIW6dfcxJEvu/lnq9sVDbmQPicDrdXBcJ2W
pN90CpsxaVgRvA8dtv0gc9qYmdgMWVR8BbFBt1Yn9Xwk3MLJDJJuc679qm5LfKdkjPFKm0gqvkgv
Qq3QVL3amp0WHcclJeSOeCkEXP3j4KDJkCkthBl9RTiGGPFa2wos2RCiOBjxxbGrv3pcZLtqEjsn
hlasLKs8qlG2T+gXPsYqXpWdL52rVS/QLg08qkxPCBkVN7rTYqfDOA7IgS0/SRroJ5Y2bXkSdvbD
TSk7LEMFTFLcq6QuDPAPtft4oS3pel9K+4ZtdXxE+vPNtsgbLZYDc3vlE66hnjGQ0iTs3LPM8x1a
YkHiy6az8vKcD/Mv0zbjSxdGdMKihU3BTUyfYMY1uJvIh45GS08eyrYUdUy1lnZPBaXWZBGOFKX9
EzVrcSl4FhmoI3GwrCg/xPA3feBp82YwIa/nrvNeGEqtRE79UFT24htuZm8YhXbnjBHMQKg5Cowq
OsxyfrNUn+xNI3x1tTY5MBtL9nY6PuK4pyBoF1TUZLsvHe955he+Y2ivgKoxy7afblPzCEE9pM1j
bRHnGI3PnpE0dM1ReKbVQc+skJiDWT/Zxonxo3hoUiK9KWSWoG0RaIXOMN0Kq36PLW+T9bDy5VCw
d9bLLRPlRk/i+VolLSFt0/RUYRDozUQc1USyiTZ5WzAHQ2BqFOHtSAL0oDJ9F+flz7JkyyV6JbmQ
0A7Ubq4ryNWu9dDJoWe3c5Y9py6y1zSz4ZihIT2WS+Wn646icKoVeHeO92KI35dm7STJtalfiMAk
03Lt6CBFIf1w8S5uRhOuz+s15qt+caeQQDVBbm4T589MddMr/3/KHYniJ8PHDeao8BMbn5gYB3NT
WjOK4bUoG90Rcm+MLS90yCqtu9Q762PxlUYSSgmtzC9NnzZMOHAVuFqSXeyxRJ2LAd1z5xpyDRmV
HoiNQz9h8nIGrDNNxI+acvulNbH8ORWzQZ3dcgtgcWv4ohpvpgf7o3U5Pa3/mQwy5teqyUGrZ6Zv
2ha5eEGPXOO9y3IcO3p3rEgbRJNZ95uGYnvX25DhEqPJqSq9o2ZS+PYJNbXWmmvCQHVA7YiVB0XT
nqHzATf2tfQIZeaRVSD0gekFHpCq/4oCh8uOc8DGsfVtak2/XFnLQNGlD/Iu+2EZOm9Isx4YN+DV
TLNY80vys/xImUswkqSy9zxJaHCeMRRCUZp7w9GI5pQcsc54wImeLvSgY1D9msElEONVyKP0M83I
iwEaz7RjXQZ46bYkpqRI2EmbM2y6/rI9dg0JjHFEkFg1jgenFVZgGNGDh0H7VdTlp9dSAVeDd2Dw
NgQGagTI9lN8tiZiPXRn2FedLverhJPDFTsdWfeBnq/Glz7B+p/NSKfbame7DsofD+Oc+1JjDmaa
AuauzvqCDdxpqabDdu9q2rDP0/nDSxvxgHwJKbAKRwh5XJYtVBmxWhWLLLvWc/2RxJ7D5YdkT5Zm
go5j/qKKYfGH1euaVqGzk4p5+riEvKBJ9tl7RNcBNyArp1/UbpAO/WStPNljxRslBCObOylJwVN2
huPbHEVj/xSyJegNobdfRWR+lkmuHaYohPfcKDOYhwqzpwruB+5EzhmSq+KF+Aqe8UH8ouFvIImI
020cDT9mu+blJvnIbizUexw+/VjhvveKRh76tWWH5Y7CttB7IAlatGsbVw/qrGTyiMo+qOLC3MGr
UKR+y4NSdXmwhBcHiYu8PiM5nDxC50omYXXVLAToLtWKlTCwEFgsY4LmfiTm5Id6U23x7hqIWDo8
02iGmQDGGdt9x7q9Cy2cDvb8Qy3EwaEhWdTkXWsi7ohaK71rE2rHeiIlpZ1SM7i7QBmiObyGMw1y
PPYBvY4cnCVWbGMJr1M4fOXkyhfkQ0gsWfch3cE51obdPbXVEx63Pbt49xiyH+0tWjlBg9Qspmm1
700sRrl3WUb8qx1DFLhWXb7T20wEOiMfAOrLXzJdRDA1BPlORNeUBFReckMTrw5OkEuCah5bYt2A
nxiR9IvyFmMQNW2jewRrS1x0F8V7R2aBJwt1bMsHlJrWhVljfkzKkGwMt2SWKFxE6Iru/5b4KWdT
KRBtBdGMe83KsSergkmkXYoHvat38ErIX4rDdwa5+16vs12UoloXJtUOtGdsnctl8Yo90rDsgRNB
t8eiziguj/StTJbaxw5PpqxpAABYt8CpNXTGDOmb03bTpUZUPMzZYZnbp7noZkRso4/STb1iHS+U
2flu7NlXzh37tCvlUzfp5PVqaz/nHU0VERKOdCAghBU1UcGiilwRgVzWfFQhOJqQFn0PsLgJ7Z7E
nZH1pTWIwOOYWWCFPGqLfBaFEk+V/DooDP36WD3VAtm9gmCDk80ONLaDI7Zev+2ts7WU2mFGFQtz
g/ierKZJ5ZIazNs4Oc7iirIvvibZ+Jl3mnqHDEvDoPzeaVryYuXJZ5iuYsAw/nrfsVJS8kIFiUCg
1NtVZBkO3bRbhNO+xBnri9maUGtQIMd9N+xZ5Iwjywol+7MZdfl7bJJYP7tggfCCA4rpEN8W+yIZ
jMdRt0a/UmG0r7jIO6a7BDA4lToAnIJeghCBg4h+8DQuavbqB2P9ayfNRLpaWhAk0hGEE44HIhL2
7kS9F41iPowhg0EropxrCD1hZBP9chZ3fmJIfNBh1twmSkBjvhV2X39J6ejLLqV3ZGbRTk45vak1
lbJMf6VWq1/t2N7aBdpOeFPGMRUwgb0JXWen9PjB2TIylsdmmteZPEmEJDbGo3ZUyZKdk8kkK4a5
xy6aGveK6lo7NLJ/qZi37Jc2Y3ZQtAfAAWtojRfSREyrwJrj5JqPtrFf05430TzNvjdZ1veeDLTG
Otb2qD4FEfKWoKtJ7MfyyMQ+PuRpSImvXCyMmnfVq59y6vbT1Mx+q4jWiHXvS6zxbEn6Mz7FXoQf
eWmfFJNhfckS5AWcZqhsxqfmq7SWajeabRO0yGmsMCSIvtDsWxzHQar0j3jozK+R9hmGWn9OTBs8
ghMeHUKrzqnMT/wx46OjLEbVRru3Uqkf8oR1nl1cCzRNoxlT6M9aamMrwyryMIpVgYnfKEPP/lL2
zd7DTcCqWU/giLhmq7VZa47qRsYWzUwJeDFl8LZdUqP0iYRjsdDLd5U9T5jfaKU4P0iJxaGp4R6w
LISi/fiKbNl9tMYjCBL74rEvG2IMD7aaCl85M0ebNQhqcTTM88WUbgspwz2N8xWY7PJD0pzxewi3
Fhf35MPJ1g4JRvdN2c/RrsxC6dcDSelGp6KdXRPTeO9YDEjrmIqTAq4lcH2Zm3XbIdKKXdO2ZPEm
lbd3easvwCVoAsVPlTbfKpPTeO5YD/3UD+/wJxe0EQD0LfljAOP8kqXCe6ktOgQTvQlpPY2MYsH3
YF6j5ZzuVOEcNUy2vibD5iUGcqVR3F3HKPsAhqNOLJeJX9BnIN9P+tVUZdtxmYojUVANbf0InOxs
YvcfA40BwWkW+J41hrObhHg4ORpfDLrmuBmdbZ93yYfjEkiWte+N/WMYQDvR4ZABVLpfDp4iWpa0
PyQJWshjvaPrZM2pqpsHFIIUtqrMn9OpenEY/O+pvqZjPlsPlDrRMdKz+ODFKAlirGD4ljSAyJVB
x7UxHPRGiC36XpBDVLX0gltrEw6M1zQcqdItqY/YK1KDWQSmk+9DTQrLWGvsObN4mgqQdFIrv0kN
aeKSRfuE6BR2HBTAGkvyHWbdTcBU8tbAycx+5Dg0FSJ33JM9/+DqjToNJHf3xAKplLZxlt80BvyE
GU4nsd7oPyeYwWrNfbmDcbvEftFpoexABHzVmtVCXrFM9oJkKUox32npuGp8kVam+kkS3DMXUvfb
ZsTQP+iPVCDm7s6hdpXV+BLdqo8CrjrYmOucju3LVRg20X4Z0Ec8Kn+nh6ZDVT3FEsiYN9M2IjHR
JGS0j6LxNKENkzxt9G5JBHYx1HKsQNBBTKRZWA96hFxcx1ShegdV3NI8W+FqZcyhgWoIr7f33zMb
nIW/1+aMnXe5r5s8/1715vbVNbWAya9B9PkgpwMlNYtrBThPJHYVRDp0kh93h9od2p3O6JCKGURb
syiAJNygOtpklasf54bm4DhmaksE1VBDBraH7KNq8591VSWsRdGlWBVyZcLR0bTzX27VL/ihSbqn
0YwAvyWyPsbiigfE3Y9T8wMfGLsoya1ahmvB+7KEn/EK0jYW1zpUKGJszVV4srmJVjR6FM9GcKcY
65rEWgU+gfxaYgruN7R8cYQwfwk0bx5OIKqyfUgWULYiyefJGLdVPH7vYg+4t5G9IJoWPuWe2uAO
Zy6BR8jSpR+VxcihgazEmvn/biyzWzkjSHOS0g5Uom8cOOF0B6sdckkgskVxWVFthLL45uqjLOdt
xiFrMxnZuAXmUO200vuOxOVnZS37rnZflzT/K9S1nV4NEcMbBhnskmCmvOO88tGFGcU7I9bfQ90d
0PohkZuH+auNWWSDHZ0qMN+rSXtSkxTHuR43i0T6Rb6odpr1iUy4aFK03XghmvJNN4kn7XVd/Wa+
y+kJgjpbYGVf74B3x0qLnaXCM8GhsS/SetnTn+DiiaL3wRqMt2rpxAreONgsAke3wYId4bXdLfX8
5uWmGdxnJIuq2rNZrj/r4SKSGZya7LMvsuoAYlF92K5CbC7s11ibDKRMrnlCc/RujJOz1ZNO20xo
exljRPtMG1mz+8j6nB106QIRiQitwFyVtXSsSIurGZ9wlnEkUiev4yKoV7fuhAeoisxNQ59+1U3+
ZrWrusUxrt9+X5erkHOmz7hmMr9ZyXBtZ/e18H7a3XubxDdtjsPN0jffMJSNdC48LFCl8ygLHYx/
n/2adDg2HgpoR9NYhT0EhIYlV4u1tooGHei8IQqyyjIPdekaJ41vjo1ybTiuzLGyc9fN2DcRiR5G
LkrCYugh7pyec/sPyhTPMbeeUiJINItASutGx/E3eF5DdiGN+queDLx5y/OQUQA7L5N6WiJQRJ5g
KXAhX9Bu+MS6/qF+yPihEGRsaeFFV0jwh349VBsYQdWL5TonbaQtMw+3WvarwBVVHSr1kF6Q0/eB
LhB34mp9y6Duhpp8I0gHNAKhzKOZZgfbAxY+QWE/jIvmFxMWwsZcmY79qYgNnmKnRHOoeiZCPRXv
QoesaVAR0tFmyOw7XaI2qDA6joONIBAQHs2zzCbhG0ySisA2Co8cOVIbiwz9JtGAeB8yuu/RjWBZ
uhGlwMygsgcLzePCFj4nLxHtJ8oX7Cse205kjksQmwOj48XT15YGVAkclPXsFFvVTz/TVY5dHuq4
CyQqbNYfIEkoSoN6Notju1iHuLW9fcSBiLia8WDOKJpjeMOIW0Eir/Feemqd+gYUmo38/uBqZJDD
H8FsVx6GcTX2Nw3HJNP7Sf4SxtN7TllhoERzaX3RHyCmNOVQ6XnXxHE/KYhxruEJl2sYWU9yNhW2
LQ5RG8HTEKY65SHWO4fvFykxRPYc8d4I9RRrSU+eOqA7KqXRQk3fFGRY6JchxKNEPUkPD2tZZFYE
rIHOIpYy2k2QijbONKHd8oj1kfN7vX5bGCk2vIZXR2nPVAg9HebwUWf9+RO7UK9ru7XGFqW2fGr0
+DwZMX/fmoHWrtJzYJQvjb2GB4cmBTG2moBEUsRFQ8NZxeBcmA+nign1+tsi1pn8OFp4a5PpiGqh
8ZFxkXTZRw+6zkN40am2+se6A3HlZLzRs2r+Jsd6GyXM0Tpy7n7v0utvfr835t+GJDQ2rpoMf6q0
TwaYla+Xxfv0TDyT7/DE1jVcxZnCt6acoT0rQ98ocdI0hBbC3UgR/7FfEYPQNTevSi1sbniYbL1n
CCAEhqLCvXqTmPwhHT4Mt/jWR87kJ/OIDh/aOGc8w+KEbH731urE3nomy7NZMlSTiP81ytNTRqLV
KXSH8tgSbWKBPdj3Yny3bfYMlvNqs4S4K0EptBio8MIXdWNtc0nCn52nUZB7IVtXDmgL3g85DsL4
1VgYqG36mBOO6fu+TQOrP2rqm6lrr6R9PcIABY9rhucocg6NsG4KHc7eVW7o11220C1jiuAO82Ov
8gkj2m7SHYaTtbO3zOZ9HtKIy7t9yLrpbNIRwlUbb2eztW5mC6kirUkDK5zpwivZIQQYX6NhfKSy
fea0JgNpty16SAdPYFL+sgULBGflgAA0rCVL/iF5JzU9DKsQmy5grEP3kaG5PC5qdv0SCorvRANA
KP0vNTZUTxX8Sla6cJ+gnN+OYfjScgREma7aRzqiLbB01mR5CMG3kxdeTwR9TPs8RyMOGD0PTLeK
dtlrk2q9X8bxM+tESFuRNobNZFvS2a4FK6OI1LFvkZArtNNpRyonzdviqSp0nTewtm9NUjztTOWH
SCSuT8du9bBpu76w9aNOqizEYNoFhfyS5BKWl6CIcedHUojVuU0k3QQUN30yPnYRIgAKk7ztv4Vp
+V3nJd44kqxlW/QqQL8BC2ZovpaO8VUjotvs7LNem5iR0+8Ezg+Xau5QC0htPJKtuipGhPJLTtY+
3A9fG24VWWSceAS75Cb19AF2nUn+ONOawMuwU0OVGiBRmO8ehLyD6H/qQjsoYYRHE/dTjlAczbb9
lOL9CzqwA3tRuDjCm/T17ktXc3/IhlCcRvuvsEKKGVvR0eYs6bdOTg509autwvzTK2mvKJKUVZz9
F2Nn1hw3kl3hv+LwO8ZYMpGAw56H2vcq7qJeEFqx7zt+vT9QPTMS26Ge6OkaUk2KKBBI5L33nO98
dLelmxDuyQ5y14tM4HaV39yittdRXatFM86Rud4xBDu5sKfBWXZhsbdqI1/zBkAQ2TTIyOhc0Fw2
VwxACYEmZm4hBhiFnrCfuQiWYppZgjXhye0sDPCBNM2TeYKlYWQm/s5s7vUO6Y4GhgdaEhs84XNT
LTPd/4QDIpvHKV/Il3ZXOp/0EfjL0AeG2GDf7Dz06bFe2RtsGNzgKSwRu2dCZBBtNvY+naaHiuyV
PRKsEaePABYYdTdf1ZsiNhepa3ylfS9vTqtSSqlzMyFA7/xC2/Yh7bq2pumeJFeDAlum8LBr39+y
QEU7Jy/kklL6Q9rui0T/6lVk6fjWAHrMddEkoTrdejLbejSGWK3YpZAUAy8PIAk0SAVMDszrMJBM
IxQ8uaqql4NAtYUb/cUyBdTlCiqNdOxp2UjV7ExLfevO0xqTOzO51OsWoxDGMrcjhuXTaljrDNA2
XiQ+mtWjpQD7tj0ahXCAscD8CuUP6o+1XtsQnmhy5aSa2nF2h7jC2SjwVAyUkTCkzi4mHZeuA1JN
QQUlp3bJVIYyHt5W14w988aecVcmjoM+V2sodHIMEyrxj7aef1BEAKdkMSxYBVUJI4s9Nc5Gxrj0
LFg0NJJ3FnWcfnb7aoQfxIHJwgX/NQJ8zTyxC2sIjGFgfnXoB5f6USNcfe0HBIUXpXEccyKKSo36
jjzzRYlpSuMxByWcCNygWowYCCMwwKBWynuqPB7SeoKxIZzWBkbqJGzHvUjQAVW1sZZavwjSHlPG
lN5hfYxWRFh/VpV8mJqqW9LmXxVFtPeuZE2mNE0ZG9F3XCZuu9dhDjjguQ55ba7tUY93TYtj0EvM
TeT1TA9lsUiEhX855tz5Rn+vVb67DLg6ilgeGIwmy9IrtpHQ8E8AiicfG2ID0NWVr8xx4dfGF0a/
4MqJIV/VEUSRyRxuOtTI1XBPhVPh1puWaEzCjXAmTCQdtnCvbGh6DR/s/Oy7dcX8RnxOeguGV690
wCbc52nevSL+SecZnYfh0T0yCNa2CcRth2/ZJNBwq2xo2ekNyJDmv6W3dbEpoYyUApUTAd+KVhCw
KIiddgomOgFuxPzGXglv/J7rwbCzMpTtjpvBN2UcQa26ssyAB2+ci43pB1eMpwvPawTcRvMhTbqT
nznGwhJdSRiVWBZl0a90LWfQzNxihX6dGTRipKJP177mv1bmXdZk01ORblHNr0XP1ro3TWMDa7FY
1thK6E7q9HpVr0OzcU/oxizQG9WwTjGaQIL8kCVjuyQtA6HLQDpGRHEvTYhsoOeWejpfDaTEBiFh
ShIca4V1da3r0WNrGy8O46NUNPRXkIk6Rh5wzz0l6BA3SDQo07k+EJFZ9Z0VOMGRMdW5R3hIAiK8
ctc0jo7tvQRu7q3aRm0wi4RHWxCokuJxnrv4TW0jjGkJRI/Y/08azhaDiVE69tBqRRBjHOpuZZFc
PQXc0TC4bBxReYj7IDeWaXhIKxjHVTG+RpehFV+shNt1LLKnoiEiXe/cjyEU9k3glgvoKCMyOGNu
Q6bHZKK0yLqGewI1WLfAWt8efCtaF+VxBjGEJs9ll1EY+/nw2ZOg1kbL9GeMw97WJUFp2XwnDuyh
WfvI9fnh3NTbroFa+OQoEsn1eef+ls779vLjU0XhZI/CJqUdX6Q2ljFNjjmRLvUJ7JwbC28vxj8/
+nf/LKWLsWgoPCc3Eat/+RO7SAdBOlBnjnZrbJzKedApCePcG1EbYf+vYgLWoqY/vH0U/POjt0//
vz97+5J/fcf/9yVCDBQLoWxXtTBiVpqS5M4ZQx7AGVr7xoTDKG9Q5o0e0Jya9kwwAYUKqifRi68+
WNIr4OkeqlmsFqJ0MGzj/ShsPdsI5MhLm68SHTLTxoKi5a3REBUHx+xoCI6MXduGbmHfRSeuvC1L
LN6lkT1J6wbDtddImQ9gVGZy1EnWaphU0uaQjGoXog2PPv+dVIB2g45l2QK30Srv40esgy7Gv++s
mQP5oSxzoDDl2i6brRQu2EHjkx9Z7Wr0IKtnPV0kI2KVtBRbqHZB8904wCEG/Qzl1bNX2WB9LEzv
NkIF2SpK+HmIrbX9Z7OwjaMXNsAzGYLair7QiJsrDq6VG1n0DC3Ejx2KItN2CBVjR2l72nObfteJ
Zn3ojdfGGL/RXA1Wk+49+SVmyNgat1bdFIc8jgEXDehqpsoUy8rZxgWBAF5PZd8P+ddpjM7sXXgM
6vUzemj60hNLwegkF7YLa4eKCI+kiteh0d6n3tLptHtURAB/TPnUQ9emSg/5Ch20kBl+qWlQwA8M
hw2csXRnVs5jpgUWt1o/row2bIA1d1dsIK9O22OfYeOgy5AdTwpDJyfLeokX7ugErbUNpwmArVXK
Q9c68iBy55GQoJY9LxXdkA7ktsdErathdDb4mS9JC7WqhEyz9FrSyb3maym5cZuSvzCf0/7yIaKR
defTgS0V8bM53AVm1QsWzbZaJzxoVmEKjXHM3QxnanoHy/IhwL3LeN3sVtUM4dSMQYEaK/OFM2L3
rmUm9pgokb/TTsU1v41ZBTk6eulpOm7dSmdBcc09QPzkOLr5uonTfifmGq/Li5j5QePB40Qr4eac
C8NPTah20wuFIkArIqB8tw92hVcd4Fih+R7gq8zv36iulq1ooQz6hWk5nczRpvJOX1Qc3+Rg3aIe
3VvwjFsxPjo6KU8e40V0+PK+jdjvmLSf3v4iV4IN4T1pPS3nwNY2DT2DLqjsHbqNcZFM9GJdZfio
+UizbzRzmw5uvyuDDtruCNVG6iNDK5Open6MQ8lydomy6JCnLT+3o6dPrqKv7KUmvYMqNS4c9sNo
XKn+Y3fDJu+1CqgF51iA1Om75ViwfUvgu0Xh2ZHGSzPIbGm53qe6ME5WZG+bROGiST4MVYemEeyO
6r1Xyws8pthR+9BZwUKf9ODQBilVDSMzYQkkz8kb2eSDUbb6RoG7WZbh+AovZGTiTz+qIxps7UVE
XzsAxh5yWX7T8SFXQRzdk8XlLPTSXkZ9su1hOt1nAZOtdkqelaNcqIXs1ykf1oqJFKNpJ7qmcbTT
NS/YaLkI8AXZLuhO6H1uStelF6d8cLUdnm4mjhUWUowOaLwDyM8G5cwn20ziUzYRXdCux1LdD7Ry
fCaOBaKODebWu2SuonqVk08HJrRymDwwd8QdmvSPTkKfI2kjhf2LqUNeuJ8j3AeouVpCoJ1kPJjz
5ddIWvVuzWn3s6leMl4+BiZhkz55V0udHenSY5+B87W+BL7N3KqIXqKisEirgumHm6KET0DGA89t
f2L1w8+Kjwobp48OGBR/TyscKIWrliSUuZQ0EnYImhlmO/1r54bDwWoBqr69uAWRQL1J36AIq3Nm
dB04ZfviWIiCkpKIoSk6eI2pM0Yo7jpDkjnDQOPtpS0QqEhdg4TseM9DPNgLfAfEU8uwXVvd8DXV
c7V0XKTOZQvhdTfmuFEbK25WMJofs5SNIs6JftHRsD7guKXtNL9MeUeLsGGy+Jb6bZjh8wTrgzlC
x1PNNtujScLJlFZfzTAG0zV/DwoACqt5TcNM+J1QH4AioXgWkCThODPQLi1mnl11dtA3vRYFE7wC
oVkGZLqaJ9iA5mZaePwVuVSw75xCv3Y16nfVQi3wQ+0ZvWI6eeENkXGzHEiSoLqIxaav7Zqn5sAc
QMfxWjhZu6IdN6Opvo/066kkxNGuQ4BYM64om4zqm1Oss2UiO38peoOnivWhbxkU6zpiLNk74TUW
5Yn+ebJFkZGxL2vPxADsKzfL7z0lP5MG8+CLYHrV8vzoqn74llqYomFBTcEriL8cIpwMmeAUqJOd
iOBQP382gTNFk+w3XUQHf8QyMBE7jmGxCD+Yrftq9bL6OtYvYO/AMes3vxE21VIvVyKzvnsKMWqU
+wBqKydae51JbZgh2LLwoqyMwA/oeXvf4kmgo27ACZH9tvDzKTuPColoZUzug5ol4G5eOR/x0jZF
fWt0eW+XYQvwz4/3NVG1Tlo+0aNicJXMboEU7tkwfpLRTQxh8JhVBm30kAxdhvrcGaxsqow+mUnl
HyVExFPTWO2GXXaxlz6ikjjPH3I0coWn1+iLa51ytoTFjGrftboftnpM99VjERRE3lbcRdm9PbZg
G41pXY7gZaPQ8NAKIOway8LHAWNgiuL3aAeq2PsOPVhz/OYC8IXot81hWn43y2DvVEi+Kd7tTdhz
olzQ5NcWq+mepbDdChQWD3i+qHPxNH2T/s6YtGI3scNdKX9qj34gccy0xq2CmH8bKsaKyrYhDufQ
efvy/JYY0tptsI3NgBYw7bazY+t3DXJp5Mt1dvbLmOlqRDO1AwvJmt4ar7VJSnsYE4yj5jHF20tK
TXiIX/qgKc5ZHBVwZ0J77WCkXvz4lEb+tm7ESPBJdB7F1N+cJvgQjHi8oKNZLKjmfeQQx2W5HXqq
MizWCTksW1W50N+CZgkdUrHeDTHecxCIMY79faPqD1i045Mv53Ne0LkRsSFOZaw9yRYOGH2AbN0E
3w1lz4/I8ZlxUEeNOqGHFKilJePgFn83vx5UjnURI3JNpkMdSO/SoQewkv4QBmN8cx56O0ZCBPiC
pI0WgYQLFq3KjDkRA/aHlrIlNgW9pALTTM5ivNPSzFk7HlS9n3yOtx8G3P/AvHfLw6whIky+NzRj
GJT4GU1sg6bCPDgnVf1kGGwDDwQ6YJ2dbdaYeKbaPHeNfghBzN9xujYtvalDLKysWdC3WdugJniK
M/mfMkwpbKUQsydjmKBoiZ67GZyaz+DUMA61HfKVNF06dhov+sL6wwplJYG5zCuVQGqtd/YQRuDr
QvbOcWI/Nolb4/1ojaMVo8PPDVOnkaBPa/pJwc4svNc3llLtltHebK1rARP7/K8XJ83qXeK3j75R
MtciR6DoUMDpo7KBabZ1sS50475VrvcXp1G8twdzGh3LYN4llGNxKt/ZmwHIGMwYGh8YmvpadL7x
2lZRt4ytyIHnrdl0OLrww/ShGCEoTXihV7TxrXvUjqALkiTftyKx7pm/1ldFvAeaBQwsIsX+QrP7
gRsXM06rHvWx1vaxC6yPltxtiCN7xbmv17ltf4FtVh8QBwd3JjZEJBfBx6RK0BQNU0pazJCtgCLQ
OBWBWiL/9C7KaPcOOVZHJKG3xsSnJ+py3zB3Zn9WG8+OYH7++8vNem9e5wSB6GILaNrYZNX7jLjM
ar08QBewa01vNcAOX9tevS36nLcbmSNbSRnBEiybY6cjZQ26TcQ1sO0tgLW0hy/ezH8MmFCoEbj5
m4Etkk25kz4IiZR54/KrLFL/6qzLYRqf0iG8DHoKJyZGy6h56StYue5B68URDc/v3xs/98/mW96c
Pf+LXJg4yF/vpWzExZp1E7J3O0n2yEtpn2763Ao/BkWNBdLPYVYJfhFMr8QGwumwKLRQ+wzfkWdX
zia4SoqdiGSyzhyGrcxPwbyNrf5UuZL8hiql1c1lRYY2jC9aV/XVt1Ty00exDMDIWc1lbIm60cy4
+dKxRNr6mL3YMCI2UP7nkQSuXOMy5UBofV9Xr16R7lPBNC4b9Ge9iV5Dswuf2N202wQHzE4A97xP
EIIv0CIhxOwhaU6+9kLXx37AKhEv2igkuIiaY5nnLlhe5ia7ESo6qETuHONoBrfKge1d+oZDflJ9
QFreLnuY8qfCBdlGMcuC4OGlrKLBAwaevXS13X3rGHaR0/sxb8cRjTtSUFPeNx06hljJkrgdmLik
49KeTgeQXRTU4MwxkqYlcj7VdvaHcsivRjXJbyytO7qf3tGG+sgD2/MWTQv7IPIE7HxD2hdsdjgu
tHSH6RKSNibDKNjw3K42k4ZFpd/UU1G/YntDOF7vuXfx7/ZuczIjXC6i43HUV8WHTNnuglCUJ7RY
4hAFMt01VjVuZYMUs4tMIvvyxlonbDMCLzdef38VWn9eiaRShlQWtAJdGe/vMAY8oQZ6JNm5NEx3
OtJli9bmWXUvSWfewplmJvzKXtNMNI8JIDJafgBlkdBT8Tt9Q/zUzE3Uzc+ppM9LtJO/VTpzcn2U
THrHkeg+7B1mjVOgnVX1U+MsVFOnwH/oQRIvs7Zyl/69F7wibEO0QXd0KdLprDd8ZeL0cgc3/C9u
vtle/874jpoC1xt0CWUZujEb4396jmmy1KbWVMFuUvk1jEfzao6hv7QTLbyADzymmUl4jZ895tAS
F6LT20cqmqvWtxSYVd3eaoHHslMm0x/pnzUvsedmpYVMBs9y0aH+9tMO5eAshJyGTwbuv4Wl4QD0
o+iJm6hYuczE4qq+2FZwMHO5ox0db5LBYz6tSrlKzFRuSrmtmX+tJsZZf3EKDPvPv3qIBEK6Nn4P
uo/vGRWq0wscwWWw68yiu46J75zbymJeZn6wVdPcTaAGD6UfflEC7YYIi5c+9FaV8oeNrXQacqlb
vCbxtemMh2SMUTGnpvWYKl8sSriMDg+Royyr7sUNXz1kCreu7z6Xg67vzHLE56YJ/dmKCMppbO60
OsKvMubXxvKQ7zPGDvLkOWPwdiVT+UXzm3AZenF0gCPaPriK+KOseGzpCK3KFE5I2+a3BOT9tWKE
fBr88aOj1x0y03RTFyPqcGk/18Carw0Asivr5QcicvSVbRpcpk3Y3KMfsmAj1hezbCWlYYo9pNfO
La4ioEKC5LF+Kq41o5pVM5rnN20Ja/a+Tij5Ox0esxzL6b6Qxr3TFvmxLat7y5rZNQii7lOKwcKd
UByjl9wyaz1qeYHnpMnCrdNK3BSTAxjWPTZ6yaig10OWPOdOGm281exGn5G0Yt1rCFKxKfqFQIGu
CudkylpDtIT8ZUBatqH/8VVBRVzjpo4XWMAyYDuJdyOi40rHIdlGHVCrwkFJXGc+MUqU72vdSMng
chTiO0OLN6EZZzc9bHdITpHvhdTl3kSzWxp+vJiCPjqi6a4XtkbTXAaOtzZKw9yKJmYpeGZzxf4P
rBF5Xhif68/SIMwTwA1Srql71ZVVb6cAEQrOSPZ+LQbHAnwz3RPqBvi734m4uqHbPBtItq59SnNU
4DAlngzDB2XXrUpad20raa0H6LrrENApo/UMLaBCbTGG+iM+8/wuCYZw2dt8Z+DZ7NUn5xml2MJS
1H0oTO1T2o4MeApPe/r9ggot9c9LizKVsA1HGMJ232fuBoZGY6hTGtx1GtazifCaKFIKUHSbi3ES
XzuK6PusiLzVaNTJmrwAktID42OXKR96Ao07DTDzOXfd4VZrZrAnyX1YpkRfEecc7iqQBZsOZu7O
suyXJgPSX4zpWeayvjajhnSv7OqFFSTNxQXk7Eonp8C7gREObvO4744NKd4Kw1TrMEP16zGcByEa
bZ2uaRZQ7Pg+n3bKoLKEp5AVw4hF/NDJvl1BrpFnCetrEeSGwWQ4/8TYnE61k59biFmo+7keQ2mo
i5k0ZJLaYb0J+ioiKQbrdjo2L2lvqlsfh2sLt9ns09ukwSHV2voLtLt9SCATQsubaX6mfdHttJxp
eQ5fmk3ERbHD5UnS9zvgIehPbFDbLMjrvuOn+KYtmUt5086y/VuTRUhuKMEYzY17uBfkqsw+eKmO
lk1bLwFOu0vp2JAP0rvP2GjP8VhCpxB32YTmio23dQikix2wIbgE+zyYPd+11gIb9mKCHnaNM7bm
CJNO6DCXhlbMDLv0UCUoY3qsSUc78/UNMvZZ1DYrIRBXo3eRjxHOGzpf0OI6Dy1mFOfTznXi8hKi
B5nAVpAfjxkPlWTkR+kXN0YY4EYm+TOeeTSJ2fhBiPqvL8N/+9/yP4q6+u//w+df8oLBpR807z79
+2Oe8r//mb/nn1/z63f8/Rx+qfI6/9789qu23/LLp/Rb/f6Lfvmb+el/HN3qU/Ppl0/Wbxntd+23
arz/ViMFfzsK3sf8lf/uf/yPb/9O0rsluUF/urnnn/DHd85v4X//8+VTHZCU3eTZz4ifP77tD8SP
Ydh/cw0AX7Z0XMKiBZnifyB+DFP8TbHBgKxj8uj9R8y7+zddR22pCAW3DV7Zmfwj5l3+TQqJ1G6+
99AlcHT/ePe//Bb/9Vv9uVR/e3z/qOD3X//3P8lXx25qUEDptqHzGHu/DpFTVbYE5tp3MQOSVVbF
475ufDqfOnaENs3WqYU4wzHxAsPf2dp9fsx0Pd/kvZEe6sIpN27l7nAw6PSn4+8/nck/jvbnozOt
X1bJt6NzXcOF8UUaJSfo3QbMJwUoUUEj7qiEwYbm4py484zN0eQ+TIw7RNX30shtJOARA7I5pVPZ
BsMLH6imSp1w/aaI9hh8B46MTt6EnoLKnV2W0QfX1gs3KYqAfLK7pZV7n//i8H/dP/5x+Jau63Ow
us3v/9f9Y+U3cQ8/T6DHGorXasqjSzmxR4vxgy6LCZqgbwTujSzJ1upfR1T1twY+UWqr4GQFIjyZ
hFn8wHjjw3V4kjVOYzy5BWmIueaswCqmPInLat919b2pzProYfgjOwgFRqErAiOTu794T/Mp//WC
UfR1oMS5jss1+P49mVboZ26UWHdc6NkWdrNaduz2Nnrv7yFHo7IMDHmKuT6QBVHmeXmpHaQRjKdB
eP2W3IGnt/6AwvXIDNy4COfRDMk8pcEg7m3IHkwK8MO5JBv+/tDnm+bPh869I7ijuKusd1dTVmQe
uXuueWcQh6XbWnQ/Gts+LSuCP4i6V34XHLPZLB+O8blrk+FjUS8bElSk1MBRhgZmuIriZPCnYWO1
OaE+MV6THk9NyVs4apF51kjpW9IIdhdmlQWkWkH9yXv9iFe8XilFFFkUxu6BpZ94v4p5qU13G6Ub
qh7LgJTYpDQFy3CK4GUFwaa0kQRpfcH4ybrS29aXicACP3lTcFeAdCk9DG+t5hrAxv0L7H8EuPML
+dX4MdOttEGl4wY7j0MZ7iW2og1OP5TaxK31fj5+dHObrLE+fOm0vIV5SNnKUjFsa50kIycyog1k
8e769lEfd7c4Ygunzz43qGTEjJbePjdcnF+M5vre5kEaP9qTIG5vIPNJM0SzAItbwqPVq1WvFV9H
G7NOGtYfkJIj9h8ccRcYxU6CONz9/vf9jls2337KtEFHwy0Da0g29K+3HwwMxj4QYe5wT5861c6F
YlVtPfx+sInF3lHmpbdmzftYPwUhu8U4dZBP+7m/hMtvnAOUZy3dXSOuphON5bteW82w4QUm9IlI
Tffsysx9+YvD/rXj88dhuyzMymFJ5v9/PWy2zCoaZGXcTRJ9qW4H97B6r5aKgXbbqbMpM9JDSo/Q
I0c52Vlgsgi1+KF2P82p9WjHwu/OXKb3DsSBOp39AUG6tsqMoPkAbMLvD/etCH63IACbsxxlozTQ
nfdrdOe6WVyid79LPae80UxcYpj+iBzxFLQ52iAnK8HJOvRRxMkA1XYyfDiosdPsf38g1twO/dOB
uDqNZ52jgY7363lD8sk2V+e3RL/sAX6JOFUvScAuPg8tNp9a+5x2r3GeiQcMlGffHNxlg9rp+nYq
R1La0TwnF1w9hI0jasLkRjrIvihJ5EPkxigm0k5v9UyQoYofCLM2ww4OvsgvWTkees9w0XgjVK1U
qZ80LSMmPkpw6yPA/P1bfdcUfLtELEsXbCkMipg/rWQmpEi31D39rh7CL4K45mPP5hzthaVWSSTv
xzr+bufOHYkcyI68IfkYgXo2wHiT9WpNmyJq2u3oTNU+AGBtNgR1o5AatpObaatSw+Tx+wO2//wg
p38k5mcG/yj5vpUN7kung9SZd2+GURN/7pZFmqZ1+6UYG3XFL4PZhVypBWxsuW5pDgFUigTIe3PV
xvJmIK/C2jZ8kU5HvFzACJOS5SNTqm7JA5hSxbFIVTajaz9Rqph2Z5HvSX/Sd3Y6MUFo1OH1ZPwE
kmPYtAMTXaVFTTyebqF9NVR6agFNn/SCm9vPj8oc7mPdnA398MScqDJ22gBLK+422eSAuXK6PU8F
50r6QbPSM/OW1b78rkVIlMPCuNNadbCilgDSyHgwXN+ibawR5Q218yBrtM1zHAn8bQ2TSbUW85sy
K6vb/P68i3mteHdPKJNbQmciwxDcebcERmjKWuZ+xp1LSNGENr27H4OJyHAFv8PW7OFec7t+Gao8
OY3jhJyoB5c9kzU6Df9wqkMMa2uBw9/YiozA9xYzuhQDCnl9zjYpg5Xv5OOx8J9ast49xIqbAuX7
yqa5voBE4O6yUZA0b7tMY6MrcGj70XGQUGXmcbJagHV5oaNZ9fqzyYx56uNd4eTJQ0eU7tJtCKUL
2myD3w/bRqSAEMsYTHVOSfb7M2X82ud6u6WUJYBs6oLzJfV3ZwojF41dTxh3AAde4CrhYmyDD3HC
hVhjL1g5OGEJAiVn8S1mRo4Ig5C2LOi9F8fRSyimi/GcWWr8UXn9Unj9vAm2329b6LqxplE46KQ0
AuB8d2Rp49MLjsf6jnkXAAxUoDdX4v9x4yev1JxTpbQTU3pa88gacPgwnvFgPy8cu5gjOGccHgT7
nRwruWhMzTpXjsgXYdvpp9Fzz5MJ+N337GQrzELb0KIJN/EbFqwNIPpYO3+GPfXWS2/zXNT6yVhM
hS12sWo+wXjp9+jDM22CnZDIco1j2l8OSbGlzQWMHn0lfjF9SQOKi9/C7Kp35FynYYE/KIDKFLrB
hgyVil53LDHPuMXGSvVh1UswEYYxXuL4UxSP7QmdRZGwNLP3yNmrEwaSGsYG9ypdMRI3wW731TJw
0bvXPl5eiT1xjTcNghVwj79af13xa/8GViu/B24oax5v4jBz3s3mJid2FR0c/47Av/ySahMWBC1R
S4l3fJlrJynLr6E3NBvE6c6+icKDa2XBY4MOdd9LKvpAfXYIgr/IsRUCud00rURRsm009L1SlRMs
+4Z+mPRFjaX+c1L71DZR561JLNMveR1uIAzGNx1ZXlPC6vKGp6az9TMdzsiNr3pH8B0nTCcdpfoS
tvY2RcFLjKmUwX3fmfZD2miH2GLoakYmIFexHjr0dA639ALUUnvOIGCKTpBjnzMBa11fX/HEiY5t
hGVnSO4Vav4VUtdz0NnuznawPqCIORSBA1jBAbSvV4UOHE6YOKVVz3A7Hk4/PjLbuyEVB+UNFtYn
wGBGSIMxHuKrLPt1muOptbQK9WKSgbBqkVRJPaMhiSzNj01CVHvvjsGI3Z4yokFXTRm9GL2qdhFO
Njj4+XqK8YvRT+RKS6Z6NustklKFVz9wXLgNRbdVUa22/LUWCnFkI00PK5ULHbWoBDqiExuNiTOC
/ZR8GCvkDC2T8OVU6/7aHsxDV2rjyS2MdF3V69plP1B5/XDnOYWP67SNLiMMR3J8XXttDekX7Jbj
LqsC3qcUF0QuJ6QC4TVZIk9GYRcG5VKPcUp2Vm/RUQNIk+pNvh4MZ5nK7ltEhilgpfqSdsTq2I43
rKp2JPJMa+/QtAruZe5eGGpfjUgDtD9H3E/EukqPNLJopoqSiPwR5tAnOtpE/DEUvwPfseCZARnb
sW/Inj9UUTDdwryHcp+SwgOKAqIReNKizndlDIVd5vVXkYCpGBR9v6pzdLKU8j3004kGfh/CBACk
AJ1pBywMNTOWxlAjoxoTbsoMA2Apaeu3gltlNxRucy5W1D/e1s2CE3qFbwjAHXoJdXRODORQbOzp
CXp1ffHGsL4kFVbhtK32juGkR9Md17QzShp0PG/d0h0XtP7Ss1fU5xZuzkIXznCnahvfgaktu4y3
ZYfNeHXgmKP/owVJ9i60EXivC9WnSPPH1qbTRhXmT3ulG/GlT77nCTfYkCh3Z+jlxeWYyQm4I6By
OI+WR26DRGsdmvR04BARGoO/DTS9ZR8bu2u3feUi846r6orrs76KhFykiSH/Ogr05MhQ1l/nUhCR
KHC5OfrwLPiuk6brGa0BzXkhADLwumkHfKeBfCD0W9I0+m2cRtDee5nBKw4bThKcAPCBKVkNTFoy
Joyhf4EcecC5K09pYBPjSR9VqmkXNoN9NZKuJGYL5KAnNbn0HeA0trKKtVm5X0jBWiad9XHwHG3b
RTOjaWhaMvC48uG5xdPBmnzW2qD5pppouLjziyqQI5YOTSFqO3VEIhmjD0i+jilygqnpm72GHDnH
lwikVRCJW5+ryvNxilqwCN2q2xlB9YyVc8aymkdwydMFDSPzSBs1IXNgjcv2Mzrdr6OnqS08GoQI
jdudJsTFbMYwepNrdyzkE8Di+hBP2GtTwJDCndTtbS/jR+EVj3l48VR18QPymP2CRAqoHeTcIx5c
Ox3ZKCwE9jqou/zQK7WEDK1ubU5EOdbzpByCBxGLNWp9kG3W9IFxTUlIjAJ608LjKzuVPwIDLZBo
snwZV9apYNUW0a4G0ElPpPbwBsF9sxGvNDbDXKMbql3Qad+CxrD2beXdLIw3i9ptBUNe80kLpgFa
MWOjMZR4m4gSxfb/rw+p3vl8O5hp9iOz6i1fh7Ko+PGpCfH3rc4tD07kXlmVp81bkpXMnElfTwNr
9Y/P9QDuHF6o5Vt2VfnPPKtg0M4mhkrCOTitbSmrn16AQephIfcqE1wfA6vsWjnmV9KeSeEiE31h
z9LzWKrxEM4vqL2ITinUQrNBD5VgQkoed4egR4Rpmuk+8gkAScfu048//j/2zmu7bWzLol+E28BB
fmXOQVl+wZBkGzmHA+DrewKuuq6qvj36B/qFJimSlkjiYJ+915orCE+BJeJtMdmwq9mLDSP40IaE
7zKtxP9VpvUhhdRns6VHn4sInwS5tj7MF8HkMYaSWx+aJPgCQoxvPiG/a8pSW4tcHQAhJM8k6jxj
OK6YaUwewyxN1nOmUzKg4tUDElT1jsR2O+NgGasORf84POIPBgYoUrh4AM/b3tx3U9DWHH80X/zj
5jjpWEelNBckMOPtNAry/ershYjbjOIAf/R8MU4hXL9vVoNi7Lo6WroR0KI5D4tzcXGYb87XfIkB
mJY/P4Zzsqk0pV7qMGmqXnuMEuyK8FL9pZ0wYpIs9lDOkckFwl3B3Ri3uZU/ITtCkOzjx+zigVle
VK0UpzmSvYKUE5ZuYZ2lBMynq1gMK7vDo+tYctEA6UQ+XyK1MSx13ZSSkDgpl46M8kviPjVNFW58
JAFrRSQfEu3VKBFss1ZibOhi0khlgc9sMlUWEFgDE7zRAMCmBqO/kGXKG0W/4iAr9afiKh8uTq5Q
sTk8A3a48cSJjiYzM0MwXKwrvwMIS4lzAniO+StHkVhy7ieps9yB5c+UcCMnoWozkt5YE6oHs7o7
gbub9+oJ6kvl0TLDmEDQhnYmtiNssjbje70+0hraZZNZJkkluVzhQNxaPF1w+tq7flVv57sipczI
o+dx87X5vt+P/fXc//XHv1/BDGgONp0S4HH9+/+Z1iypi9//TVGqkAOH/viX147nxwiiq7daZjOZ
GqZYsumXnZ9XTFUR+u8fFebRkYEoP8hZngi96xo+kZG93vwK809+P2/+VeabMRJban5/pfmDgowV
fneS9Zso4gjJHRNOBRE+CydvvkcEmCq9jiVhBFwgXEDmC8KhkT1PF6MQKBojVV+aUcOCT464GDqg
35pTgljUQPqYMdtL01aPqhU7q9iFeESvnGZYIb5wz1o4UAPzkHV4NmJpoknKTBcgeRM8SsfhSJ5/
PF+07IMOaOfjpSgLaArwBEk2m57NWdA8DBHEASJBt/Pj5rvmi/lmiulip5hQUqYXme83Exwi8zV8
qnQN1MgFQ8MLzU+gkk84EzN5wNPg7IBDkPmnNPs0bhAqVJw8PUWFOZ2AmXDS0dxFb770Hs3UdNa0
n/KD55voieerWUqO4rKeyQnzHfMFBkIsFtEEbMgnLTv4bqySGmeA+YJolj+uzTdn9oyNhShe/H6M
8+9H/75vft786H+8TO8zeXZrhzVGqhMNxRY0EcT09US96WDli/snH3/bRjADoABK+/Tw+yIrLeuv
dw6m+dcf/+Pm/LymDom9+/fL+EPggCj79+3/9BTKAVzwWlyugpZex69Hp2nu/nF11Ht+i9/PxJmI
sYpTjmnAuScHc+fNIYvz//L7Yb//UyWE4fP75n963DwN+/3cv/zh80/+8RTpQowe9bOrF7eK9mkD
9W36E/sWFRLh49PbhESibh6JNksPeGtS5F7TO1PEXUbEkWoDJ7DN3fyZ/f5E55voB9iApTkG/cWv
6/Pdvx86X5s/aPCf/kiTZXpC12n4BACFjVsdkkenCup+yaB5DflkVbIRnwE74CDNcT1/A/pRRPVb
P60k7rx0WBW7I20CS/VwfNEhp/t4BihNoJpsuqhqR0wAyT9ve6avLBW0zMCJrAIft8kOgy/X/KLB
RDUxhYYUXXjHRMFUbSrVJlSBZ8/v6vy5VBS+G8KJngp2dXvionKSsviAx4YUvmY9v4H/ePvn+/7y
ERXz1/TXu/77qhcXfG3Ctv3mtP4X+FqmWGaY45seMWS0xH+4pZ3dW4SFE7sNQ7rZP2CDi4GlsONS
kdkotYOTtrC35M+1y36aYRqxjPHvtMG6aJp627lA4HJKSYhiY3VmBHHuS1G+mjfF8vSTk909zfQR
5w44nHw8LjnylDbQPlFQGJcyR8eCrGEvyJGP1eropsa9RJGPuIGCmdAHc7gYWNLXBksw5zymRDXp
e7korXPYBk9jpdiUCMZTJMtoa5XOJ0F1JEAnkboIJfx+hRyHZR+630qE5JccHzwWDd3bq4NyRBxB
a8xSv7mBY23IsBp3jaO9Q9jG1ydDYmQJnc/9piCfuNxUbYZZTvX6TSbZ0CvG8BGO/bdM6fIjbmOF
Ji6bJyZMgtrAtbCVY0TQY6RzoMV6Qi37r5EB8EamsOhAu/g3tV4HyMIyo7pH/vBiWrm9HzIbV0s6
bNS6dXeeCefYVt2HMvPDB7smkwLs83OH6XjNcDhZaUPhr/Qhd9ZRKs0P0dEw07WR5EQ/3EsOhquf
060Kg6TblPBX3Uh9NYmP5RTrucsw7SeHbkU+vEOgepV9zTC8rgBOm2TRjj7ojQWphJdpBfskxLEW
WR0Sz/huuGr6BHRRpywyPnsxqC9QI1QdWkdOwMYG3BrgSKTLrYVGsBk7zPMwf+UQcyqM0H7VOj0D
Po+v0dYvnVuYR0LkYLn38Ybp0M80p08Zq4QyqiiolmaJARj5jBGgaHKyFydmL6Y/9egqPybHz8IX
rdhpuZ8QYQw+pW9PMfjUhanV5U0Aw8DCqm2TGhlLmTvg3ZSeOtvDOJJ3125oy52t9URnkdttIt0n
vLe9i6anhaIPzChTJz6izKv5qkVs9DjRKY59GQ3P32cRQ0zCBgF+JURm4OuI4lXbAdJNuuLF72xt
b+Thvuw8MroHeoiqCWG58gjyc/AFHnupfGt3wCjuQx+7pyRI24WaBkj6tE9okBJWCOOEofaHhYHR
kRTF0tzrlrlFZ+hCAnAUlosCKZNDeZQ79fcUqeslcrUX5jdUsOzQN5om1xzd+QXg5UYdZLrU0yqb
4pgfAyIST+nHyMj5pXE/RTE8DBBm71pofNNLo7/5vWce8mE4M8JLL6YN+4NaBYNTDgx9yOuXqoeS
IMr4nIgqOhEn/pVV9Kj8NrDOJGLLVSuZI7lqgxM2a58cJVlLNerXM9Ysq/MXqTvFnv3pHlEEcCW9
P3UTJ9kOO3j8JvvfrDp22uiuhYj47XiDF5Vn4KMYxueoSKqnyQPpgUSI9Y1v+fXdScmAyWFqhWZC
q5ipqJbYlEhY+KNx6LcV7oEtQ5t+SbE5pRv56gkHdb7NE+YHZTb4RxcoYmbCxQDhvqhi8o6IuTKO
zei+9p1ITkYNI7oTiJTUkR7hoI4gbLBMIYdEDJcRnbrTSh2uor0E6YAJJo3eBvIAp90+QsaqeVNy
aS9El3hnOJw/hiZ7Cwp7w0OyDVR4vt1qWxzLvm0fkB48Cmi7fLPB63ljgTqLqoxZ/KebjNolK5xL
G8T1frCVd5Vd8aXBuoJNWywLhGnIFHFbMXb9Emr+5Pb1U+PjBPYBYcOoP0dp8ZYr1cUyq36rQjgA
FPyuNqCMc6Q0kF0qYlcYP2r6DzXaS82tPrQ3Qd7jWQkUEgz3hd1qT+Hwjfw/fZ93xjf8idYOsMpD
Y0Y/52C3PmFuAtywSFKUwexln2om1KgUh2qfDg+4MtV111tYvaZEStnRYYQbQXKNVW+R76Jdi5Rn
jAc72z6JJBJPge6sesYBJ7MUQLYdzJPpxIAbnE49Dr5Kdmq16czhdTSgfpHA0FzMLovIiSK8y7Uf
VQBakCYaGv3ELPZR52wVjx3goNg+as6ogMYFvTSUp0xFpIlTnxTK4lHUDi0tvbgGrUxXDk7vUzp+
5nKo7g7tulbIR0o5ay2ZHvSJHN70OibKKDnVehQ8uuiMt1oQlYdyTnLIZPCs6F53t1UaYSMwZiJr
2ns3fIVABj+V2ipXBUnDiybmS0s3MmMbLUFp2UBvq86X9IDi4j7grVk6ST3FnEyTkoRuQjveu8Zo
D/M9nu7DAuyzH3HkJjuLvNh0yK2t2mcnxzCV3VhTQ+E3Q9jvccAUOdiagv/HiDqidaK+3Ug0kYuy
JQJWg8L7POCbr4hZWQ5OGl0br634WuMmkW7FBfLxnjiwQxUiweU7AUBWHNuaE4NtIQUuSLiwTKwY
k7DSH8IPRa1IMs2mZZsg9fWQ4capKCopvTBaJU1P657cINbW3UgNdbOtZnvQVXJ5ekex19CCGk69
hvKYxBZAL+Mn1hD5UpjRIVYJJjdwcj3UCYj/OvS3ah6NNzBeH3ow5OcasD/Rmrp6aO7EcAxHqzTg
cCCQYezCVt6wt+WUzdIbKecwuqLC2ncEfD/TWuHrqzQjyVv6Mtd94+AgP6dWkh8051VQ8WzhHYzu
ZyNyEQ/BGnHx3F4qefeLd/7LcS95FzaDNr4FFoTWQQ0ImFO6msm9PmDuoGXq8c4sIRc+NzkBRSp0
GzIqPRtmT/zqJ43HRE/g3pSi3lTWQGtOZbZbeAFsjzog0UMkb4aRPHfY4DNBi9UFCoMxSlrUA/1T
bGYCcZkRk8PmX/uK7mdk8UtEik5YKU4JqQ/OlrYwzRUwmqr1wfAOlrjdbnkj9TSV73oGOscy/R9+
xWSObFnj3vcKZWVD/pJ764F2ktKePEKoL1ddSGoEmleUwF3Et2IYr9qoRweXvbLEZXgdNWipxKK+
hOya6SCP4ZMHidr3PXNZmsO4xR9Nsqexw+38PSRObqt2HK4NAqJ1ZNcXJSYkjhRYaFWG/aoaP6nq
8HsATYdmkfF1aYsfDHMezFao33UlpJHsWq+cvYo1/NMVFi1xLxL7ORjT8QMrN/m/0QigSC+pGbvY
ORqxVcHEKJUtRn8gSqZ098SmcwrFHlRmn3ZRrN2whhUSaiNIplGhzea1p9EP3BNu/SvICup61CPr
MGnDXR2z06iopU9sxVs3tu9KPVVeXrJrPQTxsebckeBWv9JBSFtiyqYV+QZqWrGRwJUgILa0hS28
4oQLQ8rD4IZ3wHp3/eSbE6Tpwkys8gT1CwFx7x/VBn5FHEt1QsS4S+nrNydLnZuJrtwjq4hZaHhk
JLijlU1fxRjfy4lWULIY1Ixj4FLQhsvxmSzQtnmHstUfIjQz2KOtZlcqNdWyFSd7hlU8u2dgl1Ds
Bwlwf9UVp9l5E0ADW0TPha3gM1IbGGC2ihDJdW5F7w6kQqnvfZoUq0TjhGIzVM36DuUxNT0uI31X
2P330tSu/bAhCp61OrUJ/YndGyrQK/ZAZwWDfR+PE3sshXiVmvatjPL3QgM43kLywiKD7nycgEdM
37ZkjakTPyJCE9F0+0BLH6JB6fYutNRVrzg/KXj0o1LV0C9cY9z3uKEtzm1XAagABDFVRefAjnf6
D6tmAGMobfhsqvE1NTBz9R5lkwUOKCSNaB03Nt0l3eSgN4AnJdYlC3TSUOJvZjHYP7La+zAINtPV
/sGK1CuhUu+Yxtyr7RavmRtrh0YY6VoU9UC9CU27jExzB+jjiJWZvKUQqV8Aeu5MisaWKDcQJEqX
XtBiHYLpNVMyCpaCwDxXe+ow1On4/pi0jc6hCUxGX6rzgE1nDQ3JPCY59t9oQDuHuDDdqkUntppB
Hgtq25/0xmGdZ7xZZIVx4ML1KqxhR+r2ey69M+VRfXB0awtpbbyoIWqDqr91BAD66XuJif4mArdY
aJDWV2aej1fyGqDX6JW3dhT6+DqUUK3Rt97Q3EhMbPcxQIzceLTKxDhrDVycHjLJWQTdPQEsRmQW
dnovARGAamqTaMUB+CjgRMchi3GSZ/phgmFLCZIN6+uSfknNkMOsmAZB5sqDjojlqRiPlf7y2enM
b1qk7LO8BKjw0sFOdpFD/aU5+dJgQE0y5cSUI4YCeAM2MS0fGAGPsDdIGp6/48hkSe1Mi70M5U9k
iNtAK3ku1l0UJAnzUcG4mpReFmzjWLaERuHCXyHDUSmO8vhgoR61PNDzwcJ/CRzlxJQmvwCWVQBk
YhwGbIAgOlr5Jef7+SJG7Hou0+FVxna7o/JLT2OKocyBvss8HyxfhBIpgbMQGGTRs715qkmZaOK3
ujKQSrpwSzyr8DYGupG1lOxB5rFTDjQokp5+jrzy5Y/WwJTa4MeERnBnH594XLcZkJuOsNtOGfsR
6OciXcUTgSx2ne9M/HcsBu2xBEFfxrF29CMLsE40HAedFBxPNZUzlKBxppevtF55MOTwg/01/u7B
/BR9lqwisjh2Msi1BXuiY2Kabwz4nL0TBy6CXPV7PhYSbVAGxNkw62PbBg3TigKjMwD3oFZgSiut
t1JFg0rXAHiRGfSFcnrwRpUA/JRlvEjctNzTAhagc7kZFL2BjoAUJcV2Q85ucb6uM8Ki4cvKLTti
Mhw4uJa0bZJjlqswsNLxZiWpgiFzIHuZ2U0WAsDRXDKT0CegvlrXXbtjEKG/mvl3lTwiG0bAqWE3
tqcOf+U7Ux9r/aGhq3GPY/eikLLKMqmmmzYgsm/A9940AZHsOuoe3zeMu+kqR/oLi9qIsnPS6AAu
YepYqgeNxneCzYgbaxl4bboUdF4PIoKv2SU19Tyyrg1s7QYIVfha01M8mxVpMqaPO4YGV7hOAtvd
BgDt4FIYkpwy6swC1e+RFxsMj0NsKIedVVuo3SrhLZSpQZI09fci7MhXKfyb8LtrMGUT9o2GRBn2
2ZHzLtyjAlh4yG4Rn5Q4ZMbED4aqunMRCq6x7qKTI+eDqW95SZO83DYYxsmnL9K1okf9Kh9wZTXi
wRiiH7lkxurXWb+NyQYhODZ2dyaDsmXWaD+VWtXPdp2uR5IDr1LKGoNreBj5li77yml3mcX4PJ6G
2xj+tQse1znesGDkhRBSBTpgqf0ht115A8FFcs1EBJdXOCLPUEnOlo6/z7ChRLbkwSPuGM4kSBmL
hgyAs+0nV6WsSAybNiQ+rPZLOravYxtsABaK77KzF2nqCtCYLWF/LIluY4VPXQXf2+jsS1mL8pub
dpvKSL6EcH324wKUrxLuYg8VBbFTZHrrbXpvAZ+6zYR0UApvjcu0pjIvXJoV2Q35pb73Ko6GpAjW
FGM12FR4bXBlTeh6LmmM4HTZMkggO4w8a7D/0u7Ooi8RReVibXuWt6sKz6CXxeBcVsTdNOrAbn2a
4USaFgGkZ4/A+JJJe1FBPEJ8OYaIHQtdPunmwF/ImJ+BgSfWfYQXo4kPXh/UG9LMYMu0HuAurWWC
gYUBfEXI/E79cKmgzLLiPY6Lty6OlUNriuhB0xmGELxlVAMeIiwJjsPmRTUSi+PVz7Cd+p8gSDvG
jA8+y8UlULKf6QC7T2dL7sRAiOvATclTRXBZtxnr/pgQJsBWb8kcRdl0SXjAHRkTsCOjkzNcgZAT
lQWZBIyIRoBZ/axEmbuOnZC8odTTUTONsFE90RycnJl9nRr2IW4GyrS4FZsmDzUGTsaGIzpDKMmB
CpKy8ZSrALUcd5UBIVJtj2qMsTJA3ZQAc+kDMKIssxKs57Kxg2Kbd+UjaQsOIvCzzgh/h84bji6M
1l/9NbV+wPM2XqvCHa7DnGcKbGkzZt7rUFTgmYUD9pyAi6sub5yNwpNS229zCyaxpbE0A6Ht4nc9
TzRmuAiC8mXD4TYaPUPETl3VftxulepHWJGh1IfSuGVd9x0K6tFNgFzWkYpSH7DF0u7NR7MmkKzM
TWQT5UB1kLv3Dh74Pi4q9qx679ElLX7yZ9/1MnxOM1+salqmSx0m8SIrTIqjbrIUThKOwFO/NVoU
rRw/VlcibQjw1aEdgn6wrqIFyTEYm34KIisQca+sMRs3SuCVZEvktP9sKmtdL5IHoSXPThc+uL1v
7H2CStcgJhF5ql26UV1glHlqEgZpE1HKEEG9GBAAD2ah/2iRWJw0AoR6LYKP7KKeCNWKr5sLOy1K
FZCecHZRpgBuH0Ob/GxCYZd4dSgwOjSOdWGeg5i8oCj2ruAfN46dmx+yOAsCRk56Sh8pjXCfmNH4
PYYMuiRli+9ThYe2DfEha23+YxbDe73zmUGoeF3QqyL5wySCReWPhEo91lcLbJwpns2+lz9HnbA4
dkyI4wzgY9onBVd4bUZC8PSqT+Bx5rfOItaLyAp9E+FO3cQczUu6zUtCAqtzLp2T6RNKRd+WzDqA
6CuqqecmKsMt42bUA1OON4Kjd6MoqmPp45FobUI0KuBwoAyTBhpXDX3e6Rl9VNbJ8qzloKZokqL8
6HWtymTbZbbv+sHTwEgCqS76kCzXllFpmStUxe2uVrXTmBTG2UMW3eNUMYZHOIXggoIKVHRUmcu5
9Rj5Jbi55ibini69MsQbo4neyilyOrKUFxjIPsEsI2VHjK85nMSLrrISEy8vk5p/kO5DYUf2cb5I
FIPvXJ2CdfB0lJvGj4A9KsJh1HMLSS7KEF2okvNTFlv9awximhiodUZS6FXPYvepMNzHhAPh6GNf
tmp3OqpjmnF9QosLxM4VJVx9FYWzdT01YY1fqw5tVwWTje0mP0u3A2dbjJzI6uKsx6l6ZMjS7Afy
kLCiBs3BRPOvxcqpTNrkGaBvfK8+RU2WbZjHz5ydtVNGRNKCdFtDERHBKpK0Hm1gZAP0lgD6aqmM
cb3t68RBxFHhop16C1r1wBZF2alTztsIObIMmH+oDsmUxLUESnAsO1b7WFces4ZbojVXQ6O55yGN
93OEdqlURFNp4ltYts5aSyuOKKcEVuYQXkGi90JS1OIA7rGbZ/SwAqEvY0FcC4b73RClOUuQ5u1Q
iCAXGlJ6S2QMLTsry1ZsRiwgJeWjWuv9VmrBpgl0+yGzITc2aPVyR7ukWfytGScFTVfUDxlczExC
SY3Yqx2L3IRRm9EoJIGOBG4l2Oa9UK+wTUHzsDgaIyX4oGs3PeDPz5hQTvDodAO7x1q2mU3aBRXx
Fo1udXDosAR9jmTPEqchUT4V2VnbzCnGjZ1XGalFL3jq+13gAaZsMuKk0WacvYysbz/pmlPi+MXC
69v0UsWfLslGoSPSj4jVdKEjX8HxA7knbuQ6E3q0MbWI1cgK8xVUBhKXpaa/mR3N4Rgce554h6RW
nvSiKS61z7plGwCwykpbERYw3qu+y25e/zNjKL/uAnYXtHyGmxV40RVGDki07K1SyTwCpVQizVOR
0YRjh0Y2a85tBuipM9k/CGehyc48Yzoyz5C3v1KyU/a5MyhXhv2PUEa0Je266tJL/NUEdtAMeuSc
4y6GMrWPwDK8GgSsgksTMs0Dfe/4UVF+EvaUb5kZdkvQi9qDLOJTT2fknKgkxzk+QdpxFAYnK9av
BI7lV1ez00tSP/+6ITq+F0iyl0qIYM8yMvuo6AhWlUwa69AweJPZnD2FQvIl0fzupDdEPXUtrBZZ
jfZuNlwISQUlanaUjIryraMib4ws51ROWAvhK/lJDtFrK+nkqZp6yxlY1QHJTnMOsl1oFZ0oAVmD
6ok/AdVvRPBE3fD5TvlwjtkgsLXsrQjhSNoqbLMgpHnXR/3N9Nlx+t69CjTYmjXbMs8ZNokUyTr2
ctjECQInPqwlNY22Qh1qn62x/BhT4rj7CfIJMMbaGFX87k/riW17YBob5e7XXYQ+feghSNnKijLS
Bj5ZrtlU32dEFHMDZVtKSNvlNHYsak770kWzZxSEhk0Va0ZZjCQmWhQtJweaXQ6cwMFdZA2ElI4U
ZlWxaD5xHi61Gk2WTfKEVx9LE15BXUx8wA6/GX8TmkTi7pyWhpzfay8EVTEckV80MOPdQI4baNXU
WWpFBcM2RM6vC8AUhdSOhTpGV/bJBVuB0Fw6gcksIityzKI+DdfG1J5o6Hd0uumx7kxbDk9GZER3
nyXLB8XZqfbwKGuTR6ihg65MW3bFVJ6F8IRGcaK5gNEoUhiR5OToelWLLgcLzaAF4skmHrZBwpsa
AnuNTptXOsUPC+7WXqEuvmQSTEZorGIltL4BkrRtoibsVm9YmFrnqE2LZ2qr7U7lc1NKsawIOaH4
g/NbRWG1E1OYZ5IeO9R8uGhJz+sxBi1QULsnhliH3C+j2wxwsnpavXUTNYcCuQUzTetSOE24Gtlw
nSpLvHrWt963mhc+rOdQOpJ5RQWqQm9RF1g9+84JpxQY4png4U9DlPLiOVuRujX7ZzZAhedSf1jp
A5wK5pzVNjPb4l3Yylqm4WMqoLoprdXcxjzdG2W0zM2ADONpMgdmQKJ3kM4Oni6fnghBNJVCuwgj
OtrDU2sgQB9yEjKHJBmuedAj0LLku+no/JFE+Ylc3ynslE6J8akgx93CNF4xlCg5bbb2igmmvxwS
Kzg2ucrKocXeSxo0ayfAPZLBEllk5QjDsQrphvgomJPR8Ff1oBdkJdGCbeSxHTp5e/IRKx0Jil6k
0QulU0myAogGM67UdWuNO8fTGZUolr4nlOIZqXR/dI1eHgcmRX1t6odWxuW5QrCydZ3xk3wq4FNC
T4/ztdwssqOMNXiZFbB9PR8PvsHFfI3QD5yhykAvKanPNokz1hTq1pjoBCrNG5ZCIBtzQh/ldJs/
SOxDTJL5mLMuQJZInsIitzP8CvGoPQ2VXy1LGxt75TsgBIkGOleM72d7WcZ49XGMvhBiXUvDs95r
9iuBq70Xvd0+6GDsjrYEidzIAkS0AhcinkwFIc3AOh/PAsr3XY++IUs0Hxsj3hqD2yEwa9VlegTd
QkJoLkh6a37mYfoWUPlvGT/Q1UW9zkl5tDfUtgdGZtRfEMdDv38zVPCTWuD0hJfqbCLT6GPWRwCr
oT0tw/I8GpK8G1+gLpcEUJSOUwAw6Z7gX4sTgdremjbUR8svEqHVW6Cm+KmBYSVmlcO4Uq1JrwIK
zTBeUq1/QJ7nrvwo/4qA9281T1kNwiT9bjTPBBrkcHdw77pGu4rglRxcpztWjIuOrpeeitYnibzA
xmvkVN065P5V4eYHZsbPPr73A2WSRYJU/UL3lLMDgJXFL4lsJS4h4USbsE3KQ6Y4BeNAcjWSFlZX
gY9ujb7b2dQp3ZNQ6spyyAJmycVTmzjl2ndYJTLVw3jOdGoZZQM5eW1K0npPw7xyNdqKEt5xV8UE
I6ewmNo4N+9haCXoU819dEYD6T3rdckwntV+6VooUkI7oTeaDR9Iw8udah58RbHOtLIo+4UCA0cV
z05i/wDKvJOcN7cpk5e0nbJ3LCfEdUlPdzRNzgNDvkNYRZwUEoQsoPFcdjtdAjRS0k+MLvm2y0Pi
a2Da4iypdzUJIbUltzEs3S+5q/OKzETZPuSiujqBrFaVqSQr2dL/BCxhLcK401dB7GpU2kK7ll1D
Jh625ZQADVpqC+xENutLUSxEYZN66rHLAwK0GtysXO/chDzE2rIhZ/tk2rZ2mpz7rP3qI42+pBfv
9cF+LjVGJKUdE2RmRLjFSTdaNwWRmswtsAjmYmU5rnZmg3KvPA1otFm9+7p6EXmd3hpTbPRQ+me4
jbehDQCnqom3YiEcDoGPoV7NVOZhzJ/Y/02aR3lRDFslp6p+mP0EjaE9IdHM9w0xghfDiB6jKu92
Y2a9NAbR0YTODbhUlO+m5EyRBnG5Vib2b+9JbHpMnQB0afopa5oPvwL6F3bDJCA1fxmf/5+I8jQU
cE0+vqch9TOHd/jV/BVtAv1Bx4L4X39SR/4HEYWmZP4fnvAHC8VR/2UyDARvotqm5po6dJU/WCiO
8S8Hthw/hZMigB0CaPgTiKL9i+xUAQYRECr/mBiM/wCi6M6/MOKpgJT0P1kpf/5qt19W2F8cm/8M
RDH+7lTmCAI44gjTtDUdJAt+0H+4yKXid2B5zX1GbKXtGMPVQ/Wx6EzA4alvfuo4ryLn0+m0B9Y6
eAyuEa9glL6VrpNxhBodrnLfW1dGty9ZfouKn7t6NG5ip7slNEqWmuyZyYCF3WWE3JsulaSGv7Vg
FsZmIRXL0UP0rgN+9yls9mN0yRsRc04n3NFU3+OYqCo7c2AmPmX5FiFPsEs1AiTgrB60uhX/Bzfj
HxSW+S0RKu8574rQLbahf39LCCHmKJeusR/p5e98HOTsxpRLUhCMnCvK1soEfc+a7iknbhI+g50Y
428KrLlVVKQrYgmRBhaIsFuXNTLyKexVmpURZkfmTxunA4rku9YbRNXi/4ACaHx8f7NAmyBUddOB
sWVaqu1YyJL//tt7gUgKqw3Lved7b2np6ZSr5JL0Fol8jQtneNSumXzNQka4w+TALO1S7o3KeWVH
IrdahUqv9xNiXiUBODZNXbpFO8yXOAEjbRHZ5koQybxIy0+MqDZSJwrCHO9F7tORrM3kqCf4D1Nk
5poY76FW1vhlqx84metF4bGlRhq4LvL+OHT+qyHGM2zlbhH0zpvo/Ge7aAwyZLQ9UinsGtZeY2d3
tJwbDVqT/ljbbsBhPcOn6KBaKZ3Yp4pHiLozAsPHq2QUaC1Y6YkOWKLh/mRmWS4Ci9z6DNm6g1id
5y2B4TiKVq1raG4LzUIbZzXfBTqN5aQjdiIPAWrio7gEeJgY1iubIB5Xl0wb2QvTKCrKhsGKUL6a
ltNGYDcmnOJ2BwNtYEvlEh/igcTyW/XEPJx+RkBEjakyETCsp0wge6/6lJR0XkShiF+GrXGH4/VF
fyhaCDn5NYm7w1z4EQ9PyAmMRdwbH06wh0xBClTZ3OipkeFWGDh1Wm8Rp/WRJu/GT6L3cbTWjDiB
Hld4JWuDTU6Y1ufSGPUNaADG/KPY2ln2McaDs7RIvFmOY4kKsXrjxMZnKcNiWbZ9j9yRNoiBmKUK
jqk79R4bOizE1CVLAtH0K3KFcqmR6eppJ38o23usPELOiKe43zXpJIt01MQi6fpDajef01zBDCA9
NyM7DcwqipVCcEOQtMK4mW2YFt99B3DuQAZN2j1X7EWXSZm9FIPxrWrqTzsp8Wi2b8zPaUc12fc6
Cu8iAEuvheEV3Z3K+9i9/jd757HcuJJ16ydCBzyQU5KglXclaYJQlUrwHkiYp/+/RJ1unT5x45r5
HQgBEvSCydx7rW+5Tf220KMmVWjTg7jdLtrCIAoWuR1e6gXz3qTbr16icujM64bGGiw1E28LitKs
RRdWUwNkwl6w/wxw1ihebBp7PhGnvl+Y4mXwYWY5HGKzv4qr9tDDMfOn8dRl7S/PvAeXfR5E8dyB
UA0iffrQDCdohoH6ahooDmbljyyWmTKfCmIn8sCfvfd4huasxcPJKajdYI0DhWL/8DPvKQcebWvL
VVrHekAQVLGL00g/ljblpoI0uqR6SN3ug0TnN4S7BzvCu8qRtCnj4b33yVTqeDsPJxNYwc4whk1G
/uBGJ7UKhjMnVvdpqTDPePlPOO1fYEXeW9IMStv6QKpeb03G+Tv69ttuEneJdF5T/p9GShhTmFwy
dNQMmJ+nGZ2ajO6A0/wiuwzyhP1hz2OLqzHbhWX44Kf1dSqwsuuMvRHDPOR2G/Q2pk7DJCcCPz4a
pEIeisj4XXLkUbaeBOkB+TNe4j3gf2LKsdhxDCUZ6QxYUOkMbBil0sz0qgevz/fMNHiNPk85a4Ax
rHPrtipdkM8agQLyfvb8u2TK7lN3vhGWhjhE7AAjMSolbCrwcobNAuARtuM5ySwmHBVNrMo8deFw
Stu4Q2nz03SKK8a4j2JG8eDO03Odu+ZuCZ2WqYpOmVy9L/YXJrDVnh7bEWTgR555O3V8zx0lp5ZD
qS2SU5iHgZXqgTGT1WRHb7KhT7nI6XdOwWzTQDImKLwOeuMuhK6hNqTCe81GOOkTwts+fIjcfNeN
rbVJQpxwvv/uT6A6/QtjWq8TitguX5fTTCVp0xiENpG2iGJ1ChIBN7MZOgrUKAl1AiIrE7yq57YF
Si+noUcUP4Uj8aVpMpxMk1Nm3NNv6Yxob9jjLY7HE+3SH5YT2Gmb7zLPu3G96kckWpVU8ooDMd34
i0175YOiISRS0KNLAkO3FG1QDgT0pcB/cRkyxRyYoQ6999S1skZ+DQRgXtCNCh/+P5c3sAaAqmrr
hYrHMc8RJk+lOe4t27rN6/YljKc715OU1UvvxSBAMs26T8pmzQYu/6eFjbHqMQ0qPyNpgiqNXrbr
plk0DxTfr0rhcw30ATzG1rs50YmsseCnbbSjTYLj0UZRPZF8BqESk3+2aCQZyq+J+hgNEZQlxU86
vjoe/BT6Ihx/MRJQSruo3VeWrPfm7NxGhC3Q6y+IbxyeJuqZm0ifOb9w7ZkNvnNm/ILIRT03hLWc
AYZm5v6WkQOxo8DzUWvhjzYe6OINzAGtCjRIpB8sG6liqF8XHjmZJk6xjcRAuR1mVHtitq9rnKTj
7D+mzoTF0XstVEluKES8e0/r5APlARUNx/pgokV/FyaMZqIftCcC+5K+DLLWg1JmQnRknthQSrpb
fL6gbkUunlnOLEBL4qRv7+yEzpYObd9LQsq5tdWTmIyf28eZfe0SzHLpu+hzwTnfTMSw8R3I4mGH
17qu3XqkAg7I/nVHMN1zq98J5N1NblT6BjMi3tj0EBkCMl+j+Jvwb30HLXISkY178ibQq23h3elo
MTbCHj+XhLzaBgeBOZvPcduVdDRgPRg0DQbPexpdrqCRfzZ7Cct8Y8f12a0w8YUan5bzVrj0H7nr
Lgf4Vv713snT6zGk/e4zt6yqgvQTk8hj+1EhM70+69/UT9eHSH/U/2NEYRI1w+eicRAXsf46epTW
qC7j3fV+REbxWHjI7oaecILKePVaE0eojVTXzj9lScO0ZrRNiFAFBg6SfK7djYN8t7kgbhc4QWNY
PrslE3epaHFNU73Qxt5BB79hVn0aZvdBM8fbtCYKOcmeGH6etWF6CiF8YbdAbhsu4mRQtuVZ1Nud
5/XbcXncUp7bFLh/T+ptLWQ2ZiYeaWP87tKJfX7yXmovuZd8Q9fuAiJ6KILduABKNdHywe1xR5HP
C3NBB9JPyKYS+d0gfy6SgDtawN0By6jQycV2a9QgDlmqfTF7J2z51laOxb2FLffMqd6YzQDs1DME
kLeFjHJKacYRxMu0tXIEASYR06TI0j5j8naeEO8RQ6ulR81l5CNI1QPPApV9IdGvLvpLhf4i90wT
NwP2A+hhyIhN62y0MS3HIt85g6yvMjt/Mnr6M6nJDAZ3H5khqXEZi4lGxDLS1iqeTTQqG2z0OcwC
/wmuFdzFpePfOBB+kemPCFHKMikxyacH0ss5/NH7MS4ZjqIUv5MIjVq56NEW2OmyycYxuZrNxdyh
VB4RtSQlacn0QUDTP6Bb5EIYJfdNkWmHTGjapi6Bc0gKLtua8nrenTAnQlvIu20Xttauhtiym0zC
TPQ65Z846qfGQ+tkO4h2pbYQjGzv3Dwsrr2ieYxjj4rykpOjE8cXrA0aLBAOD60pJKc0l1yYMM6P
faJizZGpFLuqw6fcg2I/S7XQfULDv2+ua8bsXlpVp1w3joBhaKgAP1s3/nmCdZe3y8TISP/7S6zb
MEFIpC3aXTPg8wYZKHZzo3Nttw5xtLgngFIGpglYIUhmKwQ9ZjQzVmaHWRem+kDrC6036wkgFakE
+0bZBqfVnbmuZnrI/CKst5Hvv03KXoiMMsStgQjSQ5t1qk3jVLQaEBjPaw4kPNgnIjtQ5dSkV3P5
eFRp20M6h0+2U/OzqJdXL7OurW8RGT62j/VOAlIA6NvGhDieE1OkZU1BkEGXbIyCEv/UjFdJF3kn
6Y1BU0Tog1MiPEWr65dQDNGGoIAFN46aMVlOfbC07ugn9nJhlyG1TjPi28mPDdrWnsd5oCsDFW26
jYwuvYnDKA+m0WwhyAjUPCHWCGDQ24mEpwcvinI6CoiJGMEwmssbGUTjTAAQkqYdiH3nHudhcjYL
nByRTSOCJCxiRQvDChJkZEUFYqUKoZ9S0y23XYbiFMxb4MrqnfFIdbIjkVzhh3rp0TgwSiwDkNVI
V4sGYr213GkFgweSRYIYWfZeM2pnnxm8f+dM0RX9wjfqC7+WdslOBUGyXB7C86Dtc3IWTqhya+Jc
avuBILKzmAfcWc6SXLkd54ey5lLRF7SBcVXm7wsXJD+1AB/WEqWBOs+CGrOCJmrvC9tuLyYupsAY
20fbMMnXXFSqWTF3e0q5xsWl1IG8Pro1sABuTETgzPFBsskwve+RW6GhG4B1euVPWrOoZgRCUy5g
HbkyNBoYiZEH3D3jUgCVpQlGl57GiSKW+avnRfdVSIKhmaXTvkpk9DQu5ZfVcP4e8WIYKglIIJ0k
xmV8owY7HdDPLdfsIoRvmz3AclLpj6AkGGN6/mVUpXm5aYQD07OvKZ7k5StVGKZ7StIDWeWOgEJB
jTX66VT9fKorAl1hQ16yUGbB5HaYRQisuUEOn9xoFk3LMCLQYTDd87w08xPp2MYuKyVny9x8cITw
nyKtK0+aRM5XQcdlVu/eTTNBs35WLxJUOSPWMvXNq1otpG7fYZ0l4VwY5AMtvfmceO5dVo/FMRmm
627W6jshQiQeRn70rb67RNP4nHs5fAg83gsoE3iv5ZA+tAZ9oCR3jzFt2pipycOM64OwKqr2Y22/
Ji76GtQiEuOJ5Z/iKUJ7QbsgKAVXVb15DRmNIPXSgUM6qTjlsgrsAt9T3TjAugoUPm5OALxj3UVj
RtW6G5C9Uzc+5p0J4PPJ6Cg8LLYL8TuObk0QIZsoN6vDJKNzYpflPi7Cz15m9YMx6YitpXeAKwMV
3nD4wYzlTcIGRfIDJEAno6bMlEaqujjsuW1Ht0+3nuEDnuPYsU4kfnV7Ly5/hIuRPXiAHIyw7S4j
0eqNDqeo9tghpCL+0QC4RFRlPMLCsbT1ZTjeOBP1Et+d7pMZNiN+rQ7qSOYc9UXJGRxYD30H8sfE
i3UJ8adJf0aMCcMpGobfxPFCCJ78t7CwXqRgJINQilQZ7Eote27cRMXZiAggGxbrZCDIq2WszEEL
gyMbIQ+qqncAZPKBZMhAQ7XXotW6h9l+E1pE1BCtVDIBKbaxMr+V2qX2Z76dVaQoKl4WEtPB4xbl
IUnzM9VSSi+9N1FQIGps7i/2mA2XDflM7b2TFHcJQxpjGxKkfHDnDl3IQDcvnkq4s9p8y3g63SOv
8E+hdliyQdySvya5VudaEHnk32SLeW6RkLLbmCiCe+HeOC4dL7st54Ouh2d7cMtnck5eSXHQr9sf
SAuTpwE/HTj04S5ELmxODBgL3XnQI4tMySi3QYoZQUOXKvMYnfctfY3BHbNdYSFqmKAj7LrJ/4wK
8itpdzQXGDI7zyGmqMYvSK10X0c+pTXXfp5F0R+lI1VTHTtynopjrdPWafvyqs2eWzMliSSMAkgE
4Vm5XPr6UlTQZZa8u9CT0O+pWW58wtDLTT3DTcFjI8TZU4t1LUmuYGrUZ63BTUgzltWpvWIKHHJ1
jLVzREr5OBM0mop6DpAeYV9pJ0FCsYY7cYYyi4Gu1s553HyVmjEHna6ZxKzRkzJ0MQREhwCDQItm
kWGlVpN6sqgoNPkZ0bRfjnp4a+bkNy3+3DP+4FgbetwDCrhkCybwfZEWQe7A0Yk7Ang9rJDMMJR1
hLvWxdyhEx4odWR9NaK8TczlTPCI/Gs1q8D/6lJlMjv6eVaLdc10JuhcdDH/ut3PebLT0xwFujLi
2xC+cECyVjIPZ4SPjPuMuc9ivgNqSm0YksjfknmKqU0NXJCh1uikXRLmcUD+uS9chy7fm12u/UHU
Ze+c5t0tQEfvb89dX2BdfD/hHzcJkC6INW5T9AERc9DvpzS0s3ZRqSN0+M+HWbcavs5T/rZqkGRO
9S1CiKE+8d+2fN/GUAEIpmtyol7V4Osfr/mPm8KH3TBFMehj9d5xE7rgFidFkvr3G/zjGeuGf9z3
fRNH9S2NZh2MNvsjJ0IkqPaUY1OG4LrVXNpxHbFXwbq5sX1+9lHwJVPUaBH9NBeyM5M6Fp7irlA8
Bbuw3vbVnVMXUroL8yqAFcPkDTCV3EEg4yo64wYs/ScX99LWVHsAx9UvQckncKq50tHiG9WZtgYb
InyKm7AFQOSb+aMAdFKEU3PQrCKeLzkWRLAHwqEEQCB1auvvU7mcWjl+xgVINnLC3Si8Hsz6XBZe
vmFgwQVydsD8eEpbxD6V5IzTHfls0x7ftFn9mCTeF1jmW+E0u8jCuWREH26VodeQsBRT9wt9cCeT
O8y+RJYDg9vVbnJi2v0qk7rY0CrYGoX10+2QnlLw6Td6q30MKjh78SAYLvVRa6ZfWVGgQKinaRdr
AyR5Ws6btp+vrUr7Cl0GwMJ4RCv1nGbjU9zMdTCY/t3aQSjDhApvPv4iZHIXVcyMXLP+0dq//YlK
ruPLW1i7R+gjUqUo6e2Y7mJoarBViSyeLl6cXQotOoC9eFeSAIpeNMStrWn4F88hDKRzYt5t3PWM
/9KBLu5QAXGLykctQ0+hkMb41rIGBZ9j35rO8ILtHpT8vZ03L4jWH6D4Zbgx7EOfaJ8dNFTCWZNb
s5kefWN5zio5HQ2bbju8oKu+7Y611p5zxm4ZveFz3Ye428T8UEdI82T4heuTYVGTJXTcmSCD69t0
gIabyMp3iauSmXLL3nghufP2Em9GYiZ9kT9Plh9tsH/t/UvLYGsLKF7sBHUIoaivHuckLDcM/8nL
fuib5zmbxy+TqSmNtMy33mdt3DdTeDKG8KZxxqOQ4rovkUv2lhqe3+h++mQbiEC8SjyS3ZzO141j
42mQ143vHN1k3on+XY6dTXlT+4U+6CqThBtUkf1Spy+1mf4ATtpShCUf2q/TC1yxIgBvnjJ6TR58
k5g54Ko/K0ilG4FUVXIiAZuC83MeLIBTqHCxjiDzGc0Gm24o5h0QTU21vLZDTROisEC92bUzHZHX
bcDkGzS0GchHaiKD9E5BEz5bbZzgkMtq2x2tnJBR1Pi0HDLcdEvKD1iPuLzFzFyQmTrSSrGdH4SW
6Jg//U9vyG9tD6ecOYUZ3qCCnTG8N9uw3qD2jLaUFJ+wmc2B54TPSeUdSr17YVJ2Yi7hbgrJ/85G
2U2yn3OXYKnf1YTocaQvlyrOf1cgYuPsEZHSlz/qTSAr0GQE+mysJVOUNfMd74gL+XXaLRlh3xBc
OrhB5XbxXFgnuk2gNvV780eVtxQlC49CUK7SUUE2bvSJkD5OKdkxw/KOww8VAuz2emkuZBETKBZl
r6QXnQbCeygU1ZuFn6AuNUTm5XvORW6P6SlDrlMwaUGbYNyoPxxTCVBKjpYZBEDWc33FEvzEDs+Z
xo3ZtdpebrIBukRFya7JqTK0CxfHqsQG3U7xdtKteJsgaq0AOlJiqHZEcoKwXdCwtWZ0U9Aq4Grm
eYwQoivSc2ZXlDtQKWaQR1y587GkUPzWUe65dFWGu8i3Zr4ttu8q6wTt2zFo/exVOf8Cq0ChbbXN
Y5h75RYTyy1MXspN2msxeTSoRo4rsI34zt7NiujJRv2QRirpfznFDbMVulrhI4Kz984Rv1rqIfw3
jHf/ELUTmtICB+cy/e7pQ7ZZ9pBAB/PG0oePET2rhjTdLqirfdwfcAEf2rFJgjWO3MtmuR0bnwC9
kCG9kQHD8cAzbOcxPVk+Hj6kv+CMevX1ey/Z+Q0j9dZyqOR5h7wJmTHbzAcny+UNcX+DYL3rAXUE
0m1+mU3coWqdo6DRTx2NtDYv2AVNm56f/SV9ZsONc3Gkdjupgn2vjshyILgZzK85KOgE+Wmx0H6Z
cXqV5dWvVtXTTcDTdD/a6nLtI5t30AdimNSSg+ceBaabU2jOvxqOoJays2Ygtkwo3fQzeWTTFyo0
nOWltUOXczMatHdRgG8ydjqd0qnufmWUDPZ1TeuAigy+1PIYO0t5ZObUbgsmMxN6qAq7TVwgracG
uxkS5y0B675Ls19WjmbVyRcqgnCCtjCM75fW/5VxDq0159nD7lcsHA2mYd5qhSRB3rA/+g60Nsd3
u+07PlNe8aNrFk5RPB1pVgxbtyR+wkc2yNHOr488acsIIm3Wf4X9RGOt3oaixY7U4FHHqdXuC6E9
+ByWm6LuDQwkkt0+FIfJEtmuBxai/W7zJqduQGdncLSJiyhaq2JqXrL8Nsc0BX0BnzMGDPwi5vUw
NNNmqr0gG24AmjZBPSiU9HAtdDzUdsogiQg8wSkh+hP68P9VOf9nVY5AyvK/UeVk+UdcFR//UOao
J/2lzBH2v2zLYM8zLUMgmhBIX/6dUqRb/9J1l8Q0aPIIdJQq5i9ljuWpLWRCkiPkU/53QdD/W5lj
/cs1HMfxXTRD6rn+/0tUkcnU6L+lHNxhecJEoMPHMCze7r+lHC0YgRKMFkDMxMNlTSl8nBkaexkY
vjB+QZu+rSfoejVOtd2gPWa+AV9ioPwYZwVSSqStXDg4TRBzsp3mrCdch0lvatsnQtC0s24DELXh
PSAZtRjTneKxTC4MAmrdybaWxMY3tv3PqdHpjHW0ropkodUIuXs2jgIwxt52hX9erAJCkx/JXRoz
qDEr1zvXrvNSU2vctthaNi0y8LPsJg89JmvfC83eTiah9bOe7BxPaMd1k0lFk3mpemgzVhjkiqjb
V1r2ImgHwHqM/lpECBvPYcvUGvCqIltzk6FsDnIQ7uD3g9cN6yJRD1nX1ldZ1+aSYRzBJoExRSnM
jK+4w16s+QUKIx3x9brQjaG4tEvoHp0URcxsmlDgmPT+WeurXYE8e0ubUFKO9fpTOCyMrpf8Qi+M
HrUQ2v3QJN6+Cq8QL4K+7lxKlUoj/L1IDZlsXRiQ2zkL0wIjpHR2EvgwHRCzviRuckVjGL/dTeFi
vsLymeI/qRKmQMWdOfq/3JrRCEkCY+Dq+SsgHzoXSf3u+xJ/7+zdhyOmEfC3mLlTv+SiXCo0i7Jr
aW+DH1MDl/leNhrkFjEtx8otrizfSZh6orMmBMG8jnrTuJ5wGs7IIOgaQ6nR92mbHvV4zk6ab208
s4uI5B2M+Eqbv6zSKK+lYFbDp7keu/KI8wsGpTVchfMQpL35MxpxdSQTJrUSEd01EaQShxG8Esup
uCy0Dn4tOfpMjeTjTLUa7tV85U4YCFqHWL1Ic2J0yS17Z7+QMUT49XG0rWNXl8WNHRPzHBetPFhj
xFjByCQalBabhw2XY7LR4fh6HG3MAnYPIfYo3Hv0L9gY/alyrvQ8cQ+ev7ys20SNOFXX9ABrquR6
wwNcDCAns9UOBl/9evZnQkfUp+67+EVq5rxvE3D/ahuEa+vaTYpb1MbeLtaXZzdK0Y7YPWbzrFyu
2pGvNboJv4eTHwTKIm/po/0yc6UejSU9gNu8Bt7LMd+pqWjK8Hvfud1/3Te2b20Mh7zH5ppncXHR
TKEf4YjtSR9CDC2qnih18FNqvtOf1zu/F6D8A2LT8w0nQFIvBB0Ww+ad036+rLfMiVZQpoNSnxbP
JyYUvR9UwqBp7xcnep4SxonsG+ZFweAjeM2w5ensWe4dth9kscN8TrCq7rNI3liZmM6Dsygjc2vv
zCZB4uFSQ8MZfZehrTmrQnIg/eJ9JTiOUFOPlWAGsPIbq5E8tj+rNZarlgzeox6qzI9fuZ9LKnjT
eDbVYsw/bIf/nC/oEK8sxkJRGls4sB3ehON6l2iZThmGLYPWQhbGKQGyqTYyIafKSXeaWYteReDv
G6TvTNs6AlbMlKmim/7KJimD2DIBE6vFnAx/ra33Tb48QKAnstbQIPKG1PgWwz0WuLfhDYglsOuu
YcooPqxW5HucWX/BI5ci+jCS1gj+/JLKWFT5E3R39cOWNhNOaxqPM7EMO9MhpILLWBugeaaJzI7N
ABmiF1T9fGtFlbn1AMPxj1XUZass6eXpjXtyQTiowhkxxECNUqs4ImTe606E4RJo+kBWRaG5MxyK
/tlaZs7GgKv2ZlU+AQu3dwkwJagGY7fV0UtiuSe0gEsl/8Yejf1IYX5jzha9qG4J6ZtcdbKJ9w7z
8NKSguzZLYQYmCRKvqDaamCruVSsqyt7s1PNtHWNAfjGwkJdbSpNh9Oh4KHrDrBCLNe1rqoeeiBo
+1ABXxPf4vWchMvVCnsNB3XxIpN2J0IE3qjRZuKN+vGstdl4tmF6b6yceUnUW/PZlOYv0/P0wBlC
EsaX7n6tjDZjZxGou5m7N6f7HSniNi08TIQL0+WztzUdjtRSwJLBo2Ph6XW/EnJ0gvWReWWTVo+A
9s+jyRdgihxWHeavIfCKtD76o5kcHavft/MJqJxP32ukRsTpMPApWO20xf5h5ng/Jnn6x3dfb8pE
pwsJneB67mL/z89A9PnW1JFJrj/KuoAGXXJYule5Of8cS1rYmNissy2tMnCoBCBME4AfisSjmxVv
c529I1M7qCKyLfNC6dKkwkvgCqZiTZLKezN5VkW2jrHvaH0Te9VejU6VHWgyI3lwqeANIjXA9iIT
TeCJnVv48Gh0zikU+7NOvW9yEsrYjAJ0GT9C+dH2Q0FagEhHGqQTiBLdkbumWfjB1WKZ6GQzXtep
tDh5HIitS536FEsa1hwcZ5SnCIGS8Ji7XAvqtqb9z6zEVTW578V6X7cM93rUEjuiTnbrwvrP2npT
EfLORaJRq4i8dhdXBGKwmx3Xoz/SDc4G6+q68Ek5o6nvKd1Ff0VQKbN43SiRbIUjZWQWvYEqwuzC
83oOgvBw7cZ9vClLmCGdKW+12l2Qxenv6/uu59vvj/F9cwl17VC6xR5hOQNCTL5hT7cjUwhX2cxM
iv38R+dQ/19L3eui03J71xX8IpUeEU3mNc3B7J2vgvFXsLp2TVvbLWU9Hc3ySQvdjEB2tWfGNskN
ZNnTjVeH6R/4ra3kYhjMoKmpbvhIMs+pxg0iaU+bY/SWgzBKeSL5h+O+8xRHubGyy0A57rDiblem
brEobPe6+g3C/d5sFMduGKzT97b1oesDQKbVJ0++W/laLU6d4xhyrlO3fPWjpMpq833zzxqZLCdr
5NTeuJERrPdV4Mo4Y6mn1DBV5SVtKhzcnnOw+MYl3IWzneb6VSq95Qrb4knWGpNIr5ixlJW/k0Ia
Z0OzjHNTV8veEAKdHyXkXEGr17UVX43ZjsLxurre+f2Y/9V9XjfhytMiNPDqtb4XRUnqi9HI3fdd
/3j+usFVmP11bZgaXK8axZP10KvrIhlv19WmBRyEbtVUA3YKGhMn9IG6dkO75zhZFafF/1xCv2+u
a3Kx0Tavm9fb62X2+2ZhNbtCEn/QT22yKQ19AqDDJcdUFx9Evahe19u4WchBRF4si24kLhlY5Hld
+PpEhJLfD/5RNuN2tOrhal1MnlftZq7I29xNUPUYZAuEpoeGU3CKPs/zIM8hYtbumMgsPMwIuGG1
2jO/hltHqsqqViehLoWACarzPzf97VHJkI5kgCDG/fOoMkCsVp8Wj7NPAAqANFh1NKxr62Io9O6v
LXXmLu1lvZdZCxKQdRW3FB1UyKEQrdXqvIK6v1/FpNa9BVkm8wu4xGxXNcwFqPMr0vifF//7Pd8v
GSbwutdXXO+bOtM/DZBE1d3/eFS88sXXLX9W13f/80HWh663k8aDK77e/vOO3y+lp2WzNYXblxfP
mzlBqB9ife9/fIo/H/t78/er/1/cV8G/8Bq9BRWVhaclnOeO+WgS2VvT3TVBV1sL8AGKZCUSkCUZ
TXAbzY2dwobrx5KT3lK+pAogWIn6JastyWB2cfYlTj4cf95dl031K1PhL4boHxBTmmCJVcbkopGR
Y/JwoyJXq0Ars026+Hly8FYC6g3PrljQDg6I/ELyunCyzUGeiB5uS/9EiBRXGr8blKedrqaUT8vo
A7Rt9B9khSN7x1qMWPUSlVTYY/g5qVkKqMV8TcApG4Cv3T7XuPC53r4fgTCAwGLa3qctx0Lf7dKu
jDH51UQflf1vBNOJkp2H21iXb9CHqVi6r34KNs6r0yxAwLO123Y/T8a7pRHwIfeyooNtNpTHFhde
jDe4dK+WCopRdqbWXqIysy9V1Q+c+pK32O/Lmzj+HOefuYC6Y+G9lKkmwUDFP3raOShVY7y+TEjL
ajpHlgVgob416qjnX9Vomy4aPt0w39W6cA4mCGMU3OU+apm5DW3/Q/PcT0fbtcQ6wfKcubby1A1q
74dsCvdWtnda5ImYxAkFzQmqya2ftO/uBaWJF1n8pCEeDAy5bkkh+ChaxrpNiw4m0e+a2ZuRCmDb
Zq3dUoZmxmEPSMDcd9CB+s4uRXeqMiSkugoOSSHEbJllH6aWimHhavQOsN0hEBA4efsPfeni3dRG
Lwjg00tG4wmE0NDvaqaPQWnIgwbqcQPFNJioW++TOi63mK3ANIzGOeVKvcUktWC9SJ6WyXgOPdVd
MImschmAEsd8Lh3XOEwgEkcdGBIkMes4RsajP7b2wcqrU1w09kNi+49+nd+M+D25kMBu7I3odujQ
3zfTuFvwbArKGSjPw/yQuIIU3QaST0FmWJKGn7BCr/hrCMfF4YluHNNowgmuswnwXGJOkwljq01T
7VKgpwfHRoWx6LciafVTFvXtWfcAcMl5vhWzRl1ay9HP4C7u2F8NIwRYh5BcNlAfq7wL7JHmg49Q
ZD+ZXo+wfrwDpEaKit2cu77/aapBlq9702msf2gk0hIHgwbRqttdaqP6RpTDmKh3rv2lUgaSuNmY
IksvtimtA9lDDzA30pkMjByERelkAFycn07nPJCVqr8S4fWj5hS1nWWmw1XFnTwqLYu5jPJa168T
PDFbb6LRYpOsyKPoIgPaC+nr3sDYsF26mFi1791q6O7m8guW5iORuXQxoFvoU8y578m7anSRPbR1
hettsilgaZ8LtfQyCfd5HB9FjavBTf1uW+C6P2S5YixnXYJlu/tEawm2BviL4zXdscH23dkHG24F
xWu0fwiksEBpuZIPhxxuznmhqsUwzw9IFEbtKcOrDgUSwuDhN4PcdGNP1rgLOTlVhUQPl8PkHeia
FJ2AqhOjOAMn1oRGDzA1e68yHWQsFilAG62yOGAEgcG66an7AH5taXWFP4oQNkTrptnWyY/xqD/W
MDjPeZ/tY88RQd/Yl0z3mnttQqCcGmNG3FP3OfbE34Sco7b6XKAD6Znj2hOz6L67KdPxLpKWi7/g
MFb+0zjgpBJu2SNw0z8TF+/9bJlbc0w+ljHf2n4MY8iM6Pqzf+1LIa9Ds32xWodOiz6Xe0CCTHFf
pMy/6gSFpS9aGNWSRrDG7lt/UKbgO5FZsrGN7E2E0xGd65MBggIdQfY5VPS/qyXOD6k9IdizLVTa
QHkFzV8flwwSYkDMhXvoqvwBR22JLtK1gzFSFNI6qfZiRoWb1n0A6KsG0PgxROP7RKgLMTDPPUHm
1K/w93TIBBL5jGSTlAoT7V0XX2Ztui1N9yempx7JG3GkCBslOumGPl7ljeCq9a8xBhUOjPXLN8pj
Fkudopyn0ljZ/ZLaw/tSLzfYIJk9+HG2z6MCD50g3DqzQ4KoC1qvWY1B3SqJqmZ8tEMd8LMeAx9G
XpAO8oCkChBT0yJnY+rpc6nKD7kYrnNL9wNCYZNNndgk9ZXGJ1hjiB8JgOAG/1dla5uqkz+Hjt6J
LmqOi4wQ8RjCRyfpTL1LDwVpWGfekTpUDQSRNqd9E3WJ6hRiAZpnf0Pv0O3pn4gCfO+ixW+2c70U
4c1E7OEuHokBt8PhzbYygDMAyNvRuQyu694YZXwNfbjEQWnLPZIcXNj829Kih60V0YAcKA9vkrm+
p6V55CrcgHiA0+wlVkBmww8kJPWmSXuXDpxZ7mIGjZuRfi4BEBmuDuUxpMZuxdMHTA8l58s2XZe/
YCOcGDOav83qLiLDemtXM2Fx9syp8MXNzEv3Ucfps71oH71ImvME53prLDI7MV29wVqGQC6KbwnY
IsDaKA9OfVuUxp2/tP2OfPlmL7UpWERfbaM+MrAJcjIGTLYfpPXcN/H/sHcey5ErW5b9lbYaN67B
oTGoSWhNkRTJnMBIZhJaw6G+vpbj3nfzvWfWXVbzmsAimIIhAPjxc/ZeuyQFg3WZBsKjpZnPbsAN
Mo0r/QHki9w3BYhkMwSFWSIIz7GK9D2qPtmBto9KzJVQZFZgvfT93LX3KtDbIM2SE2K+xHp+P5Y6
zWq+stzFoAgUBaA0ejbhgskpwuhYlpV9gHwJhXONsTC9o/Lr1qHrPldpc5ZFdO/GdXuG5v6hpBRA
WhDGxvGaBEKUb7Alxyjxto4kxy4QeoEUMvgUMKXlzOeoMadDfY6xgXVM6TDafOPXVLC98Sigathh
cpsBKRDkSrwJUrBt1RLIiQENYE3xkZVDuQP9N+Aq6oFytjhpbO8dpg6RUQYloOm3d/rUkAZKskVv
uvvEQ/tsl+Ev9hx08a1Q+q+NVjz6VdivhBVPtIQr4sFOA2ZjQjEy5F2xCj/S4fgZ5q6SwyO7XBZq
rjpiyLjD2R5tT6hFoxXqSFemJzZ73/DjpZcBisyATiDXipG7uX+N1DZkzh/Jtsc6pfcbQVAd8YrV
g4gBXmrM5Bntn9ukIzKvqeRad0kExJ9ZPfh9Q6/ZE9s5REMyhxVj+JoADSIV64AcjMZlz6d91xiV
MsoeG1wN+CbK1CMLbiruw9h37yBQjl3p/+B2BOqOYn7H/NPfZnIUN/gRsC70Ey4OqHUiHFlpC0aw
WcwEhtSxCX1qaUwYp6bx3jX1fKtjod3QA4/XMq6YgtOZPFhOkuyEPBghra8CHvRENjc6RwJSWJM2
uiw+y8T6GWvUWpmLyBvdMV3jTB/vhnHYpsNTQUm4N8rK2TqZPFaDHq3LQswHk1sDN0Rffxi68QIG
wbibPfuI92PjZYO/pUzSmHanzFoD1j67vaVW1LD3QphS9jQofReduKa38b6HjJPEVkNCQZPsTaeB
soC9e494xkHBs+6M2IHxh6TGEh/SyavdnHFXjg0sGHYbXBJkGRRa0VfcXpNC7HLWV8rI4GDn1aPp
fHN9IZ4C0FpDOLQ7EsIreJgbu67f2p7GueyMF8uguPdd8wGT/Ssqdmha+oPwHKwXddHB+ZlJnW3B
3+jlDBsDFvGYI/vV+cSnCF25CEL8bhVhIOO5lymieNDYW2t8RHSqY5QgcsAdTyTvoEbJjfuOQSco
CvLEC2/aACVGHALZfK0FoLX1Zn7xXLUvALqJXlRx8MHCDVr7Q4ZM5kRF5rcLH2mFBcND8JVL9CHF
xGozdNnTlDdQjeL8p1m40P7wOrEf89qNiMFzlLVB2+6XEeXdrraJcu1SCYbRP5QNfvnGpeWbInA7
iADdIYnX1Tbzky27HCTeEialmV8zh9+cQdBZ+y3yscG801FDUHWlW1SNCVZv+OqYFX9I7v1rU8bz
Pkqdt6ZLJDc8DwUhLi7RyHdn7J6QAz9YNV31eqbHgCloTa5L0wq0PNP4PhUELiIKfu1zvEO6C+67
qp2VnLGmJdGUc2YPWxppZ1f5sBkx0dKnAZR7BBA0mnqXxiq0k7ug2rs9xrA2708AC+P4w0b/jk0P
JbVtvAzJ8NXggsagZ++csP9lkQGap+oLBAnAd8a2zSrWWd6Q3OiXzx4uptWU+68AfvaV2/+S+fhs
ROERCdeesv49SCMc6z7FcuE7j4TgXCMNaH8ChzTTulNny31R2tMG3qWdQqq1cUutytGKN705Xstw
OJVBgNbYfTdm9LrVEPrbuULnH+NIf0G03GKfK8VF6gbxqU49njvrxmgohKFJAh0Q/Gc9BYE/k07H
V2ZuJlBO7F3oBNkaLsBtx13Yp12jd/Jlxsh4Y5diYEYA1M5HVpGHviqgAE5R98nc9iuSeAramcYj
UT0rG1E0d4mfNcOzXZWbe9GHNRdGZKw6n7t2YHsb1mesgVrPIhp6m4TJOvQWRgs+ZC9fq1+cUO93
kKFD75GrZ7CrlF0KQr3JY6CXxfCVAWu5uf2GeIW0AeRzaetu/PjDbWyafpyTrYuGcmRcvYp7XP7F
HG80QTOxbcovIANgPKMJnfD0IYrOWNcqw4jI2RXxN8VBRI1cNUiIa+27DEfU+LhmqRFezc781mDr
QBH/4In4zk/4lvIkpJWaI6r0533dsT6xka8lZHxifJ/JmhSrqvR3Zph6p2jqFJAgYocchfe+UcLJ
ySPqPsC6a5lJsYVGQEYgqFwyLRw8OQbYH49OKSnCAEHMlRwLPpCAJdIidmeAxIqsl9lNNNXGSp9K
uYqxNF1SOgyxTexv5g7vZt2+eZDQcsRgzMhwmGdD8gKuADLsW5gjQOpabDvFxOoMzyHuRXsTeFsz
AriM0bkapmufKyy5SN2CFXIKFMz6me4T7v+a3JGsJYG4x5ZhSfkcT3ZwbYYTdCXWYcP4KKXVIF3r
5U5jG8+j4XEiDkfAvt5C//3yG+bTWq2fArcIdy1cNqKzMmpNc0CANmEJzjtBJ5Ech0wry520H8dS
e5bDlx/R9XbE82DXEhSE90OpklyHVc7s4aKX7iHI2C0yJ0KRxB3ADfn9TZbEa4Zfx6hyb3al1yq3
TKE1yemTVKp1YlE5IBodyypeC2RvCHHJoPHa+0hjKFinFreH5N6PKjK59Q8RBs0e9wwYN8Gdj9cc
AWHd1szMBeVo4+tXtUfF1xmsRCBqLkje0qiPr1I2WJR1sUs0MFxhaFN+O1AZK6zvnR5vtSHbkGxe
bQlIesZU9tXl5ZfSlNh5fEdstFixUwn4jmFFvURoJjdG7K3TOKM6174r7NxKYgy8uvGnleX3NqmO
R4RNCDypO7GlTCujNq96qz1jbmZKrICcfaCvxEuuEuHYCnAznouN6KJPrQ/jXZ0eRnb3qHirJxbN
q1nND27I6ZlvTfU9Af8geaI3eY9gENZ9bWCXDzlb9EjlbsXGNowqajP/0RzEW5koFwnyF9M5VomT
IDEms4oGNEkv19RGYpAFDAfD6J5+HA7dIQVYwPgUmUXdDk/OlDzF/fw4jvFDGE/HGFJm1+a7prnZ
qfFW8haCHg5t/VlBOgkH7b7Fv9Ga2mVUWusCvJnamM4SPKE/U9CG4g4M9rsRmM84cARqUcDVSf2V
RG6DZaE+9Xnn7Wzt2fOnQ2Xr1176YgWoDjkaIdbkmDm4gPsHg2+LvKgtBm0ofd+8eX6qoeYdxBtD
BTR1KSckRlw4krsu54xprIIoAgJgOnKw4A//mF33B3pGWgjiqov8S7b+D1PKj6L4GFrAgQUDjlwP
nhkjPdQanC+n+DJ4sdkMeRnha2aXTwUx0Gs6lhg7CrKkOJ/3bSrfCgpsAN7ckpJ6SldmV76TenZs
SAsrYkZEVkajYDxaEwhOo/pm20SQtvqrK9pvg5vvIiR3G7KyHzx4vGt0HF+plz744ctAWInRapeo
S45Szz4rnalSoyyuGhFDM6Z/wDvWrunrHGcxDi9D1K9afF/N8Vvatb/y8Ga2DVKmitTssPOuJdac
UkZ3gUCwoJlYaOwvWwBgCy3VrDLIleuNcs0MjS4SlTa6cwSdp6B7Na0W89n3Zgy1Y95ND1rAVtDF
AUlW0Bz/L2brV8EccPpvBX10Of+/gr7mV1gW/yrnW/7JX3I+IZw/LMfxEVp7Dpo+65/kfIb1h+3Y
tuPqwuH2Z6PZ+wdoy/nDAJVkIwDEuWebPq/hLzmfBYPL9y3XNT1s+rD7/f+JnE/4jkJp/UnkOv78
z/+wddsyeQlgpcA+2p5uQBWrPt8f4yJs//M/xP9NWzmng/Tj+yL44ek1gQ9qnO0A5aAhOx2mDGhH
KV8isw5ONKo7+vfpszfGP0M9atcYgYu1r9QNvw+emuYHiXkZHbCn2WiCBUIbtBwaxq1dXdLfcmFx
Knk0oy9YcjsyM65ZKA1mlBxKZa4CFWsALkQ/0jf10RGi3EJNxqUOE2HvjDMknzBCbpSSPl21eXqQ
Zn8OTOszybTgnlASRiCm/1J42Mdn8pdUljyWqCYcpntZ1/FD6uXHgJJRjJ53Mdr8asu0OXJL+Yid
SIW/aufQQm5Tq5TwWihD9TJVapQGZHkkF4mIMb5UAz2mugSh3RfV3s7sW9rrKROVpGBATXN1DD7B
HDmnMcPeWFaA3ePcYZzpjYJOT+ysm0DuCkFDCSqpffb70WRQ/D5gtj3X7Ko2DT7Adci70ZKTrVQD
pjrQ2iKf9e9HoiiexpR+aKC+gyJ0tAOGxVWP+/Gczi35hQofXPRi83vg5dPAOlBbEqUCi2G9vDmd
34a7rsq2/dDFW9oCT4OZXJJIz87TZBDzVnogEJrUPXmEh2+owO/YuSrTNhZqFBTk2FKmhUa2IdEa
/0Cv9y1TQ6fdDKjipVILxZ1zDAOvpVVeNCyqHT0DWzpkjQ5ucw5m0wA9QohJHno7Iw9dSPG9OJr+
P3/0//ZN/P52yji1tlojv0yr2OtU8gcGuYipvLHa4lhE76EOaJKarVfav4DQo5mRQ3sKHQRwsrab
k6MuhuXR78OoRe3JyMpgb032zuTXn5bD8ob+7SmznvqEONPClwDoIlIqChCZCAD+fDhDBxgy9tux
MN4sNXugKcdcVz36/RR3Hn/gNlAukJAu3zRrxl/f+fL098mwPCIdknmHTctpuSKXi5FUGXa0kdIf
LT9czo4hsb+bOQ3IZby6fHS/D79/ZkbY2NLkBAOnOIXqQs4WfYSpfIdCHZY/yeYBP05FGlisRAbp
34dRiQWW6zxf5AZtyibedsFeGD0OvcZUNkKhpvD/9DxLd87UPVgtotetp2bGEaN8tsTZe5jq8tT1
JUovzUMqD9joBESQcG91WJ4uB8NHUwVEW1uxfUoQbdCw31d9kRI52JkblJIIYA2iM1aLBhnfAQ/R
OBX7YuzOzRC8elCsZWnoGzeW2gnC3dPkzej1F6nf8qKsbRfH2UlXF9vyA6HuhMvB/PvR8tQHsbIH
qbAny6Q4Teof4MYx9mzorywQG4hi4ph2YXl2ckZpmq6FBMWA4o0Uj1cn0geTLBHfszV+j/PGP8Va
FJ2s+ZlPNgW2YKE0IOK9P/WRL/Hr19y1I5uhUxeeG9d6gj+Q75aXuNAhopzyc3TIOBrV0H/5gz5O
8vq7q/v1ccI8JW5iSJ6mqYOZKOCqp/ND69c4cQZih2Tf3pJ5/OgatNKmNgwrvb/AFiF+hZUOMnDw
M/ZFdqRDKHY1AT1G0HzLPD0+QGB50a364HsDhrrCf88rgfhwyB/8nfSb7BTn+gV6c7Yrav5GHXe0
68t5QwgAsJiJbEfPLfbeOL6N5NqLEXy4VfpHkwQudEQQWMdqpqZTp8I43pkNc1Eh9bdgosAqBVhH
4khvsVGGuzLxUsSmkkFQH7f7kHdHcVxZ22Zywk2B7imNiktWzTm3iD6+WPADUZrldphfld+PpsN8
Zu+J9teKj1NnXEWNgS9qBRv5AFlj7vqrgSCp7SRZ32xvPOCTO8/JIE+Vp6hbY9Se/XR6GRuGs1Oi
0TKMip8kXsA69OSnhiLqNFfC3ZoeUQdjSxh93T8QKUIKjt8/x2zv91VCvkvidcdwGvodpBB24dk0
rNl835m44c5ua+fHIvWILEKMns20yPLc2dpBCm2FuR2omQ6RSnnWGt9EwFajSxjbet9KBd1tg25r
x9LYhMNdGaKbtS2yKk0LPWEDBIv6OFn3NgxTabLxzhJPcA8vTbxSprkzTakyc9JfRETq+9CfQAdP
dxl4lqcMjugWYgAiBdMFeUfqkz4ROEiYycYXBp3aJIB+W/GfTm12383EkPDFj2ejSDXwNBH/OPwZ
Qdi+eZmWbeqgopkU5M8jwcnb1CUYCrnEjzKpQupy7VSYC3CxC++nrDqbnafvZuY8mtZoN4mojI0T
U1GZ9/aqt9PxG5r0Fo6onDYhMyvXk+LqVaBWctFiJ6dO+siQ5Sw0hVVsygwb7WCsPc98xRAeSXA/
Ou6kwiDFlTQCPf6ZhhEjHZQNYBm1K3OEtZjqad2znh+6kQuoL6I3GnMVabywB3sQKkdYTRM7KVKD
U4d8MTn9dC3CaHpDaFs8Fa01/xSFee/mwUNRudc04zN19PIH8843FG5kNPjXocxPlst1S1IFSqYk
vA1m5B2MzKUpzqWKJ6PD/BrRASTmsc2F/UyyoLabSjogJMMfHRBI6cR2xya/qBnFzrE0ucn0ZGck
Sb0ZIkRh0opeSsf/zIyE5URHVu3ptnabu63MiWJ1J4drUpCoyMwWq1VEmKKc5L2v9AG9bztUBsNn
iHx4lWZBQkYqwpruGDnidYD4vKk0641d+2nAl4Js8bmLoRRAYvqCCWY/FM1TM0UXyDjj1g279Nik
DkJaqyCWq+x5uUlwaE2szIGd5tvKOzSaMd4rqBQv9D6OQ7lukSVcE2UsnMJjmzu/ksn8PlehihrU
L6YeeFtL75t1aFabOLJuWJW7HZM6HyaA1GB+6do1DwagUVl81s36qyqZ4ze9Hu3KzCFNTmjFyqQz
Q1ux3rIL/QC9cJdofr0b9foKOIJc3z5y1mMqLp0cb+bEUB4oxwPZzY+NnqXrtu+eLLkx2+iOqX1z
jpx81bg5/USbZPYh7cUqFUi92AHDWPfwPXPrJxHPo6tcV7TR+rElWm+Wm+qOnJVJtWciAj7xzDht
tjdTqV1Bhr/b9g9QS8G5CeoCaz70JJ2rvqtpv+dpej+4lDK6hZpGUHkX7Qdd/mznMmCci3YXSSKg
w5hKfKaJmyE4BhX7GnnIv2WMvpS0cVqAgzzISj9rIwhC3/Lxp2n1z4Ix45EPAr5dclfZ3crH9Hw/
eznzzXXkJjYNd3woMyEl5Ba4KxRseMfLcYIyE/qnxUBqVt7KYMU+TzD5uD3JG2tpuK7kfYPeguEE
QbBGYfDBTsBWHUH6nR6XBzdO2Obo/TZFaRgkiu3EuIHNiapPlufLozDlT5ang+JOTholmdq+LAdq
U7Qjfz9lSSx2GEteRov2cp9D4+dgr/QhgeSniqjlMKja6N+elnK0j+F4KgzqPZPVBAXY9M00Gx2h
Ewm4zdDGZ1cysKlqJoCLdBr8XcYuiZ43M+1mH1nYHors2Sz1aaf57bTFHE5xwwx0J7PocxF/x0or
vqjEl0Mykn5GDDVBIAXfUl7nyMctO1FYXYYPyvpQmEF3ytRBMNDax1F8aSwAH7QU39NQm7Ymjvp4
6Pv98uNGxIxjjf6Q687KLOvp5IToL9ljYLjQ7W5jk8LJ6YXA0vOMnxP2qK2H6J1qMK5srPknCRPp
nw6dqsqNMEeIZvrYVv6hnF5E03lFf85fMAc1OK5FMN1Z9qSTLslzIr6mXZq7d4sMN1/ktcvDRW67
yHKXpyKh1sSAoCr7gdQjJqfqIfcuhB86haEc9hmwt9vUQseKLfHNNssXxs/9gVWETuWoh9ewV/kA
ufVkhcEa8BOgqZKTuxTaHRP/nzIy072ykDGFlDAbKlRrQZeMN2Bv4w2Oy685c7LdQhTRhhwcZ8P+
aI4QLG2yXvwZKBYXikfgfMYh4ANrgouFOt5e2+oUAQ1e06rNnTvRT4egoF4oIuddlpZNMAyCmSgO
b4VfsTXNEaSlWoYa3GEm2DbG+8iWyx3a8pFhZl5904j9zLXmVXRJ+OR4GrleVWxv2I1rK4tI4uce
TfbJYf6AT+Vrws1w7URH2G6GBitV+0XdNKytZeNxInK4IXc8bO4Gx6b+1EtUAol95sxjjBlxy3Ri
UXBVlrMDucAOyaIlJ8Lwp4eRCIrKKW98EQzpMju5t8QvWmnpzaoJRprhEUaVszGLpKE1nSGmmBGi
51BYd60/KWBkPN0lczTshEMoQSoAVJTj+JBLE6nxWF/7IWf/zwlDA5ZRTFUvjMZxq+szhqWQdEvS
FoHGWs3Nn+L2JkuYSBWNWfQtMWEGDvYGfWh+2RNNAz8M9nAB67nDdIUsdJys+zb2SiDUA4JDjZ1M
3vLSbTNcW/CUDwzJTg71PZgJfT5zV4DvBaASZjdZH5lhwBFpf9YGVrIEWvdBG4Kd1keQE2rM3lPc
c5WL6X4Axgos/T5icE7e1kjYkm0/JGMU7YgNfG/IX9SKybzvppoUGKtaQw0jGV43g70vmX5jVdsD
DyPJmz3Wg6kz2ZnskdlpMO8pH269KIgJtXvqOW9dYONBz+mQMW4OZHGm3KkSBOtraYr6jmggxyWw
Le4uWMSsW2JoZx0Z5cEa88/OxHg+KaRO5CXJzfCYghQyA6xUh8WhZ5EeOLBrni7uaJx0KoptX3RI
Ahshjk32ffISticl32uGmWsTSaiEcgiMTdQm7abjHQFca11OrqrfR5HnwwXn1cRU8AW3mX07kx/C
aJB3iuWMMUh5Mmg6HGSdvJYOG9k57S4E+mpp8IB64hGrvTjw3wKQC6GPeuBYLa0B11Cm9YrvbQvs
Kr0zYvhQcRBcvGAkUzG3TvSTH+gzD5emcIfL8ogtClEkWqJvHKcp9hk7ajIqk4p9D5jvgRE0u76r
FoHGm5B4JUpVEujJuffpAWlloqzzljipxFqrjPFyY4hZCccddglQpGTot3rNBNxw/JOV1863NJXR
I7KJ1Wud2kRslsqJpu9TtcfRwuQODtUIeIgGfP8cjYH+qBdvsuP6Ava8q/tcv/VOGWy5u6brovkQ
6E7X2Cw6tG863lIjJwW+VYyHXlKTDSK7axF93XkVjr+s/Rj0UKmFzeYIOSt8qubwhOzXO9YN/0WW
lD8HATPdc4DlRgyfoD+gGWvKm05SRILAbRWp8IiSFAkiVc2Lr4IlfIk1LxE232oWMDWyW3kglOan
rIikkCqcQi+cl7QhrsImt0KqAAuhoixI73habrTt3D6GSBOOmgq+ECoCw5uwgMAnPHVFs9ZVTIa1
BGao6IzOE1BlCdOQKlVDxWtE5GywGr21gcD25o0ProriiMnkiFQ4h1QxHbYK7JhUdAdaeW01ZSN8
Vdd/5kaTHYGLEtA9fFZ2k10nFQLSOcSBBCoY5DirkBBUB96mHIyT4UVyl3kgNnLdA9bHPZIz5nuq
4kbwCyIcJYAkVlEkiQoloWvsoLjE+aQ5KaqlCJdhRYrJOA/yUXVTx0MmCTnpSDvpSD3hmsKZoIJQ
kLepc7jch8WHNRCVIslMQfQvTqP4oMQYDqmKVcFaA0dfBa04RK4UkvAVYivXIEnHPUY/wk3cXwll
+7NFdS/BBq6ZJzpYUEFmEuoyke6SqJiXQAW+OD0EWYvBHssKcTDpNVfZMCokpldxMZTXkC5UhEys
wmQUyIGhiP/VEmCwKpyuo9RFce46NrhlLfBWQUmBLUXxVJshfGRQk6S3IBcdDY8pFFLJMYbF0xoU
sLNDNb9YbGqA1buBOJylFGMKCqjUJisHX9BLp9JzoqYUJ982n2vu05ZK2LFV1s6oUndqlb/DUnZh
chhe7GGENz3RjKFY7zr61rbK73FmdIQq0ccg2idVGT+hzD7HZvI3+dQDCjdeYHZ3Z1Ozzn4iOzgl
Rg2ovlm5cCKOHtChJ6lLpUF8t4Y5Og8ZApBqEj23Mfy7/QwwE+3h1c8ninoDEj1BrRsdNAjjtXMB
BuzKsJsoaZfCN+h3MJCmbyHCs7QFokwrCkIHQs5t2Qao8+IsumU2tbdrzenOZ/tax/qqERE45yr/
anRcZEhbh3e7qR7jtMq3dp32uHkClJ5j8DRPqUlbU0tWKZiJq8+wemv7+gURTLDVXS06zpQ/6AZ8
dq3GN3ZSX/2sjxe3RZDMjrGFb298+Z1B28Qwj1AptxBc4g2RcxZrRolLqqPRIQ3b3FZWPBKWre38
BskWvILiGb3YeCfN4M6B05Ek8tUiwmpfzlmz6rz200uzSICp7G5aF9GJImfkXLTTztSt/qFu0CFr
6JG4w1jB3k4bMuiqhiZnKx4LFrqwzv0L6SSvU+ZTI9bKia5xcAOyv3IdZXBvkcvGOqMmpynr4Qje
K0IXw6Av0y6hrferxG8b4kKGQyUQ5xfqhDUbILzWuC2caiRLvIW4W1Tf9dprLuWQRGeXVz9qbrlG
+WXgTqrEIZuD9zysqueJCzHumQ9Gtj8+ajWk4EoLvyUBCBTIM5u8YP4hEgRJM5npe9vD9Oh3cjPk
g7XJ2Npucz201x0LzTZCcM7IArxWyoj7MPhFf44afBIs89omIHjuGqvfwhgTc7yYWUgRZ2w8xuwp
2X50123xZDLO3jhjSwwiwxq2DzXyquSxdIgdLvila69vDWQpVKhpXd688DZmjX1u0iZAcZllxy7N
HoSG79cf+AJcHxrhECLcYhbNAsAWe014ozzGBhz4MMquNCb2gwWqgWF8e8ZN1+2stoc7QDQBoyBX
HDun/MSSDOu797p9oNlAo31aElktwgNV0Q4zPp/IjB44nj1ax0ZPTmvpsV8rm4bkJGIl3UEj9anQ
iv3yQYsIHoUQ000jaNoxA/3sVtTBbM+Q4hBcTLB2UnuHDmJBELvNg9CN9VBV3G4Hm1bXD81SaWle
+aRnyXywQ1M7JSEy2cnormU+vPXZLLjLonkORouOYi5n8LW0US9Dm3636hFLRD6blyDP/X095R9d
njZISXwXGpee0Y8smJyYxSV2KC4AnTfwEprkrNSpQqvgzY1MLI8pIrojg8KzXyZ3rMnh2euC7Ork
FhqltLx1erczeWf7aozZGNrhY0Bv81og3YiH7zG50xcvJTLSCcx6a3mdc8pcn01aqT3aCam0y8Fr
+oT/riHb0bTyO7uq4HQMsO28kBKyzr1mHw+ue0XjWFx5256MtTsrcd5sG3tjoJ51bvI2cj6c2dT3
NPC5Fwym85q7WnHDTlEidjSAoo3NOYk7mIHsWbduOm4rYxoeC3UY/XabFfLR79mpQrduiJuDJu7L
s2WjCmPzQHabi2phJvqZXlRSn+dYJMfST4dNkYl7AwHbN0RZnOtEAmzicUb2Zak4Eb64ddRW7lGT
iUf4nLWrbAaWPQDSfexRu/rcu9a1DBJgIPMdFhVxKMvxw+rr+GDwpd4KEle0fIqvfii9NXpswf8q
P4fRth4AY2x8luRvPeiwKNNvGrq3G3ve40zA06VGrY6bh+I8O1ql3ZI06mW7pkIpWLTyjgYh1C7E
I/S3rfTsFJSNNo3bbEJY7zUbhAcsBmxNIRSnmyK1m2OVcxPOUeld/ZEdCx2ne49IePArTUqZeZFN
UV9dWoexjdEtq8ynwTbOVVN7ey0J42PoIdgz6o7hSe2ndwCr7kD79aeMdmCb+oTV+WUMVrmgT4NF
erDQribMV1uBT5gBpk8KLjEnI+lm8BuTeCvKwtwqKyz3D5/rusfInjS/9MSp937hfZBUchraPiel
CVvZkLQSwW0tt3Yz3xpAb0Sto0+OaE6vKubD+2kcu72VsdQnbJt2Qw67SRYkrsUaQX41ktHICOVL
bjeXJV7RdJk3z5Nb7accWSYJr9HZzrpH3ZPVui87XutImV558mlJpaSB+xQK1hLEPcx6Y/TMjnSP
rjIp1NXRUbpl9tycHJLdG2kf+9ymtyvmGraTgb2sq70H/HPk3Nn4GDRNs/DX2lQ9ko4SuaW/zHAk
SrJ2iXOxy0OcFFtTUUNa2b4WTvmGRg7O8zS8S0ll643Jdnkf0qsxEc/u6xAVnMBxmB0GIZ8jr5fb
qIRoOXV3c/DijFaI+r+euQU6NIjJDGcMRnhw2VlPVXoWlk5Kos26MzQWhC1b/jnjW6Z9y/Dv99zv
989g+T1FNXBiurk0e3PVS6rUIFa25VYGjEbLyFrPHl5ahk/FRvNlxp0As8wCihCFnq9JkEeDsDxP
2hYUXB4eaR7CUyWIcWU6MFrEEFG+W9Z4QrCekaUbQ0bRw4cQldmqi5J4s8ztOzXGp4YaDghu0YDH
SBP0/D03PUlbVjv4zR2Zd5kKfGD9VzwFeMAuTOqK3BFHDKfQKCCXkjO0ShJcc8shypJb0HXxXqNV
c2on4B3WyMlN7iux4Sk8bkqaBy6WZgVs7cUG2MWeJUYvxl6mPCeZAAuYQ0TVfY82hiOqikiqibTp
dDpmCnIbmjOp0Irz4Wp6c/IXgduMzYo+6LNINFIOEpSxPtgcMplggsQRHlW2IOAu1DtZDr76p5lq
8v3+mWYayS6dyud/m0MHJlVSym7EVrCA5Z0vj8oKG/rvp8sjt5qSTWMySWJ7SBWsSBbLI+/vR8vT
SH1gpWE8zV19i+qcOM9qhJ8Q9tl2siNch+rgQ+7HBAdUsLcaeVoONqvXccaZ4Sl39QwMC6O8elhh
E/rzsDydDYrRJCl9aNrjpffS6dyGs04dwIehXhvuWs6+zSLDSBeRQsrdma46Q2OmFRS8ianSRLxo
31b6dzGZGq4qmqawsdtTuvRLqUHak+/aL9AkSCxhsnzKgTCflkepehQVmQ2DIrlbfsQgcTxG7kun
3k4ZJ38duoXn0mP361VHeFHKhI53gnBPHoNGDvXsEGzm0TQrEGavMjws2N7+cSAc9yKByO/7KEU1
Yvcx+yrVEWY4KLa+maREkjm0EelkxqN1b3mp2C2qp/8lvv03AjGT1R0A2v+b+PYNumz0fzbvadn9
C/Xtr3/4D+obKjHLE+w2fdO2LUdB1f6mvll/6I7lmRYsOFfJwn7LxOw/fMti0+97BtJs10Tb9Q+Z
mPGH5dnw3hzEY3+Ky/4HeYzCdJUM7J9lYj4CNUPX0bMJ39Bt4f6rTMxHvd8hxtfOhE6rIQ6NF8IP
5Ro4f7se2/TYhlGgMnS+e3ZA2twUnJKx/T7n2n02kRKb1KyFip1ikRWwM3pAtOKAnXzKLFUD4sJk
qOjGhFSpoUvjYVgniH0yi3kDJy7bQbnn6ku8PcTvaQUECLF5/si44zssnH3I0BTaNNbwsdjXtXcv
TGjEmFTso9nAZCeTZZ0J/01v3G8+1gUgaLfBGj+9Cm9zZknYLtPZKv6LvfNqjlRZs/Yv4gQuMbdV
RRl5lXzfEFJLTeISb3/9PKA9Wyf2nIjvm/u5ISjb6gKSzPdd61l0J3Bk+qm6IgGpY9nC8hRH5VY3
03PRxh8ESIJfO6pSQxSmN+dULB4wCGqgFblxEY28rZMsyMxRXBl4ppo43nk5t6VeU39kRtqqPV7i
0lQljoCmu2NpSEGHGJV+ZBoWonqGdQdTLC43rW0j/baJnE2fNTci0tvi/yyQxaZDc4+Uu0BhXgGe
iszfs2EHU0u0R1qZ5ypLL5AiPlDUGzdW2UJ67TCP1tqvVvSPZaXeyVvpyT5vaOoaSV1vTQvcSVrM
gTbWT2QitzsdtPHMLEd0+G2deNh2kXOtuW67McZnPemv+4LQQXoT1yLnv5vyKzQajQdD9XegtIot
tRxFbJM8piCwk/LcqpFmGYndRpdezRhMth5gFGCd8Xs1SYCfU0wKkJd+FtldGolbYmAe7C7aO3zH
Pu1KyrtxXO8GxDimhWgh6qOUOroGNZ/6UizGjzpPiV2mzcrqMd778xkZbOn81pH1D2UG44YfYSLf
8TyN6pjgwQ78Dy+NL7WyhtXbhY/wju8kx9oMYxx2cc+KCDu7N1buybCR2GgUoWoDcb7M5FNnkRwu
6/Y6Lc3ysnT7x8Kzqf4StmjMIt33LoUM0dBR4WAyqONCmRLjJUcMiWgfclHkpVdOUWFKq7eYke9J
vM6OopE3Vk/+luWGzlb26jX3ylcYvxMUumfbTV9KYLzbtMc8abrGc6rU7wnzuK+uTcCmXgpzhEBF
c6kHg4QasdEVD8XgnOfcQ4iA12IqB+5N+q5xIJRaUXjnYEgz1Y2rRRiqYnGe3WLcUsQTM4IxYdVd
oLdEuxdMjSjubjGGpNc/m8YhRr5Qi5XQY+HapKnigh6mV9+DXmiQVe+1X11qET/gUa+ZswpLQpU/
lSWHyOSWRIsaP6r9VpFPyMwMjaAiZ2JH3hkiRes+a3v7GOkapSXd+qz6OtnRbAQSLE+haNW+XhBh
1gILG5bS7br385xWGRRCoV+jUVs33YKoW/dWWN0yGAej7b3+9WKCxaBaCfud/bOvzSRU5B0d9O/X
/u3riPfY2CX2lNKEIDUOLY0cZKDrI2Z6rRUYcUKD2iwoyI+hw9HBzLrUFn1qnrJHOxn/dnWHJWoH
KOLI/GTPUpAgWZgapJf5R5kUUNH9BRWPy7a9iGamFOveYJV308R9/Oep9XmWsDfxCNPx5/3x8qH1
bRP3kh1o4py2MU3RNa4IbMkhn13zUK85S/+IMFrfp6KQlrR+WB/8fHINOordFHltzESFwc24WJ/7
/qZ2/b71CaRl58jvicOqObtFXzw0nQj3qYrtxyHXkJQS6ZEm7/Tv3cxEhxN51ttQPIUz/gS/ir1D
VbjVndGELO3a0b7MaTJ3VZtcYpJ+HKaphl8vzaNjqJsVM9S1xMXXpYpPLGNVj1RVRvP7KHuqlTuf
YFxs5Fq5t3LyT8cKL28OZnGc+kegWkWg+sLZhIgadnTcvIvaNaujGRVPjUfyHh7TK60su6AFFhxk
cYIombbw/DoaPhqlCZlDOL/WFhYmob3NlodbT6vnwzgm7Q2I6VNq6sVFOTfvVWO4R01ZzTGfig9o
CRTBRSWPkt7fUwxOOnfc9Agi3gmgO+WALKO3auq+lOyas6OHxZ2J4cDCOexqbfc4qy6+mAt114Uj
fhsctS/OmBJZJ8+U62kYNk4dlNJZPGP6a99KmnpR5V2kPjfchoaopIOCLdyU9zVnF0viBd0wIYI1
FJP6SXXVLkRfwzpww2VcIlmKWHvZYyUPjhlerjystYJO0l2ljutjr6cB3vuncSD74dgvcul1gzfj
tu/pWjGbyC/GeMHEte2q9rQ7rEG9IAiuabgi3UX1myUXJDpRrYM8j/4XyjSLEcoA9SKFXTch3eGL
BBzHX0+uj6dSNw9lN5HCUpj4RBYt7bppGYARbHCGovNtJpzxmMUcTVOnclE0rFKPVcSw7q3P/Tx0
5/IZ57RGJZvvWKlREznVZHaqAWOLmR6NjFDQWMPUtr5qL1FhsYlTLm+X2AjHIHNYTfEpW9TA60bA
ZqEWuTxedQieJV4cp/eCaQE3CmYFJsbyk1EBzJyXzSrf+HloyCHfhhF4ndxzWPiNy8Lke1cui771
sTawGk3S8rcdzQ2rJurzCb8nZ+QCjQzx21AScqfjMHvbVrqsxicQp37Si+16XGeyVEBiLfIVUQKh
qBx/vx5lmdD7K8zy2C8i4Z+j3C0r7B9i4vpCNqU0yfUi+AEmrqjA9URY9342c0X4VVti612P+6p1
WTcrSnF9rsxdZi9h7UT73KmIoeGEsI05/us0MJg34IzTmtdQNSIAoFie9PhjBVqGemjv0kiBP1x/
1uUnW7UwrWulQbdgzH/0MevvHSWNcRBjewyX5fPPZhWx/Dxc99bnZuetKpL25BE/R3DL8puup9u6
l+ZkRKWh523Xs+xn83MO/pyIbmafdC6sQ68tISpR5t2mCrbbj+ZohbuJtTCyPjnEi205rr5WldH3
sfu+RvGokjG13BbJP2JoS/Fe/33g3EhDiPGfjqHV+czgIR+uB+gb7fh95X7vi6T8TXpdE6wH5ucQ
rUfsH8+5oFOggSpQzMsRW6/Wb0XPeuzWx+sr8BpxRkn92Vgget8Xb90skvHlcUMnkbtP7+Ynpn2b
WMFH36yXzHopyUWCv+79PGdExsFtTPuwEkyb0GIerbYCut2hWfRGq/Rnfe37DctzRQShuheQAvzF
FKAvLgD3771/PKfVFa31hYxqe4u8PGblsHezmFROCYDNxwi+QuesRV627ilfwk/w61/rIcTD8ZeU
bH2Y2yFj2npESWd0jk1CsvffCrKikeQvR5HBSClSL+hS8n3r1aryPc7e+EOVfF+SluMik5mTEL0j
16XT2KzBGliV62X6b6DT0jLuVZKTF7uA1NRKfFuv1nUTetzzyWciWSftUlYgi5jdFzYTxvVI/9vj
xnPonmWY/yY1cs79Q7Olr08Sc0GviySI/0SXXDmT62Y99OtbQmrzoap8+tj/PVxm4VzyIy28xO9d
NGFvyo/gDKSNvfeXm0y+/GecKYV0563/hXFF3X2/BhgCTc7yjtFgfnRcd9eXmIf99dn1YWTq2KxN
R1ty5qX8CNuUZu6iResNTuR172fzn55TmsYo+vOeKF9+mv/0FSNrlQDl2Z/1a7L1c1iBLoWw4sO/
few/ffYfz6USSdXcWJyOy9+6vqpn7rs7iCFYHxUjKTnNErxYt5/GsNyOlMHlA4rkr03f8HP/PDck
y8Vm6tper033MA4ZoTldDrhiORbrx6IJsjJNQr5m/fD65D++Zn34b58BCR4IzGNEyxLMWFsvhjS9
YH3X99d9v7cvR0BGHr+GYSFGXF9fN87y936/2mNq0nNOFM0uGSaagds/5mW4MvR9h1PjkCPW44Wu
jwTPEMukuQ3FUo9pgVIH4F+QppfNuN7cy9Wo0hZGejE/FMssQVukotU6X4CfyCEM81dgfgI3MVcE
0IAQbd+A4g6LVliaVBbzOFRXk4bBn1KculgL0OtmfeitI+/6OPFzYwHU0NZdLvXvzTpsr7tla3EK
eYtDxqM5N1jdZ06TOuDvJn902biLFHV9+FepXD15rpUjiQBWaS8jT69Hip8thIrD/2V9av0PrZso
MQCn5dmh9cVYHpvlxgWMkFrycmv0/JIAmOUWuBaPNW4MLPUWISehZSkNbzVtpRcz9q310rVIuu41
bS4vOk7EZQAVmf4mhtlGI4Kus1k26x7i0p0do+lpl6F3dVytezWF29qAG/ztHluG9nQwOQW/65rL
48GGrjQBELERa9ETWcYHdxkUoCbajJIh0XnzgtFfJotrlft7D7g0pizk+dZsBGtp3VsK5+se2BZ/
n8DETSohzcC8Dhdr00/V3Olkt1Oh6DblWv4l9wzvxzKhIG3b0LeVJPfW64gDSBqWcYPU9pIK4AF2
SwTNebkaJy26q0SB/GcdShfnEOkljKffZq3WXKBw4VXlR/NptWjp1LNIM1msO2snQ5n6dCCWkoQi
buqrH2vd4xhxX/h5EpSxtutqqOJri+Znk3uJe5gbFwj6f5u3VstWG8FraBvINaUt6v2oaffrt61l
6nXvZxMtZ2prNC8djr1g/aJsvXetu86Y88PboNusuhfH1mYxdolxvTviLAVfwxx83VTrqSbkzkrA
oOtIwxFiL69qhYUVrK3e157GerZ5fo5aeH0sVuGwbK2Og2u9Q8u+VCsHez351k1MjRACj4r+UOyr
cNCYOl+Nhn9WxPJVSzOD6JfxQtdt1A4/j/OoQvlE+2NtZqxNnoIOFY5zxJfkISyNjTiO+eOE+k3D
gq6HjwAoCtmsD//Hc7AzNR9AOXz/3lTFLTK74aYLIRY0ZsC8hkIRJXwfZNp+zhGFto720Htzgmw6
dPfSdJyt5xfq4KocZd6cV3tyi4mR1r35zsjPQB8wd2A+J4f3oWxm7zIZi0e09/ggYjqIreW8oa2U
VwMs7bqY9buuM4orUmDK0Ltmup1cd5NuXYIv3RiJywURyWAwphb+kr3NPOsO0aH+jPU3PaU9NLcG
9mECuoYqDAiKXqcTm1KoHJM+PNbhfJ+GU3ysGre9RNh5BW0vPA6ojMEBiX0c6cRTYW/pXJYfU5NU
R8eVOHMGhLn+2MBZbrIbBag7QMlOgDqgRySXTndqu+4IDw6laSXETQQIGdqORil4ehloQG0Hd4CH
4iLZMTSE/RigEYGYwy2VrWoJe6C3v+x1afUFUg9JVNWUVxYqaya59KNSbZTEdeEbwII10bmvCetc
aeoROmuN5CUghHZ8k2WATAxW43t4xfOSEIbAoTgmmURWAqRh7t1bhrPhEQSQt59MwkYxRdDSVPpw
iNAD0xzHGIPMnDJI1OxEAqqjRgs4WVF3ZXpK3/ZlBzLMNgnYKuJip3netaVqtXcrA7wetRmbXj6l
wntRao8ZiQIHz6Vj3lJIza3ut4gRHvsm4c6TPHToXzd2xyZsZb6zRj+ww/4TyIYiRm7rzUOJmcp6
FCofr8MSawSa6KdRN2VQJYrMqM4TF6WcPWh93a8CPcmmUwZgUirrU6J/OA1FXNV/lhFt0XLWqfD7
x5kQhq3ldNeqsZGBW/Q8a0unEpwl5wofxsGqZLsPGwtvshj1+4YU1HpQ2W7W4QQShVztPe4UgGow
U7SQ9DJfIK3A2zFWkzgIwr1sDVeyKyACYnqwkPoX81U0Rd3GYeq/t6Z8OJWzOW3zEdfWEH/2BIsj
Scf3wp+hJV+6AbOwY9q3hY3uEtxcbho3L64tSyNHveIfLgWkq2wy5M2okejkILenGF14u7ajmQFS
/KsVy3zTku0mZYFJg7LYdWnDzd6MuJsjo6ECkR9iq8XTqIxDSILxzioycxcCZANe4+9GTtCtarxb
FDaXPgLOq8prj3pW5qc0rT7KkWZJYVjt7v+6d/8/eIelCUej6//Vvdu+0+aP1f/o3/HRv/p3rvcv
wVe5WOXpkzmm+Lt951n/soQLq8GiS+eZnmH+3b6zxL+WThq5wejdbZN3/d2+s8x/6UzdhAsegr7b
go34X7TvTMv8R2gTLioEXDrACE93LMPS/0F56GIzVXWCmqQu2gjcdO9exVX3mNv0ZNzxpR765gyI
l5GH3JCdtA1xlUyXPXVRypiOd0BD5BfElof5DXzVEOzqzkdzcCg048IqonFnyzAMwulmqkum07r/
O0nobRHTlqAD1GIsowkXSUzrY3DGYhfdYGdPHvxUD/RaWU9TiAUkHzGEGnMX7kYH2yki0kMLmnMn
ImokWe1Fexu0LRoh6M66S66vUCo5mgQg7svR34NVQsNGcKmDHSA1aT+A1dY2dSspNlEMPhVhfIFz
eNzV+lAxD4n8gyrjIJ1sfx+2EfqIwblpAHg2TZk9uAaKy5y71bFK52Os9cWuio3yUh+hOVaDd8px
RxxMOT750oN3CmDmShMHwqrjy3I0nS2ClOZNs8YRGJd1iJLEBw0c28hDlhglzpcLZ1CfdTrR7CAO
fdcXpoE4qhPk341kqcITCbhzvJItdzX1mkSLTOsqiUlEiivrQGjyyeSsIr7ANS6ywfqoIVVtPWqv
JyM6ubEhHv1qideMq5My4ZipXOZXEUDADoTtBX4dRIFBjofufQbEnFtPwhc+GmT0tUk4nC246ngx
qRI4euaBpqHtRpig7+RnAtoFd8jGviVZJz81PssRAL32UoJkfdppl3gwswuJg+om6X1sNH751JMq
sbe6qdrNsRQ4q0nzlhLMI+TgsKlRgcFbg2A37GtsNvQ4jRdF3uQVTdvnsYDYbIkU8kSou2esWVih
aDQi8ZqWkF04ivQqA4zrxNnCK6W+LJ5DcFQtnCMAldEZno61r7Jk61Ul97Jc3enAEi8th54U+LQU
gKEzX07pXDJUi/uahc6ZHxQNknOcB+7fpeZn28bXW1B7UNmyPmEhU1IgTdOCnJk0ssCIf5L+iBnC
ddw7G0rUprDeytwo3yfQ0FdZ2Kt7fDsL06whOZsO2IuMyYhIJkFTWVe7ws1uXcCYWBHLiPPeQbhU
Tdc0osE69Y/g4spLOeZnT5lB3LUPNr2Mi6mWgYcKFnKIc+VT0QIOMIhj5VqEa6E2ZekZnQwVHbHJ
1FfxCHnSam3rJJFZsoank+F5Oj38FrW56JrLVpvvq6JPj+v8aP5MNBAEbqw3nED5A42FGzOLp/si
Cj/zzst3pkteitUpb4GrEzxfEe2Y5MSNGzEUZlxNgK7McUeDeDhqBjxRmgWG9sud/McqrqvbFLsh
i6sDBwpvqLebEu+Kud6AX7/RWDrBi07r9ElHP6lxy7yaMnW7LnI9q7sdzTG7VYfoBo35ZeGMySW5
thqsd6hrdmJedIbnoztt+oMvy2EvCtbiI17xtE9k0IwYIwZIN35b7X1LycfafIb0SREd3q/SjfiG
gBVjm/hwAwzNvQsL55EhyL0bho5ENuYrriJUNS7yInDyyblaWOmYuK3A7zqE9DoLvaQC3OKlBSAC
p7oZo9i9KlrY9dnSTZpiXFBdi/nW9rpzXlbIyIDP7LwB5Q+CZCsARQu4sPRjfh/zl+HaTMGr1D/o
svtsnHQfUSU8UFFKj4lFPhTKoi+3m7JgBBa+aylVBkPi5Xc7Wt7eJWLqpywJzX1spS2SqyW10qHR
T6I0RrZIu5slNqKZtRnZUd4f2w+fa0vm2xKfOQ0Nxz4ULyym4pvJw1ycVGHI3z3e8tNiGpjyc6W+
8qztnmr6doAcd4nti6NOjHCw0BMMevWjN2zbKOlPtWHmgRaCCRsESwCI2fh5uQlIr8127vQV0r07
NBX0GnwH875tqpdEGAQu9LWzI49nhzjsFcE4diwXfDPosSfl6vDzRsIGGhFeQX5Gbq2r37NXXXSF
0e7w0//OjSjfmml76mrE6u7EjK3IssAyXBKYMuOARpvOHdkE25g5X8gkGtHsRFs25qKkDF1OI+4E
a3E7zOgyI8oOe/704+jLU+Wl7pVta+Odh1WCUiueQQcbq4v+TxFVGsAJx38TDTnDPDT12SavpdFe
7Dh6mhpIhqL0rdPkN9tyGj7EmI9bx/LGA+LL/ATA4M2M5g9PZuF9XZ9QaPbnBk70lIp7T7djWLqG
QaYyTXRwtwJED/+Jxo7vawn2eJy4NOvcinbdrAUqta+tcAR2oFx/b6RRuSVibKtZqX+RGS3UXBwI
wZwh8NX1a68X86K+hj9UKv3oqeRjnnFnDgYkSQo4SCP8Q6F7w8bF5Rs1Qt3kQLmXFOyZiK0kD3LH
NC9cPH7cshMRTPAhL5y5CkKABuhtwEnMVg120pFHs8XfZKhYBcmg3qmiYR/zk9M8p2LT4qPZmWLk
LOEEyyoW74Xb+KeivHOcBNNzrh2JQyU4I5qPzWx/Tq4rr+dEWqgICfUy2j9T7hmPqjli8Xo13KE8
5330UlTzb9zNUQCJGuD0ROxjgYq6AqVBJEUCtHkJpjS6+s1z0upYZdGw81nL7kK07Vu3cZ2D7875
g2G2pzTUgOUzfu8By5p32HmZaXjGPZilIFFa/EokIcqo8OiZgNeRceh7W43hhXCi9gVpx4MXIwdR
hnztTWNZcQIiTTrxSOrwE8MSph/ZvrgG8Au7b7ZOmjY38GmAZDGDAdNd6McUw/MubbvsAdNaAYYY
mnelM+bplZVvE9mEr6Mz/TKntr0xYmXv/OTKId/3nZIgLGN3CC9b8C8enp9LKQcdU3nrvgvpvYZl
+E5Q33DSF3czSmQ8LRFIelnP9mPv1i+9TShna0T93vOq6CwclN61lGTLTJkBLAdaDFky6UUnxrNN
E/8aPbmiy66VRycC9BLKL0h/QBCdOnkgWKM79B6WTyLAxW0y8HsIu3Bw+pjyyJLxVKaD/QcsCUNj
djWY05fEG+FKtzxB7aa1D3MSAk10GJDQAIwEAFTDzL/Q4EK6U4fFU51pwuHhkiRnT3796LecxGDZ
+t9j4SyUynPskfpDDbA5AZEKsqJ44KdaChUxSFzKTXsnnAmkzGpcE1XyHkeug9bN6zgoYlfUBrWt
MZaPDoZK5ll9jsIjC50DKhcBZb564t67d+ooPbkV0dudLs5d2dyZwyksau+XF8KCaeBiPsxuYyHQ
ntV1zHSVsZqUyIwlsR2HAH4jScmz0HYlnJOdtpw4ae0lQVpE2kZbKBFCWX+SBiqEbG1y/pR+56H2
npsXexD1JwXct9As41ddht62B1t6NyT0Rmcx7C0JKyIqnkcctTuI+2SaYHcKmjwpgAfN8i28U1Z8
HbrD+BWhYJa2nN+mxnrQXPHR+Ko4K6sHHd9dMx4xgngWQH+7unIGL741OC0pKQztwRlexQCMNRfM
SoutXwbFbNRfFCmIeWswCnm9fUl+M1137Y8VdvKy8lS3S/RkEa3D6B6JnQwMNwXXq9nDJjOHFhpu
GN859i6PYu3Z62wcAgPBiTjub4sQFxoJEZ+ll6a7hvLWsQjHl6powGVoE5Hus/+W9vV1WPHnJzSO
jwJE/Rjbz3RsWyTE5p9hwfsz7wFDjTkP+VGqsGUXnxZY9dQxO1xlSE/0hShrmvHz2pBj6QEntOhz
ODl8Zv3gsKiBpQ0Noch5LzP0h3LQGjxH+CBYYyUZnnBdPmPjc/F5jJ/EnxJTapIPkFWtsxk8BPv6
4o4qrf6iiwAnrxvG55PUy3utRTdXZBQQZXwCqQ1PLXFuCgMRDROw69HsoiAssZrD2PorYWtYku/i
fngzsJhDBUWVbuk4bheN6naqA0zBA5Avx99meGngvqO/VFM073QX/xbXPA0Dgl3VLi1Li2Jq8mIQ
Q7tHl3OjNW58MMSoYM8gTI9NWkRD011GbtdshbQbVpwVVn4QMSiUsuliYG4ZwIpYps3OR1uhvMhx
sBKlCy66D9vHakSf0ngxa7o52gOdKzb55Pa7dpL3lXCdPXJC78T0ZK7cc4HRwZUfTtqnV+2nxFfN
+iG5zUWHAS4e/G1okBowZtEJjxiiIBK8VIxhunX8E3QoeW1oocTxCqZGeMmt50JvSGQSwBd24We4
/jVGnOdCFtVmAUOd0yE7GAg1ca4xQZZpcjZy91CK6ssHF/ugJSGRKcjNMCY5EjkAgrF47t+0QQMh
Oiudkrz3qkxQH0U72Adf4HTnksToLi8SEC7tYLUPc+L7WyjSb1R6j1Pdy6Oustcuc9+wUB3a0rhy
B/mBaQ3Yc26/aPW1JGYciDML0QoTqZlw0+rD+bZrpzfcN/tZbzb6kEUsP7C8RU4It4ORTerTgo4+
sTC5TFVyYWc3WUw3FqJ+RR3LFvQhBlbFtez7o8Ksdew089BMHqIo7lk4WgXTXdaAGzy9DgbjcptJ
Z8Ht67e2QxJzKK4ohtsXVle993Rdth2iRK0BK+frJe2SME8vY/mcDh7cdOuOa/dOdelLaJXOhd+S
ZDbqNzbqxx0T+/WLihnrflWmxyqkt9+U3Dhob9OtqjeId1/AiZiXYcF1LHESB1WPy3goShzDy+nX
pfnAKojygfSzy9D3zVMIh6XI8wkbkHWkAepckJGbHdJUu+2HEQmwsk/+lFeBm0O9iUz+T5THZ+QK
Zr+L0UXu9Kl7YOC5jzvSLZOcSSTRvSDPa5YjgTWAT6YmTG29voySYjPdUo83TmVjgV9aMI61iMKT
1n5qIPW3te9227wDTzdRavZGMknilLyAKR9bLMD8kBjBO1Y9S7INhVvbqsQF4mdx4UsStQXfV5Zk
G9mRwDW/ZMFOy5jmd8ODPedvmdPemh1xit0wTLtCYx7FXObRqOihEypKKistr00oo9/Mhmrm9RGQ
fikOuimehjG0dn6vnRUMFKM7G56RBmk7oC1x84AoyBt9Jqoqmstky+31WXcmbE6OvCbm6jP3MmPj
9crea8gOdebKBBPAz8pkgic5Je+3Gw92XzobHUCwO8Ry1xnT16DemmrMH0zzy5n953yMo72ZkoMB
Dw+xgkUvbPLMQyZv8wm0FvJ50lI0wABZswvlaBDw1n4YlXFUkinTTFeb3ttdEhm/OmPXqI5Ke6e/
tdQALwqAaoJu6oY2RIIiZjOHTbSTiQWjyXhHsck8ompx2E8iAMfNKmaq8O6YX6VW+dc33eT7v0wq
ZVDHqi4HHryKgqNLp0HEC7Kn31Rmu4eOr4M8j2xCYNFAp9Zw24LzwF+YmHuc5YcxzpMrk6n+tq2b
KNAzfLZ9U9LUDaBnb4gSJNRGGJ/DmJFPiEKe8OdQcF46l6EWkdeTIB8sFmLHwLsSUTzpZZsEswNB
JRfzrhkh3UGXGhf5vBtoNnExbgMc37OGdNd3FN1hQsfIx4G+afGE74gVcMVpfawzdK0zem5Vndqx
+KpY69LTJsbX7b2tlo235ZN028MwgnaW9bOv2fUmk9ld4xP10cS/MFui4RcZCNA5xenqPsGQeLML
SiGzecN1DfKC1u6Yf5Uwsw4mHR07hKkm6oGggR42ZIgz35x2cz8hSCjVuw7yrQKKUdGn3sqs3aXh
gn+xUcrDeiNnYTz2Fnc530IVzb0EB4C2AS4QaO187bqC+0LBnMVCF8n6I7Y/vUR+Ujf0ZfIwkmoW
pJbFAapfUyd9G5zF4XGya46cgbHQdruDCMU9YSuUWfvsHbLCdT/CGVBYLLNw2KVSO7ltiOJZfXqg
A8YCCUTWigu0a1sd5EJAks+CgXD6bd/qJ7sNyysWVZd6ot2VANuo9txGdfIY9+WDJ/EiM8LvE+Y3
TI7OXCPgDe9V3H85Zp4wrXReop5wMXTJC1sWWMqZAhPqB+0jDi0HhRgmVsifWByJHGGYJwToGJLO
ZlT5nkFN20AqvKtbDCD+yIjb25JZ6wtCpt/zYH8lc/OU2wAm4LIl3vDcEFPvq/F3HKYASuvpWout
D22sHoA/bvuEloxunN15wPnWn8hvwP5MeyspqB+JFMAgiXo0XmgKDuMnsFgyNlsuH44DC5Ub26Rs
yjLh5MdOsRGR8WQ54jSV6SmK4Xw29JPK9q2oxOPAKmAokn3GYJ4V6bHpbZTwFnwl7UBKyE66BVVX
cZTEOlscUGilaWkksCesT0/6MFgMUhPJCqZskz3jSOVvDJuzyypEJ+V+03paBYCy2U1e+UEZ+E6e
7PyzgHev1fW1VUOJ03XMKfMA+SKzp+uirT5a074MxUSGMv3ZZFTPo8DgQQgOCRfMy1p9Ie5mX5N9
UhqdfwKGWd14+XFCxmZ4n3U4vNm9IMvVYP5YKHKNSnVbzeWlZt0RmoSm5Fnxfy/S9s7nnIpA2Vfx
LiQpu5rxokdpaOIt2dsLxL4F6g7znICLBjisQ7opeQiZ3JDJBcqkY24thfagJKugMLGfU+spJfHB
F9Q/ENlCXYfdp8CPRPX4p7QRiJWp/wQndMIkML9JL+/5p6z5ZCX6NiG7iAMq/zTKumkFyqqKqnbn
dYHZdsnOkkq/roqviToYHMIgtqSFzgFkotOdqzlHEkkDlBoH4XzpFNjkvjyL7tz4Y0afug9PrS+v
Q8x9rMoBas2hCrQ4viWqjokpxRwa/4vhl6HXEAaQMjUc6l63ToYE9jeH4wf6y1+YgqHfA2Cg279l
FZ5tjRyuwVQvJJvuMqM1IY9oaPpDr+N6Ada8w3+JAbSmLGWXXHVaR4KcnmBp8rnjeQ1rzFpiRI4B
gxK+XkxXGpeVCRcHNyI4q8wQ28Yt7ZNtgOca846JJ45OTSXvjoyG06iT65H7MbE3gFPESDqE54Kg
MGPhXI3pwRqxKpuaRsEcgUDuEhXtMQfqSDvqxVO0dLOHG0cY7yr7XYW99eRJOgQ1IaHmghoiJcHY
zq4YTrAAFDweHShfVpMy09ebMIakghg2IL43kIqZluoTa9+YUOeTjua0b8MirSh+VmCp/DrCNBlK
IrREeaz7ursRt3P3Wy/JMxrmwuMuNzFtlOQza1OxAx73OJm6j9/5PJdQHhqXkoTu+jKQxHekyl8a
OwPW/IIUmDIdD9wX7aM5dugM27TZ+WJJNQrVM2l2d3UEccjPxAYh1UvaosAVg33bM2j5RmUeYse/
0yub9L2JuGc4MtdOTXgLlmhr2/biXDZEBkzSZtmS9h+1jB5b0pU2dhMx7iySiMKsA71pHrys9RgN
fHdHdAfYRBaTp5Z0OtIOuK4SWuGbkkL9vp65Oj0fm0Bj68xFLOnf2WAThcFsbSI8puU8uKr9mSyw
1jymrWKO4nl/FHKwLaypozMbKugr5yirYgri5KWetPLOjgBo1pyGrYqCLoNCpecEAJJdGfv6MxPc
euuWLqxbaiLMQLLfXaGZm8J8ilK3OqU+izDh59atHs2/gMU6nNf/xd6Z7bYOZFn2i5ggg2SQfJWo
2bIky/ML4ZHzGJy/vpacicpENxqNeq8Xw7LvtS2JjDhxzt5rE4XTR806z+onksPV2gRou7Sx9iwK
9AFaHnxU3ZzRABTRor95d6qJ5ByS6BZpz3m77p/p9kPT6CABTfvRzAlh7H0lwJ7PmnyzZHGaQzJl
y4o4L5Po0H5+LRSuDOkV19Hhj9IvjM9ZeejqNzbp0Na7cIarW9DC8AwiQiubhkJIHIVWzPWaU0WN
7R8PsfStbuClhuNNyQWEVY/XiYW5yhjV1nBA96Qa5LoWtNSEELa5BrR0YsQrCwdWxULHE5wPAWkK
zlVBkKEsoPVPYAVtzHShAxl2uMc9xZjenJHnAYagWW92D1Nj4Sxx6KUrPfuI+MepFf7m07eNOcXR
YZMZFWM/oO0PAm2Gl1B8W5t8Su6rvHlvhpYrNnuzKXflON5h2YZZRN/9pjSwIamxKvfn9HY2QAVF
OXNs8xc5MjkkU4qaS69hBhIpFOWcUmh3mZsbwU2MwwvTxVWuTL8Rzh47/e/MS9Lb1o87ZvCBKn7K
EG6ROPmx+WEGCn5o/p0b/hh6l3KS49IgWsnxhjuhS6av0IDzXl4aG3+gSjEfpitHhsc6Vu/KSVdN
qZ6p8qx13Ln33egcNZn4YcOpdaEb2WPfta+VHexvP6ux02NRWgcq1k1rvtZes2RiwWFr3BvsrbE1
bIK4OIASq53i1RPTedDlg9eBdws2cu5fhXDueCc9wmME5iMISb6yHeoUVh/oa+grBEsk0Uid35T2
KmORatrb+USHqlTOHHWqiWQXlso4J9Z2mh9jVWDiQe9mJv7o9He5hBQ8lE+Z9cir5nOX7ogtWXXM
Q5rRO9lDd7q9Xx3Js0menPiV93oKDUdegla9DxVdrTkhNUV2nLXHAbARectasA2GYQtjNcH52bC1
5OyMFr31ymygaE31hYC5F7A/vNyKHUA8COkutJbsJTmfodOvwFnA9ijeEttUizKpL8q7FIa8R96z
a9xpLYkPRb0Dsae2n+NOrKWt74OuONbNzVqTakRUkwXtDZckoVOlkb+yKCMi57IseR618ZupInoi
BQURXrLZpQ+6W0Cbyvrt2Db4fJgbKHAU0Q2gV/XWqRbhOukizJsMXKMaF9cYP9N7jlgJG+KGBMlT
koQAeR9Y7zS2DtnUC78Yb8kOyVb3wk0xiG3JKTmffYBD9KHOIa64lmtEM6YjmM1NnES7LokeRULh
rZnruZ1gV1XbAFYxkCYsvkxdKnInqpGpkuEHboCz1+6uAU3glowslt0N8hnmNoCoRBmv8ri43i78
Vks+yoyuB3ta2d8PxBP2SBIb03nN0ujQaN59ltor1bpPDNpfh5Q0Yns8cMJmuar1F2NwAbtOv4Xp
IvHP1WXill8YMuTN6QdtORjFgdIDHbC1E3qzyZVxk3M+CroPFfVLmYt7qGRE0VYfjK/f1OhujaRl
Ni7yjTN8FVZBGKd3Z2mz31C4aKyobqt9zob67nLraRLuk4rou9OM+C5a+TilcqVpYifb+pk55jvk
a7sL3nUbmOGsftM6eiqKdJ3a6YWZ82642aomBq3oK7wiOelkR5f1o4w6nyHVOvayT6EjlpPmtQhB
/tgoygI6+q0/delHo+kPTabecu56rajuiIl7FdXwNrSEaoWW6fcErhIUfJ4ZwcJhob0piA1L2YBu
8J/c2wP39dljdq4Mn4RpnEveE9N1v/lbF/UQQdVpNiVJbkzSJPsnmrdzMj4yX/oJJve+DsW9ytL3
DEly6CRbZHd3GB7vXWjBpgZKyLQOjVn9xD1Wk7Q/2Fr3anJTSbS4cjJyP2ZmmuqXTMVvxOzts0bQ
z+OA27GYcIO92Jp9Z+PjRmG5qJwauGp1HzlgGnuGKXo7nMy5Og2i2bezea/lBu1n9ks33KsgvYNg
+0hz6dqwp9xcRg83O2c4zau25NJm9bQN/Rb2tg9IQ+wqzk8PBfzRBUGmOa1I2bUH8p45fTXNipyB
2TnZE2C43kb84hElvLxdLIHIz0F4NoJmHVXwcmL6V6wzuLscRYZkUNC0Amcc5OaEeqJag7MiqPZk
IYHz2uLRsJDXm2RPl7a5aInhbfUKxvS06pyrmQw7ApARJ9DhD8WrPRXmJh9pATnT1ZG3bszQ0Ulr
TnNvHZNJnEm1+zTHaBs21SbK57uAKarCbZ+n6j3v4ocyf/QiSAGm47xM7jtS2d1oj18lbkwZGOK+
VelDgAxxfBqM+mPo1n2jwF2p18ia3hyC4/LUe45cbrnCwrmv2q9JxEeLLjhjkU2ll0wxBeWU2ZQ7
1HR+rIXb1HFQibZMNtDFQCY7DB69uJxhdFoeE3yQQUqNxIqxAuLFwYzYLGeUDq59BN+w2dY1Zday
sK6kmoR+7xhPTLeOXkGqYujsOeNsYyt7tnpu+2EO+enzQaf9UOHsLIyGy4/Gk22dqXl/Jr4fGO7K
86b1aJxknT+WWbMJzcs4xy84FK7StkkLo1TXoRK0pIxWuEOSaq1pEQ1qUq6lYf3efi8Iz4tueoeo
jo54/Gxkhkh1br8wt4wroYGYByLvbgzhXUXkUyiulCh+ErlYt3357CCmn4+2ATIIuthN8dhvYP4R
WcP8+faPxrx+6RwIh1H8I1TULpxcPmLyu3TRGvIn2d5ZWVxdJCXISf009z7FzZ9rmvaDPs/s5J4/
c4ADyUiMjzUqxojz8y1sLLEh52pQWElxkxZNEY10b6byFU5zhOzYyLUjThwABxPbwThsG6c/eTji
A93aBYM6TZoDM9PchVG7SWZzZ732HU3s6bGfY3+MJ/w9HZrbt/DWyhzKn2RwP+m2grJnBkpEmwyd
z9p7YkSzDYPsJ7DcYxARIzzJeufq6mMO5EOQJ6uhi3ZuQQeHGAN+gQBvAZV1Zoms8nRDC2/ZTc57
wTTNt5mQZ1m5N9KBlzLtrNXMrrV0Cgd6HWPVZdLCKeiRDTCBKpbWDU8x5uLttmSGanyVeV0smf4Q
PaxO0m3NpYcOeA/r1yMJPUA1cbSnaNtST+wLbfGnafxfeMv/D96C/hOl5v9b/vn4M36o/wz3Mv/5
P/6l+vTMf9i6izjqnxpN0/m37NPQ5T+kSQ2qo/j8E37+W/YJ68WTlueiF/WQO9kAXf5FbRH2PzD2
2pZr6TpzOE+X/xPZJ3RqcsL+k9piGPhahOs5AnGqRCF+k4X+R7iX3mpaX5clrcKkgVCu+mvdE2DR
hjk6aUcepceCJwJUEKQ7Lrx5op3oMX9CXT3xT0SGIj4AN2V7JAK6zQMNhQ/6zAXYdmdbYT+N9P7R
I8p+YXrRpbLdKxCEO+ptn2hyEK89oRfFbD2lmiTEThfqDqbER0E7S0OjWSMFHGPqQsPhYGTsjYSh
WVdhGoBexzTwZYZFx0ChuMN+kTCpsi81nVnmsC7hy0Ow7LwxXmg1Pa6O4W+h5s3gpmsMugfRtaEf
zrc4qy9mY5BEUuEshsahpQsNwDEEmaLw7mgxrmZnR39HX6CYrFYEX286A/AbpsWZu5knVmw0LX5U
nozwFMAcpAxlLx+IGY5HsdHDCX4I4TqBeq9dYw2c+K77a5qJaMeAgTR6cwA3BSi4BAu5j6FuQWDU
+AME9IuqD8WReRLsSLiBf49w1Ivj32dGI81ddlPgOJZxP0+8zkUZo7VBbMizsNQd+uLxoDRTonua
DR/ss3YqyBE/02ELz2Wtwage5jt418mqydqRBkmtn8PZpg+V0675e9iVQX2+cff0mPxWQbhKbENm
cHp1S2LrrYWd99GxL4OXEJj8iYK9Wndh3C8dzQ1Ofx84d2inSpTX3vzMvZFE0tmBAg/9k60/LBmF
52JTWTlf05uaCp13OYm1hN5rzhRnTlXpm3ZpcpAQBkrGwjGXDpf3stVS947Ac+eumWjkaGN1sPvR
uWNdb8hJDQB4ZX10Hhsnvo+HDPFOR1ZOG3XdstHFuMmG4uwxHD/KlLmbmuJoM4Wx8jvHbq9FY1tQ
Oe97b4fkuXnStZIP+juIteD690DgerKGsj8TV7eASSef+txd/Ol4sE9mB1PvqZ6lSogL4Yw46TYq
H2W+jqWaHgOzfe7xdH1iKGEaPFvWpafI2ZOlPdIV0wfCiPTuMHFNA2DRfmqpcQGP1X1fG9aiz4hX
1XHpgUFD/yOkee9JGBJSH1DtNeLK5Gr6dut8Fw5VhxKnIHiVAdpbOXCLZ96mSS3KRHeUDxFwjXdC
WdGkGaWLT8OuoAY60VoN0lu4RT9DWKC5X/M+X+iS9ss4de13dw53VZ8Gn70AJaih8wMV/gRTf95G
0aitXWWq13QuVyhaxIkY7W4BAt/cjMBVfW8awmc6w8wQOPiu3JH4zDw1qTXtUF//fdcbxMYAyrJM
LMfFYtVNL44yXqZUK8/KAuA8NoCl3MCmGaJU/51/aEYVPKT4WNER1ocs7717NTLnCg3pkcsQu6j+
RLykqVY9RpLSIuFXZwrzUJ3MPRqqRu1lL548YR3xhIYfucZgvQmt+Vwa+nSMUuRaIh8tzJVGeqgr
09mPLg2DLPPGa6kN47UQYtvZSIGJ9+jXZLuO1yFCkN7GsNb+/gVVt0evk64yUt8l087pQlDNeLGt
djgWcbz/95d4L1McS/EhxliwUGNRvdAazTezW2qMg3lI2h6VZBTwV+UMf4c+e0EFeQogiVzsuUuf
JlTUMh3eZe3OR86PxaMqsvu4UOHp7xFyw9AXEe6ulHsCS7H7yAqENjWfwrspTvUX2L/woWz7cRqH
7kyw9DPCKaoWmXFcEdmlxWpWDAqtkWSYyegsP1rNmB21tEcJSRy6yzgxXVQATA6BeLSECdovdp11
6QT2tYIWD/w8qH8iDyNNggGsdoQvNSiKc5YWx6JWzYn3T0Ne3keEBUEt1r3yObQ0ddUKIz90bJd+
HtCrdyAHbStpnkK9j79d1zi5ma59jevOkLvMCacXzSrsfefdUBa3hz6xOpbfdLXYNcriRM9VBf05
fbFI2Tw4s03ZmOfuKzU7IzYur0U8oN6lqVW+Ilo1neYVvVtwgKNQL42q/e017ichjVM15P2z1HAs
6LGR75o+oG73FCIaQOT0Y+zb2MlEod46ju/2tXVuJkXihs4tXAP9hWGWk0PcNcFWWlH17FD9LXO4
UYcxLu6DsvJQJnfA00MnJLHDSJ4cGyBklE2vIvDoxlthfM2J0Li4fU6/TI+u9WCxVgeyAodfZnci
ae/S2u3PDMw1bvOke2lsbY0LBPM/It6nUTXD0nIKtG11zMmgqVP4JTyjv++S+AM0kooAxH8Y6iRi
S6eZz7bsLkY4o9f5+9rtIROAclXl+jMiovbo3j78fTYU/D1Db0erduToPTqiByPFZ8zDwyVKe8PP
owDRQ8juS3KZxt6gpO/GWBxiISo/oXGwyJHJnTMonU6qfnFvk6PXw1wlQayEQFOyDUpS44ogXBt4
Sji+WRbXj7s1Q5K7uPAZMNVvJrzOXRqH2yjTu11exhzTEzZ2ItcXonGCuwocGRHppFHsq7Q551qb
XzRWWbIqgSxp8seYKYgsNoVNrs/wf4WqD/0NxyVj/ToEcQJgOzC2sxlI33Ebb12m1c4067fQyzco
IsVq7NNhaw/NJ4swUWe15p3CCbkTJ/yXGozSsbfGD6uGDdVV3RJDD9y1VDrLarrGPfMX0dNvM9uW
X4sSDSF4uzedL2dKHucE+fqULgcNsLlqxothM7xWTf2Ls2xJ/rbu11JvF6o1zlqL4MgU/bc5AhRt
OJfldK1pkdkojOBVb7ECMxCwYPd5OR1vZFGNnom1I8d6PcRVgGcj8Suv+goVMePcrc80J2dOuysI
+QVzjHzlxd6zWYsvI9eOrQOtWA/GZWe9kQqxGQz30pVoxJJsQKnuMFisgZHFsXwKO/WcOvZGSRSS
dcdYq5p+0kpJMlAgz7fjix1UX8CZ+qXHOZpSwzEHA0GN7jN0JwEmukBZZXBJEgtM86AP3kuk/4vi
G2AQF3PbLfEBqU3YBXDzGwN1B2rBgTYKga1q2cfhl0hJCdVz+wJzEyHbF4zh19kioDDrN8XUIEGJ
gXkb2b6+dQlm23gpW/0akNJVdp4Hgob7Sf8d0OQN03MwgacXqV+FNk0abR/27YlQ2X0DRY6rick4
NMH+PCp36TY5VIlIe+hN7eNG+NNDfcc50k80uZ2ccpuyEi9cMT7iJkMgqVVMhm8x7rCg8OfMSzxY
zF6yBwyvj4KAAX9Gg46Juva5+zkGu/JLIpNZu4Jbskl2tbDV4jaCHQc8XtKUd3WK0MuqaXLimvHY
6/GRVPWpDqHNNZG6o35ChVFCog0IUTdGuHGDBz1+UD7WWGyogjlEUG8izzkRfU0HxrwFzAQHUfPZ
reyOmVuu8vCVbmRxn3n9GxqpA5LWr4KW00Zp06PO/ei3zZDwMprbXMx3QwVb3a65ET3S6jiIOcvC
m87GhC4ZsGmxbF1cQ/Sm0Zx11ynNYfAzKSxcvVlOJkzCoDHWXOqYO118FXOoP+uleZ/qTrEYPTNe
1XbyNtcmp/aM563ccOnB9Jo9gWpB9c8qN9/weWDxNey3sMnuzS7AtgE6cDEhVra4R0yt/uqreFiA
XgaX+IRV7t1xjc/E/WYHOAcNkjGT0CS6meC43V83nz4tKe5ES4tdL/IG70R3TpU9sE8SfKShEzbd
58mwfno0JFNc31nVj2JmuMzLnBzKaGfTS7mpAL4iO76gqUoXpV19GKUskT9PbF+k/OrsRX1cvcNf
ZGoKmNu1x20ZRUcK5ldj6F/CzgagKe/dyrtkDFiQ8Nz0X+Mbgo9jCefGAvdJaUSrtom+AThgteAC
ZF4RLLJSrfsuIfe+kqcmlQDQplVow5SCRuNkfumqM+Brbsqm4CKZwSOYJo+04awZyTmprHdbx7LA
/is1VIzlOJfrXnU0Q6wtI0G8OZgW9MRPmvzcQz3fdLODzJQ+ZpPnp1B2LFkQd5sbG7uLyF5mDle5
71bqQdmb55/OHVAr4O9Wkq4ssQZJECwpGpiMzzLdmkNMUI1Ad2z0ZxcXBV04mpHdrtScZG31Rr3M
wDcWY3zs6p5RRGsYGxkTxmPV+naqmQdo5UdZ4EO3nBHzNKLoe877SCiqhnqjFFRLnI8Nl9fAw1Bz
JIZwgbUjOjtN8BiXRMpPCqcJ+fUAGtaBZblf4UNydTvzyhA0fkxL8yUI2NpDVWm+Bnm5t1WO0dFU
O5sk2UXhdeN2FsWJRE4gKRYKeBxlDOgnevvooRuf2Xq09bThqOpEf9Cyxxiqy0LYFaEPJrzSrkcG
XaMtm1hNkAJNfu3Fe2uKsIRIN1jWfWJvtNGNWLvlc9TG5cp2i5NDHOS6v43iwBEcUt61g8YzVW20
m8w+XFV6dtI0sPC17Z4GcjURNOVrmXjQLq3G8yuQkr7L0k+DfnyXjdPtOCfubNrC6AJRtTAbfIuT
UuybnFN8oXT0PkTLYsbAnuAhuKGTmlAQT2u8KvWrglTUNqDSOPhf0zzu0eLJD2HCew9L1r53WyMm
wo2sedu6nJslb/6iNnVUXLFziaZgzbHWXdaN+yDBLSzCxnzWhWS7bDJ6fkC66B2fcLVcpoAFHk7B
UXUaIPokcDFpY6rSobx67d5lBrwoqkl7Uoh0tN6L/caLX+0Mfi1D7ONQ6L8gRjO2srjYVmkeroza
4mAdemvVwWRpJLgZyAE3WM1/P/77ounJl1TMzurv60MO4gWQ2P/97/6+nejxntNYvfn7rw3CyTKm
GfF//Mi/b+oBFaE13iJ3+ZF/Xxrq3od6euOxstEGZlgcQB4phiJQ7BjLKtPeDUQ0JRONpGL4iXKK
2XbSX0fB2rJTGtJhobW7UrUnq23oqAoMMW0PuV6+2nH/mVbzj5NMP7WJIqObmNviejKH4WdOkVeQ
O/XIJnbIoyURLShq8xsBBI0eTiPxM+HjSN3IbyrjWE4xo7rveS6ddYZ+jrGIcVeTAmfFBc1Ukt2W
DgKgpXIrg5WzbWmn8qGfYP38fTZnqCP7oXaWogNr1g26//fNvw9R2+ZrxFFPdYrgvIdUm0eofXGe
bfvBugHRnUU2wmMfReshU8PpopMV5hsFUPVagPZlogZR7u9xxRl/X3VIOrJLycxnoxIkwoVCN0qi
JOsCYc6pzJC521Rns8hfMmuO1vMtLLpG9LEoouR9dmnC92YomC6Yxj8/iP/+TNL/o5QKuYlHRNJu
L1JynAEqiOSa3bTIivGUY38LSQ9Ov7YifIZAc1BkROG4IhCi+cIZ9OTEI7ksvODjfS79Ic3vAHGs
hFZA1cONk8xH0xhKLNbiLtSI+8ABJjrdj8t+g4qC8wyxnxx6uDY4pNzoxKirUcKoSqzwhKVgTS9/
LoUJ26l0Vq2nvRPAws7gFHBLve9qcndEhS5uJYKNLmjRBMS/ZJfOsA9OwZStvjDROFYFRgLUvTC5
gG/ANkY+Se+PEr9e2Qx56y56J3T4aNYt99Ic9vToiB7Sm5ZmA+aXwqv96KFIRbA1u+HeG5n6aRaF
VLaelXXAvyQx7aVadWfpCRMv8K9dbbDvi5MIklN603COCdnRDZqxngP1QotTnqbDFVzU2WOJHNEq
s73NKcrNiNG2OBiK4MXQerJnEs4X0GbEyXIaRNRZ+0moM0y1JLB9iFlnkexMvTUWlln9phVmlOwW
UOaqA6o4jGJ0BFyohf3olfcVCz9p0XRI3HIninFaZFVf7dDxrEa3Qrja3dV58FRWUvd1Kz0lNRFC
ZXWarMLdNNbbFARX/Mw3TUu0L5NzZzOyaVXlkJUR2dSNBrjNdkOCEPWlStZDmb8EnbsaDdNeZnFE
hzWKHytr0+UOjDykFzSpYF+4qMmqBm0nnh7XQwDQSESWypqeoB+xjvQNkLz6LaLt4M74AF289o36
skpn31op8Wdx8pWUuevTuKUzOQ2+GI5Wmr2PQdfsTcXFWYQNkr9qi2swwstqBYsyiL6nySTg26J6
xJ07pmxjmeu9JISaoA/tHhNUaY7sQBEVw2udxQxmsp9BqhfDmghQm79afPULNB3l2hYOK0Mw7PL5
mgnimTy905bWiP5S18BppR7Ug3IfTZ1AF2kf9BgFRfyQO/opRHBQtNOlDyttZ7SvlqW2WvvSOfHe
jCoGS/VOz6yHhDy1pe4Y90RwxNh6Y0Uwkv3baCa6B/LK6+RU1vji8+CYgWhdEPVg0kNh4N3/1DMD
ruSMdPslA+HlFxUDTYLvSDKTrGi2TULxEN15fRC+dVX5Zch0ZyrtbrS6UxA+Q4i5YL77hctYLys3
uBje6PkhpQh00mut9BfLTg64dK4hKfEqG9ij08NcYymF9JKjjMNw9pHWSOf0GNRLaaJVbdPuLbK8
aFPN1meQEFHsIKxZ5nb5GEXpNZ+r34iFQswkJGv1Ug/aS3bT7zvGHY5Ihxbm5xyPnwGLgmHkv7dM
vbar9rg436ekeu/QYbFO+coqQIyX9P57o8zXA65gJ51vKSsL8dZYY7L15vlRucY1q5dWYIGh1p5K
fbhkrvteoVdfqhhdzgC2jD9wPsKE2HrTU5e37jqcSoJuKVXxH/+2WouXAYmxGZigReOPLjROljcj
S0e+aUzFupydNZA7NMBzeGTrW9Ntu2QGqhr7S7CFVUGHR1O8mcZ9R/Ump+K+xD/ZjuEFzduDtCjK
ZjrFQNFcu/blkJ6tchh4Khq5jPle2aRskesWG2jUY9O51olMls20s5m/0vF16U4bb4PuPUQQa0I3
FiuH2lC/CXmHmpARJ+Pp4v3i1calu0QqlS2ylQwpeOZyvNxe4i6vHr3Mq5ZwPijlo7Vooy88/8UN
mE6Zw1OI3pIZwy0AJkxVBiPaxHsSo3EcJA8IAVs1c8Pqib1nZ2f52Y2/emVPR3JNvIVta69ZnL2Z
jHs5WsGin9PnJgRqOTwNBeAhmcenvxupzbj0q1+KjyfCbMtVOGZ+0hIzBdC/liioh4n0r1QTAvud
wfmjIVZRH18cyZMSATW7hkKOjhTbZDofhcG5CIQO4zF+FqkZJlcMO3q9FEy7NlGnfwYRvMM0OseD
8UmwDIu8V59Do+W+hz8wlRV3JYnaaOPpYN+O2+RuLvQyNO5kpdMQTL173v1dXxTx0sXmsdBGEuBC
i7bRjUQcuvZ2Yu9YktMA399+wtj2PtowpdAQBBENjn74pcZ97rKr3fXlOp7AjA3Yd7m2UGyYmFQY
O7GvxC7gNswT1JET8QhIxjj0/dqD1FegSNbpOD2EFb8fmEa3rjqcFIMQnwCAawbOe/gSwdHuuqch
g0Gs9Pp+rj0ASPBCkCseRDbDs5ActFHTkTI22bRcqUsVzSfdXUQ90YH2DFOjLtcEEzI6LMj/i4Xx
Nhsf+ZA8T4xgFnka3JxDrJA12JOx/5Am3Dp3iCAj9Madm1GHZi7KGi4VouxKu2Udbf0x+AsnL+i7
C8yueJOIqVLOsoa7wNhrLTvEEI2dEKKQIf+gwQ0yHqKBX7URsrAoPJMnKFfx1N5aryjRW5J4h8wh
lCeOABFAXVZNg/bPe5lxp5lD+9XVroWmfZ6458KTk3kXJeiStua1rceXyvTu+5BZRlZrr3RsiX3F
oxqVxTbXaFFKPJSiYEOL4+kzjqZtPKPG5pj3O8uZeO6eMytzvuUEVASfABvB4CUr+uukmMWftO0d
bqGbcRd7qine1K2bwrbxPboAK3KHNy5K09VMqFRoOA8LqYhEjUT5HFndqmz5A/pIR5rS0FWevW6F
TiIEO+P6ZBv1C6O8TTd7FFR1bm5qq7fXmAi+KG+ewplTroJpHnYzVJFs+h2j9isHC9PGDrWrFwtw
B5IDZLDWCwTARts9Gx7np06dRiz8aXDA5FBjRBhOWhmZftczCFadt8igczg4NhakKAHLsu4dWY+H
Xkc6moWlcRflqNeTMIie9UqgUxtCb8WELadB/mHNElFyjxM26I/FSGw8uaa8cFBOCCtcszxPvn3z
BzODQsPiIf4bH/W0Ojoha55XckBLo2nneNWHJRgnReGuzUeaWP0PNl803pybjEQsEJQ8ITCd1nGt
04WPkrUtq12R6jOYEbBFpfoptNqGkm6uLfr8RvVstMylZezQzIvjz+owqrzfuz2GNKRNdnKSOSq2
dHJ/OuXS/2euBx8F5fptBcgtRtADxIiJFOo6J+ypz+HlFoQKVYhQC+Eh3+UVb8L+o+gmEv7alUcM
FeLTTif9EpeNci4caB+jYPjAw+YsptZdmZiNYSKZb03uTJug7cJlPzbvKqO/ZcQ4JqLRSldGR/jC
ZKBQBWQQ6LA5XFY+U0NyRvBCP0YWTXXc4UxTViJgS6dkB/LpQJysGkkJmrnbalb7CZu+n/fo2aT8
HiydE4yjL4zOxC2nG9JPJMCJXiUkU4OqGIrk0cExuBB0ApYNFpAFloqG3yyYCPg9Yy7MdurdRoW0
GE0KY1TRK89x46XRzM+hRkBV3uEqGVyYh7JwJ7/Tx6/O4Us28jgXaeHSHfchkxefxhhfHR9au8PL
HyEziEoykoHdIJ9fBCholobR4IOE2VYJrV/Scn+YlBf4kzET0VAX7Uq4MveHWL+JCigm7ZfAMS/W
SGBxENMldA0XQXfxVoYxcKHnLkE7HpXetM36wDiYzQZOXL3GeERt++hUwvHJMJ32+QyukOTSmLE+
gteMO5nJk7lNHA2wU2jp6wDp4Lob2WQq2UzsP8ZPzOFvGY1stJ69bkq81cktXiXbpdN0Fw1q2ObZ
TNKKJXcDdB1Ww2ZHLX0pO4Y9yRAdIXdUuzhDoZyCxtMzfRdmBiIslzJEgoxxwN+TfhhstC71wevG
60JRIljNuCb5rWSDaZtlIjmQz0p7LRtnH9dBuq4qX9XlAZvnuNRDGio3lAVx84B1+qzH+pnigOxL
T62ndvqEUzofM733mZ5lvp4/xOE4L2vUWkGXjgxpuTFgnpZlkt4VQXwNuoHCA9Aw7dlbcomNQdrQ
tnGUrhOmk4u26R44x647XfdWRsKkFlxJtu+LcjPHeyWKs10wWKg4Zy80N3sY+tB7IVKOHk5Z2do3
3TmIHnKDRX1pTGwzQE1OgXB7X0v6eMPv+4j6ilUTs1PrYOoZIfWvzb74xGznl4rs7TlyWGM1s12R
xc7+ktzbhdizhT5Ujtz1EDh9u+0idhPMComk3gykhU/a6Wi2OV/of4qt3eVAbqLEBcmYMO0B8lmK
gKEDHZ+BeWToGJ+FFqpDV2mnGt/vf/F1HsutA9uS/SJEwJspSdCKlLcThCw8UAVTMF/fCzrx3rl9
4nZPFBIlWgGFXXtnrkw879GfwAVGUZFfaxmOxmIreEv7uI6TA9uSE5lISMxi2iFIIw7k/qyRHM3r
TC9vpn6+sry02DDcWelde1M2OaMOQlgME4aXqQBeeVAUGS6xY2q8OQRkc2/5lbUmfr3fkT6E+SKK
GSVq1iOJx3cq6Xq2HQlbTmU9ppHczos412boeCCuhtCjYCDPKBBbvYUYE1XzTaFdbK0DUWrSMMi1
C6IClB9LusSs6Euwh0O8k8J8nbV3mWSP/gsN/VOhPQ32dLDIHSDu1XHXZsClR/+2BuSUXVuQeIOS
kl4QE4f+XWfz5QoUQsgbbpWChhDk/Cdna6Ry9Us3tF0MpEyjn5XpM36rrO00C4m4ZSYBSNyqCZJk
EgdYQhbTs1W7Pn0k/5IECwJOp9ozq+RcNoV30XIPN7aDCMrKaa31r4BV0t2E2pbDPKJRcQa09Ep3
kJ1Ih8nUJePd7KFZdD5iP/hcTD7sS6H69YClHSz63itLSDMMl7W1dBWuBpNONpfbk2JItxat+nBr
W1s5tqw2lnphbRfMJ40vo/XlOvMyIncs3Q/LoD+XOz9Sm6FJiCWoWva81L95r3ZBgZiXcPqpT9lS
0ZSXFjRNZpbVhj1dsF4As6GRs2I7gHkaReMbYAvX5wiOn1WB78vi8jQKQxHBJPGYyXJve+1PbJBe
b+Q/dt34EEeo8ZSLP0+mR4AD6CIAkyb2x5QO14GjHU0jgwsIMd5P1WNXZ/cZcV78yzJiUobHiXdj
qu5tSt87pyOvAB1KmOjkqLteBRinKsJ60jnU1bD8m7K7ziJ4okT/Yxj9DY58+FX40WyrvM9tZL9i
xvygag8XR51/mQlTHt2tHyJivZBNvPaM35FnshAFEp1nluyppHVv9vZFDHIXx9EPg6qnWQFAYHdn
07Ul77F/8ozxvFAMttFEu25QpY4fqwROULy7k2WycpqnwNS/IreioqX2p771H5S7S5TlbutsIKtH
XoJgkSmnCVFYcR9GdFxhDZjtzs/brxwkAJtPKuBCh7DYS/sEYDQIyy7fSk+LwDKZ94BDsS7mDAp1
iK9J9MxgqtnSrOB/0+FMq9GK5q1o4JdNG5uOxjodyzfX9zpoKlyW/GRk3Q+OGdfxdV9kO1GqNtS4
Yjoj+0kBRAlZfvvNKA5/rYXwCtvTStGnq6agAHptLTEsxAIw7KKjaa9dxQHHQ7MyZK29a06uJ+l0
2MG9lhTwb1T7hbSLTVSBWcIkW3Q3WRaUjxbUhWNquzql2DSMp1nXvpp4tI+tqA+NHuR3/hUi8zGp
CG3Ev19nLv3O+N61vt0ia2/qbL6NCQBaAzCLxmS8jPOKU4QdV4sXxBqcnHzlmRg6eQbPo/DYYiLw
LaGvU5DxK+l2GDXb+tnxdf3FbZ27xnI+aid/iUvswXY26VtWNeXdOTRYdxaxMiekUZJJDgVnXXXO
mURl2lKgE2gzYaTycNvFjn8YxXPezuPhN8BCd+RH3Sp5LAUC4qi/6YTVsTBQYtYLHk40Gm6eTmzi
2NklBFSDFRJxKKW9qrTiEoE6Phhqmq4ND3hg3BE5kjYEqs36NY0DetjZvGtwo0gWY3BwEqq2AYwu
xR7X0aFfk8eF7h2ywPLlirjJ6CspGbGNUoSZG+w0Nyp2EfOljW5qYS/HYTHz70aiscka4JplcRj4
KrtMk3tv1JF1Zxf1IRgwdI2xcZ8yi9qPC/Fu6sDIO66B7Yj4Fwb7R6h7BMaZ0UYfjUeDDqFDPvE2
j3RtnVeDcTQt/z0TtB3xzRXbqQSS4OTuCiYNuxZMsobd484vRYXDgW42EfRPxtwm2Hq69xbI8i5h
palcrdxMDR0yKFu73ILMZhQ2mrW8wGNcBe0BHYjOUvJGxJ8At11pW2bvJK6ljIH4DuNVqt+0sszZ
deN5xWKuHGlc43QNh/Ij0p38qYiK27SwPpyCuDJBMG9QqJqudJjLYNsnw13BoYCitmuWuFp2v4Sk
e+5X13TPmuyDkDzrbeTheylq04G3Q2Ekmi83LilMA69lH4h9pDO5UqrjUAvcfTI+sE6xm6qSZ8gw
rL4W0r4SZOC47Di/iJOuLnaavoqa63JJuzrVqmpVtPmx5KDeW7591FEmHSxJbT3UiwMu9GCGos2Y
3yw2w7jb1q7I8lCvmWKk3UtkNmkY5N1razbROqKFt6ZC/h4aAdqkJY0sIJxpE6Q07WRFgdwPRDd6
3rbUOF7nocfDipCk0BterFkF6zhNG15/xhjCOxFDjbkE75uS+rNOdb/xsPnqMR40ubSJ7ToVm77u
CN8KOkB/7kTPybE2TgInxmNxUlkeHScHmT3Qm8fKdCD41TbaWdOCojlr1VYnnABJZyLD2Jrem678
6SCwIZTybupGt3duMDtbUqoZAwTiKU8pAYe5euoHPjfbwr5QeDhedUmP1wQH6YvhQVdq3ssNXsgJ
P7CPDKF1wNTl0SEJyBhXWzs5/eah6AuG//c7+imINXHeHf//t5ns3oH7/+8fTssj/L2LoBRauxCx
q5ORVRJMGI/4+zdCugjtfn+mj++TjfS/zxjlgl/9/pxOCb/6vcN/fPv38f/8xmGxMf3D//NV/HmR
f56R6107h/95SwzZf+NJuy9OLoTIP6/x99n/vJDfZzOJxSj3f59YaDklxO8zytxdsnCWd/bnwX+/
/f3y9z3p3kgqi+IgPQTqLcYrcvTLtj5gbjQP3RK3YvipIHOA7yBzLukD/9dt/rzkQP39mwyRFV21
//3L3+/iJQvi720tRucRrsH+9/Y/j/D72z93/vtcf+/3z8M42iLrIWZobbj00eG0GgZ1Q3z994VI
U2MC8ftY//Ft3XKsEh7C6/l9cBDv4GtG5xEKEVtzlevT1u/1a85CkpuWL9mS2pQsX/657e+Pv99V
nXflYZ6HdfA/d/397vf+v9/9PsjfH+EBd+x94L3/t7/757bfHwsaWXTgl8f/57F+b/tvdwG6Cnih
dZI1HZDd3yf/83b/vjc4g9m8/udh/vzRf3vY36fP5+AYtL3YwQbujm1FWWbY5Ej+/uhFKWO05cs/
P+pjR0LOP78edOI//G0WLB0XHVLb753+fvnnNthuuNtG21n/fYZ/nubvff95qv/2d0YA3BBV5/+8
WvSF8tgc59+bf+9gC3JP/ryzvw/wH7//50l+f/z311pQiv0Ep/W/fgR/H/bv6/ivD/P7h//8ze9t
CQqycPCs7z7t7TU6X2SEBiO0VTV0jD6M0mq6m7gb0u2f5WKwnjSnJcvpnJji8XddqGnhHQnErA+4
p7yEKzjdhxLDeq7RUmTL5lrachEjus0w3jtcBzumv81pQoZ0gsXUnOjWNTZbbFeEBP44O97zxcxp
nel++aBD9toD8tnlo3qAX0HLUaOl6ZGmsxrxrqJeiLciUtetUZ8Bs6Es66mZ23K6mYT6Il0DpAh6
Aivr2Hswh6UHiFu0mKaNDhmSlp8e7UpD/wqK8cEQQQ4oGVFEOdaIixpnNRlRGpolVVKcn8uFutek
eo17RiRXuL7Lc7zMYWos38NUXkoDLQBDbGgIboUggFKYKboI7byLboXsYYRMHubMWb+1fXxuM5xq
y2W7OnrPlCZsbToybcHuKdpgbbyF8UUlxgxclWz1+Uw3NXsVdnrXtmmAMjcmLYw0MBdLPwZTC0L/
+dGyi0MlxBmVrlinLTGugzzW9VQsqBBotlzbqVCukpiJFDbLeMOOvYajBVSjv6IrwR4jow2o6XW7
ifF16xZTgKiz0+0g+eycztpHfpI8YJglhAPkghbBTxNszFt/ugZK9dN6fDC+Cl6ZqTMeVQGZDzlZ
iwWPU2X60RBi3DE7uzKVniB6yti3NMmzVD9ZRAGp61QEIxy/XQT/QRPdvjMZf2uNv0ttuAqDTTtd
tIMdUhs/UUuO21bqNaSN9stLb8qYoT26QO7r0kreWdo03ZlLulc/aFTmxbwmnPCtVeBLGN+Xe3Kj
c4QIkDX82Rh2dldsfTQaoWnzxmN0jfvcvx3ToNn7LS96nNF8xlgByHTiH01eKcZjwlENa+XHvs7Y
gHOpM9nZJ9pPF2Geb8bzcgSZmdudgZR/M8KmTG4ZD0j7DUd2dKnN/lOSUb82Of3WyADVapyQyiVQ
U9e2DvUzwl3DmGLYNHhDyOAcNwXyLcvOtd2cg4JxQZssDVlmOGb3HKU5Yn4QUmjWFOpBgxfMc7ko
yTZVN6t1P6rp2PQOOjptW8ZtdDsZ3WqW/gcpv/Yq1uP3SWlbsEmLVZ66zLDO9BOSU4JH3QmSL21R
vtZjQl97nF8CCRHNtfeG9u0FOCHN1EoPlqGXi2Hydu7gl1pTAc0NkIzh408Lrnqf6rvW6LzC81xJ
Lf/MJVC8WVIY03jEWus/JUsF7WTgcpoCcAlZm/RCtPpqXoCoQwd1JDWM65gM17Bk+trr7460KXvA
TIZ9c9/m8hExfbEO6FS6gXg1OnVhhgYwyOq2xBg/1Xpkre02ozNOtgdNGsV+A1rhKogBd3UT447M
S/aOvWA8pXHnglbCwS1tbGtFwR6pLaW+gRFwtHwD0JvR7w0LwWVRTM9E675HsWyYGtdf2fwymzk5
tahD9ZSIl9Z89LH8K9wHpyrtjO1wCoyt7qrgvSPNZUO7Cjg0Ce01BbkbmT9VgZ5ad1+zwbmgy3xW
BfABkz8rjeFs6ejvutnOQoWkpRPtFSG95IJX4BiSxIWKXSX76cOFhhQVD3nVvxl9xVyom27sTIMI
g2fQpZOISYK122YQJglLM6qeBmszbGKOCTKJetRx2Tt2WfQ/AiEMNouDGLFgYdOCK80eMdGp2T38
Pi3hNmLblNANUKN04RAFGbEw3iOJUxur6lkINDoORfECTr3YGAFQy7ahHdG25bNwDGvtkL1QjHm6
ifNh3riNTkMGXIeOyj5steLJzcxbNS7N6WflMvWVKSSeFkFEan7VWv5VpuZnKy26HA0qdx2CV++V
OGZ6yjUQdOvUQEjjL7BSSH4vBiqFsUTXCWjiXs/kRbak0lTTFRnQ31ZLw8oEkbFOzG3QYr3TOyBD
o+bS18SWz9wKez+EHcuL2bfG4wG/e8J/pMpdjP0S7IzTuTHAxQNhc9eQqTEPFTXuexpblncAfvfe
prB1R/sm8YtyY+vFPjHAGsRR1216Qtm3rj8cOybrsQsaWnLVDXsrQ9c+qHzjasxuEPdN6BuqcRNZ
2qcvGfBFatxZ0MLsaUCjBA6bqfcDMaw7rythxtvmzpmHc55Uj9Wob22jQIieIA+ZZPGakt5Ua/VL
oNcEVa7jxF85Qt6hAX4oneJpmmG9g0J5ADL9WY/us1mjq6E1TNzr1o3H8+xvPKzca6NFymq47rkW
yGhqcndornkb1yZyOUKhkrrEumu4S1CqvTK1fyO04sEV/dXowlbRBwSuxb61i9d85JjIunZr9tQG
lrpKZkREEz43vaGpReT7Tao1G6vh/AQc5RR7dt2oDwtmfengIrGviXuInbepG9/ilpmgVyAJ9UFW
kYn92pb55+Clj5YcXwHGfWcMaVVs7WaVHnq7fGC+ykROr+8ErtI+BVSjckB4fB4wORGk1HOqwtwA
NFlieLWD+L3120PcY8uhuxlWPtD1ofO+W7udgeUwOO87JAyVzfgJPAIyt2ElK8ImosUj1FW3OYCv
lYEwIsQUtRvd4PBatgBpJGPNemRMj0mNQK7JrkEBcG3WTGCvPfvlCEG77Zn7RUctRVTBxyAn3vnU
S4xH+vDS86IOungG1CVX+lQ8BYRcsfLdp00kVn3v8dHHFwMEdO2Yuy4b9mMdbdt9Swu55WNhkUAq
kWK5Wg2MCd+SicFg74lL6i/qhQ7QVTu5mzG4Aj95X/RgFhgKYVLh7IWJ/F0U47HOB2cNauYZVciV
GXQ3vV+svX64FV385pAGxxyCNlQ2FK9eEKA/wOy5bmeaWpZNb3jm2MjBDoN5pmxoQI+B8wj9JQMc
e6HdT/OBLK+oLi94A1DbYAbCM8Pp0j+7HW058sPhX8T1dQHzfYXLh0/TRs9plfED4EXIlRhXyq4Y
kF73j7BVin2TMFVB0OPhWsBjgO68itUJ6VayQsP4hg1mw5IL1YfcN68Fod4E5w7kB7FdaOmLFM8X
o3ULTiCT++cyR50KuxdY4wwiQll8yPBS156Hg6BEZbXpTS9YtXjY6bMwWS3v0VPDiMoRM6GhXjlt
k951Kuwit3vgAkcleRt86WPfXxEJt2672tn7QJg1e2I3F/RvaH5X06QR/zH0b00bbGPlM9VIJ36L
ZA50YdgwFQGlLonY0Dh5KMIkmkAZMz5j1ocgFXxoOSv/QH7uM1Fm5E0izVECHTi18TRwetaKi2EK
FKfeqXi4HoOMw0WmdwbLz6btOdeiKGdMKK8AQP5AEKc9bjAuz63HqPUvaqw+jBFVyty0lN6YhCLS
2Rj3nvtYnlyKxZgmG3DoCyXIKmucMxExT9TaT75ribUTA4GczfGTrhTDFh+Mph9wqXGnTe737zHo
zcxzbzUCo1e1K5Fug4UTw9pt6N06qmTa5MI1teFFr13IOVmc/kDLs7uTUxskqjmjtjLG4dGph9Aw
nZHCSuPa6rEPdvsbbKgMe7X8xqI3zsz1g5ZYtWPMdi3BOVLQgvJAl2u1zLcNv3pEQfTBTlmunVwi
ezWY+HscNNqPGZnvaZ0fIpfpYJqQz2dfSqHb6yBBTFyUFKKzEyO4y/11gCknm51z0wcP5Lx+M9qx
Aps4mShE8r6ZcEqvsBqFnYpvMmXbiEjk69hkx76a72aL5owSb9LWUKsGiMYIM30UNpLRUUSP/oCA
VuoxdSemfLSyGMB9tBw6CAHEKYxX5r1yJ/KdnfesL2HODRPMYtfc2tb0YOqYlzLOwIRPGOR2vEjO
vh0EJZuCLBD2iInhogSBhDQemfs8FoTZrMpykGG5JFjYg32Jx/JM9g/OONc3Kcfac5s7zxqMAdLx
+KIAjrUnqJauPjIGAIBp1/YWlCDGCQ1xta37+ECnJ3/x7g6kMuY5C5tmnaykfVWJ9UFi8LSNTHWv
EyMwdQBFp7ggZKShIgSqTgqJNgUhhUnMGZJTUMHiSZH01bn1YzGuWLlj/81Q+3fdXKXSMdeTqd+m
qOtBbnmbPGB2rxEZR4aP+e74/nfKfAmrYH2wzGGvJjNg8mDcSSdAOmUEiIotrHM5WcrcIUxTp9sg
wNqPfs5gnKA8A1GkZyifOiATayNAwoO44yUz5AEM3ElDoChrRH9tIR6zojonuntUDdlO9QL+60Cv
YR6WK7dYLH/ZZlW384VWwIuwvyYkSaKcsw0DK3xibX/rVcOr1w6fadkRFUHggGm8oe90NgLMMBh/
CaOmwdY3DwwEOHiEfQ9X6rZnGLqasvKscCxpzCjBoQWvmYP+BP3TQ9Td9TY4q4Ct+6pqACvrHtli
SXUuILvbBpPPPO5Cl3hCIsG8a8GuQwGW2CRMBQJ7eDSV9qgHQJPjZLrD4aY2oA1uyyhgEJ5FB7Za
L35w59NrR2RSequKOfK66zIK7AUORo7lBkr/ZhqcI7KxFfjLXecl6IdwPRePEgcoibnRnmNy3YjE
CsfMYCemELzhN4BVarp0no9kCSJyb/H5xaSMBj3e08oLB6m/aEVx9Jve3EXjtKvHaFurAtOLBAoe
q+4zkVBoHetAfYEnnAIDNo1DVcnua7jW8wOVtHPQFuWJSgMUMgqOZOuG1Psavo/gpZIWGjw/I0Yl
eUm6JJwmDMmaAodDIhKiq+m5ttMijEBqgyFZVYqQnxZXi5sx2rP7l7xiwh4x7dyAtUdi5jZoYQLg
qQ24nsDb82fZIr5y88dxXCBJNYJWMVByKLdbA0sXK4YAFSKh4GjXXyLywHgn4tLFydbKnRTT63gS
ufkBCAK4UQbpnCY4zZDPdJgec1RsW60OAshoy0VE89gbQrzCm9leqmkbFLhVpzRG69lJJl8xo9A6
ghAdhXahxIq8XgYDEb2QNP2qo+JK99A0sQVz2NY7AtJtu0/GuiOAqPVWTW1+DRamjuLRYHa9Q/j2
5qFm8eZxiYIjwNESXzUzoK1XF1+E275TUQ9baSaXOUaoKvmybpf5vT5fN0mw925Grqacihecyu+p
GW1NR/2AZLlEAT4vWNtnw2vCUnlPgTGepkZDySHZxdcW7PvGRlfG9M9jepUHJEQtrfBETFeFQxAR
aYf9NkXA6DJsXgkxPHGOogYxBCKXAWhzE0877geQr483Oew9Ymkf8aBqm5Tp35Ntoh0ZZHTbJV/B
CK3QekY/8+CVPdUm1BUHncW6jaJ0hagDRRJaSo/dAgUv5yaa3VruZONurVfdNfF/WE9j2RMllDZ3
NR8eTUHrVivyadPZ1ouC+2HEhO0Q24lEsgjiKywED/Hs7o1F9waSvKUUXlEBkIvLHhaTIv6uHjxb
V+N6VEDJkvhWfLPwRjFiPmldEXB1W9js1NzGRLczSCQE+kvStOZqMuuLUwwPIzqF7ZSkNxkoSPJk
AeQxk7UZw27YBF4N2LzHybo33pFSv3s4l1udAzN3nrzEvTfdaoM//5wQkZh3WFCIsWgbzpYY67Q/
7ltLf+k750PzkITwvg6Yqra4cWnGZFz/vZnkNN1UB9lfSPM5tywAgQ1+uOmM12jZvPpafDU3aDUI
7s1NF66kaj+FHBetwFPRS7QMCXKtAaCOroMGLiOOFqqYvqqJY9VxUzlMkOuo+6hsdSuSnozqzGFP
0997hX1CZAEETMPEEiO195lY8sI0GLtl9k0BYDCUMTuolfVnUib7zMmPDd5iPXe+Er+hT9U0YkMW
d7wd0505iUvu5uO6kcVBqBE/iS5CWTvvudEeG5NJbECgTJbjv8066yOJqtsmdUJewqmHNg8NoZ2H
q0qDfpO7SDdS8BeDRQahhjsj+pkr7cFcPGs4dh60/E2hcXBmkzgMXVBzmWg7S7GxOuPT67uDGaT3
EHHiQ13lX120fNhJ8TYZ6jmvsKpUFk7jtuY9p8NlyodznaX3WCjeKSHe9UXm7NVEBYvprReg0Xx9
IYOXQb5O5ppAL9ND3tz/dirH3ciSubEmWrN6ah5RrdNNSN4CLEHLTPWqLOITKui70h/sladrr3M8
XOkSIGJQnU2WcKAou66ukRgMBJkhWEyH9CUtGnv9Ix3x6VjFRyRERAFf35aaXCFhY3FxccdEmD9c
kI3VEEbYXl06ekVOdKVVkI3AFKTy0JBUqF+mAQtTYkTPWYYq1ukhv8yDd0pnwI26QEyv1fHOldWw
1tfdPIL789J8O8feCfbbOzmbb0jHr1UZ+WHKccoZ8ozbgZyAnni2+gwGNt6ZDRFZAxEznlaRgjhf
tKg6VoWad9KxQqeH9MMlTwtJoPBNzi5UlGpPChBSOfTUo4/FbnlTwgruRo/mDZgmduVUdBzF1dkq
niDIbJKivmmS7iVRaF+XQ3CeCM6qKI+2scuBQi//gt0Pnub8Enndhc7tdUSuObsEc2B1MkInE6fC
Lu+7xHwtR9dmo5dQ1g5i5wdzmEAYDFWV3qNe4DqsL+Rn3RJ7dmP33VS+EJrwye73YfC77uDhB7HI
HtpAEHhxxFUjolfKg/6QJJQoEY36K823wwYdFQQ5JwfFZO4hpNPWyyaLkkHGV+WkXdWe0C7sNZ9H
gtQ2c++BfU0JiXQIl+CJwQ3Mgs64TfZf1UDT1RgQ8AAwrLRP9r2rqVcP5EP5+3HWLoJd+SEuc5qY
wClVOrBpBLxnTa22Fhmie0Fuy9SWBvhntMwSWiWTCI+Nmp/ouzIydtMUyIOj+cjxp8Bf4wAr77SJ
eKwUMgccen78cxt00IzzkvHNxivAwTeVMLlWdQ7b+LImfsPfxNX44tvpmcEPEVoenioJCbL2SgC6
vvfm0kc2MFCvPKvX9ryf7WxQqPYkojelUa7Z2jzNRdPuFBV6M3ANUw0NyLS7F2P9Dpjfp93D1WfW
hoNtqGDnRT+eNwF7KRgNSfrGcysVcklUBC3eFK2fOixMlPbuYHzjBuakocIuo+jDymywOS4tdKhK
doBFPtGRYDUuyxLBgjhHlua5hmjT33uR95kEJuYXe5VNLMJRHxHcl17pNh2rLjCfg/zSI0XAI3yW
y9OlywTGcklaH5K3IfCffBsihl/tbfw3azVlV7Pukgt5LTIwDChrYLDicMfIdGiETUvTu8bDuGo8
QgBGB/xxDMnLKW6zZXQQaCVtw7E5kco24IKwOCOghoa93h17he5RxtA56wnJGkI3TmvrUCmbXCKH
3Rv8FHTiMk/ohLpRvzI80XJkWd7KnDDegZC6JkHxBeAt5RBR72SwlT9DOrfnLu92Me1t3WGnbMUB
F9gJCAuuqjBI9Jd08s5B/IMKKjvpzeJFYMMpUr9ieczuy+EpsrClKJ89WhIjjwVXuhq7GpVwjTIj
yNg7w6YHAT/uslQ3nvOA1Ton89XJabFAg3J2RnqCSQlZRdkX9tgPrl4+t2TKhFqDwQAK6IsTw/Ev
fSDwixQuQ5HJP5HoBU/f23QOaVKh06TtifF3LpiVYGkWmjwCL7+MTp7vUAZxL/NkMQvb6r77PmNI
LMkf2ESK4YqKuVe7MN66kT2cRuyiX5EUkLsu2UOzejCInmDeJXEWQ/pZWTSsHPGVZ/KmCYhJLabF
XVTgGTHtQ1d2pDzGDKbameaT5+XvPU0+rja1htmUjllRJwcyNZcC2nx1XPyvdCvjHX/d3OglmqXB
RN62jJ6iN0mHBeOSRu3aXWEcwDSIoTIuoOlRjNxGYF6AzNHs7HUt2KmL0hYETdmLMKichpqfsYer
iD/uJR2/dO4H5mUcMIEV5zA4mg3iOdiWTd7fSgDcQLlb/jVDDZg8O8cOXIWevs1IIo4x0NaklhKH
TC2BBlwREmmDHehT/dwxdsdRyiLmmR4em/Rc2fp1IGxrZ+s9mZtTfZhlhkEjr8JkIZ/OMReHOLbb
00C/PfexNGT5+ORW+ED17pGpGf//agY2R0c2StvsWNS01dm3lhhfwcxbalvpVrMeZJVedR7zUwmx
H9jAqJ0ajmIYYMACO+SebCBe4EmHlbPUn3XnnGZ1cHJW0iKtnyp3tvZ4zjKWsHo62u0yE2p0bdUb
Jb4tL2+oa0klqHvaanbCYaENtknyD41ATjS2Wa7zVBbYxjyD8CTfXleE0aycgaQkYnthm/nLKXld
jDxFTqwQAInGWdu2baGik1f4a587l882MjoXyl6OhobTflOOT43LO5YOT0keOJ2Y2GVZYyTj+urZ
CRwDKXh55dOUPMX1rU4LhSOKQTf/lTDJWyiPIBFCYpOvDTFtLckSaixVlsesJ3R9lOBZrPY2G/eV
rhHVZ/Z2tWNYbCVOtQ2QYSYJKQBEe+mu3d2VZhSqbHoGx3AllKegJhDmV2K+BLXDiGgGIDCmM3+k
/dilxifgxB/CcvuN5/fHmBkqjcPADBoAFrTNXfFlduQ74064UYtT14/8pyJR/h6fEokKUohVhwZ1
Y0q576sTIdO0XiJcU5xIkFnE2Z5IeyVzxzx4Js5OygqHY84WxtcYO+8E/qlx/uoreRuILHQceTO3
QKnbFGN5G72j3ePetuli6H6IIEttRsGSWVDxuNqgLgMzZhf/VEa4bptor0EDeLk3Gn3NeoekwNa8
sJj9zyQHHJsw9iKQi0qHfY69mqhY2dfuzJq1shwn0qpb7ZBZ0XR0seKsCP7A0NxTzMb1uNWEtitE
et9phb5t/BvT1igM9elJjQCqWp2u8Ng8doqJiEtKohkTLzQOAXidsZh59fE5abvXwmVEZv2YKr3x
2e2zCeaqqNT4bJtsB3r8aqsk0KjZ903tJNdxjSuhthgbLBD3Fj1vrV6BR6Dpjs55D/nW7r8Gn4a+
yGjBq1h76GgK1GYRgASvXJof1iNpfnRbi64kAGN419i6N4k3QQ5L7UOZZbeaLYDQONBtvJkk+Dqg
f20o9nxQ42j+i+pbt4aPTulULO6wN1h7dnlFrkhdfOAoj7gv5hLNZ2dseg3hnlHGUYWvqBFOsUss
MJ6z3ORati912EJNZN3INsiONbrkNVD4mA95RRjzieOIPGeJ1ybphuEisGbZ5BL7I+ishCSpqb7m
CptRBVsrTCUpTNQKHYjYTlndXuEso+sfZOJGn8VX1qIF6ZLs3tSDaJ1IWq9J7UDokzROMND115W7
Tkvtk1778AbPmukrMnbNvqiWMds8Vp+eBx/Us9kaNe1FLs6czNDnXQzV7jpdvjh030ot8I6/N+FT
+VQOnQeRu7zb1n8AXDASC0qOfY4EggZRvvW1ALJgo6aNkKzDkTAesj7NOA70Z3L0ho1hmiDerb3v
4hmz5+A5ThOgMg097both7CJ2MiUw0wttGrGWh7k2D4oT8w7EwNSqIApjYRkMDtmOgcLRO44eXAR
+1iUOvIp8BiMDGQ01lgXlT07r7wOrabtL0r4d0XFB1rN+FWF0Vy6oBOrPAVJyf0RwGtEBa/lkF03
0USTnzYjjsKPoTdgknqM5bPeeLJc6aHueBOyinbJiMG6Bl3WeNclE7ENFnbkxCjnI6FtFSNWoyCS
swZalmHailyFNbwmmLwft2UpgYdFF6Bk59hlr8K2DB2sgBer5fRjDPTQgRAUOeM3Sy4wNs+/Mazm
VvY5bRgXEsfE/NPmuhQXHTsBvJmRuskiXOOpYxFkWZXxVivAv0nD//k/7J3JcuNolqVfpSzWjTDM
Q1lnLwiAM0VSs7ShSS4J8zzj6fsD5BnyUEZGWu3L3YwGkiAIgRh+3HvOdwytxXtY3/c1SjO1ZLhh
DChsq2GKlBnfVJDwpQKdNfwwdHbQMSHlp4ekIRoT1F1A9U9S565T8rsyQkxRs3PJ1W0fVTurROGD
T9NFZ34nRXANDEv9obYlPnlFAi1nyYp9IXhD9ogepf/itp6+sZD8bPOwv5NGLHxeLtBtz9gAhvoG
N2DV+IKNUyRe9hczdLowvoUQQd/UwMmPjBw53XBsFboHmnp58k8oUDir2JdudBuZzO62PAAeIzM2
bTZDeznmFQ1ig1pEJPVIdQyWiQ3qIUm193LsDyp4A0apDqFDOwzJ6YK9kzj4uFpGKj6taBqd0Uc5
6qGPpTuqMGy2yrrQ6o0EMalJ+hthGKVDgxZIzjUuA8EaLgXkdUt5lyMFnDGsCCEDVd6MERcDtptM
fl2B6IkAyV1NL42a24us1vUe/SdnexI5hLq2nAqOsqX67C3BOc7g8nmc67NyVanSRm+JgY8AJLux
lD/HeoC1rseuJAvvnta8EJD9WkNUZu+XV13B70K6ho0PKlrqYwWuliJkGBKnLoR00BT8fHIGEkTF
xUaFgY6txmZu0SwjfOIMuw3r8I7f/9p4LfFLOh71Asq0FP0rS8R3yG2V5r33VX9dycZ7HtcP5lDd
0IWAQhoKHhu9pu+Mu6y4cDugSpN6hz6qgOdaV8EbiT5Rp01CvrchiHSdjYuyywvpVbp0YJZSdGJT
NyutyUXiTg1YWJpv2l7fteV2UIaVwRGUot5LOHFfdOFRaYKPUsaJDcu6J2ccWdsF93z5nhrVg5V7
VKPT7FioS+nClZNzegy/bp2o7aEHKIF3tqN54jZmgKROVPOlx0C1yI3Y1SabCyefN0N+p6Fpuv5o
HXokaU4qqT/ixDtjFva3MIS2JB3PhvJDDiCMgXuyJ6EaP2+RrOpBE11kc8STU/hpUn0ldb23r+q8
WHpVcY0PzBW1jMM/UrclN6VeXZBb04AeSKyi5gyPkSx8JzC2wrRQb5RU4O8Gp6jqVHEY3nITpnuu
MHRYIHxrR2XD7qt0ug4Gktsb6a2flyelUZweqAOrETgdPlrHpFpul9T8dIC5i4J2uR0MMPQMJdqH
enEm2wyvbp/TseppYvQJeWukOBW1AKAkP9ajKEFtbpe4JsCrRQzK8mqdpaA+GmrCQQp5pyZLzvTH
QwC/2r74ReqKeb31zHBz8Qi4AhexkwAwuvBrHgJuFmMiXwDjMgQgWEaQGPQDgHjzaOgVIWAFyxMC
RxjkF70ujqpYrxMrHtxaYrwb17hDGFcLdhpnsLa7U+0pr7m68xTOmn3QkUosf1hoHDJVg1jZWu/G
UL9Q/FIL854OyqpPPXol0U7hptT3GEb0nnw0wv5IwvkxIGhCbohZ9eJkKVEe0BP91MuY4ShPlau8
ELdwZUCblfJD1cO7KSiYkkiJdqgNbSvVr9JRubko4bXKOWVpEvUYlePKyiUSbeERm6HdZDTIdJBJ
YUg1EgtciEVCLnrFQUbJM9NjsJOji6ngGYt1sgkyUNWttDTqmlEJxUYr7ZEACPFe7cu3S9i+RWSH
XkKyZYtrkugaDpoBK0z2iO7+Lei196bNXDI1HEWM85Uo9PTLSIySCu7adf+VkiwNewxkFM+Eo5KN
t75m3IdGvxZlZYMps3CEWt4HBBGDl0Wj03BB1Cq8tvsPtNQukfJcMKrSbi11qRGSV4vdK5L1Uxy9
qsoEOCAXKYrPWMJkfj+CIS+WU4I+wOok3VlZiRrJevIbpO10OvcCmATCjAEFekm/1xLzBq8VBe7E
vBPLdt9csuOM8v/f1IP/lHoAW5LIgX+fenBXv/h/Cj34/MDP0ANJtH4XNfEr9kD97b+696r+x2+C
JKm/i7ooc6Mokm8gqsYfoQeq/Lsoybpu6nT5JEtSSSr4GXqgGL+L/FNETTI0uJiy9j8JPZA1U/nt
T6EHokkVThEVVDlT4oGu8Mf+GnqQFVngZ4M5HHQJzUwcYUanx23m218mdZLgYvCYTbH9nPw+gxqv
KPUZUzAvKnObcKpT4E8aQCurV8Qe2txfWPdtRt2syVRkx0XAXatw8g1IxWVj7stS6LbAh0xXkMaP
PhOCUzqMJUb0IVhVfRSSwyMQ9wHnjcuTBwyxlHFBGN5VgqFqi1/8yRfGR8DPCEAvHdhrFbVx1BF0
m1D/SBiZMZyQqlVc6JGTQMtdVEEHpmX+S+ARck2cJwWQ7+PNPKkCJ2h35ph1Dnda1C2FnGHy/FbQ
xP/cFL8sZn7rl600zzW/KAILCqpRWpGG0IquMV6m8BOszI/zJNb+eKmq/q02vTG/ND9EnpyhZoY1
+FevqV2NQWd+J8Zg9HNSFVrINvMn57fmj389nV/7+pp0/uD8/F8m//7b5wV9LdcLcm0zBGW/qbsy
34qz1WiaaqeH+bWvN6pI/Pna13yelnNin+f5+sjX2/NH5qfwHn16RDDL/2pmAkToqM7v/LLEz1fn
j2sMOJE2TOsXQGMYC/9zZb+t09f3zcv69lXzU3/aKYBlUqT54+/JIYqA0Jueo4WW7TTnriMfpvvt
dH4MJv9Rh7gX+880iYU+3SJO28Zema3mlz5npACKUemPWT6XMc/9OdP09tfTX94mwJVvo83D/dY8
Oc/1bXHz03//9vwVv6ylV5MP51sBlR90AMUinJxLBA79XMPCE4AXWZ2QO/Rc4QnOz7PJbjfPNM8+
Px0FP9x21/Or8wtfSxr1moXMz+Np8fPU1yfT2db19RlToBnXJDJ3yz4X5KneXEspsh7taxIsYrlN
ENZs5/f7FOtqrjFq7ybXGRZ3AtcaQ3U6QWidSD0nmqZtZgTlZYJRpkG1pw0iMKgQhjWsNTsfUy7A
ZnBJtp+TSAJTsIUxa46V6Z+T86t+bezU0PNX87P5Yf7gPN/X018WOb84vz3P+PW5+bWLPCUIhKm/
LDwC4Rdtkr22QwGl+VLuxiZTOFPEFAQ0g05KXD+b00l8flDIJccUMJ/aac3kWwnNIticsgae3nfb
zgr6rWqQOJ2OokON9GpUi9tMi6n+tX+YL3VtXybVsIENnGzxIGFdm6a+HubXQOrlDsnGLc1QtsdY
0trjhg+ch1AqD2pYxFwnJDJZy0JZeX7Xby8eDzFNnWUwSrdBAmIbCWZFylt74eZXO1MyZAxcAiOt
g1IhcoAw5vlpUhYL9JPU5NoGhVgfjdtQ7moGYKZEgE4bQpML8mybyxgdjbKwKPE0AJyKbiM195QK
XhQSsZdJhYgRiQcDtKokptOquUKIymXZS+PNheovsmdxjViw2loioGdNMH5OVWapUrtubGU6R5sB
6ApNr9DkUXvigObkTfUZJck8+fVi0IpHpfPHZT8dQfODr3G4fj2dp4irBcadTIUrDqT5IUJ0sTJS
aQOgYqC3poviVvCOhVgLK73UCZvNOw6BgdREm0jFyhbgy6Rlc5KttvvcEZXpl/va/eap+bUiLjEQ
tyooFEOkOJnFK1Ax1XamsWpAS34iWufn8zuf3NbBKskQU2IHeUa/BfQ6/cIKoXopGFY3mJ/7aD63
fXHhV+nkFnW1UatudWngY1GVWoCfFuiAjWq//ZysizXEZHnjj+Py0pXq1itNVPc50mLuRxemn1oY
+iXz8wEDl9oNXJCbEKBZWSECU0bVoUlGdmmt4DDqR6BFBlUhet8kKHAg9xTZGNGspeEMp3O4wUGu
AP296Z9Nf0V6g0ngdGqP9/Fa+ODWwlNghNmoB9kVozfSSKMTyvjce6Q2mvfo4dZD8+j+UPKrgtJt
tZYxcfhu28u2a2DukitX83x7MNbcdAbjlSeepMEt1Lfm8tIm06JDQAyoykiw7536Hjx3Kbii/5Io
e4KoU4Rr/a4x17G39FMHKqCePcLxSsZ3dBIh/b3cp7e61LwNndOJGgAFIrJbk/tR9Q7/j6oRrrBr
vQfjXc83A2g9y80aeurrMjxk0KrBn8V7SlnIOZNhp0Ic8g/AE3JxbSJoBYjR2qq/Anw3QhrIlVXF
5pQF5IzqQmW1aE1TSrE2Apqx0RY+ehDZBpDYrnksewfiIUu85Ed0yUmKy8gWmv1gXqOy65qHBDlx
453y+g0bTLk1dwbibJioqHIDPLu0S5003viChrhujakZzqMXXRvYxlQy7q68dqub6yohkXCtvHTe
SD9uJTbkUmzkaJ9Um7awMxFMjY2Uz2f7KrCGaIcvYP9QS0C/YlGaXNRoxWzxsbw3hW1PO/cjRN7H
eO0oHZLKEeL1RXN1op6QfZGdM9rtfbjrLbc7eoEj3dWHwCGsx4NXgaxQoSy8GfRNr6wIqUwompfv
8KvGmD7RwYxsKVij3NfHvSm/hiNDak6TE21uLxIjLDiZvjIBLo7b0jhFzS4kAmfkuFAWPWWvMPrI
vHu1OnjsRztSYdje3NSK3irkb9MXwgdifIPE4cgR2E17f5t7lJ1d4NRquxrJg/qAtawiPUKm0Tt4
+M16K31k5TmNNugjFOT0hc12EnBhQodi76SjWJibUHBBpoI/BXrHwupnYqo0qoP9MkvhWdlIajTL
TkNkLC5Mgw6KlrmjKiH1jrjPrzUBSgX8qu1Iz9h3qg3a1QslTaB12S4e3Q4OfL1HcILdCLQKfIaF
uh+jYeH2z/2dX9I4kSw31s61vOl8uH7tHtkOaHUciyGqW2TMMfqSTTfudO7a38NnCpk6ICTqc7JI
eth1l+wNuk23qPJU4QkxTGAcg0fU4soIL28rkdhMt+jJUrYVh4KH+/SUT/EWRLVjNxvxc3DUkgUh
Bjm2GwzSS7Whk2LjC+rw8RB1qdFDhKK/ZZrU+AGKCaQsYR+Wr3Wyijwq+9JtYx5pe5e0TKwFyBX9
DfWLdQeATXOVKzgvEJEnUaJFEgMjSDdXl90T4hTdwPKNrWI5FaBKO3vE5QHroUEQrDti4bCUCnko
HrvYYZtfsTOjG7hSdlir1hlSzXqJfZhqBOwNeKQLyoC9YbMmAcr3zG3rO26ckA/ku+ZRUx6LZk3F
r1431/LbRXGjcs2qgfTKKarDfCrzFet0gcWT7GVloaNXsL27/IHKrxoAgNnFOxFkD1gY+YaebC1S
9CHkt9u33V4Xl/5rE1yNloPfRXiJ+bmKmlxXgYjLK8paSMoMTKl36UNyKLb+Ub0V3Hq89gMA35SA
nhXl6CPjypqFjghLQgXktMVKiQ9SvxfUQ3nZeVO2OVFPy8KkprqDh40Sradnfg5oTKhrTIN4NgZM
MSfrgYKY9YOAT+RM636NzuiGgIVc3XjncRepi5Gi4QMZn+awwgTURS4abypZkCHDRxHAz+gGsLpa
a13FXOsQ4OMGcKJJYbigaObvc+FWI41lvFVHimLnjpvS6oVM5RrICDkg4ULR+JEp1uKnXHqkcCAp
zW5uG/92GLemSZm0tgNsATExFbiqb7zwoxueWtD53E/iQnhIqmrR1gfZw+4Gdo4nIlA2W6QHYBIt
ilprHV32er9uObME2xz6ePHS5XtJgGa+YgvBmivNBXCBAAoztUN/QRaXhemUaWnRvoF9CxdH/zFQ
dyw92nFD4ysYvZAXLvxb3S5W3XUGQlF2xhrKP1BVcjtWsYO6l2Z7/QoWMlv55Yp4llsRyZCtb5Eb
LsKlgcjG+aGFdv6AJUI/kYi+Uc8Kirll6KS74aSXrvJ8IcbTzlDNuOxphotXU3yjoxree9CpbfHG
uOpClzWXbA4G/wEs8wWNOEaDO/VkvuVrmkyH9/IBwax2FeIU8KDR2LQjBfZYngiuYIP0uq6c3r6s
E5ttuvBtaeEvtesfi/fcbX4AdHQ2vriQT8pVupZPAycFBgB3OMM4YtKH8EFUFggIygftGvcDRf5E
pZvtXvDLYdhw/fjArF22rFpSph2cz1SsTxcDtcxdTBMuXFFs1i64hBdokrze9h1yUozMgWXqde4G
eRayUR9803O1yo+B25McJ6686prbpakkP9peuRzcYKs6rY05Taaki90ivRq3ioFtyXlF1G2DcZNp
Ei2lh42K5+AZ7bayJ4ZkbUC7vxJ+iPcSYCqcni8ehwEqj7O2Ts7inbeNDphEEdQQ53AJr2iXZnfZ
KmStVsHZfKLFwXsS3ilkqvb4arDWLhJtrHR+tgH05EHUZNhGFAHblo7oGWkELRSCc7QHkSOMMhF3
T3fSrQyf80a+R27upMv2pCE8XrSnaKfbCv2gxbIh7ImNZmt7ZV9dtadyc1k9A60b9+O+uFKW0NG8
NWK1PQ7yA4c31r4IU9m+J5Lntr5wzVgg2yJMKr1hjmwBCeFq3GtL/6neaGTNvgyuub1sn6uXfp9c
9Q7xPeaK0cde3qZ7vO3jks6AHdmCGzuIvRfNIjxcbArqDjLDQ7y0lrDNTvVGN+38NrrKb4XH4Lp3
mpfwlsyDWzohH8V95+YbbZFDal/UT94DYmTM6rdwq1Fya6HDY1IvSkdactV44EzGrsMWxj0c435G
QEIlfjqHd6fxutwTNpJvoithrTnGXrvNHXTjdrqyTqkdLI0ngc/Wjn/ASTA+NbZsQ9q2OUMBA0XM
/SQoa8RgXFyeEv6qlbdiULKJd+wO9+Ftve8+oitz1e6Ll5hRD5WvR/HjMbkKrgf38uE/pW/QatgS
nGO0HQzkAz6ICel7k940h1S2l82zeBec4XSBVWa34qAKFrfie0rH0hZ7e7ijRdovbq3X5hlAsOqS
IHhO1uaLelc+YXOAE8CY5aV8Cn+odncFXrK/iXbRTr7T7fZUnMlJdWnkLsSVfODRHh2BL3jN8QWs
MIDbKUiWhbY31roNdv5x2unWwgM9Tk5vDdUKeErPcBOaAwpNXuwXyVlap0cuidvinX01u8PxsBl3
4bK6G3ce55j6IYvc7MDVKXqf9/v6ITz62Ky5unAUOf0u4fcKnZpoJB1dsU3iRo6ElbgA7knfyXGp
H3iPgyloHF3amdyjsGngy3LBYjMJCwTo/ev4Gt4IFzuMaOsuwAlKJJoPK43eM0qmO+FVPHBe1m1t
2W/oIHO0nPStt+43PT/IcNW/lU/YfIirWrK/p2hsbeUHQv7Bzu6FI8kzS2+dcUUKpTXSPfG+Ux4R
6G2I+t70LtfiFl6lq2yFg4LkNXCN6+Qdq6JWOb71FiE89RaJzCWzP0UPYHZ1a+mfh2txZRzHfUN0
46GErwUgL+JYEZ/o4brt+nJ6D84dmxqcNggIBC8MlbfhMTiPD/18ApzPEqhLOKmAc6vusnePjjlZ
FQvtteGDyLWhiXP+4DL42h10TgT39SZ1+o3ErdpLfSy21muCYg3x3jX6cvOFqfLJf9T2dP/7aa3H
vRfa1XVbo7mgzbVob4wH8a48IjkgxDY5T+ODZ+m1eGYV6Tnhpire22E/PnBBbF9HfkZEJOl0MubE
xhCBnCBOS4MLVAEH53ZwX9FyocZZ9NfKFZLdBd0Y27c9tzxyLuUy+Twmh25YYag7csqLj92B7Rqt
RZuA112DsOMob32OUIZAtvQsbjDI6nvLNTcc+Cq0ThsbgJOue043+so6iivxKsPW62i33kO5JE2V
ehV2KA5eb/3qO7mroannmtaf9X27yLjghUfWuy9ciZMkUWZL7sYeEHV4r8bb+FTjE32TnrSjybU7
XFpX6UO+0zf1zq9s61om39twm9DlkiafGA5Sh2GnvevXCqfnctPZAN120o25KlaMUFny6mQ62jVj
iu7dnP56VNQ7SLTr5r3lPLFO1rTjbGkdLsOb4BydtR1W5OtliTP9QWYXiBa94Mh3LUfmmWP2ck9t
kR9QfVfoNweueD+8DC/5qbyNrpOrep9yFgQge/RvjRvpWMb2uLlsQV9emWfRhTH+9Bo6wjWYbQ5n
ZT3913uwmougtPV7+SU+CZob5otucqcv6tYWHrH6K8EiYghl4859NP0DVxrxvrrszXrJuHirb8l/
XMEXzjfcL5yJa7pimMleK9+RlICAA31bt+lvva26sUb8t0vZdEfjXRwm+v050gd+RVDPxm19C5nT
2+rsRyVHbHZtPbASr0hSF00YtstmrrYCdF/osqFwb8T90Vx2E6ZC5Ez6mR8+XyMORjFlnVoB9Sdz
aijMU9JUopqnPqtRJlCPrAvP3IVQhFKncvL8MFeivp7OU97QmQu5o005V6Hm9THFeNv4Vu50hnQD
CqLf+HRdi0tHjiPOUgkq/QZPMza3YFcJzy3FHGkihcatW+DXW6N7pcXMUY2uFSAX8jOD/HYSfI8y
NflVGXvcAE8P3LqQSKxvvALUF/odeF/TFGo7/LYwheSeBkMVTlV9bFf0FcqKYMt5MiIOgatAx+ky
nkhoEDfkwKSCad55Zok81UPFCtXuOhuReWJn4YZ3DOknDQrSYpXaYKBTcZCml3pya7e+LwGfHaJX
tKJUX+SJ1MOIOu89GlR9Pw3KE7uP4sOQ6wyDpvWkqkVHQAxF2t9RQE7iJQcaOWZXsqJwwi2EIzXa
dYkhnhMn66R4CuKe7KFvyVNpIhTHmjVh24ypPTJPNr1OSSNQYTTOJd25xjvXdecpY27WdUWxSy5e
sgoVyt/zwzD17+SSQvnXa7nQBHjoMS+kQ0tJReqm0CCt3LbTw/x0fhCxGBO/wB3YXAedH3JBKGT4
m9RF9Qvmtgb5w1yX/azVypOoXi4CHjtfB1SdE8gqThlN/VQZHv6Y0hqP2uf02vzw7ek83/wx8oVo
bAD/eJbMjEJ39R6JFVIUE0iAwQkgghIniFxnainbSbUsb63yKq5z/q6eIuV2sMRyi30OJXyGvu+y
wWYTOnIDYrVQqYrnU9emr+jszVORiXok9SMnHPsTcoQULToZ7FAjkX7vIEocGxAHSxTfKN3lvNgC
rs+pker3hmw2m89n8xsWJg0n8KjZ//Li/LnP5/Nk2yMZN3AdjdRcgV1zWaGIXHsl9eMK1SW9sXl6
fnl+wOPFsT09fD39ereoLlRc23g1z/b1+udSlKYsR/vrLb1Lz2Zj1FBRcBi1hPRipxC1Q4DOjhA8
1HJUGUg76FWdzftPgqCgEtSKnfIpi7VylVmo7/94b576jgVERAjjb35rfihmtJ+KJB8GeSsD2eCI
mT9E9boe7S8IIGYmft7vjMLP5/MH5o/OC/1L9uDnnPP7Xwv9+szn4r++/nP2XvNSUhPbm28fmb+w
M0rU7yU17a/FfM33fc1+eT6vxPev+npeaOj3ZAsa6BeQ8XPy+1/3C6HxMs87L+SXb/qcnF/9/AOt
hvtMHULSL1zHf7tN5j8GFgQ74LyIX7br19/57Y/56zX4+orxeazVO9p0T9XU1ABum2zHCeg5P3x7
7dvTv5qFHsCMxfvTYqS5afU1+zz19VXzYrMZDvo1z9fbf/Xa96+ZF/FtsZ/zGMp4XdNvWzbT32fO
DVgvHLJVgYWini7kUFB4mN799hT/Bs1Fzs8/3zHnLuo8++fkPH9GrUk2Nbhzf7GIeY754Wsxn9/y
tTb/9nPfVuzfLmae7+ub5uV9vdZPXbD/1R6ldVAP/0l7pImy/Hfao/v3MoGf/Sf50ednfsqPDOl3
on+Ju1QmPZGlKQiJfsqPDOV3dGWGaOigG0QEEHxTSsvX/8dvqob8iJdNVTNEZZIY/VN9hDDJkC3J
4h3NlEQNzdL/+78/+v/23rNTFg9ellbfnv8XvvlTFqR19Y/fJmnR51ybt3/8pqF80iTLMlhBouFV
VUQb9av0yCRJYgwyUp883frB1WehcEeIHBSSfqEsftkwP7/71+9SpoX98mVwGyWFvxSllWKhdRLN
P3/ZpWkLWcm8y3oopYih+CTXbmFXScUUa0wwn/hWVeKmoYolDgcrNR8Lod/ECbSnoE2ecVdtsxj+
R9kB++vqziFFynPUCCGimQZ3eGdvc0zytq4ruwAvmpPLRec0JbAKFSBM3xvcOWrBPvPMdVehXRYw
ZWHWKU9//4cayMb+5Q/VdNEUMfNIgIm+bVWf0zt0CNNaDx4V7RqNvxKakdMERFgTehFJgFQ0IGzA
zD7iQFnnk+0tSPH/X7CfBHlNwGuy9sXkI1GTfRy3nWNGcH71UnOjVE7sQSc2UkZRIGdVR8AwpsLG
ZxBChTdWN7Kp0IRE/Dh6KtEdtUL2UHSIwxyPvkLYDjoFQRYz6EHh/Ty6jkfYapQQSRSB6iHaagx7
soQYJBgWa6qy2nWLB6YzRCpgkQBl1KsfhwIHmO8Va9+U7lKkunjvfQCCVrgOQXQuEL1pfCT4kMJh
nebdCS4/4VyVEjkycT/jexEXp0j0PnBgUyOMgpu8Qe7Q9S1q8Mp0BjV6yooJjAQukMFwiIQN7tR/
+K2mne77Tmkgu5MQnWgcod92SrFUcyWpR2uNJ9ZEa3q5DZXo2aopxIJ+g1MHyrxMGwAlKrwBiOCL
KIP7B2drXQnUbS9NvQIPt/YixSTVzxfXpaG7F9LMHDnotiDjdVcrzMe+glsiYxhZiO3APUtIu1T3
VujZKf7HNe6w4Sw9tCLANhm4khbS8cgD3CaMBn2KzOz3RSu4ZddZ7qhar7FPq14pi0eyMPeEuZgE
elK8NAMMeVq0S+R8ooWfkowdz+C2KBrafSAB99TS06UaAKBvs7bbDLLuyFJ8FV6EI/aFvWbYMYxr
RaxoMLY57AuZ23RyID/UVCS5xLTOotRRihkmG3EYHi1rcAxSAfsq+kCuPN21XCcWe8x/+J3+4mcy
sX9I6DhVQ5fFP587CCRqmsHorHXArS3NfrrHpqcNBDTTOJZviOB8/PsvlP7qIDZNUdFU7tk0cGJ/
/kaNEDmcOnyj0uMG0PXTaAK0UKeDQU+bB4ztVyRUQXcw4cYM7MFwDmn5ZTI83xS3c+B9VBIuPm/d
Nk9/v25/tc9aomGyt6icYhSuG7+etWUJPnQixCBX5L1VoY0wfFaNKxmOTM3QkG7THk4pAf2Pv1YV
JVVB9Er5Ar3qn7+WtqBsxp1grsEcfvSaeSvmnA/MLPyoCsJqvT6CE2He/v2XSuK02G9HqCbzsqFP
l6l/uUaFniRbHQfuWkTYZgfeEbUSsP6Okk8utraRS3TTW0B1KqQ04zaCg7IoejQumSF+SJJFEsaI
75LLEoddctDDbFeEnGQuYgQzhsXEkrUaLFA9aThQJxBB0OYxGlWCEk4qg29YisFDWgrnVNW3FFM4
/xpe7ER6Rh0lAk7TU9Ug6moZ5l3NvnnSFQSrho5vIIqTjaVzAfCUXSpmBEY8ewO340bq0cn3CeVF
xLkoMojZuln+qGHW5BGpFg1ZNBfyDUnFJuGqMJ7rjn6Xxpp1EeKMiKEsp8WIIqypfvSNtpPQpjlh
QN0sT+D9RVSqIG/p3DgM04kn7se96nExEFUAwgM/G2YPQTc9Wo66ZivxcKu02V0jTfNyaV1YkIGN
mmtOIbTiogmsW4LiWTGLjasVyqNOcyAqpqvDYMAdLkj9kS2M5X60Lqn9YLkQyZjyMCFjC/4Pe4Q8
ia//vEuYIl5SdkTZMHXL0qZj98fLdZB6jHGk/3ORL3Hjj2W/9iyZXFRlGabtkQHwuBIuuLdb6wz6
eAAUkh8UBbggQsDD2I0CrVhvM/Sq5bRu3KLnAI1Q4iQS15JJoSxOIDIlAFRIQW3xgMOjaahFC2ID
6U2W7poQUZecRHjClw0ndKduQjLW1NbC1k57kwzVwIAJOGB2h0xBm8zsPCeJ6a1nhoa1gX6rQuU5
IhVr6SfDR53qW0MOREfVrNdM3JTEc1jZRPdpJWz4Vb2SI7U8YO19w/UIXO4y3MKfAwFnasSSYXiF
9ZSPN4row0lKr82Ccp7el+C9MnKmckl+tJq4W8qqsYQdiTAb94Jbw7XVKEuSH8IQy5OSTT1K2Okl
jF8pnCW/FR50OJJ96Q/oC5Q7nGBPFxKigWFpD+VAeTOJg5sQZSg6U+KgLrTiLwaJmVTy9Uq4KkZ4
3skFckFtnPneyr4Y1tprStAA5rAo/O5GCfM1Tl3XFJOARlx3KIG5OyZbyIjZVPQWuhiTb9Fep4X2
gVgdexWUlDQvITvkGFV1g/Umi/zsM7BGEl5TjoqkZWQBf4tHmc/6A8EI+IABWjlsKwfPIrAOQWPr
QQFwAYZtBNygOTKlvk/Yk/msjU/2haGZuRhpGIX1EE+jU2mpSgTxYWFBjAAMxPSLbePpoNWrKZ9w
RKYWhaVThEq26Q3LZ29gl0D3SDEagMOyCxWGgArQ8SiixO1FMmZuDW3XdHFWUESYsV+7ppqjW5CS
R/xZi7Av/HsIATehhjIyBDmg+7JdRKTMERO6RlG/jgsFXGq+7AzCeFR2hgH+rWigyghp/rDbrQsR
Q9DFzOg7DtbZ8nTqlUJ7g8mLVoZU3iUcrkQSK2e/M4RNW0U7iZA9OFxbPWIxXEr0FXqTe63QrnQS
wdxK8gVOQ8oqFbm6FH3BWVD25JXow0jTCL7MEI1E/S6U2gqWk6gsMmh7vQxMa7RifFU9yqykkVYG
OO61GnEt9SN62qDO+iW9AEJ8QEWltM66gYzsdjSOZK3sRl85Dm3jUu58SQgBZtBKkz4iCUaRJxUh
zTvp0j61cnrtifz+SSmKO63st5UhbuSWEarGaCXT8mSZNsKNcuHMDGvoaKleuoa0acdhcA7NlOPJ
7K4rgHF202DFUAUZaBUcO13iqIaBuB6iAJvuoscojtygjxL0OAjYhC48RGHIKTpZFUX2VCrIMaoA
ZbQOF4eYb3hYfay8WPX24jdvmGK7TdlxHFt9taqIL4qL4iY1tc152Vn+AX0ntl8hPRBAt9RD5H6G
fx8l7XthwGhpxcuaM9tVhR5RL57qorm1KvkZs15UjNtikINFYGXEZQ4GBqUyDe3R6B5iTXOa+sKg
u16B1bwae4p7Y0p+awgmCPROhoIxuSvjFolPbL1EJh07CCU3MS7hRUJJUgeyNdGk2mXMqT4ViJav
y3h0htaXXS9Cnh710go1fgSsG3FiHO/b9HKLHcvuesq9bQUiKZfjJ9yP/O7qfS4iCEvKABkA6cRg
cboHS+ZqIoRidM4FK6WjOwlhJDrNni4sM+4OQLuthb6GAjvYF+4bIaAMtGJkmmKxSlohy7wzOwQ5
ltJeFygGwgn0l2cy+gu1vgPBfhYIMIqUGoELqTr0FWgImKYL1RUC3GjcGdzfbMY0URd5H3COHKsc
9iZsVpxkG7P2Y1eyCB4geeHlEtyWlVXb3cBJ01fOqff/2TuPJbmVLcv+SlvN8QxaDHrQoVVGasGc
wJJkElprfH0v97iPQbJu1bWal9EIAxxAZAgA7n7OPmuDKsEqDTnWth1Ra2ohmoOKJ2lck6sSbmpR
6be7ElfOdZsQhu2rYmU5JkKUziCf56IcHobn0gMh1+gdWeu5IwWwx72P7hZ9VjTyWyXe9FWJ3rnL
m7UfD/HK8ryXrvHuR4DKi8BLnpuy3pqjxs9PNmdxr9ZZsLcbFHBV5KyNcCpWYVlhK4X3spqpJ9Vl
5sc4khL9jprO2XgrPfOLay50OCoM8Og3ox6toZ0fSiP4ZmDKlwbfMtMgY1/BpWE09dyWWYSarYQX
Zw0H3W9eVcX75mfRzi4hUE2+8oKFzoDyvFgx1++rdTEmu0413yAhPWU8XpCDubeU8+WAwdKd13ur
ZGAamZDk8pwfcUyqx3Jr3mhfvA6eoQAv1tZDHp4LI3zzgzfoNmlOiaiamHA9DG+rlSOKgVDfyXMH
yIlUgXabBlf2aYRnYngMDQbNmpahtYQgQF16MLyG9gDhTXHxkYvhmtcO6tq6m5+VLoWW3Ye73EvT
1cj+XOWZ2yY/rN4GX5cmJNAm7bWYoWhWqrXWKxNpnNkcZp5xxCJUePeuexxrD8dw/tjsFtxqQfoS
lhCIqxJbsip4DnWma0aMZfTwpVUKylSdNz3QrDelvgcf9ACfoF5T0EzSW5mFyJNHfF5n2ZekULZY
cqyGKY5RU7rjmnIeEuae9hnGpF266SNv7bthUDBCIoqwV8rxrXWCUxv6WJRC882VEJmX8jxNmokf
BxaiQwngjwEPwlHU3HQD6YpijbukBJqe702RyFKYuTbmxrct0uFK2FzSVswCa7wy0RiZRQYPgBoC
hqszwlyU365IqXWzQlyHIl64gWC6rgk+uXZdBCL9l8VI19SuHxaj48+HHkobfuPuVqbcDJFytCvG
3y05PVmDgFMJhQhZRKlrOuNrJLKHbqs72w4IU2WhriKzFLgZIoC0PYcaqamkyl9qN8NnVpQ5RL5O
zzFAlgidEI1AjA7Z0G9KS73Ba3qVDzpKt1a/iXUgTEn2zCVOt2smBikidJodSlPbQqZVKdS7qHp7
nBGCVw1EQEBun10d3Q1zZiC2yD8tLb1xwvsyYu4xT8Ed1o83DJNGeKPh3VA0z3mTPFZJdMy64rMe
xmOkg4139Q+3s99NBIpMP3ukNF1WfOppcKej9dT0QZQAYr4Rw2ZllHHTdzb9evc8djC86+7YV2KY
ggw4Vme6PoJhQBPhpCFnUqaEh2nLX5kjfO5KL3tn3jcdLLWb8H8Fb9qTkgATrSHctCxuVz039z0U
tkNJ2bKMrYsIuq2DWra64kVWgIBZphqKHzpprCNWM6ghIswQhUnlQS7yIcU3JErOjLvxrVS4ZOeO
x1g6WFuCNHgIqYmHrVJW24uqLp7ipAUwwlhF/rpyTV4r0Wxpq2jyGWcbQRdu/Z91MnLNNTukgpUN
ZFkI0mvvydaxBbWy+ateZBrEq3Af1eqXICb6M/T5i+/621wENFSE3zEFMUyYdvgKUs2YWye9DZ49
Cv63k+0JUKS1i0Z6txx43QJ898GdiO8E7cDEtW8BbnvUGAurYIqlW3gfTNZNLBYV/FLWlg4LYxr2
MobZxoJvjngnaAADFchwysjaIFJ/Y9bG8EhVVDjAN7YPrIwdBs/N9WAzPfH5euo2/tGbBOQEV3rs
Ywq1az5AS7mAVY44nsxUsJsMMQ8O08vaAUAwThOJZPtHIrp1EfqTk0QfglNpA64x0YqT8dWgqjDl
nklMYt8N4Drr2z0kYXc1ij8X+cazRlWF5+IZIUJ4MswFbvKpUtP3akbCE+ORuFDT+FvjJz/MES/s
Nt3bI58vrs+hqhjLIQC1pavUbkSt+hDrlIH4cMoAed0qPU6GXkHvaodajoAKviqFIpiE40A7BvOm
w6G0b5E3aTYaYFu/84EG0T0zhIuj8sNt/UerzjHTNZ1lbSQorLuPzEZNGiGOSAmRn/TolHapu8p8
JMUuGrrQhkbtEE/Fx7FgBiWuGIDl9qoScUx71tdZuOk1ogd1m6H4wYHcrNGXBKprEUYgHE3xP2yT
XE33o8U93omw4lCE6MuH8b51KI23iQjkw3QstYDxek+gwo6bV98tt4BSmIiqxYsGHg7NlE8MIxmO
tYlTJdQhJqi1uS4MBk3E3PNVVjsY+Sq8KVtp78Z+X4Ak1bi55c8T8qSJQpyTbD9+b/kh1v2cv+gq
XVlMZHCwitvYQ1qFx/ywUvzhYTZHNOZzye2RGGfFQMljETiJKkbTruc+KIJsOVIItWz5VpyYKAYo
kC9RF90rPrFeedUlYwi2XBWZa0Ynw6gih1V/zDPjB6RSMhCS1Fw8M+wlLi9YPiK+SOnmUxqbDZcF
+5i1VVxQe9eiWIQ/ZYRiSi0iMSBE7+sa+EUpCM24NBBI+owU9Zybj2EPb2wKvY38SqMYa2FMT0Sg
kjSKYFdEyB95tSL5YGxbMPDpw5OTiTiuMieoG1REVD0OLW3ymI3jOYb7se6Fo1UWmQBD1FRfgRNt
AQBoN2kJ1JJgw8Kio4BrLDq3lt9VBrdzgnFEtgcqcxFMJ0R4FDvL1wXEGiSyGeMFFNQ6xkPk4E0q
olr8oNIJ5WyQWfuuHXCpmuL3wCQKoymnXiMoUccoDzLzwXdBHxG+pzsOnWM1aOEaHgfe6D32AFnU
rBq8mnae/xiSMd2G/sxNC5OT6VfeFZiBx0WySQdmCrOHlC+a9rVivQWkHpgVIHfLfQQQydchSPo9
pspoYN35R6ZijMwFbIUE1hQveY8GzBtqn+lxzh9JiJuBCbsfSmebGUTnVIzGl7NFlQizykZceMQv
cLlIjjInkyrxD8Ir/MyD+xSl+jmdKTn0uWwZQDVp1q4dLDfQKSSUJXCNzSbIc+hb8FOwUo36Wl9D
2LtvGpQRYZH8UGeetF19Y/CopHgkQ9QwWUTDNP2o69idErBXM9hkOhDxsU+pNGyIqylUZSUgCdWQ
n84rmm+QaG9EFNdPTm01PYTUbqkZN/VoU7+SeuXS6xsRR2MUHGD9YPtWuJq4n/mEzWdV4us7ReHR
gljBrMRAZ2cSIPUwDVF4pizDcNaIP5Bqy4K+WdRe6a+H6CGxx4+66g90sSsfa3Em/CdvgGmHbW2G
dodR4sg0pzEnf6u3ym0AOKaI9kW1q1W9gp4DNmjYBiW2xGQKXiOzvVebYVcQkdL0GA2mG6H7Ztqx
1agNXNA5t9QUddjcrwb7S62lJDrS6dnGYVrLnI/eVb4hgomWtaaYMPjmTWXsbY1hYRRHhKIsY1kz
vyn1+LXEBgBgy/gO7JKyNFzTeyM9JZnGvCanIhkbWmScdiNo4Dur1Z+qOkdNEp3VKj0bU3QPcCRa
p1l0mj0qv/y03nm1Ghyrwv6qdelbGzBZjGBiesI1Jk65Hh1hCqNS6KpF1pvmzwHwg+qseGa1JWQb
H0H2eytFpa9rO6phvaQ4jhPDFLu9j0zimVgw76Y5m9a6ZXz6s16hY/KrGXUMb9WHMHKQi0CtOuCE
P7clWxGjoYPSFO6xrrR6ayjBQ807oK43pV7O5BnSj8p0bGZwQnNSrXD8IiA6UyxahMaEkRCAxYPc
9kLohAZU7wRIJtFFIz/5JGTnAcCo1jlrlWABPjZ6sM4HdWsPqUGhjqEd2iQB+ECPqR1KK9APck0u
MBgkY0rfvU7bST/Ihd+lIXNc4DxtmBiXNrljDqMTMf9xHcTECesC48jAeAw6A8bhKqiGKuPOSwrU
4YRFdrlPfpKQKVPjRgA1Xeuoevyhgl4blXVMyfDPheXhKmKY3bgGFZQfFbM+yEDw/wJR/kmUYBMG
+SVmvvpoP/7Pp5QznD+yz//7H69TwTM8+E2UcDnnJxMF8AlSBEQE5KhJ/5Oh/slE0djlkKM30BgY
DsqDXzUJhml7/FNNEk+knf5CopjqvzxkBFzDrkF+BCbK/0SU8Ed6i7y5JdJMUFl0GKCewVv4Nbqv
Eb1Naq8azkb1xijZAbGDFV8+Aly7o0v+5Zu5u+SRflMl/CGB+E9/7Q/6ShUYajkO/DX/BowdlZUv
BfFiruZ7pjaUJViUHByDG2NbPEXlwnzjBvgMttHe3BAbwbTcXYYnSFenceXsucWLJdGOmXq5Yl0c
//u3iijE+z3xobrkP/ndEKaaHnl3mSv7JfFB0hXIbmpqN05DYKcUws9cVsUPBiN5iJzMv4MQ/m1L
1MvInxzh7a5kUlgqpuStUJd2Yi0OmDPiC22uQp0JU2VSBK53EcUdYtFrc7zxTfW9KvOROT58AAPH
rWUWw5WUbbk/UJ5rTyVhb7TTSdREBOQq5MUuI/yrNumiv8rnPqY3J51tSKgGbjo8okTFvdzuRbW+
3GR6cZe71bCRXBPbItyKyUO0NESs4bpAr4qa1IntTcCcH9VDdZCLrIb7zeNwd22qNWSvi9lh7s2X
5K20EbGyKmIGOHMh6O26kpTIyAA+EnJtyxn0XV6VIjFXHC4oF1sCXWSDZLnMJrOKMKXCdHBrf2sQ
Ei3EDNXszfKgxGQH5Jon1uRmU5+KVtP3ViPUq1jsICgNneogF5VY00bU9YOKWN8TM19fJSTh5NhV
/7Jd4CVBstF/RTixaytV3+IK2x4yEbCYRWQian2mIjS1MrhCDhclght9cVWYCQGRKrePqzWhtuYg
m+TiuqlV8ZsF73ChVMgf5MeVWJq4DcZ5eaXYuHVwcqB+ba+fUq75vQGjSK6qblJCe48fr59QT5Tq
r4/tAG9hVGh038sQ2ppfNRSdj0IlfP3wck2DNLbjdlhPCpJcRTWag1yLqgK/RnPeuyPUd8+xXuS+
NPKDfVMauNEANLcVps6jUFyHecqf9pirb1ziEZdNw0UHPW11cSUgtSoPck1eHToKr90g6GES1SEu
GH5xF6Yi1zzxVb6iSqjgK9KQjKtCgnFu0zvLMVCcQ+sxIDItUf0dVuR2DMn3QAcDLDOfqnUkvNpG
wfuINFIUA1PRpMjnnaQUyctW8osua3MHEcWH2H29XsuLzl68KXwf3E3j1zfy3RTyLf1cWIK74Qmz
cLnXbxg5R8VsYa3EFeLjAXPICq4cuSkXYHp/3fzjkNQEKFE3E7XbeBUeVKHnBs+PV4iV187W9hhS
Cnm33DuLtT82c5Ep8bwmWplxb62a1AD4YPi6tpan2NrsrMu0e7u+vFwT9uq7jpoFuYUtM3fdOEHA
FYLxQWjFJ7GQa7JtKgVrJa8jEwAJvs2ycSYYQ+LaS9eX3b8c2aqfSq9klNcTtLrCckYzLus32TgF
OQAFuSoXlWt9hHQZ60bqQ6875NkX9I5svL6a3FRcbALSHAKo/OaTn1+/bQ5MkxT9oQsho1T0s78B
lLSs8naCSzvIj+YEXNPy88qFbvTMKwL1eNlr2jPPuxDDSHIJ4pvRQ6peItAvxQT+0I6Nkz85wDB4
kcux8ii5XWhUKlw35Zpsu7zcL+fkSpdtpyE9ajVhVUNVNmMsbrK/e5lrmz4Y7rzU6/a70xRQBcmd
hOIydQcL37jU+ZBbhGoo2hDXK5bANuZWbA5C1S7Xros/27KRTsW2jGiLlcoxU4SxsTwmn8Mfk/jw
f3uuPO26p5DnXbfl2p9/6ve3FHTYu3p8DROqE+ZhPwqeZmsZAzdCbe2MJQyTXH0zfWxiMJ8pDnIx
iF4PAzxhtwnXctuLDEcVYPI1Y662xF2oX+BD26wGExd3uXAt9cGIM2wwRC3RdaE6/a+bckceVZ9N
VJZrib1RyyLGWTkeQZ7TzWFjnpF/GvROREkByUpdtFjoooO+bsq1S5vo9eqkGnleCdpS7PjqOjf5
kvOh0UjIVfqysahxZs6w0alEcDHd3CQ1nAqXUJSCQTRJ7HQb2Q7F4vS0atbzTO8fzVszSZLL35TV
TY68rSqzSFakWJ2FO3rFOrL4euo6WU9WBcQlitq13pKjlJHiPmsGhmyi65TRfLlAaYtizQ7mlQuJ
YBwmf1f23+R3YxlKXgAHLed9Q7xBfCPyW7JFp584DYGwOaa+u8HWZ7B+dLFRHTshphndj6qhWGdw
gp2XNNOOqFunUUdlkrohwrRvxAhrFMMTz+kyddmX/kNUUNIp28TlYOgmppljzBtuSOHsB/00aHQh
TcWcH3DYPTzCl5ax7jQFCUyZY4FcFvhQZm8h2OxJX+gHTUz75GKGH+zhIrbr24mMeuHC9qbsW5+f
qszvN/GUwX8rHyIRoSzw31pZlCTXfu7cxyYIKr0dcdUT8n+5EA/bg3Svv7ZhE9gjZMJD5AqaulwB
cjtCK0BKR0S4Sb4x21DOTkgYUm1mgCKhifPU4C0d0FnYMDf7HknMbTtaGv4AIABHnXGr3Tm39kxq
plStng410340o4rdsujk5ELWksnSK7mZG722nSH65YX5nYj2XZ4a/SFxlR6jHtZwV8SuIcTcATA5
/DE+AUC+mV/ml22PgMmBlL1oTjwyV3Kfy6Ojt+p0e22SR1xeI+t6hmSN3eJAGoBEaEQnJEuXQLzB
gZGrnRl3GDb0FBaagtqoDh6SKHmoLGv6u1Kn6w553OUUfP6+pzHkItnmgB8FS2Nu7JKshysW6pyj
x5LbXOxY0JC3XjFmaw+yzVFMdpf1qZ80ay+b5E7KBDuycxyGHTQV/xVvL+1w53JcFYWp7+7zzrob
fdvccKXQpeshtbD+sB3sICFRL9va+jNwMVaRPiOyyco0ZaUaHmlnccR1x3VzuC0Z4ZrUBkJmWvTD
2lVWXAD4azpbze3P6ZYyvtaAwru23PXwmn+CNLtBd4ZGQN82K/spPTPteFDWRJHCxarPHgimhOO2
jdes6P6xsg+kKqf6oRlONcElZkkUnwaHqX/p9A+RQAgTuBzrRMch4sWMb7V4mzXoYo5FDF532+rc
M1uH0nCicrj0efkpj8/VeOrG0yxEd6QGjq2ydz0cd+4DItoUjkb7BL+8qVjW48bnc23QCZ7cpYmx
cblsv4HFx7rzR4WXegtenPDye024mc//2Dp7K46X6nRL4WmWvFLJDIggWIXP8HSqrxpipXjZ69BI
1qCbwEV3iAkWWHq0ygZ+Ae4ijoqz7h67kyDa4MNZmbcuyqXnOr5r1K/pjbopFyfrQPJjEZ/HRckt
Cn8ALMXBWsbv06lZxT+wxiC5sejXxUq5Qx/VYGP17m3J1O7179p9vh72yRs1li/VikzPDupNeGvs
+l27wFDlziHZsLDvmHRSzL4ndXKj7cqvERPL9qxBSijXCciaiJTeHrG6fYIPX3YbjRF2u0Ja4K++
Io66zXF9nJ+ge0IhuFfOwef0PXwpfxSn6kQWH+nZOnvLrYXNNPu5zVfWWX9q3szVJ/6bx3337lPg
u4i28zZa8oYZhxyKu4MBE2BbYkpsrtUAvRxd1oqAHPKlbG1Xb228i8KHISBTv6oR2lQ7f4MAGRng
Fr+JhYfV7eOMlzfGFt/N4h5B0vQlwKGRzJuxmqcVTCKP+rNuR50xGfvRoWp9zbgeNkSM+F5blxpq
hPq9Pp6ce4+Ple/tZf5ojwe3X3vriOJc0iyvxrwT3jfTmifkzMXx3G1m/xTuvHt9ld9gSffekqj8
rlM9vwCElaCkg743rqbHFINzb9OOuxYMlr+PhXfvA4Lo/MMoj+q8+YJOJtbBSqE4OQ8b9VuprMt5
vQ7pScX/CD9JKs+xcO8HMv9HFFWOevQZCg9L41bzFslLNS2P1lOPtvGoUeFevIKtoh9sKOTnSjr5
CK5Wzpc+X05YjiObXymG2GkeTXPXv09PXnnSzZ16Yux1n75rnyqoQILyXz18ug79h8pVWZ1ABTL6
2eagIUl47lPGKPYSlM6EKxYpmnChv+bbtl8RsXVe7K/9fXaHcHE/3mTE3yGv5Sduf6Xfu/5qeMQU
NPMX3XdY4p8et4+2xo3CBw2hbSBxm+aWd8jLpwOT/qV2YxzQ7aAUpPYz2w1kAj/VG5w8vqV3JNaW
TNKe9Lfge/KE8ArbXOoAqL5c+ufktXotjuo9hcUA4daIY8qFDQ0gxcPrLd2b55fpwXpUdsZd/Amt
E7K5AcJhpf4g92IfIHatKxD407Z+brf9vb4zj+oe7Vv9Arau/2B2nOzh4SzMNWXwxdLZ4M226Fbd
U0RCrlhoSwIX0KhIXlTaCvfYhEc2E4j7/j3bYz+F2okQugmX+4QjxzZ4NbUD0oPHwl/x0Ys17uz9
Qmf2Oyz0hb5xd/m99yVZeS+UQ6/mXfKeba21UsKmvyXbpSLcW/LQpEAeKeewsqG+LYoTt1u8IUhH
6QNBMq7DEz6P2LWvCUlAzQgWerydzwCx3HEDCOH+m79DbHLwd/lu5kZNYUTctTt1P/DkqTcmMC6e
gMZS9Rb6qnrkO4V8MGIysNKLZc6VGuwiPgMeyeoq5ra+894qFeTkokCCaiBAWRhc+TpAGQdS3BJx
b7Mlsd1tQeFASIq/4I1YPzP3iuEO8YrexnolZ4h1YokU+wQvYl+d/E12sF/w2XG3GFrvIFLcOiQZ
j1W5KXcGfQqU8BUmIoQjEczG68/pNjl5H0hinqEcbcOvQJCs85iSmb12f25eEfCRXaTBYyPr8cwg
eHRQTQfInOGfr7Wcvqi+NcXcqBsGEieN3a1Ro77ZscvYemcKbZJRlt3KEBXbvZgUyTXYv3+tDZbR
5jvZOHgqCXIyJVC0mngbiWNSObv5r8820BAuqwaPQaelnKTo7CVWZc3RdX6EpL9FIbmHJO3nIq7V
7qAYJFXkmtyBKhYmEOIopQIZ6ZGiPgRQJMMk0fcNkSuJmpxJLh8uq6MAUDZWWaGZNxuolCEDTsxa
QZIIaGUo+ZWZQFnaAmoZy21foC4dmJdTkkw7W8Ix1TwDCyqImXKtDcWk4LpdE3TcRqF6tAVisxSw
TV2IQ1SxcATIQa5d2zSB7Mxgd/owPCONix8XHQwJcNAmApRrED9iTdn6lCQIDKgriaBUqe9jAQm9
VGXKEtHEOlcCJToIccx1EYip4HVTF0BS4NS3MvY5itmhXKslwfTaaNrIbxxR5KmLWaAN/VRFn7WT
4eBWxP/kmi2iwVGiq7sMpYtma4+pQKq6Aq5ajn2ynEq6Cb8rq2ON2n5jQmNVu5exQoMygLJUrNHD
EeDfASTVzbvlRNEDN2NEPiwSGqtsJhJjSACsVzFd1xl5dn20GsmCXzbVIeqXLkMlD+mMEwCVDSVf
lvTnUwlSFG06FwJ5AKzONXCNRuTuglkQTGvTes0mnIp6jMNALIp4HQorNAMoI1auoBVgp/Tr4trW
9+q01/2TrCm+FCObHfrRCaqu2jRnh1mPIXC7vQjEyRCdyIIsrb7nqSfCyaYk9l6Cx9dgsq7375bA
+6oK/AOlGI1DPrVH5r4oqezqK3JAj3uka8NN0RivfeNqzNxYqAjdcnXo1k2NalGGVeUPLBfXTZdc
Kx+SiaHKmFz+vJqY2iuTozExwr9pWQoSyDS5hHcqEXS+LEQM2SoF/SAINHw6kKUZFf4nyoyYAEM0
InaxHteHyzbVEdn/VghfUmr/kIzDOYCCpf/anOD/pR9N8vFrKu5yxr8zcbr3Lw8ahe25jqGatigz
u2TiNEf/F9VO2Bfo1OniC0Au6K9MHDXFhkmmzUR7ahkWBQ4/M3EWu8jpsdegoBfjC/N/kokznN+L
r8T70XTNMnk6YI9Adu+P7Jjr9FOWodL9xNzuR0297SlEyHFmFgyArdbmj4iBRqK18fcqp54XXZZx
X8dNvKcutt8W5MfGEJlTEPbYI+FWtKYiuXgE6NDcd5HwWk/LR7kIsJdedmlGLUMwlY9BVZo3neXe
OY6Gor8VCkeY7j2Ba84gPjQdOnOkbJQaiSX3Ah7OUR/czCVMzLS4uS6csof4il3ZuJgihYE00anV
dbdck8fItb53lJPfXF5ENue6/1I7WbcxA2VYNWGlvaWOdraquvvUKHWYtK77gsgvX/WjZRNKQq+c
qEa2Daw2ejTVfqaCU+8xHKC8gBKw+gYbwerGpHJj5xf+87VJtsvFta1C79BUlneQ7UpkN6ehu1eM
wma4XZXjkUzVCEUyGI9ykysN6XSd/ad2V0+wbC3KtOJr5Gi5uGyjw2affKFI1CWkzGgcebx1OSvP
x31uGaBWawC+ddE098EATdCcEAxneBAfkQZA6guTPjsiWMEG989VP8qyo4kXzB5crgNmMndhiOXZ
eCPX5qGAM+s2TYxBaQIDjR0tpb/b3GrdjRpTi1EndfUFc0XEPH1PuM0L3DdAc0HmlV/QfQXbsaBn
9rrxHI7CtXJyyi+ahsInr3HYdOPOfNEYSDpDWX0ZsTvfOUZNGE8chk37fVGYxgP5xOGX06ugBwuK
rey2dDrLWcFqidDbVneXTT9KzDO1T0C4cFfb2rmq4HPl3tq27nODlD1XRKWQWfXcW1Tv3q0lFh7U
ubDTzOO1vQtRWTl6cC+b5AJPeu8Wn2SGHdnw12uEHuDEIhizTZPHw6kTi56A2WlmRLlWRlG+8vsO
eci1rYkAyZB8LNalEzvHxhAVCk31Kre6GY77Qq7+uR0qKbu6FJp+mhKOzTvctq9Hoj5n0mL1unO8
NoJeIK/HzKCHwgDyjYVK5UntKM45y7v2oWNyTBVUdI/pavydYtvzpIYZE1dmfGnpBc8U0BmrqHD0
W70M4QOPWnak2qE8OlEwbq3C645YeSrDc9h2fr329Uw5hw0QcaWaGLn3U4QAUiyIXJ7yVDv80iTa
FbeyqPkKvPV1R8Rw4O67Po7hX+eKA7O48dcxYP9ljEJ4UbUQW2PNe6JWm08mFqbO79zZIWjMn22R
DwQzVoybrBvbh9pMO8oslMtJfhQHexKCTGoK3Tx53ZwjlNrKjSieI+xwRftlNZwa8zR5jIOCmsGP
3DOI3bGuhJDOQ39cTwaI17pRw7M7BUyKK/Mm7njuMZAJz61ot6hXomrbJQOfT4m5vRzXzf5f+7NG
/W5kGmGysN0qrak+4JxKCSiWSqxfFojeCYlPzrKqEkJwYsfs8HRMfNLbomkMMqbiTvJ2PakNcXr9
40VxzBVHF0F/S/Whwc8Y5ndu2q5nVe9u/JmtS1PSNZt4cHrEtLSllD3feZPO5P/fx17brSlvNqR8
+qXBPc24lDqZ2ez9myHWPWIJVvbNJbqlpPNXtcXmjvRVcuNOWH0O1l+9wj8fICZEiAv+QYFC9u43
VQeKGtUzdM12+W+ZBln53wUvRWNrRYtU7NMmZwBQ0FRPo1FrJ93yenvjpJThVVn7rKCR7CDbCr1C
NBe4fPEtdkRQp1G3bklCqQ9abxV7lULARS12yrYwIAxFWU14mIfIwsE83mdmLSIGcfwVqSWKfxXL
sDn4SHSu0LSvxvtyyjdySy6Gfp/aXfZ02SixBw/n6K4NB8jKLdQ21fO6k9xZZhh353ld7+WmWgEP
tEFpO1Q63KappRyYAROEStX4dQb/EIRZ/F1TozfQYdpzYUfGJo8SZzNp7ikLe3tZDrF6F8WmA47O
iA5+02s38LDKNTay+bOWl9RhYE60nVKAnnGnJwd9yNtF2Pfmg9KxQKzUE9FzfOp+Y7HZpxgWBSe5
JQ9zSZKusJ/FvrBxzIfLYftOI9oQ6kZ2V1Dfsh3tWNl6beQ8A2y5teug/+oHCRZ7ujffzfguHzsv
8FduNhZf/TNAvm6tZQ3hxrQUKu/EPv8yiPwb2ZKu/y4F4qKhfEOzHBM4gW24nvbHRePE+piRiA++
Q+XQVmlfJw99oM33uL4lsc70jhrUcTG31Z3tTtlm8vEQMOIxo2o/A/Oekw8fKHI4GhVmPsps+kee
J8qRsSjK9ExBElT0/vG6Q67JNnmc3Pyj7XruHzv+7uBrGyNMxPajs08jPV8DvbBuSjNR9ppF6UXS
m/1dRiRhGZqK+TY53aNnDOaPeiCy31CN1oWZhkwrMKzTIKSNltMYh6Gmpo1YBdshQwRYzqL1sipb
7daCSo/28XK4OFC2e/BH8GXt0tMQ2/Gu0tVmX/r42XsxsYYsMbw3t2hvJ63wkZnnW63HDjzz7Gyp
eYN6TvUOkH5M9WvTZ2y2EArRwrI6ptVtXNoJqgiOk02TD0HAymK6ucTJ6BqsrxSGeafW4F6biyxc
N0VvUOJHOSR5l+ReLVuVNkYFNbnRe6NXknvXDKnri5wKQQRt8jhTqZRd5lJ/JDflAidj5dDF09u1
yRz77MaZjb3BV44iHOETfyUmoJoYzwnJwWy07aNcmAZqBz/FBTgXQ4frDrkm25oIoN3f7u7qRCfR
Fyo4ev/7BeVaqwcAcO3G+JjToT7ZXvBppqN2Ht3OenFSiPZGED1peAk+UrO4zmJLeSiZeZ9KzwiW
Ghmvr7Zj7vzA1V+dOQMj3QfpfghC9ZHO5Zs8QE8oeLKs5tGzompvTiYJEcVQXuvO3ZrloH31fKCm
BoiJWztxyxO9z7ySO4ib5sk2mOHt5KZB2BSB8U0yYcsx2XrRrKwQH4RGD84MjcPHym/vKOpRbyhE
Cx+1QvF2sdNj2C12yoUADUE+Um/k1vUIqlg5XZz18zXkEcz+/ctrtDH1ZIOeUaGDPBmL2MR3ER+J
1RjmGfE39/fV8W4eqBZ1OgPRr9UpL34fziumcdbOCF3lRTXQ3pguvYHca9cj1jGu8hgmuYJLQ7e1
xFF9Plfbf3ps/d7VAbMS00kPsz3AUzbz2t+7Oj9MxkghmfyZ4IdzV+h9uRhiv4EZHR576kBwvD1r
UVYjFQ/6U9w6+jOSLfMAs+CE8zzOdpExqtiNEsuXvRuoC4MCsjA9RH1eeJu4HabN7BCXx4l0uAQ5
fsNn/SYW/R08AavLMmzX0iwDrasDGkb05L/oLxUNhVeROuCcDeVo1+ggqMtK+l2SucT/5bYXheFd
U1G6MsZtQWRSHASYobwZqdzE0jgBghQa4d2sIm6ZCAuu5CltAoOhBvWAPmaIsYelbjLHYm9FGUN8
K9vkwk49e9tEKr4TYoclFk6tB9sepMM0/MPgRGJurvQVPjGBBAsVrm1pUF/43X7/xFOK9mi2R/+7
Qo17hUnfywi6nxIp460xym6fD4G7stGrvsUqc/S+R0krQgRPVZHtZ7803xDaRbuowJxFbvpd8T01
mvrOcBXl3rGCx8vZZe5szDbE+ke8duUV9416Y0a4hA7v0YjQNcjK5qjyjUBQEKuX7db5ay2xKur7
rXJqju3/J+y8mtzGtTX6i1jFCJKvrdTKLXVwt19YTsOcM3/9XYR8LI9nzrlVLhSxAVJySyKBHdaX
t8oqH7MO7kMedWe81XjPgbRELfLSntluY8fqqgecoA6kMNu+NdFQ99Tozv0+csrlVOioL6Sk4sjn
ven5lKQ1zrupBfV60PNh6+ZF9cxd47ucUHE/I4CmONdpSuytl1cguAe3/kgsYsGhG3+pa9Tc44Gb
ujU1+itZcuo6I2FxpXbi9645Ev2NDOU5tU3/SA1ncJRHsglwyT6ASWrXfwyEk5/eUuz/6xdeosr+
+PjZ5cOuQ7YS/JIc/+0Lrxn+qLpDJL7jxazEyQIv5XeiOg6pegaNM17J4aJB3JE8LR3JhrkrBxKl
WUXgNG7T/JoAZeDPAOXZJ68B135ArdW5IMPnXeIKnWC1TdGndLyLOfXeZdSKmHwXFwpqksN7V7Pe
oDgzIug0nyEnTr7/iSeKtZdnSLuAKs9VpSHzTfRvuKrsyTPkVVMNlMb9KsFYochsoYcp54X45Eu/
XhtGae1wpsfm4nY49+WRbHonsHbkQ7CJk4dtNC3VyrAe2zjO1v/7rkne+z9um7j6TM0FFwi9DYfh
33+FepjBViED6ntSIGAbemV8TqvkSqFlsqMmKD7LhjSP+ByFxKLzwinW0ibnyqOqsY1VT0wDZBJn
3AeGsm+2XTC+/2EfhwoJhf75D3M8v7ruR4cmH4P9/TJyWq1EBvwIA8W+X2/rdkSW4qpuG+X26vfR
WiH5VW9Sfjp/PyOrodb57Oju9vuLKVqxcTIUVOSgtFPrhBYeCAWEuKmgmnpo0ZP0x9/6fx7KCR7J
VmSHz3N/O/zttMDIS23xj4vNJyA8rSwFoIplWw32UaiJc5RHhAx16l6OVtQ+h4P/bKCddihnloXT
kxJnBQ3i0XoeOAc5InC8HmR3xCO3pkZwrjgnw85Vgv611rVPk1v7V3xuw8kGavVAeaL6kaQQ4rQu
1g6T72QvRaLvpR33AWHZxikI+4Tahy6uZCVW7wK/3LbQKmUpZ/3LVTUqCf4fut4Nn/f3+4dL8ZJK
gEfnGcL97O9fXLh1GqlhevodNw+fsPAGiOqt7hzjvlo3XhXvZS+nkF6lEgEBAXzMCATMU34b6aPH
wUvKm6kZiWsuTZ0UHFAcEB5/TR4m373NqYs4PYwRkt+B124IQlFAGLebUBtISqG26gKVixUfgG/X
ztyLNGVNVu9MK44ezMxxLvrcFJOoQEIp6VLa5Ly4cYi4CdFupK1P/H3KCmTrAPXZZ1pv7eXRvZE2
EQQZ+opU+MoBW0ft73b4b+f9NmzF/fiooOk+hZ755/X/68vdX72E9rcfBRrx/3xnbtPYFIMF3n5S
B+WQ25lykEdhWL91saVs/rAP87S7zahY87u5OS/G8Jzfz/9jXk+1HYAXYS3/GMjzci4bna9a+xkE
KN4tMflfRnlFgVPwEUbQKWgtc+/FvbnHKRftJyAOlArVa4V0SbyqNM4QI1OeGqF1m3c/A3/jxfPU
cXM33U+T1wzMTeg9489WDw7vZaUqTf/W6NaHMTv74wHeF56VL6KLKIG3gnLj4at9GvxkVQmn/OyM
zgRkqmJP1Zb2IajRgFNMT3y4uKako0MkQfGgUF/6POg91edl1DxmUbDsk9I76970WDh28abUtX8u
kuYj9fLyLfLj4tCWlAbLbhsG9jaNEWm4zU1bfQOdBNrPPLmvtopNlWQ+68e1/ZMBeGY7qmKiJkYJ
n/scJz5BfPu76n5EzlATQ9AIwijhBDpscrZd5FDTFBvzE72droVpoy8SVcqjtFlRPT2NoXM7QZoI
b7TrLCjbpe9H01VeyfONiwv76ihndEPOfxCn3sr3yn4h3Ai/+Ahsn7QOboDjQEU5EV38XqNW4rzg
TikbOXq/M94HYp4t8ALD3d3Uy4vcb6j3V7rb5Gzt1+W9R20rn9tkJvAcb1wqI+Vz/dafH+7kTBLF
0bzj3XR//Gv/shqQ8+6Lgz8udz+XPwEaFbJvan3w/ywWJP3xb7dci82VmP8BoSay+Ae40qgSitqj
uP5mVv5WB75xSApPX1O8/QP2zKSurbIuDrdD3/3UFBStcKdUv/mK95JzF3/TAkNdeYPl7mvXro8s
cE3QArm+JPs72NtQAuHRi+44DQb4jFRfk1ThvGfoWzx2tilWgx24743Zfim8WjwluZ9cfNf/wK1/
+d8LozkG+hsIcN6POZrlmjZQUE3V/iGdrrmxow+6mn0T0WAuqmgQVy/2gMkGAqFAelQs6psMz8Ui
UcYyAyGbX3yNzZgcTXtR7RI9hQHo2uY6LslWir3Jo0y49PbyqDD6c6dOOKJmOxFPNELkoWwssvPF
NKq73rc8ghLC2wFMrPYNuhebjvqOcxAOPHLxQrxAjfMXrVuYD22VBYugdhRe1wr9gy9o8KQqe3kk
bZOpR9vW9jZ3032anNvGnQ8hYD5XqeZrhWF38sewfGURZq1tJ8zWU1Qqb81IHjr65JCI5q5paJ8U
xbXOsqeSbDVMzZs7qMZTW04X1mPR4//+mLQ/w8h8TtB1BcsDlbWtrv3prPRI/h+KylK+hopVbNpM
+UzKUHaRjWcNCQGa6Im36eLWCVP1GKrU/Iwiu4RWlF2q1k/PsZXCiSvRTEMJWzxRjtWFXTgSVf5C
wbl3ltfS5qs6ZksowaxO99ewQj5Th/uNvJ60K2H16msZMp36dGkLv+Xj99x961kaqcDNtE7gclyT
KA0WYJ/6L32jPaZgX/6CgbrJEuF80XvhPviW6z+P0dRQeZd5ezW2m1VXQZQxRX66h4PMqeStGhrq
hfcQUSWuwC2NgwwRjW7WIitV/utJYduoySLkBHs+QV5DcYb2OL8KTDINZOkY//4KllI+hTPCsijz
5poimQHMoDqFsdpcpYkfBfq3gRGvZFfr3HyNG8Uf4HONtjiYXvUji4v8qTdC0GKG89zzq3qvRA1n
ZeDpl3mteC+D9th1bvQ8pEFyrihah4iHvUuHcGWOTrKl7AvecZyESzx3+d4ck7VoeuV4bwJV/OxW
zfDqxR0+9udA74w9fuyfje6Zxj5pLbKMPL82t1TBLqVNThmb1EAlKdA2scrOGTZG+0n/Vtmd8UmF
3XBMS/gjsqtAvVpXxijWogqNT5RhVA9QfvzTz3NyvzSvmh+ITdAH5ckxShMSh5N8q8VxUgv1cwgo
pKcg9NBVbf4s0NCd1Cj7XI4z/jBUzJ3dN+MryQ+PKTGXzwbRl5VikB6et2H4HpGGIOengWbz6yxM
Flic7loP88kfGdUpjzhy2/+Pmarp6p++K351tiW9Vq6jO7co1G9becvviyptq/yrU7OjMQpHnLW5
KSdSbakGQpZp7vZtURFMpAKycnhO3OcFTtHvvcQ7lL3R7OFIkJFKHtXGH1v3U4dMYtQBj4xccpR7
1fGBUnvjzhizra/o1VNmCR5ImdjCKq6fpKkxI3fTWbX2cLfJAWsS/ICT7uh5nFlWLomxaa6tKctk
a5QapF0QLuj3sDihknXkkciu7xcR6pbV2O9vh9IqRK170BiY/5u1INswiaJhKweaefQ2ez7bRZnl
IfJise9MYOem4hXP5hCEj3Xs4OsbM/XqV4Ls98kmZQwC4TqCnneQjcfEw1hk5UzvRih6HpA2eeTM
o//VZsR9vPfEy32WnEqMbFw4KkC8oKhVQpBQIRD+UUmzTmyk2YRHZfG8WfHmrYwAH197Gikqs2m0
k/yspNPSmHvSVHeIWROYoBxU96In3e557LMtM/J6/CgRfHo0faNct4UYPwIIJjrLqRcviU3CfjAS
5TQ+GOshc+Lw1Geece0q8yrtZMP0qwo88lZ2dXY40ZR+WBEKk7BfXGgz+8gCz9jB93xp5qZD3pXs
nuebJUiNBwBQxS4Adn+Os7TYB1az14e24iOgASOBomrQR7tJExX1xb66qyKARHIUIA3ZDepYoIOt
Wcsx8sMTaSrVrh6SfNNkMbJhExnGbFi9r32JsGtjej+EKD8Rkq4+ISxAjvZ8UklhMvrtIlonftii
KFbFbJTkoZ2xZ7o1CnH4hTw0VM/bFBGwL3zYgFl1y3SIQpGrbwJ63BR+BjJJSR9lbCfriDha5Dlt
ZOBHTbN+SwIMWiWx/4lFRLIYwKUevcCZnnFonrJ5I+97MMLiRoEvNTnRzhom+ykwG/egWcpW9soi
t5/kkUPOuAtu+uQkIVEJErBjFSLag7znOlRDPTZ6+CHvu1bmUTkhB2Q/hZY7jYW+/+P+HFrGtW8H
6wE+csEzKvVWAajii51H+dKv9PA1cQn0gpUKPsxcfLdjtfg25OOucxDBIgv4osTQgtqZEyqazjvJ
xilFeog8sVLtzkLGeB5QFICoeaa9hxM83duA0rr6qSi7jZuh3OuNEw3FtAfZdZpkouBq7le1qB9L
m+RwOW823UZln5+HejtFzuMr9iQvNdTJOaySfAmv01xMETWJstFwzZP2dRU5ESgvgnbbi7jayDE/
D/JjoXWvstd6WfdcVtFXKwnA7xm4AAvH8s6yccuoXkJo4kn7y9aKWDn3nrv201oc7nY7tuc9XPeD
V1LOulqyA+NeDnJ8sMgfno1yspp10baKslNs582WRJDkfTTcx8ZKiX3hYn1q2+irNEehCZc9bdq1
7HZ80aELB+FZZDC23EahTp2zG8emBjIJSbfXnOQdapdGti9pwI7ms+0TufY5VxA7zwtuBBlqXk9F
BncXf2L1xYsJw5O+41/IfSJtwejR9x26fm2Ocy6wp5DIPzexTgL3w70/KFO28PsS4e55OJXDflS0
+1jATNRI9N62ia6sykjJnmwXkmxdKeF3yLX20AzfiPEOC4pq23Me1YLIasszLE7styEdLnJmqKtv
Ue86r5Y2QrdOvGTnwvz++7V8x4xxLRdPaJ9r+z7R7HItDwE2UbUhDwdUtcm797eq6WgkkH9rbT6Z
2hXd1vZF+VqmWrNEniJ87AjzvKoe5ak9T5A1y9bqNR8d/pABegBy1E17nvuepS7lqI1uwrYWGfXq
8+Q65ZZmAoSAtEyXhPDs0HasU2Q34wOzgc1ffTT6cFR1wQ/XJTvLm1mpqofrwnHsz5GXoU6vOdnz
VNfKyvI0j99Gl+8UJ/Afeyjm7UJLYpu09CJY9W6uv4AJ0x4auxi/1I26bytD+Rzr5pYAkf8i6sB5
moxxxY6M0iaqBj88UadHHbrFC9imDs6j6S/yzMy2hGDHfW7xhBnTg2w04n23I9ltNTul4pXmPkXx
xLDSrAxXUOOj6pBFkFMHwj1zgx+42ZtBROCncQThndRRNgrigKAheirR5iaHdbbtsubL3SSPJgWB
ODPMEdxM02YZmsb4OdXdM4k48Utjh+Ve2v3ZHqnKWYnH56GrjD2EWfa7YI0XwRjkJ9yr+UkeqXaV
n5Ju/Dk6zl1pk6NuQipM71XTu1kHlNei4HYyxFAf4YC7C6Woy69dhfpmIdKPkcLrda2n3ZbaB/25
MPwv+sQKmHTRx8BtqhPQN6CI85GO92vJJlss8BzxOSkORjniiIjglm9V3I6x3QfkyWMNOM+wx2wj
B6TtdgVLD59tlmgbU68PLo8xMnTDM/l1xKxLx7h1x9rvb10PxzVEjeLQV4O3y6dq3DdFX+IfseOn
qUChxtRV3jrbZcp5h/apbuwImnkIHCyMjFfg1iUeuhT1nr93lUr0aw/k6CH9AqqcL3GZGi+qnocf
nWEiV5uRUWw2iVgPZWPu80St9247htRwqsWFdA0DdK/AHRwGACjsMjl3rvmWhZm6NeaeNAFLSs6J
3UYL0UbVOrMIhfNnYTgN4nIFdYc/bFUenUIEV63vpk0jqKskpbn9CNKEdDLRvmhhZx8KNcmBdJXd
R0PV/sPQhsMxBAP5DC/16KZO+6FneboeYH8/ytPJ30GJPosupRJtZOAeB4Wzk3F72dhB5t66ciCX
Yf37HDPxgmVmIRmrtOazbkbrLumaTwm/z31KutXCMwNEkI0eEDwKNrdRPkrq5sCLsvRkVKVyJTNS
58VsSu8pK8nri0b1mKteRCpW7j0RpIyOuSCaO/ekSTZZ9jEOwjibJAo+TYqL0nXiPqlxFi5LPc23
1BXUb3pqmQ8N6Mm97Cb68KUZe+ske5mnoyhaRlfZc5SVbw/ts5qKcBGVYNEQVjnUYy8Oc8Sqe6D2
5GdfGsN+QB2jqpPVfaIc+KPb2mgaeTVEiV/Xk9P+be6/XbOBFL6gOiNgHZJYCOH44aNRhQ3itI4S
r5BWcBahGaUrNf40ilZ8B9wN2swIZ6ZIfS7DRPmoXQuNb8Pwr9BKxbrr1XE/JgV+aPRV19qoxo/e
gNd30LKUakGC07DWx8++FZ0rXylepB085097piVni+XQVe++NGkYPJUDbrcCqaivjUWNWzT4b5ZX
s1jP2INB0B3fKvwPcoIikvnubw7nkAKlg5jagt+HX3/NrPBhIDftc6oIc1VFTr7TgqS/igF2vTzV
iaLvvp4Wz4NfG6jU2+h48x3/mHKUReYXNyqEsWHHF4TmTPtUQK5bZPNAn5iPQU59IoE+sNMRueAy
C1w2Mv9bporLo/vAH/P+6MrJZQhY0BEDRdFzgvn9An9c7/4aOgt6MvMmNKSFGq8twCePdTk2H061
zrsWESRhkAKb8DFFmhN/xsmz6Dx7xBdqTGQ0lMDJ52lQWg4uTpQXTyThLjMUSmabsdoPvY3GthrX
+3u3m20QCFoWOPOh7N8m/jrlbityyKp5XHnLf5scNBWSsBZ4U42i5TA2+BagYPXS1tG3oLCyozn3
gDVbi7iHuNEonvGghDyygoe8Se2FdCjx57GWlgi931xOzhDuy1AENyeT4+J5i+rw082DdD/h1o8U
f1/Pk9UJhV1+0sEOMZgF8a4W2SN9+nk02xQzKv8yDWqnwtE9GMJmWzI3sntvcp/E90b7cbf8MYui
QFDsDcW583axqPL6Gs+5cSO5RKTzNe1OdsFlmCwuY3fpoh38IionI+9K+YCpgXy5ARc9zBPtqGix
ulRyN/tIStAPsSe+j4P9Zgi/f8t8gcxIBTQ+Sm312IalCpIIMnNfpMpOtyHm2x7w7MwQylmY3c9m
MCG/9uxaNmhC+E9yoFH65qy2a9kZI9OzH+yx6tc47XY1miIZgq9QVtT4h0ZpXuAmf3Vh8CNUHWI9
SsyuIJimY0BoaldNPdLdDrwOUhMDdBvM/GsyJMzgJNZIT03hine1RuEe+PR4bgWJ5MZgrrSwWgee
Cz9EmZqvUNhkxnNYOkCp0jI8iTmrT6MsZ8yn/GIqCYW/ZqZ/BRR2DprYe9Wa0NxYKvBZIsrVq+l4
1zoTxefBtl4nNc2vdtxlVxVNqgXb22Qju3JAqepHSCPdSZoUOyWWTVisMT6xWyYLQCu+w/z+VKUe
xS523awN1x8gV8TTma0hpd5oGnwzc7RW4/J72iF61LhafEk8pdzy1uuNS/j4JWgilEHmKfUoNkaj
9R+UcggIlbYHMFR3DvCY7GXbTc2H1aWP8nVxiPNFZY16LaxKrGqYdadBTD+bnGSnPfBVyin+Y3ed
IcKZFJHhX7JtAvX6n8n3OWNPuCAfUb1vY+sSemq0gaQdvLHUm2Wog/Tx1nVqZ5EE/Cdkd9KibBF5
CVj6eTI8ZfUBfKwLsdeg2xDtL7W4OspROG7vOKTtE7fS8I1t8KkY7PbpdiHCzn7qx1d5omZASgXl
c2nHAdr0/PBOSTrrY0V7kA9taWv7iBhiJY53k7STJNeXeJMb4W/Z8EVUMlQQ00nX/KI13YyvH5Ny
myfTNxKHp8dWrdNzXvJDQbCqfGtHBCbiuHa/j4RcdZiUrN2M+tTiSf4cZla2UKeyvXrevBFUSLUV
Xp/tXZwXm0LLQLD23DhUEk6BKFO5L7yRzJaSXOvCtaKrbNw22apk8JxuvbDGTyuULayY+DbBUaxp
Y0QIttgg6/xW3ylWPBxl4+lNMqLJRH903zuAhlPte2+5Zwf7vqaozIwn9y1EGmetZ3awhm7rvrm9
Z1PQqrlbOVoZyfciM52TPNVKuodWxV2G46O4Gol1myScQj8URjw9yHNyXySPWZr5K7XxV57J0mQC
3nTo89HV1mNhlysAZRrICApD2RWG9UGNcqrS5FDu5tqDnG/Ij4AKWG3pJ4hJ1SyEzlrrUGptpBfZ
yy2/Of/drur9LB4yz9WTpJdzjUCvb9PIWf3tGtIuTUM49gdcVa852B25GSKKpa+6loiyrafhp2FK
bvZUHaCL53m1dWf73+dLe1fl+Uvls+UQhrdvu5Ys8vlIT0kv1xNqdZQYZ/kwKoAvZvzV7Xs7f3lB
XhqHqS/30uTYjvskv7IVFGoifNuyKJWK8Er/6b8u7+SA3lg/CsSKWBf9bT15Xx62ca/he5Ywn3ec
JohtpGoHOCByV/bcDcL+jH+UhRAEnqNfE+qRdiMGXaFWE882BMlfOtb5FfsNXzdelSANKXIzqS5J
VeUj1sG8eJ11MVwjPoVuxUZgtguHhRxb8wKHltsh49mJXa+63o6vHo7uX3UbtQZYPYnHBuUsSjtY
byhPnl7yLacnaz8KdD3WU68PS2lLbQvyeNTWK63sVqRm6E/VUFnPUWIXaMRU5YY/r/WM01wFk2MA
UygU81lO+XXCQHIjW2VwA6arpi8D8KFJt8OLPvdidFQXeRq9REpPxX5t7zox4bbLmsE7Ic/qUWaU
Pg0WNC2i/qCYkmbf+SheTkVzRFUkPstGnzdesWW/e31Xb6UpmjdowdwInFoL8h9jAjQm+9kJlaRJ
8Ud3meWttjNQx7h1pa/QjItjWAh9J3vVpHNDdYAOECfcsAjynmVDguMnYxAlZQWA0KcYmB+Ld3tV
zd3WY8ViFspnM27sauEXBfAybXySc/PQRUNjapXb1Yxw9jvbkUUtaak8G3qnP0/fhl4VFbIZufog
zLDbDU1vrd3KFVszesvIVvlL9ahVca3m3Q8Kf2ln4rsIa3OpRynb6zBuCGKY4qRqUX2pMrO6aEF7
M2VZx358ntEMjX2Sg3LabHI8bUdtR/HIHo+EMsqBnYMtcqhXoRY+q5UKjmT0wWPrc9qDHL7NLLVp
Wg6GgaLA/Uw5yfJhnfQt3EzcateqNi6paY7vk8pWH/dRt5Zd6gU+J9y8nupwus3SGnxqTkPaechG
cW5Y0/BlnDrSaH/ZMgRit0RIS8oYG1N5UJMJNSsyXYeIZWlfh3tvEMFedmUz5X5GWAlt+jIvZn7P
PFFLlCBYy8OYjBSxkIfyzGZNfLN4bGpYPknQ1Ve/DKi/Ne3uO4lCHOjdV1CaJANURn1ukFnc+RqP
J1i2JNp1ymdCE913PdJ3Xqxd0gSoQ+qnrb9pO4sQeki038mq4IivjgUV2slPRq/2K73KjNeOCoY0
sdQnK1ON14FePPfkWE/FjRxT55nzWFHF2m3sn+fJMW3OCP51nukm5FYHcbCo46JeGENGRG302i05
1/2Gx0DxnBsu/J85uUco/oOJTzASzapFquBrT5YQCl+p/qRMVb7v4zJfaWSwQ/f9rhWT8bX1548c
+iyxXBRYSLrUF3JAM4KF0NgKVT0/mqoODDC9DV/Q0uZROF87ifoz3NPwLdBwm+i9liNfECsHUnpi
Fr2mtYvK1NrVSffzaBD5o6f0waORp3MazDzlPiqP7qcFJsJg1EFEJ5brD0NpiHff1sdNEcfDZnAT
730AqRlkZvqFxxREQKQRdoLb8wt/pifBje/BD6DAlNHUvXgV4l1V3Kprd1S6FyWKYSMHdbaQo51a
U4+IO8LIbA9tFgfUTWvEV4vy2hfq5HEEQ9nY369U22Rv5/OFmY+Gr1HtKy9uD6nrGgsf8ahFIbu1
zYc/N50jjAaEE4e3ifNRrERvGt8kIGT/mSePysm/kHtGqX1RvXHbr/+qZp8DlQ3fWfJ2D13oJi+F
sH3SSdviUA+hujdDUGKFMpziyh4unZ2OlyGB+WCRKCBNsrFQHdWDuj3LHh7s4XIblScEFSuEDkzT
/RpoEzTHpBx292uEpjPu3aB6k6aUW8lJQx40laXApGvbeyA39h4dC3t/76aK/ylUm3Djy4piOUCW
u9qszbl6WPZlU8cePMgIzb35An9e9bd+FPrXUjcdCtKt9FEjo2yp2Yr6ZuqkYQg4/sBZGu2t08qS
1JvBArepJdtxdq77OplKQRbma1TD0tfAdmEStUJbBiJLXqOs1LcCjMti7NXktbPi4CAyo3q4dQOq
lHQ3f5W9UiGX1S3Bh0xuDEwlAhYpj+6NEjqESGQ/Ipbl3GbWMFj3UYOeQ1i0Ghi19sVzLURHEAx6
Deuo3lWDEy9kNxJWss90EGilmg6veQCKwTNN6kHnyfagOIdugAqVCKt/7UPHOoKU+JbNvQx3xymK
xjc51pSJcXbD4kmeGPue8TT6wV6OJWZoXUpbWcuxvCjsq+dDGpiv4mY88ZrshxxC3C5+1bgb+VE4
LqL4MbNT80XOy0aUsCo8ovK17d5cEmZ3lkFbw2hoRfbq9chaWIQqyZ3PX6cA/2Tu1ic55kQkxerR
EB/kID/zdJG6VQSihTMVO8yXJitq+EZ08w4/QTYM6tqMNOL+hbNHnyA8Fn9vxnHZqb12kOaprSCG
CXP6OS3SqJ8C4bBs/VCvl3IOvAHmTM00PSZ6dfnZlSfKcXl21Ebq2gtM6IMFfIZC9OqO5QA+Jx7Z
pPRYiXEwWmdYoDFaotNpuHxUs7EvK48sTDkJRemlqU44F3t9Ot6bafDVo46Q8c6x9K029+SgtMcj
/m/qwN1qAxMY2Pw8nGlUsT/cJ+E/D2HNtPOCRvmrK8huI+RL3mqvxct8EMlBNoFPmnR3q1aSrdM2
6W0oLbNrOM7aovc58lBRovRg88fO7XE4xzawJj30ZwxmVL+FJU/3wbV8/DF0K728TrEaPckeOPPl
ZHTjM6sXthr5IfYRcOkrRBA9nQB5OCnGfMcyLwFKp+sxRBkHRaIgQkOJTC2jy2d5E75zi9SeZbVU
4ma3vla55yB1pkNq6uZFXscpeIBnxtM0Xy9HGvlkjR4J2LyENFF+NO3GuPlLmm72KYFZEgD+lm9C
2joHaJrT+e0q6LR8rbm9yaqJe2Q8+fXZn6gWNT0DWkVVn6u5kXaQ+6gPq8ZRTjXLvrce+EvdbPdp
8qxfc6UdgVyAeDrf+xZJuM+eB9BAy9X3IbSbx6F1m3VEbZ+0+56Y3p1qah4tFErWrgmjjoVKcDBL
AH5NWZqbNu2662in/TXQHgOnMS/SwgoFyH1foqE4uYg8o06lElOyahRp7O5qksT3pLH/v42SEEQp
TghESp4cpPGPjsTapWjH+K0dAPFlqX4x2iSmsFBQxsGNQkOq5TX4Io01EunPFXx0eUI24K7IRbOX
Y4L1/tlVxk9yzMdde0TGPHtom1C/Op315k/Vd93Lu5eo9MVzIda10oCN5nKviuspR3MeE0ltw6DN
m0c5FWXnaQOspOZmwWg6ee7h13V0BLHn60Qx69U+pHS41vSzMe+Mynm3VGTGsxb1xlH2fLXBF9QM
/UrJ2Sy5oVed5vlyMJ/nq7X153z8t/1KDnrGVJ3s0YQiF5C0lHjoLDmDA57Vih+KvjCvPKTMK7gC
C56fm2+bKrCumab757FAOnMelNMCbTCXtY87/n6W1T/nlG5d5Dl6YbSbKR6txf2kQauujqdHR3mO
p+QO2Fhe2Jwv+8cLy64fRYe4Cl+F6LRzZVX1Uo0D7w1cyl9uZUw/AuMlV4yEymsqjzVHnz6a0G/J
VkEazOMxsy4ra9rHuTfjt9kE5WRIXkJ7RCLVdqw3r0gf/awD/zCkz/XcVH5PBYZChkyWJ+kzqiT1
SQ+tg+zJGXZZ21DjzWYrz3K7NDpUo/vVNm0LrQ07Z8sclwgamna/pRq4eNDjID6hf6lvU7s7kxGB
3lol29Bz/aOmfsgZNxOFiPFJ9mH0rciMU9FAxiTtYmJzkkXlsFTztjuj/MUWJInLj6k2kHtWYfjV
teF96qsXJ9WLj6lHmrdH529lhXGJDzKhRCSeam6hiroo3aK45nNjesiXBVNQbKXN0DQcvmyDWse/
UtyWXz2csGR35N2DHJOzCkAPlCmUR6vvjLMxN1ZmAcqzmmgtbbUWG2dgEsYZAPOFjYu+u5tKozVP
oXbRa9YFD/L0glRxfvDpgl80BSbfJxFbB9koDmpND/IQdDWHuekDLmR3tLhPqof253TivRYr0P90
Ax/5byKzW9OLvnHf+DEA68HvOU0HzQtCfsF590zBr004X/W+ZAL2r24o/8fZeSw5ritp+IkYQQea
rbwtlcpXbxht6b3n089HqE/rTM+dWcyGQSRAyFSJBDJ/80t07gbldlTULAub6CYVz2MQu+tJsa1T
ZNTaIURPaYZV+1ckFxBR98FpiZUx1PZnkKTORsMTd6vNTYXiHSpJ4t0xPHsfdRr6rzFF9jxAkiKZ
PGMnEsV4d/3sFcKdeNSHLHqZqK7KcB0H0VEJsmEpm74xy/52qfl/XoQ2YbYUUwV6i+R0oQXfrEDo
q6JpDH4NIyKBGD/QKD7YV36a6GM/dqYQT2XpnWQYme9uN1ZVvUZqvPzI8ALDaKm3KDAP4RuVmNvV
g66TRrTT9jFx0sNAMeaTVAwKHuCENkkx+p/GGDx6PZg8hdvohTQ+0nxzHLUbbcUPY05u+sFnOeFM
LoqPINMsFhpThFr24LF1QTMVvOVJ9UigdOwYz52mh0tlrm5XPSmgsTOiM8jZ+IXHy1GWuaswmK1f
GrGVxXHYXsueKs9bA+r9OBYVCshzMR2TwhoWWJVdTJQ8ruOIr+08bZnH6RoJJKBMc7NdO61XftYJ
elS2hbirrKx3k/dJZbsn91nX3FEn7OfnSadCCVcCdMC+Hr8J3MHGhWaMz1EcGLuC2mS+DXQH314Y
QKdJUEeI28bdqk1gQmtouuah6aAwIMh+JLmqafznyVgenhs/oaBGS5izx8tsFa9Yo3KsihwdrT51
X0J0HS/CTU6yFRvm9DJrnsxdTte3xzzHCJQEBdwaCGunvKJOH7aw+TzNVPnvyoOP1HG/F51Qfnhe
vaRYEQaLhoWO01fjd3RGkIINe/GGdkw4A4xKoLlDh1XcUD1PyjAipYVjmWx28HQfXRUXOk1rSG8b
oDUxrmCXY3jeQ6E7Hb5ex5gb+VM49DT6tFzFBiIHsk8JiuEcmCWURTqDOmZErP3AbTo+xVAKNrwu
RS2ss5dFx/5iKlPzUrSqdgOB6UP5K1PHFP0Aimo2C9yVBIdp3YB3k5W/a1Vd7AxTgHkbDLzmclKu
df2VX/GwTgLI1dxaf+leMMJkR18TLYfKWNXGyB0YZVxFG+yDPEDfAJApTxnIaT5a9qGcD3/3/2vo
/XoDM7jf18ugvPzWXTXkC8pMvzoteaOhiLuvtgosxMavaBE/OCXaEgC1g0voKsFX3Z/lZjtcGasS
/jNIGPVCelzbuvBHUWCr6qMSoV5sqFZyqPBxuSI51W0DN2DFPDTeVcZ62BBL/peNTTcbSsNg4P8w
QX8Hc4Jy2wJ5/hgr66uDwtJjBYXhOUuNLRrMeNy1uM/EkwUSmfuetW4HkkSgGNqTp9e9cx4LYAxu
0K/ESAEyA/vx1ACS2KmBnu/A3ShPQc9vqGDd9GrECF9rRp1SW/Oq92m2ztYtEZ/F3FQQUi6dPHxF
8geIaWc/yXCTDe4+LtJg5bFWeOcZ7wHKN7qd7HVc8QuSqvsgO2VINpu8P5rw31+HoZ92bh87a7Nv
tU8yYue288Sznmk+lsj1Szw49iJXu2gGOfDiuhZt2nxw0T2lCcau2qGqG0PNpAkxQTkoHpVwBK7C
VyMs/ActmE20xWeWB++qGMVLXWf6BqxYvq75Al4Mb0bS2lWw7GpFvDgUJx7MInpN+hoV4qYfNkpl
nFqB6Ew3IzwzBGoA+EbxcZxBoqhJ+fspUWPQA/TKcVGDSQYLwKts9aOOOkIK5NIp3Ssg4eIAzs56
DIAC8H9bD9+1FlH1Lku/eGYUrFnbs7zRHfWhLYS+lCMKVOWUPPrekLVa1g71eG8C1WFXtr6aXGSb
6tZe9Mr0YJXhyavq7MOOtAC0WIzIv+GlH73pLHseQ6+tbXUPfRFQQ+CL+OgS4a1ZiepboxqrReCT
H0H0C5NIDYhL3gXrpOTfPNQRpsDSUHmIQHYehoLHDL9/8YIt+awyWhRXMwmiXWooytnttd8HNSmf
BJoc+3u8AXmZmEOzHzHQhoEwDJ/KlF9aMM6/PIyyK0tNvmchGT2rAuwEBzHedC37RHVQ+6M18cKq
nlpPTaF7aFx7/je7QK5fF+Mvw/cOI9mYL7WO+ak6+u5JCPwulbhqcYTvq7fQyKID0jwjBqw0q8Cy
tmBWqNLNTT1GnyJIPbEBn1a9UbjNV7ZmO7tx7sXKGol7syS5M/eyGILF2/CXwNu4epvAvOYYfl7l
TEULByGv+xdgOuPLiCi1vEY39GznFbl1aYfhK4Cu9hc+C6ba1D8pBqeLIdaKVws6zboezeycaiT3
RZBmGJ2P3lUFLrkcA5F/jZ1qB0ev+ZWWYt+TaPkSBX61zMJqusZ6CMVZSZtDVgTj2VTjHLmLVn81
5lKtA3Xzp9UuWf81v7gF/EitWH1rksQGTODm/MfBEE+gom4HdAwehQsCWI/sjaj5HoHxdwclewE0
qoX70m6qI2o1NTktXNgokZhxdZQH2XVvWnoIqMpBt+xf12QJrAqtdJUdj4/8oZoPNZiTlVb13Qql
yvyB/BIQNtmt1U78r56QPR0rdsbIXlgtry47iWbY5w7P4ttB5D6ro77ZlH0CXnXuQFAaYEZW658I
ZnmzeSXNKopw8MwArM5DVIHHErnHjuKLFh6piM82DfPp6GvzKfa229zrHm49ZeeFx67zymAjT/81
PnAuIwmWq2vWm5DsyPukGtmZmiKQsrkZNn69MwxuDprX+e9qqxsrkibTTvbypC4XU972Z9lLUR3l
LkV9FmNZPs9TDo2mvMkpwxb/YdmUU/ZUv1ay6bO8uU0pm2glbIWJcQ6/QfVQN2SrfOhYiJSp4eIe
k2e9jZGp6Cv8DWT7fpDX3Zvy7B5jwbKr3eZMhceEWv/aFCn0aKNzHlvfdh4duFyJlU+ne9wcBn2R
JmAm5Aj2t85jMqMSGzKxVKj+uVSv+Gp0q+sXchx60QZFWe7P8bYPWudczWeaE/0+kzG2Sr97/xr3
n3oBJTi3+fLEP3uouSJWbh+aAT4hSkQwZB0XjeqlPDXNiVWHPL0NkGMp5umLwOlwaJgvlYdKXi9P
/3WRtIkrNNGsxsBOIQoo1S7sAOqmSeU/Ygftw9nQWFZWwHTKzKX4+KdjjG3/ATL5Ug67x90YjVnu
F7P0dhw4C9ndmPoZVHF/vI9TIj081OH4MQhh7xvPVTd2rQ4HPXaHQyfMDKm0uT05yXgI1dwz1/d+
s8jol0Nl8Db+1tZNXwcXCAgU1adFpF4yJ5u++rlVrdUka/DuCvtnXWs+ZNyrioXAkqvGCDljmZfo
vn9Na03B/BEFNf7Zm1VVWwrLjsCod5QeMVrxB0Rnp7KxjqAsb6PlJSwu3UtcvMgGtT+u6oWClYeP
+uY8pzwYCdhiILzcVVRc4TqnnpOnM0sWm7TMJMkTu/yyMgW/pBhqqj++ekbaXAtsgq64e7+ZRTF+
oCCAOuGmDAr1tXmtUKF/rb3O4ByDo+5VYp1/n1sGwpOpP12gaTs4WuT6pjcKnf0VsklAln5WRjsb
zifDS1iB0AxUdk9h5A0vLHX9XcsKfCV7sRlOzvXkfpOdSWloLJGO4BIwaw6naqMZ/sUYOxCNZume
5SFtKXIvhDfiLqFgyHNr3/vlmV22O9VM9EPbxmq7bZTQWxUZ2VU3Krqj6MhVLDxPaY+ybc9BefZX
zEl0xK/ITLIQMxDU0E3wPg7+wU1n+5d29nuSB2EjFzxEU7n5qwPCAKpPpaMu7h3k9/xLambRmf+X
5V9xOZ0X5M8jyhV72cKUG78fbD4koUeyfSatz/fCzOFq/UP7kXHBJg0q2p1IxJi9wbh76HbmwB66
Tydjcs4/Y2Xor9n1wD9qVlnvzGGKFdjMSFcIr8UsDO9UmAjtSJmuz3OMsOL5lLY8y1BKXRhJeNKD
gruP7RkPCFqZD6Y++SjqjCutU4oHa/QQItbCTFtFSpQBup97TdYPfYcl1cQ/ClhlPl01hu+jzr9R
ZnbpWjYzT+QrpEzKPbjh6N3Qop/6DG2SnbF44ldivzLGe6TA+FhqSvgOltE9WB1yhnKQP5QVt6tS
B93A/PyskyV4yPooBw8BfumUo6+OZVFP439ChutUVMjSWuHtTem4kijKlxv0ocg+y9iKHyWkgTVK
fSUCgyd5vCMdwKD/Fcm1zwin9kfAwvUNL/G/z3N7nVp83OfoB8hi0JUPbTaCKSDRHBwr1RstnHsV
oGHzAWZjs8qmhPtEVrTQFZU2OqUQVk/yrJHBabLYnOto/d8Gyf6w1pvf42+j5AVxSkUd4S+guX9N
IrtvF0V2EJ/aQ86O6Bi7bb3tWveFBK9yDMxBVGd5GvaZD8OK4MgPkpsGpAbQfnYHxg6iI/8HoUc2
JPKUY0h2ZJFnD4P7o3G8aDWnEQt8yyg6ykrkfy5Kyi4AASW8Gw6KEWywa8V6wR2QC4GgWuozmrRi
f34TJbu1/3TXaq/0D3+aQ4gm9UIqlWmoAdWrJB6WfSni46BFjb+965o1xnh7gUhQZXn407zNgJ7P
gHhM2kPqnPqr9mkJYVzlobL09hyZAXD7gLtXF9TKPrQrTG6y1rhmdWJe49KHMaJ4+PH9ibncg1d1
bFN4naeSHbldeYtRp8J4j6mq9eHGU3OUM8k499VVDX4cGhFXGloePSp2dXs9GaocExt3s32S1+DY
eiCLpO9D9liQ94vhZDTcrzrP7VihllhDINjR8sJ9xFGtBMWuecDo+SuliIaDP19YyEHy1PMpPGqR
U6/vq7FqXtndm38tzu4d9wXb/z2kjrF4AtDVboaOjc8EvsFv/eriAWdGbXg+WP2jP4rh0PKYFwDT
iJW5/UYG1tzLlh1X1SUztPJiu+WPAXfL/T0kR4w6Pp8tir67USBFHHeFckZlNVx4QTe+JxN0yqH1
mqehT611Uije2W06bWdqdXLQEXA+1c7kb428qR4VU/SrKA3T12kq2TR3wnlL2qE7Kq0KPooCiQNM
k4OfDukJ2xMtC92T7vl0IhX8u1OO0PUxOmF7t1DZGKuJiB7zubAYhZH94FgYpc0teVC4CxwSo/nR
4dYYLe0m7LeFW9YwFjxrVVuJeah9yOZ+GChbc5wczLQqNq2ZfmwEmEJK2o9u+GALESOGyCHmaXxt
kO5NHbu5yNYt7rsH9oLKiQLENHPt6i+eFQp8rxmvJklydRBfXlC6FjvT9lUflyKsy6a6Crb32dUU
IdA+o3B+j+V1oqwnI0lXcho5YVu245ayOp9oflNiPgxZ3OyLIMgXt7fgqgZrA0t7Metp9JcWyhTn
oOm29/fcWkb2mJM+/e+fDv9eBGRSQPPz25bD0WG/fbp76M8nvL+DyHQoiUS+tbu9ZMZ2A6AKy4f7
a0a2jWZmRgXu/qpdqHhrqHC/P6GcsAqz35/w9m2FgYPU7/zpbnPrwme9w6eTo+X88hPWyIjd32Q/
f8K0uf39bl9Lj8VhFQ+/P528WrXFQfEdUFHzFyGvztPsS6RX4nCf3qbsuBgqJVoBwyufwR3NfFe1
OBdW6zxRKnuuddv9hHyD4lzmAbDUPFzItGxZWEr6kOO5unYnrAQaO79wYxLPmU5GLpjwAS3DmKpn
YuonRTO+yk55KAFjGMIdb+OrDtJ8QwJ0I+uhfRS0J6eIf9zHuxr5Q575LDgdddUaCmu9cpZpT4dh
VUeO9hT4uf6EotTJGRrlHM2tsbT7QxDx1cpOOczykKxntR2gCskQrwmQo3CQPJ7nkAe9KYZ12tnF
v2JeXG9cy64vt1cZo5qcv6cv5MvIqxozxBXEKtKDbA7aWD8Abr615FVDg5xRaZWIc/55vwGGV+Gk
OY8yFCH4sENMIl/e3y+a4b9yNYGNOl+UNFFwtvX69k5lCG138qBDHFDt4wPJmPEZ+117+0oA+xdb
NUqB8RtfBvdseFn2UCsaBNbRDy/yTCTYBIEmKnayaYsEJfdSB4EQmk20+mu0G6vDvoLteJ9AjpAH
XsHLxt+vcA9bcRFBxv/nFe4dSdn+fpUcEgr68ayH1A6NZDVIMctUSG2z6NjoQsErrfHjPct5xKwn
dzhSdXYot1flA+7e3npQg+ZqgC5YUc+xXpTAwWLUyIYPUffBAo+n8VuUN+fK6bxf7kStJgsG1oQd
VWWWZv4icXTWJ2rw3Ta1nw1mWx9B6jroZbXZqw6vZ5WiNnqFusTW1DDUB96utrWCzj7aSufs3cyp
9oPCf66R29KGhZWX5n3nxzWegGoVLe5K81Fjyd8YXbqXPYPhzoyjjFryQu/S8XSL2oa7GHgQrEFU
ZPwJGv7K2TKsG/L9ipZsWo3lybLM5nI2xpNxbT6V6A9tw7rYh7hHkTN1/YvqggcBX6wgx9gly1hP
m/NUW+pTpNavMu74sbGKpqo5cHfX4FQaq6ywlU/wrNrG1T2LQjKXD5jY6S0StL0Z7Plp4J0+h9kh
HvtyUF+iq5gCBxqYlTRIobrwLDcsE0lCUvFNjv1gJse6Lho4yvPppKNa4Qjt0GtY4qHGsQqdrlhP
Y5a+uhbls3bAHMGxreS1wILqYOXgO2Sza6FcRbn6S7YmpXFQSHfP8ko0X8QTKulLlIJ5Fs8HJ9uB
LGleZKOPiy3K7c1VXptG06vph+qDbPFJ0OX1gugkhyY9IMCWVP2e9IHykrL/3PNTKNSFWdQhuXoO
xqCFS9XOjPUUhr9jUwqfC4XrGqCwIM8nB0aD/k/3PNBqp+LgjTl44z/xQsyJhk6NuZFObzFuK8Cq
y+S9U0Yd+X+e/LJpFOQ8jcj0Dz4grXfWAG+qKKNH6OrTWytWcpCWucnFwHFathw9gs9kaawE5ksS
R1DOVzxQAvP8o8bNsbcn5yx7J+rf4JD81xF01VUYzUPVJCkujk54nJqwIh3PRXk35RsLjMVGXiQK
VQHlG7J5wGHliHq/t/FnxqQ8RNKXxw3x4Ulmyx4ZNMASkh1FCmbyq+o5Iq01xq1+bWOjQns4jNc5
3/BGdvaj412oM95aMlS1vb/MkpGf0Hy5S0n7qDWCitdQUIBEFvRVaf2IbQIzkQh2McbbKSCYf2mi
/oayA7CfcKaJm3bxGJul2FreNHPmBkQAFR7ZbmvVz42ONyTS3sXX2oY+pc1ldK3FLAro0nfLK4tF
nObqaxFYlFpMXSeRbbq7HoWovatMM56kCNcoq+avdcLWjH/K/jv5tdVtpjKL90XfmV9jE6aCBTH8
uW3IejVJmJ4NNadyFw9YT6q2dwlsI185Wpy+h5byI7Vt8TMZrrd5ML26KlitfLaibwBfdcrVRfVh
5U0TLk1D8jpha/US4gfx0tU4QcV29iRDUY1NMKwNkNVzZ9mm5SYnnb6Wvdwb41Nnzsakc2+BuvBL
c7zPRT1uzmrFzUn2226arlubfzLlM3Pb7mXs0lWJnPF7KxwN+EVoLGTTKIS9sYIWX3L2q+/sxLBy
igfoE/NgI/U2FD66Z81LqyeoVbfwYKXBMctndPQ8Ksn5zUEfGbaj2opjr+A0Z2Ivfp71KVZqHeCW
aU3DWcbkASjCcE7mwxQ11gpLJ4bMV/QI2Y5gV+mRbV1FsPTeLWOyFzk40FOZdVTrJFq2/eQ91JZv
n5vcxi/WmJyvpOAO/uBNb8WEgUPu1eUWTmb44ZsT3hKJ81WB0LzK9AmDnU6LHjPKN9B6dftrFo3v
GuYTPpWNReBleHiGffh4P9iNd65Z6BwhM5bOInbceD8pFv6087gktH8P9kM0iE01O8cWrKaFRapu
UYqm5vcv2+wuNmXK1xOKbHysETQ7TD1QHskO6MbkezWhrCSZAw0tID0Bak6wCkY3/K5abfgg2QFz
XzOP/H9cJ2cxxbB3tCq8qBNUAaWmEO+J2H0KRO8+OTXwEce6ysiokvRBJqdZyT4Zs5xmM7jNdJGt
RMTxru5RLgswgcuWllc/Ilo7nKN5stzTnc2Ei1SoC+spwGMF0fuUjYnRWE96PjnXxAbmQp+M1JbA
4Rs++yrJa1QbozhaGxBAzhqobKeqomUUxdWblme/z2QMmlX7PA7FEgxF+MXtfxlWXn3YhZXtbQhu
axn2/PDo2q1JsZe7FdYxSBmkffglmtTvUPa7axC3+cNojPZCjq8zA6mI3O4fXENNr55u/pRx4RYe
64DSQraG35nrlCcZ597aoJ2ZtvtIpP5HZFKcn9+O0ivJNkGCbSubvDvx5931vTOs8/ldoDBzLFv7
97vrWEote93b1EipRGWf/yxt7UJGNv+YolysrHhQz17jlscyR+yx78P4deqAKJCnyX/CBl/GzWBe
WkNPV61peEhd+piAzGf3Q9oq49bqsLG12n/H5VhTNd980wleu86EeGPpH95QokOWxcG51Fro8aqX
r/XUs98HPbl4oaP9iIz8CVRc+m74fKy+ypVjZEz9GXUKmKNmUH+Cld/7LKN/aF7xBWsu81WtlGzj
FCTfjbBRH3p/CmfRTO9LrPhrORTlIxyd3KJ+yWF/bzqz9Q8qVPYL6lHDUtdGfsSj2SHFPXqg2ibT
3huRu2ODEUuxoPcpq5pFP43JF1GE34q09r6RSXjIEej4WerTWuW2Hyzc7ozoSR4tWgv5GxgjC6gf
GzNPMZMO1EfM1NpvRhf+nLpA7BTLxVUb55FnD/BeXjwjF5E/d1XJBnT0tI2MdZNZXSCO7bK8z28j
kCv0l25iksbAYW7Mw6cgi9xLEQpQzPMZTPx61SZ5uG4c5ETWAYpj/AXcY6VTlObxyr5RlPHTrbfx
4CVFThOuYxvxIsrdLfP8c8ktxrd6u0TOH2i5to6GsNkkDt7ekZIoF8/p9WMyApSL/bz62kVv4I/t
b0nVekukt7UzfzDrbCI7vKzmjnb8nsJD/hpZfbT2K/YB1ghEpVB75NXiyP42mQWMjDb4KPq424RO
pO6VQqhPThRgGTWPGDrrxYCD+Rpmpr9DH9QBvGdVr22qPcsBSBKlC0T9gJzVdbXVlVDnK6BeBBQT
eF39YYPJ3ilJWmwqjGDsNg7e0L/X94np9mtnUMUXa2xXoZ2N7141mDtHxzdExiv1WzOEyWeLndu2
BX601dzQ+pKkqfhiOGQUhkS1t2XbJ59j8k32xXCcN2yrjR2WLdP7aNQrGdcEG9WoTnVyXkPwRkJ5
J1+C/I69CpVwa1iJsqxEgNUZe4mjPCvm5j0mO8yg+h9DetM14VO05uqvaweQ9gdU3XG0ROJPHqoI
nHIZFsa/Ylna5xfeBF7cvoEX0Z/BeFSjDBgZDqrT4sdfcb2Bchv4zfmvuOfn2bkF8d/F1risYS0v
+75/z0RdXcuZueig4XP8E4L1Xl8xp7mFqLJVJJFgxSpsawNz1FYFjnpXPxfGujEHBE86190Uhlmc
XXZ6O1ixw1Ft+HtSFvf2vuUWxzQPul2NyudZeCjqNHFBBUPBxS9GC/kxiGo0AbzKf061DoXYiMVo
pKsPwADyS2UZ6sbSOm+RZcJjY337LtRxh0YCO1PLyi4yJs+8xBUHmEEPsmW4kY+UURqU55qCVJj0
2eUWi6oUC8FUTVbBOKrPkMH9QzNVAFg9cyzZ6wVLAND9VfaKpMHlOsQeVDaN2OlPxZh/y6tUfa7N
qn1AbPGU+B6qvXoUUtEV8U42TVPrF1kRebfesJ+2pht7T1RP/ZdGb1dylDOxfqlM1vEqbEWAX2jN
jGKiTth70SmozOYtNKtlPBrIMdtkCieza9ey2TbxD7jx46OTdvE1Y+8pmgSQqGsa68IqG3QvuSjF
rSqnYrJTc/xdbUvUT5VDFthMwnM7K9vGjQjPHQ9/2ScPft9U61YPqrVlaVMCELp9NIWlbn0QJPsM
4+2LPGhmGa/U0sLQzsizWyxsphS2kh/gAmoBZ5wHy5g8g8FZ7dSWAuc95imBt0LtRVuAPCym2T2a
2siswZO6bXqIIDVtE9qPXIecXde23KDcV1c3vF9hcuCB4fyMSu+X3g7qW1opE7CkOrhggu7s0EcP
0Vq0zIdeg79bGEX5pkVFSH2j7H6C5RWG4f4yqugleskq1eQJNVq3Q5PaKNR16bWMcyxN/3u8mzv/
ipHbwH+kXSQi+FUKv9YfXPDMUDLUaW0CLDjnk6GBjYx+Ykk0ouoyjkd5dj/YQku3WtzCosbezZ0P
AesQWI/zaWRUL51Ohfhu9CbjugJPX8Zug/+Mk733wUOlletENb2dAhtti9nqCNrICt91TVHQDlTF
Pqr98D2I06+h5dYXHtzhuzlXwZP6zffsgdRw+iwvmcpaP1Ay7JdyUMIOFuQXLA2ysDxTRh4bUw+z
SAy28WpFJhbX8VhfEk1PdppapuAXDOtURkmyCapBe7IhiS176CSf/WQ/kWSfgfwsvyhaLTyY7KHH
MiQwjWoJ3bF5MmueIGmpqScNrdpD5ij+birV6VIEGabhGJm+9T275OKDe056MkVBCSCq+wUJLjVe
AW9NTv5Mk3JbqJAL2ZYHIHkRCId2wqMx/qdHziGHyzG3a2RbV1Bs7bvPsTbTazBLX2tDn5+GrLzI
UDSHQCCIc9Q3WxmSh97U2wu5goW85h6XZ/qsiX2LMeI29M/8SINtbxOqKXm6NK4vTpDlJzlenUJl
44mpBohluFtBYus4lVF5aPLeJQXfBmenNowNmLj4EScrZ8XGZXzOR9FQMDbK+ZlbYFVk+CunhXdm
xqZ2RLEFEYN0VgvRqibeyGCkZVjBy1PHR6HZI5s2HtVRB4KmsZ/O/bZ+7voEJLjpkaxO1XSrtj3C
iENh7se0KvfZnJmMUGTcTG6VPBaKTGXr/oup5unSUuvyAx/hAJ1QUosdwqSwOTOWyuPWmzdRC4CF
664vkRrzcntrO+NCzICPrlTCAxtw/N7mph203gK+hHKKkrR7+zOstUEXOgOMmTwwfg/zasvDtIxh
LrPJuJzNmoeBa/n3MFYhFjiBKTnFTVNtlcShuB+P+nNoWdU14A5uNYEol54OKaBDkeBQuYn+bFuZ
vst9AZN/Huxg9fKcQe2Zh5pFmi81sG47OVRTm+TQKsC1ZdO0Gwwv3VLf9TYlIWSD1Oc0QFlTuCJ+
K3x2Pe2kWx9NxGKYP7/2NZ6Qkgga7YeSday5EoS2yVUsHNJc0cKvtmwzMF0FT7Ou47S8KkptLusW
qnkVdWg0tSmpQ4oAXyGRn/OgJW8ROTu/yp1f1OdevSEqP4tUFEtbKc0nA5TcpkFH9WxFsbFvx9TY
YZrWPcgZkfrJEOXyUM3uhuBrlbM65dk1545vM5Yp6J15RrNzi+U4ixSawKL2co/zn3ZBf8WoiJWH
ICW1PYldAEkxys0hw29mTNcp+kOodCtGkV7Dpshfy7Z8zXtDfxi9LnvlXeaAGwUZmblzUnKk7hyj
Osheu60j9DtFt5O9VD1K1J08C39OriUNKzY1ue6hbh/A0JTg343k0wnVk5g9SCyb7YnvuR+Zac1y
o2H74EY1wMxO89ieNxDC4rJb1Ibd/Jw2nq8UP6skGQCIIImlFv0n1A735CnV70PT1uM6yRNj8VfH
X02rqtltQY6U8SnM0Q5xsRBMJ9M9BQ1paMTX2bRGgh1+GQ4/WJEhyDz0v1A+fMNQPPhwU3SC4RX1
lygZxK6GlwPXxSkuKQXhFTLb1tYyR3fJ442vfT60EAyOluagIzcY2IvLYI4rKsbSY0xlWng8v6Zw
EZq+eerr2nvx/H7+oegNxow0086t1lUrsLyYB+MSYG0nw0RuY24GrYuOM2bIt6nswm0fAqV9lZdO
7IqfEDxa2vNQq2n7JUufcJOwn4AX6U/xqkjYeOaGMhjvbcrtp16xbxiCBZDkAeeHENEBsSrisf+p
FtpzRpXxq9dZ9UK3LfcNP69xiedu+qy2arhGePropjY6gcGIZms05fsBJA7KJ5qSL5uqO7DUcMCz
06vZZrJVhJOs8tjLntP5MFJZoNJwlRHV80+uPe1Vus5BYLlnXcvFhG839GnV8tIVEKFeXcn+aiQj
nHfoFdetd47Iyy9Lc3AWWaC+xDbsKwtJhu1I+WljeVm1lMpCUjgomgmwTV7M1vHAWtWpxhEx0d9s
k4/nxPpFtlRS6CCvX/BUrR81NIcPVZ5VKz+zxefY5T/sVKTXwq2VB+ShKXqLnt8RPg9zNvJKNbn+
lgbtD8F39snDpcX7ElhAZLThEsXmR9zm+4ccEtM6dByQxK6NZabW1/vKh27toTc54p2D3Y46nfi1
fNEmbpD4gOD/1nT+xnJBWKL3Fv5w+cMYlaLtYi1SdiQAv40VwuapiQB5iR76by4LCpGZXtjv+Ih6
W6xOsq1VFu01sIpz4o06plwGW/8q/a42KLuQdA4e7ai89koQ7YchtI6IeKMIOR9EcvGLr3kZNP7C
7+GL5mH3679YO68mt3VlC/8iVjGHV+U40mTbLyzbe8ycM3/9/QjZ5uyp7RPq3BcU0GiAGo0kEt2r
1+rUjazJ2z4onE9+5nbrWpPLo80B4uLxEpdhw0OWBoPDBtVt/VKOjbfsiEVSLVSEMEU7frSom8ii
7FO+aEozflUmiVXIU9KFa+U5n6hhk8n2qw/X7jfbDmBW6Sg444YSbs0SZhRXNrpXxwSuVep++90z
hm3pFSTuGu2pTXWHKj3p3jPTXa1DtjBYkI4Mkbqsa0Smu8S3txGc5Mesr/qdaUsHd8zStTI4xzGu
2oVM0INATNNv2kAzN5nbfPKttEbh3Q4WVToE3+BlutpGYb3lfHmgckYDFhr0jSPV9QHq14NDffMd
DpOYORUKd+kALj0CBtJ7fngvGgjKlKMUwUo/mSJJglYssY01uR3l3FmDcpa7/FNv59fCTInGZ+UT
5ePxBWJn+TmTlBdYCq07Ncyr82CU1y4EypMnYXgMnLdQbtKTDOmEE/bD3rNgQAHen+kn6c5tqFT0
zeRzBypjCzYdaqZpKA3mZYpsPZhq2901Zk3hugSoTZfCYFXKjX9Uneas1I0NZ/2EOJyAib5Dj0eE
v6LcByM1QF8g7KKhGAs8vXARY8evvvDQn8KiPTz3aAtdijh8rpWsuiPQyjdp7MjwdVX7IttpuKDI
ItmWQfuXTSbkHplg7dz3FqWNuh8sedrITvTuxSSk8d1921vWIR+jb4T18egUY9g7QZQvbuNAtfrF
UKkxoLq0Xee9XbwUWtisEYXMt2Joaia3H0eBX9YbqX9z8mHZ1ZSBEmXT0uOta3FqPbo6lX7LCVRx
jDz9gVSwtPQ7RAh955BWw7UYQuNiJ6Bau3qtO9pfnOuKhRzW3zrdaK9jnZB2yqD5LIPPY8n3MJTU
5dCE1Y9Of+xsC5afyHdOBWmmBSxU7aqPKJ5pQqTIA6lxdwjFEXDi63xNYPK8plOPNPQ1UeOCIk5M
YrLNKJTqOn4rxVBW9eROUspvEaieDN2vpzKSW+5B0EKJoRV443mwCZZxn3sC89k9JE22pAzCfMoz
OVkEwARInPfvtdXGaRhHGndd3/z6T9JqwkNMONwe9trA1X8ruFkwZQ9B/KNwc/vQF3A/2g36NlTd
JLtAp8KK+kwqk0u4yThyDxst14rLaJcWxZZyQwzHuzp1ke0yHtWPqU1ezufrv+MeQnIug0oBwsPx
AilztnaDQH5oxshCZaiTn/L4vix5AJ3keu/bNgx3rY4ifOg59WUIpuSLE5efVTc9ywXf9CjuUVsH
zkSUS1ualpZctcbQd407yjuw0iiZZ2q8Vgyr2CsmuwHunm4ZXUFmmudSqpbXqlyab3aePCoDMkFV
JsvI1kjrzgjzH5zy7nx+Cz97La+w86MMiqag2ZVDfWfzVdpGqt1te8MerrJleys4oNVXmQSlaibh
j9Q8k8kCOs6X+Wr2tfXZ8uE5LVqleiDB1GyKuM7AupRgowlj8cxVXbNKb5ZpZUXfiqxf+lkZv8l+
iQhCGsTPJtDATQv1yXEcNVhaDLC8vtMp5PSHs1rr9pPtOAo/2RuiXMXXwDco77Tl4uDqnQWesHtT
vIgfStsCim9UJkD4JjxCRRyuidwMd4lj5ovWML6FSu49UYo47BSIU7eQnjrPnNGhiky979BYACBM
k+FhSPSOsp9S3pRp27zCi3oQHoFZj1StEZ9TuyrbNn21ky0v3sMJYe4V8g8n/pcRqb/avEA94awC
iPzXTU/QfVCD4ZQS9l30geM+GbpOOKjsDxP2pNNgCC560IJ9HZ8DgHpU1JT1ujSQqfZ4L1cm+pd7
bi7SSxOO/sJubdLf02zV2CjOGPqTLE9cpG7GQ1HNjbQEUqHpbbdvGqLXo62kn53YeutAml4LJ9Sv
meb/hVh7SgG0s8jBUS+p44NhwZHNPSJSw7Zvo/TBU6fIddZU303Is5KgUd445bwVcmA9F1A/rRUl
+mwPZb4i7+lck6kBswyTKrmjnWtKqgS/R6WsxhLMku+WzlU4Oo4JND8kiT3bcqk3if7ywzLtItxi
4kpX+7b3bbPYRFynufRtR7BZ8vy1neXpWfIqBAjGGOKnVotPoC6+WAAmz4FmrDO/eoSCOliqo3oa
K+eoJ8RxLcdWzjmi7stx8JWVUdf9zokrdY8OyXDJpybYpQMhF1AGwS73nGClm436ag7w6Zd9/4Ni
uNHvOLFDa/VcEm9fVLWTrTsIkvi5jL3xQAZh6euSgVBUru3kARBbXJgKsRrP2rmRlC75yPN9VeJP
vqNCA2MjAqPJ+XAaKVZdJhrp6NDU+lVnRETo5cGipK5p2kVUN4+QBSU7YZsbqsJ+uVS22q07q9MW
PI2cdVIFr3bVEYax9OBlYqNctYmhXSPHdzY+xdluYmzJSI0nCozSnWegeNOpBYw/QX3uSi15hFGB
52pU9sBe6f1e2JQE6AvsssBBJfvKUcB6U1TCUOMkR2Y/eBpPyahNfJUlaTj4ejYewGPz7rhkMAKK
+k8N2CMeBKNPUkXaoaMId91CwLxLit6+l5H3lC215dCD0jx1r8RKA844ftAsYy8JTmCG030wErCw
gXmsCmtUV5rvuJC7dA8e0XDHMEnhj6FknmsQii71avdS5mX3PEtP1c7IRowmT00e6N1nEyEA5Mh9
HvLiunxG5YsgeqQ/8fkxwegsYXhPr3Yz6Qo3zxbFyFcin8mtKchLrwoYwtbD5CUmwqJy7+r8uxgg
dCqvSZhGK8sqxysMU85CU+qeLIs2Xm822TC3amzr4F9xEROcFvSLAURysuRdGC1lAwH3WmrKU+9Y
xalp4p+9GKqFdUZwfyK9BqQsfG5dfon4XMVyu4m5E55LA3VfSTbybaI4LlWVNHwMnH1TW8Tv0/Fs
lCY3gCS8rwsp4uvPzyJPsBaKsDB0I2xCCUlpWPfCVtsZgcYK2tLQVjkmVS5JOqK6oP62o5ymq6wY
7hrogK4yzAZLzfW9e59XvSU0F5Mt7GDN98arDZjoxJeu6pQVvII6t2lXPzq5mmzrUP/c+m109tu/
CIKXd3Ez5BvHdmGLCVAgqlxIN0UPTmVockR3bmrrri/6gdAp8iO9KZsITVjwVUvxZxdWlC8G8hYL
Q5fqF37vlWUdut5jYZcotYWlezFlPhRBBGlPEB3NBm1etTG4tUxD0XSQelAF6WR9thBTak/cOu1W
UherV616CAQ5k2zGyPPwBt+4m2TCcXuqwkhfjBSVcOpVp1AfAm6CYEk0ha/wWOCbzUbxZO1G4FTW
DWKkvQq/0EThJPw6dK3gizZPUQaPQB568aqxFP1QB9TrO4C5nhTfrB44Ti/kPsmeYH5cA5OU7qcH
dbeplFctdopTmQTubWjkSbIMhy7cQOCCxkra9tIa8VJpGwPTfaj07DulE2DE0q478F0LFh2Zqnsj
i8DLOfG4NRwXwFUpvfhoWz10Q7LUm7J68oahfMoS+5pDJnyXe1L55GidsWyHoeEXlqFtK+6WFEW4
cmv3zsjy7tzmg3uXIrYOP2f46iVhuQ9kP6dww4tezYjYJHHIYCdmI+qowciTKhOzroRwVRpJj7Kt
yw/cP3bC3Ftteor9DGQTB00AkqMPeQMZTEOr4hX1EOazEUcQeKtwh1NRZT4nFbFvgGbyyp6GxiAr
2zzj9i5FlvGcUKUEJFSJ12Kt6rTeFobvZn1b24Ac5m6vwfCLM0941SYbXQ+eNLaK2j6AtJ36LzFU
Ealcw8wvb4Rz2oFJ16Edvc3KXpQSuvHz7W1t37srCH/krXDWKKZYlb7t3mZjs2pWFmX2O+EsBx2g
p3ZKw4rrjr601Os62oIb3RmW015ab7A2STDmJzs6ZkTonlD7ahW5e5oqaZ6Ssn8hP+ecM5gFdjA8
wK6v9d2lqeM9Je3O0dIk2FiErVa+FiOVWTdTq3XRnQ5SwZVzNYC6NNWPZEcOdofatPBPyyBecX4O
kC9H3cRKOx7xAvLEchgjUEfuIlH672lutF/z3FeRCdeMC3Xp4S6AN6omHXZtjOi5kZEKM51UPRBT
b5eh03uvJaHjjQbPwUbMKhWyH7D9oS4yzWY6kL4qa69eYGsvzdeqSLyd6meQlneE7cLELFeVVJRb
kMvct2xvHA4OMhXGOjSsX9146upKUqjLdw7vunqi5JtoqvbyjAd36LwXkz+PouVhJUED9KLxabt3
Y4SIppFkdPol9IYHMQrHNLsrQOeJERgr46Sh0LMIJsb0sYTkye57+M6nXRHo1DYTu9YqNCXtMrjy
z0aX9pZEyeFs5oE/P8QuYMrJabbHOpyL/hCYyw8TmRfKi8JNhu3sLFyIR3DWMeGa/305t+XAaJSK
8owwwYb67uGzPZruaqyd7jQoqXyWVcJdjQpwMOSM7A+QTQSTopBoiklWSPRizZh4MBCGHS0UhYRN
+d2LsynJ3CJP+2FCOItZWHsR/Zh2FsvQ/PXgUYDIYj0Cor7tWhFbBvZEUqpZgGReRcOYHrIq+NlQ
G5geiHynB9GbJ2a/eeKD33/gMm8P3AzCe7H/vE4MZ5/5Sv+By4et5rV/fJV/vNr8CmaXD9tXnvTr
5f/xSvM2s8uHbWaX/+79+OM2//pKYpl4P5R2QN/RDx6EaX4Z8/CPl/ijyzzx4S3/77ea/4wPW/3T
K/3g8k9X+2D7f3ylf9zqX79S2/NLng61DNHegUe7YPoaiuZfjN9NRZXPqpQc4W3VbdzoUfZ+fFvw
btk/XkEYxVa3Xf6d/3zV+VXLHSo063nm/U7/br9/d30OMxy9Oz3k6Xy+4m3Xj+/De+v/et3bFd//
JeLq9TBejaJrN/NfO7+qD7Z5+PGF/nGJmHj30uctxEw8/cs/2MTEf2D7D1z++61sp4Q6t9S+DpIR
HBupnRgSAZsd49+NmImGoTio2lWYhUX0KrFg9jXdMjyK6ZIE0t6JkWXTOu8h0xp96VUGtVW1Id1n
QQyBWt0/cQqGyHYaxTmVhC34lmlerBkD3TyQff8h5oXdhSdqM5YwYgmbaKoetgxTBwRWQ7Z/gi76
AqlHfClsKd53toPgc0edr21GtwaGyvicpzCQTl5aFKEkJ2YDSwLO5smnm01Mq5H+hhwdARGrgVpG
bJX7PXXOuSqvb44urJKryghseJIN6kuyEYkdTvbgMBFT3fgRWq42fDcG9fNdcdEJGpC3D6numYZD
YBWXQomLi6I02tbTC6DrYnWrVcPOLUA2vFtt9Q7A5LT5DLkgO4qFlZkjS2TU9/NeYmu/0yqCmt7x
tl+QFM0pTGNoeX9dUrilfdefVR4sbm76yBHNUneOXPYUMaMX5E0K9TexeuiRKVF/J1zfyNRfjUO3
Nfi/HQHleie/mrTsXYNFwiiWz9MFOBFHcvRD0jWgKuy8oOg0hekjs/Z5Yfm3gaMEDmiYyZ4Dx4Xg
iuDVbYUwzsska4yWJD3q9bs1N89qKNddnKTHjwtHZfD3TSjdf9hLDI3MPBPpNvZKZaBVHyO0Nsqd
dxc0iXcneoC9PHRbS2/rApklr83sPCH8OmeMziOVpZPrvPK2kdY+2HYUEzcN9INoRkJnB5SR9YPo
IZg27BMpWYjJ5LebGLq67qUUnLAiozgasVlp0Toy8DLUxnyIx5pCvWslSbkT1hYxuTWYWm0pJm6z
k7vodaNMyFv1TsJ39iDjZG6kHEoP8Bo/fefZSPEfERlSCdj+bVIbM32nq/bX2W6CJ1Th00ozsjyu
vBUz88UcNAxB1XVQmEyv+vfrug1TSvUoNbTX4kUYlqfyjpQJDFu2exCNkWUo1t/a2dpFJtaMmhCi
hZNvArIF4esB5bsx7qR3G+hFTsAg7mLptuFt0bsNyx6uVwmGhpUKM/pRn5owzJujGIre3HywUacH
bSwHseU88V9tMC+7XUPtnU0GtV3KwafsTwlHRBSQ1eTqy356DY2U01WIoISYIN4WoUGNSG0GRzq8
tPaBUoAxXYgx2NOfRsvwnxBakDfCDnrMOcwrZt9SCFuKbcTa2efDMPd6qjGcej/K0WepSclk5AZM
bnoYPQYA1Pa2RdBA5hP2WrTaTnhQwOVw5nb8qzXB2NOM6rrcjEsgVRYU/hOcpJ3gJM0AqCcfc5PU
49QVxnqaEb3ZRyyp+o3VI980uwrzPw0DAVGZd4rl8c5t6+F+dIyrXifdU8GB+5Drarkeyjj96ukG
KSUAVoTOBkjephSUHLmfCgPgalRAvxbWtbuQ6mEvwMYChSyaurLdpWE4yXq2CdhySlXdOgG/tRQT
N3iy67jhVrP56L8DPXt1G+1hXvx2c2yo4q4CGHMRuHIPTuE4B06ueroQXdHAxW4AIajQtL9ZS6qg
+0I1NtrsCdmpiwzn5EPeCJnYqRHL7aIOAFgSFsjNqocxNIVQXR69GtmcoLorc3ifRU80+ZBQbZvq
oDrc6udE9LsXe4AcYHLWt8JZ1jTkoCMfTtTaqi59Gr+ErmNBPhwDOZXiAd2QX7aQVNZFTPhT70/2
pE9f4t97RO0TYcv8VDt5dIb7Pzo3pbWqHEKfkHr9NInJsehG8CSVku8hoT3Joz10C+FTdSCoyXui
DJ86EfWB015JW1fBVnTjxnizAzXbvrOJS4U/cnjBT6IvETLtey2B6E53DsnU9KYCI+U8Fj10gtEl
MavdR7vUOod/svWG7x4kRJ/QdJ98brsKqxiLNaJpB0pPlmKmKAZ5R1a5NUzlqut+/lITb/ZlgOxm
7OvPRD1qs8lfPC+VUVDvwPXL2YuChPzF6MxHsSLM7fhc5jw05jrRWrPhh0an5Prop757FL2ky78M
nm1uxKgbCvfoVUCSubn/cgl/92ZbB8wUNRwX9Ylpdp64LRb7iB0/XK6mWmeV1snEif+3dbPzz7WB
jAqFFWxkP8i2xah795JcwkJfOPEnonefjV5XfiCu7Rg6qV/bCx9jK6o/O21ESids/Qc/tPnNNELp
aNZmfPywTwPp19HvSvhu+BCfFLmy9p2UE3+CdmBRI55zCpCXGM4NrICbNgR6CRbBLF/DSHLWMWxd
C4tAOQnTJFrDO9acmqkhWfe+mW3CRZGVdVTa0n62iwXzULgJW5pr5m6MHLTa/ralkY/vrzCv10LS
EXWSXF3DoBAqRtzBgpV8K4axnCd3ThLfAbCN8mWTombh+aht+VoNz1ePApeiBf0CUq2OxPnfmgy9
XvReDbi9F2Iq7BR4rEU39xJUYAvCau+MbpGZa60LQbk5VbMJlEiZSg78R9E0OgQSaN3fi5FXQIAz
e3STW4dHYI2/PHhqAv+oIO+tFGm1Iu3onUtBklTUMY/tbtavhRHqTP88CEKkeHISxj/7zGtmn2qi
XRITYah5OxmsHgxCufYMV0jkKvlzW6FE92vwa6aQCmmTUh1FMcz0u6d52TqEymEpfgbnX8VsgBnX
nyZm2+13dJrQB5dA+vSzKpp5q3liXjZvNTtnCDYRr01Sftfr8ZFa/35hk3E/jBF6MWpieeRaKSmK
LbcplhVcJX6jPvTTJMQY9rJRQGYL314yjWNQTXq3mdYWpFWCo12qwUXMBjn/kTSBxlwMLTLzd7rX
T0JC8mM5rFvqYyqQdEAWJrlzO9NWbmP6+xShi1NiwcLFmSiPVqILsfhQLewMZCdlqOWmHtK+WhSa
/NP1Nj8vFb0umDgYBs4qYkiUnWqmHhBeJGUPNtXGd26tKU8DSc+lFln6HtSU8uSXlg3bveeiOJ1D
FSbr3dKcsq8Gkq97Qyu+F6Nsc1ydbGAaPUBgTbkfpzysaHRP0fdBXX8Xo2bK2QrfgNKdf/Sd9pyX
i57YV8mkcg9LV3zso66gfp3nKYX34aKXAGaErVWo1qwd19mORSbd5dTproe6RW2u9/JlXyXKYRRN
XAFwyiY5wYUwvJua5jO4Pg5e0v7sCZd33loUfEozudyB3ikPqgyx5G+1QSE5KIZZkB1Ji/hHYaqF
KmGVkDoz5XSi4P+lTyicS5PKOalXgR4jWfhuRa/kR8O0vONtAzEz7zKm0F2vfr+Moa1IlI9evDSC
/I1Uav5IBqp4lKT4C7n+9qRPI0U2+h2QSaSsJo+8UIvHLGhWUJ+PV+GvFCNCxD0lUmJSMszqXq0J
3U/LxSLXjRUAR2h93y5gx8k5SQ1q+7U8X3aEShZm5GRH4QyKYNyrA5VC4vooRMj7wSYtCXG11Wqv
TVVqZ0sCHiuGlgep8lhTlSOGhWNVC1mPrHPqSfLrzzVtq2hnKYFn3C0c7XVew0NseFVV1P58OC0D
K/6WgMG5ZFNDClO5+GpirPtJvXS2iYlEz9BJiFD5EUPRCBdfDx570ImH2SR61Iz2JsGZeR9yh/bB
TaH8/X25m6dKrbnbO2Bdp5cgmt7SYVBP/W3nSvXR4OyZwzag1ke1L3dm5w07W6lr6GkxxaqpUbUi
xqIrrLc1YrlZkUQEiltUa38E/9zU2T8syGRqPqNA2ikNRwjRxK3ngrqaxpUsqTcj5S4/p2fHD7Zx
WtGYjfNzsZjWtVjdKuDyP25txI6doO35t21zSl922gB/I7wg8SpCceaT0jgdd1odkU7Tyz4p9jOk
yNYL1GbluQqRDLT6OP2UukO+tj3KyzliQ/Rcygsrk5WVMyHzkYJOj8aE3BQ9YRsBogMrnmZEk/3u
iSE0aUw7RgwtTzfdeLNuL/PMfIKXurkqftJeVcVwV12H4s1sM+XCO1e5uxWmjqJLWGYnSldtsPu9
MIomhBhiawLomHium+vcmI9h7WZX0JkWR0WDIs6sKh0A91ywCE35nBig2SgxXYXQa+5ystUvTcU7
VIUGksOTEjP1v1RXu0191KdhV4NgpULYPYlZ0/a/doMz3ImlIGAvSakWVzFn6/m20c34QcwFUr0A
gRM/KY7iPHfID8Pw4pjSUwBT3hXAZnXMXBCp0yiB2uDWa5wYEQKlrfZioje88uqUdrODSYvnkcl5
nmh8aS8reoPgBW7CFxybt2k8gCmzr9gdEbki8v3b6tucXwLHkDRlLXmeu3E6Hx6C2MsuopENpKHG
GgFdMUTQ+OdElVdQ08iyt5md02kWyYlu5Uc51HO/d4l6Jbt4vuqsuyZHIOj3hFhhdETtQsmCjEmX
NiZM23uuY+5TBdWYiZdSnqT2kOVCK1jQWs7jeRrhQggvxXio62JX6RQv+9G4zcj/w/LktVdXU/m8
TT0tOodoAF7IKf+0hG7WTVEf/kHCYZpo87qkggEwKdHitSvF1OmHDjyBENDuO6e2rsPUUJWLCnBJ
dCxWAuvqJ4Z1NRTX2tZ9ZC1mm65IyokKp6MwiaXCFxqbRZ2qPhhFdhOTiucFt8vMtvkyTkvFcQs3
zdHxrXZPYTbF6XE+vpo8cq8SvSEeOQ1t2Kgo29fv+1aqHiPd2nqyOoI1ab1jDMJ0GYihbkXruPGq
nZgNiv5r6E6petA5zwWfXuEFtwrE9xwIEa1g66JSUlS1ymArhmNYgKJUfOcshkoJ4lNKX1PNb+64
U8W3ReizwDwMU8NaeOWaIS3KEjy/GKYWhJ0qgtt6wcfWzDOUFqAD2le5lW750dUeSTbwSw6RwF+B
Cf02hPjf4AjslxZS35cPvjo8AWix4JvGqLzz+LiieNdZ1fKoHdupET3RBEhRHa3Cdws40JmRgFst
Wi2qIdxkGJXVg+bU4WsX1U74lKdN/ZrLzZvSBBvbKor7vJPVJ8rSgUeWFU+Kga899aA9Vp7RuVsx
G+ic91Et0QBg4Dyg/H2MXGBS0eRcEkO8UgJ+EJNifVh8j21OQ8Li5+Fnr5RguJ68pRxi/xFiedkw
5FXMV+1BNBRfyYb/0Blt/kAx50gsSYbscnSjeGnHHFdTXYcY9bd/3WZbzTeMO9VS39wEQbK+U+JL
l/FLyeMk7PigES/N1IiJPk3Nvdcnz7VZ/DJNC9LUzs+lGS5v/o3pHUJ/PDeConQinxe9uan/wTYk
xr/zm5eFIZ//TKr7lR57EVhpF8adQadieKo5VStfhTGIRvTanDzJQow/TIMFDXZ+4J6E/baDWPLB
b7a988nh6tjwfXhT5ELlIYMLv7vSvET0Pr6aVCc21PNYt/ijo9hx3lv4ab5krAt+VWDqRiNg2dmw
SvOpjfKNMXFLizHUJgHgYQCNs63rNTSM3o2nhY0wijVzU9pWeMjzTroHOGg8tlX6XcqM7iRGhFzV
DWczY9XyuXlEOGQXRFl/ShtbQSWHSo3BDFX0TVP1ImyiaVMDkktbzdZimEsj2N2iHffEbPn8N6X/
Aho6oEJNadAKzNKN7gzNOYoqhzqVwDtIE/MrmxK4BiDkj6UHBt3zL6JnqNxtMqWBHfnvE6iMET12
jVdhN8ckhIZiclHiH1VHIknskWS2DzlEr/IzJ5koyFIbettY+JYDCQP3e4wwyTGp4+xo9eF9oBvJ
NvxtEvbCLP188bHbU9GOlTf6tlrMv3P6vZuw/XnL3HV+7V7n3haQk71WOic9V3HQQrRApUFOjcki
MFv/LQXmSRHRD/4znzS4sV5HJatXrmLHlyyDSRByP3U3mIVyMXlGW5ltky8p3XdIPtTjydeBZ29K
n1Iiq7L61Tuj6IpG8wCot7XmAtcCsw22Wx1P8/QAxX2zaFzeJnSTv84TAfSwKLGheSkn2QN3W36O
oSMVIyol9GOVjZ/FSDRdrk8fmq5cq9WQPQibHEAEU442X25MLqLZpGqDtZjTJxP0J+p2lLRmOduS
pLYXQwtYfd6oj765Ctrlt10pBztQJhcuxB7Cljpwy7pxH26EjYejYFmoQb2DZ+SS5QMSH8gsPbSO
2Z/hzTyH04gy+eJhgIV/A2nauBJD0RDDfwMoHxKdxC2uDOfikvEWi4Spptp6C7NBuywhhqZOuB9A
krlIM/a5eolBx+v5GNzV00jYVd/Ujzw7HMTIlkcdlKI6FFsLya2FMN6aSlYvropUmNbANCdsfidr
d/oQLqqkDNemIxV3QW6QnYWadxdbinbH320DeLaU59YkgSK3uv/XkCvLBDIUirlb/ZDqQfbVLyhc
tWGlguxIktbRWFgnHYaSg1PJ+tYiKHJtqYdcQcEivxpZ8I0MV/nDCrcoangbfmfKrUX13LVxVHOZ
FR42s2mcRcaz+ampnYOYNaUIxvt44COO1qi5k8FC7mMkblaaWponyubfoFTwKaBQkPSeTHMz20w4
2neZ3FBvjoewS/2Qt3BZ/1pG7eb/st0/XVXYplfIuUtdeyDlyyl9WU9NM2VeRUOx0SoE8HuaTcLD
Uwdl06gy/9DJV9jEejGkEPQBvLuxF6N5X6pkUrhAthnlUocGWPkks5w8FW1Msaj1BSp751KRYRuq
tNhlqhzcpV1N9a+hmfdEg1CeclzIldAhXSCLYXzpjeaxi/gES321NDpynJzyjzd+1XdUq6I7OIm6
LgudUpmJWVXVDBrRmxrhMk7srM0UtQ7G5Meo5sOFXzRornu//UaxyqGgrPLVg9xoS315uysCN0TG
Rv5m8BnbpbYF/U5mZS89BUhbxx6HtRhWfd2uEWpKt2Lojl24kg0t3Iuho07kVwhdHAd+Kl88mKwo
N4J6q5Bl6Yz+M7jmFPq1QrbV515Jfw7LKd4qhk7kuFCRtT9nxTC55vp68OS3dhwdmF9NGdWhWAfr
W6cR6OiOE4ypoFjCH7NKpFY+i5FoEj+ZiCzUt7DT0mTdW3vVJNBP2ECjHEbWbr3pYZ3CmKIjCUSh
mZjQ1VS/zfJV0ylRmrzj0lDXudrBPft72ikMLV+JHW/bUlm7GFJXWtdIxSzbuM0ORpSgE4hc7GoE
f/5NNiBhUJ0v0tgZ61Hxg0NT2umjFmnfEPFMtrnngdNpvOwsGtvt61NnX8RgqIqiWc2TmuQpS6NE
Yqlvim4HoeGLmxYUEzqlunBUS7qrJ8EQsgHeJY1hWzIU7Z09L1JPX3Q25JNB3RA3wE2sgoG23Y8t
SpekL8LPjQpHpWnYX+vO40YX5fDEt9RlNF3dwhmROV+hCfqq5G35qGtDdOBRSVlD8dx9jXg8jjXn
q06kjkxtLoOFVZUHfbTfxDrOAdy+KTu576l4JB/R6Nx3A+NGSSb3j7piKl+oKEW7E4jIXhwdRZNw
FPKtnNvUdJoUTVBQ9inXBQLhqWXDNJyP1jl3zJU4hNrhJNeWekvFreVLFYXyJavcz2XgKXsxEo2Y
DCN30VEbd57tmqrqpybXxgKpSrlyXsxRG8+mGwyLVkZUcIRkbu2ovb0Vw0QynlF1XqLGiibGRFuj
K6HPu6b6J9GLRj+pFqLreXZULeYp2a45tJQKyHCWvHP82UX2b6HXpgOb49ifwqnxiMKkq1LrPlmZ
2WzFBOpbLtInQfZq6ikVh3npV/yvO9BDoutPtDvhJGox3XBOt2Zi8rmNb04NKTcFrS8IsSbMtEBF
V/C5KRw/fQuNUXipJULF6LmO6q6etHsq4PLc1UNtVyeq+iy37s9ZqO/Cw9ChDMdzgr2gls77NlrR
tgx1/QcM+/sqbAjyQdLA8dHdm5WVXUUgP1aLcSF7qX8UQ0/x/XUhQ01mR9Zz1Y/oI0XjF9O1801c
9wQfHav8NNmzQh2+UDILLSsfYdI7ywKE1CGT++CTbkeQGTvVUzPAApkE7Zsw20nnb3OtXxjJzuSM
doC5G6bmqaf/fThIfTfJFzJ9697cfeBWesGNc17zYZ+bt4K8QLqY9/Qc696iDmJbplZ3krysQ/Ae
KSujUy4NWuY6Yr7YxGwk9/9H2Hltt42sbfpW9trHgzXIYdbsOSApJlFUliWfYFkOyLGAQrj6eVB0
W3b/Pf/0QTUqkiZFoOr73jCcVFG15ZM2Rt4uE6kb3qg2pEHA0Jh1u1IzAJkkhKeXVZtyzvYG+Z8a
81e8vuEk1fmwzX6RufgCvXmlep0kfauE3u/nzjBhNSwzkrgjE1S7CSy9XwMVCwxJHxeA2ReOsVmG
tKVkQ1OzCWk7khg7rc3cbY2eGWrXpqFvoqj7UdeE8rW8wScQ3gvMir/M3vm3YvveDz87lAH8pW1R
yPhbh196kF8/llGjlUv8xTj+z/X/aZmPtot9/K8ZpYOyCr9d3k2yvJtksYdWoz/eqxObD5FdWitD
E82GGEN1h8NYeectV+ALIDC5t6pFFXOMi1w7uN5vQ4O8mzgP7S9Tfq0wNlPBbSzsr9RMtbTt6/I8
EctSTXYhYxwvHJswchKn2zl1omBl8Fy9qf3hylBVNa+o84p0pm5v9QjaODQ/2Z8SEKEf70y9Onxf
PPz8We4+OoKul9eCoOPlbdj6YgKmbTBy9u4Lwk59QKDUdBr/PheBfQPu5aj69KWpGjyEOqyJ3dFS
VR1d3Q9XrREEGzNlH77mBBeuBP2LG7R3GcOXeusi3nNSq3BX6O9xs/noB/vXHVB1ufH8bO8nvXPu
nCrn+VqQAjWEDkQHZYNzOtvOWV35UWsdoq57vIxTU6Ih/1aG5bwv+M8i8M0Mj5/EvhNWsnKXVdW4
j6UWXOjk1dXx8pIGWhkJrKzNsGQbB9lHUPDqeq+qeJ1jBOxARVJVv0Dqo+0fMQzwr/GX8C7F36qq
Q7XJIE229RSnKA+C/bPSIV/hb9Pe4zHX3icpOS+7NmF8DVPLx0wBz+T3NjWYp2C3yQfUOlRVjVNz
u5S9h02A+TL3b+sJEXe7WsDFNnA9v7Yr+bMIeu96YNMABR6lJchUf3UsluUNRgjIcTqpqNot2uVo
TiAz2BhNtFEr/HapllWjVU+Iggg/NKyRZh3zKMw3scSsCzzhuzQ4QZkmyDY4uKXXQ6FvLnVYqP7p
MmoKIhQs3Pj9tx5HTaqW+aiec/yGJ8g2PGe/Yrehdj3DKmR/ReFktYYNM1k/BH1M45iNdXJK4Lmi
Pm8d0yLfRsQ496kHrWquG+dIztbdR/bwoFkDLGtUkVfWLLstB6jpc0YUAf7p9GpGaCLwF9Jt21xe
2ku3nS/tQ2H+1q7Gz8BJLuPtvNducFVEkmVEPmlomnO7uOvmGcfjrp6S47x47w4e1gIGBnpbsZjt
Whxc9vyi4o3qjZBmPYVuxgNqmduUk3una8m+X8biceAf/Sh8QcJ0vheutFaiRbUHLThsHBzri2X0
2GNEMkHO3IbiagpzladBdpZJnT/iuHTboCb+Bsyq3LqR0BBYC+q3ACYz8aMash8e7ST8cU0sbqBo
tjdIV2Mg1GACNPjtpSlyYwSKyOS3N0arEUsrgGerwWqM6lBVVdQePPYwwpEnihfNl4+B6kpbJJ2r
4evH8qpZLfLRNsTJ5957y8dq3raWiIxtM7uQFjWOaxuMSJs191HBNmrpctKsOY29xV28CNJ8SwCp
WP2XWWCp0qMVWJvLImq9yyA7k58MzWr3qZUm54/CrUBRD9P6owV5pOSMjiVeCXPiPBGSjA6q7WOI
uhK1P69Dw9A2Hx3G5DONqGm0c2QB73B5sUujuqxakB2oN22s3P79XVgeobi+7r/4bTYco3CSx0D3
fhaqTVVVx0f1tyFpo+Wr3+q/ltHm0F6H2GqtVe/H5P/nWt7ywlpXx3s8mw9Ie8y7ZPTiVbtIaHUo
+yMF4NebWgus6zIOkN5SUlsZolE3Gfmd9eQkBHvDdtJxuWSOXvGlTLN5rYYgP5CgrIQBUxTVzn7M
PY/dY6u9DYNxgDmHGrcejyS/Fu3ypb2Zm+9WhlJHksbmue7so4j77aDJYyqc6j0ufMFT0tKek9Ru
NqPQhjtXd5Kdh7bGtY/1xLrPpxprOxPx+677UggvfbZqzburIBKXyL09h+RjnqroqLpUgfQDkGZd
4BvIaPYV90LYKzx3vzZ4BT9llsnz09LWquZgZvTkjfzI/KzfTOy1N561crUke4ziXj5mY5Fu/CLs
dnnhyke9qtIb7oAvqlMVYxR+9tktnlQNOQ5vJ2y4m6lOWGjNYv6yWODFPxebRd7vCATfTH1Hwm+u
2MMsIj4ShWwwJ0sV5ZMrrzN3TY4aUJJoAw/hv5x4lDGOkQuEnR3wpR8djai/YPPiIbFMFEArYrJM
Y3ankFagDG+brsjuFAhr6RNLTfVFaXor9FxfTR27Ds/patKFmb4Cq18/eJVdPbCXhixRzuVOVVWH
VcETTlPvrJqEI9uT2XlPl/HLpEhb7FIjDj35JNN8PdjdexpE/bUaQibDv+1md/0xwdC7tc5N8iQM
e5V5bIKzOpEOUsF5eAgK7TZtI43DEsDPM5Zl8lwMgvy/nkNaCZHy3FkenAU8itpdGBoWH2Io1o0T
kyJbHqa5maFtnGL7s9RUoTqrZcTHsP++bZK48I0Ccm+mXVWujzohZ2ofuZGrKS3863GMm1s8Spo1
Lq3F1///iII1xj/X6I0GTxKrivZNlnePYtJeQ97jqVpqbdnH+3kYjbWm2eLRqsbuMctfTTvPHlSL
g8cITobOsFV9yRR4Z3tEJykS3X2emsCaG/vM2RRn7kLK94FHduxo6WvnBdZWBFZyqDLdPffcDNzB
D69bHnMtdF0uxznQrvwaACSu7z5ymDNmS3NnPk9IL12qpnTN516G3m/Vj141+J/mlsT+9mjeFrPZ
nVQR6Cgf8NCtkHL8q01d6T2KF4SCQ7Ig5QLwnApsdXWUJTeXxn5Bk6a9ty9caz7ONerYSpS9xwGJ
Z5L3JI1Z20+yB6pfmsmb3lhrRD/jd4CTwMES/9n0UiwSazA4mUTY1UrOzqCZ5wwFGchN/ExORVRf
XTrdtPMObqR/iqE0kOoJXyrBLSJw534nMbDZVMFsPTWxLa5Jf8iVqpqIg98lIsOkp9X6tWV9Msy6
f1R9LQILmdbEZ1Uz6qle++c54VZ+hwaOfz1lWrYGAIC9yORON7KZrTV2S/G7Z3lbdkrOJ9nVqIqY
KGS5kxa/1Ish2DJAzcwWY5J2RNFJzWRrnbzPjbMtJ8/5NAxDvZPZVRwh/T2DGG6/JQ0+h1NnaC+u
HN5bp81uVU03X0Tf6c9A6vp7kms3eV7h/N2HZDLNPFqrqlkOxQ4osHsFTu+1gB9/aFq3nEHZa/O+
BnVt5oSG9KVw4hHNqV9XY4FSBoeBYas6VGHUuXsZ5yH4cY1o2Ppjfi5IomB/1AsUIMJ465W4aI1+
z8m4nbJz0Osmd8zceECpeVhntfD50OdoJbzWRo7LGte1H1XXbt80/uWyCOvq2vAdQtBejSKj9rW3
UOcm4FZhNTQCA594SlXWgC1O3w2PZrh4hhd2+jUPwzWhx/5Hkco7GzGqt3niB2NbTX3XBVm9l4NL
jNAozLOVNvomNkjYo9n9RU2a/EONCtF3zxmKVayX7XMpMVpvvVCu2ggHcPKDEkVRfnNistt9l7n9
EzGJxWsMbLvqbas4Isljf1WdXhUFj3wwqksV2J2/4N8d3Kia5Qp/bfkDiLNlaaSL/3Et1dlos//n
WgmGJ7ZlBDf2MlmtlZpPUV7YGxV2k06f426UdD/jdb/V5aj566JHcUgse+vORPtjRg9mj1aE85Qb
qbdtZJlddcteW6Yt0rcad2C5VPXRms9Ercn7UtOM2nwcs3s1US3mOfUBB4+BZx79GAQ1sLWK4Fqt
pVvjP79S9FxHCY8eKwovRWR2DtDROEu2vRT9SvUEsvnZraqXMXohjAM4j8PH5LTmZBGhH7QyJovb
aAvG7dp08TYDxkouMOf+ujSFi+y5HhtTgi0Tl5fRRQK4VjPS44xEnu4bb44eAzPu+nA7RNX02ZrR
nvqruW9Q2lXNuvePzX+MVouUS0zvj9GqOU7Tb0GFtvGo+3LPycnZZajRP9lT9FW67fQVkZAHDQGi
F9tMHchVjg5zs+X408/zSo1AZnE7yAA2ZxjXANr7T1ZqjGuLDPwNu0mUV3Wtq25UvQc3Piy6UMHw
la01tl2V/aOM6jO+Mv7bYLa4HTVEtT3iqbsWnZ2jJ3rtJGVgXs3VIJ4QNh/QlRPj16q1lhuP/YPA
0A7V4VVfBvOTBNiCPokOxmv51JwWuMc/tOOhdtPZtf4U+WjBDo7zc3yCUdTH+I/2Zbxcxoce49X6
6gP9c/zH60as87fx6v38Of4f1lfvv13evzdVVyMJlCcrcL7HVj987VGBnrMcfxh/BZMuQfDfKfeE
DMyv+Kd/G1PbOyJyK9lwOs4e9aB0G/rh9Bm9NqTYWu2TZ6J53CztmBdPn1HkWdu/2kuIdpf2Zfzs
23JP9KRbFRiuXAs7a9tVXmjudTNYHgYe0tyoHlWojo+qumqFxZS/dVdpf+zjcdx/tE/G4BApi/VH
bJ3RZSoy862W4tknq/oDvd1C89Ab6+dhP+JRsx6RYdnmddAi7UeBn1Z7UlV1pQptIF0e2Z1ACYVH
kgZFq567G1VkddDdJEuhqqEzOmskXrrNR1tr98SxVT3S5nRr2dG8UvPUFNUx1ajKwulskff39Dc5
W1i9tdFz5TvJSQ6ecWmfUiROxtzFTlPHkYSzgX2WA/IvWV4cG6/HRT0HzbULSty90W7XTgR64c15
UJFna9G/K+fHMeF4E1Qct7zpEXeQ+dHHuwBKqcR8cWmDdjNh7MqGI3Gh+bnmHeS26bEbAyRwgWWg
fBy0zToafRgFuXlWvW6y8KxAiV0ZVjw/9ghxLadhNpPd2tKt4DWNp08GuoQ/8uzOQ8kwWrku+Ih5
4Qkiq3/V5+xbzArYgdT7zyYMt2GH81x8RgJqOWJaA1a+KHGNe92LQQYYCLvpTX1UtZHQyK26am6F
bMbLtcYzduOYOZ/ZCBAIDj+soSKCet7ATLxpy3qsdq2c2DIjqLcmOTneONC2SrSgUPqx5HsoqvVY
TzZ6t7V2FelFcsyMYX4QTorkLMJy+1F3giu/i8XWH3GMNbRofOmyRfCxK+ODmfbjy+SnxooDYIkP
A71zk/FEwQDPLpIRl5KGJ8avAhPIn1XOR+lRCxr06NECOkODks/C69fsRciapAa3jSzCE2epwrNH
9E6Wm3S0+CdZ3qKuWYElJgR/5dbCfK21xUNcZMEtCbf22gZdgjeUJuFLxvGWxbtV08GOKH3fvFcF
m/tbSzeQMozQLru0Iztga/WdALl9X+UQUxJzRnb7ryl20gzEDePXj6YZkc69bhHQ/liGPCnGNjwZ
L1MFwpTrfO7LjRFihNwCxrnJZtP6hBR/E+ndp8oxo7OPmOdKNeuZiYOG7b4aqFqS7/e3WLCDm8oI
KG40c4Er6+WhzdpA2/RpyxmpKu3tLI3i1s+i8lIUWJ1gDI0EtgsU5VyBrNzpFj5sjuin2yKSLuwb
w/uMRPO2tqPqezV0r1VrjC+2pw9XmpmKEw5vw6nqqmYzmH33JJsi3JAiT/bCSOYX4gvAaKIW8sVg
TC+x33/WwJpAE6SmRw77m2J4tMvOftLBTvH1zi8lzjx38Rw8qEHN8icD58FYeQlKy2bZ7zR9zLaN
jX4f3Jfx2ZLBSeO5+8X10cG0RsA5SYLrJJRMdOnGofvSTFDoKi/370eUxa4HAxzABFL7S0PwzQq8
+hPK+/k+8qJkJzqne1tSRmoALr1o4E6lPLbSNB/NpHnpibvuImIB+3YRfu0Cw3haEEfbrPWSI6a/
kCARs1pj9mW+j9qPxtSmbwBKufvBF3+IAy/ZW3Vi7X0R6vddhLY3wmPzN/BDCGhpX9vIz8HdCPMu
8rCtFtLDchaoQ1mJ9DpYFKRVEU6zfgL7U2ynBVrx0Xa58hGZ9jv+oC49zjIwNviIPcum0fu1Dp+N
ixEq9mpNXY7HaPYILf79UtVVYdr2eNShkfzXQXqn6aSdo2E8OmnDKgAYYzBCSCXogMysxJDnqE2c
+7od5V0afEltC1v1vIjLUzSFD6rPCzrnPq6lvm9LMKkDlIJ0nTmxfSUr1yCHtdQjVGbX3JorZN8Y
HthoPNb+rmhQ+Ztq09jPLSlpyOwe+2CDjI+YwX9jYCn7OyESYP/6cFY1BG/7u9r1iTCXmXml2lSx
6CngVWCcMTJhKdXWheZrYWjd8TLCeTWL6EiEYkZLVMLdqsBa4B2z4B8b07sne5/e5nqAyUzs3xdW
492XhdMd8dROVqoaeaN5i5siITzpz1+EMRxHE6SLFmTzvtNse8umQ38DgIj8qXYQo3ZP5Enej16T
HX3HDFZRGP2w62zZ8i0e1s6j27A36cibrUYUlJ/NLM03ImwEr59jBABK8MYTbFg8D8q6XrT+dR/r
goxtJW/Dxa4Aidjpse9BCU62VrxGEbbNnodQneuiLgDP+74ORfaOi1+0koWNsceApFrmCxMziBRo
hieLJ+Ri8cLqU+++J/B3NY3AD6GNG9uuEbAxAB7s3dK0riWb3kMk+Rh9fblH6G63t+chu4H+za3I
HbNbrBZ5LHIKuJ8WM5MmqudH7M10wiMYso2e76C9Mhqv+CdkMA75UXsI2Xax13yz9elQl4sIf+jA
GO5nLA6KeFq50vCeZxd73KRvOVRHLQxpM9sEImpfQSDhDGFViA9bXvta5yvOQtHrpLvVCSmRfK1G
5R6cbyv3sR1ZJiH5svHzEllUU8izI8KW37TbYoXaaC9+HECKDIhOVKZ8dCJtrU+n2DnLvE7wrBnL
o4mF0lerLr85upO+6QbwxST18ZU1XPKueT4DlHWRuiii9qzsekxE+z3Xb2prpQ9C3voLjUwxaRXj
FiymRA5fPvgLHVc1DVmEOksuzWPg5/XjDHfxiMm0XDVtJvcjmLgt9kj6bdYlCfoVxlnVQMoCTFkK
lAu7XYY+MU/IyE6vGmswV1pduA/IsZiraXTDz7JvbnGB8KMVj1p3EbTlVW+SMoM50pTJtrQqnpSD
lWmAo3I8Xc3Ug5jReTeEqax5E0G4Yp/Yny7VRobmtnMQZPJJS/M1pOnWzwxdP+qZwGcLmdFVbobN
jSqKJXnT8smPl8as3KNeY59Up17YqI8QI7tqHMw8ch9USGdH6Tm3iq2rIX0/gQPjZ1zZd6kMrLu4
ks0ZgiGqrn81ieWqQ2EyHCfv+qN9zDR77QpZb40ki9CJxrBzf1mOOyLYncm5LKUWxnK0P4l2+GGI
GW39Ma6+F2cx+N13LXP6le0306PfzgH/Uns4crINNkNXvbMDcHHRIIUs9TImEwbFTlU/Oi5VkldZ
IMqbv7WPdq9vUnS1N2rYR1FVhDDs8k612H5R+5txMvq1aQfl1RgedTOSD6qIfT7a0JT6QVVRKjdQ
/EWJZxTyQeOv8AGZy3IX+T7u8sss1YaaJux1Iw2OatzQQXzJ5nB7mbAMq8y43Io5nDZq1tDa8qFt
9RcsSauTahp9vGalSM9qEti9CreReF+ToTgbA4G4ycC50moHgrHI8nP3NN+0qIi2tmtFR8LKxoMx
I++qRoyeeCe6pT8K3W8PrSOGbdjhFaxX6UFUtWNh8mKG56aD798HzglVEiRc8RLYOPYiUoU14QYZ
2PZA3NJ/dXm4JLVnv8SJkZ4GMGjrOnT9VysW3Ar1NuWUXTkvToj9SeHH664CMW8YfnYQhWWcwKcl
uzRNh9uq6+or1Eb1B6L17toWIn1pmsRAX6ZAl96dPmsYQnwVMj3UmWXxbPOnXRLOIbwSij7m5hyU
k8nphmi8GyKsn09voZP7624O5usmk95zkrtXcT3Tjv7KzpjRTXVKa3wrTaLSElnXkEgELuQWKZBl
+lQBC4vrsb7t67m9D+Phi5pe+6a7KRxk2U2y11lS3BBstg5BANS8r0d5tjyvvIpx231yGsOBwlom
X4SLe7Q68rTDIZGD+wORg2fHzaq3pKqatS4M86Ecp2irVhw4elxW9NBtPWvFgPnU6FZPzTg6QPuN
5IsTyxszMzlEsWIJquKbQcZr+rp4z1hm7L+5icX3MbjWySpi+zEegGEMufc2WEBZNNQHDjYq0o96
lHOKRKBgrvUSQ6/ygqKLSru/5s7RrxWKDlRrv57K99BvEgyoQn/dGq25jwKqg8wRSxoGXJOJ14Ch
7uxdomERrnrHjBNaDCR7rXqtBlK7B7UQbz/nWgtMf4NmcfSex1c8/I33pjc6TLsK/eQkIr+dNLtc
qGrj04Iwqyvz0Ap3euasXx8jM42vFLDsz/ZkaVdAtD/ba/YL/9Suxmtj3ZKRLJy9nqfRtgiMGAt6
K32OpaXt+gz9Ay9Ms+fB1Oqja2J+qXorI9c4d0w8kZbeIDBxUx/zm9lYkjideFdwD1uT+XEYkCn4
QH+oNvKdpON/oT+00c6Pqk0BRFSHcMgLCMChnoXQcYBD240/W6SRtdR8a3zu7MJ0sTyp3zocr1/a
RUCfICAKZ8vQ/LuTbfsKVKOKFNhTb5/VlblcIeh/O2pzflRNH+1V6Xa74dcs1UFC/OfUsHN+m2XG
87d2FvbeNIz0ti8yb1NB99k4NSrrqk0VEdSGvVkHuFpB4rkVrezZ4ML9g+dlr+WcSf6Fv6bgDrYL
mt6/voxTa4UhpMluIa781qjpobvxZvAOvSMSbSPtqt23CN2u8kDEGG4ur5DxCmpttc5l9vIKdi29
TREaxJ2sPrh3ZwOmnTG23wLre12l47tTl9aaj6G4JbXsHGMMwrYmdru3sZE5eKQJ70orAk6Whixf
XF3CzmnMfj8u1dJpkV7O/PaoehFzkECZ4uE06Un54vTF5yAd3DOc7vLFTjnK86s6djF/NnrOq4pZ
r9/A8CFvFNvpOdWC4hHm0K1qd/yqAqEBaXjGUenNG+rNFLjlC7bv9nU9JD+nhwUSYwkq6mfLzf9x
egSo5c2dq8t0RNjt68gLzLVXWKAxrCRcZwHRnsyaOAv4ffpJ9K8BokbPXSu0uygnkV746afeiv0j
IZ4OT5s6+zRyat3qngAtxXeyCjRX7MwpxGHOauPz2OHOPqIPvRcTFklaNMlNF9fOy5y4P+ocd4om
v4eazBZ7IWHA11ilbnX2LXs8Kadd5ce7NPH3jh2H85dF76+mtsGzcCjSEAhr2x/avHlIUafWd3AC
ut+qeMf0B6yiHpper85x1sIwDINiY9k2CohLURT95xy5lMMkG4wDpy4tbg0Ux9ep5/VbVVXj9KWj
mEySiK1VXhZox3YTWDkoPGlNT2NIFCG1xCsOhA0Z8snZgEZaAgoIbqPJnd+MPNRenC5fZU7WvdqW
qx/D0dfWalYUmf26cLCJVr3664S83yuBluRU5DipwfHu2L2nxWYSYX0Uie5uCGvGW5nzBEdjQLrw
GDmBefblskKoWwDIPYEfIkoiyf5nsSgO1iKTs2Hv7a+6oeX5jkbZmuhj+ux3GcgsvFK/FwKkXuh+
S4EhEDb25kerxIZ2HO3o2nbgsyEVkVxpHpx7p63wK5oJN5NNRx/ReR+4C5MajJC2xDZhN4a1d4C7
7Z5FEjSbYMrN19Z0btUL2Um8z+BCYg3Hg7TWZ6AGVZjeqitXNN80LfZIBP7R3rRdgIE97uIFoc/9
qHHglLojT9IVw0ld9WX688obHO1aT4CKM+Cj+W9DcUcfLr29XHRV3JrAZEbaLOvjYh9gZXVJmw18
QTeNmb6qznqBi1TJasr9/EklvzzN/sJWqbxRXfgHlBsTf4ud6mQLkl/WapJAOxYj6eQ4M6M7TOyc
DUZNQJsS2OyqLVyuiLtfabpJuhiXwkt7E5piL8nertSIjwl5grRU4I0NKM2/FkkK3oqfIPKzvIxq
V7My6dubIMOOXHX8tjovaN8mqV7fc5Ton0Xp3ySTBAmy1HyjeNb0JDirmieqb2GxaHJMhXz2cHTH
a7KeT85SrcEzrxrbH4BOMFNHtGZtRoE89mKWz5mMp3WBT95BzSXijbVkas97NXfUuWFPQ2zvLu/B
QGEklLgmqLk+Sa5tb+n5VvUOWegAfVz89RosONvCxUJRDvVL6Kb7WTe9z66tuZsc8APkobh+gj94
d2lHlWOTcZ4/6WPZPfi2+UW1q3WSSaDOGXTznVvCvZbd7H8ee9vgbtu1t3GSBWfXdFzCEAYagl0x
bsSIrWTjx8MdLMzhTlvo+S2PyVkPgJz9andMJ96QuHTYoTFCdUSOgVlFiQLL0hTVuhYg7DrdlpiV
XKu2ws7SFXdMZ9McuhTwt8Eu/qoJzOmQkdh8Gqr5vmsHfII6YoGTJ+ST60FGxCHgNCy1S1OMmkmL
5qyqpfDV8DLPh2tVncK0vIryeNqGGRhEv+/dbamYO3oc9qt6ucQ8fmu3Ml62MLT1C7vHANdbb7o0
BoSz4HCNOdsVwXwsa09767ilOgU7co7We0RG+esCEfnWFcEeE7XqmYeEuEYhdnHYpR2NoK8Trje6
8egMZRVvpru4aYzrhG32tQVPxu+JkJvctFfOMLYPpVYG+3hKx92Y5tNTYY5fCf27X1OX+wh6CZ+q
2s63PsiLI8H05A4JXORk3Mz96pcPrj72752Jxa8Xuvk5MAAFCAHqVfMK+xptBLEK2fdwm6OqijAb
7OslMAPcf2n87TJQrVbfFFvyw2g+Lv2dY2TrYDlqsr1fY0gQnohf2/5m8PRkk2iat+mLzjvj4N1z
5kn5tcR1s5eW5YGvoSNyBIBR6YyQFLlZ71UjGS3/0u3EMWSTwJWrEaWuTW+gd6Jb7vyAd66zW4yl
sPCauoK78fgdc5cWm4Z0fogCDpyIrJxVTU0ge6hvxuWoqmt1X7Cx7ddNLto7NSTkGXaYK8NdWagB
PzhLEZmIb0RlFhxU1ZJRfo71PYznOyj3hPXbFwf1hWgFcf5B5y2/xVGWYZeUVI863JUrvcBioEaV
5eCFc3zgtBSd8yDBD4nYy2McNdqKH373WTb5zxVNciB/rSjQzdoFc6lfYRVq7m0jQ9OibcNXhJi/
t67V3sUwCbB7DF5U82TphFeKOdj5y6jas3aOmRhPnLZnTN9Nh++adok+7mYEy33EmUq8lsVG/T/J
T8PoWhx5odN5VQ0XOx9/r+Juqa1IQrnrYpoxWhrs9pRqEE6303IpFysgVQij8fAOYUyNAEq3Uo0f
YyyUe3dOXejrpCTsqJyBDXPalx2JqpTf5MoBo/k8eblJHmiGBxxV0dXQdv5L5y5/QdUnjMWCczQk
Py41QJt7wW5vE9t99Wlqio5ba1geolBLNn4Yyq3WgLs2A5y6CsmTKhzkjj/Z6rVE9KRfArc2FJhN
VmfYfyJEe+9EXrbC2mz+0oMk5QlW5PdmluWkTyPYir+kGtWVEly8qDJeejhos8sNtx/jZDoU68Qt
rHWJN9/Ql8PdtBR54xNHj+rvfYEGiKqpditKYJE2E3tR9Jcvw4K8bW5r51WN+mjuJjY4jlkV+4+O
piaAlXoAGNVq6vWELg3wrlaZfamH6Mrm1nDOxYjPVT8lDyVYnrXpgkKdWgAMQ1w1nw2je8H0Mvle
WmRDzZ67bmDsyt6oOQLa0dH0BaZSmvPdmmLrNWimmAhOMT6ZQzZuyrqx7yQSMFtTpOKmN2GUmIO9
EDoHufnAy8t47Nd+HUDRI2FGhmWIxY3qFvBBcYYZvgsOiLuGcDBSPFWGTVx1P/cuPjoGMK5Sq4m9
ZybmbxhN8m0n3bEHj/cKM08NT4mzHDIp4nUrhmrPXQrZRZHam3i54aqi69I6vtQzpy3blSVgkv/7
X//z//zvr+P/ir5Xd4RSoqr8V9kXd1VSduI//3b9f/+rvjQfvv3n37ZnsNskPxxYemB6jmHr9H/9
8pAAOvzPv43/4bMzHkIcbd9zg93NWHJ/UoXjI61oauIQVe14ozmWPWyMyhhvjCo9i6DsDh9jVbte
m8/8oRK790O+F6fRIZ6N3hOeKPmeBHK+UdXecMzrFvMdPnJ6QSaEt1aYnlRtEKH3BO0dvNGl12Jn
ieTlreqozBFqVVOha+Yj1GXL/KrvrPo18hP/4M95t1FVtAbLdesX6Wm06/q134CoLl4zi2RQPhv5
Wg3SMyk3AaHQg10mz6VfnudubO8MO6z3QVTJlWFV0MdVY9n40NXi8KRqhFTbu9bQpqtSBNnGb4r2
rvLkl//+e1Gf+9+/Fx+ZT9+3DdP3PPPP72WqUUMhNNu9dyjngKmr7uuplfeDVj0rU3irBFNUzo67
VRbzqdRf1ChOEzmHaU4EkVF+rxfOjCocafR4+mTfgea193zltKdZf/w1ylkiJb+a9Mi1UeXV+3Ud
peNLjm7FHJIuUDWwwZBRkpe4y/uHcvYh8zIm0sL/y9l5LcdtbGv4iVCF1Ai3k/MwiqRuUJIlIeeM
pz8femRTonfJVccXXR0x1gwBdK/1h/oSCZOoyN1/fBnGxz9Sw9BVzXQ11TA1eHjm71/GUHlp4/e2
+DJ43tqY1bC1ueD81LJ5oyaQKPJAGPzdWTpDsKpIcvzSJ2e35PiPca6YcMbn1bIta8GAOLA6pYQQ
JwOBqKbdEMNI2AhY8aUKkuRWdEMWoXouOyDHqipyCsySbb9ywYb73VGukf23KSSCn1El8dFFqDV1
kYsMVoKBXemfvyfL/vg9cVZzdN01HE3XHEOdb/ZfbmYdcOjUcaT+OlV1s9HMNt2Y7KH3hHuT56jP
r44ZqV8yJyUR1YqQuH8QXQM3URZyoHDMZzSIvUdo2dGhS91xHQ8ldoRV84hJK9aeUxI8dE2U7G/N
YE6xyDyLSuB62yoRBj1B0sJV/WdE5mJGdO/jHku398yMrOmKYZ/f18pV7xf9ZTLr5efKGe/93gDs
F4lFngtAXo5FNvpHG0Z+fmsHBnaffFtbOWrNU97nISQY3Fa4csX7cBKlmbXsDd3/j6etrs+P099v
a9ewNUPo9hxkcAzr91+oVrUa3XdI8J0Slps+VV1cltBJclyIp4RjOL9jIXeJvKo7FY2LmEGXN692
rYdHI+my+1BE2b2W4JKa9K65l323ooMh4wcFxq3zPNmHCHBKjKdrt7LZjlZ23xe6Q7A5aTaj/HDP
K0h+52W3hjrjIRcCnTs2jaxZDJWCfrURUy1hHhBKduplbGvFyU0K+EK/VBuEmXfR5N15ag0rIMr4
xvtE7HiGWadpKOPt0BvhNY8SfQ28tr+PeHKsMKyMn/yOUB7RDO+TUvRQ8YZJeUuC4KuiAtJXdOeE
Lvf0BGftoTK1ZjcBICMc3MZ3OjHhO1mDU/SNC6Bg+U9X3iAGGTXpJ9OdBue2oCh9GKwp+Nn39U0H
/dIjXBkqPLXyWRhvsvIy/kL4CQK3jRiVr5b20hQ9fsi6gB4912J7QtJeVuspdG+dsgkg3zw0P0RM
jtxfgmmP57BpsnabAKi3LPx4ZzqjsicJHKP0rdTGUnMCrBIQGzhhFeCdEqXpjsTlEQqgJfstv+Ks
8UsV8Pca1frp8D4nd9ncrmTb0q2vkenXWy9v9qFaBM+B2hYrQY7ilE+mc3HJoy+NOSnQprPxZiJe
eRXnG7Ks5h7jcvLIXktet7LGG51BMhgGz8fK0IHyOhMexs4lHl0Dy5KDgJSja1+hiyC8qViaVTou
RjXCJmyebDQu6egs/GwbdnOa3F69gCr9WWQZRj3EBOwt5/lJX9Rdql4iDfgi8vYbOc/SvqtjE1zt
JnbOY4aF/eBZwWe3hx0Tj4JjWVeLO3tA787NjfBz1eUQtDwnAUdkKo+k4y5m53nPxK66hRsdyKWN
F8WrVH/d4bFJ+he4nVsWV0OBX4F0Lxbj6VQeZV8G5hVNUK24EtF57gs0NipO6v6aozABMDCwuxEx
Z39dCDa3SgZ+RK6TS2TNDSIIRwn/mvdrTQ7C+Qk3yzoJEr7YCAze2py8YGVzrFhrjc4OB3X9C2yQ
/Ci8yrrWtm5dxwjU4Z/fHHI78dtzybBsw3WE5biabjpym/jLm0OUEe7GilV8UcwoW9pEhbZ5WeAt
CpDprRMo2KFr9yl3nPZIPBn9grnfiVBKVAsxXZNJ8e58YX7rC2vEp5bzC9uJ+iD0QX2JymIh+wPP
CHdEQ4uNbGoZFqEgOJ6I2hknMxiq22VLrWBD3qjpZRJBukl0rcd4IQk3uuM7PFNi+6VH3iieQbEf
+lN/aRZt/tkfY2fdYwy0T9BdfAnV/AYwjtAqvfXjZt6+JMSTJdD3w/yMfgkYdkMlQsfhGFZO/jjn
JVdFFpob2VTGJr/CSt3FxLsKhJd1GN5Bl++jNi8eMcgmw9LU38dR0dZ//rWcf73neYfYJMIEv5fQ
SWP8/hapytpwyGIGX7qgxQlay18mq/buo7S0L31e9YtGtP3b0AbgB3zXgq3saM9o5GywxO7fRDck
W6fVw60w02ZdByBdDPAlR20uHDJrR9mUNdkXCJ1cjW0fIj3O7niPI+misuEq8UK+QywQu9iBm6Yv
1eLkaWN/KjDLeG5GcQ2qaLoiSpQ/u7r4Tr6jOctWMAcpmyKoj7KZtmG/rFy731fzytLnqOZPhr2V
oyG48bWRVvXGd/X0EMyQMzCQ7amb+UTWrB3fLpu6r0+g9oBayh459j6r7HVkxB1OC1mN0lQb9d94
mFlzfi/VLfJjxDYfeD4XuziqCaYkKiGMWGWqEXfz1Lrxd7YHObN2R/tsI+U2LYSZ2+e8Mi9VLsZ9
OQ/IUdmvNZb9Hz+8/GF/vU11YpRCU21DNTmsaR83eD1S1F3v+sbnUferVW4VIGqF0t+KmD941Ejc
T3kVWRuOFNHZKh3rPp0Q3rURWJQt8uDJVXQmcFCOwLOpVLfOPTNcZDW4mrFHykwWaEVlF8fmmeY3
psImC89xB9UpQi3DpWOrt//zH7X5cZOvC0Plz9lQYcIahqF92BrFpigdQ4u0z7bmvdSQms8NT5lf
iqFHnQ++o8YGZbIXKeLSZ1Aj/crMPPeuTPV8E3O8x0gJDVKR5d6hdELroAKh2XXJNJ29bqg2BdbM
d9DP+kVvjM2xCDVi8WZR7wBdgxJKprXjpd7eBL93kLVCjbpbLfun9r9G3/ve55FYi//jUf2vm18X
rqU7mukYwp0P7x8OQ2xMJs7sY/U5StPvWXYlPO+dhyiyLuGM5ZH4HKGn8QrFI7F675O1uHX0k4bB
1m1BiUbNQlajaQYRG+W4kReQk+UASjZz9MM7jiStx59Q7w6FgTIYA7RWnP58g3/LqjrUs1TTmKx7
YqDgDiCM6gB64Ibp9dWWOiZznx222vk2BdTXrWnMU3w0VxZozY7IwNbZXVWnT7ojzIM0G8KJOLvz
VdHsBCK6ELBoykLOzdP4NjcF7+8sRBm0O18ZNn2k19B9nVZbtEN5BinvfA7UBHt6BzAeERKbQ6x4
NRvf/Wz1drOEuYC6iNY7d1WCGKs+DyA2RDg4D7IryBr/WkweopvzQDayd2m8ETNwEeTndlDn8BAD
0VS8mAAi/3yb2PI++O0ZYHEadgG22rYDCNH4GBlAsjLR0LL9bA0gx8s6JPiFu8A6Unr7U2l6/UrU
tbUL5qbSg+FWjSY7y1Fe3bj3EhUeCyGeMrZOsnu0wE7xcvuKGqj9qdXAfzi5qS7loKtjw+Jxq1DM
o05+H/T9E+5E5UWUwj4LP9SXLcrKX4G5w6gyxtepLkD94Zqyz0K/eKqU6kVO6JSsXljt2Nwj9xgf
A39K1ok3KF+acCEn5Hrmrgo3GI9ekbn4xHu8+udL46f3xP7WemIXY+wGQ8GNTBIvndQi7Of3/L7I
HG1VLarvx7mA/vOzr8rM6l4WSKX82icnv69Voq6+zXvv0yOUkthT/Hatj9cvbVBBHJN0suePtq1e
Ajghb4mBvVBcDtk+rxX7tY/Qja/tt66BQ5d0aoVak2e92SV24FAW2Zh24EowGEHkjH7olVAT6sy6
67IBzesEaqjrlvuuIPGHUEjCbWL42EVD94+gz1Vjf2Tj0Qef3Lx5dHSwL3pef3IhCJwns3EegbMZ
695F3C3Ejfhx9KsOmzt8jyKkK5ZsXECYD+1Vzh0mHLySSvFgrTLX10iGVfmULOTorcibpelG033C
gegkBs3Y6v8IpUi9kw/yJ+8iKxhpT1usmO/eu+SCD+s/ND9croXRtyqFbi3kWimz8n69FMuxg1pg
aZTbzbrrc+NOFFpDgoOPNebaMPfJUbVw9Vvtz/NyNMM3rkqOzZsx7paEu8uqn3vPRmuZtwFi09rJ
lQh5OerMs2WtGHzAKcyLyRFNBiSIib0YKGo1updF7jWIGXhhupzRNLe+RpjT3s5muPA8r50LtWnh
t8T69X1pZLfKRZ/aZR+N+hp1o2fTccd7W53qpdZ39VY2ZTFkWrvoOyfdd00x3cs+LQUerEB6ki3Z
X4zuPneK8fze1YoI/fw2ussM0dyJ7LunkSquExyNCLWOr9h6fSff6N+5imY+DFpwaUZ7eBWlZYCm
Qb0Jh5RfZ/UxTxqolZcxLcDlwxhcRqORlsvEv3hImz24qjI81n7EKZqU4dbvpuFRL0fjNPMPHbfL
SuKTeECBcwEpyNwuVxzIKLyctPhR5x2BLv94zzGweFSHtF1bWq+vZXN04/A+G8ulbN1mjKW2NH1d
2cJYJnTmc0ZG2MuuNoZnGsdQ79j99dkOm0h7J0yrr/dyQBZJD+xz4wpj1rLqq4WcLUcaWz0HSVE+
aC7i2WUj+nNsO9rFawEkASItvyYIkKXIOr7kaZptM/QUd0LNi2esv+7lhM+h7tuHwK6VEDU6eB1u
Y54HxxmIqYzDFQpseoEMsLjN0NjJHJXYPL3PkNP8IsNFzWpAJpuqw2a5cjgdB1iTD2KYv7OkOmo+
IvJBSjOxGm+fZb2xRq2hRFmTQIU9eOlXAwGdMraGbxgVASzGUvOhm3zkcdLG2nmROvLsdezblIR7
zrXsvyySypJdcZdl6bjnfZyiWPHSwvTCpG9AALDOfxbu3HzvK1KTn3EmWm5AuLmLgFzuK1Z9S6kc
kFY2unsqQMyozO1roPJalooB05g82Gmpn4qeb3kqehSfUW38PDkzZUlThkuqEqoyMRPRTQ6pIL+X
RaOVn+ENgT4K3BwuTdu+Qc21kqz8PAHy33r1VGxlM9EPxeABDxvGcjeNZr2Ri5GEXObw3F56RUHe
yYvHtewP6nDXRJp4Lia1OyS9KVbyMlplX9SEMJiX9UgHtOhOJsIyYQt6w5uJjfGitKVB0TTeY+T+
WfZrPtht8N3S2GB4jYdjME/XG0XduRj2reWsQhVXs7ZI+YKAPhtWoaDY2Q9vo2iQACgXMX5ryz52
xLOltvZiaOrptfHrGLencPwiIh/eeqV/M6JsR5rEB4Sp/MjhRkYEKq4lJ/ZgQZp70+dp9T3203tl
6Iz7yQ8zGNNiuMuAzS8hTHibONZnbV+l9Xaj3uTs9YagXntRsqjQT7y6Qsm8haHBEKz4Sjdx5qOS
H73pgepywior5ez1mnIebHTAYr08yq73fllTe6/nH8WG88OAGRjKeuLDttVg4dA1xVcnCZHtMRXv
ecyMBESzq9y5eeHfc8JxFgYUDjKx9Fl+n12EHtyTojxFqtEfjUEzr2rjiyt+IfEsy7aWXbJIAdpg
0zK0B1KRRGZbtgyuqgXPfQzgFuhLDIqkDZ9R6rCvcVfyvGLQ8uLh0Te+52UYPheqXq2cMcXzyB2a
8zAXhR4h75BVO9XLmrPq2BRzTQ7KaaVpFEsBiW8t+z7MK5MB20vrCdKOdqp0dTr2blpioFNHT9NA
GtwHfPE9xDejMb3vnQjChYf0FPlWf1r7IMZuiyDwlZso0RYCqPTR1hGO1WCkdQhWGt1OMZu7WxNV
efM01qjDLOy1Cd/uuckwMKgKbpNIpNVzCVFwjTFYsHV8q3zODOQsearbuMXQ1EsTI1EnR/Ryboa2
be8CtKSXsum0XXlggxndmigqukd4ieCP5snpZKlnvfC/JfqTF0/qF6Dgf0VANN+GuvQWfiXsp6TS
61XuWME97L98E/WDeh6UciB4PaqHZORHSqwCiRX8fJaWqrd3MGzjncp/e0sbmwukPLHyq1HjkN19
07Sg/8GtoVRJ8iNiZ7eIsUb4VIZjsK4KIMI/nExPV7GVcAeokeWe+lLfYbPIDVCY1qeszIxD4Y3j
3dwqm4Jvyg+yZ1DAyULRjAkRUzV9tn0TSLSvVAc56moZmovo2gOJZ1Tvhh6VO3fayCZZ42jbE9Bb
T2OWPqNHZS7SVolPbl4HV13XfvAw7F7CIM13BTybtYUw5Yufuxphv0JFlYVRtwtOetDkD03GE0T4
CNvM3XZpVkfYzPKB2r006N2ui6FWt3KUPxZU7pMqAZ/FJft+VQFT+mQio3e1e/OXz4UUmK7lGqMd
Njr2jJba1Q84juVAk0ssu2IrvPhILa6cKq1fkEt/gZnE32fUL8l4u1+dyQOoNS8ScE+2QyCwCp8X
BQ5ILQNb45cpSG6LLKdfOlXhfPX7FIEKO6of/PmTUj349ZMAwdUvWeW/WIqvfE/L7pdPgtW7mxRr
wbNUgBKdk/EyRS+LKm02/3HIm2MduUzW37LypId0U7UInAFA+necp828IlBU+BR2FBgIf7bxUa8y
/VOqR2+TH9VXhP/0T4ERg2Ctq6ehZOvTj95KToKLja0xUOvbkqAZD5EJqkg2Z8DkFhU6gx+OSziD
0q/QJjF28opIRIKyKGKST/PoGEbXGAuaO41T+YHoT3jJcy/bBQk+C+zWEP4QU3jy3SRfBBFHyjwc
YJemA85YifUkZ/jDC5pv3aMcD7Ad4bObi2yFGq+idFSTw+gGn5zatRBMMTiNq9bWqwxlBhI6J7il
0IPmZq1k0S6Oowi8EU03KQfkNV17J5tmY8EMLRr9GDjjIw/iT7pjZQ923GUPMUcOkJhE6LuCe2Hp
R9y8YZYe5SiIkfb8519QM/4VziLD57qqIFZjwRISH8JZkc3TpKydnhPeMG4JEE4GWcmJB6OXIo7V
YKYdnVuhmkeryvij4t8K0c4jgWqN4s7LvuqqEz0UVR4/lJhY751YNKTHIojlLlqiKsLE21oNlfWY
F92r2vFiblOjufq1g9pKMe0TRe9ep66fdpMAxhkgDvdaGihvTITALpaJQw748Nty6CHN3qm5dfr5
akULQ9Z1rPLcY0/yaQSeLZfXxZQfCrLDGHAxrZzhFJmZVqcU9OmL8/MzXbeOj46bmUs5yxcI+mk8
HY/yGmgikawbV4oTDcuBSOCdjsLcXYH5gs/j7fLe5QowMcaAaJvsk4WHFc/GRF33thQ5Z+1kltaL
ionuycdfcZcbKXpvc+2973/V/jzPjtyf13P/qX24Shy6Ygt0mhyiel93ireNgjBcckCb5lPadK+l
QbIRbZev3vt8rZ1WXasZa7lMDnSmXi7N1O627322cBBMG/VyI/rpGzhw5DFrTXDn+epeGISxJtGj
VF2HzgP67/nSyoL2Te/EE/ixABCOsqYDApPqlBej7OrPf/77/lci2zA4IwDIsGChE7aV478kjDKL
Q06oN8EbQjVhfLDsXW1kTxC8mu+W027FWGufVd8Ry0C3jWuJpv6+CiZrC9k/P+Wo3y9ygIMLEFb8
kc+Fgqz/yopBgsqmXjeXP/8vGx+zJobtCtsguGkZjumY4kPgzNJUPwzISn2exmEVuVMN9IHCTAo8
n2272XFMjhe96v3sUwcbi2/87BZ6anZvdlYfofYBN9egWJFGgDyVpv2bD15/kYpUPfdohj0qY3q1
UrV/Kyp+IB1LmV0arKBNF36mn8emIrQ5mPhr5wkvect1NGwTGZE1WciJZOB7fKvC/D8gCIbz4cHE
P9yxLUSULdsETwNC5ffkESx6EAbZbD9g8cAUSZmfyM/4s5E3VXsuUt3PT14B55wA9v5Dv2zKGe9z
ZV8icrRaExOvv/kiH+a9N9/X5i7EHVhNEZqwZv9gIG5+DIT7BnGAGEhtjhg02L7YOGbN6DwFJuhy
gDl/J7tAaw17nqQT2rQMyov0KjZOtROaO+Tohge1KHvENO5ElHNJpeNv069aVFvmBfIiilcGC2AB
/lFeBIbZeImxjpODom7jtVf0pkyUHBNihGw5Sc/HcyFrTW3mC2SW2/WHgSxFq30hJ1rcKktdQ0i2
agsbOb14WgZG2D3ZiTVe+EIe2rRD3WsuyuENxlT8eBu3CI2ySa5Pcgxwhp5lzSlP8LyxygYtVz/Q
8Gww1FOilT9rsk8W8Tz6YbLsk6N1Y9p74aNO009+cVTdluDDmNwLrSiIi/9dyMHJQfB+k5tjcZTt
92E1QtKYpMFAktbFb1eZlI0xv3m1uVDBZURam16c+T0MPCQ+T0127W+vYUDyG8xaW/Lv8+js5oME
Z0YmEbSAvEhXpuq9aDdyTM4K06nao7o6slGZ3+X/61O1btyHnvnzU6N0UJfOIIAipNOEgi4GjQmS
e281SBZYaYV7hbjpXGWz10flTe+J4hsIMJy6Qc+uadZ8wV/YuKAqb15kzfJMToC4ZFhlYXJMnACX
yIGIcz42EnW5ls33Qq6o0HV971JJPixaLUYmpemVMwAXxNj0zNkEqqWcZd97EVh+sPSLMDkQPY6P
aHjhADjXZFEr3pgvZJWsVbJBG/UatUFyivwMBSynyNYOP8OqiopqnSKzgaoEetAEuQaIb+0Pv8zR
z+i77LFuiFv3o66ub826be9dbIN0w/TypcgqQi9l0eFHx+TA7dtLFk0ngj/J2SeHh+ypcBZeYxov
w6Bb61bU01Y2c8wBF+Y0xtcyqP1PFTsWzU3Ml2QaOwjLv62yursUkgzbzSYiLqDXX7mbDyOgtRfP
yqtt3nP8yfOgQNEyfJATUHobF3bgWXdD6HZHUeRICA9u8RU06HwBp1CcVQYg6IiwkH7Xjua0kANA
oO6JlDTPnecXqMsgKBtnoNdDRz/ICaJEk1oh6NI5+KkWyzj1zO6pdzm0emi0cXKuNjMJ58uwQjgR
8FAMgY0ts7HzQt38ZNZAjubhyIlBc1ucV9K+stZOIIbDDC6G94X0nBIox1Iqzg3qKrMRz5LEDL+I
90FdpPBy3eY45P5PwoY+dN/IJxT3eKCNl6osSU8BwXyrzWmthY1yRW9hfBhd4koFGNJdnOnDg47K
4n1rnuSY7Kk0uwB1E1hL2SR2cW+apnXAUzHY16FhbGJVy1/HrN7I78Ia2m4ZNFN9SZOSFN4oxO3r
RYh5lWV59qYZ3NS48qj7IRjKR4Hhk1yZaTESaIWAk1ADwFFM3127wxh8hqtx+yF0D5G93kGj08Cr
46omZba0KoQRlA7Jy8xE27Qu4clBbi3dW2WUFZyEbpV/hkb1/zPn3x/BdbK6reZtwftHKL4u/uO1
rP/7rYwzlaEC3jRtw3I/vpWF8Bs3tdrh2TQn5xon7RX7jvJNa/HH7NBo2cpmhmyHVekEzCoyg8u+
JQQ59isv95Uu5uuxi2WGIB4kQSUCEv93TTFtl13GGG1l7TZaWv+RmkSm5Pdj67yzIi1p2RjkAiEy
Pp55ODvUZQGG+smseoQ3Ud1VK0Pb2SZinLL23uf+jz45z82vuIYuRiUlK4VmTLIPCU4fuqkk8pi4
3qHTi/2YTZGx1QbP3owtb55bG3eaDXrGaKIMyVvXNsnKqCv7ULoIior6MbKVhF2Zle3DIEx5PNOM
xu4b7ovaHVQmA9Jf+E3OIgKQrg0HJzPZrLwnG0jLSwFccNPVTmVdkiEr0ZoLixe9Zf9RBw3+j3Mz
LPKVb3jVk59O5j33H3u+GaAz2jgv5S6OmwEnPSf2km2AktO1J8t7sr1hI1tj3LpXWataR0VlDD+9
2EZ+eiE7FSt9Q0HL279PluuJUm3UeeltrlybtLyNZWc34Doe+gYsWUPztn6oluxV+uKFELANEqBI
DvJfErnuA5lLk+Bt2D13TUaEl3+RhV/BEk75gOJWZou3Ig2/BNGU/hVO0ZtZ5Sbb/sHjD9QB2Yg5
5NM8IeQ98RyKkkdd7wK2nrdLt6rcQ+ljzC+rjW29NA3+J943VpXWFt7yfSuFQimeC7DjtlNrphsn
nMo9+3HniTTxvWGExpdCeDGKib5xMYyguPhlzUtoHmiD6VJwYz27aubv7bDqNmXPA6eO/pLjpJ6D
9ZRgSW826uzN4PVrg+3/JUnYV/SaW3zR3egFlleHrJ8uDiRylZXs51tfRtgDv85aqtu+teutXbjK
a4B4jZyQ4B+11nujOqCvHj1lIQGa+YKqb1ZLZ5ycM+xh41oXHSmZeaD1SPiiZKXc617tHac0LVdW
Kty7qIfhgi7pp7rKa+TLCv9ZcDYofG186Wy7OI2ViX7SmI0v0DzCTRMaGYh8RsMCYVUF66eLHK3g
PNlm9oLK0nCpsE3gSMKsOJym7egriCG14fTSRG28VLG/OcpFtuuvW6TbnpS6V+7sDCdZ+cHwXva2
G3QruQjTxWTVeI61R9KsPlcR2izTOAHsqOdTUxgZz+9NfKJ+NsvCq46Eln5tytGwIuQg1zazu1JY
+oR0U3KPrkniXwTeIfQ78bPKq6+b/alL76BB41bW/xqTKxRPrI3YUsGE7OPM88RrOdQVkh0IzgHA
JGQfk6DpdGuf5LM0nVeo+ErZ0bEYPfEYT87DrT9xLaJuIGSdZvDu2U1/l/01W5JlWiMIAGkpuUub
olkEM9REGbFrSQPHvFpT2V/Af+IHESGr27UAaxDnXdtZYx9uVfxq7INseyRjtthuopHDSxYxHPOc
jchY1iVWPbe+srTOoToph1/ANXOfr92PQLU9HhZsX0G5dVH4ter9Bzvywu9dX25xKs6DRZF+TTEI
jxZFe+VkLIJFHkcoWvjT93r0rlbl9F9x3/k2Vbn2pk/mgCoYAncDYe8FKvHI7Hq2jaRgwgkCApvL
e0j10NPsHIJcc1VOkrXaaPCKcpx0KfuUCsrMQgm4RiqvQQYh3KLf+UMOv69zeqzHgmDK152XDgsX
mXO4prG/VqzSvHDGVWGzato+c6P2DG4LmTgR1I9KwF7ZmaruM0pxV88HrbhQVn7WdTd2UziTmiSz
SbKYfD/VjsEE8mfmPzUj1hSWkeaLrhpsAGgUBPugPxR41rl+xEYEMqvO5e9QUOsOflC/arM/myzc
mUnc+ukZg3jlKLvkVCtAFNJD53T1PtcOcB7URLBLokqsdH30r3raTLhXWSPOdIl5biK1W+tunj3h
i6XDvTX8r8YABKZmD73o4mIVI+vzVz7EswKfZj67IeKH8kqVr/28Uj4btBqWom8tpRJnQlu5CIOz
MzcStqHntJ8ShN36MtzUtjL7IjBiJ2YEDxF/ziVISKImUbOjkp6GuRZpZXryi6rZ5TgQ3mrBP30f
RnO/7tcqVH7QAerBJTYKq2SuBpaqHhRBIZuyEIaTWevbJJQNhY7RBlOd2NKWuVaEdx3Sm4ljJC9A
fvSDY7b1SregOqOXgTJYQHQAulp65yQGPqzzAHpoxap3W+dQ+oH7qUraZWKZAx4pQP+zvhs3sgnu
a4+TnHjC2yciXQwBLEF9u8XPla+a3Xce1t5nTNvDZZrPAmWKUW2yJMxOyPKCZUZ2d1tOfnevudO4
DALY62pC8sGYI0z+HGtq+tDcO1n18t4la07Zm6twdjNUMfzR4tQ54UjucOiHN4fSnFjqc1P2yWIq
2Lks4BxiEekgzodi0H1FAGypkQ9DSLdASkG2p7k91D4oJtnmLf5320+rF1PN0PzK1FcV/HBaqdkP
DoiIdmaC8xJAgyA2rQewwtYmcIrwaNmpf26dOeGkNNVzm2eoX6Ds+739miRx/iPTwZBWle48Kzz2
AA4kzdnvK/2Q22m8Tcq2fODUicRHWiZfOww35SqtK67+yNMK4J635NG6/XPkTxe/027IEpqurauE
hV0hDJU/p99jXsQog85RC+8vkc/yB5PhH1NifXA7fui1X39N42n9KlpkriMM1pdxeB51rPG0Glqx
IrTw2urDHickLP9Kz2BHll/CqKr3rbsy7CLcpkUePATZQxI319zwzYOqCONAtABDl7xIlmHXgoAx
IRtwajJXuTqi+jUkKo8OLgeDFo3PTfuimYq5akb024jbNVtoFYSTjQqqSBNga6EdrBl8Y6uwghCU
ftU1xLUy4zX6DnLWuJvyZ8zoXJA+KBjr5DdxjnKyk6p52jat2mfFnTAq8klgwrUXO7Kp6RJipXK0
o0eCHqh66319FSNOXF4HzSZERfqoqDYpdxRSFxk+rZsUZOqq9/CncoJk6Qkt30DhUje9lxibSfzV
mnq27wi1rG3i40uBkOmGCPiwtKuCvbdo994UJju4uGBlJnBDscgXSPRC6MRDTQn5X65zcjyxQMM5
LReDGk6PPaLRkYJ74xjwzofei6aIHttrcEzKGuBdsRkNR1/EQU/qPm7KlYogG84PaMkovf4lzpHs
66ysXGe+ly0UpUxXqa8XDxFoQCAF+hkRa/3cwHGKtbDFkSFYonAzHAAcu0ccDBE+ryFIkTMMHmNI
k8tk0Ak54usGCLGs9ujwrdDDJJkfNfsJHXvEGoqFNRAxiKb2r1QtjRPwma9+YGztgD2TVeZRtvC6
sTwQDfcbPz2lhvlpiCzj4DeqvYoF8r3sWvxlpLkN3pFWTY7liVNdeoLMn55KHtJjgOhrCyOjirzi
MTCLJyGa9CBCUtWeeSR8fUUWy3rl2bsPHMzd8R13guycG1b0UinJVrP/j73zao4bSdf0X5noe3CR
QMJF7JwLoHwVPUWZG4REUfDe49fvA5Lqkahu9dmjG8XGMiY4TVUVCpWV5jOvGQZMraLGK2hHXkvA
dH0t3TS0QD+UIQZwOOjBlI3dvu/b8848zMAg1oua5wZT3/MutefzsACgolh0xaFmnUofl1kVRtbG
GqVxKKv4vsj84dyfKMomaGbYovZ33aRd2+SjLluyvUe2FFFobbwVcd1dPP3SLJQTxyrHgi+sAV1V
qn7UpwaonG6dSrqxlwNIlNVkhsj3W9jQArb1Bn92W/U8qGzjHvqha4fhsaKKfVAyZdxPTv8+gz9+
LrURbLTO16gDcPU0HWNhMnrAjeAnV32NQII/29p2JJJdZZrlRYr+oA7VWos0jpdpHM/VPLtq4eTh
Tg++FpI88hiT3q6SvMMIPQvXFCycbRpYxQoR5ZU5Bh9NTe//YVsT36fb7GqGMCwDuidVAyxgXiOB
USLLLad28s/AjrS3xQSeCu8Yq1cg5LSWQtIFaRkNqXXpx1Dre6P8gm+GtQ050fBJSbBPT5JDQpe9
i/oJ1jBr+x923u8b2dyiJakGAFcWGp0IS75iqghVS+usKuPHEWcoJL3xHBzU4rpKRYFn7TTsNAsX
lZI6kFeSO25S0bj6ANLqSUa4nFHliCdExfV0owuz2dBwIW2J2uy6UHNnrc6htpmXvTZPhshzzFRf
y8zAA6gI37aT+k8j/n2V5mnEAV4LA/g9pJAf6JvUMp0igdn2OUPQ7IDmonkEsbPCRz7GlClFDwuz
Ft/N4bu6lGt9nM9TLM01G+ahYXs/H1xHfFduebobfNmRyHUcQbP5NXd/BOSv9Wwonx2yEHRPuhoD
7+Kxt8OFtDS1q1k6iWvGKLXYo/1FV5KHrm3HUzc4876Q9rZSLXIWyoY7YsPx4CshgLM2sjYirNCV
n1GT7PrwHRgw9aKZw4uksQTgjj46zzot3XY4cRjrp/IHVpVvlSLyXa2M76KuuuUUc9ZBOWQ4mqXG
tlb1t1GK0WMsUW2TZoJq3NJgiDunY7gQIeoqU12LoN9nWaN5oaH23hSIGq8uCxrR8mdtmum6Gaxj
APUL34fMzUbcIBHq/OK0Ubg1ova9ls9IK5bFTWFL56AF4jBEyi3aYPF9wqp1he18ygrEAvWpU4/g
cuQuDzhACiWNt4av1UdWSr3gmrvuizHJS/YDWHB1up4G9GNrP+lOmtq2YGodTBvU8thWXXueZtgx
m0HReegVJ26i2hF1InGFeYJC/ybCqbSZ5i8///7FD1ENM5EWnsHKl5pl2a+imgKlVKsygvxzbqnj
VV87JfZavhw8+jq3TaiRFpVU1bVldpZVEV4b7AU/vwfthzm49H7BqDARdVqqr/vAQrGaETrr/FkU
6QOubu0J9EaKulwWgFJFKeapOa0l9TlAjy0ZWLAPJzGuKWkDfx4KexMZ2ieMCbrzEbNcpGEm5Zii
KRBPuboahl47zQO2oD+/bfGqVPm0MWEzIB1bE87SC30FzxAJ6SS4JutzVDP51MT46HSDtsJ4EJEQ
P6j2uWUCkZnbeyNcU7zfI56ufyjscc/RDVkVH0KCkHK4UPrSpfrqHBprSt3YxpsAMwNP8J0RCtvi
LqqEup7CYoc+lLpqm+AobLQnfCwMzSZb4Z9i7sdgblZUTu3tYFPrG9oUnZUMv1DMmRaZ7/Str4z5
xhpQYw7pVR8r4KPryvdRYgmi/mSZE/0c2shQcbEk7Yq4cat4+pRLepshjEgvUaZuPQWjtSkMOyQP
LfpVE/cVbMjJ2QSdvgkLo77WhzaDO59a6xHfro0vZUxE4hCtGsFAdW9u4bvp1aqWQev5JYGrE3+E
GBg21SdFSuOcnd1YKQr2vcLGOLSCpu5acTRRC/PvoMo5+0FGXzriPlhLT7HzOO2R4C13ZdOCJqbq
siViEAc0dCNEgx9UHVtfBEL0usdXq2jDvbn02iTpNu6XEQ6Todw3QzCuByTMOAKM/NZBlX3n9N2j
gZRiRlCjiZ2AEHdVNkSqlwCQyO9UcLMHfzo5WpnswmoQ7tTLaKZakntGlXoT1udXuqVgK1uhZTmo
Tpi7dC6U6yh/l0sADDhRiOyI3yaxYS5WwfAFsfHstimkuZN9M3stJWjVEFcI3C82R7AJi7lt/uEY
eEUIep7KEtkHi/K7g+zeK0JYp/oO69LyP5t1FBJN9bmbWIqzSUAgbYQadTSd+/7CNI3+QgYCf884
OBYp1HaCh80o+9t+MRyEuXiX8aX8fKX9uEEQATiGA+BAmJr1g8CMrg3znIxD8jhE3SWwYXErHODu
NQhjz2ffXk1dnV61qKGBk+g9oU0w0oQtvNYghFF0XL2bRhQfRrsDQZtYOiDIuL+1hjunsD9NwVTe
BfT8/wks4rw+W4lVdI1OjK7bjmTlfZ8xmiJqsgbLgkclQPhmRlJxKKw3bRpzcCFfujFHbXRDxS/2
cHZoDwGLvUVt+MpKnUMuTGP/lEz1qn6uNCN4vXyvDbhlFR35jsCfwg1AV1rt0JzrotzHFA63wg4W
IQ6INSimOYd6mFVX95st1kAPE0ix93piA1xp6/M48+stteHkLutrymbsPm03vv35N/cKwfY0r2xJ
8marhgbW1XmFl5mzDkWAMYkf7Uxr1k5iBpwnPrTvxr7WozI5mqMw13ClHicFo6huPChTYxyzsV7D
XkKAeAjP9VGtT0YWluhbi3cWxvVXuq3scSzslVbeQ/bFDRKyxgr0YuRWTdp7FFXQ9IiD6mLO/Q+d
2rGp+SRV8Fzf+PB6jnWHFvnPPyvz54fvG/wPR6hmM0lNYb5aRPWQGY0d5PljahjqCiTtcAEb2MFo
uw+sfUTQc5lFyQqcTH7uzMGtbMMvfjVrXqJqxiaVTnD+9KtwKO2i3IOIgQGyErpV3HXJNVuVvy/t
5j0WzONJodxrt9k6UuoLDJVHBBgoj8JuvJDc25VEcChibu0cGeBpnyryaqTdd5Hk7yNrj6VGipsl
Pg7o4eSO7hqlDd1V1d9UZrf26dHriRRHTMnB8re9itIuLmEduJkcenxpcZZQ99r5QRx6HaYhbhPk
S/ODFGu+MbLcnaSpYGqSIQECQecSOYP81C6qR0HmVFjYIwgOloYbMzrlXpnSakWL4hL8YnGhjXdt
O0c7Us6AOr0JqTvLS1yG+9QDCK55s/6GAAWIZzM8dmZ3dKoaLx92a8TAXZqKyWVKUOfOAFrXMY4n
brbo8JtGjVVxlV8QQTpH2yyiI02swm0TaexE6I+HyZ6+jFGn0XXIxcFfHF19LX8MuwoJB+qYLqYB
46nEpcOv8KVs0fYb2Qo3BmEKFDkKHiqiNUspVBpLBa7vLRfrmePY14iKxem9KWs8LRcHXs2m5gZm
CG6MODbh1JzL/gsN+vYyJXpwkcfYo/U2bKVfJ/cA/Q9+TY24mD7ZqRKcSHqqzRig6l0DrXPjCdUh
auPq0Vh+wZB2cWgtT4FffkJ757GGB74ThXGBsLO8kV037izUVAd0aS+1CEjlaGQPeVefSxNV+tYO
rgZ8tq4QS/Uakd3gHFF8sQLOQvOC2r71Nhez6U60Ho65ql2MhtBuJxFuJ7tMrgYyHjTPpnbHtkR9
ewgHLIRCmLTg9XZmROkfeVIO4zJz1jFH+RHE+3QedJSqZttprgL8z/4hvrR+iHEtUxi6Qf5oOQK8
4at9uMeZklknu0cT+xgvCSfCngxelu107KGEDJe2XTEhm42Gl3vpxgFCHqYIViHGjFszmh+yMTK2
aYLgfGwgPP6BqoflIpPl7JN4qVARx3P+nXCIhAyCFB5bXHAON8NNzHzA/cU3XU2HJh0Mk70SwYR8
fzZMJ7X5kKT5Tgf0eYNEQIGBYN6do15lbOJCfHlSg4E1ssW7RN8bIz0g5MuS91nTpyuoY5wiXUhi
znsNWWRs4MRoW8gDcEODqDgOiGoli99n3tTdbRdrwpv7u4zOF7prY7xWc6SBwjl/HG2QRubYt9vA
p6GULFPYr6OLPu6n88g0rtq5rJ+z+v/1nWpc86Qi91AgKwYYrH3153/dFRn/+9/La/58zvev+K/z
6IGOZPGl/emzto/FxcfssXn9pO+uzLu/3N3qY/vxuz/WeRu103X3WE83j02Xtl/V75Zn/ncf/Nfj
01XupvLx3398/JxF+Spq2jp6aP94eWjB5TtCZ3r+Ka+3vMHLo8sn+PcfX1/zr+LLvzzQTNmnCNm3
50v/5/WPH5v2338olnnmqA6ATsqx2FozL/74F6KBTw9ZZ5DObccCnskmABHgj3/lRd2G//5Dt88c
ZEsd2wHIakvL5KEGC9Pnh2yVWhAPQhzQNB76OhQvQoDP3+FfCwMub/8NBcGQQFAAn+vI8UlDB9fx
KrmcUGfB8mBUd/gIuOi8ZMEXYz52QbBRG/LobHBVGaOoYZMzPRpN6DY9tnQhFInPGuzsRvXXERqk
QRbvhoFdaadGl/TLhazcNrr6Zphfbv5bFUMY/39xt7ppAsNneDRHvNomCsM04fwH3O2oHkSId3mT
lVeqRZ3Wl+8mpzw1LKYA2WfD2imZegN5yy3niwkbzUppP2lsD73UdpgjrIMhWcvUP49ITgfd3E8S
wBF+rxEt047+hnNp6Y9NObkYkLuhjxbARQWvPVmcZfPyarkczQzPX/6NZyRgYWRVPCzPQbMe1ZN4
tbxdYTi7wfE9Grhc2t60nPWlfrL77umflqcslwRQs13uwC4HmgTDZjCQILe7tVo+SK7+9aYqma+W
e1pu8OmGKxA4qrGmY+Mtz4m4XFBNrj+YK7j1q6ZQXEQAXYqaWHIobsV/N4PvgdQD7pxsmiBZR7Z6
uTwnzMx1bWyrkJfyMJJybgCdsFqeGvBvseZNVb6y20uJrrSGiG1Fa6GqiUZ4tYycnZr5H4BEpuvl
GlGB+01YUm7CgY7XVpKdfNqSJK2GzDlfLqfFR/ScdlIHscGfSTRcVzy7aKcEAi1fR6t+0ezaDZYq
rrw0mqMsNg2vSIA8+bzH033x5pWwNl8/6vJ+jTLieCW2LRLZeb9bHpJ6+PT/I5zbT6jWe1oFhXf5
AFwHNSEXudbtMjzLZ1/e/Onf0QWqcszilvdiCP3lv3kMeSn0p1Zxcgfyxpv0/F6q7Px1iJVeKi3G
S91mOsx+ydIgg8BHBlWJqxjKGtAuFVMAtT1EqFuaaC4tfy5PbsTIAWfj/YO+rZK6WKB5Mu43XZx5
XZcfl3/3adj0PRI384eI91iu2yT9Jko4NLnccglc1j2HuniOIPhyVyaHyteX2uCTKxrbyRCjDyBd
n/9eHquWy8JV45NxtURGmN6L9lZNe1pBwlvuYHnZkG7w/gT5twbeuOtREenhf7hxX3zMcGd0EPCV
puVlnNRtedKCxbgtXH3sx8yru+RmVPw7J0DoMtXLD0kDNgvBY2fSr0Cy3qMVFa8i7HNyG3u8xjo2
yOxUNQdigOpPnHj4VZJ8ACLOF4mPqdoO5N2uZtt3Sf4O4VEYxvhieIjyLoJkw0MugxXWcDhMBiwY
WIxXKXyMpg+YZx2OuJixw90szWbd4eIXJfolm1jwnLX//zP0H85QoZsLLPDvD9Hdx+FjFH17bL68
5OXcFIY8o2DHuaSTnP7n0BSmeqZJk1QdhofB0UmG93JoatoZFUr6EIZKcgQhi2T/5dAUnKc0hcn7
0B1CaJUa+//FoSn0JU38hrjn2IACJbYCJMwcz/LpnPqGFgNdJp1jI9Bu1TJWdumUdjsFrL4b5wKr
lER5m+YoB5ZDfhRtJ9/YQOtczamnQ5KVzrYX830DngWrjJwWe6SKlQrs5oAW2qpNKtwU1K5g2op6
2zuN740tZNqybfdDp2c0aA2qFLaSn/SkuYtQv1DbCPBlqxwmOkEH1U+HlQKIonWUEhkB/PM6Qe2f
3Kfh0Gt21GXND7aDdAiAQzB5DjmZjXvtLlrgcbDHYS7kfr52qG1dzWOdu6pZtKsixDUzsbvrKuhj
byb33XRoXLptE9vnbRes58Z8U+XhSnOa26oYd9L0y/WstAaVfGM9dsEONOeM7q7VuLnloo+OuTtJ
14a5VHvsggGEP3j+vtWrwDIGiQnt8NDUJQypUtIdLTs68EO3HRTzU2tMb20UXy6w+r3WZF1e9m1t
uylwhKFKsmv47ylUN8twi9iRHCmRcTNwJMvKat82tv+lKgG7m4mTbUYgM0Q5abmOwAFUmVglC+xc
c7ppraJOtBtjGqE9CHhD4rUz+j1w0WoF9VHS1x2/FEDCLodOeadE6lWDRd1NZtDo6pImuM2jetNa
5uiFlSzPe7A6tE4AodFq+YL/wnCMQvUhbh3zorbScOWD0lwFNB521TxDEbHI5NsQnF9hVVe08qJ/
KCqaS3Hn1UQ2TdticagqHKSnesk3ExnsqowR9DVv8wqbTNXvdobeGeuFHbPGBNDfG6Js17xvmKXx
B9VYTIlATNnk2s9wtN4pypUCkm5lDsV2SHpxbVHNXjVzD9AWlqMT3ImiRHRqsoODVfbXUaL2WxRp
QYWM6HMLXFSGTlykIin3NAdRMqW7PU4YdA6VhZj8TCWtsqKVjtHzqXco4GKjoCpNc4G72DacKCGA
l4g8s00frDL5aPUQfBtwZgAP7vu0M27CUqz7efigZXmwwkE+wGTURIhTLy5jMd000qYL1kG1sYJB
u6vTooKLo6K2g8ra7Teb3F+FsEtQ//2IS3TP2IRsG5dTabyuOJYgqgNfLfNbC0uNVTiBCSS9Xg99
qJ/rAUe3b7zNgzC4TE+AvfpjPClXY9l/aFVAqUlUjiuEUQKwfPWD0UFQRqKO9FTAzpyWwkiinUci
wkvc1jBwWn4FC62BhHZeN+UgDvE4AOX3O0/pgEJj+rvH+80+ROOnIJfJIS37t02i2Ls4jQBKo3Op
RlaIhlZ2j1CQSwE+eqOVhTgySvlJ0XQkBtEsSfGI14NqvDJs/z6Qo7bFQSg6mMhrwTgYes+KZuHO
VolqZHNK0zLfZt2sbCVynOWMYj550bpyRuyV7fJ9pDb2lTnIAwD0bKfO+ufc7E4AjACZs7lNeCJt
s15UOFDHxf0UDCe8F1Zw86x1C2JppcPBBb5UbsK4xNgvBtgMIdE5TnQOugHvxigs4PHg6YbUodhz
Dl2k6hy5YqINo7fGNtSGfRZZnsA0FkJET2QVO+8so3soIEInoe6fSvkma4oI4kO/T9pG9dKG6CHQ
k20ISKi1FdvDtUoDmhLTwO7IWTKn28ZL/N7m+KSrTb2KU+WiRzQEX4HZOJameIOR+GUnh4rsC21E
VDM1sGnRsHFAduyiqAEjHVoZs3k6qnNNBI2rw6osq12VJvKiw2ljUYhSQpuTpGdJzzSIj1VEhbnU
ioNllit7CLq9xO/Id8Cs4Ts3bipLsQ85BC03EATCM0aFtzYauWXfTYdpCs773si2LPTPrZlobq31
ittpToSmTvKQhw1eRiguHGh7pS3IDOYVKl1ICGpzcqro0oe43RDo+3utnPNzFKryzSTExsfBaFM1
aHWM07UeZvLK7yJcPHxjSy1nXneTgQwLotqQJvmFOBLtza46UNarFmOMcocZU+46RntOHjet5sH+
oGsRmStMjo0ozR2LINnRQcYTyWi2GCBKNx80ZCBU3QFbFSQHvcGaSQswMpsXT+eZflKQBKdwWIS1
7PKqNZuHrg6H3c+3AdqA320DQNNs2BN0dXWBkhnADp3Hv9l4Ma70wdBYyk2c1khqIiXmajlxswO0
awXdfj87yJkllX2YxgHogdU5HrJPoWJFexYL9PDEmY5jNBvUPFleWd7fB3VTeoLjfd8H42eswo3b
KDugF4TCDcZf0MlT9BNsBGC3Sl0a66ws24OCZEAWwtWv7PLd6MhkVc1jtx8MZjLE8cgb2kk7gcyP
SDK3IcIolrVGlhI4mwbpMOpikpamXZMn4D2j54+mr3dovnW2S2u6dYvS748zdQwPQstE6nyq4Att
cMkZXRn6XH+M4rWhavRjPbz/Po3kQjuoa9mxboCsFGO6ox92UFMLY6ievX9Q+sijmDidMJrAr6NV
tPXEwjqh+OV4rUqHIYYVwtmTym2LT8yqGxFDQuM6dvVcMY7VpN73WfihL6NPqEA4W42kwFFN0IIC
2xCwc9DZsFZsLOxdWnPe4ARury364p4T5cOhpucXl1QhZxbw0XQ0zQ16ctjIb4clb5LnQ66Xrj1R
ZUBdnbjMSIJjFCxp0RjTLhjTmA0g2VL0gzgdYePmlMl5C+R0VRdp7hXUJk52kHwuaGJsq+kmUpxw
Q40Y619daW60WO1OaWXe6blHizc7CaS4FyHfUzdbwdXTr93Yd19+PmvNZVL+J1pYJq2+uBSotmki
UIpdwfeTdqhEowRz7d80/uisnD5wjr5ZOjh+YiqhSu2+rLMdrenxpjce4tlBVMzYCAWoJVC56qPq
61slT5O1oqZEwejkrSKt0DZYZI0nED8tFLkbmkvxYWxNZYuN2rViYCNq55ih2g7KrWVm5V7kqNFW
Ik0ZVeSQhq31HlIHjufYdY9IaDaeV7jGuwhvz5s5GpGGDoD4Zubgb7mNT2Y0CIyDgIKOzbxucaHq
x+vct+wTUtMNDHtkkmhaYaTqpzVBNF+aiZ2sA8xntmaxQ1yu9YgEzZMxrHEbbK8gnmarwk+trYU5
cBV1yubnAy9f1b2WgZdLbkNvVdUtJFS/H/gcQ4FahIF1k5ozonaxGC+qkt3zneyQY89HZ96qEtx1
YRsb0mL8AsNj0UTdqTQE+gxSiW+y4gKAsbKu2nTawOU3V11S3qu+ahz7Ck9pbHOdi8VuhnNFdwtb
GBd5rVKzClNsGGSyh32W0jcoYTgXjbUrNJw4CgPVZNz9kjuBDlWa2O9x0CgOcx+GXq75OU7MtouY
dnPbBn6DUxfOmkTJe0U2/uHnY0T7+MfZKelCU3unibCUM78fpCGroxq6t3FDjMiJGSOcF4lr3B67
Qx326pb3fGdqVBLMHvkmtZtH0pW4p4qFkFOG3RHOv1g2JE3XEvuOg4ffImGtrIJVaZXVGismgQ2X
OCK2PJ+rTt7Rt82oreW5uQc23R8wvz63qvht0alyVzSnMOtPqlVSsypDsR/wqUTDqNu0ZuZsncb6
NIUAdNkV5zsLL6x61J19qWOgi0QHvr/ZSpTUMmo1njcoU2J0Z+OCJux4ukglm1wSLeZlEbrsKuI/
hVPIQ9Xm9glJrggVwaGDPzcNrp1cxCgivFOEgVR/9PbJECnqJJS6BLF6SkirbgrlnSqA6OnJDCOo
oQ9CIMFGcgjAnXgxEI1LsLg9smxgSbVxIxWVSlIjFM8pY4qdlfHOHFiWA7nOehxyA0wMoE1ZNMFu
yEyxinNTHIs92G1sjBxT2SkETVdCDrgcOnW9Uto0Ox/qyUPSMqJsaZ6KLu1uolndKK2PzFxbmRcz
dk2rOFLDk2NE7zq9YdtoRsxtk0/aOLYf7UTzohYRhsrw7V1GTDgQil/BPPqMKfuEp6rbgrJZ5Rm1
SNHVcvt0Akn0ZRfC2alQq4uoVC7TQdiXdaXUG+DPxVpqqzlPmwuaPftKVczDoqJUoKp/SAOvQMTA
xYhcOZShuVdRFrrXE1SyzSmarpHvP9QmeLhoUt9mrS3eDCMNqbRuVvmoTGSdCsU5DcZI30O9bRU7
P8a2ddWWbzINandVkeUgv7FBLXgEnszOE2TbJ83Bhv4p6kXdEaAN5MF0eLREZ63Ugg5hGdXwWKnv
3unRIYyU8FTZQbEpmzSC0cOfNqQjK4MfV2QYc45EcSwp0l4Nv1XbqZgzDLtEFYxoKaU/jLC/PmWb
EGMr10L1FuPxQD1ncO1/6NCzmb1exY5OU4LSvmE8FWyWDv43gZGdi6yjCFndGCbBwZg58ao0OuvQ
UFG54FC6mU22frSZ5KWVKLdaiBSgViG1kw5jtZ3o2HoCzZ21QXY36kZ91GOJZoN/pWQ52Oc4vzPg
2WntfI3tY7iL9AmxQRlqbxy7kV5EF8e18UjfFlp5hwizsVUbzu2nfVavQU1F6YKz9jHHCoJuuITh
+Rki1I2a6s5dEOSbgq/5ok98sPlgnPERHmuPM9New1QvPa23xy0RLggxR+mg8op00wzYR1gKFVUf
cytvDM2ZDdynTAqyqlYm+6jMtk1ruAh2XYZRS4kqC28c5JdGpx+VCUOPyllU9PKge2+hCRTHyYx+
yeL2Eajhuho1w8vL6z5vUXRXivCNPlfVLol431QZ47vMvzXR6FiTBKHAh0jm3pFNuu8iekKVz+6m
WsE1im7quY8yKkKM6DD6Jhhfu6byYehvGxOJoHDSkpNZEef3ocxWAa4Qa6ezHjIQaze0j03kZyOM
W3Rq22WxA9MwHKklI9MVI5aSTthMlP1YLXhC5aYV4KqoIWwb5PHcyODkivIO8h4J3ShmovlIqTZp
2m9zgj03szL/QqsKx1XQ2/JC3Li2dlhnbtsq+UUzJtQ1BuU+6ot+jeqWukXbjT3O7EgzCDqKQjOO
uXanqiE0iKLHrM7vZs8vcJHszHAV6VAs52wAOd85mEMD9cyQ2KyZOlXVru2yo6HrBLkbBvHbMA4y
t0K1eZV2gChyWtVukTrksA20udicrhkH1JuThwGe/m1hLjbq0EkOUZk3l2aausg0xV47VNkDSoSc
uP5HKPETXRlWZCCGdJ8UkU5B0T8ifpFcRHZ0oE+ZvgGU94mCjQCex19t5RydYL6pqlQ/oDep3aV5
S3dMSLkxo/usUVCWBf535YcYtpd1gpFjo0JYUDObr9BJbgDRjHjkkX7L5ItfD5+epOXje01XArCA
w7wZ0bvUi+tI+Ry1IVbxdW0fwxR7sMDK9e3UG/TS1cJ+I+c021JFrNZKnBbbBFExcGnmPQw7c4UC
XXNKAp0eE2BQPeT8HZtsAtGaRXfppJVeO+bxPjDyN8jAdtsOx8NDqd71ek3IA9j8vd1nu6o+b2cE
bWaUqDZt0X4Wemwfp0xbVBsm9LCSaBOIMLpQaRJfD0G7N5Te3ARSydley+k+8Zl2BEchugfvUPNi
8iBXssoMkXsTuzg2wTnU5/x9OWZ4xZiIFmqxceplCR5sLGZXwXHhqpT1bQdCY5M6lQIK08HJvEP/
xvEpT/bRSEymNNMhwAk6h2y8Rpy89zrbybZZjvpAHvSha2gifJcJq/JAxlpXsVFSc6g/U6fQLjB/
QhY0ihBISMJ5A38OtaVeNl6LaV8UtPbdLic2ulmMI5V8Fidbhm9iv1XWZQD/sK131YT6NDYq2dEs
J8JA8ie3U6S/yxS72YgaywE9Fv2NKDeIpxZrtW0wVMUneXaz2r8aDQqnss/TfRb0mLFJ3T/IJKsZ
KGw5LTEsHgORxq6D1V5bDbdBkabnmj2NWx36QQY1yn0KmyfjY5uW9Z7k/Rbx0sSbJgc5AwVZuyha
pc60Lbv4IY3pOsGvU09apboz0j6rwfJDryjwPjMn/6QM1Xwx9EngOuWijiElwawq7N0sdNScLOhd
zXtLzBrtyWncO4IgIWljlDAia4CHgugrxWJsPTPV7W20hzTdYdCcKxZLfYjVbrhIUT+k1qR/SSvk
MpMROrWc8sugDjVXYjh0tOBQ3SS1uXGce+E0+Tub2vkK4VzVHcOu2ZnE7s8n5f8znaVvgBw/wDP+
RCgs2Ionz8K74n/2pK9dnL++0Aso47lX9VB0ebugRwDW5N82njRJe+e7TtXTLT1hTX52hfQjkJTu
M4gQ3TkzAOibi7nO0w+JcVrkwcvDiuOcMeGQ/QDb9PTz3Br7Zoj+bhB+/vl+RML8eJ3vPsHfYl5g
FvwAevmbUXh1jf+MglTPJDkE4ZuFUCo/JGDfjoKtnVkgV0jIX0aB/hzD/juNAiKcfHX/nbnws1Gg
pEezURfPo0CA++0oWPLMxM9BU78OwvPk+41GQZBD89X92ijIMwDVAG/ky8cEqfPtKAjBMBgOsGPJ
+Pxes8CmyvWLH58NgZqNZcIqfF7wTPVvP75lnElgruCu7OfHKfj8XoMgnKUI9UtzQJdnT6RFWHTP
H/LVriiEODNNic+NYT4tledR/41WAsWP5536GTL55yHz49Hwt9vBE5KPXJZ5/rwd8CG/nQnUxc4M
acExfF5yv9GnR6hQfV6cv/Dx2fM1VgISDX+5EGyHbYCipoS68vTz252M7OK/uhnqDAITHbAIXfbl
5/XBaJ7ZklYQDLs/B+n32g2oxTwf1r8wE6wzDbMMgK4vg/B6IQimAugdsAgv28XvtyUav3wuAGoC
uAtq6WU9vDoWHe0Mhi9BFFClp5/f7lygYfnrB4Pg9FvEedEUfvp5NRUIl3VWgwNV73k9MEq/13qw
LOf5nv7n60GKM1j9kB5gPfzVIFhsGshZPCPGf69Pr6nGYuv3S8GB1M5Y7DrWlkzxbw9Ei6AASDrb
4X+WyO/18Zm1Szv/lz6+Zp9R3oZ3o7+KDEmSpG3R7SNdfPr5/cICnVT3Fz8+8THpssTq/eVTvtoB
hDCJCwx9GaKvi+M3mwQm3uu/Ogo23/UinGG9JMyvRsGxSaIoHDDez/vgc276G4WIgqjtv1k8+fsI
WTuDcQZO++tu/ypNsPUzpGgRFYGh+nuuCGjDC2HtlzYEiieCZBnaofrnmffttkigzNuYVE9e5sJv
Vzzh9uxf3RbZF5YS2YJHffn5/nCwzTNOROrcYLyffn674gnh0SLg8UtzQddBqyP0on2Nj17nCypR
JMuBBPp5lH6/pAnFjV8upGln4PjhuEn557r/dkU4OkVXFYqA+vL4bzcKYFDMXz0jJHMBBXxWvvmX
K4Id+IxsQYiXmtX/Ye7cdts2gjD8Kn4CgiIlUbwJUCQXcYu0RQ8permRWIuQLBmkc3Cfvt9wljJ3
pcRBRxfL5Cqxf5Gj4Zzn35ScA2bd/CpU2QLqo4J+iyoBFmaqBKsFBgH3yb6Hiic5g8BLXFuLSHPS
RuHX4LhIfcoobUQKzJRjNpPtL8xqAlqrWcwzVhSoq8pk11QJ6hn2cAY1Couxw5WcEkA+JLRdJq8w
X2Ql9RN6t8/R4FQKyzoroI1gvcDXT5KTApu7K70pQ9pM34AmG7vKY4gQ6gJxEuaCvKFON39azqxe
oaRozNx4BcupanwUM1dEi2yoMTDqY2YNzBJyDkyzmpNoGgzESGU1m2v/IK6rzvJlBpUE3TjZa0or
f6TkbY6QpLcg3nER1RDgHKhg0qgJIVU70qshECVbc4X5Ens4MCJ6HY+z53mG2aVYUSSn/NAsCBGD
yR1gAlZz6qP0EfVLjmMCEU9JyX1sOiQnhUKaIkYpUEVl0Rd774UgZdmpU6SauJBVO2kzDleCrwJV
QKMUMATlkrMCc3LP4QJwKgVpK1QVLcZRTOmlSkKEYpTCvMqkajyrKRUNVxQmznI6THOkvZR97sTc
AceHmp8fXYfVrKwq7w5jLagzwmepsqXaXGIGqTaXDcpsuSLvZtDoohaIRUBCcBU/Z5SJ6QIUx9YA
kfYK7p8gS4KMqSlg8oR2O8EH78lwqbwTigxJcgprwiz9haKE5y+/nCsNoycVGaPQJ6VmCsqlcHua
ggNMIRUR1i8YRdMr1ALcBC1YWTz1WpBcNZmBRNmJNUlBsiQW56ghqiXI4wiR4hLpQZ7Tzh2llJYp
wGHPzaYAXaA8KKfCqBgit6AVRPrxNCOTexeYDbJqAZ2VVc3ciXd6eawFVZVB5wING8Opw6WtnJQs
opDdGN8FSojzkuoQvk+fMvILYhFwvyRUPiZP6fmZQ7OGyDw/DPIFf6KokDkLtpmXMEl4U5neyA3F
LqtDKDF1VARy6RsNVyyFVQaJAo6HBczhUquTkhKwR2+ODYmK6ppv+yvjV0THNFPYf8Jh6FuSmkEk
NjC3mskWGUZc0Ezw41WRKVjlDOLhLzjN46Qr3+sWv0NhTssfnAG33wxrH23TT5g9X/yBcSniHMAv
OwgLp2x1BD8oWyAK3ZxYQF8FUwnDKsLkP8fVhOFz/K/7Bzz/6OCzxqca//Ft23SuW8PjM3y0v02l
E/1h7z64ezfdSEHuvJ/Pd3JGVnoKi14A7ncRrnQhzLhd++/xEAIP0+J24J079K4fb1G+xlktQ5dW
5Ndu3/5z7A4hUatOtZqxOVi9c5vjeJdy1zo4bkeGiHz92HJcSwA+DB9awd80eyj4umaKrJsPZmTP
qfsCP+7pJfx/2s0xVl27CbVQB/Os9w9VcXcXaoqfc7Iif5300CiM243bBgrod3isN3y751hDjjuc
KomfdjJDc16Vi6yIThCZkY+fQ7XQYRQr7E/ntklnAM3AAHxc754CIevshBUakoy2PxOz9uKt2O84
3DmwHr7JbcftnvbusJmKw3fL7NB979Ys3DaPj4FO+4lmM367hsHAhdulOv9hh8YXcO5NoNmFttHs
2H3f8vfhoQ2Ervs/10A/fuxiaGl6mKGPh8fIhhTaSLAi/9x86FwUPTFfIjV6O/QnF/ot8m6ZqLYD
f7556+4f+m0bunVfVr8G/o9N1zeBpaLGLDuz1wB/13xp14Eb81MC1wD/+9jtxtsc8gOtspuhhbD/
5rWDl60NvRmnCsmcx3U+4A3Hl0bvvpaJrfC/bNtQ4roIbobd7YlIwqzGl3TN0F1zFy/wD3OWVuBf
m8Ohf9p/clGaUGgR0gr/2/a4aW5u+zPfpm1wK/zvcjzERUX0I8nX+YBzRRR4qpNW+D+QftP3TRBS
+EEJO/aXMKv0W2xW3D8f3XZ8crEpvnVlhX3fdPd4tgBZS6Bm5JbMJlJvDpaU8qIV+i+H3+EQzfDV
9A0MMzgnpty8v3TzWg8z47f9+ggrTRC5+XFFM/bTkYNm7kYJD3qitcxvI1+qNJ3YMs7rTyMXyKVf
C4tr8hPrfeO6V/8BAAD//w==</cx:binary>
              </cx:geoCache>
            </cx:geography>
          </cx:layoutPr>
          <cx:valueColors>
            <cx:minColor>
              <a:srgbClr val="269999"/>
            </cx:minColor>
            <cx:midColor>
              <a:schemeClr val="bg1"/>
            </cx:midColor>
            <cx:maxColor>
              <a:srgbClr val="FF0000"/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6" fmlaLink="$A$1" max="10" min="1" page="10" val="8"/>
</file>

<file path=xl/ctrlProps/ctrlProp2.xml><?xml version="1.0" encoding="utf-8"?>
<formControlPr xmlns="http://schemas.microsoft.com/office/spreadsheetml/2009/9/main" objectType="Radio" firstButton="1" fmlaLink="$H$5" lockText="1" noThreeD="1"/>
</file>

<file path=xl/ctrlProps/ctrlProp3.xml><?xml version="1.0" encoding="utf-8"?>
<formControlPr xmlns="http://schemas.microsoft.com/office/spreadsheetml/2009/9/main" objectType="Radio" checked="Checked" lockText="1" noThreeD="1"/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image" Target="../media/image1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86164</xdr:rowOff>
    </xdr:from>
    <xdr:to>
      <xdr:col>6</xdr:col>
      <xdr:colOff>213799</xdr:colOff>
      <xdr:row>34</xdr:row>
      <xdr:rowOff>86165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80439</xdr:colOff>
      <xdr:row>35</xdr:row>
      <xdr:rowOff>19433</xdr:rowOff>
    </xdr:from>
    <xdr:to>
      <xdr:col>5</xdr:col>
      <xdr:colOff>429373</xdr:colOff>
      <xdr:row>50</xdr:row>
      <xdr:rowOff>31984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492212</xdr:colOff>
      <xdr:row>27</xdr:row>
      <xdr:rowOff>151635</xdr:rowOff>
    </xdr:from>
    <xdr:to>
      <xdr:col>13</xdr:col>
      <xdr:colOff>404086</xdr:colOff>
      <xdr:row>42</xdr:row>
      <xdr:rowOff>122490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51</xdr:row>
      <xdr:rowOff>62862</xdr:rowOff>
    </xdr:from>
    <xdr:to>
      <xdr:col>5</xdr:col>
      <xdr:colOff>368001</xdr:colOff>
      <xdr:row>69</xdr:row>
      <xdr:rowOff>85517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1309898</xdr:colOff>
      <xdr:row>45</xdr:row>
      <xdr:rowOff>132708</xdr:rowOff>
    </xdr:from>
    <xdr:to>
      <xdr:col>12</xdr:col>
      <xdr:colOff>354419</xdr:colOff>
      <xdr:row>59</xdr:row>
      <xdr:rowOff>122412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1295811</xdr:colOff>
      <xdr:row>58</xdr:row>
      <xdr:rowOff>126807</xdr:rowOff>
    </xdr:from>
    <xdr:to>
      <xdr:col>12</xdr:col>
      <xdr:colOff>342104</xdr:colOff>
      <xdr:row>71</xdr:row>
      <xdr:rowOff>50486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120341</xdr:colOff>
      <xdr:row>70</xdr:row>
      <xdr:rowOff>45686</xdr:rowOff>
    </xdr:from>
    <xdr:to>
      <xdr:col>5</xdr:col>
      <xdr:colOff>268502</xdr:colOff>
      <xdr:row>85</xdr:row>
      <xdr:rowOff>41288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341" y="12847286"/>
              <a:ext cx="6777561" cy="27388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770659</xdr:colOff>
      <xdr:row>55</xdr:row>
      <xdr:rowOff>48490</xdr:rowOff>
    </xdr:from>
    <xdr:to>
      <xdr:col>18</xdr:col>
      <xdr:colOff>1723159</xdr:colOff>
      <xdr:row>69</xdr:row>
      <xdr:rowOff>124690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09719" y="10106890"/>
              <a:ext cx="457962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132347</xdr:colOff>
      <xdr:row>0</xdr:row>
      <xdr:rowOff>110352</xdr:rowOff>
    </xdr:from>
    <xdr:to>
      <xdr:col>15</xdr:col>
      <xdr:colOff>332873</xdr:colOff>
      <xdr:row>3</xdr:row>
      <xdr:rowOff>51487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32347" y="110352"/>
          <a:ext cx="16902742" cy="49718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CA" sz="2800" b="1">
              <a:solidFill>
                <a:schemeClr val="tx1">
                  <a:lumMod val="85000"/>
                  <a:lumOff val="15000"/>
                </a:schemeClr>
              </a:solidFill>
            </a:rPr>
            <a:t>What do </a:t>
          </a:r>
          <a:r>
            <a:rPr lang="en-CA" sz="2800" b="1">
              <a:solidFill>
                <a:srgbClr val="269999"/>
              </a:solidFill>
            </a:rPr>
            <a:t>wage</a:t>
          </a:r>
          <a:r>
            <a:rPr lang="en-CA" sz="2800" b="1">
              <a:solidFill>
                <a:schemeClr val="tx1">
                  <a:lumMod val="85000"/>
                  <a:lumOff val="15000"/>
                </a:schemeClr>
              </a:solidFill>
            </a:rPr>
            <a:t> and </a:t>
          </a:r>
          <a:r>
            <a:rPr lang="en-CA" sz="2800" b="1">
              <a:solidFill>
                <a:schemeClr val="accent2"/>
              </a:solidFill>
            </a:rPr>
            <a:t>employment</a:t>
          </a:r>
          <a:r>
            <a:rPr lang="en-CA" sz="2800" b="1" baseline="0">
              <a:solidFill>
                <a:schemeClr val="tx1">
                  <a:lumMod val="85000"/>
                  <a:lumOff val="15000"/>
                </a:schemeClr>
              </a:solidFill>
            </a:rPr>
            <a:t> figures look like by industry?</a:t>
          </a:r>
          <a:endParaRPr lang="en-CA" sz="2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</xdr:col>
      <xdr:colOff>505819</xdr:colOff>
      <xdr:row>5</xdr:row>
      <xdr:rowOff>113612</xdr:rowOff>
    </xdr:from>
    <xdr:to>
      <xdr:col>4</xdr:col>
      <xdr:colOff>231170</xdr:colOff>
      <xdr:row>8</xdr:row>
      <xdr:rowOff>119513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799733" y="1245726"/>
          <a:ext cx="4155837" cy="669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800" b="1">
              <a:solidFill>
                <a:schemeClr val="tx1">
                  <a:lumMod val="85000"/>
                  <a:lumOff val="15000"/>
                </a:schemeClr>
              </a:solidFill>
            </a:rPr>
            <a:t>Average Annual</a:t>
          </a:r>
          <a:r>
            <a:rPr lang="en-CA" sz="1800" b="1" baseline="0">
              <a:solidFill>
                <a:schemeClr val="tx1">
                  <a:lumMod val="85000"/>
                  <a:lumOff val="15000"/>
                </a:schemeClr>
              </a:solidFill>
            </a:rPr>
            <a:t> </a:t>
          </a:r>
          <a:r>
            <a:rPr lang="en-CA" sz="1800" b="1" baseline="0">
              <a:solidFill>
                <a:srgbClr val="269999"/>
              </a:solidFill>
            </a:rPr>
            <a:t>Wages</a:t>
          </a:r>
          <a:endParaRPr lang="en-CA" sz="1800" b="1">
            <a:solidFill>
              <a:srgbClr val="269999"/>
            </a:solidFill>
          </a:endParaRPr>
        </a:p>
      </xdr:txBody>
    </xdr:sp>
    <xdr:clientData/>
  </xdr:twoCellAnchor>
  <xdr:twoCellAnchor>
    <xdr:from>
      <xdr:col>3</xdr:col>
      <xdr:colOff>378115</xdr:colOff>
      <xdr:row>5</xdr:row>
      <xdr:rowOff>88686</xdr:rowOff>
    </xdr:from>
    <xdr:to>
      <xdr:col>4</xdr:col>
      <xdr:colOff>2612571</xdr:colOff>
      <xdr:row>9</xdr:row>
      <xdr:rowOff>107561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4677972" y="1220800"/>
          <a:ext cx="2658999" cy="8679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800" b="1">
              <a:solidFill>
                <a:schemeClr val="tx1">
                  <a:lumMod val="85000"/>
                  <a:lumOff val="15000"/>
                </a:schemeClr>
              </a:solidFill>
            </a:rPr>
            <a:t>Share</a:t>
          </a:r>
          <a:r>
            <a:rPr lang="en-CA" sz="1800" b="1" baseline="0">
              <a:solidFill>
                <a:schemeClr val="tx1">
                  <a:lumMod val="85000"/>
                  <a:lumOff val="15000"/>
                </a:schemeClr>
              </a:solidFill>
            </a:rPr>
            <a:t> of Total </a:t>
          </a:r>
          <a:r>
            <a:rPr lang="en-CA" sz="1800" b="1" baseline="0">
              <a:solidFill>
                <a:schemeClr val="accent2"/>
              </a:solidFill>
            </a:rPr>
            <a:t>Employees</a:t>
          </a:r>
          <a:endParaRPr lang="en-CA" sz="1800" b="1">
            <a:solidFill>
              <a:schemeClr val="accent2"/>
            </a:solidFill>
          </a:endParaRPr>
        </a:p>
      </xdr:txBody>
    </xdr:sp>
    <xdr:clientData/>
  </xdr:twoCellAnchor>
  <xdr:twoCellAnchor>
    <xdr:from>
      <xdr:col>4</xdr:col>
      <xdr:colOff>99504</xdr:colOff>
      <xdr:row>13</xdr:row>
      <xdr:rowOff>165274</xdr:rowOff>
    </xdr:from>
    <xdr:to>
      <xdr:col>5</xdr:col>
      <xdr:colOff>436192</xdr:colOff>
      <xdr:row>15</xdr:row>
      <xdr:rowOff>130849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4810049" y="2982365"/>
          <a:ext cx="3353901" cy="33502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800" b="1">
              <a:solidFill>
                <a:srgbClr val="269999"/>
              </a:solidFill>
            </a:rPr>
            <a:t>Wage</a:t>
          </a:r>
          <a:r>
            <a:rPr lang="en-CA" sz="1800" b="1" baseline="0">
              <a:solidFill>
                <a:schemeClr val="tx1">
                  <a:lumMod val="85000"/>
                  <a:lumOff val="15000"/>
                </a:schemeClr>
              </a:solidFill>
            </a:rPr>
            <a:t> &amp; </a:t>
          </a:r>
          <a:r>
            <a:rPr lang="en-CA" sz="1800" b="1" baseline="0">
              <a:solidFill>
                <a:schemeClr val="accent2"/>
              </a:solidFill>
            </a:rPr>
            <a:t>Employee</a:t>
          </a:r>
          <a:r>
            <a:rPr lang="en-CA" sz="1800" b="1" baseline="0">
              <a:solidFill>
                <a:schemeClr val="tx1">
                  <a:lumMod val="85000"/>
                  <a:lumOff val="15000"/>
                </a:schemeClr>
              </a:solidFill>
            </a:rPr>
            <a:t> Trend</a:t>
          </a:r>
          <a:endParaRPr lang="en-CA" sz="1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0</xdr:col>
      <xdr:colOff>25797</xdr:colOff>
      <xdr:row>6</xdr:row>
      <xdr:rowOff>272143</xdr:rowOff>
    </xdr:from>
    <xdr:to>
      <xdr:col>2</xdr:col>
      <xdr:colOff>392546</xdr:colOff>
      <xdr:row>30</xdr:row>
      <xdr:rowOff>43543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405741</xdr:colOff>
      <xdr:row>7</xdr:row>
      <xdr:rowOff>69273</xdr:rowOff>
    </xdr:from>
    <xdr:to>
      <xdr:col>4</xdr:col>
      <xdr:colOff>1998306</xdr:colOff>
      <xdr:row>14</xdr:row>
      <xdr:rowOff>38485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2946399</xdr:colOff>
      <xdr:row>7</xdr:row>
      <xdr:rowOff>152401</xdr:rowOff>
    </xdr:from>
    <xdr:to>
      <xdr:col>7</xdr:col>
      <xdr:colOff>337457</xdr:colOff>
      <xdr:row>30</xdr:row>
      <xdr:rowOff>54429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00000000-0008-0000-0200-00001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55559" y="1760221"/>
              <a:ext cx="5132978" cy="41082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263896</xdr:colOff>
      <xdr:row>15</xdr:row>
      <xdr:rowOff>95113</xdr:rowOff>
    </xdr:from>
    <xdr:to>
      <xdr:col>4</xdr:col>
      <xdr:colOff>2928145</xdr:colOff>
      <xdr:row>22</xdr:row>
      <xdr:rowOff>147888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401342</xdr:colOff>
      <xdr:row>21</xdr:row>
      <xdr:rowOff>87966</xdr:rowOff>
    </xdr:from>
    <xdr:to>
      <xdr:col>4</xdr:col>
      <xdr:colOff>2683097</xdr:colOff>
      <xdr:row>30</xdr:row>
      <xdr:rowOff>43543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1579986</xdr:colOff>
      <xdr:row>8</xdr:row>
      <xdr:rowOff>157066</xdr:rowOff>
    </xdr:from>
    <xdr:to>
      <xdr:col>4</xdr:col>
      <xdr:colOff>2635900</xdr:colOff>
      <xdr:row>12</xdr:row>
      <xdr:rowOff>69980</xdr:rowOff>
    </xdr:to>
    <xdr:sp macro="" textlink="'Data Prep'!$I$19">
      <xdr:nvSpPr>
        <xdr:cNvPr id="22" name="TextBox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6284170" y="1968760"/>
          <a:ext cx="1055914" cy="6593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A54BAF1-349C-4650-A695-5CFF36150278}" type="TxLink">
            <a:rPr lang="en-US" sz="36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pPr/>
            <a:t>17%</a:t>
          </a:fld>
          <a:endParaRPr lang="en-CA" sz="3600" b="1">
            <a:solidFill>
              <a:schemeClr val="accent2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22860</xdr:colOff>
          <xdr:row>4</xdr:row>
          <xdr:rowOff>0</xdr:rowOff>
        </xdr:from>
        <xdr:to>
          <xdr:col>2</xdr:col>
          <xdr:colOff>396240</xdr:colOff>
          <xdr:row>5</xdr:row>
          <xdr:rowOff>0</xdr:rowOff>
        </xdr:to>
        <xdr:sp macro="" textlink="">
          <xdr:nvSpPr>
            <xdr:cNvPr id="2051" name="Spinner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2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2078182</xdr:colOff>
      <xdr:row>1</xdr:row>
      <xdr:rowOff>27709</xdr:rowOff>
    </xdr:from>
    <xdr:to>
      <xdr:col>6</xdr:col>
      <xdr:colOff>4053457</xdr:colOff>
      <xdr:row>4</xdr:row>
      <xdr:rowOff>249448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8618" y="207818"/>
          <a:ext cx="1975275" cy="76206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76200</xdr:colOff>
          <xdr:row>5</xdr:row>
          <xdr:rowOff>129540</xdr:rowOff>
        </xdr:from>
        <xdr:to>
          <xdr:col>6</xdr:col>
          <xdr:colOff>1546860</xdr:colOff>
          <xdr:row>7</xdr:row>
          <xdr:rowOff>15240</xdr:rowOff>
        </xdr:to>
        <xdr:sp macro="" textlink="">
          <xdr:nvSpPr>
            <xdr:cNvPr id="2056" name="Option Button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2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C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Average Wages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1478280</xdr:colOff>
          <xdr:row>5</xdr:row>
          <xdr:rowOff>121920</xdr:rowOff>
        </xdr:from>
        <xdr:to>
          <xdr:col>6</xdr:col>
          <xdr:colOff>3078480</xdr:colOff>
          <xdr:row>7</xdr:row>
          <xdr:rowOff>53340</xdr:rowOff>
        </xdr:to>
        <xdr:sp macro="" textlink="">
          <xdr:nvSpPr>
            <xdr:cNvPr id="2057" name="Option Button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2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C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Employees per 1000</a:t>
              </a:r>
            </a:p>
          </xdr:txBody>
        </xdr:sp>
        <xdr:clientData/>
      </xdr:twoCellAnchor>
    </mc:Choice>
    <mc:Fallback/>
  </mc:AlternateContent>
  <xdr:twoCellAnchor>
    <xdr:from>
      <xdr:col>5</xdr:col>
      <xdr:colOff>272143</xdr:colOff>
      <xdr:row>5</xdr:row>
      <xdr:rowOff>130629</xdr:rowOff>
    </xdr:from>
    <xdr:to>
      <xdr:col>6</xdr:col>
      <xdr:colOff>1447800</xdr:colOff>
      <xdr:row>7</xdr:row>
      <xdr:rowOff>76200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8011886" y="1262743"/>
          <a:ext cx="1785257" cy="42454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1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</a:t>
          </a:r>
          <a:r>
            <a:rPr lang="en-CA" sz="18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CA" sz="1800" b="1" baseline="0">
              <a:solidFill>
                <a:srgbClr val="269999"/>
              </a:solidFill>
              <a:effectLst/>
              <a:latin typeface="+mn-lt"/>
              <a:ea typeface="+mn-ea"/>
              <a:cs typeface="+mn-cs"/>
            </a:rPr>
            <a:t>Wages</a:t>
          </a:r>
          <a:endParaRPr lang="en-CA" sz="1800">
            <a:solidFill>
              <a:srgbClr val="269999"/>
            </a:solidFill>
            <a:effectLst/>
          </a:endParaRPr>
        </a:p>
        <a:p>
          <a:endParaRPr lang="en-CA" sz="1100"/>
        </a:p>
      </xdr:txBody>
    </xdr:sp>
    <xdr:clientData/>
  </xdr:twoCellAnchor>
  <xdr:twoCellAnchor>
    <xdr:from>
      <xdr:col>6</xdr:col>
      <xdr:colOff>1654629</xdr:colOff>
      <xdr:row>5</xdr:row>
      <xdr:rowOff>152400</xdr:rowOff>
    </xdr:from>
    <xdr:to>
      <xdr:col>6</xdr:col>
      <xdr:colOff>4049486</xdr:colOff>
      <xdr:row>7</xdr:row>
      <xdr:rowOff>119742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10003972" y="1284514"/>
          <a:ext cx="2394857" cy="4463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800" b="1">
              <a:solidFill>
                <a:schemeClr val="accent2"/>
              </a:solidFill>
            </a:rPr>
            <a:t>Employees</a:t>
          </a:r>
          <a:r>
            <a:rPr lang="en-CA" sz="1800" b="1"/>
            <a:t> per 1,000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8">
  <rv s="0">
    <fb>4887871</fb>
    <v>0</v>
  </rv>
  <rv s="0">
    <fb>7171646</fb>
    <v>0</v>
  </rv>
  <rv s="0">
    <fb>3013825</fb>
    <v>0</v>
  </rv>
  <rv s="0">
    <fb>39557045</fb>
    <v>0</v>
  </rv>
  <rv s="0">
    <fb>5695564</fb>
    <v>0</v>
  </rv>
  <rv s="0">
    <fb>3572665</fb>
    <v>0</v>
  </rv>
  <rv s="0">
    <fb>967171</fb>
    <v>0</v>
  </rv>
  <rv s="0">
    <fb>21670000</fb>
    <v>0</v>
  </rv>
  <rv s="0">
    <fb>10519475</fb>
    <v>0</v>
  </rv>
  <rv s="0">
    <fb>1754208</fb>
    <v>0</v>
  </rv>
  <rv s="0">
    <fb>12741080</fb>
    <v>0</v>
  </rv>
  <rv s="0">
    <fb>6691878</fb>
    <v>0</v>
  </rv>
  <rv s="0">
    <fb>3156145</fb>
    <v>0</v>
  </rv>
  <rv s="0">
    <fb>2911505</fb>
    <v>0</v>
  </rv>
  <rv s="0">
    <fb>4468402</fb>
    <v>0</v>
  </rv>
  <rv s="0">
    <fb>4659978</fb>
    <v>0</v>
  </rv>
  <rv s="0">
    <fb>1338404</fb>
    <v>0</v>
  </rv>
  <rv s="0">
    <fb>6042718</fb>
    <v>0</v>
  </rv>
  <rv s="0">
    <fb>6902149</fb>
    <v>0</v>
  </rv>
  <rv s="0">
    <fb>9995915</fb>
    <v>0</v>
  </rv>
  <rv s="0">
    <fb>5611179</fb>
    <v>0</v>
  </rv>
  <rv s="0">
    <fb>2963914</fb>
    <v>0</v>
  </rv>
  <rv s="0">
    <fb>6126452</fb>
    <v>0</v>
  </rv>
  <rv s="0">
    <fb>1062305</fb>
    <v>0</v>
  </rv>
  <rv s="0">
    <fb>1929268</fb>
    <v>0</v>
  </rv>
  <rv s="0">
    <fb>3034392</fb>
    <v>0</v>
  </rv>
  <rv s="0">
    <fb>1356458</fb>
    <v>0</v>
  </rv>
  <rv s="0">
    <fb>8908520</fb>
    <v>0</v>
  </rv>
  <rv s="0">
    <fb>2095428</fb>
    <v>0</v>
  </rv>
  <rv s="0">
    <fb>19542209</fb>
    <v>0</v>
  </rv>
  <rv s="0">
    <fb>10383620</fb>
    <v>0</v>
  </rv>
  <rv s="0">
    <fb>760077</fb>
    <v>0</v>
  </rv>
  <rv s="0">
    <fb>11689442</fb>
    <v>0</v>
  </rv>
  <rv s="0">
    <fb>3943079</fb>
    <v>0</v>
  </rv>
  <rv s="0">
    <fb>4190713</fb>
    <v>0</v>
  </rv>
  <rv s="0">
    <fb>12807060</fb>
    <v>0</v>
  </rv>
  <rv s="0">
    <fb>1057315</fb>
    <v>0</v>
  </rv>
  <rv s="0">
    <fb>5084127</fb>
    <v>0</v>
  </rv>
  <rv s="0">
    <fb>882235</fb>
    <v>0</v>
  </rv>
  <rv s="0">
    <fb>6770010</fb>
    <v>0</v>
  </rv>
  <rv s="0">
    <fb>29145505</fb>
    <v>0</v>
  </rv>
  <rv s="0">
    <fb>3161105</fb>
    <v>0</v>
  </rv>
  <rv s="0">
    <fb>626299</fb>
    <v>0</v>
  </rv>
  <rv s="0">
    <fb>8517685</fb>
    <v>0</v>
  </rv>
  <rv s="0">
    <fb>7614893</fb>
    <v>0</v>
  </rv>
  <rv s="0">
    <fb>1805832</fb>
    <v>0</v>
  </rv>
  <rv s="0">
    <fb>5813568</fb>
    <v>0</v>
  </rv>
  <rv s="0">
    <fb>577737</fb>
    <v>0</v>
  </rv>
</rvData>
</file>

<file path=xl/richData/rdrichvaluestructure.xml><?xml version="1.0" encoding="utf-8"?>
<rvStructures xmlns="http://schemas.microsoft.com/office/spreadsheetml/2017/richdata" count="1">
  <s t="_formattednumber">
    <k n="_Format" t="spb"/>
  </s>
</rvStructures>
</file>

<file path=xl/richData/rdsupportingpropertybag.xml><?xml version="1.0" encoding="utf-8"?>
<supportingPropertyBags xmlns="http://schemas.microsoft.com/office/spreadsheetml/2017/richdata2">
  <spbData count="1">
    <spb s="0">
      <v>1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3" formatCode="#,##0"/>
    </x:dxf>
  </dxfs>
  <richProperties>
    <rPr n="NumberFormat" t="s"/>
  </richProperties>
  <richStyles>
    <rSty dxfid="0">
      <rpv i="0">#,##0</rpv>
    </rSty>
  </richStyles>
</richStyleSheet>
</file>

<file path=xl/theme/theme1.xml><?xml version="1.0" encoding="utf-8"?>
<a:theme xmlns:a="http://schemas.openxmlformats.org/drawingml/2006/main" name="Office Theme">
  <a:themeElements>
    <a:clrScheme name="Maven Career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269999"/>
      </a:accent1>
      <a:accent2>
        <a:srgbClr val="FF5050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2F2C-F2D3-4F44-815D-AF8D50250408}">
  <dimension ref="A1:F1919"/>
  <sheetViews>
    <sheetView workbookViewId="0">
      <selection activeCell="H6" sqref="H6"/>
    </sheetView>
  </sheetViews>
  <sheetFormatPr defaultRowHeight="14.4" x14ac:dyDescent="0.3"/>
  <cols>
    <col min="1" max="1" width="9.109375" customWidth="1"/>
    <col min="2" max="2" width="21.6640625" customWidth="1"/>
    <col min="3" max="3" width="18.6640625" customWidth="1"/>
    <col min="4" max="4" width="14.5546875" customWidth="1"/>
    <col min="5" max="5" width="10.6640625" customWidth="1"/>
    <col min="6" max="6" width="16.6640625" customWidth="1"/>
    <col min="7" max="18" width="9.109375" customWidth="1"/>
  </cols>
  <sheetData>
    <row r="1" spans="1:6" x14ac:dyDescent="0.3">
      <c r="A1" s="3" t="s">
        <v>50</v>
      </c>
      <c r="B1" s="3" t="s">
        <v>49</v>
      </c>
      <c r="C1" s="3" t="s">
        <v>0</v>
      </c>
      <c r="D1" s="3" t="s">
        <v>61</v>
      </c>
      <c r="E1" s="3" t="s">
        <v>62</v>
      </c>
      <c r="F1" s="3" t="s">
        <v>63</v>
      </c>
    </row>
    <row r="2" spans="1:6" x14ac:dyDescent="0.3">
      <c r="A2">
        <v>2020</v>
      </c>
      <c r="B2" t="s">
        <v>55</v>
      </c>
      <c r="C2" t="s">
        <v>1</v>
      </c>
      <c r="D2" s="1">
        <v>1829</v>
      </c>
      <c r="E2" s="1">
        <v>18051</v>
      </c>
      <c r="F2" s="2">
        <v>58872</v>
      </c>
    </row>
    <row r="3" spans="1:6" x14ac:dyDescent="0.3">
      <c r="A3">
        <v>2020</v>
      </c>
      <c r="B3" t="s">
        <v>55</v>
      </c>
      <c r="C3" t="s">
        <v>2</v>
      </c>
      <c r="D3" s="1">
        <v>1354</v>
      </c>
      <c r="E3" s="1">
        <v>35607</v>
      </c>
      <c r="F3" s="2">
        <v>55216</v>
      </c>
    </row>
    <row r="4" spans="1:6" x14ac:dyDescent="0.3">
      <c r="A4">
        <v>2020</v>
      </c>
      <c r="B4" t="s">
        <v>55</v>
      </c>
      <c r="C4" t="s">
        <v>3</v>
      </c>
      <c r="D4" s="1">
        <v>2565</v>
      </c>
      <c r="E4" s="1">
        <v>15961</v>
      </c>
      <c r="F4" s="2">
        <v>49909</v>
      </c>
    </row>
    <row r="5" spans="1:6" x14ac:dyDescent="0.3">
      <c r="A5">
        <v>2020</v>
      </c>
      <c r="B5" t="s">
        <v>55</v>
      </c>
      <c r="C5" t="s">
        <v>4</v>
      </c>
      <c r="D5" s="1">
        <v>17651</v>
      </c>
      <c r="E5" s="1">
        <v>425665</v>
      </c>
      <c r="F5" s="2">
        <v>42534</v>
      </c>
    </row>
    <row r="6" spans="1:6" x14ac:dyDescent="0.3">
      <c r="A6">
        <v>2020</v>
      </c>
      <c r="B6" t="s">
        <v>55</v>
      </c>
      <c r="C6" t="s">
        <v>5</v>
      </c>
      <c r="D6" s="1">
        <v>3312</v>
      </c>
      <c r="E6" s="1">
        <v>41633</v>
      </c>
      <c r="F6" s="2">
        <v>91879</v>
      </c>
    </row>
    <row r="7" spans="1:6" x14ac:dyDescent="0.3">
      <c r="A7">
        <v>2020</v>
      </c>
      <c r="B7" t="s">
        <v>55</v>
      </c>
      <c r="C7" t="s">
        <v>6</v>
      </c>
      <c r="D7">
        <v>467</v>
      </c>
      <c r="E7" s="1">
        <v>5260</v>
      </c>
      <c r="F7" s="2">
        <v>43142</v>
      </c>
    </row>
    <row r="8" spans="1:6" x14ac:dyDescent="0.3">
      <c r="A8">
        <v>2020</v>
      </c>
      <c r="B8" t="s">
        <v>55</v>
      </c>
      <c r="C8" t="s">
        <v>7</v>
      </c>
      <c r="D8">
        <v>186</v>
      </c>
      <c r="E8" s="1">
        <v>1317</v>
      </c>
      <c r="F8" s="2">
        <v>43290</v>
      </c>
    </row>
    <row r="9" spans="1:6" x14ac:dyDescent="0.3">
      <c r="A9">
        <v>2020</v>
      </c>
      <c r="B9" t="s">
        <v>55</v>
      </c>
      <c r="C9" t="s">
        <v>8</v>
      </c>
      <c r="D9" s="1">
        <v>5394</v>
      </c>
      <c r="E9" s="1">
        <v>71107</v>
      </c>
      <c r="F9" s="2">
        <v>37717</v>
      </c>
    </row>
    <row r="10" spans="1:6" x14ac:dyDescent="0.3">
      <c r="A10">
        <v>2020</v>
      </c>
      <c r="B10" t="s">
        <v>55</v>
      </c>
      <c r="C10" t="s">
        <v>9</v>
      </c>
      <c r="D10" s="1">
        <v>2794</v>
      </c>
      <c r="E10" s="1">
        <v>29309</v>
      </c>
      <c r="F10" s="2">
        <v>45978</v>
      </c>
    </row>
    <row r="11" spans="1:6" x14ac:dyDescent="0.3">
      <c r="A11">
        <v>2020</v>
      </c>
      <c r="B11" t="s">
        <v>55</v>
      </c>
      <c r="C11" t="s">
        <v>10</v>
      </c>
      <c r="D11" s="1">
        <v>2531</v>
      </c>
      <c r="E11" s="1">
        <v>27020</v>
      </c>
      <c r="F11" s="2">
        <v>42820</v>
      </c>
    </row>
    <row r="12" spans="1:6" x14ac:dyDescent="0.3">
      <c r="A12">
        <v>2020</v>
      </c>
      <c r="B12" t="s">
        <v>55</v>
      </c>
      <c r="C12" t="s">
        <v>11</v>
      </c>
      <c r="D12" s="1">
        <v>2818</v>
      </c>
      <c r="E12" s="1">
        <v>24933</v>
      </c>
      <c r="F12" s="2">
        <v>52259</v>
      </c>
    </row>
    <row r="13" spans="1:6" x14ac:dyDescent="0.3">
      <c r="A13">
        <v>2020</v>
      </c>
      <c r="B13" t="s">
        <v>55</v>
      </c>
      <c r="C13" t="s">
        <v>12</v>
      </c>
      <c r="D13" s="1">
        <v>2302</v>
      </c>
      <c r="E13" s="1">
        <v>20872</v>
      </c>
      <c r="F13" s="2">
        <v>50732</v>
      </c>
    </row>
    <row r="14" spans="1:6" x14ac:dyDescent="0.3">
      <c r="A14">
        <v>2020</v>
      </c>
      <c r="B14" t="s">
        <v>55</v>
      </c>
      <c r="C14" t="s">
        <v>13</v>
      </c>
      <c r="D14" s="1">
        <v>2911</v>
      </c>
      <c r="E14" s="1">
        <v>22868</v>
      </c>
      <c r="F14" s="2">
        <v>45588</v>
      </c>
    </row>
    <row r="15" spans="1:6" x14ac:dyDescent="0.3">
      <c r="A15">
        <v>2020</v>
      </c>
      <c r="B15" t="s">
        <v>55</v>
      </c>
      <c r="C15" t="s">
        <v>14</v>
      </c>
      <c r="D15" s="1">
        <v>2613</v>
      </c>
      <c r="E15" s="1">
        <v>18607</v>
      </c>
      <c r="F15" s="2">
        <v>47721</v>
      </c>
    </row>
    <row r="16" spans="1:6" x14ac:dyDescent="0.3">
      <c r="A16">
        <v>2020</v>
      </c>
      <c r="B16" t="s">
        <v>55</v>
      </c>
      <c r="C16" t="s">
        <v>15</v>
      </c>
      <c r="D16" s="1">
        <v>1632</v>
      </c>
      <c r="E16" s="1">
        <v>16061</v>
      </c>
      <c r="F16" s="2">
        <v>54605</v>
      </c>
    </row>
    <row r="17" spans="1:6" x14ac:dyDescent="0.3">
      <c r="A17">
        <v>2020</v>
      </c>
      <c r="B17" t="s">
        <v>55</v>
      </c>
      <c r="C17" t="s">
        <v>16</v>
      </c>
      <c r="D17" s="1">
        <v>3143</v>
      </c>
      <c r="E17" s="1">
        <v>37751</v>
      </c>
      <c r="F17" s="2">
        <v>86727</v>
      </c>
    </row>
    <row r="18" spans="1:6" x14ac:dyDescent="0.3">
      <c r="A18">
        <v>2020</v>
      </c>
      <c r="B18" t="s">
        <v>55</v>
      </c>
      <c r="C18" t="s">
        <v>17</v>
      </c>
      <c r="D18" s="1">
        <v>1581</v>
      </c>
      <c r="E18" s="1">
        <v>7787</v>
      </c>
      <c r="F18" s="2">
        <v>41422</v>
      </c>
    </row>
    <row r="19" spans="1:6" x14ac:dyDescent="0.3">
      <c r="A19">
        <v>2020</v>
      </c>
      <c r="B19" t="s">
        <v>55</v>
      </c>
      <c r="C19" t="s">
        <v>18</v>
      </c>
      <c r="D19">
        <v>720</v>
      </c>
      <c r="E19" s="1">
        <v>7112</v>
      </c>
      <c r="F19" s="2">
        <v>46887</v>
      </c>
    </row>
    <row r="20" spans="1:6" x14ac:dyDescent="0.3">
      <c r="A20">
        <v>2020</v>
      </c>
      <c r="B20" t="s">
        <v>55</v>
      </c>
      <c r="C20" t="s">
        <v>19</v>
      </c>
      <c r="D20">
        <v>999</v>
      </c>
      <c r="E20" s="1">
        <v>11134</v>
      </c>
      <c r="F20" s="2">
        <v>64628</v>
      </c>
    </row>
    <row r="21" spans="1:6" x14ac:dyDescent="0.3">
      <c r="A21">
        <v>2020</v>
      </c>
      <c r="B21" t="s">
        <v>55</v>
      </c>
      <c r="C21" t="s">
        <v>20</v>
      </c>
      <c r="D21" s="1">
        <v>3574</v>
      </c>
      <c r="E21" s="1">
        <v>34897</v>
      </c>
      <c r="F21" s="2">
        <v>43309</v>
      </c>
    </row>
    <row r="22" spans="1:6" x14ac:dyDescent="0.3">
      <c r="A22">
        <v>2020</v>
      </c>
      <c r="B22" t="s">
        <v>55</v>
      </c>
      <c r="C22" t="s">
        <v>21</v>
      </c>
      <c r="D22" s="1">
        <v>3175</v>
      </c>
      <c r="E22" s="1">
        <v>28204</v>
      </c>
      <c r="F22" s="2">
        <v>51276</v>
      </c>
    </row>
    <row r="23" spans="1:6" x14ac:dyDescent="0.3">
      <c r="A23">
        <v>2020</v>
      </c>
      <c r="B23" t="s">
        <v>55</v>
      </c>
      <c r="C23" t="s">
        <v>22</v>
      </c>
      <c r="D23" s="1">
        <v>2070</v>
      </c>
      <c r="E23" s="1">
        <v>14561</v>
      </c>
      <c r="F23" s="2">
        <v>50525</v>
      </c>
    </row>
    <row r="24" spans="1:6" x14ac:dyDescent="0.3">
      <c r="A24">
        <v>2020</v>
      </c>
      <c r="B24" t="s">
        <v>55</v>
      </c>
      <c r="C24" t="s">
        <v>23</v>
      </c>
      <c r="D24" s="1">
        <v>2123</v>
      </c>
      <c r="E24" s="1">
        <v>16963</v>
      </c>
      <c r="F24" s="2">
        <v>46677</v>
      </c>
    </row>
    <row r="25" spans="1:6" x14ac:dyDescent="0.3">
      <c r="A25">
        <v>2020</v>
      </c>
      <c r="B25" t="s">
        <v>55</v>
      </c>
      <c r="C25" t="s">
        <v>24</v>
      </c>
      <c r="D25" s="1">
        <v>1847</v>
      </c>
      <c r="E25" s="1">
        <v>12449</v>
      </c>
      <c r="F25" s="2">
        <v>65945</v>
      </c>
    </row>
    <row r="26" spans="1:6" x14ac:dyDescent="0.3">
      <c r="A26">
        <v>2020</v>
      </c>
      <c r="B26" t="s">
        <v>55</v>
      </c>
      <c r="C26" t="s">
        <v>25</v>
      </c>
      <c r="D26" s="1">
        <v>2469</v>
      </c>
      <c r="E26" s="1">
        <v>16054</v>
      </c>
      <c r="F26" s="2">
        <v>44449</v>
      </c>
    </row>
    <row r="27" spans="1:6" x14ac:dyDescent="0.3">
      <c r="A27">
        <v>2020</v>
      </c>
      <c r="B27" t="s">
        <v>55</v>
      </c>
      <c r="C27" t="s">
        <v>26</v>
      </c>
      <c r="D27">
        <v>598</v>
      </c>
      <c r="E27" s="1">
        <v>19509</v>
      </c>
      <c r="F27" s="2">
        <v>88060</v>
      </c>
    </row>
    <row r="28" spans="1:6" x14ac:dyDescent="0.3">
      <c r="A28">
        <v>2020</v>
      </c>
      <c r="B28" t="s">
        <v>55</v>
      </c>
      <c r="C28" t="s">
        <v>27</v>
      </c>
      <c r="D28">
        <v>350</v>
      </c>
      <c r="E28" s="1">
        <v>2671</v>
      </c>
      <c r="F28" s="2">
        <v>48051</v>
      </c>
    </row>
    <row r="29" spans="1:6" x14ac:dyDescent="0.3">
      <c r="A29">
        <v>2020</v>
      </c>
      <c r="B29" t="s">
        <v>55</v>
      </c>
      <c r="C29" t="s">
        <v>28</v>
      </c>
      <c r="D29">
        <v>999</v>
      </c>
      <c r="E29" s="1">
        <v>11868</v>
      </c>
      <c r="F29" s="2">
        <v>44634</v>
      </c>
    </row>
    <row r="30" spans="1:6" x14ac:dyDescent="0.3">
      <c r="A30">
        <v>2020</v>
      </c>
      <c r="B30" t="s">
        <v>55</v>
      </c>
      <c r="C30" t="s">
        <v>29</v>
      </c>
      <c r="D30" s="1">
        <v>2064</v>
      </c>
      <c r="E30" s="1">
        <v>30471</v>
      </c>
      <c r="F30" s="2">
        <v>65885</v>
      </c>
    </row>
    <row r="31" spans="1:6" x14ac:dyDescent="0.3">
      <c r="A31">
        <v>2020</v>
      </c>
      <c r="B31" t="s">
        <v>55</v>
      </c>
      <c r="C31" t="s">
        <v>30</v>
      </c>
      <c r="D31" s="1">
        <v>3335</v>
      </c>
      <c r="E31" s="1">
        <v>31214</v>
      </c>
      <c r="F31" s="2">
        <v>44384</v>
      </c>
    </row>
    <row r="32" spans="1:6" x14ac:dyDescent="0.3">
      <c r="A32">
        <v>2020</v>
      </c>
      <c r="B32" t="s">
        <v>55</v>
      </c>
      <c r="C32" t="s">
        <v>31</v>
      </c>
      <c r="D32" s="1">
        <v>3428</v>
      </c>
      <c r="E32" s="1">
        <v>29560</v>
      </c>
      <c r="F32" s="2">
        <v>42720</v>
      </c>
    </row>
    <row r="33" spans="1:6" x14ac:dyDescent="0.3">
      <c r="A33">
        <v>2020</v>
      </c>
      <c r="B33" t="s">
        <v>55</v>
      </c>
      <c r="C33" t="s">
        <v>32</v>
      </c>
      <c r="D33" s="1">
        <v>1830</v>
      </c>
      <c r="E33" s="1">
        <v>19954</v>
      </c>
      <c r="F33" s="2">
        <v>92355</v>
      </c>
    </row>
    <row r="34" spans="1:6" x14ac:dyDescent="0.3">
      <c r="A34">
        <v>2020</v>
      </c>
      <c r="B34" t="s">
        <v>55</v>
      </c>
      <c r="C34" t="s">
        <v>33</v>
      </c>
      <c r="D34" s="1">
        <v>2541</v>
      </c>
      <c r="E34" s="1">
        <v>25841</v>
      </c>
      <c r="F34" s="2">
        <v>51404</v>
      </c>
    </row>
    <row r="35" spans="1:6" x14ac:dyDescent="0.3">
      <c r="A35">
        <v>2020</v>
      </c>
      <c r="B35" t="s">
        <v>55</v>
      </c>
      <c r="C35" t="s">
        <v>34</v>
      </c>
      <c r="D35" s="1">
        <v>4355</v>
      </c>
      <c r="E35" s="1">
        <v>40722</v>
      </c>
      <c r="F35" s="2">
        <v>90660</v>
      </c>
    </row>
    <row r="36" spans="1:6" x14ac:dyDescent="0.3">
      <c r="A36">
        <v>2020</v>
      </c>
      <c r="B36" t="s">
        <v>55</v>
      </c>
      <c r="C36" t="s">
        <v>35</v>
      </c>
      <c r="D36" s="1">
        <v>4739</v>
      </c>
      <c r="E36" s="1">
        <v>54360</v>
      </c>
      <c r="F36" s="2">
        <v>40689</v>
      </c>
    </row>
    <row r="37" spans="1:6" x14ac:dyDescent="0.3">
      <c r="A37">
        <v>2020</v>
      </c>
      <c r="B37" t="s">
        <v>55</v>
      </c>
      <c r="C37" t="s">
        <v>36</v>
      </c>
      <c r="D37" s="1">
        <v>3629</v>
      </c>
      <c r="E37" s="1">
        <v>47789</v>
      </c>
      <c r="F37" s="2">
        <v>61949</v>
      </c>
    </row>
    <row r="38" spans="1:6" x14ac:dyDescent="0.3">
      <c r="A38">
        <v>2020</v>
      </c>
      <c r="B38" t="s">
        <v>55</v>
      </c>
      <c r="C38" t="s">
        <v>37</v>
      </c>
      <c r="D38">
        <v>205</v>
      </c>
      <c r="E38" s="1">
        <v>1128</v>
      </c>
      <c r="F38" s="2">
        <v>42071</v>
      </c>
    </row>
    <row r="39" spans="1:6" x14ac:dyDescent="0.3">
      <c r="A39">
        <v>2020</v>
      </c>
      <c r="B39" t="s">
        <v>55</v>
      </c>
      <c r="C39" t="s">
        <v>38</v>
      </c>
      <c r="D39" s="1">
        <v>1375</v>
      </c>
      <c r="E39" s="1">
        <v>12442</v>
      </c>
      <c r="F39" s="2">
        <v>44990</v>
      </c>
    </row>
    <row r="40" spans="1:6" x14ac:dyDescent="0.3">
      <c r="A40">
        <v>2020</v>
      </c>
      <c r="B40" t="s">
        <v>55</v>
      </c>
      <c r="C40" t="s">
        <v>39</v>
      </c>
      <c r="D40" s="1">
        <v>1099</v>
      </c>
      <c r="E40" s="1">
        <v>7137</v>
      </c>
      <c r="F40" s="2">
        <v>45582</v>
      </c>
    </row>
    <row r="41" spans="1:6" x14ac:dyDescent="0.3">
      <c r="A41">
        <v>2020</v>
      </c>
      <c r="B41" t="s">
        <v>55</v>
      </c>
      <c r="C41" t="s">
        <v>40</v>
      </c>
      <c r="D41" s="1">
        <v>1130</v>
      </c>
      <c r="E41" s="1">
        <v>11134</v>
      </c>
      <c r="F41" s="2">
        <v>48930</v>
      </c>
    </row>
    <row r="42" spans="1:6" x14ac:dyDescent="0.3">
      <c r="A42">
        <v>2020</v>
      </c>
      <c r="B42" t="s">
        <v>55</v>
      </c>
      <c r="C42" t="s">
        <v>41</v>
      </c>
      <c r="D42" s="1">
        <v>19698</v>
      </c>
      <c r="E42" s="1">
        <v>249859</v>
      </c>
      <c r="F42" s="2">
        <v>117086</v>
      </c>
    </row>
    <row r="43" spans="1:6" x14ac:dyDescent="0.3">
      <c r="A43">
        <v>2020</v>
      </c>
      <c r="B43" t="s">
        <v>55</v>
      </c>
      <c r="C43" t="s">
        <v>42</v>
      </c>
      <c r="D43" s="1">
        <v>1066</v>
      </c>
      <c r="E43" s="1">
        <v>14648</v>
      </c>
      <c r="F43" s="2">
        <v>65747</v>
      </c>
    </row>
    <row r="44" spans="1:6" x14ac:dyDescent="0.3">
      <c r="A44">
        <v>2020</v>
      </c>
      <c r="B44" t="s">
        <v>55</v>
      </c>
      <c r="C44" t="s">
        <v>43</v>
      </c>
      <c r="D44">
        <v>571</v>
      </c>
      <c r="E44" s="1">
        <v>4095</v>
      </c>
      <c r="F44" s="2">
        <v>41096</v>
      </c>
    </row>
    <row r="45" spans="1:6" x14ac:dyDescent="0.3">
      <c r="A45">
        <v>2020</v>
      </c>
      <c r="B45" t="s">
        <v>55</v>
      </c>
      <c r="C45" t="s">
        <v>44</v>
      </c>
      <c r="D45" s="1">
        <v>2073</v>
      </c>
      <c r="E45" s="1">
        <v>17603</v>
      </c>
      <c r="F45" s="2">
        <v>48671</v>
      </c>
    </row>
    <row r="46" spans="1:6" x14ac:dyDescent="0.3">
      <c r="A46">
        <v>2020</v>
      </c>
      <c r="B46" t="s">
        <v>55</v>
      </c>
      <c r="C46" t="s">
        <v>45</v>
      </c>
      <c r="D46" s="1">
        <v>6971</v>
      </c>
      <c r="E46" s="1">
        <v>101358</v>
      </c>
      <c r="F46" s="2">
        <v>36964</v>
      </c>
    </row>
    <row r="47" spans="1:6" x14ac:dyDescent="0.3">
      <c r="A47">
        <v>2020</v>
      </c>
      <c r="B47" t="s">
        <v>55</v>
      </c>
      <c r="C47" t="s">
        <v>46</v>
      </c>
      <c r="D47" s="1">
        <v>1117</v>
      </c>
      <c r="E47" s="1">
        <v>18455</v>
      </c>
      <c r="F47" s="2">
        <v>78059</v>
      </c>
    </row>
    <row r="48" spans="1:6" x14ac:dyDescent="0.3">
      <c r="A48">
        <v>2020</v>
      </c>
      <c r="B48" t="s">
        <v>55</v>
      </c>
      <c r="C48" t="s">
        <v>47</v>
      </c>
      <c r="D48" s="1">
        <v>2872</v>
      </c>
      <c r="E48" s="1">
        <v>30781</v>
      </c>
      <c r="F48" s="2">
        <v>41928</v>
      </c>
    </row>
    <row r="49" spans="1:6" x14ac:dyDescent="0.3">
      <c r="A49">
        <v>2020</v>
      </c>
      <c r="B49" t="s">
        <v>55</v>
      </c>
      <c r="C49" t="s">
        <v>48</v>
      </c>
      <c r="D49" s="1">
        <v>1440</v>
      </c>
      <c r="E49" s="1">
        <v>19091</v>
      </c>
      <c r="F49" s="2">
        <v>83063</v>
      </c>
    </row>
    <row r="50" spans="1:6" x14ac:dyDescent="0.3">
      <c r="A50">
        <v>2020</v>
      </c>
      <c r="B50" t="s">
        <v>51</v>
      </c>
      <c r="C50" t="s">
        <v>1</v>
      </c>
      <c r="D50" s="1">
        <v>10335</v>
      </c>
      <c r="E50" s="1">
        <v>92772</v>
      </c>
      <c r="F50" s="2">
        <v>59279</v>
      </c>
    </row>
    <row r="51" spans="1:6" x14ac:dyDescent="0.3">
      <c r="A51">
        <v>2020</v>
      </c>
      <c r="B51" t="s">
        <v>51</v>
      </c>
      <c r="C51" t="s">
        <v>2</v>
      </c>
      <c r="D51" s="1">
        <v>14006</v>
      </c>
      <c r="E51" s="1">
        <v>173852</v>
      </c>
      <c r="F51" s="2">
        <v>63056</v>
      </c>
    </row>
    <row r="52" spans="1:6" x14ac:dyDescent="0.3">
      <c r="A52">
        <v>2020</v>
      </c>
      <c r="B52" t="s">
        <v>51</v>
      </c>
      <c r="C52" t="s">
        <v>3</v>
      </c>
      <c r="D52" s="1">
        <v>7277</v>
      </c>
      <c r="E52" s="1">
        <v>53142</v>
      </c>
      <c r="F52" s="2">
        <v>52247</v>
      </c>
    </row>
    <row r="53" spans="1:6" x14ac:dyDescent="0.3">
      <c r="A53">
        <v>2020</v>
      </c>
      <c r="B53" t="s">
        <v>51</v>
      </c>
      <c r="C53" t="s">
        <v>4</v>
      </c>
      <c r="D53" s="1">
        <v>86322</v>
      </c>
      <c r="E53" s="1">
        <v>855879</v>
      </c>
      <c r="F53" s="2">
        <v>76740</v>
      </c>
    </row>
    <row r="54" spans="1:6" x14ac:dyDescent="0.3">
      <c r="A54">
        <v>2020</v>
      </c>
      <c r="B54" t="s">
        <v>51</v>
      </c>
      <c r="C54" t="s">
        <v>5</v>
      </c>
      <c r="D54" s="1">
        <v>21025</v>
      </c>
      <c r="E54" s="1">
        <v>174730</v>
      </c>
      <c r="F54" s="2">
        <v>68209</v>
      </c>
    </row>
    <row r="55" spans="1:6" x14ac:dyDescent="0.3">
      <c r="A55">
        <v>2020</v>
      </c>
      <c r="B55" t="s">
        <v>51</v>
      </c>
      <c r="C55" t="s">
        <v>6</v>
      </c>
      <c r="D55" s="1">
        <v>9415</v>
      </c>
      <c r="E55" s="1">
        <v>56915</v>
      </c>
      <c r="F55" s="2">
        <v>75591</v>
      </c>
    </row>
    <row r="56" spans="1:6" x14ac:dyDescent="0.3">
      <c r="A56">
        <v>2020</v>
      </c>
      <c r="B56" t="s">
        <v>51</v>
      </c>
      <c r="C56" t="s">
        <v>7</v>
      </c>
      <c r="D56" s="1">
        <v>3106</v>
      </c>
      <c r="E56" s="1">
        <v>22403</v>
      </c>
      <c r="F56" s="2">
        <v>64977</v>
      </c>
    </row>
    <row r="57" spans="1:6" x14ac:dyDescent="0.3">
      <c r="A57">
        <v>2020</v>
      </c>
      <c r="B57" t="s">
        <v>51</v>
      </c>
      <c r="C57" t="s">
        <v>8</v>
      </c>
      <c r="D57" s="1">
        <v>76308</v>
      </c>
      <c r="E57" s="1">
        <v>561991</v>
      </c>
      <c r="F57" s="2">
        <v>55910</v>
      </c>
    </row>
    <row r="58" spans="1:6" x14ac:dyDescent="0.3">
      <c r="A58">
        <v>2020</v>
      </c>
      <c r="B58" t="s">
        <v>51</v>
      </c>
      <c r="C58" t="s">
        <v>9</v>
      </c>
      <c r="D58" s="1">
        <v>22906</v>
      </c>
      <c r="E58" s="1">
        <v>200710</v>
      </c>
      <c r="F58" s="2">
        <v>66214</v>
      </c>
    </row>
    <row r="59" spans="1:6" x14ac:dyDescent="0.3">
      <c r="A59">
        <v>2020</v>
      </c>
      <c r="B59" t="s">
        <v>51</v>
      </c>
      <c r="C59" t="s">
        <v>10</v>
      </c>
      <c r="D59" s="1">
        <v>9159</v>
      </c>
      <c r="E59" s="1">
        <v>53385</v>
      </c>
      <c r="F59" s="2">
        <v>48649</v>
      </c>
    </row>
    <row r="60" spans="1:6" x14ac:dyDescent="0.3">
      <c r="A60">
        <v>2020</v>
      </c>
      <c r="B60" t="s">
        <v>51</v>
      </c>
      <c r="C60" t="s">
        <v>11</v>
      </c>
      <c r="D60" s="1">
        <v>32538</v>
      </c>
      <c r="E60" s="1">
        <v>216664</v>
      </c>
      <c r="F60" s="2">
        <v>76581</v>
      </c>
    </row>
    <row r="61" spans="1:6" x14ac:dyDescent="0.3">
      <c r="A61">
        <v>2020</v>
      </c>
      <c r="B61" t="s">
        <v>51</v>
      </c>
      <c r="C61" t="s">
        <v>12</v>
      </c>
      <c r="D61" s="1">
        <v>15617</v>
      </c>
      <c r="E61" s="1">
        <v>144001</v>
      </c>
      <c r="F61" s="2">
        <v>62619</v>
      </c>
    </row>
    <row r="62" spans="1:6" x14ac:dyDescent="0.3">
      <c r="A62">
        <v>2020</v>
      </c>
      <c r="B62" t="s">
        <v>51</v>
      </c>
      <c r="C62" t="s">
        <v>13</v>
      </c>
      <c r="D62" s="1">
        <v>9434</v>
      </c>
      <c r="E62" s="1">
        <v>76561</v>
      </c>
      <c r="F62" s="2">
        <v>61831</v>
      </c>
    </row>
    <row r="63" spans="1:6" x14ac:dyDescent="0.3">
      <c r="A63">
        <v>2020</v>
      </c>
      <c r="B63" t="s">
        <v>51</v>
      </c>
      <c r="C63" t="s">
        <v>14</v>
      </c>
      <c r="D63" s="1">
        <v>7355</v>
      </c>
      <c r="E63" s="1">
        <v>63118</v>
      </c>
      <c r="F63" s="2">
        <v>59126</v>
      </c>
    </row>
    <row r="64" spans="1:6" x14ac:dyDescent="0.3">
      <c r="A64">
        <v>2020</v>
      </c>
      <c r="B64" t="s">
        <v>51</v>
      </c>
      <c r="C64" t="s">
        <v>15</v>
      </c>
      <c r="D64" s="1">
        <v>9832</v>
      </c>
      <c r="E64" s="1">
        <v>77924</v>
      </c>
      <c r="F64" s="2">
        <v>58484</v>
      </c>
    </row>
    <row r="65" spans="1:6" x14ac:dyDescent="0.3">
      <c r="A65">
        <v>2020</v>
      </c>
      <c r="B65" t="s">
        <v>51</v>
      </c>
      <c r="C65" t="s">
        <v>16</v>
      </c>
      <c r="D65" s="1">
        <v>11349</v>
      </c>
      <c r="E65" s="1">
        <v>121521</v>
      </c>
      <c r="F65" s="2">
        <v>65354</v>
      </c>
    </row>
    <row r="66" spans="1:6" x14ac:dyDescent="0.3">
      <c r="A66">
        <v>2020</v>
      </c>
      <c r="B66" t="s">
        <v>51</v>
      </c>
      <c r="C66" t="s">
        <v>17</v>
      </c>
      <c r="D66" s="1">
        <v>5732</v>
      </c>
      <c r="E66" s="1">
        <v>30344</v>
      </c>
      <c r="F66" s="2">
        <v>55607</v>
      </c>
    </row>
    <row r="67" spans="1:6" x14ac:dyDescent="0.3">
      <c r="A67">
        <v>2020</v>
      </c>
      <c r="B67" t="s">
        <v>51</v>
      </c>
      <c r="C67" t="s">
        <v>18</v>
      </c>
      <c r="D67" s="1">
        <v>16346</v>
      </c>
      <c r="E67" s="1">
        <v>160039</v>
      </c>
      <c r="F67" s="2">
        <v>70642</v>
      </c>
    </row>
    <row r="68" spans="1:6" x14ac:dyDescent="0.3">
      <c r="A68">
        <v>2020</v>
      </c>
      <c r="B68" t="s">
        <v>51</v>
      </c>
      <c r="C68" t="s">
        <v>19</v>
      </c>
      <c r="D68" s="1">
        <v>21102</v>
      </c>
      <c r="E68" s="1">
        <v>152366</v>
      </c>
      <c r="F68" s="2">
        <v>84958</v>
      </c>
    </row>
    <row r="69" spans="1:6" x14ac:dyDescent="0.3">
      <c r="A69">
        <v>2020</v>
      </c>
      <c r="B69" t="s">
        <v>51</v>
      </c>
      <c r="C69" t="s">
        <v>20</v>
      </c>
      <c r="D69" s="1">
        <v>21646</v>
      </c>
      <c r="E69" s="1">
        <v>164028</v>
      </c>
      <c r="F69" s="2">
        <v>67631</v>
      </c>
    </row>
    <row r="70" spans="1:6" x14ac:dyDescent="0.3">
      <c r="A70">
        <v>2020</v>
      </c>
      <c r="B70" t="s">
        <v>51</v>
      </c>
      <c r="C70" t="s">
        <v>21</v>
      </c>
      <c r="D70" s="1">
        <v>16952</v>
      </c>
      <c r="E70" s="1">
        <v>123866</v>
      </c>
      <c r="F70" s="2">
        <v>72942</v>
      </c>
    </row>
    <row r="71" spans="1:6" x14ac:dyDescent="0.3">
      <c r="A71">
        <v>2020</v>
      </c>
      <c r="B71" t="s">
        <v>51</v>
      </c>
      <c r="C71" t="s">
        <v>22</v>
      </c>
      <c r="D71" s="1">
        <v>5839</v>
      </c>
      <c r="E71" s="1">
        <v>43888</v>
      </c>
      <c r="F71" s="2">
        <v>53779</v>
      </c>
    </row>
    <row r="72" spans="1:6" x14ac:dyDescent="0.3">
      <c r="A72">
        <v>2020</v>
      </c>
      <c r="B72" t="s">
        <v>51</v>
      </c>
      <c r="C72" t="s">
        <v>23</v>
      </c>
      <c r="D72" s="1">
        <v>15735</v>
      </c>
      <c r="E72" s="1">
        <v>126375</v>
      </c>
      <c r="F72" s="2">
        <v>64664</v>
      </c>
    </row>
    <row r="73" spans="1:6" x14ac:dyDescent="0.3">
      <c r="A73">
        <v>2020</v>
      </c>
      <c r="B73" t="s">
        <v>51</v>
      </c>
      <c r="C73" t="s">
        <v>24</v>
      </c>
      <c r="D73" s="1">
        <v>6813</v>
      </c>
      <c r="E73" s="1">
        <v>30793</v>
      </c>
      <c r="F73" s="2">
        <v>55897</v>
      </c>
    </row>
    <row r="74" spans="1:6" x14ac:dyDescent="0.3">
      <c r="A74">
        <v>2020</v>
      </c>
      <c r="B74" t="s">
        <v>51</v>
      </c>
      <c r="C74" t="s">
        <v>25</v>
      </c>
      <c r="D74" s="1">
        <v>7000</v>
      </c>
      <c r="E74" s="1">
        <v>55249</v>
      </c>
      <c r="F74" s="2">
        <v>56548</v>
      </c>
    </row>
    <row r="75" spans="1:6" x14ac:dyDescent="0.3">
      <c r="A75">
        <v>2020</v>
      </c>
      <c r="B75" t="s">
        <v>51</v>
      </c>
      <c r="C75" t="s">
        <v>26</v>
      </c>
      <c r="D75" s="1">
        <v>5757</v>
      </c>
      <c r="E75" s="1">
        <v>93450</v>
      </c>
      <c r="F75" s="2">
        <v>67902</v>
      </c>
    </row>
    <row r="76" spans="1:6" x14ac:dyDescent="0.3">
      <c r="A76">
        <v>2020</v>
      </c>
      <c r="B76" t="s">
        <v>51</v>
      </c>
      <c r="C76" t="s">
        <v>27</v>
      </c>
      <c r="D76" s="1">
        <v>4901</v>
      </c>
      <c r="E76" s="1">
        <v>27866</v>
      </c>
      <c r="F76" s="2">
        <v>68870</v>
      </c>
    </row>
    <row r="77" spans="1:6" x14ac:dyDescent="0.3">
      <c r="A77">
        <v>2020</v>
      </c>
      <c r="B77" t="s">
        <v>51</v>
      </c>
      <c r="C77" t="s">
        <v>28</v>
      </c>
      <c r="D77" s="1">
        <v>22711</v>
      </c>
      <c r="E77" s="1">
        <v>151469</v>
      </c>
      <c r="F77" s="2">
        <v>77924</v>
      </c>
    </row>
    <row r="78" spans="1:6" x14ac:dyDescent="0.3">
      <c r="A78">
        <v>2020</v>
      </c>
      <c r="B78" t="s">
        <v>51</v>
      </c>
      <c r="C78" t="s">
        <v>29</v>
      </c>
      <c r="D78" s="1">
        <v>5485</v>
      </c>
      <c r="E78" s="1">
        <v>48577</v>
      </c>
      <c r="F78" s="2">
        <v>53439</v>
      </c>
    </row>
    <row r="79" spans="1:6" x14ac:dyDescent="0.3">
      <c r="A79">
        <v>2020</v>
      </c>
      <c r="B79" t="s">
        <v>51</v>
      </c>
      <c r="C79" t="s">
        <v>30</v>
      </c>
      <c r="D79" s="1">
        <v>50929</v>
      </c>
      <c r="E79" s="1">
        <v>361821</v>
      </c>
      <c r="F79" s="2">
        <v>78199</v>
      </c>
    </row>
    <row r="80" spans="1:6" x14ac:dyDescent="0.3">
      <c r="A80">
        <v>2020</v>
      </c>
      <c r="B80" t="s">
        <v>51</v>
      </c>
      <c r="C80" t="s">
        <v>31</v>
      </c>
      <c r="D80" s="1">
        <v>29231</v>
      </c>
      <c r="E80" s="1">
        <v>229369</v>
      </c>
      <c r="F80" s="2">
        <v>59177</v>
      </c>
    </row>
    <row r="81" spans="1:6" x14ac:dyDescent="0.3">
      <c r="A81">
        <v>2020</v>
      </c>
      <c r="B81" t="s">
        <v>51</v>
      </c>
      <c r="C81" t="s">
        <v>32</v>
      </c>
      <c r="D81" s="1">
        <v>3669</v>
      </c>
      <c r="E81" s="1">
        <v>25364</v>
      </c>
      <c r="F81" s="2">
        <v>66729</v>
      </c>
    </row>
    <row r="82" spans="1:6" x14ac:dyDescent="0.3">
      <c r="A82">
        <v>2020</v>
      </c>
      <c r="B82" t="s">
        <v>51</v>
      </c>
      <c r="C82" t="s">
        <v>33</v>
      </c>
      <c r="D82" s="1">
        <v>23650</v>
      </c>
      <c r="E82" s="1">
        <v>218531</v>
      </c>
      <c r="F82" s="2">
        <v>65104</v>
      </c>
    </row>
    <row r="83" spans="1:6" x14ac:dyDescent="0.3">
      <c r="A83">
        <v>2020</v>
      </c>
      <c r="B83" t="s">
        <v>51</v>
      </c>
      <c r="C83" t="s">
        <v>34</v>
      </c>
      <c r="D83" s="1">
        <v>9855</v>
      </c>
      <c r="E83" s="1">
        <v>78772</v>
      </c>
      <c r="F83" s="2">
        <v>55099</v>
      </c>
    </row>
    <row r="84" spans="1:6" x14ac:dyDescent="0.3">
      <c r="A84">
        <v>2020</v>
      </c>
      <c r="B84" t="s">
        <v>51</v>
      </c>
      <c r="C84" t="s">
        <v>35</v>
      </c>
      <c r="D84" s="1">
        <v>14899</v>
      </c>
      <c r="E84" s="1">
        <v>107568</v>
      </c>
      <c r="F84" s="2">
        <v>66876</v>
      </c>
    </row>
    <row r="85" spans="1:6" x14ac:dyDescent="0.3">
      <c r="A85">
        <v>2020</v>
      </c>
      <c r="B85" t="s">
        <v>51</v>
      </c>
      <c r="C85" t="s">
        <v>36</v>
      </c>
      <c r="D85" s="1">
        <v>29345</v>
      </c>
      <c r="E85" s="1">
        <v>241570</v>
      </c>
      <c r="F85" s="2">
        <v>70639</v>
      </c>
    </row>
    <row r="86" spans="1:6" x14ac:dyDescent="0.3">
      <c r="A86">
        <v>2020</v>
      </c>
      <c r="B86" t="s">
        <v>51</v>
      </c>
      <c r="C86" t="s">
        <v>37</v>
      </c>
      <c r="D86" s="1">
        <v>3878</v>
      </c>
      <c r="E86" s="1">
        <v>18924</v>
      </c>
      <c r="F86" s="2">
        <v>66955</v>
      </c>
    </row>
    <row r="87" spans="1:6" x14ac:dyDescent="0.3">
      <c r="A87">
        <v>2020</v>
      </c>
      <c r="B87" t="s">
        <v>51</v>
      </c>
      <c r="C87" t="s">
        <v>38</v>
      </c>
      <c r="D87" s="1">
        <v>13348</v>
      </c>
      <c r="E87" s="1">
        <v>103647</v>
      </c>
      <c r="F87" s="2">
        <v>57906</v>
      </c>
    </row>
    <row r="88" spans="1:6" x14ac:dyDescent="0.3">
      <c r="A88">
        <v>2020</v>
      </c>
      <c r="B88" t="s">
        <v>51</v>
      </c>
      <c r="C88" t="s">
        <v>39</v>
      </c>
      <c r="D88" s="1">
        <v>3954</v>
      </c>
      <c r="E88" s="1">
        <v>24410</v>
      </c>
      <c r="F88" s="2">
        <v>54005</v>
      </c>
    </row>
    <row r="89" spans="1:6" x14ac:dyDescent="0.3">
      <c r="A89">
        <v>2020</v>
      </c>
      <c r="B89" t="s">
        <v>51</v>
      </c>
      <c r="C89" t="s">
        <v>40</v>
      </c>
      <c r="D89" s="1">
        <v>12894</v>
      </c>
      <c r="E89" s="1">
        <v>130050</v>
      </c>
      <c r="F89" s="2">
        <v>62259</v>
      </c>
    </row>
    <row r="90" spans="1:6" x14ac:dyDescent="0.3">
      <c r="A90">
        <v>2020</v>
      </c>
      <c r="B90" t="s">
        <v>51</v>
      </c>
      <c r="C90" t="s">
        <v>41</v>
      </c>
      <c r="D90" s="1">
        <v>55014</v>
      </c>
      <c r="E90" s="1">
        <v>737125</v>
      </c>
      <c r="F90" s="2">
        <v>68929</v>
      </c>
    </row>
    <row r="91" spans="1:6" x14ac:dyDescent="0.3">
      <c r="A91">
        <v>2020</v>
      </c>
      <c r="B91" t="s">
        <v>51</v>
      </c>
      <c r="C91" t="s">
        <v>42</v>
      </c>
      <c r="D91" s="1">
        <v>12932</v>
      </c>
      <c r="E91" s="1">
        <v>115416</v>
      </c>
      <c r="F91" s="2">
        <v>57474</v>
      </c>
    </row>
    <row r="92" spans="1:6" x14ac:dyDescent="0.3">
      <c r="A92">
        <v>2020</v>
      </c>
      <c r="B92" t="s">
        <v>51</v>
      </c>
      <c r="C92" t="s">
        <v>43</v>
      </c>
      <c r="D92" s="1">
        <v>2839</v>
      </c>
      <c r="E92" s="1">
        <v>14269</v>
      </c>
      <c r="F92" s="2">
        <v>55130</v>
      </c>
    </row>
    <row r="93" spans="1:6" x14ac:dyDescent="0.3">
      <c r="A93">
        <v>2020</v>
      </c>
      <c r="B93" t="s">
        <v>51</v>
      </c>
      <c r="C93" t="s">
        <v>44</v>
      </c>
      <c r="D93" s="1">
        <v>21412</v>
      </c>
      <c r="E93" s="1">
        <v>201137</v>
      </c>
      <c r="F93" s="2">
        <v>63521</v>
      </c>
    </row>
    <row r="94" spans="1:6" x14ac:dyDescent="0.3">
      <c r="A94">
        <v>2020</v>
      </c>
      <c r="B94" t="s">
        <v>51</v>
      </c>
      <c r="C94" t="s">
        <v>45</v>
      </c>
      <c r="D94" s="1">
        <v>27072</v>
      </c>
      <c r="E94" s="1">
        <v>199964</v>
      </c>
      <c r="F94" s="2">
        <v>69827</v>
      </c>
    </row>
    <row r="95" spans="1:6" x14ac:dyDescent="0.3">
      <c r="A95">
        <v>2020</v>
      </c>
      <c r="B95" t="s">
        <v>51</v>
      </c>
      <c r="C95" t="s">
        <v>46</v>
      </c>
      <c r="D95" s="1">
        <v>4300</v>
      </c>
      <c r="E95" s="1">
        <v>29583</v>
      </c>
      <c r="F95" s="2">
        <v>60489</v>
      </c>
    </row>
    <row r="96" spans="1:6" x14ac:dyDescent="0.3">
      <c r="A96">
        <v>2020</v>
      </c>
      <c r="B96" t="s">
        <v>51</v>
      </c>
      <c r="C96" t="s">
        <v>47</v>
      </c>
      <c r="D96" s="1">
        <v>14760</v>
      </c>
      <c r="E96" s="1">
        <v>123846</v>
      </c>
      <c r="F96" s="2">
        <v>66423</v>
      </c>
    </row>
    <row r="97" spans="1:6" x14ac:dyDescent="0.3">
      <c r="A97">
        <v>2020</v>
      </c>
      <c r="B97" t="s">
        <v>51</v>
      </c>
      <c r="C97" t="s">
        <v>48</v>
      </c>
      <c r="D97" s="1">
        <v>3478</v>
      </c>
      <c r="E97" s="1">
        <v>21200</v>
      </c>
      <c r="F97" s="2">
        <v>56640</v>
      </c>
    </row>
    <row r="98" spans="1:6" x14ac:dyDescent="0.3">
      <c r="A98">
        <v>2020</v>
      </c>
      <c r="B98" t="s">
        <v>52</v>
      </c>
      <c r="C98" t="s">
        <v>1</v>
      </c>
      <c r="D98" s="1">
        <v>5773</v>
      </c>
      <c r="E98" s="1">
        <v>258328</v>
      </c>
      <c r="F98" s="2">
        <v>60387</v>
      </c>
    </row>
    <row r="99" spans="1:6" x14ac:dyDescent="0.3">
      <c r="A99">
        <v>2020</v>
      </c>
      <c r="B99" t="s">
        <v>52</v>
      </c>
      <c r="C99" t="s">
        <v>2</v>
      </c>
      <c r="D99" s="1">
        <v>5213</v>
      </c>
      <c r="E99" s="1">
        <v>177110</v>
      </c>
      <c r="F99" s="2">
        <v>82375</v>
      </c>
    </row>
    <row r="100" spans="1:6" x14ac:dyDescent="0.3">
      <c r="A100">
        <v>2020</v>
      </c>
      <c r="B100" t="s">
        <v>52</v>
      </c>
      <c r="C100" t="s">
        <v>3</v>
      </c>
      <c r="D100" s="1">
        <v>2961</v>
      </c>
      <c r="E100" s="1">
        <v>154922</v>
      </c>
      <c r="F100" s="2">
        <v>51570</v>
      </c>
    </row>
    <row r="101" spans="1:6" x14ac:dyDescent="0.3">
      <c r="A101">
        <v>2020</v>
      </c>
      <c r="B101" t="s">
        <v>52</v>
      </c>
      <c r="C101" t="s">
        <v>4</v>
      </c>
      <c r="D101" s="1">
        <v>44156</v>
      </c>
      <c r="E101" s="1">
        <v>1263780</v>
      </c>
      <c r="F101" s="2">
        <v>109888</v>
      </c>
    </row>
    <row r="102" spans="1:6" x14ac:dyDescent="0.3">
      <c r="A102">
        <v>2020</v>
      </c>
      <c r="B102" t="s">
        <v>52</v>
      </c>
      <c r="C102" t="s">
        <v>5</v>
      </c>
      <c r="D102" s="1">
        <v>5888</v>
      </c>
      <c r="E102" s="1">
        <v>146473</v>
      </c>
      <c r="F102" s="2">
        <v>77207</v>
      </c>
    </row>
    <row r="103" spans="1:6" x14ac:dyDescent="0.3">
      <c r="A103">
        <v>2020</v>
      </c>
      <c r="B103" t="s">
        <v>52</v>
      </c>
      <c r="C103" t="s">
        <v>6</v>
      </c>
      <c r="D103" s="1">
        <v>4386</v>
      </c>
      <c r="E103" s="1">
        <v>153812</v>
      </c>
      <c r="F103" s="2">
        <v>87706</v>
      </c>
    </row>
    <row r="104" spans="1:6" x14ac:dyDescent="0.3">
      <c r="A104">
        <v>2020</v>
      </c>
      <c r="B104" t="s">
        <v>52</v>
      </c>
      <c r="C104" t="s">
        <v>7</v>
      </c>
      <c r="D104">
        <v>678</v>
      </c>
      <c r="E104" s="1">
        <v>25520</v>
      </c>
      <c r="F104" s="2">
        <v>68049</v>
      </c>
    </row>
    <row r="105" spans="1:6" x14ac:dyDescent="0.3">
      <c r="A105">
        <v>2020</v>
      </c>
      <c r="B105" t="s">
        <v>52</v>
      </c>
      <c r="C105" t="s">
        <v>8</v>
      </c>
      <c r="D105" s="1">
        <v>21275</v>
      </c>
      <c r="E105" s="1">
        <v>376070</v>
      </c>
      <c r="F105" s="2">
        <v>66758</v>
      </c>
    </row>
    <row r="106" spans="1:6" x14ac:dyDescent="0.3">
      <c r="A106">
        <v>2020</v>
      </c>
      <c r="B106" t="s">
        <v>52</v>
      </c>
      <c r="C106" t="s">
        <v>9</v>
      </c>
      <c r="D106" s="1">
        <v>10646</v>
      </c>
      <c r="E106" s="1">
        <v>382938</v>
      </c>
      <c r="F106" s="2">
        <v>60184</v>
      </c>
    </row>
    <row r="107" spans="1:6" x14ac:dyDescent="0.3">
      <c r="A107">
        <v>2020</v>
      </c>
      <c r="B107" t="s">
        <v>52</v>
      </c>
      <c r="C107" t="s">
        <v>10</v>
      </c>
      <c r="D107" s="1">
        <v>2886</v>
      </c>
      <c r="E107" s="1">
        <v>67700</v>
      </c>
      <c r="F107" s="2">
        <v>65603</v>
      </c>
    </row>
    <row r="108" spans="1:6" x14ac:dyDescent="0.3">
      <c r="A108">
        <v>2020</v>
      </c>
      <c r="B108" t="s">
        <v>52</v>
      </c>
      <c r="C108" t="s">
        <v>11</v>
      </c>
      <c r="D108" s="1">
        <v>18033</v>
      </c>
      <c r="E108" s="1">
        <v>554712</v>
      </c>
      <c r="F108" s="2">
        <v>74855</v>
      </c>
    </row>
    <row r="109" spans="1:6" x14ac:dyDescent="0.3">
      <c r="A109">
        <v>2020</v>
      </c>
      <c r="B109" t="s">
        <v>52</v>
      </c>
      <c r="C109" t="s">
        <v>12</v>
      </c>
      <c r="D109" s="1">
        <v>9255</v>
      </c>
      <c r="E109" s="1">
        <v>504460</v>
      </c>
      <c r="F109" s="2">
        <v>65092</v>
      </c>
    </row>
    <row r="110" spans="1:6" x14ac:dyDescent="0.3">
      <c r="A110">
        <v>2020</v>
      </c>
      <c r="B110" t="s">
        <v>52</v>
      </c>
      <c r="C110" t="s">
        <v>13</v>
      </c>
      <c r="D110" s="1">
        <v>4099</v>
      </c>
      <c r="E110" s="1">
        <v>216615</v>
      </c>
      <c r="F110" s="2">
        <v>63103</v>
      </c>
    </row>
    <row r="111" spans="1:6" x14ac:dyDescent="0.3">
      <c r="A111">
        <v>2020</v>
      </c>
      <c r="B111" t="s">
        <v>52</v>
      </c>
      <c r="C111" t="s">
        <v>14</v>
      </c>
      <c r="D111" s="1">
        <v>3109</v>
      </c>
      <c r="E111" s="1">
        <v>158784</v>
      </c>
      <c r="F111" s="2">
        <v>62958</v>
      </c>
    </row>
    <row r="112" spans="1:6" x14ac:dyDescent="0.3">
      <c r="A112">
        <v>2020</v>
      </c>
      <c r="B112" t="s">
        <v>52</v>
      </c>
      <c r="C112" t="s">
        <v>15</v>
      </c>
      <c r="D112" s="1">
        <v>4978</v>
      </c>
      <c r="E112" s="1">
        <v>235564</v>
      </c>
      <c r="F112" s="2">
        <v>62902</v>
      </c>
    </row>
    <row r="113" spans="1:6" x14ac:dyDescent="0.3">
      <c r="A113">
        <v>2020</v>
      </c>
      <c r="B113" t="s">
        <v>52</v>
      </c>
      <c r="C113" t="s">
        <v>16</v>
      </c>
      <c r="D113" s="1">
        <v>4501</v>
      </c>
      <c r="E113" s="1">
        <v>131430</v>
      </c>
      <c r="F113" s="2">
        <v>78183</v>
      </c>
    </row>
    <row r="114" spans="1:6" x14ac:dyDescent="0.3">
      <c r="A114">
        <v>2020</v>
      </c>
      <c r="B114" t="s">
        <v>52</v>
      </c>
      <c r="C114" t="s">
        <v>17</v>
      </c>
      <c r="D114" s="1">
        <v>1863</v>
      </c>
      <c r="E114" s="1">
        <v>50166</v>
      </c>
      <c r="F114" s="2">
        <v>61682</v>
      </c>
    </row>
    <row r="115" spans="1:6" x14ac:dyDescent="0.3">
      <c r="A115">
        <v>2020</v>
      </c>
      <c r="B115" t="s">
        <v>52</v>
      </c>
      <c r="C115" t="s">
        <v>18</v>
      </c>
      <c r="D115" s="1">
        <v>4168</v>
      </c>
      <c r="E115" s="1">
        <v>108500</v>
      </c>
      <c r="F115" s="2">
        <v>85426</v>
      </c>
    </row>
    <row r="116" spans="1:6" x14ac:dyDescent="0.3">
      <c r="A116">
        <v>2020</v>
      </c>
      <c r="B116" t="s">
        <v>52</v>
      </c>
      <c r="C116" t="s">
        <v>19</v>
      </c>
      <c r="D116" s="1">
        <v>6616</v>
      </c>
      <c r="E116" s="1">
        <v>229741</v>
      </c>
      <c r="F116" s="2">
        <v>96190</v>
      </c>
    </row>
    <row r="117" spans="1:6" x14ac:dyDescent="0.3">
      <c r="A117">
        <v>2020</v>
      </c>
      <c r="B117" t="s">
        <v>52</v>
      </c>
      <c r="C117" t="s">
        <v>20</v>
      </c>
      <c r="D117" s="1">
        <v>17437</v>
      </c>
      <c r="E117" s="1">
        <v>554767</v>
      </c>
      <c r="F117" s="2">
        <v>70769</v>
      </c>
    </row>
    <row r="118" spans="1:6" x14ac:dyDescent="0.3">
      <c r="A118">
        <v>2020</v>
      </c>
      <c r="B118" t="s">
        <v>52</v>
      </c>
      <c r="C118" t="s">
        <v>21</v>
      </c>
      <c r="D118" s="1">
        <v>8284</v>
      </c>
      <c r="E118" s="1">
        <v>309006</v>
      </c>
      <c r="F118" s="2">
        <v>70870</v>
      </c>
    </row>
    <row r="119" spans="1:6" x14ac:dyDescent="0.3">
      <c r="A119">
        <v>2020</v>
      </c>
      <c r="B119" t="s">
        <v>52</v>
      </c>
      <c r="C119" t="s">
        <v>22</v>
      </c>
      <c r="D119" s="1">
        <v>2375</v>
      </c>
      <c r="E119" s="1">
        <v>139480</v>
      </c>
      <c r="F119" s="2">
        <v>51918</v>
      </c>
    </row>
    <row r="120" spans="1:6" x14ac:dyDescent="0.3">
      <c r="A120">
        <v>2020</v>
      </c>
      <c r="B120" t="s">
        <v>52</v>
      </c>
      <c r="C120" t="s">
        <v>23</v>
      </c>
      <c r="D120" s="1">
        <v>6859</v>
      </c>
      <c r="E120" s="1">
        <v>266452</v>
      </c>
      <c r="F120" s="2">
        <v>61836</v>
      </c>
    </row>
    <row r="121" spans="1:6" x14ac:dyDescent="0.3">
      <c r="A121">
        <v>2020</v>
      </c>
      <c r="B121" t="s">
        <v>52</v>
      </c>
      <c r="C121" t="s">
        <v>24</v>
      </c>
      <c r="D121" s="1">
        <v>1672</v>
      </c>
      <c r="E121" s="1">
        <v>20421</v>
      </c>
      <c r="F121" s="2">
        <v>54178</v>
      </c>
    </row>
    <row r="122" spans="1:6" x14ac:dyDescent="0.3">
      <c r="A122">
        <v>2020</v>
      </c>
      <c r="B122" t="s">
        <v>52</v>
      </c>
      <c r="C122" t="s">
        <v>25</v>
      </c>
      <c r="D122" s="1">
        <v>1949</v>
      </c>
      <c r="E122" s="1">
        <v>97530</v>
      </c>
      <c r="F122" s="2">
        <v>56492</v>
      </c>
    </row>
    <row r="123" spans="1:6" x14ac:dyDescent="0.3">
      <c r="A123">
        <v>2020</v>
      </c>
      <c r="B123" t="s">
        <v>52</v>
      </c>
      <c r="C123" t="s">
        <v>26</v>
      </c>
      <c r="D123" s="1">
        <v>2054</v>
      </c>
      <c r="E123" s="1">
        <v>55673</v>
      </c>
      <c r="F123" s="2">
        <v>66821</v>
      </c>
    </row>
    <row r="124" spans="1:6" x14ac:dyDescent="0.3">
      <c r="A124">
        <v>2020</v>
      </c>
      <c r="B124" t="s">
        <v>52</v>
      </c>
      <c r="C124" t="s">
        <v>27</v>
      </c>
      <c r="D124" s="1">
        <v>2001</v>
      </c>
      <c r="E124" s="1">
        <v>67282</v>
      </c>
      <c r="F124" s="2">
        <v>77769</v>
      </c>
    </row>
    <row r="125" spans="1:6" x14ac:dyDescent="0.3">
      <c r="A125">
        <v>2020</v>
      </c>
      <c r="B125" t="s">
        <v>52</v>
      </c>
      <c r="C125" t="s">
        <v>28</v>
      </c>
      <c r="D125" s="1">
        <v>8964</v>
      </c>
      <c r="E125" s="1">
        <v>235850</v>
      </c>
      <c r="F125" s="2">
        <v>86277</v>
      </c>
    </row>
    <row r="126" spans="1:6" x14ac:dyDescent="0.3">
      <c r="A126">
        <v>2020</v>
      </c>
      <c r="B126" t="s">
        <v>52</v>
      </c>
      <c r="C126" t="s">
        <v>29</v>
      </c>
      <c r="D126" s="1">
        <v>1776</v>
      </c>
      <c r="E126" s="1">
        <v>27201</v>
      </c>
      <c r="F126" s="2">
        <v>58794</v>
      </c>
    </row>
    <row r="127" spans="1:6" x14ac:dyDescent="0.3">
      <c r="A127">
        <v>2020</v>
      </c>
      <c r="B127" t="s">
        <v>52</v>
      </c>
      <c r="C127" t="s">
        <v>30</v>
      </c>
      <c r="D127" s="1">
        <v>16292</v>
      </c>
      <c r="E127" s="1">
        <v>399337</v>
      </c>
      <c r="F127" s="2">
        <v>73103</v>
      </c>
    </row>
    <row r="128" spans="1:6" x14ac:dyDescent="0.3">
      <c r="A128">
        <v>2020</v>
      </c>
      <c r="B128" t="s">
        <v>52</v>
      </c>
      <c r="C128" t="s">
        <v>31</v>
      </c>
      <c r="D128" s="1">
        <v>10303</v>
      </c>
      <c r="E128" s="1">
        <v>452637</v>
      </c>
      <c r="F128" s="2">
        <v>63281</v>
      </c>
    </row>
    <row r="129" spans="1:6" x14ac:dyDescent="0.3">
      <c r="A129">
        <v>2020</v>
      </c>
      <c r="B129" t="s">
        <v>52</v>
      </c>
      <c r="C129" t="s">
        <v>32</v>
      </c>
      <c r="D129">
        <v>799</v>
      </c>
      <c r="E129" s="1">
        <v>25259</v>
      </c>
      <c r="F129" s="2">
        <v>57695</v>
      </c>
    </row>
    <row r="130" spans="1:6" x14ac:dyDescent="0.3">
      <c r="A130">
        <v>2020</v>
      </c>
      <c r="B130" t="s">
        <v>52</v>
      </c>
      <c r="C130" t="s">
        <v>33</v>
      </c>
      <c r="D130" s="1">
        <v>15453</v>
      </c>
      <c r="E130" s="1">
        <v>653028</v>
      </c>
      <c r="F130" s="2">
        <v>64995</v>
      </c>
    </row>
    <row r="131" spans="1:6" x14ac:dyDescent="0.3">
      <c r="A131">
        <v>2020</v>
      </c>
      <c r="B131" t="s">
        <v>52</v>
      </c>
      <c r="C131" t="s">
        <v>34</v>
      </c>
      <c r="D131" s="1">
        <v>4178</v>
      </c>
      <c r="E131" s="1">
        <v>131206</v>
      </c>
      <c r="F131" s="2">
        <v>60915</v>
      </c>
    </row>
    <row r="132" spans="1:6" x14ac:dyDescent="0.3">
      <c r="A132">
        <v>2020</v>
      </c>
      <c r="B132" t="s">
        <v>52</v>
      </c>
      <c r="C132" t="s">
        <v>35</v>
      </c>
      <c r="D132" s="1">
        <v>6354</v>
      </c>
      <c r="E132" s="1">
        <v>184947</v>
      </c>
      <c r="F132" s="2">
        <v>74927</v>
      </c>
    </row>
    <row r="133" spans="1:6" x14ac:dyDescent="0.3">
      <c r="A133">
        <v>2020</v>
      </c>
      <c r="B133" t="s">
        <v>52</v>
      </c>
      <c r="C133" t="s">
        <v>36</v>
      </c>
      <c r="D133" s="1">
        <v>14363</v>
      </c>
      <c r="E133" s="1">
        <v>537402</v>
      </c>
      <c r="F133" s="2">
        <v>66931</v>
      </c>
    </row>
    <row r="134" spans="1:6" x14ac:dyDescent="0.3">
      <c r="A134">
        <v>2020</v>
      </c>
      <c r="B134" t="s">
        <v>52</v>
      </c>
      <c r="C134" t="s">
        <v>37</v>
      </c>
      <c r="D134" s="1">
        <v>1516</v>
      </c>
      <c r="E134" s="1">
        <v>37411</v>
      </c>
      <c r="F134" s="2">
        <v>63645</v>
      </c>
    </row>
    <row r="135" spans="1:6" x14ac:dyDescent="0.3">
      <c r="A135">
        <v>2020</v>
      </c>
      <c r="B135" t="s">
        <v>52</v>
      </c>
      <c r="C135" t="s">
        <v>38</v>
      </c>
      <c r="D135" s="1">
        <v>6655</v>
      </c>
      <c r="E135" s="1">
        <v>244395</v>
      </c>
      <c r="F135" s="2">
        <v>61779</v>
      </c>
    </row>
    <row r="136" spans="1:6" x14ac:dyDescent="0.3">
      <c r="A136">
        <v>2020</v>
      </c>
      <c r="B136" t="s">
        <v>52</v>
      </c>
      <c r="C136" t="s">
        <v>39</v>
      </c>
      <c r="D136" s="1">
        <v>1072</v>
      </c>
      <c r="E136" s="1">
        <v>43135</v>
      </c>
      <c r="F136" s="2">
        <v>53285</v>
      </c>
    </row>
    <row r="137" spans="1:6" x14ac:dyDescent="0.3">
      <c r="A137">
        <v>2020</v>
      </c>
      <c r="B137" t="s">
        <v>52</v>
      </c>
      <c r="C137" t="s">
        <v>40</v>
      </c>
      <c r="D137" s="1">
        <v>7620</v>
      </c>
      <c r="E137" s="1">
        <v>334972</v>
      </c>
      <c r="F137" s="2">
        <v>63122</v>
      </c>
    </row>
    <row r="138" spans="1:6" x14ac:dyDescent="0.3">
      <c r="A138">
        <v>2020</v>
      </c>
      <c r="B138" t="s">
        <v>52</v>
      </c>
      <c r="C138" t="s">
        <v>41</v>
      </c>
      <c r="D138" s="1">
        <v>26257</v>
      </c>
      <c r="E138" s="1">
        <v>867807</v>
      </c>
      <c r="F138" s="2">
        <v>81206</v>
      </c>
    </row>
    <row r="139" spans="1:6" x14ac:dyDescent="0.3">
      <c r="A139">
        <v>2020</v>
      </c>
      <c r="B139" t="s">
        <v>52</v>
      </c>
      <c r="C139" t="s">
        <v>42</v>
      </c>
      <c r="D139" s="1">
        <v>4616</v>
      </c>
      <c r="E139" s="1">
        <v>135571</v>
      </c>
      <c r="F139" s="2">
        <v>61796</v>
      </c>
    </row>
    <row r="140" spans="1:6" x14ac:dyDescent="0.3">
      <c r="A140">
        <v>2020</v>
      </c>
      <c r="B140" t="s">
        <v>52</v>
      </c>
      <c r="C140" t="s">
        <v>43</v>
      </c>
      <c r="D140" s="1">
        <v>1107</v>
      </c>
      <c r="E140" s="1">
        <v>28176</v>
      </c>
      <c r="F140" s="2">
        <v>62352</v>
      </c>
    </row>
    <row r="141" spans="1:6" x14ac:dyDescent="0.3">
      <c r="A141">
        <v>2020</v>
      </c>
      <c r="B141" t="s">
        <v>52</v>
      </c>
      <c r="C141" t="s">
        <v>44</v>
      </c>
      <c r="D141" s="1">
        <v>7023</v>
      </c>
      <c r="E141" s="1">
        <v>232300</v>
      </c>
      <c r="F141" s="2">
        <v>63958</v>
      </c>
    </row>
    <row r="142" spans="1:6" x14ac:dyDescent="0.3">
      <c r="A142">
        <v>2020</v>
      </c>
      <c r="B142" t="s">
        <v>52</v>
      </c>
      <c r="C142" t="s">
        <v>45</v>
      </c>
      <c r="D142" s="1">
        <v>7882</v>
      </c>
      <c r="E142" s="1">
        <v>268553</v>
      </c>
      <c r="F142" s="2">
        <v>82000</v>
      </c>
    </row>
    <row r="143" spans="1:6" x14ac:dyDescent="0.3">
      <c r="A143">
        <v>2020</v>
      </c>
      <c r="B143" t="s">
        <v>52</v>
      </c>
      <c r="C143" t="s">
        <v>46</v>
      </c>
      <c r="D143" s="1">
        <v>1261</v>
      </c>
      <c r="E143" s="1">
        <v>44429</v>
      </c>
      <c r="F143" s="2">
        <v>62359</v>
      </c>
    </row>
    <row r="144" spans="1:6" x14ac:dyDescent="0.3">
      <c r="A144">
        <v>2020</v>
      </c>
      <c r="B144" t="s">
        <v>52</v>
      </c>
      <c r="C144" t="s">
        <v>47</v>
      </c>
      <c r="D144" s="1">
        <v>9214</v>
      </c>
      <c r="E144" s="1">
        <v>458262</v>
      </c>
      <c r="F144" s="2">
        <v>61039</v>
      </c>
    </row>
    <row r="145" spans="1:6" x14ac:dyDescent="0.3">
      <c r="A145">
        <v>2020</v>
      </c>
      <c r="B145" t="s">
        <v>52</v>
      </c>
      <c r="C145" t="s">
        <v>48</v>
      </c>
      <c r="D145">
        <v>620</v>
      </c>
      <c r="E145" s="1">
        <v>9580</v>
      </c>
      <c r="F145" s="2">
        <v>70308</v>
      </c>
    </row>
    <row r="146" spans="1:6" x14ac:dyDescent="0.3">
      <c r="A146">
        <v>2020</v>
      </c>
      <c r="B146" t="s">
        <v>54</v>
      </c>
      <c r="C146" t="s">
        <v>1</v>
      </c>
      <c r="D146" s="1">
        <v>32424</v>
      </c>
      <c r="E146" s="1">
        <v>372620</v>
      </c>
      <c r="F146" s="2">
        <v>45853</v>
      </c>
    </row>
    <row r="147" spans="1:6" x14ac:dyDescent="0.3">
      <c r="A147">
        <v>2020</v>
      </c>
      <c r="B147" t="s">
        <v>54</v>
      </c>
      <c r="C147" t="s">
        <v>2</v>
      </c>
      <c r="D147" s="1">
        <v>33859</v>
      </c>
      <c r="E147" s="1">
        <v>546143</v>
      </c>
      <c r="F147" s="2">
        <v>51498</v>
      </c>
    </row>
    <row r="148" spans="1:6" x14ac:dyDescent="0.3">
      <c r="A148">
        <v>2020</v>
      </c>
      <c r="B148" t="s">
        <v>54</v>
      </c>
      <c r="C148" t="s">
        <v>3</v>
      </c>
      <c r="D148" s="1">
        <v>21836</v>
      </c>
      <c r="E148" s="1">
        <v>244074</v>
      </c>
      <c r="F148" s="2">
        <v>45673</v>
      </c>
    </row>
    <row r="149" spans="1:6" x14ac:dyDescent="0.3">
      <c r="A149">
        <v>2020</v>
      </c>
      <c r="B149" t="s">
        <v>54</v>
      </c>
      <c r="C149" t="s">
        <v>4</v>
      </c>
      <c r="D149" s="1">
        <v>200632</v>
      </c>
      <c r="E149" s="1">
        <v>2888684</v>
      </c>
      <c r="F149" s="2">
        <v>58800</v>
      </c>
    </row>
    <row r="150" spans="1:6" x14ac:dyDescent="0.3">
      <c r="A150">
        <v>2020</v>
      </c>
      <c r="B150" t="s">
        <v>54</v>
      </c>
      <c r="C150" t="s">
        <v>5</v>
      </c>
      <c r="D150" s="1">
        <v>36421</v>
      </c>
      <c r="E150" s="1">
        <v>465887</v>
      </c>
      <c r="F150" s="2">
        <v>55719</v>
      </c>
    </row>
    <row r="151" spans="1:6" x14ac:dyDescent="0.3">
      <c r="A151">
        <v>2020</v>
      </c>
      <c r="B151" t="s">
        <v>54</v>
      </c>
      <c r="C151" t="s">
        <v>6</v>
      </c>
      <c r="D151" s="1">
        <v>24725</v>
      </c>
      <c r="E151" s="1">
        <v>276491</v>
      </c>
      <c r="F151" s="2">
        <v>55859</v>
      </c>
    </row>
    <row r="152" spans="1:6" x14ac:dyDescent="0.3">
      <c r="A152">
        <v>2020</v>
      </c>
      <c r="B152" t="s">
        <v>54</v>
      </c>
      <c r="C152" t="s">
        <v>7</v>
      </c>
      <c r="D152" s="1">
        <v>7050</v>
      </c>
      <c r="E152" s="1">
        <v>76267</v>
      </c>
      <c r="F152" s="2">
        <v>45667</v>
      </c>
    </row>
    <row r="153" spans="1:6" x14ac:dyDescent="0.3">
      <c r="A153">
        <v>2020</v>
      </c>
      <c r="B153" t="s">
        <v>54</v>
      </c>
      <c r="C153" t="s">
        <v>8</v>
      </c>
      <c r="D153" s="1">
        <v>142700</v>
      </c>
      <c r="E153" s="1">
        <v>1739110</v>
      </c>
      <c r="F153" s="2">
        <v>49391</v>
      </c>
    </row>
    <row r="154" spans="1:6" x14ac:dyDescent="0.3">
      <c r="A154">
        <v>2020</v>
      </c>
      <c r="B154" t="s">
        <v>54</v>
      </c>
      <c r="C154" t="s">
        <v>9</v>
      </c>
      <c r="D154" s="1">
        <v>64380</v>
      </c>
      <c r="E154" s="1">
        <v>913981</v>
      </c>
      <c r="F154" s="2">
        <v>52104</v>
      </c>
    </row>
    <row r="155" spans="1:6" x14ac:dyDescent="0.3">
      <c r="A155">
        <v>2020</v>
      </c>
      <c r="B155" t="s">
        <v>54</v>
      </c>
      <c r="C155" t="s">
        <v>10</v>
      </c>
      <c r="D155" s="1">
        <v>12742</v>
      </c>
      <c r="E155" s="1">
        <v>143264</v>
      </c>
      <c r="F155" s="2">
        <v>44610</v>
      </c>
    </row>
    <row r="156" spans="1:6" x14ac:dyDescent="0.3">
      <c r="A156">
        <v>2020</v>
      </c>
      <c r="B156" t="s">
        <v>54</v>
      </c>
      <c r="C156" t="s">
        <v>11</v>
      </c>
      <c r="D156" s="1">
        <v>78196</v>
      </c>
      <c r="E156" s="1">
        <v>1140749</v>
      </c>
      <c r="F156" s="2">
        <v>55780</v>
      </c>
    </row>
    <row r="157" spans="1:6" x14ac:dyDescent="0.3">
      <c r="A157">
        <v>2020</v>
      </c>
      <c r="B157" t="s">
        <v>54</v>
      </c>
      <c r="C157" t="s">
        <v>12</v>
      </c>
      <c r="D157" s="1">
        <v>40846</v>
      </c>
      <c r="E157" s="1">
        <v>583686</v>
      </c>
      <c r="F157" s="2">
        <v>45931</v>
      </c>
    </row>
    <row r="158" spans="1:6" x14ac:dyDescent="0.3">
      <c r="A158">
        <v>2020</v>
      </c>
      <c r="B158" t="s">
        <v>54</v>
      </c>
      <c r="C158" t="s">
        <v>13</v>
      </c>
      <c r="D158" s="1">
        <v>23479</v>
      </c>
      <c r="E158" s="1">
        <v>298376</v>
      </c>
      <c r="F158" s="2">
        <v>44146</v>
      </c>
    </row>
    <row r="159" spans="1:6" x14ac:dyDescent="0.3">
      <c r="A159">
        <v>2020</v>
      </c>
      <c r="B159" t="s">
        <v>54</v>
      </c>
      <c r="C159" t="s">
        <v>14</v>
      </c>
      <c r="D159" s="1">
        <v>19497</v>
      </c>
      <c r="E159" s="1">
        <v>255575</v>
      </c>
      <c r="F159" s="2">
        <v>46012</v>
      </c>
    </row>
    <row r="160" spans="1:6" x14ac:dyDescent="0.3">
      <c r="A160">
        <v>2020</v>
      </c>
      <c r="B160" t="s">
        <v>54</v>
      </c>
      <c r="C160" t="s">
        <v>15</v>
      </c>
      <c r="D160" s="1">
        <v>28266</v>
      </c>
      <c r="E160" s="1">
        <v>393361</v>
      </c>
      <c r="F160" s="2">
        <v>46839</v>
      </c>
    </row>
    <row r="161" spans="1:6" x14ac:dyDescent="0.3">
      <c r="A161">
        <v>2020</v>
      </c>
      <c r="B161" t="s">
        <v>54</v>
      </c>
      <c r="C161" t="s">
        <v>16</v>
      </c>
      <c r="D161" s="1">
        <v>31210</v>
      </c>
      <c r="E161" s="1">
        <v>358336</v>
      </c>
      <c r="F161" s="2">
        <v>46029</v>
      </c>
    </row>
    <row r="162" spans="1:6" x14ac:dyDescent="0.3">
      <c r="A162">
        <v>2020</v>
      </c>
      <c r="B162" t="s">
        <v>54</v>
      </c>
      <c r="C162" t="s">
        <v>17</v>
      </c>
      <c r="D162" s="1">
        <v>10546</v>
      </c>
      <c r="E162" s="1">
        <v>111483</v>
      </c>
      <c r="F162" s="2">
        <v>43084</v>
      </c>
    </row>
    <row r="163" spans="1:6" x14ac:dyDescent="0.3">
      <c r="A163">
        <v>2020</v>
      </c>
      <c r="B163" t="s">
        <v>54</v>
      </c>
      <c r="C163" t="s">
        <v>18</v>
      </c>
      <c r="D163" s="1">
        <v>31685</v>
      </c>
      <c r="E163" s="1">
        <v>441680</v>
      </c>
      <c r="F163" s="2">
        <v>50800</v>
      </c>
    </row>
    <row r="164" spans="1:6" x14ac:dyDescent="0.3">
      <c r="A164">
        <v>2020</v>
      </c>
      <c r="B164" t="s">
        <v>54</v>
      </c>
      <c r="C164" t="s">
        <v>19</v>
      </c>
      <c r="D164" s="1">
        <v>40751</v>
      </c>
      <c r="E164" s="1">
        <v>526726</v>
      </c>
      <c r="F164" s="2">
        <v>61082</v>
      </c>
    </row>
    <row r="165" spans="1:6" x14ac:dyDescent="0.3">
      <c r="A165">
        <v>2020</v>
      </c>
      <c r="B165" t="s">
        <v>54</v>
      </c>
      <c r="C165" t="s">
        <v>20</v>
      </c>
      <c r="D165" s="1">
        <v>55149</v>
      </c>
      <c r="E165" s="1">
        <v>745824</v>
      </c>
      <c r="F165" s="2">
        <v>51869</v>
      </c>
    </row>
    <row r="166" spans="1:6" x14ac:dyDescent="0.3">
      <c r="A166">
        <v>2020</v>
      </c>
      <c r="B166" t="s">
        <v>54</v>
      </c>
      <c r="C166" t="s">
        <v>21</v>
      </c>
      <c r="D166" s="1">
        <v>37255</v>
      </c>
      <c r="E166" s="1">
        <v>499190</v>
      </c>
      <c r="F166" s="2">
        <v>53843</v>
      </c>
    </row>
    <row r="167" spans="1:6" x14ac:dyDescent="0.3">
      <c r="A167">
        <v>2020</v>
      </c>
      <c r="B167" t="s">
        <v>54</v>
      </c>
      <c r="C167" t="s">
        <v>22</v>
      </c>
      <c r="D167" s="1">
        <v>19589</v>
      </c>
      <c r="E167" s="1">
        <v>226629</v>
      </c>
      <c r="F167" s="2">
        <v>40176</v>
      </c>
    </row>
    <row r="168" spans="1:6" x14ac:dyDescent="0.3">
      <c r="A168">
        <v>2020</v>
      </c>
      <c r="B168" t="s">
        <v>54</v>
      </c>
      <c r="C168" t="s">
        <v>23</v>
      </c>
      <c r="D168" s="1">
        <v>39646</v>
      </c>
      <c r="E168" s="1">
        <v>519916</v>
      </c>
      <c r="F168" s="2">
        <v>46520</v>
      </c>
    </row>
    <row r="169" spans="1:6" x14ac:dyDescent="0.3">
      <c r="A169">
        <v>2020</v>
      </c>
      <c r="B169" t="s">
        <v>54</v>
      </c>
      <c r="C169" t="s">
        <v>24</v>
      </c>
      <c r="D169" s="1">
        <v>9323</v>
      </c>
      <c r="E169" s="1">
        <v>89315</v>
      </c>
      <c r="F169" s="2">
        <v>43996</v>
      </c>
    </row>
    <row r="170" spans="1:6" x14ac:dyDescent="0.3">
      <c r="A170">
        <v>2020</v>
      </c>
      <c r="B170" t="s">
        <v>54</v>
      </c>
      <c r="C170" t="s">
        <v>25</v>
      </c>
      <c r="D170" s="1">
        <v>14748</v>
      </c>
      <c r="E170" s="1">
        <v>182745</v>
      </c>
      <c r="F170" s="2">
        <v>44095</v>
      </c>
    </row>
    <row r="171" spans="1:6" x14ac:dyDescent="0.3">
      <c r="A171">
        <v>2020</v>
      </c>
      <c r="B171" t="s">
        <v>54</v>
      </c>
      <c r="C171" t="s">
        <v>26</v>
      </c>
      <c r="D171" s="1">
        <v>15481</v>
      </c>
      <c r="E171" s="1">
        <v>252623</v>
      </c>
      <c r="F171" s="2">
        <v>48334</v>
      </c>
    </row>
    <row r="172" spans="1:6" x14ac:dyDescent="0.3">
      <c r="A172">
        <v>2020</v>
      </c>
      <c r="B172" t="s">
        <v>54</v>
      </c>
      <c r="C172" t="s">
        <v>27</v>
      </c>
      <c r="D172" s="1">
        <v>12460</v>
      </c>
      <c r="E172" s="1">
        <v>133196</v>
      </c>
      <c r="F172" s="2">
        <v>54425</v>
      </c>
    </row>
    <row r="173" spans="1:6" x14ac:dyDescent="0.3">
      <c r="A173">
        <v>2020</v>
      </c>
      <c r="B173" t="s">
        <v>54</v>
      </c>
      <c r="C173" t="s">
        <v>28</v>
      </c>
      <c r="D173" s="1">
        <v>54606</v>
      </c>
      <c r="E173" s="1">
        <v>820259</v>
      </c>
      <c r="F173" s="2">
        <v>58675</v>
      </c>
    </row>
    <row r="174" spans="1:6" x14ac:dyDescent="0.3">
      <c r="A174">
        <v>2020</v>
      </c>
      <c r="B174" t="s">
        <v>54</v>
      </c>
      <c r="C174" t="s">
        <v>29</v>
      </c>
      <c r="D174" s="1">
        <v>10949</v>
      </c>
      <c r="E174" s="1">
        <v>130261</v>
      </c>
      <c r="F174" s="2">
        <v>41086</v>
      </c>
    </row>
    <row r="175" spans="1:6" x14ac:dyDescent="0.3">
      <c r="A175">
        <v>2020</v>
      </c>
      <c r="B175" t="s">
        <v>54</v>
      </c>
      <c r="C175" t="s">
        <v>30</v>
      </c>
      <c r="D175" s="1">
        <v>118946</v>
      </c>
      <c r="E175" s="1">
        <v>1366746</v>
      </c>
      <c r="F175" s="2">
        <v>57939</v>
      </c>
    </row>
    <row r="176" spans="1:6" x14ac:dyDescent="0.3">
      <c r="A176">
        <v>2020</v>
      </c>
      <c r="B176" t="s">
        <v>54</v>
      </c>
      <c r="C176" t="s">
        <v>31</v>
      </c>
      <c r="D176" s="1">
        <v>63455</v>
      </c>
      <c r="E176" s="1">
        <v>844765</v>
      </c>
      <c r="F176" s="2">
        <v>47171</v>
      </c>
    </row>
    <row r="177" spans="1:6" x14ac:dyDescent="0.3">
      <c r="A177">
        <v>2020</v>
      </c>
      <c r="B177" t="s">
        <v>54</v>
      </c>
      <c r="C177" t="s">
        <v>32</v>
      </c>
      <c r="D177" s="1">
        <v>7745</v>
      </c>
      <c r="E177" s="1">
        <v>86570</v>
      </c>
      <c r="F177" s="2">
        <v>52657</v>
      </c>
    </row>
    <row r="178" spans="1:6" x14ac:dyDescent="0.3">
      <c r="A178">
        <v>2020</v>
      </c>
      <c r="B178" t="s">
        <v>54</v>
      </c>
      <c r="C178" t="s">
        <v>33</v>
      </c>
      <c r="D178" s="1">
        <v>68987</v>
      </c>
      <c r="E178" s="1">
        <v>998325</v>
      </c>
      <c r="F178" s="2">
        <v>48088</v>
      </c>
    </row>
    <row r="179" spans="1:6" x14ac:dyDescent="0.3">
      <c r="A179">
        <v>2020</v>
      </c>
      <c r="B179" t="s">
        <v>54</v>
      </c>
      <c r="C179" t="s">
        <v>34</v>
      </c>
      <c r="D179" s="1">
        <v>23912</v>
      </c>
      <c r="E179" s="1">
        <v>301828</v>
      </c>
      <c r="F179" s="2">
        <v>43388</v>
      </c>
    </row>
    <row r="180" spans="1:6" x14ac:dyDescent="0.3">
      <c r="A180">
        <v>2020</v>
      </c>
      <c r="B180" t="s">
        <v>54</v>
      </c>
      <c r="C180" t="s">
        <v>35</v>
      </c>
      <c r="D180" s="1">
        <v>26241</v>
      </c>
      <c r="E180" s="1">
        <v>346783</v>
      </c>
      <c r="F180" s="2">
        <v>49251</v>
      </c>
    </row>
    <row r="181" spans="1:6" x14ac:dyDescent="0.3">
      <c r="A181">
        <v>2020</v>
      </c>
      <c r="B181" t="s">
        <v>54</v>
      </c>
      <c r="C181" t="s">
        <v>36</v>
      </c>
      <c r="D181" s="1">
        <v>73985</v>
      </c>
      <c r="E181" s="1">
        <v>1054388</v>
      </c>
      <c r="F181" s="2">
        <v>49535</v>
      </c>
    </row>
    <row r="182" spans="1:6" x14ac:dyDescent="0.3">
      <c r="A182">
        <v>2020</v>
      </c>
      <c r="B182" t="s">
        <v>54</v>
      </c>
      <c r="C182" t="s">
        <v>37</v>
      </c>
      <c r="D182" s="1">
        <v>7816</v>
      </c>
      <c r="E182" s="1">
        <v>70764</v>
      </c>
      <c r="F182" s="2">
        <v>49493</v>
      </c>
    </row>
    <row r="183" spans="1:6" x14ac:dyDescent="0.3">
      <c r="A183">
        <v>2020</v>
      </c>
      <c r="B183" t="s">
        <v>54</v>
      </c>
      <c r="C183" t="s">
        <v>38</v>
      </c>
      <c r="D183" s="1">
        <v>31674</v>
      </c>
      <c r="E183" s="1">
        <v>400537</v>
      </c>
      <c r="F183" s="2">
        <v>43717</v>
      </c>
    </row>
    <row r="184" spans="1:6" x14ac:dyDescent="0.3">
      <c r="A184">
        <v>2020</v>
      </c>
      <c r="B184" t="s">
        <v>54</v>
      </c>
      <c r="C184" t="s">
        <v>39</v>
      </c>
      <c r="D184" s="1">
        <v>8068</v>
      </c>
      <c r="E184" s="1">
        <v>83179</v>
      </c>
      <c r="F184" s="2">
        <v>44162</v>
      </c>
    </row>
    <row r="185" spans="1:6" x14ac:dyDescent="0.3">
      <c r="A185">
        <v>2020</v>
      </c>
      <c r="B185" t="s">
        <v>54</v>
      </c>
      <c r="C185" t="s">
        <v>40</v>
      </c>
      <c r="D185" s="1">
        <v>40806</v>
      </c>
      <c r="E185" s="1">
        <v>627005</v>
      </c>
      <c r="F185" s="2">
        <v>50111</v>
      </c>
    </row>
    <row r="186" spans="1:6" x14ac:dyDescent="0.3">
      <c r="A186">
        <v>2020</v>
      </c>
      <c r="B186" t="s">
        <v>54</v>
      </c>
      <c r="C186" t="s">
        <v>41</v>
      </c>
      <c r="D186" s="1">
        <v>152438</v>
      </c>
      <c r="E186" s="1">
        <v>2453267</v>
      </c>
      <c r="F186" s="2">
        <v>56485</v>
      </c>
    </row>
    <row r="187" spans="1:6" x14ac:dyDescent="0.3">
      <c r="A187">
        <v>2020</v>
      </c>
      <c r="B187" t="s">
        <v>54</v>
      </c>
      <c r="C187" t="s">
        <v>42</v>
      </c>
      <c r="D187" s="1">
        <v>20535</v>
      </c>
      <c r="E187" s="1">
        <v>288623</v>
      </c>
      <c r="F187" s="2">
        <v>49353</v>
      </c>
    </row>
    <row r="188" spans="1:6" x14ac:dyDescent="0.3">
      <c r="A188">
        <v>2020</v>
      </c>
      <c r="B188" t="s">
        <v>54</v>
      </c>
      <c r="C188" t="s">
        <v>43</v>
      </c>
      <c r="D188" s="1">
        <v>5003</v>
      </c>
      <c r="E188" s="1">
        <v>49851</v>
      </c>
      <c r="F188" s="2">
        <v>45701</v>
      </c>
    </row>
    <row r="189" spans="1:6" x14ac:dyDescent="0.3">
      <c r="A189">
        <v>2020</v>
      </c>
      <c r="B189" t="s">
        <v>54</v>
      </c>
      <c r="C189" t="s">
        <v>44</v>
      </c>
      <c r="D189" s="1">
        <v>42564</v>
      </c>
      <c r="E189" s="1">
        <v>627729</v>
      </c>
      <c r="F189" s="2">
        <v>48371</v>
      </c>
    </row>
    <row r="190" spans="1:6" x14ac:dyDescent="0.3">
      <c r="A190">
        <v>2020</v>
      </c>
      <c r="B190" t="s">
        <v>54</v>
      </c>
      <c r="C190" t="s">
        <v>45</v>
      </c>
      <c r="D190" s="1">
        <v>38688</v>
      </c>
      <c r="E190" s="1">
        <v>615415</v>
      </c>
      <c r="F190" s="2">
        <v>74160</v>
      </c>
    </row>
    <row r="191" spans="1:6" x14ac:dyDescent="0.3">
      <c r="A191">
        <v>2020</v>
      </c>
      <c r="B191" t="s">
        <v>54</v>
      </c>
      <c r="C191" t="s">
        <v>46</v>
      </c>
      <c r="D191" s="1">
        <v>10611</v>
      </c>
      <c r="E191" s="1">
        <v>118677</v>
      </c>
      <c r="F191" s="2">
        <v>42085</v>
      </c>
    </row>
    <row r="192" spans="1:6" x14ac:dyDescent="0.3">
      <c r="A192">
        <v>2020</v>
      </c>
      <c r="B192" t="s">
        <v>54</v>
      </c>
      <c r="C192" t="s">
        <v>47</v>
      </c>
      <c r="D192" s="1">
        <v>35812</v>
      </c>
      <c r="E192" s="1">
        <v>517930</v>
      </c>
      <c r="F192" s="2">
        <v>45165</v>
      </c>
    </row>
    <row r="193" spans="1:6" x14ac:dyDescent="0.3">
      <c r="A193">
        <v>2020</v>
      </c>
      <c r="B193" t="s">
        <v>54</v>
      </c>
      <c r="C193" t="s">
        <v>48</v>
      </c>
      <c r="D193" s="1">
        <v>4840</v>
      </c>
      <c r="E193" s="1">
        <v>48509</v>
      </c>
      <c r="F193" s="2">
        <v>44879</v>
      </c>
    </row>
    <row r="194" spans="1:6" x14ac:dyDescent="0.3">
      <c r="A194">
        <v>2020</v>
      </c>
      <c r="B194" t="s">
        <v>53</v>
      </c>
      <c r="C194" t="s">
        <v>1</v>
      </c>
      <c r="D194" s="1">
        <v>2566</v>
      </c>
      <c r="E194" s="1">
        <v>19310</v>
      </c>
      <c r="F194" s="2">
        <v>69393</v>
      </c>
    </row>
    <row r="195" spans="1:6" x14ac:dyDescent="0.3">
      <c r="A195">
        <v>2020</v>
      </c>
      <c r="B195" t="s">
        <v>53</v>
      </c>
      <c r="C195" t="s">
        <v>2</v>
      </c>
      <c r="D195" s="1">
        <v>4017</v>
      </c>
      <c r="E195" s="1">
        <v>45513</v>
      </c>
      <c r="F195" s="2">
        <v>90871</v>
      </c>
    </row>
    <row r="196" spans="1:6" x14ac:dyDescent="0.3">
      <c r="A196">
        <v>2020</v>
      </c>
      <c r="B196" t="s">
        <v>53</v>
      </c>
      <c r="C196" t="s">
        <v>3</v>
      </c>
      <c r="D196" s="1">
        <v>1536</v>
      </c>
      <c r="E196" s="1">
        <v>11509</v>
      </c>
      <c r="F196" s="2">
        <v>69820</v>
      </c>
    </row>
    <row r="197" spans="1:6" x14ac:dyDescent="0.3">
      <c r="A197">
        <v>2020</v>
      </c>
      <c r="B197" t="s">
        <v>53</v>
      </c>
      <c r="C197" t="s">
        <v>4</v>
      </c>
      <c r="D197" s="1">
        <v>29491</v>
      </c>
      <c r="E197" s="1">
        <v>527549</v>
      </c>
      <c r="F197" s="2">
        <v>217892</v>
      </c>
    </row>
    <row r="198" spans="1:6" x14ac:dyDescent="0.3">
      <c r="A198">
        <v>2020</v>
      </c>
      <c r="B198" t="s">
        <v>53</v>
      </c>
      <c r="C198" t="s">
        <v>5</v>
      </c>
      <c r="D198" s="1">
        <v>4548</v>
      </c>
      <c r="E198" s="1">
        <v>74867</v>
      </c>
      <c r="F198" s="2">
        <v>123495</v>
      </c>
    </row>
    <row r="199" spans="1:6" x14ac:dyDescent="0.3">
      <c r="A199">
        <v>2020</v>
      </c>
      <c r="B199" t="s">
        <v>53</v>
      </c>
      <c r="C199" t="s">
        <v>6</v>
      </c>
      <c r="D199" s="1">
        <v>2880</v>
      </c>
      <c r="E199" s="1">
        <v>29237</v>
      </c>
      <c r="F199" s="2">
        <v>138917</v>
      </c>
    </row>
    <row r="200" spans="1:6" x14ac:dyDescent="0.3">
      <c r="A200">
        <v>2020</v>
      </c>
      <c r="B200" t="s">
        <v>53</v>
      </c>
      <c r="C200" t="s">
        <v>7</v>
      </c>
      <c r="D200">
        <v>549</v>
      </c>
      <c r="E200" s="1">
        <v>3622</v>
      </c>
      <c r="F200" s="2">
        <v>78966</v>
      </c>
    </row>
    <row r="201" spans="1:6" x14ac:dyDescent="0.3">
      <c r="A201">
        <v>2020</v>
      </c>
      <c r="B201" t="s">
        <v>53</v>
      </c>
      <c r="C201" t="s">
        <v>8</v>
      </c>
      <c r="D201" s="1">
        <v>12659</v>
      </c>
      <c r="E201" s="1">
        <v>130298</v>
      </c>
      <c r="F201" s="2">
        <v>93350</v>
      </c>
    </row>
    <row r="202" spans="1:6" x14ac:dyDescent="0.3">
      <c r="A202">
        <v>2020</v>
      </c>
      <c r="B202" t="s">
        <v>53</v>
      </c>
      <c r="C202" t="s">
        <v>9</v>
      </c>
      <c r="D202" s="1">
        <v>6010</v>
      </c>
      <c r="E202" s="1">
        <v>109190</v>
      </c>
      <c r="F202" s="2">
        <v>108735</v>
      </c>
    </row>
    <row r="203" spans="1:6" x14ac:dyDescent="0.3">
      <c r="A203">
        <v>2020</v>
      </c>
      <c r="B203" t="s">
        <v>53</v>
      </c>
      <c r="C203" t="s">
        <v>10</v>
      </c>
      <c r="D203" s="1">
        <v>1385</v>
      </c>
      <c r="E203" s="1">
        <v>7346</v>
      </c>
      <c r="F203" s="2">
        <v>64408</v>
      </c>
    </row>
    <row r="204" spans="1:6" x14ac:dyDescent="0.3">
      <c r="A204">
        <v>2020</v>
      </c>
      <c r="B204" t="s">
        <v>53</v>
      </c>
      <c r="C204" t="s">
        <v>11</v>
      </c>
      <c r="D204" s="1">
        <v>7162</v>
      </c>
      <c r="E204" s="1">
        <v>87520</v>
      </c>
      <c r="F204" s="2">
        <v>110059</v>
      </c>
    </row>
    <row r="205" spans="1:6" x14ac:dyDescent="0.3">
      <c r="A205">
        <v>2020</v>
      </c>
      <c r="B205" t="s">
        <v>53</v>
      </c>
      <c r="C205" t="s">
        <v>12</v>
      </c>
      <c r="D205" s="1">
        <v>2521</v>
      </c>
      <c r="E205" s="1">
        <v>26075</v>
      </c>
      <c r="F205" s="2">
        <v>67191</v>
      </c>
    </row>
    <row r="206" spans="1:6" x14ac:dyDescent="0.3">
      <c r="A206">
        <v>2020</v>
      </c>
      <c r="B206" t="s">
        <v>53</v>
      </c>
      <c r="C206" t="s">
        <v>13</v>
      </c>
      <c r="D206" s="1">
        <v>1811</v>
      </c>
      <c r="E206" s="1">
        <v>19135</v>
      </c>
      <c r="F206" s="2">
        <v>66858</v>
      </c>
    </row>
    <row r="207" spans="1:6" x14ac:dyDescent="0.3">
      <c r="A207">
        <v>2020</v>
      </c>
      <c r="B207" t="s">
        <v>53</v>
      </c>
      <c r="C207" t="s">
        <v>14</v>
      </c>
      <c r="D207" s="1">
        <v>1561</v>
      </c>
      <c r="E207" s="1">
        <v>16734</v>
      </c>
      <c r="F207" s="2">
        <v>73749</v>
      </c>
    </row>
    <row r="208" spans="1:6" x14ac:dyDescent="0.3">
      <c r="A208">
        <v>2020</v>
      </c>
      <c r="B208" t="s">
        <v>53</v>
      </c>
      <c r="C208" t="s">
        <v>15</v>
      </c>
      <c r="D208" s="1">
        <v>2111</v>
      </c>
      <c r="E208" s="1">
        <v>20268</v>
      </c>
      <c r="F208" s="2">
        <v>63462</v>
      </c>
    </row>
    <row r="209" spans="1:6" x14ac:dyDescent="0.3">
      <c r="A209">
        <v>2020</v>
      </c>
      <c r="B209" t="s">
        <v>53</v>
      </c>
      <c r="C209" t="s">
        <v>16</v>
      </c>
      <c r="D209" s="1">
        <v>1935</v>
      </c>
      <c r="E209" s="1">
        <v>18712</v>
      </c>
      <c r="F209" s="2">
        <v>65700</v>
      </c>
    </row>
    <row r="210" spans="1:6" x14ac:dyDescent="0.3">
      <c r="A210">
        <v>2020</v>
      </c>
      <c r="B210" t="s">
        <v>53</v>
      </c>
      <c r="C210" t="s">
        <v>17</v>
      </c>
      <c r="D210">
        <v>916</v>
      </c>
      <c r="E210" s="1">
        <v>6415</v>
      </c>
      <c r="F210" s="2">
        <v>64265</v>
      </c>
    </row>
    <row r="211" spans="1:6" x14ac:dyDescent="0.3">
      <c r="A211">
        <v>2020</v>
      </c>
      <c r="B211" t="s">
        <v>53</v>
      </c>
      <c r="C211" t="s">
        <v>18</v>
      </c>
      <c r="D211" s="1">
        <v>2855</v>
      </c>
      <c r="E211" s="1">
        <v>33029</v>
      </c>
      <c r="F211" s="2">
        <v>110569</v>
      </c>
    </row>
    <row r="212" spans="1:6" x14ac:dyDescent="0.3">
      <c r="A212">
        <v>2020</v>
      </c>
      <c r="B212" t="s">
        <v>53</v>
      </c>
      <c r="C212" t="s">
        <v>19</v>
      </c>
      <c r="D212" s="1">
        <v>6073</v>
      </c>
      <c r="E212" s="1">
        <v>89231</v>
      </c>
      <c r="F212" s="2">
        <v>146746</v>
      </c>
    </row>
    <row r="213" spans="1:6" x14ac:dyDescent="0.3">
      <c r="A213">
        <v>2020</v>
      </c>
      <c r="B213" t="s">
        <v>53</v>
      </c>
      <c r="C213" t="s">
        <v>20</v>
      </c>
      <c r="D213" s="1">
        <v>7671</v>
      </c>
      <c r="E213" s="1">
        <v>50511</v>
      </c>
      <c r="F213" s="2">
        <v>88745</v>
      </c>
    </row>
    <row r="214" spans="1:6" x14ac:dyDescent="0.3">
      <c r="A214">
        <v>2020</v>
      </c>
      <c r="B214" t="s">
        <v>53</v>
      </c>
      <c r="C214" t="s">
        <v>21</v>
      </c>
      <c r="D214" s="1">
        <v>4304</v>
      </c>
      <c r="E214" s="1">
        <v>43145</v>
      </c>
      <c r="F214" s="2">
        <v>92292</v>
      </c>
    </row>
    <row r="215" spans="1:6" x14ac:dyDescent="0.3">
      <c r="A215">
        <v>2020</v>
      </c>
      <c r="B215" t="s">
        <v>53</v>
      </c>
      <c r="C215" t="s">
        <v>22</v>
      </c>
      <c r="D215">
        <v>964</v>
      </c>
      <c r="E215" s="1">
        <v>9629</v>
      </c>
      <c r="F215" s="2">
        <v>54301</v>
      </c>
    </row>
    <row r="216" spans="1:6" x14ac:dyDescent="0.3">
      <c r="A216">
        <v>2020</v>
      </c>
      <c r="B216" t="s">
        <v>53</v>
      </c>
      <c r="C216" t="s">
        <v>23</v>
      </c>
      <c r="D216" s="1">
        <v>3562</v>
      </c>
      <c r="E216" s="1">
        <v>43675</v>
      </c>
      <c r="F216" s="2">
        <v>89327</v>
      </c>
    </row>
    <row r="217" spans="1:6" x14ac:dyDescent="0.3">
      <c r="A217">
        <v>2020</v>
      </c>
      <c r="B217" t="s">
        <v>53</v>
      </c>
      <c r="C217" t="s">
        <v>24</v>
      </c>
      <c r="D217">
        <v>856</v>
      </c>
      <c r="E217" s="1">
        <v>5797</v>
      </c>
      <c r="F217" s="2">
        <v>65673</v>
      </c>
    </row>
    <row r="218" spans="1:6" x14ac:dyDescent="0.3">
      <c r="A218">
        <v>2020</v>
      </c>
      <c r="B218" t="s">
        <v>53</v>
      </c>
      <c r="C218" t="s">
        <v>25</v>
      </c>
      <c r="D218" s="1">
        <v>1071</v>
      </c>
      <c r="E218" s="1">
        <v>16165</v>
      </c>
      <c r="F218" s="2">
        <v>76361</v>
      </c>
    </row>
    <row r="219" spans="1:6" x14ac:dyDescent="0.3">
      <c r="A219">
        <v>2020</v>
      </c>
      <c r="B219" t="s">
        <v>53</v>
      </c>
      <c r="C219" t="s">
        <v>26</v>
      </c>
      <c r="D219" s="1">
        <v>1609</v>
      </c>
      <c r="E219" s="1">
        <v>13306</v>
      </c>
      <c r="F219" s="2">
        <v>88353</v>
      </c>
    </row>
    <row r="220" spans="1:6" x14ac:dyDescent="0.3">
      <c r="A220">
        <v>2020</v>
      </c>
      <c r="B220" t="s">
        <v>53</v>
      </c>
      <c r="C220" t="s">
        <v>27</v>
      </c>
      <c r="D220" s="1">
        <v>1168</v>
      </c>
      <c r="E220" s="1">
        <v>11735</v>
      </c>
      <c r="F220" s="2">
        <v>107194</v>
      </c>
    </row>
    <row r="221" spans="1:6" x14ac:dyDescent="0.3">
      <c r="A221">
        <v>2020</v>
      </c>
      <c r="B221" t="s">
        <v>53</v>
      </c>
      <c r="C221" t="s">
        <v>28</v>
      </c>
      <c r="D221" s="1">
        <v>3965</v>
      </c>
      <c r="E221" s="1">
        <v>67885</v>
      </c>
      <c r="F221" s="2">
        <v>130541</v>
      </c>
    </row>
    <row r="222" spans="1:6" x14ac:dyDescent="0.3">
      <c r="A222">
        <v>2020</v>
      </c>
      <c r="B222" t="s">
        <v>53</v>
      </c>
      <c r="C222" t="s">
        <v>29</v>
      </c>
      <c r="D222" s="1">
        <v>1108</v>
      </c>
      <c r="E222" s="1">
        <v>9076</v>
      </c>
      <c r="F222" s="2">
        <v>62393</v>
      </c>
    </row>
    <row r="223" spans="1:6" x14ac:dyDescent="0.3">
      <c r="A223">
        <v>2020</v>
      </c>
      <c r="B223" t="s">
        <v>53</v>
      </c>
      <c r="C223" t="s">
        <v>30</v>
      </c>
      <c r="D223" s="1">
        <v>14380</v>
      </c>
      <c r="E223" s="1">
        <v>267749</v>
      </c>
      <c r="F223" s="2">
        <v>154357</v>
      </c>
    </row>
    <row r="224" spans="1:6" x14ac:dyDescent="0.3">
      <c r="A224">
        <v>2020</v>
      </c>
      <c r="B224" t="s">
        <v>53</v>
      </c>
      <c r="C224" t="s">
        <v>31</v>
      </c>
      <c r="D224" s="1">
        <v>6302</v>
      </c>
      <c r="E224" s="1">
        <v>73440</v>
      </c>
      <c r="F224" s="2">
        <v>96207</v>
      </c>
    </row>
    <row r="225" spans="1:6" x14ac:dyDescent="0.3">
      <c r="A225">
        <v>2020</v>
      </c>
      <c r="B225" t="s">
        <v>53</v>
      </c>
      <c r="C225" t="s">
        <v>32</v>
      </c>
      <c r="D225">
        <v>417</v>
      </c>
      <c r="E225" s="1">
        <v>5780</v>
      </c>
      <c r="F225" s="2">
        <v>79624</v>
      </c>
    </row>
    <row r="226" spans="1:6" x14ac:dyDescent="0.3">
      <c r="A226">
        <v>2020</v>
      </c>
      <c r="B226" t="s">
        <v>53</v>
      </c>
      <c r="C226" t="s">
        <v>33</v>
      </c>
      <c r="D226" s="1">
        <v>5303</v>
      </c>
      <c r="E226" s="1">
        <v>63865</v>
      </c>
      <c r="F226" s="2">
        <v>80052</v>
      </c>
    </row>
    <row r="227" spans="1:6" x14ac:dyDescent="0.3">
      <c r="A227">
        <v>2020</v>
      </c>
      <c r="B227" t="s">
        <v>53</v>
      </c>
      <c r="C227" t="s">
        <v>34</v>
      </c>
      <c r="D227" s="1">
        <v>1572</v>
      </c>
      <c r="E227" s="1">
        <v>18256</v>
      </c>
      <c r="F227" s="2">
        <v>63710</v>
      </c>
    </row>
    <row r="228" spans="1:6" x14ac:dyDescent="0.3">
      <c r="A228">
        <v>2020</v>
      </c>
      <c r="B228" t="s">
        <v>53</v>
      </c>
      <c r="C228" t="s">
        <v>35</v>
      </c>
      <c r="D228" s="1">
        <v>4605</v>
      </c>
      <c r="E228" s="1">
        <v>33218</v>
      </c>
      <c r="F228" s="2">
        <v>101737</v>
      </c>
    </row>
    <row r="229" spans="1:6" x14ac:dyDescent="0.3">
      <c r="A229">
        <v>2020</v>
      </c>
      <c r="B229" t="s">
        <v>53</v>
      </c>
      <c r="C229" t="s">
        <v>36</v>
      </c>
      <c r="D229" s="1">
        <v>5891</v>
      </c>
      <c r="E229" s="1">
        <v>82872</v>
      </c>
      <c r="F229" s="2">
        <v>107388</v>
      </c>
    </row>
    <row r="230" spans="1:6" x14ac:dyDescent="0.3">
      <c r="A230">
        <v>2020</v>
      </c>
      <c r="B230" t="s">
        <v>53</v>
      </c>
      <c r="C230" t="s">
        <v>37</v>
      </c>
      <c r="D230">
        <v>762</v>
      </c>
      <c r="E230" s="1">
        <v>5243</v>
      </c>
      <c r="F230" s="2">
        <v>87286</v>
      </c>
    </row>
    <row r="231" spans="1:6" x14ac:dyDescent="0.3">
      <c r="A231">
        <v>2020</v>
      </c>
      <c r="B231" t="s">
        <v>53</v>
      </c>
      <c r="C231" t="s">
        <v>38</v>
      </c>
      <c r="D231" s="1">
        <v>3216</v>
      </c>
      <c r="E231" s="1">
        <v>24744</v>
      </c>
      <c r="F231" s="2">
        <v>73562</v>
      </c>
    </row>
    <row r="232" spans="1:6" x14ac:dyDescent="0.3">
      <c r="A232">
        <v>2020</v>
      </c>
      <c r="B232" t="s">
        <v>53</v>
      </c>
      <c r="C232" t="s">
        <v>39</v>
      </c>
      <c r="D232">
        <v>606</v>
      </c>
      <c r="E232" s="1">
        <v>5074</v>
      </c>
      <c r="F232" s="2">
        <v>58069</v>
      </c>
    </row>
    <row r="233" spans="1:6" x14ac:dyDescent="0.3">
      <c r="A233">
        <v>2020</v>
      </c>
      <c r="B233" t="s">
        <v>53</v>
      </c>
      <c r="C233" t="s">
        <v>40</v>
      </c>
      <c r="D233" s="1">
        <v>4525</v>
      </c>
      <c r="E233" s="1">
        <v>42929</v>
      </c>
      <c r="F233" s="2">
        <v>81293</v>
      </c>
    </row>
    <row r="234" spans="1:6" x14ac:dyDescent="0.3">
      <c r="A234">
        <v>2020</v>
      </c>
      <c r="B234" t="s">
        <v>53</v>
      </c>
      <c r="C234" t="s">
        <v>41</v>
      </c>
      <c r="D234" s="1">
        <v>11822</v>
      </c>
      <c r="E234" s="1">
        <v>198521</v>
      </c>
      <c r="F234" s="2">
        <v>102835</v>
      </c>
    </row>
    <row r="235" spans="1:6" x14ac:dyDescent="0.3">
      <c r="A235">
        <v>2020</v>
      </c>
      <c r="B235" t="s">
        <v>53</v>
      </c>
      <c r="C235" t="s">
        <v>42</v>
      </c>
      <c r="D235" s="1">
        <v>3177</v>
      </c>
      <c r="E235" s="1">
        <v>37222</v>
      </c>
      <c r="F235" s="2">
        <v>96974</v>
      </c>
    </row>
    <row r="236" spans="1:6" x14ac:dyDescent="0.3">
      <c r="A236">
        <v>2020</v>
      </c>
      <c r="B236" t="s">
        <v>53</v>
      </c>
      <c r="C236" t="s">
        <v>43</v>
      </c>
      <c r="D236">
        <v>584</v>
      </c>
      <c r="E236" s="1">
        <v>3961</v>
      </c>
      <c r="F236" s="2">
        <v>68605</v>
      </c>
    </row>
    <row r="237" spans="1:6" x14ac:dyDescent="0.3">
      <c r="A237">
        <v>2020</v>
      </c>
      <c r="B237" t="s">
        <v>53</v>
      </c>
      <c r="C237" t="s">
        <v>44</v>
      </c>
      <c r="D237" s="1">
        <v>4875</v>
      </c>
      <c r="E237" s="1">
        <v>64840</v>
      </c>
      <c r="F237" s="2">
        <v>117848</v>
      </c>
    </row>
    <row r="238" spans="1:6" x14ac:dyDescent="0.3">
      <c r="A238">
        <v>2020</v>
      </c>
      <c r="B238" t="s">
        <v>53</v>
      </c>
      <c r="C238" t="s">
        <v>45</v>
      </c>
      <c r="D238" s="1">
        <v>5419</v>
      </c>
      <c r="E238" s="1">
        <v>148556</v>
      </c>
      <c r="F238" s="2">
        <v>242273</v>
      </c>
    </row>
    <row r="239" spans="1:6" x14ac:dyDescent="0.3">
      <c r="A239">
        <v>2020</v>
      </c>
      <c r="B239" t="s">
        <v>53</v>
      </c>
      <c r="C239" t="s">
        <v>46</v>
      </c>
      <c r="D239">
        <v>825</v>
      </c>
      <c r="E239" s="1">
        <v>7215</v>
      </c>
      <c r="F239" s="2">
        <v>58063</v>
      </c>
    </row>
    <row r="240" spans="1:6" x14ac:dyDescent="0.3">
      <c r="A240">
        <v>2020</v>
      </c>
      <c r="B240" t="s">
        <v>53</v>
      </c>
      <c r="C240" t="s">
        <v>47</v>
      </c>
      <c r="D240" s="1">
        <v>2400</v>
      </c>
      <c r="E240" s="1">
        <v>44846</v>
      </c>
      <c r="F240" s="2">
        <v>88336</v>
      </c>
    </row>
    <row r="241" spans="1:6" x14ac:dyDescent="0.3">
      <c r="A241">
        <v>2020</v>
      </c>
      <c r="B241" t="s">
        <v>53</v>
      </c>
      <c r="C241" t="s">
        <v>48</v>
      </c>
      <c r="D241">
        <v>428</v>
      </c>
      <c r="E241" s="1">
        <v>3000</v>
      </c>
      <c r="F241" s="2">
        <v>54299</v>
      </c>
    </row>
    <row r="242" spans="1:6" x14ac:dyDescent="0.3">
      <c r="A242">
        <v>2020</v>
      </c>
      <c r="B242" t="s">
        <v>56</v>
      </c>
      <c r="C242" t="s">
        <v>1</v>
      </c>
      <c r="D242" s="1">
        <v>13880</v>
      </c>
      <c r="E242" s="1">
        <v>94715</v>
      </c>
      <c r="F242" s="2">
        <v>75982</v>
      </c>
    </row>
    <row r="243" spans="1:6" x14ac:dyDescent="0.3">
      <c r="A243">
        <v>2020</v>
      </c>
      <c r="B243" t="s">
        <v>56</v>
      </c>
      <c r="C243" t="s">
        <v>2</v>
      </c>
      <c r="D243" s="1">
        <v>20707</v>
      </c>
      <c r="E243" s="1">
        <v>225922</v>
      </c>
      <c r="F243" s="2">
        <v>82956</v>
      </c>
    </row>
    <row r="244" spans="1:6" x14ac:dyDescent="0.3">
      <c r="A244">
        <v>2020</v>
      </c>
      <c r="B244" t="s">
        <v>56</v>
      </c>
      <c r="C244" t="s">
        <v>3</v>
      </c>
      <c r="D244" s="1">
        <v>8906</v>
      </c>
      <c r="E244" s="1">
        <v>51950</v>
      </c>
      <c r="F244" s="2">
        <v>65321</v>
      </c>
    </row>
    <row r="245" spans="1:6" x14ac:dyDescent="0.3">
      <c r="A245">
        <v>2020</v>
      </c>
      <c r="B245" t="s">
        <v>56</v>
      </c>
      <c r="C245" t="s">
        <v>4</v>
      </c>
      <c r="D245" s="1">
        <v>112775</v>
      </c>
      <c r="E245" s="1">
        <v>817007</v>
      </c>
      <c r="F245" s="2">
        <v>124107</v>
      </c>
    </row>
    <row r="246" spans="1:6" x14ac:dyDescent="0.3">
      <c r="A246">
        <v>2020</v>
      </c>
      <c r="B246" t="s">
        <v>56</v>
      </c>
      <c r="C246" t="s">
        <v>5</v>
      </c>
      <c r="D246" s="1">
        <v>25139</v>
      </c>
      <c r="E246" s="1">
        <v>165271</v>
      </c>
      <c r="F246" s="2">
        <v>97276</v>
      </c>
    </row>
    <row r="247" spans="1:6" x14ac:dyDescent="0.3">
      <c r="A247">
        <v>2020</v>
      </c>
      <c r="B247" t="s">
        <v>56</v>
      </c>
      <c r="C247" t="s">
        <v>6</v>
      </c>
      <c r="D247" s="1">
        <v>11223</v>
      </c>
      <c r="E247" s="1">
        <v>118168</v>
      </c>
      <c r="F247" s="2">
        <v>165086</v>
      </c>
    </row>
    <row r="248" spans="1:6" x14ac:dyDescent="0.3">
      <c r="A248">
        <v>2020</v>
      </c>
      <c r="B248" t="s">
        <v>56</v>
      </c>
      <c r="C248" t="s">
        <v>7</v>
      </c>
      <c r="D248" s="1">
        <v>3005</v>
      </c>
      <c r="E248" s="1">
        <v>47390</v>
      </c>
      <c r="F248" s="2">
        <v>103154</v>
      </c>
    </row>
    <row r="249" spans="1:6" x14ac:dyDescent="0.3">
      <c r="A249">
        <v>2020</v>
      </c>
      <c r="B249" t="s">
        <v>56</v>
      </c>
      <c r="C249" t="s">
        <v>8</v>
      </c>
      <c r="D249" s="1">
        <v>80956</v>
      </c>
      <c r="E249" s="1">
        <v>586706</v>
      </c>
      <c r="F249" s="2">
        <v>84307</v>
      </c>
    </row>
    <row r="250" spans="1:6" x14ac:dyDescent="0.3">
      <c r="A250">
        <v>2020</v>
      </c>
      <c r="B250" t="s">
        <v>56</v>
      </c>
      <c r="C250" t="s">
        <v>9</v>
      </c>
      <c r="D250" s="1">
        <v>28810</v>
      </c>
      <c r="E250" s="1">
        <v>242175</v>
      </c>
      <c r="F250" s="2">
        <v>93145</v>
      </c>
    </row>
    <row r="251" spans="1:6" x14ac:dyDescent="0.3">
      <c r="A251">
        <v>2020</v>
      </c>
      <c r="B251" t="s">
        <v>56</v>
      </c>
      <c r="C251" t="s">
        <v>10</v>
      </c>
      <c r="D251" s="1">
        <v>6508</v>
      </c>
      <c r="E251" s="1">
        <v>34249</v>
      </c>
      <c r="F251" s="2">
        <v>68833</v>
      </c>
    </row>
    <row r="252" spans="1:6" x14ac:dyDescent="0.3">
      <c r="A252">
        <v>2020</v>
      </c>
      <c r="B252" t="s">
        <v>56</v>
      </c>
      <c r="C252" t="s">
        <v>11</v>
      </c>
      <c r="D252" s="1">
        <v>33063</v>
      </c>
      <c r="E252" s="1">
        <v>376539</v>
      </c>
      <c r="F252" s="2">
        <v>121634</v>
      </c>
    </row>
    <row r="253" spans="1:6" x14ac:dyDescent="0.3">
      <c r="A253">
        <v>2020</v>
      </c>
      <c r="B253" t="s">
        <v>56</v>
      </c>
      <c r="C253" t="s">
        <v>12</v>
      </c>
      <c r="D253" s="1">
        <v>17574</v>
      </c>
      <c r="E253" s="1">
        <v>133449</v>
      </c>
      <c r="F253" s="2">
        <v>72283</v>
      </c>
    </row>
    <row r="254" spans="1:6" x14ac:dyDescent="0.3">
      <c r="A254">
        <v>2020</v>
      </c>
      <c r="B254" t="s">
        <v>56</v>
      </c>
      <c r="C254" t="s">
        <v>13</v>
      </c>
      <c r="D254" s="1">
        <v>10731</v>
      </c>
      <c r="E254" s="1">
        <v>109283</v>
      </c>
      <c r="F254" s="2">
        <v>81131</v>
      </c>
    </row>
    <row r="255" spans="1:6" x14ac:dyDescent="0.3">
      <c r="A255">
        <v>2020</v>
      </c>
      <c r="B255" t="s">
        <v>56</v>
      </c>
      <c r="C255" t="s">
        <v>14</v>
      </c>
      <c r="D255" s="1">
        <v>8752</v>
      </c>
      <c r="E255" s="1">
        <v>73310</v>
      </c>
      <c r="F255" s="2">
        <v>75889</v>
      </c>
    </row>
    <row r="256" spans="1:6" x14ac:dyDescent="0.3">
      <c r="A256">
        <v>2020</v>
      </c>
      <c r="B256" t="s">
        <v>56</v>
      </c>
      <c r="C256" t="s">
        <v>15</v>
      </c>
      <c r="D256" s="1">
        <v>11729</v>
      </c>
      <c r="E256" s="1">
        <v>92079</v>
      </c>
      <c r="F256" s="2">
        <v>75177</v>
      </c>
    </row>
    <row r="257" spans="1:6" x14ac:dyDescent="0.3">
      <c r="A257">
        <v>2020</v>
      </c>
      <c r="B257" t="s">
        <v>56</v>
      </c>
      <c r="C257" t="s">
        <v>16</v>
      </c>
      <c r="D257" s="1">
        <v>14229</v>
      </c>
      <c r="E257" s="1">
        <v>81149</v>
      </c>
      <c r="F257" s="2">
        <v>69409</v>
      </c>
    </row>
    <row r="258" spans="1:6" x14ac:dyDescent="0.3">
      <c r="A258">
        <v>2020</v>
      </c>
      <c r="B258" t="s">
        <v>56</v>
      </c>
      <c r="C258" t="s">
        <v>17</v>
      </c>
      <c r="D258" s="1">
        <v>3926</v>
      </c>
      <c r="E258" s="1">
        <v>30107</v>
      </c>
      <c r="F258" s="2">
        <v>75870</v>
      </c>
    </row>
    <row r="259" spans="1:6" x14ac:dyDescent="0.3">
      <c r="A259">
        <v>2020</v>
      </c>
      <c r="B259" t="s">
        <v>56</v>
      </c>
      <c r="C259" t="s">
        <v>18</v>
      </c>
      <c r="D259" s="1">
        <v>15692</v>
      </c>
      <c r="E259" s="1">
        <v>129771</v>
      </c>
      <c r="F259" s="2">
        <v>110159</v>
      </c>
    </row>
    <row r="260" spans="1:6" x14ac:dyDescent="0.3">
      <c r="A260">
        <v>2020</v>
      </c>
      <c r="B260" t="s">
        <v>56</v>
      </c>
      <c r="C260" t="s">
        <v>19</v>
      </c>
      <c r="D260" s="1">
        <v>18137</v>
      </c>
      <c r="E260" s="1">
        <v>212062</v>
      </c>
      <c r="F260" s="2">
        <v>159120</v>
      </c>
    </row>
    <row r="261" spans="1:6" x14ac:dyDescent="0.3">
      <c r="A261">
        <v>2020</v>
      </c>
      <c r="B261" t="s">
        <v>56</v>
      </c>
      <c r="C261" t="s">
        <v>20</v>
      </c>
      <c r="D261" s="1">
        <v>20626</v>
      </c>
      <c r="E261" s="1">
        <v>207448</v>
      </c>
      <c r="F261" s="2">
        <v>81720</v>
      </c>
    </row>
    <row r="262" spans="1:6" x14ac:dyDescent="0.3">
      <c r="A262">
        <v>2020</v>
      </c>
      <c r="B262" t="s">
        <v>56</v>
      </c>
      <c r="C262" t="s">
        <v>21</v>
      </c>
      <c r="D262" s="1">
        <v>16134</v>
      </c>
      <c r="E262" s="1">
        <v>179728</v>
      </c>
      <c r="F262" s="2">
        <v>104989</v>
      </c>
    </row>
    <row r="263" spans="1:6" x14ac:dyDescent="0.3">
      <c r="A263">
        <v>2020</v>
      </c>
      <c r="B263" t="s">
        <v>56</v>
      </c>
      <c r="C263" t="s">
        <v>22</v>
      </c>
      <c r="D263" s="1">
        <v>7984</v>
      </c>
      <c r="E263" s="1">
        <v>41912</v>
      </c>
      <c r="F263" s="2">
        <v>59263</v>
      </c>
    </row>
    <row r="264" spans="1:6" x14ac:dyDescent="0.3">
      <c r="A264">
        <v>2020</v>
      </c>
      <c r="B264" t="s">
        <v>56</v>
      </c>
      <c r="C264" t="s">
        <v>23</v>
      </c>
      <c r="D264" s="1">
        <v>18815</v>
      </c>
      <c r="E264" s="1">
        <v>165564</v>
      </c>
      <c r="F264" s="2">
        <v>82664</v>
      </c>
    </row>
    <row r="265" spans="1:6" x14ac:dyDescent="0.3">
      <c r="A265">
        <v>2020</v>
      </c>
      <c r="B265" t="s">
        <v>56</v>
      </c>
      <c r="C265" t="s">
        <v>24</v>
      </c>
      <c r="D265" s="1">
        <v>4557</v>
      </c>
      <c r="E265" s="1">
        <v>21986</v>
      </c>
      <c r="F265" s="2">
        <v>67330</v>
      </c>
    </row>
    <row r="266" spans="1:6" x14ac:dyDescent="0.3">
      <c r="A266">
        <v>2020</v>
      </c>
      <c r="B266" t="s">
        <v>56</v>
      </c>
      <c r="C266" t="s">
        <v>25</v>
      </c>
      <c r="D266" s="1">
        <v>7000</v>
      </c>
      <c r="E266" s="1">
        <v>66588</v>
      </c>
      <c r="F266" s="2">
        <v>74942</v>
      </c>
    </row>
    <row r="267" spans="1:6" x14ac:dyDescent="0.3">
      <c r="A267">
        <v>2020</v>
      </c>
      <c r="B267" t="s">
        <v>56</v>
      </c>
      <c r="C267" t="s">
        <v>26</v>
      </c>
      <c r="D267" s="1">
        <v>9293</v>
      </c>
      <c r="E267" s="1">
        <v>62325</v>
      </c>
      <c r="F267" s="2">
        <v>79236</v>
      </c>
    </row>
    <row r="268" spans="1:6" x14ac:dyDescent="0.3">
      <c r="A268">
        <v>2020</v>
      </c>
      <c r="B268" t="s">
        <v>56</v>
      </c>
      <c r="C268" t="s">
        <v>27</v>
      </c>
      <c r="D268" s="1">
        <v>3946</v>
      </c>
      <c r="E268" s="1">
        <v>33027</v>
      </c>
      <c r="F268" s="2">
        <v>109751</v>
      </c>
    </row>
    <row r="269" spans="1:6" x14ac:dyDescent="0.3">
      <c r="A269">
        <v>2020</v>
      </c>
      <c r="B269" t="s">
        <v>56</v>
      </c>
      <c r="C269" t="s">
        <v>28</v>
      </c>
      <c r="D269" s="1">
        <v>20469</v>
      </c>
      <c r="E269" s="1">
        <v>235676</v>
      </c>
      <c r="F269" s="2">
        <v>127870</v>
      </c>
    </row>
    <row r="270" spans="1:6" x14ac:dyDescent="0.3">
      <c r="A270">
        <v>2020</v>
      </c>
      <c r="B270" t="s">
        <v>56</v>
      </c>
      <c r="C270" t="s">
        <v>29</v>
      </c>
      <c r="D270" s="1">
        <v>5600</v>
      </c>
      <c r="E270" s="1">
        <v>32608</v>
      </c>
      <c r="F270" s="2">
        <v>62343</v>
      </c>
    </row>
    <row r="271" spans="1:6" x14ac:dyDescent="0.3">
      <c r="A271">
        <v>2020</v>
      </c>
      <c r="B271" t="s">
        <v>56</v>
      </c>
      <c r="C271" t="s">
        <v>30</v>
      </c>
      <c r="D271" s="1">
        <v>63948</v>
      </c>
      <c r="E271" s="1">
        <v>700031</v>
      </c>
      <c r="F271" s="2">
        <v>207014</v>
      </c>
    </row>
    <row r="272" spans="1:6" x14ac:dyDescent="0.3">
      <c r="A272">
        <v>2020</v>
      </c>
      <c r="B272" t="s">
        <v>56</v>
      </c>
      <c r="C272" t="s">
        <v>31</v>
      </c>
      <c r="D272" s="1">
        <v>30275</v>
      </c>
      <c r="E272" s="1">
        <v>251672</v>
      </c>
      <c r="F272" s="2">
        <v>97234</v>
      </c>
    </row>
    <row r="273" spans="1:6" x14ac:dyDescent="0.3">
      <c r="A273">
        <v>2020</v>
      </c>
      <c r="B273" t="s">
        <v>56</v>
      </c>
      <c r="C273" t="s">
        <v>32</v>
      </c>
      <c r="D273" s="1">
        <v>3042</v>
      </c>
      <c r="E273" s="1">
        <v>22496</v>
      </c>
      <c r="F273" s="2">
        <v>69243</v>
      </c>
    </row>
    <row r="274" spans="1:6" x14ac:dyDescent="0.3">
      <c r="A274">
        <v>2020</v>
      </c>
      <c r="B274" t="s">
        <v>56</v>
      </c>
      <c r="C274" t="s">
        <v>33</v>
      </c>
      <c r="D274" s="1">
        <v>29307</v>
      </c>
      <c r="E274" s="1">
        <v>287990</v>
      </c>
      <c r="F274" s="2">
        <v>82336</v>
      </c>
    </row>
    <row r="275" spans="1:6" x14ac:dyDescent="0.3">
      <c r="A275">
        <v>2020</v>
      </c>
      <c r="B275" t="s">
        <v>56</v>
      </c>
      <c r="C275" t="s">
        <v>34</v>
      </c>
      <c r="D275" s="1">
        <v>11701</v>
      </c>
      <c r="E275" s="1">
        <v>74614</v>
      </c>
      <c r="F275" s="2">
        <v>64030</v>
      </c>
    </row>
    <row r="276" spans="1:6" x14ac:dyDescent="0.3">
      <c r="A276">
        <v>2020</v>
      </c>
      <c r="B276" t="s">
        <v>56</v>
      </c>
      <c r="C276" t="s">
        <v>35</v>
      </c>
      <c r="D276" s="1">
        <v>13352</v>
      </c>
      <c r="E276" s="1">
        <v>83937</v>
      </c>
      <c r="F276" s="2">
        <v>80727</v>
      </c>
    </row>
    <row r="277" spans="1:6" x14ac:dyDescent="0.3">
      <c r="A277">
        <v>2020</v>
      </c>
      <c r="B277" t="s">
        <v>56</v>
      </c>
      <c r="C277" t="s">
        <v>36</v>
      </c>
      <c r="D277" s="1">
        <v>29714</v>
      </c>
      <c r="E277" s="1">
        <v>325571</v>
      </c>
      <c r="F277" s="2">
        <v>97231</v>
      </c>
    </row>
    <row r="278" spans="1:6" x14ac:dyDescent="0.3">
      <c r="A278">
        <v>2020</v>
      </c>
      <c r="B278" t="s">
        <v>56</v>
      </c>
      <c r="C278" t="s">
        <v>37</v>
      </c>
      <c r="D278" s="1">
        <v>3038</v>
      </c>
      <c r="E278" s="1">
        <v>31304</v>
      </c>
      <c r="F278" s="2">
        <v>100316</v>
      </c>
    </row>
    <row r="279" spans="1:6" x14ac:dyDescent="0.3">
      <c r="A279">
        <v>2020</v>
      </c>
      <c r="B279" t="s">
        <v>56</v>
      </c>
      <c r="C279" t="s">
        <v>38</v>
      </c>
      <c r="D279" s="1">
        <v>15078</v>
      </c>
      <c r="E279" s="1">
        <v>101637</v>
      </c>
      <c r="F279" s="2">
        <v>71361</v>
      </c>
    </row>
    <row r="280" spans="1:6" x14ac:dyDescent="0.3">
      <c r="A280">
        <v>2020</v>
      </c>
      <c r="B280" t="s">
        <v>56</v>
      </c>
      <c r="C280" t="s">
        <v>39</v>
      </c>
      <c r="D280" s="1">
        <v>3397</v>
      </c>
      <c r="E280" s="1">
        <v>27809</v>
      </c>
      <c r="F280" s="2">
        <v>69345</v>
      </c>
    </row>
    <row r="281" spans="1:6" x14ac:dyDescent="0.3">
      <c r="A281">
        <v>2020</v>
      </c>
      <c r="B281" t="s">
        <v>56</v>
      </c>
      <c r="C281" t="s">
        <v>40</v>
      </c>
      <c r="D281" s="1">
        <v>16893</v>
      </c>
      <c r="E281" s="1">
        <v>155926</v>
      </c>
      <c r="F281" s="2">
        <v>85116</v>
      </c>
    </row>
    <row r="282" spans="1:6" x14ac:dyDescent="0.3">
      <c r="A282">
        <v>2020</v>
      </c>
      <c r="B282" t="s">
        <v>56</v>
      </c>
      <c r="C282" t="s">
        <v>41</v>
      </c>
      <c r="D282" s="1">
        <v>78940</v>
      </c>
      <c r="E282" s="1">
        <v>778554</v>
      </c>
      <c r="F282" s="2">
        <v>92477</v>
      </c>
    </row>
    <row r="283" spans="1:6" x14ac:dyDescent="0.3">
      <c r="A283">
        <v>2020</v>
      </c>
      <c r="B283" t="s">
        <v>56</v>
      </c>
      <c r="C283" t="s">
        <v>42</v>
      </c>
      <c r="D283" s="1">
        <v>12580</v>
      </c>
      <c r="E283" s="1">
        <v>93379</v>
      </c>
      <c r="F283" s="2">
        <v>79806</v>
      </c>
    </row>
    <row r="284" spans="1:6" x14ac:dyDescent="0.3">
      <c r="A284">
        <v>2020</v>
      </c>
      <c r="B284" t="s">
        <v>56</v>
      </c>
      <c r="C284" t="s">
        <v>43</v>
      </c>
      <c r="D284" s="1">
        <v>1719</v>
      </c>
      <c r="E284" s="1">
        <v>11578</v>
      </c>
      <c r="F284" s="2">
        <v>80135</v>
      </c>
    </row>
    <row r="285" spans="1:6" x14ac:dyDescent="0.3">
      <c r="A285">
        <v>2020</v>
      </c>
      <c r="B285" t="s">
        <v>56</v>
      </c>
      <c r="C285" t="s">
        <v>44</v>
      </c>
      <c r="D285" s="1">
        <v>22750</v>
      </c>
      <c r="E285" s="1">
        <v>195671</v>
      </c>
      <c r="F285" s="2">
        <v>97246</v>
      </c>
    </row>
    <row r="286" spans="1:6" x14ac:dyDescent="0.3">
      <c r="A286">
        <v>2020</v>
      </c>
      <c r="B286" t="s">
        <v>56</v>
      </c>
      <c r="C286" t="s">
        <v>45</v>
      </c>
      <c r="D286" s="1">
        <v>18828</v>
      </c>
      <c r="E286" s="1">
        <v>147772</v>
      </c>
      <c r="F286" s="2">
        <v>95674</v>
      </c>
    </row>
    <row r="287" spans="1:6" x14ac:dyDescent="0.3">
      <c r="A287">
        <v>2020</v>
      </c>
      <c r="B287" t="s">
        <v>56</v>
      </c>
      <c r="C287" t="s">
        <v>46</v>
      </c>
      <c r="D287" s="1">
        <v>4042</v>
      </c>
      <c r="E287" s="1">
        <v>24190</v>
      </c>
      <c r="F287" s="2">
        <v>56764</v>
      </c>
    </row>
    <row r="288" spans="1:6" x14ac:dyDescent="0.3">
      <c r="A288">
        <v>2020</v>
      </c>
      <c r="B288" t="s">
        <v>56</v>
      </c>
      <c r="C288" t="s">
        <v>47</v>
      </c>
      <c r="D288" s="1">
        <v>14688</v>
      </c>
      <c r="E288" s="1">
        <v>148829</v>
      </c>
      <c r="F288" s="2">
        <v>80470</v>
      </c>
    </row>
    <row r="289" spans="1:6" x14ac:dyDescent="0.3">
      <c r="A289">
        <v>2020</v>
      </c>
      <c r="B289" t="s">
        <v>56</v>
      </c>
      <c r="C289" t="s">
        <v>48</v>
      </c>
      <c r="D289" s="1">
        <v>2353</v>
      </c>
      <c r="E289" s="1">
        <v>10919</v>
      </c>
      <c r="F289" s="2">
        <v>64480</v>
      </c>
    </row>
    <row r="290" spans="1:6" x14ac:dyDescent="0.3">
      <c r="A290">
        <v>2020</v>
      </c>
      <c r="B290" t="s">
        <v>57</v>
      </c>
      <c r="C290" t="s">
        <v>1</v>
      </c>
      <c r="D290" s="1">
        <v>22875</v>
      </c>
      <c r="E290" s="1">
        <v>242419</v>
      </c>
      <c r="F290" s="2">
        <v>62111</v>
      </c>
    </row>
    <row r="291" spans="1:6" x14ac:dyDescent="0.3">
      <c r="A291">
        <v>2020</v>
      </c>
      <c r="B291" t="s">
        <v>57</v>
      </c>
      <c r="C291" t="s">
        <v>2</v>
      </c>
      <c r="D291" s="1">
        <v>40867</v>
      </c>
      <c r="E291" s="1">
        <v>431379</v>
      </c>
      <c r="F291" s="2">
        <v>63180</v>
      </c>
    </row>
    <row r="292" spans="1:6" x14ac:dyDescent="0.3">
      <c r="A292">
        <v>2020</v>
      </c>
      <c r="B292" t="s">
        <v>57</v>
      </c>
      <c r="C292" t="s">
        <v>3</v>
      </c>
      <c r="D292" s="1">
        <v>15490</v>
      </c>
      <c r="E292" s="1">
        <v>139300</v>
      </c>
      <c r="F292" s="2">
        <v>68067</v>
      </c>
    </row>
    <row r="293" spans="1:6" x14ac:dyDescent="0.3">
      <c r="A293">
        <v>2020</v>
      </c>
      <c r="B293" t="s">
        <v>57</v>
      </c>
      <c r="C293" t="s">
        <v>4</v>
      </c>
      <c r="D293" s="1">
        <v>221985</v>
      </c>
      <c r="E293" s="1">
        <v>2600604</v>
      </c>
      <c r="F293" s="2">
        <v>106486</v>
      </c>
    </row>
    <row r="294" spans="1:6" x14ac:dyDescent="0.3">
      <c r="A294">
        <v>2020</v>
      </c>
      <c r="B294" t="s">
        <v>57</v>
      </c>
      <c r="C294" t="s">
        <v>5</v>
      </c>
      <c r="D294" s="1">
        <v>58286</v>
      </c>
      <c r="E294" s="1">
        <v>430367</v>
      </c>
      <c r="F294" s="2">
        <v>90744</v>
      </c>
    </row>
    <row r="295" spans="1:6" x14ac:dyDescent="0.3">
      <c r="A295">
        <v>2020</v>
      </c>
      <c r="B295" t="s">
        <v>57</v>
      </c>
      <c r="C295" t="s">
        <v>6</v>
      </c>
      <c r="D295" s="1">
        <v>24131</v>
      </c>
      <c r="E295" s="1">
        <v>206629</v>
      </c>
      <c r="F295" s="2">
        <v>95714</v>
      </c>
    </row>
    <row r="296" spans="1:6" x14ac:dyDescent="0.3">
      <c r="A296">
        <v>2020</v>
      </c>
      <c r="B296" t="s">
        <v>57</v>
      </c>
      <c r="C296" t="s">
        <v>7</v>
      </c>
      <c r="D296" s="1">
        <v>9766</v>
      </c>
      <c r="E296" s="1">
        <v>61669</v>
      </c>
      <c r="F296" s="2">
        <v>85651</v>
      </c>
    </row>
    <row r="297" spans="1:6" x14ac:dyDescent="0.3">
      <c r="A297">
        <v>2020</v>
      </c>
      <c r="B297" t="s">
        <v>57</v>
      </c>
      <c r="C297" t="s">
        <v>8</v>
      </c>
      <c r="D297" s="1">
        <v>179893</v>
      </c>
      <c r="E297" s="1">
        <v>1358317</v>
      </c>
      <c r="F297" s="2">
        <v>68223</v>
      </c>
    </row>
    <row r="298" spans="1:6" x14ac:dyDescent="0.3">
      <c r="A298">
        <v>2020</v>
      </c>
      <c r="B298" t="s">
        <v>57</v>
      </c>
      <c r="C298" t="s">
        <v>9</v>
      </c>
      <c r="D298" s="1">
        <v>60683</v>
      </c>
      <c r="E298" s="1">
        <v>692452</v>
      </c>
      <c r="F298" s="2">
        <v>76331</v>
      </c>
    </row>
    <row r="299" spans="1:6" x14ac:dyDescent="0.3">
      <c r="A299">
        <v>2020</v>
      </c>
      <c r="B299" t="s">
        <v>57</v>
      </c>
      <c r="C299" t="s">
        <v>10</v>
      </c>
      <c r="D299" s="1">
        <v>12911</v>
      </c>
      <c r="E299" s="1">
        <v>97097</v>
      </c>
      <c r="F299" s="2">
        <v>59743</v>
      </c>
    </row>
    <row r="300" spans="1:6" x14ac:dyDescent="0.3">
      <c r="A300">
        <v>2020</v>
      </c>
      <c r="B300" t="s">
        <v>57</v>
      </c>
      <c r="C300" t="s">
        <v>11</v>
      </c>
      <c r="D300" s="1">
        <v>75904</v>
      </c>
      <c r="E300" s="1">
        <v>892150</v>
      </c>
      <c r="F300" s="2">
        <v>83889</v>
      </c>
    </row>
    <row r="301" spans="1:6" x14ac:dyDescent="0.3">
      <c r="A301">
        <v>2020</v>
      </c>
      <c r="B301" t="s">
        <v>57</v>
      </c>
      <c r="C301" t="s">
        <v>12</v>
      </c>
      <c r="D301" s="1">
        <v>32143</v>
      </c>
      <c r="E301" s="1">
        <v>326745</v>
      </c>
      <c r="F301" s="2">
        <v>58578</v>
      </c>
    </row>
    <row r="302" spans="1:6" x14ac:dyDescent="0.3">
      <c r="A302">
        <v>2020</v>
      </c>
      <c r="B302" t="s">
        <v>57</v>
      </c>
      <c r="C302" t="s">
        <v>13</v>
      </c>
      <c r="D302" s="1">
        <v>16706</v>
      </c>
      <c r="E302" s="1">
        <v>134822</v>
      </c>
      <c r="F302" s="2">
        <v>61793</v>
      </c>
    </row>
    <row r="303" spans="1:6" x14ac:dyDescent="0.3">
      <c r="A303">
        <v>2020</v>
      </c>
      <c r="B303" t="s">
        <v>57</v>
      </c>
      <c r="C303" t="s">
        <v>14</v>
      </c>
      <c r="D303" s="1">
        <v>16823</v>
      </c>
      <c r="E303" s="1">
        <v>168813</v>
      </c>
      <c r="F303" s="2">
        <v>69538</v>
      </c>
    </row>
    <row r="304" spans="1:6" x14ac:dyDescent="0.3">
      <c r="A304">
        <v>2020</v>
      </c>
      <c r="B304" t="s">
        <v>57</v>
      </c>
      <c r="C304" t="s">
        <v>15</v>
      </c>
      <c r="D304" s="1">
        <v>22329</v>
      </c>
      <c r="E304" s="1">
        <v>207575</v>
      </c>
      <c r="F304" s="2">
        <v>55987</v>
      </c>
    </row>
    <row r="305" spans="1:6" x14ac:dyDescent="0.3">
      <c r="A305">
        <v>2020</v>
      </c>
      <c r="B305" t="s">
        <v>57</v>
      </c>
      <c r="C305" t="s">
        <v>16</v>
      </c>
      <c r="D305" s="1">
        <v>26262</v>
      </c>
      <c r="E305" s="1">
        <v>204729</v>
      </c>
      <c r="F305" s="2">
        <v>60136</v>
      </c>
    </row>
    <row r="306" spans="1:6" x14ac:dyDescent="0.3">
      <c r="A306">
        <v>2020</v>
      </c>
      <c r="B306" t="s">
        <v>57</v>
      </c>
      <c r="C306" t="s">
        <v>17</v>
      </c>
      <c r="D306" s="1">
        <v>11267</v>
      </c>
      <c r="E306" s="1">
        <v>68952</v>
      </c>
      <c r="F306" s="2">
        <v>66178</v>
      </c>
    </row>
    <row r="307" spans="1:6" x14ac:dyDescent="0.3">
      <c r="A307">
        <v>2020</v>
      </c>
      <c r="B307" t="s">
        <v>57</v>
      </c>
      <c r="C307" t="s">
        <v>18</v>
      </c>
      <c r="D307" s="1">
        <v>44172</v>
      </c>
      <c r="E307" s="1">
        <v>441860</v>
      </c>
      <c r="F307" s="2">
        <v>88391</v>
      </c>
    </row>
    <row r="308" spans="1:6" x14ac:dyDescent="0.3">
      <c r="A308">
        <v>2020</v>
      </c>
      <c r="B308" t="s">
        <v>57</v>
      </c>
      <c r="C308" t="s">
        <v>19</v>
      </c>
      <c r="D308" s="1">
        <v>48428</v>
      </c>
      <c r="E308" s="1">
        <v>583792</v>
      </c>
      <c r="F308" s="2">
        <v>124638</v>
      </c>
    </row>
    <row r="309" spans="1:6" x14ac:dyDescent="0.3">
      <c r="A309">
        <v>2020</v>
      </c>
      <c r="B309" t="s">
        <v>57</v>
      </c>
      <c r="C309" t="s">
        <v>20</v>
      </c>
      <c r="D309" s="1">
        <v>46269</v>
      </c>
      <c r="E309" s="1">
        <v>599657</v>
      </c>
      <c r="F309" s="2">
        <v>76432</v>
      </c>
    </row>
    <row r="310" spans="1:6" x14ac:dyDescent="0.3">
      <c r="A310">
        <v>2020</v>
      </c>
      <c r="B310" t="s">
        <v>57</v>
      </c>
      <c r="C310" t="s">
        <v>21</v>
      </c>
      <c r="D310" s="1">
        <v>33603</v>
      </c>
      <c r="E310" s="1">
        <v>361183</v>
      </c>
      <c r="F310" s="2">
        <v>91033</v>
      </c>
    </row>
    <row r="311" spans="1:6" x14ac:dyDescent="0.3">
      <c r="A311">
        <v>2020</v>
      </c>
      <c r="B311" t="s">
        <v>57</v>
      </c>
      <c r="C311" t="s">
        <v>22</v>
      </c>
      <c r="D311" s="1">
        <v>12692</v>
      </c>
      <c r="E311" s="1">
        <v>107758</v>
      </c>
      <c r="F311" s="2">
        <v>45573</v>
      </c>
    </row>
    <row r="312" spans="1:6" x14ac:dyDescent="0.3">
      <c r="A312">
        <v>2020</v>
      </c>
      <c r="B312" t="s">
        <v>57</v>
      </c>
      <c r="C312" t="s">
        <v>23</v>
      </c>
      <c r="D312" s="1">
        <v>36089</v>
      </c>
      <c r="E312" s="1">
        <v>365657</v>
      </c>
      <c r="F312" s="2">
        <v>72666</v>
      </c>
    </row>
    <row r="313" spans="1:6" x14ac:dyDescent="0.3">
      <c r="A313">
        <v>2020</v>
      </c>
      <c r="B313" t="s">
        <v>57</v>
      </c>
      <c r="C313" t="s">
        <v>24</v>
      </c>
      <c r="D313" s="1">
        <v>10331</v>
      </c>
      <c r="E313" s="1">
        <v>43549</v>
      </c>
      <c r="F313" s="2">
        <v>59785</v>
      </c>
    </row>
    <row r="314" spans="1:6" x14ac:dyDescent="0.3">
      <c r="A314">
        <v>2020</v>
      </c>
      <c r="B314" t="s">
        <v>57</v>
      </c>
      <c r="C314" t="s">
        <v>25</v>
      </c>
      <c r="D314" s="1">
        <v>11809</v>
      </c>
      <c r="E314" s="1">
        <v>117288</v>
      </c>
      <c r="F314" s="2">
        <v>65292</v>
      </c>
    </row>
    <row r="315" spans="1:6" x14ac:dyDescent="0.3">
      <c r="A315">
        <v>2020</v>
      </c>
      <c r="B315" t="s">
        <v>57</v>
      </c>
      <c r="C315" t="s">
        <v>26</v>
      </c>
      <c r="D315" s="1">
        <v>20046</v>
      </c>
      <c r="E315" s="1">
        <v>179092</v>
      </c>
      <c r="F315" s="2">
        <v>67081</v>
      </c>
    </row>
    <row r="316" spans="1:6" x14ac:dyDescent="0.3">
      <c r="A316">
        <v>2020</v>
      </c>
      <c r="B316" t="s">
        <v>57</v>
      </c>
      <c r="C316" t="s">
        <v>27</v>
      </c>
      <c r="D316" s="1">
        <v>13616</v>
      </c>
      <c r="E316" s="1">
        <v>81639</v>
      </c>
      <c r="F316" s="2">
        <v>88167</v>
      </c>
    </row>
    <row r="317" spans="1:6" x14ac:dyDescent="0.3">
      <c r="A317">
        <v>2020</v>
      </c>
      <c r="B317" t="s">
        <v>57</v>
      </c>
      <c r="C317" t="s">
        <v>28</v>
      </c>
      <c r="D317" s="1">
        <v>53304</v>
      </c>
      <c r="E317" s="1">
        <v>643507</v>
      </c>
      <c r="F317" s="2">
        <v>102666</v>
      </c>
    </row>
    <row r="318" spans="1:6" x14ac:dyDescent="0.3">
      <c r="A318">
        <v>2020</v>
      </c>
      <c r="B318" t="s">
        <v>57</v>
      </c>
      <c r="C318" t="s">
        <v>29</v>
      </c>
      <c r="D318" s="1">
        <v>11550</v>
      </c>
      <c r="E318" s="1">
        <v>107707</v>
      </c>
      <c r="F318" s="2">
        <v>69938</v>
      </c>
    </row>
    <row r="319" spans="1:6" x14ac:dyDescent="0.3">
      <c r="A319">
        <v>2020</v>
      </c>
      <c r="B319" t="s">
        <v>57</v>
      </c>
      <c r="C319" t="s">
        <v>30</v>
      </c>
      <c r="D319" s="1">
        <v>117347</v>
      </c>
      <c r="E319" s="1">
        <v>1242471</v>
      </c>
      <c r="F319" s="2">
        <v>109413</v>
      </c>
    </row>
    <row r="320" spans="1:6" x14ac:dyDescent="0.3">
      <c r="A320">
        <v>2020</v>
      </c>
      <c r="B320" t="s">
        <v>57</v>
      </c>
      <c r="C320" t="s">
        <v>31</v>
      </c>
      <c r="D320" s="1">
        <v>64843</v>
      </c>
      <c r="E320" s="1">
        <v>637719</v>
      </c>
      <c r="F320" s="2">
        <v>72078</v>
      </c>
    </row>
    <row r="321" spans="1:6" x14ac:dyDescent="0.3">
      <c r="A321">
        <v>2020</v>
      </c>
      <c r="B321" t="s">
        <v>57</v>
      </c>
      <c r="C321" t="s">
        <v>32</v>
      </c>
      <c r="D321" s="1">
        <v>5337</v>
      </c>
      <c r="E321" s="1">
        <v>31642</v>
      </c>
      <c r="F321" s="2">
        <v>65877</v>
      </c>
    </row>
    <row r="322" spans="1:6" x14ac:dyDescent="0.3">
      <c r="A322">
        <v>2020</v>
      </c>
      <c r="B322" t="s">
        <v>57</v>
      </c>
      <c r="C322" t="s">
        <v>33</v>
      </c>
      <c r="D322" s="1">
        <v>55987</v>
      </c>
      <c r="E322" s="1">
        <v>697244</v>
      </c>
      <c r="F322" s="2">
        <v>71920</v>
      </c>
    </row>
    <row r="323" spans="1:6" x14ac:dyDescent="0.3">
      <c r="A323">
        <v>2020</v>
      </c>
      <c r="B323" t="s">
        <v>57</v>
      </c>
      <c r="C323" t="s">
        <v>34</v>
      </c>
      <c r="D323" s="1">
        <v>21652</v>
      </c>
      <c r="E323" s="1">
        <v>185307</v>
      </c>
      <c r="F323" s="2">
        <v>58539</v>
      </c>
    </row>
    <row r="324" spans="1:6" x14ac:dyDescent="0.3">
      <c r="A324">
        <v>2020</v>
      </c>
      <c r="B324" t="s">
        <v>57</v>
      </c>
      <c r="C324" t="s">
        <v>35</v>
      </c>
      <c r="D324" s="1">
        <v>27033</v>
      </c>
      <c r="E324" s="1">
        <v>242218</v>
      </c>
      <c r="F324" s="2">
        <v>81224</v>
      </c>
    </row>
    <row r="325" spans="1:6" x14ac:dyDescent="0.3">
      <c r="A325">
        <v>2020</v>
      </c>
      <c r="B325" t="s">
        <v>57</v>
      </c>
      <c r="C325" t="s">
        <v>36</v>
      </c>
      <c r="D325" s="1">
        <v>66210</v>
      </c>
      <c r="E325" s="1">
        <v>766122</v>
      </c>
      <c r="F325" s="2">
        <v>86971</v>
      </c>
    </row>
    <row r="326" spans="1:6" x14ac:dyDescent="0.3">
      <c r="A326">
        <v>2020</v>
      </c>
      <c r="B326" t="s">
        <v>57</v>
      </c>
      <c r="C326" t="s">
        <v>37</v>
      </c>
      <c r="D326" s="1">
        <v>9567</v>
      </c>
      <c r="E326" s="1">
        <v>65232</v>
      </c>
      <c r="F326" s="2">
        <v>75829</v>
      </c>
    </row>
    <row r="327" spans="1:6" x14ac:dyDescent="0.3">
      <c r="A327">
        <v>2020</v>
      </c>
      <c r="B327" t="s">
        <v>57</v>
      </c>
      <c r="C327" t="s">
        <v>38</v>
      </c>
      <c r="D327" s="1">
        <v>30793</v>
      </c>
      <c r="E327" s="1">
        <v>281874</v>
      </c>
      <c r="F327" s="2">
        <v>56907</v>
      </c>
    </row>
    <row r="328" spans="1:6" x14ac:dyDescent="0.3">
      <c r="A328">
        <v>2020</v>
      </c>
      <c r="B328" t="s">
        <v>57</v>
      </c>
      <c r="C328" t="s">
        <v>39</v>
      </c>
      <c r="D328" s="1">
        <v>5876</v>
      </c>
      <c r="E328" s="1">
        <v>32771</v>
      </c>
      <c r="F328" s="2">
        <v>63709</v>
      </c>
    </row>
    <row r="329" spans="1:6" x14ac:dyDescent="0.3">
      <c r="A329">
        <v>2020</v>
      </c>
      <c r="B329" t="s">
        <v>57</v>
      </c>
      <c r="C329" t="s">
        <v>40</v>
      </c>
      <c r="D329" s="1">
        <v>32595</v>
      </c>
      <c r="E329" s="1">
        <v>414644</v>
      </c>
      <c r="F329" s="2">
        <v>66460</v>
      </c>
    </row>
    <row r="330" spans="1:6" x14ac:dyDescent="0.3">
      <c r="A330">
        <v>2020</v>
      </c>
      <c r="B330" t="s">
        <v>57</v>
      </c>
      <c r="C330" t="s">
        <v>41</v>
      </c>
      <c r="D330" s="1">
        <v>146639</v>
      </c>
      <c r="E330" s="1">
        <v>1758991</v>
      </c>
      <c r="F330" s="2">
        <v>81123</v>
      </c>
    </row>
    <row r="331" spans="1:6" x14ac:dyDescent="0.3">
      <c r="A331">
        <v>2020</v>
      </c>
      <c r="B331" t="s">
        <v>57</v>
      </c>
      <c r="C331" t="s">
        <v>42</v>
      </c>
      <c r="D331" s="1">
        <v>25941</v>
      </c>
      <c r="E331" s="1">
        <v>223284</v>
      </c>
      <c r="F331" s="2">
        <v>68355</v>
      </c>
    </row>
    <row r="332" spans="1:6" x14ac:dyDescent="0.3">
      <c r="A332">
        <v>2020</v>
      </c>
      <c r="B332" t="s">
        <v>57</v>
      </c>
      <c r="C332" t="s">
        <v>43</v>
      </c>
      <c r="D332" s="1">
        <v>6346</v>
      </c>
      <c r="E332" s="1">
        <v>28512</v>
      </c>
      <c r="F332" s="2">
        <v>74442</v>
      </c>
    </row>
    <row r="333" spans="1:6" x14ac:dyDescent="0.3">
      <c r="A333">
        <v>2020</v>
      </c>
      <c r="B333" t="s">
        <v>57</v>
      </c>
      <c r="C333" t="s">
        <v>44</v>
      </c>
      <c r="D333" s="1">
        <v>60099</v>
      </c>
      <c r="E333" s="1">
        <v>752090</v>
      </c>
      <c r="F333" s="2">
        <v>96046</v>
      </c>
    </row>
    <row r="334" spans="1:6" x14ac:dyDescent="0.3">
      <c r="A334">
        <v>2020</v>
      </c>
      <c r="B334" t="s">
        <v>57</v>
      </c>
      <c r="C334" t="s">
        <v>45</v>
      </c>
      <c r="D334" s="1">
        <v>43094</v>
      </c>
      <c r="E334" s="1">
        <v>415190</v>
      </c>
      <c r="F334" s="2">
        <v>92279</v>
      </c>
    </row>
    <row r="335" spans="1:6" x14ac:dyDescent="0.3">
      <c r="A335">
        <v>2020</v>
      </c>
      <c r="B335" t="s">
        <v>57</v>
      </c>
      <c r="C335" t="s">
        <v>46</v>
      </c>
      <c r="D335" s="1">
        <v>8599</v>
      </c>
      <c r="E335" s="1">
        <v>65715</v>
      </c>
      <c r="F335" s="2">
        <v>53557</v>
      </c>
    </row>
    <row r="336" spans="1:6" x14ac:dyDescent="0.3">
      <c r="A336">
        <v>2020</v>
      </c>
      <c r="B336" t="s">
        <v>57</v>
      </c>
      <c r="C336" t="s">
        <v>47</v>
      </c>
      <c r="D336" s="1">
        <v>27048</v>
      </c>
      <c r="E336" s="1">
        <v>309780</v>
      </c>
      <c r="F336" s="2">
        <v>67254</v>
      </c>
    </row>
    <row r="337" spans="1:6" x14ac:dyDescent="0.3">
      <c r="A337">
        <v>2020</v>
      </c>
      <c r="B337" t="s">
        <v>57</v>
      </c>
      <c r="C337" t="s">
        <v>48</v>
      </c>
      <c r="D337" s="1">
        <v>4986</v>
      </c>
      <c r="E337" s="1">
        <v>18382</v>
      </c>
      <c r="F337" s="2">
        <v>60233</v>
      </c>
    </row>
    <row r="338" spans="1:6" x14ac:dyDescent="0.3">
      <c r="A338">
        <v>2020</v>
      </c>
      <c r="B338" t="s">
        <v>58</v>
      </c>
      <c r="C338" t="s">
        <v>1</v>
      </c>
      <c r="D338" s="1">
        <v>15859</v>
      </c>
      <c r="E338" s="1">
        <v>228486</v>
      </c>
      <c r="F338" s="2">
        <v>51193</v>
      </c>
    </row>
    <row r="339" spans="1:6" x14ac:dyDescent="0.3">
      <c r="A339">
        <v>2020</v>
      </c>
      <c r="B339" t="s">
        <v>58</v>
      </c>
      <c r="C339" t="s">
        <v>2</v>
      </c>
      <c r="D339" s="1">
        <v>20727</v>
      </c>
      <c r="E339" s="1">
        <v>455356</v>
      </c>
      <c r="F339" s="2">
        <v>56159</v>
      </c>
    </row>
    <row r="340" spans="1:6" x14ac:dyDescent="0.3">
      <c r="A340">
        <v>2020</v>
      </c>
      <c r="B340" t="s">
        <v>58</v>
      </c>
      <c r="C340" t="s">
        <v>3</v>
      </c>
      <c r="D340" s="1">
        <v>15656</v>
      </c>
      <c r="E340" s="1">
        <v>181169</v>
      </c>
      <c r="F340" s="2">
        <v>47435</v>
      </c>
    </row>
    <row r="341" spans="1:6" x14ac:dyDescent="0.3">
      <c r="A341">
        <v>2020</v>
      </c>
      <c r="B341" t="s">
        <v>58</v>
      </c>
      <c r="C341" t="s">
        <v>4</v>
      </c>
      <c r="D341" s="1">
        <v>656765</v>
      </c>
      <c r="E341" s="1">
        <v>2651781</v>
      </c>
      <c r="F341" s="2">
        <v>57668</v>
      </c>
    </row>
    <row r="342" spans="1:6" x14ac:dyDescent="0.3">
      <c r="A342">
        <v>2020</v>
      </c>
      <c r="B342" t="s">
        <v>58</v>
      </c>
      <c r="C342" t="s">
        <v>5</v>
      </c>
      <c r="D342" s="1">
        <v>23475</v>
      </c>
      <c r="E342" s="1">
        <v>332209</v>
      </c>
      <c r="F342" s="2">
        <v>55198</v>
      </c>
    </row>
    <row r="343" spans="1:6" x14ac:dyDescent="0.3">
      <c r="A343">
        <v>2020</v>
      </c>
      <c r="B343" t="s">
        <v>58</v>
      </c>
      <c r="C343" t="s">
        <v>6</v>
      </c>
      <c r="D343" s="1">
        <v>19964</v>
      </c>
      <c r="E343" s="1">
        <v>319881</v>
      </c>
      <c r="F343" s="2">
        <v>61215</v>
      </c>
    </row>
    <row r="344" spans="1:6" x14ac:dyDescent="0.3">
      <c r="A344">
        <v>2020</v>
      </c>
      <c r="B344" t="s">
        <v>58</v>
      </c>
      <c r="C344" t="s">
        <v>7</v>
      </c>
      <c r="D344" s="1">
        <v>5522</v>
      </c>
      <c r="E344" s="1">
        <v>74184</v>
      </c>
      <c r="F344" s="2">
        <v>57470</v>
      </c>
    </row>
    <row r="345" spans="1:6" x14ac:dyDescent="0.3">
      <c r="A345">
        <v>2020</v>
      </c>
      <c r="B345" t="s">
        <v>58</v>
      </c>
      <c r="C345" t="s">
        <v>8</v>
      </c>
      <c r="D345" s="1">
        <v>85058</v>
      </c>
      <c r="E345" s="1">
        <v>1293582</v>
      </c>
      <c r="F345" s="2">
        <v>55114</v>
      </c>
    </row>
    <row r="346" spans="1:6" x14ac:dyDescent="0.3">
      <c r="A346">
        <v>2020</v>
      </c>
      <c r="B346" t="s">
        <v>58</v>
      </c>
      <c r="C346" t="s">
        <v>9</v>
      </c>
      <c r="D346" s="1">
        <v>31842</v>
      </c>
      <c r="E346" s="1">
        <v>561390</v>
      </c>
      <c r="F346" s="2">
        <v>57141</v>
      </c>
    </row>
    <row r="347" spans="1:6" x14ac:dyDescent="0.3">
      <c r="A347">
        <v>2020</v>
      </c>
      <c r="B347" t="s">
        <v>58</v>
      </c>
      <c r="C347" t="s">
        <v>10</v>
      </c>
      <c r="D347" s="1">
        <v>9128</v>
      </c>
      <c r="E347" s="1">
        <v>106752</v>
      </c>
      <c r="F347" s="2">
        <v>45479</v>
      </c>
    </row>
    <row r="348" spans="1:6" x14ac:dyDescent="0.3">
      <c r="A348">
        <v>2020</v>
      </c>
      <c r="B348" t="s">
        <v>58</v>
      </c>
      <c r="C348" t="s">
        <v>11</v>
      </c>
      <c r="D348" s="1">
        <v>39684</v>
      </c>
      <c r="E348" s="1">
        <v>882088</v>
      </c>
      <c r="F348" s="2">
        <v>55678</v>
      </c>
    </row>
    <row r="349" spans="1:6" x14ac:dyDescent="0.3">
      <c r="A349">
        <v>2020</v>
      </c>
      <c r="B349" t="s">
        <v>58</v>
      </c>
      <c r="C349" t="s">
        <v>12</v>
      </c>
      <c r="D349" s="1">
        <v>16899</v>
      </c>
      <c r="E349" s="1">
        <v>451743</v>
      </c>
      <c r="F349" s="2">
        <v>52802</v>
      </c>
    </row>
    <row r="350" spans="1:6" x14ac:dyDescent="0.3">
      <c r="A350">
        <v>2020</v>
      </c>
      <c r="B350" t="s">
        <v>58</v>
      </c>
      <c r="C350" t="s">
        <v>13</v>
      </c>
      <c r="D350" s="1">
        <v>13294</v>
      </c>
      <c r="E350" s="1">
        <v>209301</v>
      </c>
      <c r="F350" s="2">
        <v>47222</v>
      </c>
    </row>
    <row r="351" spans="1:6" x14ac:dyDescent="0.3">
      <c r="A351">
        <v>2020</v>
      </c>
      <c r="B351" t="s">
        <v>58</v>
      </c>
      <c r="C351" t="s">
        <v>14</v>
      </c>
      <c r="D351" s="1">
        <v>10330</v>
      </c>
      <c r="E351" s="1">
        <v>194569</v>
      </c>
      <c r="F351" s="2">
        <v>48486</v>
      </c>
    </row>
    <row r="352" spans="1:6" x14ac:dyDescent="0.3">
      <c r="A352">
        <v>2020</v>
      </c>
      <c r="B352" t="s">
        <v>58</v>
      </c>
      <c r="C352" t="s">
        <v>15</v>
      </c>
      <c r="D352" s="1">
        <v>20809</v>
      </c>
      <c r="E352" s="1">
        <v>263195</v>
      </c>
      <c r="F352" s="2">
        <v>52098</v>
      </c>
    </row>
    <row r="353" spans="1:6" x14ac:dyDescent="0.3">
      <c r="A353">
        <v>2020</v>
      </c>
      <c r="B353" t="s">
        <v>58</v>
      </c>
      <c r="C353" t="s">
        <v>16</v>
      </c>
      <c r="D353" s="1">
        <v>16834</v>
      </c>
      <c r="E353" s="1">
        <v>296324</v>
      </c>
      <c r="F353" s="2">
        <v>48222</v>
      </c>
    </row>
    <row r="354" spans="1:6" x14ac:dyDescent="0.3">
      <c r="A354">
        <v>2020</v>
      </c>
      <c r="B354" t="s">
        <v>58</v>
      </c>
      <c r="C354" t="s">
        <v>17</v>
      </c>
      <c r="D354" s="1">
        <v>5591</v>
      </c>
      <c r="E354" s="1">
        <v>115511</v>
      </c>
      <c r="F354" s="2">
        <v>53739</v>
      </c>
    </row>
    <row r="355" spans="1:6" x14ac:dyDescent="0.3">
      <c r="A355">
        <v>2020</v>
      </c>
      <c r="B355" t="s">
        <v>58</v>
      </c>
      <c r="C355" t="s">
        <v>18</v>
      </c>
      <c r="D355" s="1">
        <v>21505</v>
      </c>
      <c r="E355" s="1">
        <v>420463</v>
      </c>
      <c r="F355" s="2">
        <v>59854</v>
      </c>
    </row>
    <row r="356" spans="1:6" x14ac:dyDescent="0.3">
      <c r="A356">
        <v>2020</v>
      </c>
      <c r="B356" t="s">
        <v>58</v>
      </c>
      <c r="C356" t="s">
        <v>19</v>
      </c>
      <c r="D356" s="1">
        <v>71270</v>
      </c>
      <c r="E356" s="1">
        <v>742606</v>
      </c>
      <c r="F356" s="2">
        <v>64556</v>
      </c>
    </row>
    <row r="357" spans="1:6" x14ac:dyDescent="0.3">
      <c r="A357">
        <v>2020</v>
      </c>
      <c r="B357" t="s">
        <v>58</v>
      </c>
      <c r="C357" t="s">
        <v>20</v>
      </c>
      <c r="D357" s="1">
        <v>32965</v>
      </c>
      <c r="E357" s="1">
        <v>622119</v>
      </c>
      <c r="F357" s="2">
        <v>54163</v>
      </c>
    </row>
    <row r="358" spans="1:6" x14ac:dyDescent="0.3">
      <c r="A358">
        <v>2020</v>
      </c>
      <c r="B358" t="s">
        <v>58</v>
      </c>
      <c r="C358" t="s">
        <v>21</v>
      </c>
      <c r="D358" s="1">
        <v>22985</v>
      </c>
      <c r="E358" s="1">
        <v>513228</v>
      </c>
      <c r="F358" s="2">
        <v>55127</v>
      </c>
    </row>
    <row r="359" spans="1:6" x14ac:dyDescent="0.3">
      <c r="A359">
        <v>2020</v>
      </c>
      <c r="B359" t="s">
        <v>58</v>
      </c>
      <c r="C359" t="s">
        <v>22</v>
      </c>
      <c r="D359" s="1">
        <v>7693</v>
      </c>
      <c r="E359" s="1">
        <v>138876</v>
      </c>
      <c r="F359" s="2">
        <v>45670</v>
      </c>
    </row>
    <row r="360" spans="1:6" x14ac:dyDescent="0.3">
      <c r="A360">
        <v>2020</v>
      </c>
      <c r="B360" t="s">
        <v>58</v>
      </c>
      <c r="C360" t="s">
        <v>23</v>
      </c>
      <c r="D360" s="1">
        <v>56134</v>
      </c>
      <c r="E360" s="1">
        <v>448355</v>
      </c>
      <c r="F360" s="2">
        <v>50460</v>
      </c>
    </row>
    <row r="361" spans="1:6" x14ac:dyDescent="0.3">
      <c r="A361">
        <v>2020</v>
      </c>
      <c r="B361" t="s">
        <v>58</v>
      </c>
      <c r="C361" t="s">
        <v>24</v>
      </c>
      <c r="D361" s="1">
        <v>5112</v>
      </c>
      <c r="E361" s="1">
        <v>73374</v>
      </c>
      <c r="F361" s="2">
        <v>52612</v>
      </c>
    </row>
    <row r="362" spans="1:6" x14ac:dyDescent="0.3">
      <c r="A362">
        <v>2020</v>
      </c>
      <c r="B362" t="s">
        <v>58</v>
      </c>
      <c r="C362" t="s">
        <v>25</v>
      </c>
      <c r="D362" s="1">
        <v>10522</v>
      </c>
      <c r="E362" s="1">
        <v>135205</v>
      </c>
      <c r="F362" s="2">
        <v>51740</v>
      </c>
    </row>
    <row r="363" spans="1:6" x14ac:dyDescent="0.3">
      <c r="A363">
        <v>2020</v>
      </c>
      <c r="B363" t="s">
        <v>58</v>
      </c>
      <c r="C363" t="s">
        <v>26</v>
      </c>
      <c r="D363" s="1">
        <v>9126</v>
      </c>
      <c r="E363" s="1">
        <v>139696</v>
      </c>
      <c r="F363" s="2">
        <v>58047</v>
      </c>
    </row>
    <row r="364" spans="1:6" x14ac:dyDescent="0.3">
      <c r="A364">
        <v>2020</v>
      </c>
      <c r="B364" t="s">
        <v>58</v>
      </c>
      <c r="C364" t="s">
        <v>27</v>
      </c>
      <c r="D364" s="1">
        <v>4900</v>
      </c>
      <c r="E364" s="1">
        <v>108757</v>
      </c>
      <c r="F364" s="2">
        <v>63675</v>
      </c>
    </row>
    <row r="365" spans="1:6" x14ac:dyDescent="0.3">
      <c r="A365">
        <v>2020</v>
      </c>
      <c r="B365" t="s">
        <v>58</v>
      </c>
      <c r="C365" t="s">
        <v>28</v>
      </c>
      <c r="D365" s="1">
        <v>43568</v>
      </c>
      <c r="E365" s="1">
        <v>622420</v>
      </c>
      <c r="F365" s="2">
        <v>60044</v>
      </c>
    </row>
    <row r="366" spans="1:6" x14ac:dyDescent="0.3">
      <c r="A366">
        <v>2020</v>
      </c>
      <c r="B366" t="s">
        <v>58</v>
      </c>
      <c r="C366" t="s">
        <v>29</v>
      </c>
      <c r="D366" s="1">
        <v>11448</v>
      </c>
      <c r="E366" s="1">
        <v>126459</v>
      </c>
      <c r="F366" s="2">
        <v>45191</v>
      </c>
    </row>
    <row r="367" spans="1:6" x14ac:dyDescent="0.3">
      <c r="A367">
        <v>2020</v>
      </c>
      <c r="B367" t="s">
        <v>58</v>
      </c>
      <c r="C367" t="s">
        <v>30</v>
      </c>
      <c r="D367" s="1">
        <v>67893</v>
      </c>
      <c r="E367" s="1">
        <v>1872526</v>
      </c>
      <c r="F367" s="2">
        <v>58936</v>
      </c>
    </row>
    <row r="368" spans="1:6" x14ac:dyDescent="0.3">
      <c r="A368">
        <v>2020</v>
      </c>
      <c r="B368" t="s">
        <v>58</v>
      </c>
      <c r="C368" t="s">
        <v>31</v>
      </c>
      <c r="D368" s="1">
        <v>29514</v>
      </c>
      <c r="E368" s="1">
        <v>584896</v>
      </c>
      <c r="F368" s="2">
        <v>53252</v>
      </c>
    </row>
    <row r="369" spans="1:6" x14ac:dyDescent="0.3">
      <c r="A369">
        <v>2020</v>
      </c>
      <c r="B369" t="s">
        <v>58</v>
      </c>
      <c r="C369" t="s">
        <v>32</v>
      </c>
      <c r="D369" s="1">
        <v>2737</v>
      </c>
      <c r="E369" s="1">
        <v>64418</v>
      </c>
      <c r="F369" s="2">
        <v>55234</v>
      </c>
    </row>
    <row r="370" spans="1:6" x14ac:dyDescent="0.3">
      <c r="A370">
        <v>2020</v>
      </c>
      <c r="B370" t="s">
        <v>58</v>
      </c>
      <c r="C370" t="s">
        <v>33</v>
      </c>
      <c r="D370" s="1">
        <v>35930</v>
      </c>
      <c r="E370" s="1">
        <v>868191</v>
      </c>
      <c r="F370" s="2">
        <v>51366</v>
      </c>
    </row>
    <row r="371" spans="1:6" x14ac:dyDescent="0.3">
      <c r="A371">
        <v>2020</v>
      </c>
      <c r="B371" t="s">
        <v>58</v>
      </c>
      <c r="C371" t="s">
        <v>34</v>
      </c>
      <c r="D371" s="1">
        <v>13656</v>
      </c>
      <c r="E371" s="1">
        <v>209679</v>
      </c>
      <c r="F371" s="2">
        <v>49095</v>
      </c>
    </row>
    <row r="372" spans="1:6" x14ac:dyDescent="0.3">
      <c r="A372">
        <v>2020</v>
      </c>
      <c r="B372" t="s">
        <v>58</v>
      </c>
      <c r="C372" t="s">
        <v>35</v>
      </c>
      <c r="D372" s="1">
        <v>28106</v>
      </c>
      <c r="E372" s="1">
        <v>292631</v>
      </c>
      <c r="F372" s="2">
        <v>54216</v>
      </c>
    </row>
    <row r="373" spans="1:6" x14ac:dyDescent="0.3">
      <c r="A373">
        <v>2020</v>
      </c>
      <c r="B373" t="s">
        <v>58</v>
      </c>
      <c r="C373" t="s">
        <v>36</v>
      </c>
      <c r="D373" s="1">
        <v>57935</v>
      </c>
      <c r="E373" s="1">
        <v>1179840</v>
      </c>
      <c r="F373" s="2">
        <v>57087</v>
      </c>
    </row>
    <row r="374" spans="1:6" x14ac:dyDescent="0.3">
      <c r="A374">
        <v>2020</v>
      </c>
      <c r="B374" t="s">
        <v>58</v>
      </c>
      <c r="C374" t="s">
        <v>37</v>
      </c>
      <c r="D374" s="1">
        <v>4907</v>
      </c>
      <c r="E374" s="1">
        <v>95079</v>
      </c>
      <c r="F374" s="2">
        <v>54510</v>
      </c>
    </row>
    <row r="375" spans="1:6" x14ac:dyDescent="0.3">
      <c r="A375">
        <v>2020</v>
      </c>
      <c r="B375" t="s">
        <v>58</v>
      </c>
      <c r="C375" t="s">
        <v>38</v>
      </c>
      <c r="D375" s="1">
        <v>15612</v>
      </c>
      <c r="E375" s="1">
        <v>231072</v>
      </c>
      <c r="F375" s="2">
        <v>50055</v>
      </c>
    </row>
    <row r="376" spans="1:6" x14ac:dyDescent="0.3">
      <c r="A376">
        <v>2020</v>
      </c>
      <c r="B376" t="s">
        <v>58</v>
      </c>
      <c r="C376" t="s">
        <v>39</v>
      </c>
      <c r="D376" s="1">
        <v>2934</v>
      </c>
      <c r="E376" s="1">
        <v>68990</v>
      </c>
      <c r="F376" s="2">
        <v>57054</v>
      </c>
    </row>
    <row r="377" spans="1:6" x14ac:dyDescent="0.3">
      <c r="A377">
        <v>2020</v>
      </c>
      <c r="B377" t="s">
        <v>58</v>
      </c>
      <c r="C377" t="s">
        <v>40</v>
      </c>
      <c r="D377" s="1">
        <v>21213</v>
      </c>
      <c r="E377" s="1">
        <v>421097</v>
      </c>
      <c r="F377" s="2">
        <v>56401</v>
      </c>
    </row>
    <row r="378" spans="1:6" x14ac:dyDescent="0.3">
      <c r="A378">
        <v>2020</v>
      </c>
      <c r="B378" t="s">
        <v>58</v>
      </c>
      <c r="C378" t="s">
        <v>41</v>
      </c>
      <c r="D378" s="1">
        <v>98681</v>
      </c>
      <c r="E378" s="1">
        <v>1646144</v>
      </c>
      <c r="F378" s="2">
        <v>51856</v>
      </c>
    </row>
    <row r="379" spans="1:6" x14ac:dyDescent="0.3">
      <c r="A379">
        <v>2020</v>
      </c>
      <c r="B379" t="s">
        <v>58</v>
      </c>
      <c r="C379" t="s">
        <v>42</v>
      </c>
      <c r="D379" s="1">
        <v>13463</v>
      </c>
      <c r="E379" s="1">
        <v>193157</v>
      </c>
      <c r="F379" s="2">
        <v>48260</v>
      </c>
    </row>
    <row r="380" spans="1:6" x14ac:dyDescent="0.3">
      <c r="A380">
        <v>2020</v>
      </c>
      <c r="B380" t="s">
        <v>58</v>
      </c>
      <c r="C380" t="s">
        <v>43</v>
      </c>
      <c r="D380" s="1">
        <v>2516</v>
      </c>
      <c r="E380" s="1">
        <v>58443</v>
      </c>
      <c r="F380" s="2">
        <v>52779</v>
      </c>
    </row>
    <row r="381" spans="1:6" x14ac:dyDescent="0.3">
      <c r="A381">
        <v>2020</v>
      </c>
      <c r="B381" t="s">
        <v>58</v>
      </c>
      <c r="C381" t="s">
        <v>44</v>
      </c>
      <c r="D381" s="1">
        <v>49705</v>
      </c>
      <c r="E381" s="1">
        <v>492598</v>
      </c>
      <c r="F381" s="2">
        <v>54119</v>
      </c>
    </row>
    <row r="382" spans="1:6" x14ac:dyDescent="0.3">
      <c r="A382">
        <v>2020</v>
      </c>
      <c r="B382" t="s">
        <v>58</v>
      </c>
      <c r="C382" t="s">
        <v>45</v>
      </c>
      <c r="D382" s="1">
        <v>74944</v>
      </c>
      <c r="E382" s="1">
        <v>468495</v>
      </c>
      <c r="F382" s="2">
        <v>55544</v>
      </c>
    </row>
    <row r="383" spans="1:6" x14ac:dyDescent="0.3">
      <c r="A383">
        <v>2020</v>
      </c>
      <c r="B383" t="s">
        <v>58</v>
      </c>
      <c r="C383" t="s">
        <v>46</v>
      </c>
      <c r="D383" s="1">
        <v>8500</v>
      </c>
      <c r="E383" s="1">
        <v>124604</v>
      </c>
      <c r="F383" s="2">
        <v>50597</v>
      </c>
    </row>
    <row r="384" spans="1:6" x14ac:dyDescent="0.3">
      <c r="A384">
        <v>2020</v>
      </c>
      <c r="B384" t="s">
        <v>58</v>
      </c>
      <c r="C384" t="s">
        <v>47</v>
      </c>
      <c r="D384" s="1">
        <v>31125</v>
      </c>
      <c r="E384" s="1">
        <v>427152</v>
      </c>
      <c r="F384" s="2">
        <v>52993</v>
      </c>
    </row>
    <row r="385" spans="1:6" x14ac:dyDescent="0.3">
      <c r="A385">
        <v>2020</v>
      </c>
      <c r="B385" t="s">
        <v>58</v>
      </c>
      <c r="C385" t="s">
        <v>48</v>
      </c>
      <c r="D385" s="1">
        <v>3485</v>
      </c>
      <c r="E385" s="1">
        <v>26942</v>
      </c>
      <c r="F385" s="2">
        <v>46334</v>
      </c>
    </row>
    <row r="386" spans="1:6" x14ac:dyDescent="0.3">
      <c r="A386">
        <v>2020</v>
      </c>
      <c r="B386" t="s">
        <v>59</v>
      </c>
      <c r="C386" t="s">
        <v>1</v>
      </c>
      <c r="D386" s="1">
        <v>11221</v>
      </c>
      <c r="E386" s="1">
        <v>178057</v>
      </c>
      <c r="F386" s="2">
        <v>18554</v>
      </c>
    </row>
    <row r="387" spans="1:6" x14ac:dyDescent="0.3">
      <c r="A387">
        <v>2020</v>
      </c>
      <c r="B387" t="s">
        <v>59</v>
      </c>
      <c r="C387" t="s">
        <v>2</v>
      </c>
      <c r="D387" s="1">
        <v>14444</v>
      </c>
      <c r="E387" s="1">
        <v>274985</v>
      </c>
      <c r="F387" s="2">
        <v>26810</v>
      </c>
    </row>
    <row r="388" spans="1:6" x14ac:dyDescent="0.3">
      <c r="A388">
        <v>2020</v>
      </c>
      <c r="B388" t="s">
        <v>59</v>
      </c>
      <c r="C388" t="s">
        <v>3</v>
      </c>
      <c r="D388" s="1">
        <v>7458</v>
      </c>
      <c r="E388" s="1">
        <v>106295</v>
      </c>
      <c r="F388" s="2">
        <v>18414</v>
      </c>
    </row>
    <row r="389" spans="1:6" x14ac:dyDescent="0.3">
      <c r="A389">
        <v>2020</v>
      </c>
      <c r="B389" t="s">
        <v>59</v>
      </c>
      <c r="C389" t="s">
        <v>4</v>
      </c>
      <c r="D389" s="1">
        <v>117833</v>
      </c>
      <c r="E389" s="1">
        <v>1482600</v>
      </c>
      <c r="F389" s="2">
        <v>36090</v>
      </c>
    </row>
    <row r="390" spans="1:6" x14ac:dyDescent="0.3">
      <c r="A390">
        <v>2020</v>
      </c>
      <c r="B390" t="s">
        <v>59</v>
      </c>
      <c r="C390" t="s">
        <v>5</v>
      </c>
      <c r="D390" s="1">
        <v>17650</v>
      </c>
      <c r="E390" s="1">
        <v>271680</v>
      </c>
      <c r="F390" s="2">
        <v>28424</v>
      </c>
    </row>
    <row r="391" spans="1:6" x14ac:dyDescent="0.3">
      <c r="A391">
        <v>2020</v>
      </c>
      <c r="B391" t="s">
        <v>59</v>
      </c>
      <c r="C391" t="s">
        <v>6</v>
      </c>
      <c r="D391" s="1">
        <v>10916</v>
      </c>
      <c r="E391" s="1">
        <v>117365</v>
      </c>
      <c r="F391" s="2">
        <v>26295</v>
      </c>
    </row>
    <row r="392" spans="1:6" x14ac:dyDescent="0.3">
      <c r="A392">
        <v>2020</v>
      </c>
      <c r="B392" t="s">
        <v>59</v>
      </c>
      <c r="C392" t="s">
        <v>7</v>
      </c>
      <c r="D392" s="1">
        <v>2698</v>
      </c>
      <c r="E392" s="1">
        <v>41103</v>
      </c>
      <c r="F392" s="2">
        <v>22228</v>
      </c>
    </row>
    <row r="393" spans="1:6" x14ac:dyDescent="0.3">
      <c r="A393">
        <v>2020</v>
      </c>
      <c r="B393" t="s">
        <v>59</v>
      </c>
      <c r="C393" t="s">
        <v>8</v>
      </c>
      <c r="D393" s="1">
        <v>59645</v>
      </c>
      <c r="E393" s="1">
        <v>1007574</v>
      </c>
      <c r="F393" s="2">
        <v>27709</v>
      </c>
    </row>
    <row r="394" spans="1:6" x14ac:dyDescent="0.3">
      <c r="A394">
        <v>2020</v>
      </c>
      <c r="B394" t="s">
        <v>59</v>
      </c>
      <c r="C394" t="s">
        <v>9</v>
      </c>
      <c r="D394" s="1">
        <v>26741</v>
      </c>
      <c r="E394" s="1">
        <v>414059</v>
      </c>
      <c r="F394" s="2">
        <v>22009</v>
      </c>
    </row>
    <row r="395" spans="1:6" x14ac:dyDescent="0.3">
      <c r="A395">
        <v>2020</v>
      </c>
      <c r="B395" t="s">
        <v>59</v>
      </c>
      <c r="C395" t="s">
        <v>10</v>
      </c>
      <c r="D395" s="1">
        <v>5242</v>
      </c>
      <c r="E395" s="1">
        <v>74574</v>
      </c>
      <c r="F395" s="2">
        <v>18637</v>
      </c>
    </row>
    <row r="396" spans="1:6" x14ac:dyDescent="0.3">
      <c r="A396">
        <v>2020</v>
      </c>
      <c r="B396" t="s">
        <v>59</v>
      </c>
      <c r="C396" t="s">
        <v>11</v>
      </c>
      <c r="D396" s="1">
        <v>32842</v>
      </c>
      <c r="E396" s="1">
        <v>462216</v>
      </c>
      <c r="F396" s="2">
        <v>25054</v>
      </c>
    </row>
    <row r="397" spans="1:6" x14ac:dyDescent="0.3">
      <c r="A397">
        <v>2020</v>
      </c>
      <c r="B397" t="s">
        <v>59</v>
      </c>
      <c r="C397" t="s">
        <v>12</v>
      </c>
      <c r="D397" s="1">
        <v>16068</v>
      </c>
      <c r="E397" s="1">
        <v>263892</v>
      </c>
      <c r="F397" s="2">
        <v>20493</v>
      </c>
    </row>
    <row r="398" spans="1:6" x14ac:dyDescent="0.3">
      <c r="A398">
        <v>2020</v>
      </c>
      <c r="B398" t="s">
        <v>59</v>
      </c>
      <c r="C398" t="s">
        <v>13</v>
      </c>
      <c r="D398" s="1">
        <v>8734</v>
      </c>
      <c r="E398" s="1">
        <v>118383</v>
      </c>
      <c r="F398" s="2">
        <v>18002</v>
      </c>
    </row>
    <row r="399" spans="1:6" x14ac:dyDescent="0.3">
      <c r="A399">
        <v>2020</v>
      </c>
      <c r="B399" t="s">
        <v>59</v>
      </c>
      <c r="C399" t="s">
        <v>14</v>
      </c>
      <c r="D399" s="1">
        <v>6792</v>
      </c>
      <c r="E399" s="1">
        <v>110526</v>
      </c>
      <c r="F399" s="2">
        <v>18088</v>
      </c>
    </row>
    <row r="400" spans="1:6" x14ac:dyDescent="0.3">
      <c r="A400">
        <v>2020</v>
      </c>
      <c r="B400" t="s">
        <v>59</v>
      </c>
      <c r="C400" t="s">
        <v>15</v>
      </c>
      <c r="D400" s="1">
        <v>10331</v>
      </c>
      <c r="E400" s="1">
        <v>165335</v>
      </c>
      <c r="F400" s="2">
        <v>19522</v>
      </c>
    </row>
    <row r="401" spans="1:6" x14ac:dyDescent="0.3">
      <c r="A401">
        <v>2020</v>
      </c>
      <c r="B401" t="s">
        <v>59</v>
      </c>
      <c r="C401" t="s">
        <v>16</v>
      </c>
      <c r="D401" s="1">
        <v>13351</v>
      </c>
      <c r="E401" s="1">
        <v>188383</v>
      </c>
      <c r="F401" s="2">
        <v>22216</v>
      </c>
    </row>
    <row r="402" spans="1:6" x14ac:dyDescent="0.3">
      <c r="A402">
        <v>2020</v>
      </c>
      <c r="B402" t="s">
        <v>59</v>
      </c>
      <c r="C402" t="s">
        <v>17</v>
      </c>
      <c r="D402" s="1">
        <v>5172</v>
      </c>
      <c r="E402" s="1">
        <v>51781</v>
      </c>
      <c r="F402" s="2">
        <v>25112</v>
      </c>
    </row>
    <row r="403" spans="1:6" x14ac:dyDescent="0.3">
      <c r="A403">
        <v>2020</v>
      </c>
      <c r="B403" t="s">
        <v>59</v>
      </c>
      <c r="C403" t="s">
        <v>18</v>
      </c>
      <c r="D403" s="1">
        <v>14823</v>
      </c>
      <c r="E403" s="1">
        <v>210848</v>
      </c>
      <c r="F403" s="2">
        <v>26383</v>
      </c>
    </row>
    <row r="404" spans="1:6" x14ac:dyDescent="0.3">
      <c r="A404">
        <v>2020</v>
      </c>
      <c r="B404" t="s">
        <v>59</v>
      </c>
      <c r="C404" t="s">
        <v>19</v>
      </c>
      <c r="D404" s="1">
        <v>20158</v>
      </c>
      <c r="E404" s="1">
        <v>262049</v>
      </c>
      <c r="F404" s="2">
        <v>30457</v>
      </c>
    </row>
    <row r="405" spans="1:6" x14ac:dyDescent="0.3">
      <c r="A405">
        <v>2020</v>
      </c>
      <c r="B405" t="s">
        <v>59</v>
      </c>
      <c r="C405" t="s">
        <v>20</v>
      </c>
      <c r="D405" s="1">
        <v>23032</v>
      </c>
      <c r="E405" s="1">
        <v>323435</v>
      </c>
      <c r="F405" s="2">
        <v>22254</v>
      </c>
    </row>
    <row r="406" spans="1:6" x14ac:dyDescent="0.3">
      <c r="A406">
        <v>2020</v>
      </c>
      <c r="B406" t="s">
        <v>59</v>
      </c>
      <c r="C406" t="s">
        <v>21</v>
      </c>
      <c r="D406" s="1">
        <v>15355</v>
      </c>
      <c r="E406" s="1">
        <v>204519</v>
      </c>
      <c r="F406" s="2">
        <v>24167</v>
      </c>
    </row>
    <row r="407" spans="1:6" x14ac:dyDescent="0.3">
      <c r="A407">
        <v>2020</v>
      </c>
      <c r="B407" t="s">
        <v>59</v>
      </c>
      <c r="C407" t="s">
        <v>22</v>
      </c>
      <c r="D407" s="1">
        <v>6644</v>
      </c>
      <c r="E407" s="1">
        <v>118107</v>
      </c>
      <c r="F407" s="2">
        <v>18380</v>
      </c>
    </row>
    <row r="408" spans="1:6" x14ac:dyDescent="0.3">
      <c r="A408">
        <v>2020</v>
      </c>
      <c r="B408" t="s">
        <v>59</v>
      </c>
      <c r="C408" t="s">
        <v>23</v>
      </c>
      <c r="D408" s="1">
        <v>15398</v>
      </c>
      <c r="E408" s="1">
        <v>253244</v>
      </c>
      <c r="F408" s="2">
        <v>22154</v>
      </c>
    </row>
    <row r="409" spans="1:6" x14ac:dyDescent="0.3">
      <c r="A409">
        <v>2020</v>
      </c>
      <c r="B409" t="s">
        <v>59</v>
      </c>
      <c r="C409" t="s">
        <v>24</v>
      </c>
      <c r="D409" s="1">
        <v>5182</v>
      </c>
      <c r="E409" s="1">
        <v>58811</v>
      </c>
      <c r="F409" s="2">
        <v>21078</v>
      </c>
    </row>
    <row r="410" spans="1:6" x14ac:dyDescent="0.3">
      <c r="A410">
        <v>2020</v>
      </c>
      <c r="B410" t="s">
        <v>59</v>
      </c>
      <c r="C410" t="s">
        <v>25</v>
      </c>
      <c r="D410" s="1">
        <v>5552</v>
      </c>
      <c r="E410" s="1">
        <v>79529</v>
      </c>
      <c r="F410" s="2">
        <v>18131</v>
      </c>
    </row>
    <row r="411" spans="1:6" x14ac:dyDescent="0.3">
      <c r="A411">
        <v>2020</v>
      </c>
      <c r="B411" t="s">
        <v>59</v>
      </c>
      <c r="C411" t="s">
        <v>26</v>
      </c>
      <c r="D411" s="1">
        <v>8698</v>
      </c>
      <c r="E411" s="1">
        <v>255447</v>
      </c>
      <c r="F411" s="2">
        <v>34061</v>
      </c>
    </row>
    <row r="412" spans="1:6" x14ac:dyDescent="0.3">
      <c r="A412">
        <v>2020</v>
      </c>
      <c r="B412" t="s">
        <v>59</v>
      </c>
      <c r="C412" t="s">
        <v>27</v>
      </c>
      <c r="D412" s="1">
        <v>4677</v>
      </c>
      <c r="E412" s="1">
        <v>57132</v>
      </c>
      <c r="F412" s="2">
        <v>24729</v>
      </c>
    </row>
    <row r="413" spans="1:6" x14ac:dyDescent="0.3">
      <c r="A413">
        <v>2020</v>
      </c>
      <c r="B413" t="s">
        <v>59</v>
      </c>
      <c r="C413" t="s">
        <v>28</v>
      </c>
      <c r="D413" s="1">
        <v>24584</v>
      </c>
      <c r="E413" s="1">
        <v>281546</v>
      </c>
      <c r="F413" s="2">
        <v>28639</v>
      </c>
    </row>
    <row r="414" spans="1:6" x14ac:dyDescent="0.3">
      <c r="A414">
        <v>2020</v>
      </c>
      <c r="B414" t="s">
        <v>59</v>
      </c>
      <c r="C414" t="s">
        <v>29</v>
      </c>
      <c r="D414" s="1">
        <v>5276</v>
      </c>
      <c r="E414" s="1">
        <v>78539</v>
      </c>
      <c r="F414" s="2">
        <v>19988</v>
      </c>
    </row>
    <row r="415" spans="1:6" x14ac:dyDescent="0.3">
      <c r="A415">
        <v>2020</v>
      </c>
      <c r="B415" t="s">
        <v>59</v>
      </c>
      <c r="C415" t="s">
        <v>30</v>
      </c>
      <c r="D415" s="1">
        <v>64959</v>
      </c>
      <c r="E415" s="1">
        <v>632760</v>
      </c>
      <c r="F415" s="2">
        <v>36986</v>
      </c>
    </row>
    <row r="416" spans="1:6" x14ac:dyDescent="0.3">
      <c r="A416">
        <v>2020</v>
      </c>
      <c r="B416" t="s">
        <v>59</v>
      </c>
      <c r="C416" t="s">
        <v>31</v>
      </c>
      <c r="D416" s="1">
        <v>27015</v>
      </c>
      <c r="E416" s="1">
        <v>420420</v>
      </c>
      <c r="F416" s="2">
        <v>21462</v>
      </c>
    </row>
    <row r="417" spans="1:6" x14ac:dyDescent="0.3">
      <c r="A417">
        <v>2020</v>
      </c>
      <c r="B417" t="s">
        <v>59</v>
      </c>
      <c r="C417" t="s">
        <v>32</v>
      </c>
      <c r="D417" s="1">
        <v>2621</v>
      </c>
      <c r="E417" s="1">
        <v>34228</v>
      </c>
      <c r="F417" s="2">
        <v>19193</v>
      </c>
    </row>
    <row r="418" spans="1:6" x14ac:dyDescent="0.3">
      <c r="A418">
        <v>2020</v>
      </c>
      <c r="B418" t="s">
        <v>59</v>
      </c>
      <c r="C418" t="s">
        <v>33</v>
      </c>
      <c r="D418" s="1">
        <v>29197</v>
      </c>
      <c r="E418" s="1">
        <v>466069</v>
      </c>
      <c r="F418" s="2">
        <v>21027</v>
      </c>
    </row>
    <row r="419" spans="1:6" x14ac:dyDescent="0.3">
      <c r="A419">
        <v>2020</v>
      </c>
      <c r="B419" t="s">
        <v>59</v>
      </c>
      <c r="C419" t="s">
        <v>34</v>
      </c>
      <c r="D419" s="1">
        <v>9364</v>
      </c>
      <c r="E419" s="1">
        <v>156230</v>
      </c>
      <c r="F419" s="2">
        <v>19310</v>
      </c>
    </row>
    <row r="420" spans="1:6" x14ac:dyDescent="0.3">
      <c r="A420">
        <v>2020</v>
      </c>
      <c r="B420" t="s">
        <v>59</v>
      </c>
      <c r="C420" t="s">
        <v>35</v>
      </c>
      <c r="D420" s="1">
        <v>13993</v>
      </c>
      <c r="E420" s="1">
        <v>161570</v>
      </c>
      <c r="F420" s="2">
        <v>24338</v>
      </c>
    </row>
    <row r="421" spans="1:6" x14ac:dyDescent="0.3">
      <c r="A421">
        <v>2020</v>
      </c>
      <c r="B421" t="s">
        <v>59</v>
      </c>
      <c r="C421" t="s">
        <v>36</v>
      </c>
      <c r="D421" s="1">
        <v>33532</v>
      </c>
      <c r="E421" s="1">
        <v>424092</v>
      </c>
      <c r="F421" s="2">
        <v>22945</v>
      </c>
    </row>
    <row r="422" spans="1:6" x14ac:dyDescent="0.3">
      <c r="A422">
        <v>2020</v>
      </c>
      <c r="B422" t="s">
        <v>59</v>
      </c>
      <c r="C422" t="s">
        <v>37</v>
      </c>
      <c r="D422" s="1">
        <v>3890</v>
      </c>
      <c r="E422" s="1">
        <v>44621</v>
      </c>
      <c r="F422" s="2">
        <v>24733</v>
      </c>
    </row>
    <row r="423" spans="1:6" x14ac:dyDescent="0.3">
      <c r="A423">
        <v>2020</v>
      </c>
      <c r="B423" t="s">
        <v>59</v>
      </c>
      <c r="C423" t="s">
        <v>38</v>
      </c>
      <c r="D423" s="1">
        <v>13676</v>
      </c>
      <c r="E423" s="1">
        <v>226959</v>
      </c>
      <c r="F423" s="2">
        <v>19677</v>
      </c>
    </row>
    <row r="424" spans="1:6" x14ac:dyDescent="0.3">
      <c r="A424">
        <v>2020</v>
      </c>
      <c r="B424" t="s">
        <v>59</v>
      </c>
      <c r="C424" t="s">
        <v>39</v>
      </c>
      <c r="D424" s="1">
        <v>3184</v>
      </c>
      <c r="E424" s="1">
        <v>41000</v>
      </c>
      <c r="F424" s="2">
        <v>18829</v>
      </c>
    </row>
    <row r="425" spans="1:6" x14ac:dyDescent="0.3">
      <c r="A425">
        <v>2020</v>
      </c>
      <c r="B425" t="s">
        <v>59</v>
      </c>
      <c r="C425" t="s">
        <v>40</v>
      </c>
      <c r="D425" s="1">
        <v>17443</v>
      </c>
      <c r="E425" s="1">
        <v>293033</v>
      </c>
      <c r="F425" s="2">
        <v>23771</v>
      </c>
    </row>
    <row r="426" spans="1:6" x14ac:dyDescent="0.3">
      <c r="A426">
        <v>2020</v>
      </c>
      <c r="B426" t="s">
        <v>59</v>
      </c>
      <c r="C426" t="s">
        <v>41</v>
      </c>
      <c r="D426" s="1">
        <v>66777</v>
      </c>
      <c r="E426" s="1">
        <v>1178456</v>
      </c>
      <c r="F426" s="2">
        <v>23001</v>
      </c>
    </row>
    <row r="427" spans="1:6" x14ac:dyDescent="0.3">
      <c r="A427">
        <v>2020</v>
      </c>
      <c r="B427" t="s">
        <v>59</v>
      </c>
      <c r="C427" t="s">
        <v>42</v>
      </c>
      <c r="D427" s="1">
        <v>7766</v>
      </c>
      <c r="E427" s="1">
        <v>133375</v>
      </c>
      <c r="F427" s="2">
        <v>21580</v>
      </c>
    </row>
    <row r="428" spans="1:6" x14ac:dyDescent="0.3">
      <c r="A428">
        <v>2020</v>
      </c>
      <c r="B428" t="s">
        <v>59</v>
      </c>
      <c r="C428" t="s">
        <v>43</v>
      </c>
      <c r="D428" s="1">
        <v>2220</v>
      </c>
      <c r="E428" s="1">
        <v>25985</v>
      </c>
      <c r="F428" s="2">
        <v>26068</v>
      </c>
    </row>
    <row r="429" spans="1:6" x14ac:dyDescent="0.3">
      <c r="A429">
        <v>2020</v>
      </c>
      <c r="B429" t="s">
        <v>59</v>
      </c>
      <c r="C429" t="s">
        <v>44</v>
      </c>
      <c r="D429" s="1">
        <v>20954</v>
      </c>
      <c r="E429" s="1">
        <v>322216</v>
      </c>
      <c r="F429" s="2">
        <v>22634</v>
      </c>
    </row>
    <row r="430" spans="1:6" x14ac:dyDescent="0.3">
      <c r="A430">
        <v>2020</v>
      </c>
      <c r="B430" t="s">
        <v>59</v>
      </c>
      <c r="C430" t="s">
        <v>45</v>
      </c>
      <c r="D430" s="1">
        <v>20710</v>
      </c>
      <c r="E430" s="1">
        <v>255412</v>
      </c>
      <c r="F430" s="2">
        <v>26657</v>
      </c>
    </row>
    <row r="431" spans="1:6" x14ac:dyDescent="0.3">
      <c r="A431">
        <v>2020</v>
      </c>
      <c r="B431" t="s">
        <v>59</v>
      </c>
      <c r="C431" t="s">
        <v>46</v>
      </c>
      <c r="D431" s="1">
        <v>4602</v>
      </c>
      <c r="E431" s="1">
        <v>61253</v>
      </c>
      <c r="F431" s="2">
        <v>18945</v>
      </c>
    </row>
    <row r="432" spans="1:6" x14ac:dyDescent="0.3">
      <c r="A432">
        <v>2020</v>
      </c>
      <c r="B432" t="s">
        <v>59</v>
      </c>
      <c r="C432" t="s">
        <v>47</v>
      </c>
      <c r="D432" s="1">
        <v>16783</v>
      </c>
      <c r="E432" s="1">
        <v>227495</v>
      </c>
      <c r="F432" s="2">
        <v>19473</v>
      </c>
    </row>
    <row r="433" spans="1:6" x14ac:dyDescent="0.3">
      <c r="A433">
        <v>2020</v>
      </c>
      <c r="B433" t="s">
        <v>59</v>
      </c>
      <c r="C433" t="s">
        <v>48</v>
      </c>
      <c r="D433" s="1">
        <v>2418</v>
      </c>
      <c r="E433" s="1">
        <v>32312</v>
      </c>
      <c r="F433" s="2">
        <v>23041</v>
      </c>
    </row>
    <row r="434" spans="1:6" x14ac:dyDescent="0.3">
      <c r="A434">
        <v>2020</v>
      </c>
      <c r="B434" t="s">
        <v>60</v>
      </c>
      <c r="C434" t="s">
        <v>1</v>
      </c>
      <c r="D434" s="1">
        <v>9048</v>
      </c>
      <c r="E434" s="1">
        <v>42367</v>
      </c>
      <c r="F434" s="2">
        <v>41437</v>
      </c>
    </row>
    <row r="435" spans="1:6" x14ac:dyDescent="0.3">
      <c r="A435">
        <v>2020</v>
      </c>
      <c r="B435" t="s">
        <v>60</v>
      </c>
      <c r="C435" t="s">
        <v>2</v>
      </c>
      <c r="D435" s="1">
        <v>10878</v>
      </c>
      <c r="E435" s="1">
        <v>69183</v>
      </c>
      <c r="F435" s="2">
        <v>42482</v>
      </c>
    </row>
    <row r="436" spans="1:6" x14ac:dyDescent="0.3">
      <c r="A436">
        <v>2020</v>
      </c>
      <c r="B436" t="s">
        <v>60</v>
      </c>
      <c r="C436" t="s">
        <v>3</v>
      </c>
      <c r="D436" s="1">
        <v>5464</v>
      </c>
      <c r="E436" s="1">
        <v>23724</v>
      </c>
      <c r="F436" s="2">
        <v>38111</v>
      </c>
    </row>
    <row r="437" spans="1:6" x14ac:dyDescent="0.3">
      <c r="A437">
        <v>2020</v>
      </c>
      <c r="B437" t="s">
        <v>60</v>
      </c>
      <c r="C437" t="s">
        <v>4</v>
      </c>
      <c r="D437" s="1">
        <v>97116</v>
      </c>
      <c r="E437" s="1">
        <v>452175</v>
      </c>
      <c r="F437" s="2">
        <v>47080</v>
      </c>
    </row>
    <row r="438" spans="1:6" x14ac:dyDescent="0.3">
      <c r="A438">
        <v>2020</v>
      </c>
      <c r="B438" t="s">
        <v>60</v>
      </c>
      <c r="C438" t="s">
        <v>5</v>
      </c>
      <c r="D438" s="1">
        <v>16860</v>
      </c>
      <c r="E438" s="1">
        <v>76766</v>
      </c>
      <c r="F438" s="2">
        <v>45642</v>
      </c>
    </row>
    <row r="439" spans="1:6" x14ac:dyDescent="0.3">
      <c r="A439">
        <v>2020</v>
      </c>
      <c r="B439" t="s">
        <v>60</v>
      </c>
      <c r="C439" t="s">
        <v>6</v>
      </c>
      <c r="D439" s="1">
        <v>12480</v>
      </c>
      <c r="E439" s="1">
        <v>48120</v>
      </c>
      <c r="F439" s="2">
        <v>42136</v>
      </c>
    </row>
    <row r="440" spans="1:6" x14ac:dyDescent="0.3">
      <c r="A440">
        <v>2020</v>
      </c>
      <c r="B440" t="s">
        <v>60</v>
      </c>
      <c r="C440" t="s">
        <v>7</v>
      </c>
      <c r="D440" s="1">
        <v>2088</v>
      </c>
      <c r="E440" s="1">
        <v>10706</v>
      </c>
      <c r="F440" s="2">
        <v>38135</v>
      </c>
    </row>
    <row r="441" spans="1:6" x14ac:dyDescent="0.3">
      <c r="A441">
        <v>2020</v>
      </c>
      <c r="B441" t="s">
        <v>60</v>
      </c>
      <c r="C441" t="s">
        <v>8</v>
      </c>
      <c r="D441" s="1">
        <v>54871</v>
      </c>
      <c r="E441" s="1">
        <v>254577</v>
      </c>
      <c r="F441" s="2">
        <v>41154</v>
      </c>
    </row>
    <row r="442" spans="1:6" x14ac:dyDescent="0.3">
      <c r="A442">
        <v>2020</v>
      </c>
      <c r="B442" t="s">
        <v>60</v>
      </c>
      <c r="C442" t="s">
        <v>9</v>
      </c>
      <c r="D442" s="1">
        <v>19294</v>
      </c>
      <c r="E442" s="1">
        <v>101509</v>
      </c>
      <c r="F442" s="2">
        <v>41319</v>
      </c>
    </row>
    <row r="443" spans="1:6" x14ac:dyDescent="0.3">
      <c r="A443">
        <v>2020</v>
      </c>
      <c r="B443" t="s">
        <v>60</v>
      </c>
      <c r="C443" t="s">
        <v>10</v>
      </c>
      <c r="D443" s="1">
        <v>4119</v>
      </c>
      <c r="E443" s="1">
        <v>18237</v>
      </c>
      <c r="F443" s="2">
        <v>35029</v>
      </c>
    </row>
    <row r="444" spans="1:6" x14ac:dyDescent="0.3">
      <c r="A444">
        <v>2020</v>
      </c>
      <c r="B444" t="s">
        <v>60</v>
      </c>
      <c r="C444" t="s">
        <v>11</v>
      </c>
      <c r="D444" s="1">
        <v>35477</v>
      </c>
      <c r="E444" s="1">
        <v>184359</v>
      </c>
      <c r="F444" s="2">
        <v>48230</v>
      </c>
    </row>
    <row r="445" spans="1:6" x14ac:dyDescent="0.3">
      <c r="A445">
        <v>2020</v>
      </c>
      <c r="B445" t="s">
        <v>60</v>
      </c>
      <c r="C445" t="s">
        <v>12</v>
      </c>
      <c r="D445" s="1">
        <v>13233</v>
      </c>
      <c r="E445" s="1">
        <v>80627</v>
      </c>
      <c r="F445" s="2">
        <v>36636</v>
      </c>
    </row>
    <row r="446" spans="1:6" x14ac:dyDescent="0.3">
      <c r="A446">
        <v>2020</v>
      </c>
      <c r="B446" t="s">
        <v>60</v>
      </c>
      <c r="C446" t="s">
        <v>13</v>
      </c>
      <c r="D446" s="1">
        <v>7585</v>
      </c>
      <c r="E446" s="1">
        <v>37229</v>
      </c>
      <c r="F446" s="2">
        <v>40163</v>
      </c>
    </row>
    <row r="447" spans="1:6" x14ac:dyDescent="0.3">
      <c r="A447">
        <v>2020</v>
      </c>
      <c r="B447" t="s">
        <v>60</v>
      </c>
      <c r="C447" t="s">
        <v>14</v>
      </c>
      <c r="D447" s="1">
        <v>5873</v>
      </c>
      <c r="E447" s="1">
        <v>31183</v>
      </c>
      <c r="F447" s="2">
        <v>38965</v>
      </c>
    </row>
    <row r="448" spans="1:6" x14ac:dyDescent="0.3">
      <c r="A448">
        <v>2020</v>
      </c>
      <c r="B448" t="s">
        <v>60</v>
      </c>
      <c r="C448" t="s">
        <v>15</v>
      </c>
      <c r="D448" s="1">
        <v>9084</v>
      </c>
      <c r="E448" s="1">
        <v>40228</v>
      </c>
      <c r="F448" s="2">
        <v>38895</v>
      </c>
    </row>
    <row r="449" spans="1:6" x14ac:dyDescent="0.3">
      <c r="A449">
        <v>2020</v>
      </c>
      <c r="B449" t="s">
        <v>60</v>
      </c>
      <c r="C449" t="s">
        <v>16</v>
      </c>
      <c r="D449" s="1">
        <v>9437</v>
      </c>
      <c r="E449" s="1">
        <v>41500</v>
      </c>
      <c r="F449" s="2">
        <v>41226</v>
      </c>
    </row>
    <row r="450" spans="1:6" x14ac:dyDescent="0.3">
      <c r="A450">
        <v>2020</v>
      </c>
      <c r="B450" t="s">
        <v>60</v>
      </c>
      <c r="C450" t="s">
        <v>17</v>
      </c>
      <c r="D450" s="1">
        <v>3830</v>
      </c>
      <c r="E450" s="1">
        <v>16120</v>
      </c>
      <c r="F450" s="2">
        <v>39497</v>
      </c>
    </row>
    <row r="451" spans="1:6" x14ac:dyDescent="0.3">
      <c r="A451">
        <v>2020</v>
      </c>
      <c r="B451" t="s">
        <v>60</v>
      </c>
      <c r="C451" t="s">
        <v>18</v>
      </c>
      <c r="D451" s="1">
        <v>19028</v>
      </c>
      <c r="E451" s="1">
        <v>78236</v>
      </c>
      <c r="F451" s="2">
        <v>48238</v>
      </c>
    </row>
    <row r="452" spans="1:6" x14ac:dyDescent="0.3">
      <c r="A452">
        <v>2020</v>
      </c>
      <c r="B452" t="s">
        <v>60</v>
      </c>
      <c r="C452" t="s">
        <v>19</v>
      </c>
      <c r="D452" s="1">
        <v>21927</v>
      </c>
      <c r="E452" s="1">
        <v>98276</v>
      </c>
      <c r="F452" s="2">
        <v>46345</v>
      </c>
    </row>
    <row r="453" spans="1:6" x14ac:dyDescent="0.3">
      <c r="A453">
        <v>2020</v>
      </c>
      <c r="B453" t="s">
        <v>60</v>
      </c>
      <c r="C453" t="s">
        <v>20</v>
      </c>
      <c r="D453" s="1">
        <v>25486</v>
      </c>
      <c r="E453" s="1">
        <v>114074</v>
      </c>
      <c r="F453" s="2">
        <v>39650</v>
      </c>
    </row>
    <row r="454" spans="1:6" x14ac:dyDescent="0.3">
      <c r="A454">
        <v>2020</v>
      </c>
      <c r="B454" t="s">
        <v>60</v>
      </c>
      <c r="C454" t="s">
        <v>21</v>
      </c>
      <c r="D454" s="1">
        <v>17118</v>
      </c>
      <c r="E454" s="1">
        <v>77083</v>
      </c>
      <c r="F454" s="2">
        <v>39485</v>
      </c>
    </row>
    <row r="455" spans="1:6" x14ac:dyDescent="0.3">
      <c r="A455">
        <v>2020</v>
      </c>
      <c r="B455" t="s">
        <v>60</v>
      </c>
      <c r="C455" t="s">
        <v>22</v>
      </c>
      <c r="D455" s="1">
        <v>4625</v>
      </c>
      <c r="E455" s="1">
        <v>19993</v>
      </c>
      <c r="F455" s="2">
        <v>38520</v>
      </c>
    </row>
    <row r="456" spans="1:6" x14ac:dyDescent="0.3">
      <c r="A456">
        <v>2020</v>
      </c>
      <c r="B456" t="s">
        <v>60</v>
      </c>
      <c r="C456" t="s">
        <v>23</v>
      </c>
      <c r="D456" s="1">
        <v>13399</v>
      </c>
      <c r="E456" s="1">
        <v>68557</v>
      </c>
      <c r="F456" s="2">
        <v>38496</v>
      </c>
    </row>
    <row r="457" spans="1:6" x14ac:dyDescent="0.3">
      <c r="A457">
        <v>2020</v>
      </c>
      <c r="B457" t="s">
        <v>60</v>
      </c>
      <c r="C457" t="s">
        <v>24</v>
      </c>
      <c r="D457" s="1">
        <v>4199</v>
      </c>
      <c r="E457" s="1">
        <v>17236</v>
      </c>
      <c r="F457" s="2">
        <v>34349</v>
      </c>
    </row>
    <row r="458" spans="1:6" x14ac:dyDescent="0.3">
      <c r="A458">
        <v>2020</v>
      </c>
      <c r="B458" t="s">
        <v>60</v>
      </c>
      <c r="C458" t="s">
        <v>25</v>
      </c>
      <c r="D458" s="1">
        <v>4602</v>
      </c>
      <c r="E458" s="1">
        <v>24061</v>
      </c>
      <c r="F458" s="2">
        <v>36266</v>
      </c>
    </row>
    <row r="459" spans="1:6" x14ac:dyDescent="0.3">
      <c r="A459">
        <v>2020</v>
      </c>
      <c r="B459" t="s">
        <v>60</v>
      </c>
      <c r="C459" t="s">
        <v>26</v>
      </c>
      <c r="D459" s="1">
        <v>5067</v>
      </c>
      <c r="E459" s="1">
        <v>30593</v>
      </c>
      <c r="F459" s="2">
        <v>41698</v>
      </c>
    </row>
    <row r="460" spans="1:6" x14ac:dyDescent="0.3">
      <c r="A460">
        <v>2020</v>
      </c>
      <c r="B460" t="s">
        <v>60</v>
      </c>
      <c r="C460" t="s">
        <v>27</v>
      </c>
      <c r="D460" s="1">
        <v>4109</v>
      </c>
      <c r="E460" s="1">
        <v>18869</v>
      </c>
      <c r="F460" s="2">
        <v>43107</v>
      </c>
    </row>
    <row r="461" spans="1:6" x14ac:dyDescent="0.3">
      <c r="A461">
        <v>2020</v>
      </c>
      <c r="B461" t="s">
        <v>60</v>
      </c>
      <c r="C461" t="s">
        <v>28</v>
      </c>
      <c r="D461" s="1">
        <v>24307</v>
      </c>
      <c r="E461" s="1">
        <v>114130</v>
      </c>
      <c r="F461" s="2">
        <v>41197</v>
      </c>
    </row>
    <row r="462" spans="1:6" x14ac:dyDescent="0.3">
      <c r="A462">
        <v>2020</v>
      </c>
      <c r="B462" t="s">
        <v>60</v>
      </c>
      <c r="C462" t="s">
        <v>29</v>
      </c>
      <c r="D462" s="1">
        <v>4261</v>
      </c>
      <c r="E462" s="1">
        <v>18424</v>
      </c>
      <c r="F462" s="2">
        <v>38699</v>
      </c>
    </row>
    <row r="463" spans="1:6" x14ac:dyDescent="0.3">
      <c r="A463">
        <v>2020</v>
      </c>
      <c r="B463" t="s">
        <v>60</v>
      </c>
      <c r="C463" t="s">
        <v>30</v>
      </c>
      <c r="D463" s="1">
        <v>70935</v>
      </c>
      <c r="E463" s="1">
        <v>307026</v>
      </c>
      <c r="F463" s="2">
        <v>49001</v>
      </c>
    </row>
    <row r="464" spans="1:6" x14ac:dyDescent="0.3">
      <c r="A464">
        <v>2020</v>
      </c>
      <c r="B464" t="s">
        <v>60</v>
      </c>
      <c r="C464" t="s">
        <v>31</v>
      </c>
      <c r="D464" s="1">
        <v>26011</v>
      </c>
      <c r="E464" s="1">
        <v>107703</v>
      </c>
      <c r="F464" s="2">
        <v>39794</v>
      </c>
    </row>
    <row r="465" spans="1:6" x14ac:dyDescent="0.3">
      <c r="A465">
        <v>2020</v>
      </c>
      <c r="B465" t="s">
        <v>60</v>
      </c>
      <c r="C465" t="s">
        <v>32</v>
      </c>
      <c r="D465" s="1">
        <v>2141</v>
      </c>
      <c r="E465" s="1">
        <v>10645</v>
      </c>
      <c r="F465" s="2">
        <v>40484</v>
      </c>
    </row>
    <row r="466" spans="1:6" x14ac:dyDescent="0.3">
      <c r="A466">
        <v>2020</v>
      </c>
      <c r="B466" t="s">
        <v>60</v>
      </c>
      <c r="C466" t="s">
        <v>33</v>
      </c>
      <c r="D466" s="1">
        <v>23929</v>
      </c>
      <c r="E466" s="1">
        <v>138448</v>
      </c>
      <c r="F466" s="2">
        <v>38332</v>
      </c>
    </row>
    <row r="467" spans="1:6" x14ac:dyDescent="0.3">
      <c r="A467">
        <v>2020</v>
      </c>
      <c r="B467" t="s">
        <v>60</v>
      </c>
      <c r="C467" t="s">
        <v>34</v>
      </c>
      <c r="D467" s="1">
        <v>6600</v>
      </c>
      <c r="E467" s="1">
        <v>34047</v>
      </c>
      <c r="F467" s="2">
        <v>37686</v>
      </c>
    </row>
    <row r="468" spans="1:6" x14ac:dyDescent="0.3">
      <c r="A468">
        <v>2020</v>
      </c>
      <c r="B468" t="s">
        <v>60</v>
      </c>
      <c r="C468" t="s">
        <v>35</v>
      </c>
      <c r="D468" s="1">
        <v>14853</v>
      </c>
      <c r="E468" s="1">
        <v>60924</v>
      </c>
      <c r="F468" s="2">
        <v>41296</v>
      </c>
    </row>
    <row r="469" spans="1:6" x14ac:dyDescent="0.3">
      <c r="A469">
        <v>2020</v>
      </c>
      <c r="B469" t="s">
        <v>60</v>
      </c>
      <c r="C469" t="s">
        <v>36</v>
      </c>
      <c r="D469" s="1">
        <v>33590</v>
      </c>
      <c r="E469" s="1">
        <v>169772</v>
      </c>
      <c r="F469" s="2">
        <v>39396</v>
      </c>
    </row>
    <row r="470" spans="1:6" x14ac:dyDescent="0.3">
      <c r="A470">
        <v>2020</v>
      </c>
      <c r="B470" t="s">
        <v>60</v>
      </c>
      <c r="C470" t="s">
        <v>37</v>
      </c>
      <c r="D470" s="1">
        <v>3576</v>
      </c>
      <c r="E470" s="1">
        <v>15156</v>
      </c>
      <c r="F470" s="2">
        <v>38763</v>
      </c>
    </row>
    <row r="471" spans="1:6" x14ac:dyDescent="0.3">
      <c r="A471">
        <v>2020</v>
      </c>
      <c r="B471" t="s">
        <v>60</v>
      </c>
      <c r="C471" t="s">
        <v>38</v>
      </c>
      <c r="D471" s="1">
        <v>10267</v>
      </c>
      <c r="E471" s="1">
        <v>49710</v>
      </c>
      <c r="F471" s="2">
        <v>38110</v>
      </c>
    </row>
    <row r="472" spans="1:6" x14ac:dyDescent="0.3">
      <c r="A472">
        <v>2020</v>
      </c>
      <c r="B472" t="s">
        <v>60</v>
      </c>
      <c r="C472" t="s">
        <v>39</v>
      </c>
      <c r="D472" s="1">
        <v>2313</v>
      </c>
      <c r="E472" s="1">
        <v>11077</v>
      </c>
      <c r="F472" s="2">
        <v>38165</v>
      </c>
    </row>
    <row r="473" spans="1:6" x14ac:dyDescent="0.3">
      <c r="A473">
        <v>2020</v>
      </c>
      <c r="B473" t="s">
        <v>60</v>
      </c>
      <c r="C473" t="s">
        <v>40</v>
      </c>
      <c r="D473" s="1">
        <v>12651</v>
      </c>
      <c r="E473" s="1">
        <v>70977</v>
      </c>
      <c r="F473" s="2">
        <v>40323</v>
      </c>
    </row>
    <row r="474" spans="1:6" x14ac:dyDescent="0.3">
      <c r="A474">
        <v>2020</v>
      </c>
      <c r="B474" t="s">
        <v>60</v>
      </c>
      <c r="C474" t="s">
        <v>41</v>
      </c>
      <c r="D474" s="1">
        <v>57936</v>
      </c>
      <c r="E474" s="1">
        <v>310244</v>
      </c>
      <c r="F474" s="2">
        <v>44055</v>
      </c>
    </row>
    <row r="475" spans="1:6" x14ac:dyDescent="0.3">
      <c r="A475">
        <v>2020</v>
      </c>
      <c r="B475" t="s">
        <v>60</v>
      </c>
      <c r="C475" t="s">
        <v>42</v>
      </c>
      <c r="D475" s="1">
        <v>6849</v>
      </c>
      <c r="E475" s="1">
        <v>35002</v>
      </c>
      <c r="F475" s="2">
        <v>39528</v>
      </c>
    </row>
    <row r="476" spans="1:6" x14ac:dyDescent="0.3">
      <c r="A476">
        <v>2020</v>
      </c>
      <c r="B476" t="s">
        <v>60</v>
      </c>
      <c r="C476" t="s">
        <v>43</v>
      </c>
      <c r="D476" s="1">
        <v>1995</v>
      </c>
      <c r="E476" s="1">
        <v>7681</v>
      </c>
      <c r="F476" s="2">
        <v>41304</v>
      </c>
    </row>
    <row r="477" spans="1:6" x14ac:dyDescent="0.3">
      <c r="A477">
        <v>2020</v>
      </c>
      <c r="B477" t="s">
        <v>60</v>
      </c>
      <c r="C477" t="s">
        <v>44</v>
      </c>
      <c r="D477" s="1">
        <v>29516</v>
      </c>
      <c r="E477" s="1">
        <v>121622</v>
      </c>
      <c r="F477" s="2">
        <v>50744</v>
      </c>
    </row>
    <row r="478" spans="1:6" x14ac:dyDescent="0.3">
      <c r="A478">
        <v>2020</v>
      </c>
      <c r="B478" t="s">
        <v>60</v>
      </c>
      <c r="C478" t="s">
        <v>45</v>
      </c>
      <c r="D478" s="1">
        <v>20259</v>
      </c>
      <c r="E478" s="1">
        <v>89105</v>
      </c>
      <c r="F478" s="2">
        <v>46691</v>
      </c>
    </row>
    <row r="479" spans="1:6" x14ac:dyDescent="0.3">
      <c r="A479">
        <v>2020</v>
      </c>
      <c r="B479" t="s">
        <v>60</v>
      </c>
      <c r="C479" t="s">
        <v>46</v>
      </c>
      <c r="D479" s="1">
        <v>3442</v>
      </c>
      <c r="E479" s="1">
        <v>15621</v>
      </c>
      <c r="F479" s="2">
        <v>35759</v>
      </c>
    </row>
    <row r="480" spans="1:6" x14ac:dyDescent="0.3">
      <c r="A480">
        <v>2020</v>
      </c>
      <c r="B480" t="s">
        <v>60</v>
      </c>
      <c r="C480" t="s">
        <v>47</v>
      </c>
      <c r="D480" s="1">
        <v>13143</v>
      </c>
      <c r="E480" s="1">
        <v>74028</v>
      </c>
      <c r="F480" s="2">
        <v>36058</v>
      </c>
    </row>
    <row r="481" spans="1:6" x14ac:dyDescent="0.3">
      <c r="A481">
        <v>2020</v>
      </c>
      <c r="B481" t="s">
        <v>60</v>
      </c>
      <c r="C481" t="s">
        <v>48</v>
      </c>
      <c r="D481" s="1">
        <v>1669</v>
      </c>
      <c r="E481" s="1">
        <v>6769</v>
      </c>
      <c r="F481" s="2">
        <v>40253</v>
      </c>
    </row>
    <row r="482" spans="1:6" x14ac:dyDescent="0.3">
      <c r="A482">
        <v>2019</v>
      </c>
      <c r="B482" t="s">
        <v>55</v>
      </c>
      <c r="C482" t="s">
        <v>1</v>
      </c>
      <c r="D482" s="1">
        <v>1846</v>
      </c>
      <c r="E482" s="1">
        <v>18939</v>
      </c>
      <c r="F482" s="2">
        <v>56529</v>
      </c>
    </row>
    <row r="483" spans="1:6" x14ac:dyDescent="0.3">
      <c r="A483">
        <v>2019</v>
      </c>
      <c r="B483" t="s">
        <v>55</v>
      </c>
      <c r="C483" t="s">
        <v>2</v>
      </c>
      <c r="D483" s="1">
        <v>1358</v>
      </c>
      <c r="E483" s="1">
        <v>37970</v>
      </c>
      <c r="F483" s="2">
        <v>52262</v>
      </c>
    </row>
    <row r="484" spans="1:6" x14ac:dyDescent="0.3">
      <c r="A484">
        <v>2019</v>
      </c>
      <c r="B484" t="s">
        <v>55</v>
      </c>
      <c r="C484" t="s">
        <v>3</v>
      </c>
      <c r="D484" s="1">
        <v>2577</v>
      </c>
      <c r="E484" s="1">
        <v>16390</v>
      </c>
      <c r="F484" s="2">
        <v>48299</v>
      </c>
    </row>
    <row r="485" spans="1:6" x14ac:dyDescent="0.3">
      <c r="A485">
        <v>2019</v>
      </c>
      <c r="B485" t="s">
        <v>55</v>
      </c>
      <c r="C485" t="s">
        <v>4</v>
      </c>
      <c r="D485" s="1">
        <v>17663</v>
      </c>
      <c r="E485" s="1">
        <v>443581</v>
      </c>
      <c r="F485" s="2">
        <v>40246</v>
      </c>
    </row>
    <row r="486" spans="1:6" x14ac:dyDescent="0.3">
      <c r="A486">
        <v>2019</v>
      </c>
      <c r="B486" t="s">
        <v>55</v>
      </c>
      <c r="C486" t="s">
        <v>5</v>
      </c>
      <c r="D486" s="1">
        <v>3279</v>
      </c>
      <c r="E486" s="1">
        <v>48392</v>
      </c>
      <c r="F486" s="2">
        <v>90328</v>
      </c>
    </row>
    <row r="487" spans="1:6" x14ac:dyDescent="0.3">
      <c r="A487">
        <v>2019</v>
      </c>
      <c r="B487" t="s">
        <v>55</v>
      </c>
      <c r="C487" t="s">
        <v>6</v>
      </c>
      <c r="D487">
        <v>437</v>
      </c>
      <c r="E487" s="1">
        <v>5258</v>
      </c>
      <c r="F487" s="2">
        <v>41449</v>
      </c>
    </row>
    <row r="488" spans="1:6" x14ac:dyDescent="0.3">
      <c r="A488">
        <v>2019</v>
      </c>
      <c r="B488" t="s">
        <v>55</v>
      </c>
      <c r="C488" t="s">
        <v>7</v>
      </c>
      <c r="D488">
        <v>180</v>
      </c>
      <c r="E488" s="1">
        <v>1471</v>
      </c>
      <c r="F488" s="2">
        <v>42123</v>
      </c>
    </row>
    <row r="489" spans="1:6" x14ac:dyDescent="0.3">
      <c r="A489">
        <v>2019</v>
      </c>
      <c r="B489" t="s">
        <v>55</v>
      </c>
      <c r="C489" t="s">
        <v>8</v>
      </c>
      <c r="D489" s="1">
        <v>5304</v>
      </c>
      <c r="E489" s="1">
        <v>71329</v>
      </c>
      <c r="F489" s="2">
        <v>35645</v>
      </c>
    </row>
    <row r="490" spans="1:6" x14ac:dyDescent="0.3">
      <c r="A490">
        <v>2019</v>
      </c>
      <c r="B490" t="s">
        <v>55</v>
      </c>
      <c r="C490" t="s">
        <v>9</v>
      </c>
      <c r="D490" s="1">
        <v>2662</v>
      </c>
      <c r="E490" s="1">
        <v>29910</v>
      </c>
      <c r="F490" s="2">
        <v>43258</v>
      </c>
    </row>
    <row r="491" spans="1:6" x14ac:dyDescent="0.3">
      <c r="A491">
        <v>2019</v>
      </c>
      <c r="B491" t="s">
        <v>55</v>
      </c>
      <c r="C491" t="s">
        <v>10</v>
      </c>
      <c r="D491" s="1">
        <v>2401</v>
      </c>
      <c r="E491" s="1">
        <v>26555</v>
      </c>
      <c r="F491" s="2">
        <v>41105</v>
      </c>
    </row>
    <row r="492" spans="1:6" x14ac:dyDescent="0.3">
      <c r="A492">
        <v>2019</v>
      </c>
      <c r="B492" t="s">
        <v>55</v>
      </c>
      <c r="C492" t="s">
        <v>11</v>
      </c>
      <c r="D492" s="1">
        <v>2825</v>
      </c>
      <c r="E492" s="1">
        <v>26828</v>
      </c>
      <c r="F492" s="2">
        <v>52197</v>
      </c>
    </row>
    <row r="493" spans="1:6" x14ac:dyDescent="0.3">
      <c r="A493">
        <v>2019</v>
      </c>
      <c r="B493" t="s">
        <v>55</v>
      </c>
      <c r="C493" t="s">
        <v>12</v>
      </c>
      <c r="D493" s="1">
        <v>2255</v>
      </c>
      <c r="E493" s="1">
        <v>21475</v>
      </c>
      <c r="F493" s="2">
        <v>50243</v>
      </c>
    </row>
    <row r="494" spans="1:6" x14ac:dyDescent="0.3">
      <c r="A494">
        <v>2019</v>
      </c>
      <c r="B494" t="s">
        <v>55</v>
      </c>
      <c r="C494" t="s">
        <v>13</v>
      </c>
      <c r="D494" s="1">
        <v>2916</v>
      </c>
      <c r="E494" s="1">
        <v>23431</v>
      </c>
      <c r="F494" s="2">
        <v>44087</v>
      </c>
    </row>
    <row r="495" spans="1:6" x14ac:dyDescent="0.3">
      <c r="A495">
        <v>2019</v>
      </c>
      <c r="B495" t="s">
        <v>55</v>
      </c>
      <c r="C495" t="s">
        <v>14</v>
      </c>
      <c r="D495" s="1">
        <v>2612</v>
      </c>
      <c r="E495" s="1">
        <v>19353</v>
      </c>
      <c r="F495" s="2">
        <v>47802</v>
      </c>
    </row>
    <row r="496" spans="1:6" x14ac:dyDescent="0.3">
      <c r="A496">
        <v>2019</v>
      </c>
      <c r="B496" t="s">
        <v>55</v>
      </c>
      <c r="C496" t="s">
        <v>15</v>
      </c>
      <c r="D496" s="1">
        <v>1561</v>
      </c>
      <c r="E496" s="1">
        <v>18911</v>
      </c>
      <c r="F496" s="2">
        <v>56448</v>
      </c>
    </row>
    <row r="497" spans="1:6" x14ac:dyDescent="0.3">
      <c r="A497">
        <v>2019</v>
      </c>
      <c r="B497" t="s">
        <v>55</v>
      </c>
      <c r="C497" t="s">
        <v>16</v>
      </c>
      <c r="D497" s="1">
        <v>3133</v>
      </c>
      <c r="E497" s="1">
        <v>44052</v>
      </c>
      <c r="F497" s="2">
        <v>87820</v>
      </c>
    </row>
    <row r="498" spans="1:6" x14ac:dyDescent="0.3">
      <c r="A498">
        <v>2019</v>
      </c>
      <c r="B498" t="s">
        <v>55</v>
      </c>
      <c r="C498" t="s">
        <v>17</v>
      </c>
      <c r="D498" s="1">
        <v>1447</v>
      </c>
      <c r="E498" s="1">
        <v>7281</v>
      </c>
      <c r="F498" s="2">
        <v>41157</v>
      </c>
    </row>
    <row r="499" spans="1:6" x14ac:dyDescent="0.3">
      <c r="A499">
        <v>2019</v>
      </c>
      <c r="B499" t="s">
        <v>55</v>
      </c>
      <c r="C499" t="s">
        <v>18</v>
      </c>
      <c r="D499">
        <v>723</v>
      </c>
      <c r="E499" s="1">
        <v>7194</v>
      </c>
      <c r="F499" s="2">
        <v>44642</v>
      </c>
    </row>
    <row r="500" spans="1:6" x14ac:dyDescent="0.3">
      <c r="A500">
        <v>2019</v>
      </c>
      <c r="B500" t="s">
        <v>55</v>
      </c>
      <c r="C500" t="s">
        <v>19</v>
      </c>
      <c r="D500" s="1">
        <v>1007</v>
      </c>
      <c r="E500" s="1">
        <v>10500</v>
      </c>
      <c r="F500" s="2">
        <v>63846</v>
      </c>
    </row>
    <row r="501" spans="1:6" x14ac:dyDescent="0.3">
      <c r="A501">
        <v>2019</v>
      </c>
      <c r="B501" t="s">
        <v>55</v>
      </c>
      <c r="C501" t="s">
        <v>20</v>
      </c>
      <c r="D501" s="1">
        <v>3480</v>
      </c>
      <c r="E501" s="1">
        <v>35622</v>
      </c>
      <c r="F501" s="2">
        <v>41799</v>
      </c>
    </row>
    <row r="502" spans="1:6" x14ac:dyDescent="0.3">
      <c r="A502">
        <v>2019</v>
      </c>
      <c r="B502" t="s">
        <v>55</v>
      </c>
      <c r="C502" t="s">
        <v>21</v>
      </c>
      <c r="D502" s="1">
        <v>3094</v>
      </c>
      <c r="E502" s="1">
        <v>28134</v>
      </c>
      <c r="F502" s="2">
        <v>51107</v>
      </c>
    </row>
    <row r="503" spans="1:6" x14ac:dyDescent="0.3">
      <c r="A503">
        <v>2019</v>
      </c>
      <c r="B503" t="s">
        <v>55</v>
      </c>
      <c r="C503" t="s">
        <v>22</v>
      </c>
      <c r="D503" s="1">
        <v>2110</v>
      </c>
      <c r="E503" s="1">
        <v>15777</v>
      </c>
      <c r="F503" s="2">
        <v>49263</v>
      </c>
    </row>
    <row r="504" spans="1:6" x14ac:dyDescent="0.3">
      <c r="A504">
        <v>2019</v>
      </c>
      <c r="B504" t="s">
        <v>55</v>
      </c>
      <c r="C504" t="s">
        <v>23</v>
      </c>
      <c r="D504" s="1">
        <v>2031</v>
      </c>
      <c r="E504" s="1">
        <v>16899</v>
      </c>
      <c r="F504" s="2">
        <v>44815</v>
      </c>
    </row>
    <row r="505" spans="1:6" x14ac:dyDescent="0.3">
      <c r="A505">
        <v>2019</v>
      </c>
      <c r="B505" t="s">
        <v>55</v>
      </c>
      <c r="C505" t="s">
        <v>24</v>
      </c>
      <c r="D505" s="1">
        <v>1789</v>
      </c>
      <c r="E505" s="1">
        <v>12792</v>
      </c>
      <c r="F505" s="2">
        <v>67162</v>
      </c>
    </row>
    <row r="506" spans="1:6" x14ac:dyDescent="0.3">
      <c r="A506">
        <v>2019</v>
      </c>
      <c r="B506" t="s">
        <v>55</v>
      </c>
      <c r="C506" t="s">
        <v>25</v>
      </c>
      <c r="D506" s="1">
        <v>2414</v>
      </c>
      <c r="E506" s="1">
        <v>15761</v>
      </c>
      <c r="F506" s="2">
        <v>42685</v>
      </c>
    </row>
    <row r="507" spans="1:6" x14ac:dyDescent="0.3">
      <c r="A507">
        <v>2019</v>
      </c>
      <c r="B507" t="s">
        <v>55</v>
      </c>
      <c r="C507" t="s">
        <v>26</v>
      </c>
      <c r="D507">
        <v>618</v>
      </c>
      <c r="E507" s="1">
        <v>19841</v>
      </c>
      <c r="F507" s="2">
        <v>86362</v>
      </c>
    </row>
    <row r="508" spans="1:6" x14ac:dyDescent="0.3">
      <c r="A508">
        <v>2019</v>
      </c>
      <c r="B508" t="s">
        <v>55</v>
      </c>
      <c r="C508" t="s">
        <v>27</v>
      </c>
      <c r="D508">
        <v>350</v>
      </c>
      <c r="E508" s="1">
        <v>2627</v>
      </c>
      <c r="F508" s="2">
        <v>44073</v>
      </c>
    </row>
    <row r="509" spans="1:6" x14ac:dyDescent="0.3">
      <c r="A509">
        <v>2019</v>
      </c>
      <c r="B509" t="s">
        <v>55</v>
      </c>
      <c r="C509" t="s">
        <v>28</v>
      </c>
      <c r="D509">
        <v>998</v>
      </c>
      <c r="E509" s="1">
        <v>12407</v>
      </c>
      <c r="F509" s="2">
        <v>41732</v>
      </c>
    </row>
    <row r="510" spans="1:6" x14ac:dyDescent="0.3">
      <c r="A510">
        <v>2019</v>
      </c>
      <c r="B510" t="s">
        <v>55</v>
      </c>
      <c r="C510" t="s">
        <v>29</v>
      </c>
      <c r="D510" s="1">
        <v>2100</v>
      </c>
      <c r="E510" s="1">
        <v>36949</v>
      </c>
      <c r="F510" s="2">
        <v>68427</v>
      </c>
    </row>
    <row r="511" spans="1:6" x14ac:dyDescent="0.3">
      <c r="A511">
        <v>2019</v>
      </c>
      <c r="B511" t="s">
        <v>55</v>
      </c>
      <c r="C511" t="s">
        <v>30</v>
      </c>
      <c r="D511" s="1">
        <v>3053</v>
      </c>
      <c r="E511" s="1">
        <v>31787</v>
      </c>
      <c r="F511" s="2">
        <v>42992</v>
      </c>
    </row>
    <row r="512" spans="1:6" x14ac:dyDescent="0.3">
      <c r="A512">
        <v>2019</v>
      </c>
      <c r="B512" t="s">
        <v>55</v>
      </c>
      <c r="C512" t="s">
        <v>31</v>
      </c>
      <c r="D512" s="1">
        <v>3378</v>
      </c>
      <c r="E512" s="1">
        <v>29828</v>
      </c>
      <c r="F512" s="2">
        <v>40862</v>
      </c>
    </row>
    <row r="513" spans="1:6" x14ac:dyDescent="0.3">
      <c r="A513">
        <v>2019</v>
      </c>
      <c r="B513" t="s">
        <v>55</v>
      </c>
      <c r="C513" t="s">
        <v>32</v>
      </c>
      <c r="D513" s="1">
        <v>1784</v>
      </c>
      <c r="E513" s="1">
        <v>25973</v>
      </c>
      <c r="F513" s="2">
        <v>97355</v>
      </c>
    </row>
    <row r="514" spans="1:6" x14ac:dyDescent="0.3">
      <c r="A514">
        <v>2019</v>
      </c>
      <c r="B514" t="s">
        <v>55</v>
      </c>
      <c r="C514" t="s">
        <v>33</v>
      </c>
      <c r="D514" s="1">
        <v>2531</v>
      </c>
      <c r="E514" s="1">
        <v>28532</v>
      </c>
      <c r="F514" s="2">
        <v>51860</v>
      </c>
    </row>
    <row r="515" spans="1:6" x14ac:dyDescent="0.3">
      <c r="A515">
        <v>2019</v>
      </c>
      <c r="B515" t="s">
        <v>55</v>
      </c>
      <c r="C515" t="s">
        <v>34</v>
      </c>
      <c r="D515" s="1">
        <v>4402</v>
      </c>
      <c r="E515" s="1">
        <v>56786</v>
      </c>
      <c r="F515" s="2">
        <v>91249</v>
      </c>
    </row>
    <row r="516" spans="1:6" x14ac:dyDescent="0.3">
      <c r="A516">
        <v>2019</v>
      </c>
      <c r="B516" t="s">
        <v>55</v>
      </c>
      <c r="C516" t="s">
        <v>35</v>
      </c>
      <c r="D516" s="1">
        <v>4633</v>
      </c>
      <c r="E516" s="1">
        <v>54550</v>
      </c>
      <c r="F516" s="2">
        <v>37586</v>
      </c>
    </row>
    <row r="517" spans="1:6" x14ac:dyDescent="0.3">
      <c r="A517">
        <v>2019</v>
      </c>
      <c r="B517" t="s">
        <v>55</v>
      </c>
      <c r="C517" t="s">
        <v>36</v>
      </c>
      <c r="D517" s="1">
        <v>3616</v>
      </c>
      <c r="E517" s="1">
        <v>52904</v>
      </c>
      <c r="F517" s="2">
        <v>65014</v>
      </c>
    </row>
    <row r="518" spans="1:6" x14ac:dyDescent="0.3">
      <c r="A518">
        <v>2019</v>
      </c>
      <c r="B518" t="s">
        <v>55</v>
      </c>
      <c r="C518" t="s">
        <v>37</v>
      </c>
      <c r="D518">
        <v>198</v>
      </c>
      <c r="E518" s="1">
        <v>1121</v>
      </c>
      <c r="F518" s="2">
        <v>39917</v>
      </c>
    </row>
    <row r="519" spans="1:6" x14ac:dyDescent="0.3">
      <c r="A519">
        <v>2019</v>
      </c>
      <c r="B519" t="s">
        <v>55</v>
      </c>
      <c r="C519" t="s">
        <v>38</v>
      </c>
      <c r="D519" s="1">
        <v>1345</v>
      </c>
      <c r="E519" s="1">
        <v>12552</v>
      </c>
      <c r="F519" s="2">
        <v>43952</v>
      </c>
    </row>
    <row r="520" spans="1:6" x14ac:dyDescent="0.3">
      <c r="A520">
        <v>2019</v>
      </c>
      <c r="B520" t="s">
        <v>55</v>
      </c>
      <c r="C520" t="s">
        <v>39</v>
      </c>
      <c r="D520" s="1">
        <v>1063</v>
      </c>
      <c r="E520" s="1">
        <v>6986</v>
      </c>
      <c r="F520" s="2">
        <v>43642</v>
      </c>
    </row>
    <row r="521" spans="1:6" x14ac:dyDescent="0.3">
      <c r="A521">
        <v>2019</v>
      </c>
      <c r="B521" t="s">
        <v>55</v>
      </c>
      <c r="C521" t="s">
        <v>40</v>
      </c>
      <c r="D521" s="1">
        <v>1107</v>
      </c>
      <c r="E521" s="1">
        <v>11568</v>
      </c>
      <c r="F521" s="2">
        <v>46865</v>
      </c>
    </row>
    <row r="522" spans="1:6" x14ac:dyDescent="0.3">
      <c r="A522">
        <v>2019</v>
      </c>
      <c r="B522" t="s">
        <v>55</v>
      </c>
      <c r="C522" t="s">
        <v>41</v>
      </c>
      <c r="D522" s="1">
        <v>19971</v>
      </c>
      <c r="E522" s="1">
        <v>307800</v>
      </c>
      <c r="F522" s="2">
        <v>114918</v>
      </c>
    </row>
    <row r="523" spans="1:6" x14ac:dyDescent="0.3">
      <c r="A523">
        <v>2019</v>
      </c>
      <c r="B523" t="s">
        <v>55</v>
      </c>
      <c r="C523" t="s">
        <v>42</v>
      </c>
      <c r="D523" s="1">
        <v>1032</v>
      </c>
      <c r="E523" s="1">
        <v>15160</v>
      </c>
      <c r="F523" s="2">
        <v>63604</v>
      </c>
    </row>
    <row r="524" spans="1:6" x14ac:dyDescent="0.3">
      <c r="A524">
        <v>2019</v>
      </c>
      <c r="B524" t="s">
        <v>55</v>
      </c>
      <c r="C524" t="s">
        <v>43</v>
      </c>
      <c r="D524">
        <v>564</v>
      </c>
      <c r="E524" s="1">
        <v>4130</v>
      </c>
      <c r="F524" s="2">
        <v>39607</v>
      </c>
    </row>
    <row r="525" spans="1:6" x14ac:dyDescent="0.3">
      <c r="A525">
        <v>2019</v>
      </c>
      <c r="B525" t="s">
        <v>55</v>
      </c>
      <c r="C525" t="s">
        <v>44</v>
      </c>
      <c r="D525" s="1">
        <v>2095</v>
      </c>
      <c r="E525" s="1">
        <v>18691</v>
      </c>
      <c r="F525" s="2">
        <v>48704</v>
      </c>
    </row>
    <row r="526" spans="1:6" x14ac:dyDescent="0.3">
      <c r="A526">
        <v>2019</v>
      </c>
      <c r="B526" t="s">
        <v>55</v>
      </c>
      <c r="C526" t="s">
        <v>45</v>
      </c>
      <c r="D526" s="1">
        <v>7117</v>
      </c>
      <c r="E526" s="1">
        <v>105362</v>
      </c>
      <c r="F526" s="2">
        <v>34547</v>
      </c>
    </row>
    <row r="527" spans="1:6" x14ac:dyDescent="0.3">
      <c r="A527">
        <v>2019</v>
      </c>
      <c r="B527" t="s">
        <v>55</v>
      </c>
      <c r="C527" t="s">
        <v>46</v>
      </c>
      <c r="D527" s="1">
        <v>1166</v>
      </c>
      <c r="E527" s="1">
        <v>23333</v>
      </c>
      <c r="F527" s="2">
        <v>80470</v>
      </c>
    </row>
    <row r="528" spans="1:6" x14ac:dyDescent="0.3">
      <c r="A528">
        <v>2019</v>
      </c>
      <c r="B528" t="s">
        <v>55</v>
      </c>
      <c r="C528" t="s">
        <v>47</v>
      </c>
      <c r="D528" s="1">
        <v>2876</v>
      </c>
      <c r="E528" s="1">
        <v>31424</v>
      </c>
      <c r="F528" s="2">
        <v>40225</v>
      </c>
    </row>
    <row r="529" spans="1:6" x14ac:dyDescent="0.3">
      <c r="A529">
        <v>2019</v>
      </c>
      <c r="B529" t="s">
        <v>55</v>
      </c>
      <c r="C529" t="s">
        <v>48</v>
      </c>
      <c r="D529" s="1">
        <v>1463</v>
      </c>
      <c r="E529" s="1">
        <v>23524</v>
      </c>
      <c r="F529" s="2">
        <v>86467</v>
      </c>
    </row>
    <row r="530" spans="1:6" x14ac:dyDescent="0.3">
      <c r="A530">
        <v>2019</v>
      </c>
      <c r="B530" t="s">
        <v>51</v>
      </c>
      <c r="C530" t="s">
        <v>1</v>
      </c>
      <c r="D530" s="1">
        <v>10069</v>
      </c>
      <c r="E530" s="1">
        <v>93619</v>
      </c>
      <c r="F530" s="2">
        <v>56141</v>
      </c>
    </row>
    <row r="531" spans="1:6" x14ac:dyDescent="0.3">
      <c r="A531">
        <v>2019</v>
      </c>
      <c r="B531" t="s">
        <v>51</v>
      </c>
      <c r="C531" t="s">
        <v>2</v>
      </c>
      <c r="D531" s="1">
        <v>13677</v>
      </c>
      <c r="E531" s="1">
        <v>171309</v>
      </c>
      <c r="F531" s="2">
        <v>58621</v>
      </c>
    </row>
    <row r="532" spans="1:6" x14ac:dyDescent="0.3">
      <c r="A532">
        <v>2019</v>
      </c>
      <c r="B532" t="s">
        <v>51</v>
      </c>
      <c r="C532" t="s">
        <v>3</v>
      </c>
      <c r="D532" s="1">
        <v>7093</v>
      </c>
      <c r="E532" s="1">
        <v>52538</v>
      </c>
      <c r="F532" s="2">
        <v>49541</v>
      </c>
    </row>
    <row r="533" spans="1:6" x14ac:dyDescent="0.3">
      <c r="A533">
        <v>2019</v>
      </c>
      <c r="B533" t="s">
        <v>51</v>
      </c>
      <c r="C533" t="s">
        <v>4</v>
      </c>
      <c r="D533" s="1">
        <v>84247</v>
      </c>
      <c r="E533" s="1">
        <v>885668</v>
      </c>
      <c r="F533" s="2">
        <v>73343</v>
      </c>
    </row>
    <row r="534" spans="1:6" x14ac:dyDescent="0.3">
      <c r="A534">
        <v>2019</v>
      </c>
      <c r="B534" t="s">
        <v>51</v>
      </c>
      <c r="C534" t="s">
        <v>5</v>
      </c>
      <c r="D534" s="1">
        <v>20430</v>
      </c>
      <c r="E534" s="1">
        <v>178880</v>
      </c>
      <c r="F534" s="2">
        <v>64603</v>
      </c>
    </row>
    <row r="535" spans="1:6" x14ac:dyDescent="0.3">
      <c r="A535">
        <v>2019</v>
      </c>
      <c r="B535" t="s">
        <v>51</v>
      </c>
      <c r="C535" t="s">
        <v>6</v>
      </c>
      <c r="D535" s="1">
        <v>9496</v>
      </c>
      <c r="E535" s="1">
        <v>59731</v>
      </c>
      <c r="F535" s="2">
        <v>72413</v>
      </c>
    </row>
    <row r="536" spans="1:6" x14ac:dyDescent="0.3">
      <c r="A536">
        <v>2019</v>
      </c>
      <c r="B536" t="s">
        <v>51</v>
      </c>
      <c r="C536" t="s">
        <v>7</v>
      </c>
      <c r="D536" s="1">
        <v>3007</v>
      </c>
      <c r="E536" s="1">
        <v>22909</v>
      </c>
      <c r="F536" s="2">
        <v>62481</v>
      </c>
    </row>
    <row r="537" spans="1:6" x14ac:dyDescent="0.3">
      <c r="A537">
        <v>2019</v>
      </c>
      <c r="B537" t="s">
        <v>51</v>
      </c>
      <c r="C537" t="s">
        <v>8</v>
      </c>
      <c r="D537" s="1">
        <v>74711</v>
      </c>
      <c r="E537" s="1">
        <v>563526</v>
      </c>
      <c r="F537" s="2">
        <v>52893</v>
      </c>
    </row>
    <row r="538" spans="1:6" x14ac:dyDescent="0.3">
      <c r="A538">
        <v>2019</v>
      </c>
      <c r="B538" t="s">
        <v>51</v>
      </c>
      <c r="C538" t="s">
        <v>9</v>
      </c>
      <c r="D538" s="1">
        <v>21408</v>
      </c>
      <c r="E538" s="1">
        <v>203951</v>
      </c>
      <c r="F538" s="2">
        <v>63683</v>
      </c>
    </row>
    <row r="539" spans="1:6" x14ac:dyDescent="0.3">
      <c r="A539">
        <v>2019</v>
      </c>
      <c r="B539" t="s">
        <v>51</v>
      </c>
      <c r="C539" t="s">
        <v>10</v>
      </c>
      <c r="D539" s="1">
        <v>8175</v>
      </c>
      <c r="E539" s="1">
        <v>50684</v>
      </c>
      <c r="F539" s="2">
        <v>46258</v>
      </c>
    </row>
    <row r="540" spans="1:6" x14ac:dyDescent="0.3">
      <c r="A540">
        <v>2019</v>
      </c>
      <c r="B540" t="s">
        <v>51</v>
      </c>
      <c r="C540" t="s">
        <v>11</v>
      </c>
      <c r="D540" s="1">
        <v>32686</v>
      </c>
      <c r="E540" s="1">
        <v>227968</v>
      </c>
      <c r="F540" s="2">
        <v>73799</v>
      </c>
    </row>
    <row r="541" spans="1:6" x14ac:dyDescent="0.3">
      <c r="A541">
        <v>2019</v>
      </c>
      <c r="B541" t="s">
        <v>51</v>
      </c>
      <c r="C541" t="s">
        <v>12</v>
      </c>
      <c r="D541" s="1">
        <v>15232</v>
      </c>
      <c r="E541" s="1">
        <v>145851</v>
      </c>
      <c r="F541" s="2">
        <v>60057</v>
      </c>
    </row>
    <row r="542" spans="1:6" x14ac:dyDescent="0.3">
      <c r="A542">
        <v>2019</v>
      </c>
      <c r="B542" t="s">
        <v>51</v>
      </c>
      <c r="C542" t="s">
        <v>13</v>
      </c>
      <c r="D542" s="1">
        <v>9462</v>
      </c>
      <c r="E542" s="1">
        <v>78134</v>
      </c>
      <c r="F542" s="2">
        <v>58962</v>
      </c>
    </row>
    <row r="543" spans="1:6" x14ac:dyDescent="0.3">
      <c r="A543">
        <v>2019</v>
      </c>
      <c r="B543" t="s">
        <v>51</v>
      </c>
      <c r="C543" t="s">
        <v>14</v>
      </c>
      <c r="D543" s="1">
        <v>7399</v>
      </c>
      <c r="E543" s="1">
        <v>63735</v>
      </c>
      <c r="F543" s="2">
        <v>57030</v>
      </c>
    </row>
    <row r="544" spans="1:6" x14ac:dyDescent="0.3">
      <c r="A544">
        <v>2019</v>
      </c>
      <c r="B544" t="s">
        <v>51</v>
      </c>
      <c r="C544" t="s">
        <v>15</v>
      </c>
      <c r="D544" s="1">
        <v>9517</v>
      </c>
      <c r="E544" s="1">
        <v>80463</v>
      </c>
      <c r="F544" s="2">
        <v>55601</v>
      </c>
    </row>
    <row r="545" spans="1:6" x14ac:dyDescent="0.3">
      <c r="A545">
        <v>2019</v>
      </c>
      <c r="B545" t="s">
        <v>51</v>
      </c>
      <c r="C545" t="s">
        <v>16</v>
      </c>
      <c r="D545" s="1">
        <v>10991</v>
      </c>
      <c r="E545" s="1">
        <v>142033</v>
      </c>
      <c r="F545" s="2">
        <v>64940</v>
      </c>
    </row>
    <row r="546" spans="1:6" x14ac:dyDescent="0.3">
      <c r="A546">
        <v>2019</v>
      </c>
      <c r="B546" t="s">
        <v>51</v>
      </c>
      <c r="C546" t="s">
        <v>17</v>
      </c>
      <c r="D546" s="1">
        <v>5605</v>
      </c>
      <c r="E546" s="1">
        <v>29987</v>
      </c>
      <c r="F546" s="2">
        <v>51654</v>
      </c>
    </row>
    <row r="547" spans="1:6" x14ac:dyDescent="0.3">
      <c r="A547">
        <v>2019</v>
      </c>
      <c r="B547" t="s">
        <v>51</v>
      </c>
      <c r="C547" t="s">
        <v>18</v>
      </c>
      <c r="D547" s="1">
        <v>16694</v>
      </c>
      <c r="E547" s="1">
        <v>166132</v>
      </c>
      <c r="F547" s="2">
        <v>67799</v>
      </c>
    </row>
    <row r="548" spans="1:6" x14ac:dyDescent="0.3">
      <c r="A548">
        <v>2019</v>
      </c>
      <c r="B548" t="s">
        <v>51</v>
      </c>
      <c r="C548" t="s">
        <v>19</v>
      </c>
      <c r="D548" s="1">
        <v>21309</v>
      </c>
      <c r="E548" s="1">
        <v>163062</v>
      </c>
      <c r="F548" s="2">
        <v>81436</v>
      </c>
    </row>
    <row r="549" spans="1:6" x14ac:dyDescent="0.3">
      <c r="A549">
        <v>2019</v>
      </c>
      <c r="B549" t="s">
        <v>51</v>
      </c>
      <c r="C549" t="s">
        <v>20</v>
      </c>
      <c r="D549" s="1">
        <v>21106</v>
      </c>
      <c r="E549" s="1">
        <v>173015</v>
      </c>
      <c r="F549" s="2">
        <v>63588</v>
      </c>
    </row>
    <row r="550" spans="1:6" x14ac:dyDescent="0.3">
      <c r="A550">
        <v>2019</v>
      </c>
      <c r="B550" t="s">
        <v>51</v>
      </c>
      <c r="C550" t="s">
        <v>21</v>
      </c>
      <c r="D550" s="1">
        <v>16700</v>
      </c>
      <c r="E550" s="1">
        <v>127092</v>
      </c>
      <c r="F550" s="2">
        <v>69734</v>
      </c>
    </row>
    <row r="551" spans="1:6" x14ac:dyDescent="0.3">
      <c r="A551">
        <v>2019</v>
      </c>
      <c r="B551" t="s">
        <v>51</v>
      </c>
      <c r="C551" t="s">
        <v>22</v>
      </c>
      <c r="D551" s="1">
        <v>5771</v>
      </c>
      <c r="E551" s="1">
        <v>44543</v>
      </c>
      <c r="F551" s="2">
        <v>50925</v>
      </c>
    </row>
    <row r="552" spans="1:6" x14ac:dyDescent="0.3">
      <c r="A552">
        <v>2019</v>
      </c>
      <c r="B552" t="s">
        <v>51</v>
      </c>
      <c r="C552" t="s">
        <v>23</v>
      </c>
      <c r="D552" s="1">
        <v>15133</v>
      </c>
      <c r="E552" s="1">
        <v>126641</v>
      </c>
      <c r="F552" s="2">
        <v>61762</v>
      </c>
    </row>
    <row r="553" spans="1:6" x14ac:dyDescent="0.3">
      <c r="A553">
        <v>2019</v>
      </c>
      <c r="B553" t="s">
        <v>51</v>
      </c>
      <c r="C553" t="s">
        <v>24</v>
      </c>
      <c r="D553" s="1">
        <v>6432</v>
      </c>
      <c r="E553" s="1">
        <v>29914</v>
      </c>
      <c r="F553" s="2">
        <v>53962</v>
      </c>
    </row>
    <row r="554" spans="1:6" x14ac:dyDescent="0.3">
      <c r="A554">
        <v>2019</v>
      </c>
      <c r="B554" t="s">
        <v>51</v>
      </c>
      <c r="C554" t="s">
        <v>25</v>
      </c>
      <c r="D554" s="1">
        <v>7038</v>
      </c>
      <c r="E554" s="1">
        <v>53732</v>
      </c>
      <c r="F554" s="2">
        <v>53794</v>
      </c>
    </row>
    <row r="555" spans="1:6" x14ac:dyDescent="0.3">
      <c r="A555">
        <v>2019</v>
      </c>
      <c r="B555" t="s">
        <v>51</v>
      </c>
      <c r="C555" t="s">
        <v>26</v>
      </c>
      <c r="D555" s="1">
        <v>5852</v>
      </c>
      <c r="E555" s="1">
        <v>95939</v>
      </c>
      <c r="F555" s="2">
        <v>64365</v>
      </c>
    </row>
    <row r="556" spans="1:6" x14ac:dyDescent="0.3">
      <c r="A556">
        <v>2019</v>
      </c>
      <c r="B556" t="s">
        <v>51</v>
      </c>
      <c r="C556" t="s">
        <v>27</v>
      </c>
      <c r="D556" s="1">
        <v>4692</v>
      </c>
      <c r="E556" s="1">
        <v>27825</v>
      </c>
      <c r="F556" s="2">
        <v>64868</v>
      </c>
    </row>
    <row r="557" spans="1:6" x14ac:dyDescent="0.3">
      <c r="A557">
        <v>2019</v>
      </c>
      <c r="B557" t="s">
        <v>51</v>
      </c>
      <c r="C557" t="s">
        <v>28</v>
      </c>
      <c r="D557" s="1">
        <v>22556</v>
      </c>
      <c r="E557" s="1">
        <v>159462</v>
      </c>
      <c r="F557" s="2">
        <v>74644</v>
      </c>
    </row>
    <row r="558" spans="1:6" x14ac:dyDescent="0.3">
      <c r="A558">
        <v>2019</v>
      </c>
      <c r="B558" t="s">
        <v>51</v>
      </c>
      <c r="C558" t="s">
        <v>29</v>
      </c>
      <c r="D558" s="1">
        <v>5571</v>
      </c>
      <c r="E558" s="1">
        <v>50153</v>
      </c>
      <c r="F558" s="2">
        <v>52091</v>
      </c>
    </row>
    <row r="559" spans="1:6" x14ac:dyDescent="0.3">
      <c r="A559">
        <v>2019</v>
      </c>
      <c r="B559" t="s">
        <v>51</v>
      </c>
      <c r="C559" t="s">
        <v>30</v>
      </c>
      <c r="D559" s="1">
        <v>50432</v>
      </c>
      <c r="E559" s="1">
        <v>405650</v>
      </c>
      <c r="F559" s="2">
        <v>75570</v>
      </c>
    </row>
    <row r="560" spans="1:6" x14ac:dyDescent="0.3">
      <c r="A560">
        <v>2019</v>
      </c>
      <c r="B560" t="s">
        <v>51</v>
      </c>
      <c r="C560" t="s">
        <v>31</v>
      </c>
      <c r="D560" s="1">
        <v>27974</v>
      </c>
      <c r="E560" s="1">
        <v>231739</v>
      </c>
      <c r="F560" s="2">
        <v>56974</v>
      </c>
    </row>
    <row r="561" spans="1:6" x14ac:dyDescent="0.3">
      <c r="A561">
        <v>2019</v>
      </c>
      <c r="B561" t="s">
        <v>51</v>
      </c>
      <c r="C561" t="s">
        <v>32</v>
      </c>
      <c r="D561" s="1">
        <v>3692</v>
      </c>
      <c r="E561" s="1">
        <v>27961</v>
      </c>
      <c r="F561" s="2">
        <v>68153</v>
      </c>
    </row>
    <row r="562" spans="1:6" x14ac:dyDescent="0.3">
      <c r="A562">
        <v>2019</v>
      </c>
      <c r="B562" t="s">
        <v>51</v>
      </c>
      <c r="C562" t="s">
        <v>33</v>
      </c>
      <c r="D562" s="1">
        <v>23405</v>
      </c>
      <c r="E562" s="1">
        <v>226563</v>
      </c>
      <c r="F562" s="2">
        <v>62383</v>
      </c>
    </row>
    <row r="563" spans="1:6" x14ac:dyDescent="0.3">
      <c r="A563">
        <v>2019</v>
      </c>
      <c r="B563" t="s">
        <v>51</v>
      </c>
      <c r="C563" t="s">
        <v>34</v>
      </c>
      <c r="D563" s="1">
        <v>9801</v>
      </c>
      <c r="E563" s="1">
        <v>82834</v>
      </c>
      <c r="F563" s="2">
        <v>54435</v>
      </c>
    </row>
    <row r="564" spans="1:6" x14ac:dyDescent="0.3">
      <c r="A564">
        <v>2019</v>
      </c>
      <c r="B564" t="s">
        <v>51</v>
      </c>
      <c r="C564" t="s">
        <v>35</v>
      </c>
      <c r="D564" s="1">
        <v>14626</v>
      </c>
      <c r="E564" s="1">
        <v>108871</v>
      </c>
      <c r="F564" s="2">
        <v>63148</v>
      </c>
    </row>
    <row r="565" spans="1:6" x14ac:dyDescent="0.3">
      <c r="A565">
        <v>2019</v>
      </c>
      <c r="B565" t="s">
        <v>51</v>
      </c>
      <c r="C565" t="s">
        <v>36</v>
      </c>
      <c r="D565" s="1">
        <v>29139</v>
      </c>
      <c r="E565" s="1">
        <v>260895</v>
      </c>
      <c r="F565" s="2">
        <v>68612</v>
      </c>
    </row>
    <row r="566" spans="1:6" x14ac:dyDescent="0.3">
      <c r="A566">
        <v>2019</v>
      </c>
      <c r="B566" t="s">
        <v>51</v>
      </c>
      <c r="C566" t="s">
        <v>37</v>
      </c>
      <c r="D566" s="1">
        <v>3833</v>
      </c>
      <c r="E566" s="1">
        <v>19980</v>
      </c>
      <c r="F566" s="2">
        <v>63414</v>
      </c>
    </row>
    <row r="567" spans="1:6" x14ac:dyDescent="0.3">
      <c r="A567">
        <v>2019</v>
      </c>
      <c r="B567" t="s">
        <v>51</v>
      </c>
      <c r="C567" t="s">
        <v>38</v>
      </c>
      <c r="D567" s="1">
        <v>12956</v>
      </c>
      <c r="E567" s="1">
        <v>107028</v>
      </c>
      <c r="F567" s="2">
        <v>55230</v>
      </c>
    </row>
    <row r="568" spans="1:6" x14ac:dyDescent="0.3">
      <c r="A568">
        <v>2019</v>
      </c>
      <c r="B568" t="s">
        <v>51</v>
      </c>
      <c r="C568" t="s">
        <v>39</v>
      </c>
      <c r="D568" s="1">
        <v>3897</v>
      </c>
      <c r="E568" s="1">
        <v>23609</v>
      </c>
      <c r="F568" s="2">
        <v>50997</v>
      </c>
    </row>
    <row r="569" spans="1:6" x14ac:dyDescent="0.3">
      <c r="A569">
        <v>2019</v>
      </c>
      <c r="B569" t="s">
        <v>51</v>
      </c>
      <c r="C569" t="s">
        <v>40</v>
      </c>
      <c r="D569" s="1">
        <v>12487</v>
      </c>
      <c r="E569" s="1">
        <v>130126</v>
      </c>
      <c r="F569" s="2">
        <v>58777</v>
      </c>
    </row>
    <row r="570" spans="1:6" x14ac:dyDescent="0.3">
      <c r="A570">
        <v>2019</v>
      </c>
      <c r="B570" t="s">
        <v>51</v>
      </c>
      <c r="C570" t="s">
        <v>41</v>
      </c>
      <c r="D570" s="1">
        <v>53248</v>
      </c>
      <c r="E570" s="1">
        <v>774190</v>
      </c>
      <c r="F570" s="2">
        <v>67564</v>
      </c>
    </row>
    <row r="571" spans="1:6" x14ac:dyDescent="0.3">
      <c r="A571">
        <v>2019</v>
      </c>
      <c r="B571" t="s">
        <v>51</v>
      </c>
      <c r="C571" t="s">
        <v>42</v>
      </c>
      <c r="D571" s="1">
        <v>12212</v>
      </c>
      <c r="E571" s="1">
        <v>109486</v>
      </c>
      <c r="F571" s="2">
        <v>53428</v>
      </c>
    </row>
    <row r="572" spans="1:6" x14ac:dyDescent="0.3">
      <c r="A572">
        <v>2019</v>
      </c>
      <c r="B572" t="s">
        <v>51</v>
      </c>
      <c r="C572" t="s">
        <v>43</v>
      </c>
      <c r="D572" s="1">
        <v>2846</v>
      </c>
      <c r="E572" s="1">
        <v>15283</v>
      </c>
      <c r="F572" s="2">
        <v>52585</v>
      </c>
    </row>
    <row r="573" spans="1:6" x14ac:dyDescent="0.3">
      <c r="A573">
        <v>2019</v>
      </c>
      <c r="B573" t="s">
        <v>51</v>
      </c>
      <c r="C573" t="s">
        <v>44</v>
      </c>
      <c r="D573" s="1">
        <v>21468</v>
      </c>
      <c r="E573" s="1">
        <v>202134</v>
      </c>
      <c r="F573" s="2">
        <v>60504</v>
      </c>
    </row>
    <row r="574" spans="1:6" x14ac:dyDescent="0.3">
      <c r="A574">
        <v>2019</v>
      </c>
      <c r="B574" t="s">
        <v>51</v>
      </c>
      <c r="C574" t="s">
        <v>45</v>
      </c>
      <c r="D574" s="1">
        <v>26472</v>
      </c>
      <c r="E574" s="1">
        <v>205717</v>
      </c>
      <c r="F574" s="2">
        <v>67833</v>
      </c>
    </row>
    <row r="575" spans="1:6" x14ac:dyDescent="0.3">
      <c r="A575">
        <v>2019</v>
      </c>
      <c r="B575" t="s">
        <v>51</v>
      </c>
      <c r="C575" t="s">
        <v>46</v>
      </c>
      <c r="D575" s="1">
        <v>4338</v>
      </c>
      <c r="E575" s="1">
        <v>35459</v>
      </c>
      <c r="F575" s="2">
        <v>64460</v>
      </c>
    </row>
    <row r="576" spans="1:6" x14ac:dyDescent="0.3">
      <c r="A576">
        <v>2019</v>
      </c>
      <c r="B576" t="s">
        <v>51</v>
      </c>
      <c r="C576" t="s">
        <v>47</v>
      </c>
      <c r="D576" s="1">
        <v>14823</v>
      </c>
      <c r="E576" s="1">
        <v>124384</v>
      </c>
      <c r="F576" s="2">
        <v>63874</v>
      </c>
    </row>
    <row r="577" spans="1:6" x14ac:dyDescent="0.3">
      <c r="A577">
        <v>2019</v>
      </c>
      <c r="B577" t="s">
        <v>51</v>
      </c>
      <c r="C577" t="s">
        <v>48</v>
      </c>
      <c r="D577" s="1">
        <v>3427</v>
      </c>
      <c r="E577" s="1">
        <v>22875</v>
      </c>
      <c r="F577" s="2">
        <v>57417</v>
      </c>
    </row>
    <row r="578" spans="1:6" x14ac:dyDescent="0.3">
      <c r="A578">
        <v>2019</v>
      </c>
      <c r="B578" t="s">
        <v>52</v>
      </c>
      <c r="C578" t="s">
        <v>1</v>
      </c>
      <c r="D578" s="1">
        <v>5677</v>
      </c>
      <c r="E578" s="1">
        <v>268948</v>
      </c>
      <c r="F578" s="2">
        <v>58532</v>
      </c>
    </row>
    <row r="579" spans="1:6" x14ac:dyDescent="0.3">
      <c r="A579">
        <v>2019</v>
      </c>
      <c r="B579" t="s">
        <v>52</v>
      </c>
      <c r="C579" t="s">
        <v>2</v>
      </c>
      <c r="D579" s="1">
        <v>5157</v>
      </c>
      <c r="E579" s="1">
        <v>177610</v>
      </c>
      <c r="F579" s="2">
        <v>78966</v>
      </c>
    </row>
    <row r="580" spans="1:6" x14ac:dyDescent="0.3">
      <c r="A580">
        <v>2019</v>
      </c>
      <c r="B580" t="s">
        <v>52</v>
      </c>
      <c r="C580" t="s">
        <v>3</v>
      </c>
      <c r="D580" s="1">
        <v>2930</v>
      </c>
      <c r="E580" s="1">
        <v>162214</v>
      </c>
      <c r="F580" s="2">
        <v>49202</v>
      </c>
    </row>
    <row r="581" spans="1:6" x14ac:dyDescent="0.3">
      <c r="A581">
        <v>2019</v>
      </c>
      <c r="B581" t="s">
        <v>52</v>
      </c>
      <c r="C581" t="s">
        <v>4</v>
      </c>
      <c r="D581" s="1">
        <v>44539</v>
      </c>
      <c r="E581" s="1">
        <v>1322455</v>
      </c>
      <c r="F581" s="2">
        <v>98222</v>
      </c>
    </row>
    <row r="582" spans="1:6" x14ac:dyDescent="0.3">
      <c r="A582">
        <v>2019</v>
      </c>
      <c r="B582" t="s">
        <v>52</v>
      </c>
      <c r="C582" t="s">
        <v>5</v>
      </c>
      <c r="D582" s="1">
        <v>5849</v>
      </c>
      <c r="E582" s="1">
        <v>150109</v>
      </c>
      <c r="F582" s="2">
        <v>73935</v>
      </c>
    </row>
    <row r="583" spans="1:6" x14ac:dyDescent="0.3">
      <c r="A583">
        <v>2019</v>
      </c>
      <c r="B583" t="s">
        <v>52</v>
      </c>
      <c r="C583" t="s">
        <v>6</v>
      </c>
      <c r="D583" s="1">
        <v>4405</v>
      </c>
      <c r="E583" s="1">
        <v>161899</v>
      </c>
      <c r="F583" s="2">
        <v>85024</v>
      </c>
    </row>
    <row r="584" spans="1:6" x14ac:dyDescent="0.3">
      <c r="A584">
        <v>2019</v>
      </c>
      <c r="B584" t="s">
        <v>52</v>
      </c>
      <c r="C584" t="s">
        <v>7</v>
      </c>
      <c r="D584">
        <v>663</v>
      </c>
      <c r="E584" s="1">
        <v>27298</v>
      </c>
      <c r="F584" s="2">
        <v>66194</v>
      </c>
    </row>
    <row r="585" spans="1:6" x14ac:dyDescent="0.3">
      <c r="A585">
        <v>2019</v>
      </c>
      <c r="B585" t="s">
        <v>52</v>
      </c>
      <c r="C585" t="s">
        <v>8</v>
      </c>
      <c r="D585" s="1">
        <v>20799</v>
      </c>
      <c r="E585" s="1">
        <v>383956</v>
      </c>
      <c r="F585" s="2">
        <v>63877</v>
      </c>
    </row>
    <row r="586" spans="1:6" x14ac:dyDescent="0.3">
      <c r="A586">
        <v>2019</v>
      </c>
      <c r="B586" t="s">
        <v>52</v>
      </c>
      <c r="C586" t="s">
        <v>9</v>
      </c>
      <c r="D586" s="1">
        <v>10066</v>
      </c>
      <c r="E586" s="1">
        <v>404085</v>
      </c>
      <c r="F586" s="2">
        <v>58246</v>
      </c>
    </row>
    <row r="587" spans="1:6" x14ac:dyDescent="0.3">
      <c r="A587">
        <v>2019</v>
      </c>
      <c r="B587" t="s">
        <v>52</v>
      </c>
      <c r="C587" t="s">
        <v>10</v>
      </c>
      <c r="D587" s="1">
        <v>2680</v>
      </c>
      <c r="E587" s="1">
        <v>68404</v>
      </c>
      <c r="F587" s="2">
        <v>62480</v>
      </c>
    </row>
    <row r="588" spans="1:6" x14ac:dyDescent="0.3">
      <c r="A588">
        <v>2019</v>
      </c>
      <c r="B588" t="s">
        <v>52</v>
      </c>
      <c r="C588" t="s">
        <v>11</v>
      </c>
      <c r="D588" s="1">
        <v>18066</v>
      </c>
      <c r="E588" s="1">
        <v>585894</v>
      </c>
      <c r="F588" s="2">
        <v>72819</v>
      </c>
    </row>
    <row r="589" spans="1:6" x14ac:dyDescent="0.3">
      <c r="A589">
        <v>2019</v>
      </c>
      <c r="B589" t="s">
        <v>52</v>
      </c>
      <c r="C589" t="s">
        <v>12</v>
      </c>
      <c r="D589" s="1">
        <v>9083</v>
      </c>
      <c r="E589" s="1">
        <v>541099</v>
      </c>
      <c r="F589" s="2">
        <v>63320</v>
      </c>
    </row>
    <row r="590" spans="1:6" x14ac:dyDescent="0.3">
      <c r="A590">
        <v>2019</v>
      </c>
      <c r="B590" t="s">
        <v>52</v>
      </c>
      <c r="C590" t="s">
        <v>13</v>
      </c>
      <c r="D590" s="1">
        <v>4132</v>
      </c>
      <c r="E590" s="1">
        <v>226152</v>
      </c>
      <c r="F590" s="2">
        <v>60185</v>
      </c>
    </row>
    <row r="591" spans="1:6" x14ac:dyDescent="0.3">
      <c r="A591">
        <v>2019</v>
      </c>
      <c r="B591" t="s">
        <v>52</v>
      </c>
      <c r="C591" t="s">
        <v>14</v>
      </c>
      <c r="D591" s="1">
        <v>3105</v>
      </c>
      <c r="E591" s="1">
        <v>167196</v>
      </c>
      <c r="F591" s="2">
        <v>59652</v>
      </c>
    </row>
    <row r="592" spans="1:6" x14ac:dyDescent="0.3">
      <c r="A592">
        <v>2019</v>
      </c>
      <c r="B592" t="s">
        <v>52</v>
      </c>
      <c r="C592" t="s">
        <v>15</v>
      </c>
      <c r="D592" s="1">
        <v>4583</v>
      </c>
      <c r="E592" s="1">
        <v>252626</v>
      </c>
      <c r="F592" s="2">
        <v>61167</v>
      </c>
    </row>
    <row r="593" spans="1:6" x14ac:dyDescent="0.3">
      <c r="A593">
        <v>2019</v>
      </c>
      <c r="B593" t="s">
        <v>52</v>
      </c>
      <c r="C593" t="s">
        <v>16</v>
      </c>
      <c r="D593" s="1">
        <v>4453</v>
      </c>
      <c r="E593" s="1">
        <v>137729</v>
      </c>
      <c r="F593" s="2">
        <v>77600</v>
      </c>
    </row>
    <row r="594" spans="1:6" x14ac:dyDescent="0.3">
      <c r="A594">
        <v>2019</v>
      </c>
      <c r="B594" t="s">
        <v>52</v>
      </c>
      <c r="C594" t="s">
        <v>17</v>
      </c>
      <c r="D594" s="1">
        <v>1870</v>
      </c>
      <c r="E594" s="1">
        <v>53047</v>
      </c>
      <c r="F594" s="2">
        <v>57227</v>
      </c>
    </row>
    <row r="595" spans="1:6" x14ac:dyDescent="0.3">
      <c r="A595">
        <v>2019</v>
      </c>
      <c r="B595" t="s">
        <v>52</v>
      </c>
      <c r="C595" t="s">
        <v>18</v>
      </c>
      <c r="D595" s="1">
        <v>4145</v>
      </c>
      <c r="E595" s="1">
        <v>112273</v>
      </c>
      <c r="F595" s="2">
        <v>79016</v>
      </c>
    </row>
    <row r="596" spans="1:6" x14ac:dyDescent="0.3">
      <c r="A596">
        <v>2019</v>
      </c>
      <c r="B596" t="s">
        <v>52</v>
      </c>
      <c r="C596" t="s">
        <v>19</v>
      </c>
      <c r="D596" s="1">
        <v>6682</v>
      </c>
      <c r="E596" s="1">
        <v>244258</v>
      </c>
      <c r="F596" s="2">
        <v>89698</v>
      </c>
    </row>
    <row r="597" spans="1:6" x14ac:dyDescent="0.3">
      <c r="A597">
        <v>2019</v>
      </c>
      <c r="B597" t="s">
        <v>52</v>
      </c>
      <c r="C597" t="s">
        <v>20</v>
      </c>
      <c r="D597" s="1">
        <v>16948</v>
      </c>
      <c r="E597" s="1">
        <v>625676</v>
      </c>
      <c r="F597" s="2">
        <v>68465</v>
      </c>
    </row>
    <row r="598" spans="1:6" x14ac:dyDescent="0.3">
      <c r="A598">
        <v>2019</v>
      </c>
      <c r="B598" t="s">
        <v>52</v>
      </c>
      <c r="C598" t="s">
        <v>21</v>
      </c>
      <c r="D598" s="1">
        <v>8265</v>
      </c>
      <c r="E598" s="1">
        <v>324018</v>
      </c>
      <c r="F598" s="2">
        <v>68082</v>
      </c>
    </row>
    <row r="599" spans="1:6" x14ac:dyDescent="0.3">
      <c r="A599">
        <v>2019</v>
      </c>
      <c r="B599" t="s">
        <v>52</v>
      </c>
      <c r="C599" t="s">
        <v>22</v>
      </c>
      <c r="D599" s="1">
        <v>2396</v>
      </c>
      <c r="E599" s="1">
        <v>146775</v>
      </c>
      <c r="F599" s="2">
        <v>50065</v>
      </c>
    </row>
    <row r="600" spans="1:6" x14ac:dyDescent="0.3">
      <c r="A600">
        <v>2019</v>
      </c>
      <c r="B600" t="s">
        <v>52</v>
      </c>
      <c r="C600" t="s">
        <v>23</v>
      </c>
      <c r="D600" s="1">
        <v>6681</v>
      </c>
      <c r="E600" s="1">
        <v>277104</v>
      </c>
      <c r="F600" s="2">
        <v>59758</v>
      </c>
    </row>
    <row r="601" spans="1:6" x14ac:dyDescent="0.3">
      <c r="A601">
        <v>2019</v>
      </c>
      <c r="B601" t="s">
        <v>52</v>
      </c>
      <c r="C601" t="s">
        <v>24</v>
      </c>
      <c r="D601" s="1">
        <v>1625</v>
      </c>
      <c r="E601" s="1">
        <v>20972</v>
      </c>
      <c r="F601" s="2">
        <v>51666</v>
      </c>
    </row>
    <row r="602" spans="1:6" x14ac:dyDescent="0.3">
      <c r="A602">
        <v>2019</v>
      </c>
      <c r="B602" t="s">
        <v>52</v>
      </c>
      <c r="C602" t="s">
        <v>25</v>
      </c>
      <c r="D602" s="1">
        <v>1974</v>
      </c>
      <c r="E602" s="1">
        <v>99914</v>
      </c>
      <c r="F602" s="2">
        <v>52716</v>
      </c>
    </row>
    <row r="603" spans="1:6" x14ac:dyDescent="0.3">
      <c r="A603">
        <v>2019</v>
      </c>
      <c r="B603" t="s">
        <v>52</v>
      </c>
      <c r="C603" t="s">
        <v>26</v>
      </c>
      <c r="D603" s="1">
        <v>2069</v>
      </c>
      <c r="E603" s="1">
        <v>59279</v>
      </c>
      <c r="F603" s="2">
        <v>59498</v>
      </c>
    </row>
    <row r="604" spans="1:6" x14ac:dyDescent="0.3">
      <c r="A604">
        <v>2019</v>
      </c>
      <c r="B604" t="s">
        <v>52</v>
      </c>
      <c r="C604" t="s">
        <v>27</v>
      </c>
      <c r="D604" s="1">
        <v>2012</v>
      </c>
      <c r="E604" s="1">
        <v>71459</v>
      </c>
      <c r="F604" s="2">
        <v>73007</v>
      </c>
    </row>
    <row r="605" spans="1:6" x14ac:dyDescent="0.3">
      <c r="A605">
        <v>2019</v>
      </c>
      <c r="B605" t="s">
        <v>52</v>
      </c>
      <c r="C605" t="s">
        <v>28</v>
      </c>
      <c r="D605" s="1">
        <v>8994</v>
      </c>
      <c r="E605" s="1">
        <v>249464</v>
      </c>
      <c r="F605" s="2">
        <v>81649</v>
      </c>
    </row>
    <row r="606" spans="1:6" x14ac:dyDescent="0.3">
      <c r="A606">
        <v>2019</v>
      </c>
      <c r="B606" t="s">
        <v>52</v>
      </c>
      <c r="C606" t="s">
        <v>29</v>
      </c>
      <c r="D606" s="1">
        <v>1810</v>
      </c>
      <c r="E606" s="1">
        <v>28514</v>
      </c>
      <c r="F606" s="2">
        <v>55737</v>
      </c>
    </row>
    <row r="607" spans="1:6" x14ac:dyDescent="0.3">
      <c r="A607">
        <v>2019</v>
      </c>
      <c r="B607" t="s">
        <v>52</v>
      </c>
      <c r="C607" t="s">
        <v>30</v>
      </c>
      <c r="D607" s="1">
        <v>16457</v>
      </c>
      <c r="E607" s="1">
        <v>437040</v>
      </c>
      <c r="F607" s="2">
        <v>69154</v>
      </c>
    </row>
    <row r="608" spans="1:6" x14ac:dyDescent="0.3">
      <c r="A608">
        <v>2019</v>
      </c>
      <c r="B608" t="s">
        <v>52</v>
      </c>
      <c r="C608" t="s">
        <v>31</v>
      </c>
      <c r="D608" s="1">
        <v>10247</v>
      </c>
      <c r="E608" s="1">
        <v>477086</v>
      </c>
      <c r="F608" s="2">
        <v>61095</v>
      </c>
    </row>
    <row r="609" spans="1:6" x14ac:dyDescent="0.3">
      <c r="A609">
        <v>2019</v>
      </c>
      <c r="B609" t="s">
        <v>52</v>
      </c>
      <c r="C609" t="s">
        <v>32</v>
      </c>
      <c r="D609">
        <v>808</v>
      </c>
      <c r="E609" s="1">
        <v>26471</v>
      </c>
      <c r="F609" s="2">
        <v>55179</v>
      </c>
    </row>
    <row r="610" spans="1:6" x14ac:dyDescent="0.3">
      <c r="A610">
        <v>2019</v>
      </c>
      <c r="B610" t="s">
        <v>52</v>
      </c>
      <c r="C610" t="s">
        <v>33</v>
      </c>
      <c r="D610" s="1">
        <v>15486</v>
      </c>
      <c r="E610" s="1">
        <v>700786</v>
      </c>
      <c r="F610" s="2">
        <v>62878</v>
      </c>
    </row>
    <row r="611" spans="1:6" x14ac:dyDescent="0.3">
      <c r="A611">
        <v>2019</v>
      </c>
      <c r="B611" t="s">
        <v>52</v>
      </c>
      <c r="C611" t="s">
        <v>34</v>
      </c>
      <c r="D611" s="1">
        <v>4213</v>
      </c>
      <c r="E611" s="1">
        <v>140812</v>
      </c>
      <c r="F611" s="2">
        <v>59951</v>
      </c>
    </row>
    <row r="612" spans="1:6" x14ac:dyDescent="0.3">
      <c r="A612">
        <v>2019</v>
      </c>
      <c r="B612" t="s">
        <v>52</v>
      </c>
      <c r="C612" t="s">
        <v>35</v>
      </c>
      <c r="D612" s="1">
        <v>6396</v>
      </c>
      <c r="E612" s="1">
        <v>197626</v>
      </c>
      <c r="F612" s="2">
        <v>71436</v>
      </c>
    </row>
    <row r="613" spans="1:6" x14ac:dyDescent="0.3">
      <c r="A613">
        <v>2019</v>
      </c>
      <c r="B613" t="s">
        <v>52</v>
      </c>
      <c r="C613" t="s">
        <v>36</v>
      </c>
      <c r="D613" s="1">
        <v>14432</v>
      </c>
      <c r="E613" s="1">
        <v>574751</v>
      </c>
      <c r="F613" s="2">
        <v>64231</v>
      </c>
    </row>
    <row r="614" spans="1:6" x14ac:dyDescent="0.3">
      <c r="A614">
        <v>2019</v>
      </c>
      <c r="B614" t="s">
        <v>52</v>
      </c>
      <c r="C614" t="s">
        <v>37</v>
      </c>
      <c r="D614" s="1">
        <v>1636</v>
      </c>
      <c r="E614" s="1">
        <v>39736</v>
      </c>
      <c r="F614" s="2">
        <v>60286</v>
      </c>
    </row>
    <row r="615" spans="1:6" x14ac:dyDescent="0.3">
      <c r="A615">
        <v>2019</v>
      </c>
      <c r="B615" t="s">
        <v>52</v>
      </c>
      <c r="C615" t="s">
        <v>38</v>
      </c>
      <c r="D615" s="1">
        <v>6414</v>
      </c>
      <c r="E615" s="1">
        <v>258252</v>
      </c>
      <c r="F615" s="2">
        <v>60850</v>
      </c>
    </row>
    <row r="616" spans="1:6" x14ac:dyDescent="0.3">
      <c r="A616">
        <v>2019</v>
      </c>
      <c r="B616" t="s">
        <v>52</v>
      </c>
      <c r="C616" t="s">
        <v>39</v>
      </c>
      <c r="D616" s="1">
        <v>1067</v>
      </c>
      <c r="E616" s="1">
        <v>44972</v>
      </c>
      <c r="F616" s="2">
        <v>50219</v>
      </c>
    </row>
    <row r="617" spans="1:6" x14ac:dyDescent="0.3">
      <c r="A617">
        <v>2019</v>
      </c>
      <c r="B617" t="s">
        <v>52</v>
      </c>
      <c r="C617" t="s">
        <v>40</v>
      </c>
      <c r="D617" s="1">
        <v>7272</v>
      </c>
      <c r="E617" s="1">
        <v>354961</v>
      </c>
      <c r="F617" s="2">
        <v>60305</v>
      </c>
    </row>
    <row r="618" spans="1:6" x14ac:dyDescent="0.3">
      <c r="A618">
        <v>2019</v>
      </c>
      <c r="B618" t="s">
        <v>52</v>
      </c>
      <c r="C618" t="s">
        <v>41</v>
      </c>
      <c r="D618" s="1">
        <v>25577</v>
      </c>
      <c r="E618" s="1">
        <v>905953</v>
      </c>
      <c r="F618" s="2">
        <v>79766</v>
      </c>
    </row>
    <row r="619" spans="1:6" x14ac:dyDescent="0.3">
      <c r="A619">
        <v>2019</v>
      </c>
      <c r="B619" t="s">
        <v>52</v>
      </c>
      <c r="C619" t="s">
        <v>42</v>
      </c>
      <c r="D619" s="1">
        <v>4547</v>
      </c>
      <c r="E619" s="1">
        <v>136085</v>
      </c>
      <c r="F619" s="2">
        <v>59426</v>
      </c>
    </row>
    <row r="620" spans="1:6" x14ac:dyDescent="0.3">
      <c r="A620">
        <v>2019</v>
      </c>
      <c r="B620" t="s">
        <v>52</v>
      </c>
      <c r="C620" t="s">
        <v>43</v>
      </c>
      <c r="D620" s="1">
        <v>1108</v>
      </c>
      <c r="E620" s="1">
        <v>30091</v>
      </c>
      <c r="F620" s="2">
        <v>60807</v>
      </c>
    </row>
    <row r="621" spans="1:6" x14ac:dyDescent="0.3">
      <c r="A621">
        <v>2019</v>
      </c>
      <c r="B621" t="s">
        <v>52</v>
      </c>
      <c r="C621" t="s">
        <v>44</v>
      </c>
      <c r="D621" s="1">
        <v>6864</v>
      </c>
      <c r="E621" s="1">
        <v>242160</v>
      </c>
      <c r="F621" s="2">
        <v>61341</v>
      </c>
    </row>
    <row r="622" spans="1:6" x14ac:dyDescent="0.3">
      <c r="A622">
        <v>2019</v>
      </c>
      <c r="B622" t="s">
        <v>52</v>
      </c>
      <c r="C622" t="s">
        <v>45</v>
      </c>
      <c r="D622" s="1">
        <v>7824</v>
      </c>
      <c r="E622" s="1">
        <v>290326</v>
      </c>
      <c r="F622" s="2">
        <v>81228</v>
      </c>
    </row>
    <row r="623" spans="1:6" x14ac:dyDescent="0.3">
      <c r="A623">
        <v>2019</v>
      </c>
      <c r="B623" t="s">
        <v>52</v>
      </c>
      <c r="C623" t="s">
        <v>46</v>
      </c>
      <c r="D623" s="1">
        <v>1251</v>
      </c>
      <c r="E623" s="1">
        <v>46979</v>
      </c>
      <c r="F623" s="2">
        <v>61074</v>
      </c>
    </row>
    <row r="624" spans="1:6" x14ac:dyDescent="0.3">
      <c r="A624">
        <v>2019</v>
      </c>
      <c r="B624" t="s">
        <v>52</v>
      </c>
      <c r="C624" t="s">
        <v>47</v>
      </c>
      <c r="D624" s="1">
        <v>9333</v>
      </c>
      <c r="E624" s="1">
        <v>483196</v>
      </c>
      <c r="F624" s="2">
        <v>59083</v>
      </c>
    </row>
    <row r="625" spans="1:6" x14ac:dyDescent="0.3">
      <c r="A625">
        <v>2019</v>
      </c>
      <c r="B625" t="s">
        <v>52</v>
      </c>
      <c r="C625" t="s">
        <v>48</v>
      </c>
      <c r="D625">
        <v>615</v>
      </c>
      <c r="E625" s="1">
        <v>10043</v>
      </c>
      <c r="F625" s="2">
        <v>68738</v>
      </c>
    </row>
    <row r="626" spans="1:6" x14ac:dyDescent="0.3">
      <c r="A626">
        <v>2019</v>
      </c>
      <c r="B626" t="s">
        <v>54</v>
      </c>
      <c r="C626" t="s">
        <v>1</v>
      </c>
      <c r="D626" s="1">
        <v>32423</v>
      </c>
      <c r="E626" s="1">
        <v>380193</v>
      </c>
      <c r="F626" s="2">
        <v>43426</v>
      </c>
    </row>
    <row r="627" spans="1:6" x14ac:dyDescent="0.3">
      <c r="A627">
        <v>2019</v>
      </c>
      <c r="B627" t="s">
        <v>54</v>
      </c>
      <c r="C627" t="s">
        <v>2</v>
      </c>
      <c r="D627" s="1">
        <v>33190</v>
      </c>
      <c r="E627" s="1">
        <v>541793</v>
      </c>
      <c r="F627" s="2">
        <v>48023</v>
      </c>
    </row>
    <row r="628" spans="1:6" x14ac:dyDescent="0.3">
      <c r="A628">
        <v>2019</v>
      </c>
      <c r="B628" t="s">
        <v>54</v>
      </c>
      <c r="C628" t="s">
        <v>3</v>
      </c>
      <c r="D628" s="1">
        <v>21821</v>
      </c>
      <c r="E628" s="1">
        <v>248631</v>
      </c>
      <c r="F628" s="2">
        <v>42897</v>
      </c>
    </row>
    <row r="629" spans="1:6" x14ac:dyDescent="0.3">
      <c r="A629">
        <v>2019</v>
      </c>
      <c r="B629" t="s">
        <v>54</v>
      </c>
      <c r="C629" t="s">
        <v>4</v>
      </c>
      <c r="D629" s="1">
        <v>198955</v>
      </c>
      <c r="E629" s="1">
        <v>3042089</v>
      </c>
      <c r="F629" s="2">
        <v>54908</v>
      </c>
    </row>
    <row r="630" spans="1:6" x14ac:dyDescent="0.3">
      <c r="A630">
        <v>2019</v>
      </c>
      <c r="B630" t="s">
        <v>54</v>
      </c>
      <c r="C630" t="s">
        <v>5</v>
      </c>
      <c r="D630" s="1">
        <v>36041</v>
      </c>
      <c r="E630" s="1">
        <v>474011</v>
      </c>
      <c r="F630" s="2">
        <v>52675</v>
      </c>
    </row>
    <row r="631" spans="1:6" x14ac:dyDescent="0.3">
      <c r="A631">
        <v>2019</v>
      </c>
      <c r="B631" t="s">
        <v>54</v>
      </c>
      <c r="C631" t="s">
        <v>6</v>
      </c>
      <c r="D631" s="1">
        <v>24868</v>
      </c>
      <c r="E631" s="1">
        <v>291966</v>
      </c>
      <c r="F631" s="2">
        <v>52540</v>
      </c>
    </row>
    <row r="632" spans="1:6" x14ac:dyDescent="0.3">
      <c r="A632">
        <v>2019</v>
      </c>
      <c r="B632" t="s">
        <v>54</v>
      </c>
      <c r="C632" t="s">
        <v>7</v>
      </c>
      <c r="D632" s="1">
        <v>7005</v>
      </c>
      <c r="E632" s="1">
        <v>79487</v>
      </c>
      <c r="F632" s="2">
        <v>42440</v>
      </c>
    </row>
    <row r="633" spans="1:6" x14ac:dyDescent="0.3">
      <c r="A633">
        <v>2019</v>
      </c>
      <c r="B633" t="s">
        <v>54</v>
      </c>
      <c r="C633" t="s">
        <v>8</v>
      </c>
      <c r="D633" s="1">
        <v>140278</v>
      </c>
      <c r="E633" s="1">
        <v>1799930</v>
      </c>
      <c r="F633" s="2">
        <v>46232</v>
      </c>
    </row>
    <row r="634" spans="1:6" x14ac:dyDescent="0.3">
      <c r="A634">
        <v>2019</v>
      </c>
      <c r="B634" t="s">
        <v>54</v>
      </c>
      <c r="C634" t="s">
        <v>9</v>
      </c>
      <c r="D634" s="1">
        <v>61774</v>
      </c>
      <c r="E634" s="1">
        <v>938063</v>
      </c>
      <c r="F634" s="2">
        <v>49817</v>
      </c>
    </row>
    <row r="635" spans="1:6" x14ac:dyDescent="0.3">
      <c r="A635">
        <v>2019</v>
      </c>
      <c r="B635" t="s">
        <v>54</v>
      </c>
      <c r="C635" t="s">
        <v>10</v>
      </c>
      <c r="D635" s="1">
        <v>11892</v>
      </c>
      <c r="E635" s="1">
        <v>142186</v>
      </c>
      <c r="F635" s="2">
        <v>41533</v>
      </c>
    </row>
    <row r="636" spans="1:6" x14ac:dyDescent="0.3">
      <c r="A636">
        <v>2019</v>
      </c>
      <c r="B636" t="s">
        <v>54</v>
      </c>
      <c r="C636" t="s">
        <v>11</v>
      </c>
      <c r="D636" s="1">
        <v>78822</v>
      </c>
      <c r="E636" s="1">
        <v>1187941</v>
      </c>
      <c r="F636" s="2">
        <v>53573</v>
      </c>
    </row>
    <row r="637" spans="1:6" x14ac:dyDescent="0.3">
      <c r="A637">
        <v>2019</v>
      </c>
      <c r="B637" t="s">
        <v>54</v>
      </c>
      <c r="C637" t="s">
        <v>12</v>
      </c>
      <c r="D637" s="1">
        <v>40283</v>
      </c>
      <c r="E637" s="1">
        <v>594348</v>
      </c>
      <c r="F637" s="2">
        <v>43345</v>
      </c>
    </row>
    <row r="638" spans="1:6" x14ac:dyDescent="0.3">
      <c r="A638">
        <v>2019</v>
      </c>
      <c r="B638" t="s">
        <v>54</v>
      </c>
      <c r="C638" t="s">
        <v>13</v>
      </c>
      <c r="D638" s="1">
        <v>23557</v>
      </c>
      <c r="E638" s="1">
        <v>307822</v>
      </c>
      <c r="F638" s="2">
        <v>41407</v>
      </c>
    </row>
    <row r="639" spans="1:6" x14ac:dyDescent="0.3">
      <c r="A639">
        <v>2019</v>
      </c>
      <c r="B639" t="s">
        <v>54</v>
      </c>
      <c r="C639" t="s">
        <v>14</v>
      </c>
      <c r="D639" s="1">
        <v>19844</v>
      </c>
      <c r="E639" s="1">
        <v>262383</v>
      </c>
      <c r="F639" s="2">
        <v>43539</v>
      </c>
    </row>
    <row r="640" spans="1:6" x14ac:dyDescent="0.3">
      <c r="A640">
        <v>2019</v>
      </c>
      <c r="B640" t="s">
        <v>54</v>
      </c>
      <c r="C640" t="s">
        <v>15</v>
      </c>
      <c r="D640" s="1">
        <v>27892</v>
      </c>
      <c r="E640" s="1">
        <v>401804</v>
      </c>
      <c r="F640" s="2">
        <v>44163</v>
      </c>
    </row>
    <row r="641" spans="1:6" x14ac:dyDescent="0.3">
      <c r="A641">
        <v>2019</v>
      </c>
      <c r="B641" t="s">
        <v>54</v>
      </c>
      <c r="C641" t="s">
        <v>16</v>
      </c>
      <c r="D641" s="1">
        <v>30876</v>
      </c>
      <c r="E641" s="1">
        <v>376026</v>
      </c>
      <c r="F641" s="2">
        <v>43579</v>
      </c>
    </row>
    <row r="642" spans="1:6" x14ac:dyDescent="0.3">
      <c r="A642">
        <v>2019</v>
      </c>
      <c r="B642" t="s">
        <v>54</v>
      </c>
      <c r="C642" t="s">
        <v>17</v>
      </c>
      <c r="D642" s="1">
        <v>10676</v>
      </c>
      <c r="E642" s="1">
        <v>117746</v>
      </c>
      <c r="F642" s="2">
        <v>39115</v>
      </c>
    </row>
    <row r="643" spans="1:6" x14ac:dyDescent="0.3">
      <c r="A643">
        <v>2019</v>
      </c>
      <c r="B643" t="s">
        <v>54</v>
      </c>
      <c r="C643" t="s">
        <v>18</v>
      </c>
      <c r="D643" s="1">
        <v>32640</v>
      </c>
      <c r="E643" s="1">
        <v>463647</v>
      </c>
      <c r="F643" s="2">
        <v>47503</v>
      </c>
    </row>
    <row r="644" spans="1:6" x14ac:dyDescent="0.3">
      <c r="A644">
        <v>2019</v>
      </c>
      <c r="B644" t="s">
        <v>54</v>
      </c>
      <c r="C644" t="s">
        <v>19</v>
      </c>
      <c r="D644" s="1">
        <v>41620</v>
      </c>
      <c r="E644" s="1">
        <v>577282</v>
      </c>
      <c r="F644" s="2">
        <v>55423</v>
      </c>
    </row>
    <row r="645" spans="1:6" x14ac:dyDescent="0.3">
      <c r="A645">
        <v>2019</v>
      </c>
      <c r="B645" t="s">
        <v>54</v>
      </c>
      <c r="C645" t="s">
        <v>20</v>
      </c>
      <c r="D645" s="1">
        <v>55150</v>
      </c>
      <c r="E645" s="1">
        <v>791177</v>
      </c>
      <c r="F645" s="2">
        <v>48357</v>
      </c>
    </row>
    <row r="646" spans="1:6" x14ac:dyDescent="0.3">
      <c r="A646">
        <v>2019</v>
      </c>
      <c r="B646" t="s">
        <v>54</v>
      </c>
      <c r="C646" t="s">
        <v>21</v>
      </c>
      <c r="D646" s="1">
        <v>37323</v>
      </c>
      <c r="E646" s="1">
        <v>525857</v>
      </c>
      <c r="F646" s="2">
        <v>50523</v>
      </c>
    </row>
    <row r="647" spans="1:6" x14ac:dyDescent="0.3">
      <c r="A647">
        <v>2019</v>
      </c>
      <c r="B647" t="s">
        <v>54</v>
      </c>
      <c r="C647" t="s">
        <v>22</v>
      </c>
      <c r="D647" s="1">
        <v>19568</v>
      </c>
      <c r="E647" s="1">
        <v>229039</v>
      </c>
      <c r="F647" s="2">
        <v>37621</v>
      </c>
    </row>
    <row r="648" spans="1:6" x14ac:dyDescent="0.3">
      <c r="A648">
        <v>2019</v>
      </c>
      <c r="B648" t="s">
        <v>54</v>
      </c>
      <c r="C648" t="s">
        <v>23</v>
      </c>
      <c r="D648" s="1">
        <v>39400</v>
      </c>
      <c r="E648" s="1">
        <v>536753</v>
      </c>
      <c r="F648" s="2">
        <v>43646</v>
      </c>
    </row>
    <row r="649" spans="1:6" x14ac:dyDescent="0.3">
      <c r="A649">
        <v>2019</v>
      </c>
      <c r="B649" t="s">
        <v>54</v>
      </c>
      <c r="C649" t="s">
        <v>24</v>
      </c>
      <c r="D649" s="1">
        <v>9112</v>
      </c>
      <c r="E649" s="1">
        <v>90946</v>
      </c>
      <c r="F649" s="2">
        <v>40937</v>
      </c>
    </row>
    <row r="650" spans="1:6" x14ac:dyDescent="0.3">
      <c r="A650">
        <v>2019</v>
      </c>
      <c r="B650" t="s">
        <v>54</v>
      </c>
      <c r="C650" t="s">
        <v>25</v>
      </c>
      <c r="D650" s="1">
        <v>14969</v>
      </c>
      <c r="E650" s="1">
        <v>188094</v>
      </c>
      <c r="F650" s="2">
        <v>41557</v>
      </c>
    </row>
    <row r="651" spans="1:6" x14ac:dyDescent="0.3">
      <c r="A651">
        <v>2019</v>
      </c>
      <c r="B651" t="s">
        <v>54</v>
      </c>
      <c r="C651" t="s">
        <v>26</v>
      </c>
      <c r="D651" s="1">
        <v>15866</v>
      </c>
      <c r="E651" s="1">
        <v>261018</v>
      </c>
      <c r="F651" s="2">
        <v>45452</v>
      </c>
    </row>
    <row r="652" spans="1:6" x14ac:dyDescent="0.3">
      <c r="A652">
        <v>2019</v>
      </c>
      <c r="B652" t="s">
        <v>54</v>
      </c>
      <c r="C652" t="s">
        <v>27</v>
      </c>
      <c r="D652" s="1">
        <v>12448</v>
      </c>
      <c r="E652" s="1">
        <v>139278</v>
      </c>
      <c r="F652" s="2">
        <v>49409</v>
      </c>
    </row>
    <row r="653" spans="1:6" x14ac:dyDescent="0.3">
      <c r="A653">
        <v>2019</v>
      </c>
      <c r="B653" t="s">
        <v>54</v>
      </c>
      <c r="C653" t="s">
        <v>28</v>
      </c>
      <c r="D653" s="1">
        <v>54227</v>
      </c>
      <c r="E653" s="1">
        <v>876452</v>
      </c>
      <c r="F653" s="2">
        <v>55204</v>
      </c>
    </row>
    <row r="654" spans="1:6" x14ac:dyDescent="0.3">
      <c r="A654">
        <v>2019</v>
      </c>
      <c r="B654" t="s">
        <v>54</v>
      </c>
      <c r="C654" t="s">
        <v>29</v>
      </c>
      <c r="D654" s="1">
        <v>10974</v>
      </c>
      <c r="E654" s="1">
        <v>135131</v>
      </c>
      <c r="F654" s="2">
        <v>39275</v>
      </c>
    </row>
    <row r="655" spans="1:6" x14ac:dyDescent="0.3">
      <c r="A655">
        <v>2019</v>
      </c>
      <c r="B655" t="s">
        <v>54</v>
      </c>
      <c r="C655" t="s">
        <v>30</v>
      </c>
      <c r="D655" s="1">
        <v>120950</v>
      </c>
      <c r="E655" s="1">
        <v>1543991</v>
      </c>
      <c r="F655" s="2">
        <v>53710</v>
      </c>
    </row>
    <row r="656" spans="1:6" x14ac:dyDescent="0.3">
      <c r="A656">
        <v>2019</v>
      </c>
      <c r="B656" t="s">
        <v>54</v>
      </c>
      <c r="C656" t="s">
        <v>31</v>
      </c>
      <c r="D656" s="1">
        <v>62397</v>
      </c>
      <c r="E656" s="1">
        <v>846177</v>
      </c>
      <c r="F656" s="2">
        <v>44579</v>
      </c>
    </row>
    <row r="657" spans="1:6" x14ac:dyDescent="0.3">
      <c r="A657">
        <v>2019</v>
      </c>
      <c r="B657" t="s">
        <v>54</v>
      </c>
      <c r="C657" t="s">
        <v>32</v>
      </c>
      <c r="D657" s="1">
        <v>7738</v>
      </c>
      <c r="E657" s="1">
        <v>91333</v>
      </c>
      <c r="F657" s="2">
        <v>51925</v>
      </c>
    </row>
    <row r="658" spans="1:6" x14ac:dyDescent="0.3">
      <c r="A658">
        <v>2019</v>
      </c>
      <c r="B658" t="s">
        <v>54</v>
      </c>
      <c r="C658" t="s">
        <v>33</v>
      </c>
      <c r="D658" s="1">
        <v>68958</v>
      </c>
      <c r="E658" s="1">
        <v>1021890</v>
      </c>
      <c r="F658" s="2">
        <v>45569</v>
      </c>
    </row>
    <row r="659" spans="1:6" x14ac:dyDescent="0.3">
      <c r="A659">
        <v>2019</v>
      </c>
      <c r="B659" t="s">
        <v>54</v>
      </c>
      <c r="C659" t="s">
        <v>34</v>
      </c>
      <c r="D659" s="1">
        <v>23883</v>
      </c>
      <c r="E659" s="1">
        <v>300268</v>
      </c>
      <c r="F659" s="2">
        <v>43049</v>
      </c>
    </row>
    <row r="660" spans="1:6" x14ac:dyDescent="0.3">
      <c r="A660">
        <v>2019</v>
      </c>
      <c r="B660" t="s">
        <v>54</v>
      </c>
      <c r="C660" t="s">
        <v>35</v>
      </c>
      <c r="D660" s="1">
        <v>26460</v>
      </c>
      <c r="E660" s="1">
        <v>354168</v>
      </c>
      <c r="F660" s="2">
        <v>45879</v>
      </c>
    </row>
    <row r="661" spans="1:6" x14ac:dyDescent="0.3">
      <c r="A661">
        <v>2019</v>
      </c>
      <c r="B661" t="s">
        <v>54</v>
      </c>
      <c r="C661" t="s">
        <v>36</v>
      </c>
      <c r="D661" s="1">
        <v>74684</v>
      </c>
      <c r="E661" s="1">
        <v>1117033</v>
      </c>
      <c r="F661" s="2">
        <v>46296</v>
      </c>
    </row>
    <row r="662" spans="1:6" x14ac:dyDescent="0.3">
      <c r="A662">
        <v>2019</v>
      </c>
      <c r="B662" t="s">
        <v>54</v>
      </c>
      <c r="C662" t="s">
        <v>37</v>
      </c>
      <c r="D662" s="1">
        <v>7648</v>
      </c>
      <c r="E662" s="1">
        <v>76672</v>
      </c>
      <c r="F662" s="2">
        <v>45232</v>
      </c>
    </row>
    <row r="663" spans="1:6" x14ac:dyDescent="0.3">
      <c r="A663">
        <v>2019</v>
      </c>
      <c r="B663" t="s">
        <v>54</v>
      </c>
      <c r="C663" t="s">
        <v>38</v>
      </c>
      <c r="D663" s="1">
        <v>31073</v>
      </c>
      <c r="E663" s="1">
        <v>406455</v>
      </c>
      <c r="F663" s="2">
        <v>41048</v>
      </c>
    </row>
    <row r="664" spans="1:6" x14ac:dyDescent="0.3">
      <c r="A664">
        <v>2019</v>
      </c>
      <c r="B664" t="s">
        <v>54</v>
      </c>
      <c r="C664" t="s">
        <v>39</v>
      </c>
      <c r="D664" s="1">
        <v>8027</v>
      </c>
      <c r="E664" s="1">
        <v>85125</v>
      </c>
      <c r="F664" s="2">
        <v>40980</v>
      </c>
    </row>
    <row r="665" spans="1:6" x14ac:dyDescent="0.3">
      <c r="A665">
        <v>2019</v>
      </c>
      <c r="B665" t="s">
        <v>54</v>
      </c>
      <c r="C665" t="s">
        <v>40</v>
      </c>
      <c r="D665" s="1">
        <v>40380</v>
      </c>
      <c r="E665" s="1">
        <v>633819</v>
      </c>
      <c r="F665" s="2">
        <v>46991</v>
      </c>
    </row>
    <row r="666" spans="1:6" x14ac:dyDescent="0.3">
      <c r="A666">
        <v>2019</v>
      </c>
      <c r="B666" t="s">
        <v>54</v>
      </c>
      <c r="C666" t="s">
        <v>41</v>
      </c>
      <c r="D666" s="1">
        <v>150310</v>
      </c>
      <c r="E666" s="1">
        <v>2496193</v>
      </c>
      <c r="F666" s="2">
        <v>54323</v>
      </c>
    </row>
    <row r="667" spans="1:6" x14ac:dyDescent="0.3">
      <c r="A667">
        <v>2019</v>
      </c>
      <c r="B667" t="s">
        <v>54</v>
      </c>
      <c r="C667" t="s">
        <v>42</v>
      </c>
      <c r="D667" s="1">
        <v>20066</v>
      </c>
      <c r="E667" s="1">
        <v>289140</v>
      </c>
      <c r="F667" s="2">
        <v>45785</v>
      </c>
    </row>
    <row r="668" spans="1:6" x14ac:dyDescent="0.3">
      <c r="A668">
        <v>2019</v>
      </c>
      <c r="B668" t="s">
        <v>54</v>
      </c>
      <c r="C668" t="s">
        <v>43</v>
      </c>
      <c r="D668" s="1">
        <v>5040</v>
      </c>
      <c r="E668" s="1">
        <v>53817</v>
      </c>
      <c r="F668" s="2">
        <v>41456</v>
      </c>
    </row>
    <row r="669" spans="1:6" x14ac:dyDescent="0.3">
      <c r="A669">
        <v>2019</v>
      </c>
      <c r="B669" t="s">
        <v>54</v>
      </c>
      <c r="C669" t="s">
        <v>44</v>
      </c>
      <c r="D669" s="1">
        <v>42839</v>
      </c>
      <c r="E669" s="1">
        <v>650148</v>
      </c>
      <c r="F669" s="2">
        <v>45486</v>
      </c>
    </row>
    <row r="670" spans="1:6" x14ac:dyDescent="0.3">
      <c r="A670">
        <v>2019</v>
      </c>
      <c r="B670" t="s">
        <v>54</v>
      </c>
      <c r="C670" t="s">
        <v>45</v>
      </c>
      <c r="D670" s="1">
        <v>38692</v>
      </c>
      <c r="E670" s="1">
        <v>628543</v>
      </c>
      <c r="F670" s="2">
        <v>67312</v>
      </c>
    </row>
    <row r="671" spans="1:6" x14ac:dyDescent="0.3">
      <c r="A671">
        <v>2019</v>
      </c>
      <c r="B671" t="s">
        <v>54</v>
      </c>
      <c r="C671" t="s">
        <v>46</v>
      </c>
      <c r="D671" s="1">
        <v>10709</v>
      </c>
      <c r="E671" s="1">
        <v>125470</v>
      </c>
      <c r="F671" s="2">
        <v>40148</v>
      </c>
    </row>
    <row r="672" spans="1:6" x14ac:dyDescent="0.3">
      <c r="A672">
        <v>2019</v>
      </c>
      <c r="B672" t="s">
        <v>54</v>
      </c>
      <c r="C672" t="s">
        <v>47</v>
      </c>
      <c r="D672" s="1">
        <v>36253</v>
      </c>
      <c r="E672" s="1">
        <v>533175</v>
      </c>
      <c r="F672" s="2">
        <v>42647</v>
      </c>
    </row>
    <row r="673" spans="1:6" x14ac:dyDescent="0.3">
      <c r="A673">
        <v>2019</v>
      </c>
      <c r="B673" t="s">
        <v>54</v>
      </c>
      <c r="C673" t="s">
        <v>48</v>
      </c>
      <c r="D673" s="1">
        <v>4819</v>
      </c>
      <c r="E673" s="1">
        <v>49901</v>
      </c>
      <c r="F673" s="2">
        <v>44408</v>
      </c>
    </row>
    <row r="674" spans="1:6" x14ac:dyDescent="0.3">
      <c r="A674">
        <v>2019</v>
      </c>
      <c r="B674" t="s">
        <v>53</v>
      </c>
      <c r="C674" t="s">
        <v>1</v>
      </c>
      <c r="D674" s="1">
        <v>2309</v>
      </c>
      <c r="E674" s="1">
        <v>21296</v>
      </c>
      <c r="F674" s="2">
        <v>62845</v>
      </c>
    </row>
    <row r="675" spans="1:6" x14ac:dyDescent="0.3">
      <c r="A675">
        <v>2019</v>
      </c>
      <c r="B675" t="s">
        <v>53</v>
      </c>
      <c r="C675" t="s">
        <v>2</v>
      </c>
      <c r="D675" s="1">
        <v>3691</v>
      </c>
      <c r="E675" s="1">
        <v>49188</v>
      </c>
      <c r="F675" s="2">
        <v>77822</v>
      </c>
    </row>
    <row r="676" spans="1:6" x14ac:dyDescent="0.3">
      <c r="A676">
        <v>2019</v>
      </c>
      <c r="B676" t="s">
        <v>53</v>
      </c>
      <c r="C676" t="s">
        <v>3</v>
      </c>
      <c r="D676" s="1">
        <v>1303</v>
      </c>
      <c r="E676" s="1">
        <v>10974</v>
      </c>
      <c r="F676" s="2">
        <v>57981</v>
      </c>
    </row>
    <row r="677" spans="1:6" x14ac:dyDescent="0.3">
      <c r="A677">
        <v>2019</v>
      </c>
      <c r="B677" t="s">
        <v>53</v>
      </c>
      <c r="C677" t="s">
        <v>4</v>
      </c>
      <c r="D677" s="1">
        <v>28529</v>
      </c>
      <c r="E677" s="1">
        <v>550084</v>
      </c>
      <c r="F677" s="2">
        <v>191278</v>
      </c>
    </row>
    <row r="678" spans="1:6" x14ac:dyDescent="0.3">
      <c r="A678">
        <v>2019</v>
      </c>
      <c r="B678" t="s">
        <v>53</v>
      </c>
      <c r="C678" t="s">
        <v>5</v>
      </c>
      <c r="D678" s="1">
        <v>4330</v>
      </c>
      <c r="E678" s="1">
        <v>76292</v>
      </c>
      <c r="F678" s="2">
        <v>109380</v>
      </c>
    </row>
    <row r="679" spans="1:6" x14ac:dyDescent="0.3">
      <c r="A679">
        <v>2019</v>
      </c>
      <c r="B679" t="s">
        <v>53</v>
      </c>
      <c r="C679" t="s">
        <v>6</v>
      </c>
      <c r="D679" s="1">
        <v>2551</v>
      </c>
      <c r="E679" s="1">
        <v>31469</v>
      </c>
      <c r="F679" s="2">
        <v>120406</v>
      </c>
    </row>
    <row r="680" spans="1:6" x14ac:dyDescent="0.3">
      <c r="A680">
        <v>2019</v>
      </c>
      <c r="B680" t="s">
        <v>53</v>
      </c>
      <c r="C680" t="s">
        <v>7</v>
      </c>
      <c r="D680">
        <v>497</v>
      </c>
      <c r="E680" s="1">
        <v>3905</v>
      </c>
      <c r="F680" s="2">
        <v>70031</v>
      </c>
    </row>
    <row r="681" spans="1:6" x14ac:dyDescent="0.3">
      <c r="A681">
        <v>2019</v>
      </c>
      <c r="B681" t="s">
        <v>53</v>
      </c>
      <c r="C681" t="s">
        <v>8</v>
      </c>
      <c r="D681" s="1">
        <v>11744</v>
      </c>
      <c r="E681" s="1">
        <v>138845</v>
      </c>
      <c r="F681" s="2">
        <v>86153</v>
      </c>
    </row>
    <row r="682" spans="1:6" x14ac:dyDescent="0.3">
      <c r="A682">
        <v>2019</v>
      </c>
      <c r="B682" t="s">
        <v>53</v>
      </c>
      <c r="C682" t="s">
        <v>9</v>
      </c>
      <c r="D682" s="1">
        <v>5380</v>
      </c>
      <c r="E682" s="1">
        <v>116215</v>
      </c>
      <c r="F682" s="2">
        <v>100462</v>
      </c>
    </row>
    <row r="683" spans="1:6" x14ac:dyDescent="0.3">
      <c r="A683">
        <v>2019</v>
      </c>
      <c r="B683" t="s">
        <v>53</v>
      </c>
      <c r="C683" t="s">
        <v>10</v>
      </c>
      <c r="D683" s="1">
        <v>1231</v>
      </c>
      <c r="E683" s="1">
        <v>8802</v>
      </c>
      <c r="F683" s="2">
        <v>56211</v>
      </c>
    </row>
    <row r="684" spans="1:6" x14ac:dyDescent="0.3">
      <c r="A684">
        <v>2019</v>
      </c>
      <c r="B684" t="s">
        <v>53</v>
      </c>
      <c r="C684" t="s">
        <v>11</v>
      </c>
      <c r="D684" s="1">
        <v>6998</v>
      </c>
      <c r="E684" s="1">
        <v>94879</v>
      </c>
      <c r="F684" s="2">
        <v>96732</v>
      </c>
    </row>
    <row r="685" spans="1:6" x14ac:dyDescent="0.3">
      <c r="A685">
        <v>2019</v>
      </c>
      <c r="B685" t="s">
        <v>53</v>
      </c>
      <c r="C685" t="s">
        <v>12</v>
      </c>
      <c r="D685" s="1">
        <v>2278</v>
      </c>
      <c r="E685" s="1">
        <v>28628</v>
      </c>
      <c r="F685" s="2">
        <v>62444</v>
      </c>
    </row>
    <row r="686" spans="1:6" x14ac:dyDescent="0.3">
      <c r="A686">
        <v>2019</v>
      </c>
      <c r="B686" t="s">
        <v>53</v>
      </c>
      <c r="C686" t="s">
        <v>13</v>
      </c>
      <c r="D686" s="1">
        <v>1778</v>
      </c>
      <c r="E686" s="1">
        <v>21356</v>
      </c>
      <c r="F686" s="2">
        <v>60664</v>
      </c>
    </row>
    <row r="687" spans="1:6" x14ac:dyDescent="0.3">
      <c r="A687">
        <v>2019</v>
      </c>
      <c r="B687" t="s">
        <v>53</v>
      </c>
      <c r="C687" t="s">
        <v>14</v>
      </c>
      <c r="D687" s="1">
        <v>1386</v>
      </c>
      <c r="E687" s="1">
        <v>18137</v>
      </c>
      <c r="F687" s="2">
        <v>66434</v>
      </c>
    </row>
    <row r="688" spans="1:6" x14ac:dyDescent="0.3">
      <c r="A688">
        <v>2019</v>
      </c>
      <c r="B688" t="s">
        <v>53</v>
      </c>
      <c r="C688" t="s">
        <v>15</v>
      </c>
      <c r="D688" s="1">
        <v>1924</v>
      </c>
      <c r="E688" s="1">
        <v>21670</v>
      </c>
      <c r="F688" s="2">
        <v>58590</v>
      </c>
    </row>
    <row r="689" spans="1:6" x14ac:dyDescent="0.3">
      <c r="A689">
        <v>2019</v>
      </c>
      <c r="B689" t="s">
        <v>53</v>
      </c>
      <c r="C689" t="s">
        <v>16</v>
      </c>
      <c r="D689" s="1">
        <v>1801</v>
      </c>
      <c r="E689" s="1">
        <v>22427</v>
      </c>
      <c r="F689" s="2">
        <v>60638</v>
      </c>
    </row>
    <row r="690" spans="1:6" x14ac:dyDescent="0.3">
      <c r="A690">
        <v>2019</v>
      </c>
      <c r="B690" t="s">
        <v>53</v>
      </c>
      <c r="C690" t="s">
        <v>17</v>
      </c>
      <c r="D690">
        <v>869</v>
      </c>
      <c r="E690" s="1">
        <v>7158</v>
      </c>
      <c r="F690" s="2">
        <v>57442</v>
      </c>
    </row>
    <row r="691" spans="1:6" x14ac:dyDescent="0.3">
      <c r="A691">
        <v>2019</v>
      </c>
      <c r="B691" t="s">
        <v>53</v>
      </c>
      <c r="C691" t="s">
        <v>18</v>
      </c>
      <c r="D691" s="1">
        <v>2846</v>
      </c>
      <c r="E691" s="1">
        <v>35678</v>
      </c>
      <c r="F691" s="2">
        <v>98834</v>
      </c>
    </row>
    <row r="692" spans="1:6" x14ac:dyDescent="0.3">
      <c r="A692">
        <v>2019</v>
      </c>
      <c r="B692" t="s">
        <v>53</v>
      </c>
      <c r="C692" t="s">
        <v>19</v>
      </c>
      <c r="D692" s="1">
        <v>5717</v>
      </c>
      <c r="E692" s="1">
        <v>93033</v>
      </c>
      <c r="F692" s="2">
        <v>128022</v>
      </c>
    </row>
    <row r="693" spans="1:6" x14ac:dyDescent="0.3">
      <c r="A693">
        <v>2019</v>
      </c>
      <c r="B693" t="s">
        <v>53</v>
      </c>
      <c r="C693" t="s">
        <v>20</v>
      </c>
      <c r="D693" s="1">
        <v>7146</v>
      </c>
      <c r="E693" s="1">
        <v>55298</v>
      </c>
      <c r="F693" s="2">
        <v>77504</v>
      </c>
    </row>
    <row r="694" spans="1:6" x14ac:dyDescent="0.3">
      <c r="A694">
        <v>2019</v>
      </c>
      <c r="B694" t="s">
        <v>53</v>
      </c>
      <c r="C694" t="s">
        <v>21</v>
      </c>
      <c r="D694" s="1">
        <v>4133</v>
      </c>
      <c r="E694" s="1">
        <v>46906</v>
      </c>
      <c r="F694" s="2">
        <v>83846</v>
      </c>
    </row>
    <row r="695" spans="1:6" x14ac:dyDescent="0.3">
      <c r="A695">
        <v>2019</v>
      </c>
      <c r="B695" t="s">
        <v>53</v>
      </c>
      <c r="C695" t="s">
        <v>22</v>
      </c>
      <c r="D695">
        <v>944</v>
      </c>
      <c r="E695" s="1">
        <v>10695</v>
      </c>
      <c r="F695" s="2">
        <v>49438</v>
      </c>
    </row>
    <row r="696" spans="1:6" x14ac:dyDescent="0.3">
      <c r="A696">
        <v>2019</v>
      </c>
      <c r="B696" t="s">
        <v>53</v>
      </c>
      <c r="C696" t="s">
        <v>23</v>
      </c>
      <c r="D696" s="1">
        <v>3310</v>
      </c>
      <c r="E696" s="1">
        <v>46729</v>
      </c>
      <c r="F696" s="2">
        <v>85960</v>
      </c>
    </row>
    <row r="697" spans="1:6" x14ac:dyDescent="0.3">
      <c r="A697">
        <v>2019</v>
      </c>
      <c r="B697" t="s">
        <v>53</v>
      </c>
      <c r="C697" t="s">
        <v>24</v>
      </c>
      <c r="D697">
        <v>799</v>
      </c>
      <c r="E697" s="1">
        <v>6210</v>
      </c>
      <c r="F697" s="2">
        <v>56592</v>
      </c>
    </row>
    <row r="698" spans="1:6" x14ac:dyDescent="0.3">
      <c r="A698">
        <v>2019</v>
      </c>
      <c r="B698" t="s">
        <v>53</v>
      </c>
      <c r="C698" t="s">
        <v>25</v>
      </c>
      <c r="D698" s="1">
        <v>1015</v>
      </c>
      <c r="E698" s="1">
        <v>17258</v>
      </c>
      <c r="F698" s="2">
        <v>66732</v>
      </c>
    </row>
    <row r="699" spans="1:6" x14ac:dyDescent="0.3">
      <c r="A699">
        <v>2019</v>
      </c>
      <c r="B699" t="s">
        <v>53</v>
      </c>
      <c r="C699" t="s">
        <v>26</v>
      </c>
      <c r="D699" s="1">
        <v>1664</v>
      </c>
      <c r="E699" s="1">
        <v>15847</v>
      </c>
      <c r="F699" s="2">
        <v>73213</v>
      </c>
    </row>
    <row r="700" spans="1:6" x14ac:dyDescent="0.3">
      <c r="A700">
        <v>2019</v>
      </c>
      <c r="B700" t="s">
        <v>53</v>
      </c>
      <c r="C700" t="s">
        <v>27</v>
      </c>
      <c r="D700" s="1">
        <v>1037</v>
      </c>
      <c r="E700" s="1">
        <v>12334</v>
      </c>
      <c r="F700" s="2">
        <v>97212</v>
      </c>
    </row>
    <row r="701" spans="1:6" x14ac:dyDescent="0.3">
      <c r="A701">
        <v>2019</v>
      </c>
      <c r="B701" t="s">
        <v>53</v>
      </c>
      <c r="C701" t="s">
        <v>28</v>
      </c>
      <c r="D701" s="1">
        <v>3724</v>
      </c>
      <c r="E701" s="1">
        <v>67578</v>
      </c>
      <c r="F701" s="2">
        <v>117433</v>
      </c>
    </row>
    <row r="702" spans="1:6" x14ac:dyDescent="0.3">
      <c r="A702">
        <v>2019</v>
      </c>
      <c r="B702" t="s">
        <v>53</v>
      </c>
      <c r="C702" t="s">
        <v>29</v>
      </c>
      <c r="D702" s="1">
        <v>1074</v>
      </c>
      <c r="E702" s="1">
        <v>11166</v>
      </c>
      <c r="F702" s="2">
        <v>57554</v>
      </c>
    </row>
    <row r="703" spans="1:6" x14ac:dyDescent="0.3">
      <c r="A703">
        <v>2019</v>
      </c>
      <c r="B703" t="s">
        <v>53</v>
      </c>
      <c r="C703" t="s">
        <v>30</v>
      </c>
      <c r="D703" s="1">
        <v>12812</v>
      </c>
      <c r="E703" s="1">
        <v>277408</v>
      </c>
      <c r="F703" s="2">
        <v>135959</v>
      </c>
    </row>
    <row r="704" spans="1:6" x14ac:dyDescent="0.3">
      <c r="A704">
        <v>2019</v>
      </c>
      <c r="B704" t="s">
        <v>53</v>
      </c>
      <c r="C704" t="s">
        <v>31</v>
      </c>
      <c r="D704" s="1">
        <v>5669</v>
      </c>
      <c r="E704" s="1">
        <v>75919</v>
      </c>
      <c r="F704" s="2">
        <v>87039</v>
      </c>
    </row>
    <row r="705" spans="1:6" x14ac:dyDescent="0.3">
      <c r="A705">
        <v>2019</v>
      </c>
      <c r="B705" t="s">
        <v>53</v>
      </c>
      <c r="C705" t="s">
        <v>32</v>
      </c>
      <c r="D705">
        <v>402</v>
      </c>
      <c r="E705" s="1">
        <v>6093</v>
      </c>
      <c r="F705" s="2">
        <v>71543</v>
      </c>
    </row>
    <row r="706" spans="1:6" x14ac:dyDescent="0.3">
      <c r="A706">
        <v>2019</v>
      </c>
      <c r="B706" t="s">
        <v>53</v>
      </c>
      <c r="C706" t="s">
        <v>33</v>
      </c>
      <c r="D706" s="1">
        <v>4915</v>
      </c>
      <c r="E706" s="1">
        <v>69330</v>
      </c>
      <c r="F706" s="2">
        <v>72613</v>
      </c>
    </row>
    <row r="707" spans="1:6" x14ac:dyDescent="0.3">
      <c r="A707">
        <v>2019</v>
      </c>
      <c r="B707" t="s">
        <v>53</v>
      </c>
      <c r="C707" t="s">
        <v>34</v>
      </c>
      <c r="D707" s="1">
        <v>1550</v>
      </c>
      <c r="E707" s="1">
        <v>19627</v>
      </c>
      <c r="F707" s="2">
        <v>60407</v>
      </c>
    </row>
    <row r="708" spans="1:6" x14ac:dyDescent="0.3">
      <c r="A708">
        <v>2019</v>
      </c>
      <c r="B708" t="s">
        <v>53</v>
      </c>
      <c r="C708" t="s">
        <v>35</v>
      </c>
      <c r="D708" s="1">
        <v>4135</v>
      </c>
      <c r="E708" s="1">
        <v>35053</v>
      </c>
      <c r="F708" s="2">
        <v>89633</v>
      </c>
    </row>
    <row r="709" spans="1:6" x14ac:dyDescent="0.3">
      <c r="A709">
        <v>2019</v>
      </c>
      <c r="B709" t="s">
        <v>53</v>
      </c>
      <c r="C709" t="s">
        <v>36</v>
      </c>
      <c r="D709" s="1">
        <v>5348</v>
      </c>
      <c r="E709" s="1">
        <v>87043</v>
      </c>
      <c r="F709" s="2">
        <v>94900</v>
      </c>
    </row>
    <row r="710" spans="1:6" x14ac:dyDescent="0.3">
      <c r="A710">
        <v>2019</v>
      </c>
      <c r="B710" t="s">
        <v>53</v>
      </c>
      <c r="C710" t="s">
        <v>37</v>
      </c>
      <c r="D710">
        <v>714</v>
      </c>
      <c r="E710" s="1">
        <v>5878</v>
      </c>
      <c r="F710" s="2">
        <v>76409</v>
      </c>
    </row>
    <row r="711" spans="1:6" x14ac:dyDescent="0.3">
      <c r="A711">
        <v>2019</v>
      </c>
      <c r="B711" t="s">
        <v>53</v>
      </c>
      <c r="C711" t="s">
        <v>38</v>
      </c>
      <c r="D711" s="1">
        <v>2883</v>
      </c>
      <c r="E711" s="1">
        <v>26869</v>
      </c>
      <c r="F711" s="2">
        <v>66032</v>
      </c>
    </row>
    <row r="712" spans="1:6" x14ac:dyDescent="0.3">
      <c r="A712">
        <v>2019</v>
      </c>
      <c r="B712" t="s">
        <v>53</v>
      </c>
      <c r="C712" t="s">
        <v>39</v>
      </c>
      <c r="D712">
        <v>589</v>
      </c>
      <c r="E712" s="1">
        <v>5500</v>
      </c>
      <c r="F712" s="2">
        <v>51535</v>
      </c>
    </row>
    <row r="713" spans="1:6" x14ac:dyDescent="0.3">
      <c r="A713">
        <v>2019</v>
      </c>
      <c r="B713" t="s">
        <v>53</v>
      </c>
      <c r="C713" t="s">
        <v>40</v>
      </c>
      <c r="D713" s="1">
        <v>3981</v>
      </c>
      <c r="E713" s="1">
        <v>45042</v>
      </c>
      <c r="F713" s="2">
        <v>75375</v>
      </c>
    </row>
    <row r="714" spans="1:6" x14ac:dyDescent="0.3">
      <c r="A714">
        <v>2019</v>
      </c>
      <c r="B714" t="s">
        <v>53</v>
      </c>
      <c r="C714" t="s">
        <v>41</v>
      </c>
      <c r="D714" s="1">
        <v>10627</v>
      </c>
      <c r="E714" s="1">
        <v>208591</v>
      </c>
      <c r="F714" s="2">
        <v>90857</v>
      </c>
    </row>
    <row r="715" spans="1:6" x14ac:dyDescent="0.3">
      <c r="A715">
        <v>2019</v>
      </c>
      <c r="B715" t="s">
        <v>53</v>
      </c>
      <c r="C715" t="s">
        <v>42</v>
      </c>
      <c r="D715" s="1">
        <v>2776</v>
      </c>
      <c r="E715" s="1">
        <v>38323</v>
      </c>
      <c r="F715" s="2">
        <v>84735</v>
      </c>
    </row>
    <row r="716" spans="1:6" x14ac:dyDescent="0.3">
      <c r="A716">
        <v>2019</v>
      </c>
      <c r="B716" t="s">
        <v>53</v>
      </c>
      <c r="C716" t="s">
        <v>43</v>
      </c>
      <c r="D716">
        <v>527</v>
      </c>
      <c r="E716" s="1">
        <v>4322</v>
      </c>
      <c r="F716" s="2">
        <v>62861</v>
      </c>
    </row>
    <row r="717" spans="1:6" x14ac:dyDescent="0.3">
      <c r="A717">
        <v>2019</v>
      </c>
      <c r="B717" t="s">
        <v>53</v>
      </c>
      <c r="C717" t="s">
        <v>44</v>
      </c>
      <c r="D717" s="1">
        <v>4600</v>
      </c>
      <c r="E717" s="1">
        <v>67714</v>
      </c>
      <c r="F717" s="2">
        <v>107966</v>
      </c>
    </row>
    <row r="718" spans="1:6" x14ac:dyDescent="0.3">
      <c r="A718">
        <v>2019</v>
      </c>
      <c r="B718" t="s">
        <v>53</v>
      </c>
      <c r="C718" t="s">
        <v>45</v>
      </c>
      <c r="D718" s="1">
        <v>5007</v>
      </c>
      <c r="E718" s="1">
        <v>143883</v>
      </c>
      <c r="F718" s="2">
        <v>207135</v>
      </c>
    </row>
    <row r="719" spans="1:6" x14ac:dyDescent="0.3">
      <c r="A719">
        <v>2019</v>
      </c>
      <c r="B719" t="s">
        <v>53</v>
      </c>
      <c r="C719" t="s">
        <v>46</v>
      </c>
      <c r="D719">
        <v>818</v>
      </c>
      <c r="E719" s="1">
        <v>8072</v>
      </c>
      <c r="F719" s="2">
        <v>53281</v>
      </c>
    </row>
    <row r="720" spans="1:6" x14ac:dyDescent="0.3">
      <c r="A720">
        <v>2019</v>
      </c>
      <c r="B720" t="s">
        <v>53</v>
      </c>
      <c r="C720" t="s">
        <v>47</v>
      </c>
      <c r="D720" s="1">
        <v>2335</v>
      </c>
      <c r="E720" s="1">
        <v>46993</v>
      </c>
      <c r="F720" s="2">
        <v>82512</v>
      </c>
    </row>
    <row r="721" spans="1:6" x14ac:dyDescent="0.3">
      <c r="A721">
        <v>2019</v>
      </c>
      <c r="B721" t="s">
        <v>53</v>
      </c>
      <c r="C721" t="s">
        <v>48</v>
      </c>
      <c r="D721">
        <v>417</v>
      </c>
      <c r="E721" s="1">
        <v>3424</v>
      </c>
      <c r="F721" s="2">
        <v>49035</v>
      </c>
    </row>
    <row r="722" spans="1:6" x14ac:dyDescent="0.3">
      <c r="A722">
        <v>2019</v>
      </c>
      <c r="B722" t="s">
        <v>56</v>
      </c>
      <c r="C722" t="s">
        <v>1</v>
      </c>
      <c r="D722" s="1">
        <v>13590</v>
      </c>
      <c r="E722" s="1">
        <v>95053</v>
      </c>
      <c r="F722" s="2">
        <v>71076</v>
      </c>
    </row>
    <row r="723" spans="1:6" x14ac:dyDescent="0.3">
      <c r="A723">
        <v>2019</v>
      </c>
      <c r="B723" t="s">
        <v>56</v>
      </c>
      <c r="C723" t="s">
        <v>2</v>
      </c>
      <c r="D723" s="1">
        <v>19357</v>
      </c>
      <c r="E723" s="1">
        <v>223263</v>
      </c>
      <c r="F723" s="2">
        <v>74627</v>
      </c>
    </row>
    <row r="724" spans="1:6" x14ac:dyDescent="0.3">
      <c r="A724">
        <v>2019</v>
      </c>
      <c r="B724" t="s">
        <v>56</v>
      </c>
      <c r="C724" t="s">
        <v>3</v>
      </c>
      <c r="D724" s="1">
        <v>8591</v>
      </c>
      <c r="E724" s="1">
        <v>51934</v>
      </c>
      <c r="F724" s="2">
        <v>60198</v>
      </c>
    </row>
    <row r="725" spans="1:6" x14ac:dyDescent="0.3">
      <c r="A725">
        <v>2019</v>
      </c>
      <c r="B725" t="s">
        <v>56</v>
      </c>
      <c r="C725" t="s">
        <v>4</v>
      </c>
      <c r="D725" s="1">
        <v>109980</v>
      </c>
      <c r="E725" s="1">
        <v>841829</v>
      </c>
      <c r="F725" s="2">
        <v>112757</v>
      </c>
    </row>
    <row r="726" spans="1:6" x14ac:dyDescent="0.3">
      <c r="A726">
        <v>2019</v>
      </c>
      <c r="B726" t="s">
        <v>56</v>
      </c>
      <c r="C726" t="s">
        <v>5</v>
      </c>
      <c r="D726" s="1">
        <v>24028</v>
      </c>
      <c r="E726" s="1">
        <v>167272</v>
      </c>
      <c r="F726" s="2">
        <v>88613</v>
      </c>
    </row>
    <row r="727" spans="1:6" x14ac:dyDescent="0.3">
      <c r="A727">
        <v>2019</v>
      </c>
      <c r="B727" t="s">
        <v>56</v>
      </c>
      <c r="C727" t="s">
        <v>6</v>
      </c>
      <c r="D727" s="1">
        <v>11028</v>
      </c>
      <c r="E727" s="1">
        <v>121869</v>
      </c>
      <c r="F727" s="2">
        <v>157629</v>
      </c>
    </row>
    <row r="728" spans="1:6" x14ac:dyDescent="0.3">
      <c r="A728">
        <v>2019</v>
      </c>
      <c r="B728" t="s">
        <v>56</v>
      </c>
      <c r="C728" t="s">
        <v>7</v>
      </c>
      <c r="D728" s="1">
        <v>2907</v>
      </c>
      <c r="E728" s="1">
        <v>48162</v>
      </c>
      <c r="F728" s="2">
        <v>97426</v>
      </c>
    </row>
    <row r="729" spans="1:6" x14ac:dyDescent="0.3">
      <c r="A729">
        <v>2019</v>
      </c>
      <c r="B729" t="s">
        <v>56</v>
      </c>
      <c r="C729" t="s">
        <v>8</v>
      </c>
      <c r="D729" s="1">
        <v>76648</v>
      </c>
      <c r="E729" s="1">
        <v>585959</v>
      </c>
      <c r="F729" s="2">
        <v>77025</v>
      </c>
    </row>
    <row r="730" spans="1:6" x14ac:dyDescent="0.3">
      <c r="A730">
        <v>2019</v>
      </c>
      <c r="B730" t="s">
        <v>56</v>
      </c>
      <c r="C730" t="s">
        <v>9</v>
      </c>
      <c r="D730" s="1">
        <v>26961</v>
      </c>
      <c r="E730" s="1">
        <v>242468</v>
      </c>
      <c r="F730" s="2">
        <v>86701</v>
      </c>
    </row>
    <row r="731" spans="1:6" x14ac:dyDescent="0.3">
      <c r="A731">
        <v>2019</v>
      </c>
      <c r="B731" t="s">
        <v>56</v>
      </c>
      <c r="C731" t="s">
        <v>10</v>
      </c>
      <c r="D731" s="1">
        <v>5859</v>
      </c>
      <c r="E731" s="1">
        <v>33273</v>
      </c>
      <c r="F731" s="2">
        <v>59504</v>
      </c>
    </row>
    <row r="732" spans="1:6" x14ac:dyDescent="0.3">
      <c r="A732">
        <v>2019</v>
      </c>
      <c r="B732" t="s">
        <v>56</v>
      </c>
      <c r="C732" t="s">
        <v>11</v>
      </c>
      <c r="D732" s="1">
        <v>32792</v>
      </c>
      <c r="E732" s="1">
        <v>381941</v>
      </c>
      <c r="F732" s="2">
        <v>113091</v>
      </c>
    </row>
    <row r="733" spans="1:6" x14ac:dyDescent="0.3">
      <c r="A733">
        <v>2019</v>
      </c>
      <c r="B733" t="s">
        <v>56</v>
      </c>
      <c r="C733" t="s">
        <v>12</v>
      </c>
      <c r="D733" s="1">
        <v>16940</v>
      </c>
      <c r="E733" s="1">
        <v>135547</v>
      </c>
      <c r="F733" s="2">
        <v>67469</v>
      </c>
    </row>
    <row r="734" spans="1:6" x14ac:dyDescent="0.3">
      <c r="A734">
        <v>2019</v>
      </c>
      <c r="B734" t="s">
        <v>56</v>
      </c>
      <c r="C734" t="s">
        <v>13</v>
      </c>
      <c r="D734" s="1">
        <v>10414</v>
      </c>
      <c r="E734" s="1">
        <v>110010</v>
      </c>
      <c r="F734" s="2">
        <v>76212</v>
      </c>
    </row>
    <row r="735" spans="1:6" x14ac:dyDescent="0.3">
      <c r="A735">
        <v>2019</v>
      </c>
      <c r="B735" t="s">
        <v>56</v>
      </c>
      <c r="C735" t="s">
        <v>14</v>
      </c>
      <c r="D735" s="1">
        <v>8744</v>
      </c>
      <c r="E735" s="1">
        <v>74336</v>
      </c>
      <c r="F735" s="2">
        <v>68950</v>
      </c>
    </row>
    <row r="736" spans="1:6" x14ac:dyDescent="0.3">
      <c r="A736">
        <v>2019</v>
      </c>
      <c r="B736" t="s">
        <v>56</v>
      </c>
      <c r="C736" t="s">
        <v>15</v>
      </c>
      <c r="D736" s="1">
        <v>11201</v>
      </c>
      <c r="E736" s="1">
        <v>93556</v>
      </c>
      <c r="F736" s="2">
        <v>69885</v>
      </c>
    </row>
    <row r="737" spans="1:6" x14ac:dyDescent="0.3">
      <c r="A737">
        <v>2019</v>
      </c>
      <c r="B737" t="s">
        <v>56</v>
      </c>
      <c r="C737" t="s">
        <v>16</v>
      </c>
      <c r="D737" s="1">
        <v>13852</v>
      </c>
      <c r="E737" s="1">
        <v>84791</v>
      </c>
      <c r="F737" s="2">
        <v>63590</v>
      </c>
    </row>
    <row r="738" spans="1:6" x14ac:dyDescent="0.3">
      <c r="A738">
        <v>2019</v>
      </c>
      <c r="B738" t="s">
        <v>56</v>
      </c>
      <c r="C738" t="s">
        <v>17</v>
      </c>
      <c r="D738" s="1">
        <v>3854</v>
      </c>
      <c r="E738" s="1">
        <v>30481</v>
      </c>
      <c r="F738" s="2">
        <v>70030</v>
      </c>
    </row>
    <row r="739" spans="1:6" x14ac:dyDescent="0.3">
      <c r="A739">
        <v>2019</v>
      </c>
      <c r="B739" t="s">
        <v>56</v>
      </c>
      <c r="C739" t="s">
        <v>18</v>
      </c>
      <c r="D739" s="1">
        <v>15512</v>
      </c>
      <c r="E739" s="1">
        <v>135216</v>
      </c>
      <c r="F739" s="2">
        <v>98024</v>
      </c>
    </row>
    <row r="740" spans="1:6" x14ac:dyDescent="0.3">
      <c r="A740">
        <v>2019</v>
      </c>
      <c r="B740" t="s">
        <v>56</v>
      </c>
      <c r="C740" t="s">
        <v>19</v>
      </c>
      <c r="D740" s="1">
        <v>17883</v>
      </c>
      <c r="E740" s="1">
        <v>218858</v>
      </c>
      <c r="F740" s="2">
        <v>147565</v>
      </c>
    </row>
    <row r="741" spans="1:6" x14ac:dyDescent="0.3">
      <c r="A741">
        <v>2019</v>
      </c>
      <c r="B741" t="s">
        <v>56</v>
      </c>
      <c r="C741" t="s">
        <v>20</v>
      </c>
      <c r="D741" s="1">
        <v>19641</v>
      </c>
      <c r="E741" s="1">
        <v>208812</v>
      </c>
      <c r="F741" s="2">
        <v>73691</v>
      </c>
    </row>
    <row r="742" spans="1:6" x14ac:dyDescent="0.3">
      <c r="A742">
        <v>2019</v>
      </c>
      <c r="B742" t="s">
        <v>56</v>
      </c>
      <c r="C742" t="s">
        <v>21</v>
      </c>
      <c r="D742" s="1">
        <v>15855</v>
      </c>
      <c r="E742" s="1">
        <v>182914</v>
      </c>
      <c r="F742" s="2">
        <v>97673</v>
      </c>
    </row>
    <row r="743" spans="1:6" x14ac:dyDescent="0.3">
      <c r="A743">
        <v>2019</v>
      </c>
      <c r="B743" t="s">
        <v>56</v>
      </c>
      <c r="C743" t="s">
        <v>22</v>
      </c>
      <c r="D743" s="1">
        <v>7944</v>
      </c>
      <c r="E743" s="1">
        <v>43109</v>
      </c>
      <c r="F743" s="2">
        <v>54672</v>
      </c>
    </row>
    <row r="744" spans="1:6" x14ac:dyDescent="0.3">
      <c r="A744">
        <v>2019</v>
      </c>
      <c r="B744" t="s">
        <v>56</v>
      </c>
      <c r="C744" t="s">
        <v>23</v>
      </c>
      <c r="D744" s="1">
        <v>17951</v>
      </c>
      <c r="E744" s="1">
        <v>166025</v>
      </c>
      <c r="F744" s="2">
        <v>75387</v>
      </c>
    </row>
    <row r="745" spans="1:6" x14ac:dyDescent="0.3">
      <c r="A745">
        <v>2019</v>
      </c>
      <c r="B745" t="s">
        <v>56</v>
      </c>
      <c r="C745" t="s">
        <v>24</v>
      </c>
      <c r="D745" s="1">
        <v>4314</v>
      </c>
      <c r="E745" s="1">
        <v>22199</v>
      </c>
      <c r="F745" s="2">
        <v>60907</v>
      </c>
    </row>
    <row r="746" spans="1:6" x14ac:dyDescent="0.3">
      <c r="A746">
        <v>2019</v>
      </c>
      <c r="B746" t="s">
        <v>56</v>
      </c>
      <c r="C746" t="s">
        <v>25</v>
      </c>
      <c r="D746" s="1">
        <v>6842</v>
      </c>
      <c r="E746" s="1">
        <v>67425</v>
      </c>
      <c r="F746" s="2">
        <v>69072</v>
      </c>
    </row>
    <row r="747" spans="1:6" x14ac:dyDescent="0.3">
      <c r="A747">
        <v>2019</v>
      </c>
      <c r="B747" t="s">
        <v>56</v>
      </c>
      <c r="C747" t="s">
        <v>26</v>
      </c>
      <c r="D747" s="1">
        <v>9324</v>
      </c>
      <c r="E747" s="1">
        <v>64932</v>
      </c>
      <c r="F747" s="2">
        <v>70204</v>
      </c>
    </row>
    <row r="748" spans="1:6" x14ac:dyDescent="0.3">
      <c r="A748">
        <v>2019</v>
      </c>
      <c r="B748" t="s">
        <v>56</v>
      </c>
      <c r="C748" t="s">
        <v>27</v>
      </c>
      <c r="D748" s="1">
        <v>3881</v>
      </c>
      <c r="E748" s="1">
        <v>33418</v>
      </c>
      <c r="F748" s="2">
        <v>100104</v>
      </c>
    </row>
    <row r="749" spans="1:6" x14ac:dyDescent="0.3">
      <c r="A749">
        <v>2019</v>
      </c>
      <c r="B749" t="s">
        <v>56</v>
      </c>
      <c r="C749" t="s">
        <v>28</v>
      </c>
      <c r="D749" s="1">
        <v>20037</v>
      </c>
      <c r="E749" s="1">
        <v>243892</v>
      </c>
      <c r="F749" s="2">
        <v>117277</v>
      </c>
    </row>
    <row r="750" spans="1:6" x14ac:dyDescent="0.3">
      <c r="A750">
        <v>2019</v>
      </c>
      <c r="B750" t="s">
        <v>56</v>
      </c>
      <c r="C750" t="s">
        <v>29</v>
      </c>
      <c r="D750" s="1">
        <v>5460</v>
      </c>
      <c r="E750" s="1">
        <v>33799</v>
      </c>
      <c r="F750" s="2">
        <v>57768</v>
      </c>
    </row>
    <row r="751" spans="1:6" x14ac:dyDescent="0.3">
      <c r="A751">
        <v>2019</v>
      </c>
      <c r="B751" t="s">
        <v>56</v>
      </c>
      <c r="C751" t="s">
        <v>30</v>
      </c>
      <c r="D751" s="1">
        <v>63310</v>
      </c>
      <c r="E751" s="1">
        <v>720818</v>
      </c>
      <c r="F751" s="2">
        <v>191494</v>
      </c>
    </row>
    <row r="752" spans="1:6" x14ac:dyDescent="0.3">
      <c r="A752">
        <v>2019</v>
      </c>
      <c r="B752" t="s">
        <v>56</v>
      </c>
      <c r="C752" t="s">
        <v>31</v>
      </c>
      <c r="D752" s="1">
        <v>28672</v>
      </c>
      <c r="E752" s="1">
        <v>245903</v>
      </c>
      <c r="F752" s="2">
        <v>89886</v>
      </c>
    </row>
    <row r="753" spans="1:6" x14ac:dyDescent="0.3">
      <c r="A753">
        <v>2019</v>
      </c>
      <c r="B753" t="s">
        <v>56</v>
      </c>
      <c r="C753" t="s">
        <v>32</v>
      </c>
      <c r="D753" s="1">
        <v>2985</v>
      </c>
      <c r="E753" s="1">
        <v>23264</v>
      </c>
      <c r="F753" s="2">
        <v>65784</v>
      </c>
    </row>
    <row r="754" spans="1:6" x14ac:dyDescent="0.3">
      <c r="A754">
        <v>2019</v>
      </c>
      <c r="B754" t="s">
        <v>56</v>
      </c>
      <c r="C754" t="s">
        <v>33</v>
      </c>
      <c r="D754" s="1">
        <v>29119</v>
      </c>
      <c r="E754" s="1">
        <v>292556</v>
      </c>
      <c r="F754" s="2">
        <v>75683</v>
      </c>
    </row>
    <row r="755" spans="1:6" x14ac:dyDescent="0.3">
      <c r="A755">
        <v>2019</v>
      </c>
      <c r="B755" t="s">
        <v>56</v>
      </c>
      <c r="C755" t="s">
        <v>34</v>
      </c>
      <c r="D755" s="1">
        <v>11672</v>
      </c>
      <c r="E755" s="1">
        <v>77324</v>
      </c>
      <c r="F755" s="2">
        <v>59814</v>
      </c>
    </row>
    <row r="756" spans="1:6" x14ac:dyDescent="0.3">
      <c r="A756">
        <v>2019</v>
      </c>
      <c r="B756" t="s">
        <v>56</v>
      </c>
      <c r="C756" t="s">
        <v>35</v>
      </c>
      <c r="D756" s="1">
        <v>13190</v>
      </c>
      <c r="E756" s="1">
        <v>85425</v>
      </c>
      <c r="F756" s="2">
        <v>73291</v>
      </c>
    </row>
    <row r="757" spans="1:6" x14ac:dyDescent="0.3">
      <c r="A757">
        <v>2019</v>
      </c>
      <c r="B757" t="s">
        <v>56</v>
      </c>
      <c r="C757" t="s">
        <v>36</v>
      </c>
      <c r="D757" s="1">
        <v>29264</v>
      </c>
      <c r="E757" s="1">
        <v>329745</v>
      </c>
      <c r="F757" s="2">
        <v>90778</v>
      </c>
    </row>
    <row r="758" spans="1:6" x14ac:dyDescent="0.3">
      <c r="A758">
        <v>2019</v>
      </c>
      <c r="B758" t="s">
        <v>56</v>
      </c>
      <c r="C758" t="s">
        <v>37</v>
      </c>
      <c r="D758" s="1">
        <v>2934</v>
      </c>
      <c r="E758" s="1">
        <v>32223</v>
      </c>
      <c r="F758" s="2">
        <v>91537</v>
      </c>
    </row>
    <row r="759" spans="1:6" x14ac:dyDescent="0.3">
      <c r="A759">
        <v>2019</v>
      </c>
      <c r="B759" t="s">
        <v>56</v>
      </c>
      <c r="C759" t="s">
        <v>38</v>
      </c>
      <c r="D759" s="1">
        <v>14196</v>
      </c>
      <c r="E759" s="1">
        <v>101755</v>
      </c>
      <c r="F759" s="2">
        <v>64481</v>
      </c>
    </row>
    <row r="760" spans="1:6" x14ac:dyDescent="0.3">
      <c r="A760">
        <v>2019</v>
      </c>
      <c r="B760" t="s">
        <v>56</v>
      </c>
      <c r="C760" t="s">
        <v>39</v>
      </c>
      <c r="D760" s="1">
        <v>3315</v>
      </c>
      <c r="E760" s="1">
        <v>28483</v>
      </c>
      <c r="F760" s="2">
        <v>63499</v>
      </c>
    </row>
    <row r="761" spans="1:6" x14ac:dyDescent="0.3">
      <c r="A761">
        <v>2019</v>
      </c>
      <c r="B761" t="s">
        <v>56</v>
      </c>
      <c r="C761" t="s">
        <v>40</v>
      </c>
      <c r="D761" s="1">
        <v>16270</v>
      </c>
      <c r="E761" s="1">
        <v>157388</v>
      </c>
      <c r="F761" s="2">
        <v>77805</v>
      </c>
    </row>
    <row r="762" spans="1:6" x14ac:dyDescent="0.3">
      <c r="A762">
        <v>2019</v>
      </c>
      <c r="B762" t="s">
        <v>56</v>
      </c>
      <c r="C762" t="s">
        <v>41</v>
      </c>
      <c r="D762" s="1">
        <v>76169</v>
      </c>
      <c r="E762" s="1">
        <v>777574</v>
      </c>
      <c r="F762" s="2">
        <v>86718</v>
      </c>
    </row>
    <row r="763" spans="1:6" x14ac:dyDescent="0.3">
      <c r="A763">
        <v>2019</v>
      </c>
      <c r="B763" t="s">
        <v>56</v>
      </c>
      <c r="C763" t="s">
        <v>42</v>
      </c>
      <c r="D763" s="1">
        <v>11885</v>
      </c>
      <c r="E763" s="1">
        <v>90007</v>
      </c>
      <c r="F763" s="2">
        <v>70967</v>
      </c>
    </row>
    <row r="764" spans="1:6" x14ac:dyDescent="0.3">
      <c r="A764">
        <v>2019</v>
      </c>
      <c r="B764" t="s">
        <v>56</v>
      </c>
      <c r="C764" t="s">
        <v>43</v>
      </c>
      <c r="D764" s="1">
        <v>1709</v>
      </c>
      <c r="E764" s="1">
        <v>11948</v>
      </c>
      <c r="F764" s="2">
        <v>74642</v>
      </c>
    </row>
    <row r="765" spans="1:6" x14ac:dyDescent="0.3">
      <c r="A765">
        <v>2019</v>
      </c>
      <c r="B765" t="s">
        <v>56</v>
      </c>
      <c r="C765" t="s">
        <v>44</v>
      </c>
      <c r="D765" s="1">
        <v>22249</v>
      </c>
      <c r="E765" s="1">
        <v>198459</v>
      </c>
      <c r="F765" s="2">
        <v>88029</v>
      </c>
    </row>
    <row r="766" spans="1:6" x14ac:dyDescent="0.3">
      <c r="A766">
        <v>2019</v>
      </c>
      <c r="B766" t="s">
        <v>56</v>
      </c>
      <c r="C766" t="s">
        <v>45</v>
      </c>
      <c r="D766" s="1">
        <v>17624</v>
      </c>
      <c r="E766" s="1">
        <v>150178</v>
      </c>
      <c r="F766" s="2">
        <v>85242</v>
      </c>
    </row>
    <row r="767" spans="1:6" x14ac:dyDescent="0.3">
      <c r="A767">
        <v>2019</v>
      </c>
      <c r="B767" t="s">
        <v>56</v>
      </c>
      <c r="C767" t="s">
        <v>46</v>
      </c>
      <c r="D767" s="1">
        <v>4003</v>
      </c>
      <c r="E767" s="1">
        <v>24569</v>
      </c>
      <c r="F767" s="2">
        <v>54528</v>
      </c>
    </row>
    <row r="768" spans="1:6" x14ac:dyDescent="0.3">
      <c r="A768">
        <v>2019</v>
      </c>
      <c r="B768" t="s">
        <v>56</v>
      </c>
      <c r="C768" t="s">
        <v>47</v>
      </c>
      <c r="D768" s="1">
        <v>14066</v>
      </c>
      <c r="E768" s="1">
        <v>150327</v>
      </c>
      <c r="F768" s="2">
        <v>74040</v>
      </c>
    </row>
    <row r="769" spans="1:6" x14ac:dyDescent="0.3">
      <c r="A769">
        <v>2019</v>
      </c>
      <c r="B769" t="s">
        <v>56</v>
      </c>
      <c r="C769" t="s">
        <v>48</v>
      </c>
      <c r="D769" s="1">
        <v>2306</v>
      </c>
      <c r="E769" s="1">
        <v>11180</v>
      </c>
      <c r="F769" s="2">
        <v>60849</v>
      </c>
    </row>
    <row r="770" spans="1:6" x14ac:dyDescent="0.3">
      <c r="A770">
        <v>2019</v>
      </c>
      <c r="B770" t="s">
        <v>57</v>
      </c>
      <c r="C770" t="s">
        <v>1</v>
      </c>
      <c r="D770" s="1">
        <v>22186</v>
      </c>
      <c r="E770" s="1">
        <v>251073</v>
      </c>
      <c r="F770" s="2">
        <v>57061</v>
      </c>
    </row>
    <row r="771" spans="1:6" x14ac:dyDescent="0.3">
      <c r="A771">
        <v>2019</v>
      </c>
      <c r="B771" t="s">
        <v>57</v>
      </c>
      <c r="C771" t="s">
        <v>2</v>
      </c>
      <c r="D771" s="1">
        <v>38940</v>
      </c>
      <c r="E771" s="1">
        <v>445648</v>
      </c>
      <c r="F771" s="2">
        <v>58892</v>
      </c>
    </row>
    <row r="772" spans="1:6" x14ac:dyDescent="0.3">
      <c r="A772">
        <v>2019</v>
      </c>
      <c r="B772" t="s">
        <v>57</v>
      </c>
      <c r="C772" t="s">
        <v>3</v>
      </c>
      <c r="D772" s="1">
        <v>14911</v>
      </c>
      <c r="E772" s="1">
        <v>145841</v>
      </c>
      <c r="F772" s="2">
        <v>63354</v>
      </c>
    </row>
    <row r="773" spans="1:6" x14ac:dyDescent="0.3">
      <c r="A773">
        <v>2019</v>
      </c>
      <c r="B773" t="s">
        <v>57</v>
      </c>
      <c r="C773" t="s">
        <v>4</v>
      </c>
      <c r="D773" s="1">
        <v>215691</v>
      </c>
      <c r="E773" s="1">
        <v>2723437</v>
      </c>
      <c r="F773" s="2">
        <v>95348</v>
      </c>
    </row>
    <row r="774" spans="1:6" x14ac:dyDescent="0.3">
      <c r="A774">
        <v>2019</v>
      </c>
      <c r="B774" t="s">
        <v>57</v>
      </c>
      <c r="C774" t="s">
        <v>5</v>
      </c>
      <c r="D774" s="1">
        <v>55003</v>
      </c>
      <c r="E774" s="1">
        <v>439613</v>
      </c>
      <c r="F774" s="2">
        <v>86477</v>
      </c>
    </row>
    <row r="775" spans="1:6" x14ac:dyDescent="0.3">
      <c r="A775">
        <v>2019</v>
      </c>
      <c r="B775" t="s">
        <v>57</v>
      </c>
      <c r="C775" t="s">
        <v>6</v>
      </c>
      <c r="D775" s="1">
        <v>23755</v>
      </c>
      <c r="E775" s="1">
        <v>218815</v>
      </c>
      <c r="F775" s="2">
        <v>92139</v>
      </c>
    </row>
    <row r="776" spans="1:6" x14ac:dyDescent="0.3">
      <c r="A776">
        <v>2019</v>
      </c>
      <c r="B776" t="s">
        <v>57</v>
      </c>
      <c r="C776" t="s">
        <v>7</v>
      </c>
      <c r="D776" s="1">
        <v>9421</v>
      </c>
      <c r="E776" s="1">
        <v>63844</v>
      </c>
      <c r="F776" s="2">
        <v>82658</v>
      </c>
    </row>
    <row r="777" spans="1:6" x14ac:dyDescent="0.3">
      <c r="A777">
        <v>2019</v>
      </c>
      <c r="B777" t="s">
        <v>57</v>
      </c>
      <c r="C777" t="s">
        <v>8</v>
      </c>
      <c r="D777" s="1">
        <v>170397</v>
      </c>
      <c r="E777" s="1">
        <v>1391050</v>
      </c>
      <c r="F777" s="2">
        <v>63740</v>
      </c>
    </row>
    <row r="778" spans="1:6" x14ac:dyDescent="0.3">
      <c r="A778">
        <v>2019</v>
      </c>
      <c r="B778" t="s">
        <v>57</v>
      </c>
      <c r="C778" t="s">
        <v>9</v>
      </c>
      <c r="D778" s="1">
        <v>56304</v>
      </c>
      <c r="E778" s="1">
        <v>717238</v>
      </c>
      <c r="F778" s="2">
        <v>71861</v>
      </c>
    </row>
    <row r="779" spans="1:6" x14ac:dyDescent="0.3">
      <c r="A779">
        <v>2019</v>
      </c>
      <c r="B779" t="s">
        <v>57</v>
      </c>
      <c r="C779" t="s">
        <v>10</v>
      </c>
      <c r="D779" s="1">
        <v>11359</v>
      </c>
      <c r="E779" s="1">
        <v>94181</v>
      </c>
      <c r="F779" s="2">
        <v>55072</v>
      </c>
    </row>
    <row r="780" spans="1:6" x14ac:dyDescent="0.3">
      <c r="A780">
        <v>2019</v>
      </c>
      <c r="B780" t="s">
        <v>57</v>
      </c>
      <c r="C780" t="s">
        <v>11</v>
      </c>
      <c r="D780" s="1">
        <v>75870</v>
      </c>
      <c r="E780" s="1">
        <v>948055</v>
      </c>
      <c r="F780" s="2">
        <v>78228</v>
      </c>
    </row>
    <row r="781" spans="1:6" x14ac:dyDescent="0.3">
      <c r="A781">
        <v>2019</v>
      </c>
      <c r="B781" t="s">
        <v>57</v>
      </c>
      <c r="C781" t="s">
        <v>12</v>
      </c>
      <c r="D781" s="1">
        <v>30165</v>
      </c>
      <c r="E781" s="1">
        <v>346667</v>
      </c>
      <c r="F781" s="2">
        <v>53817</v>
      </c>
    </row>
    <row r="782" spans="1:6" x14ac:dyDescent="0.3">
      <c r="A782">
        <v>2019</v>
      </c>
      <c r="B782" t="s">
        <v>57</v>
      </c>
      <c r="C782" t="s">
        <v>13</v>
      </c>
      <c r="D782" s="1">
        <v>16421</v>
      </c>
      <c r="E782" s="1">
        <v>139337</v>
      </c>
      <c r="F782" s="2">
        <v>56755</v>
      </c>
    </row>
    <row r="783" spans="1:6" x14ac:dyDescent="0.3">
      <c r="A783">
        <v>2019</v>
      </c>
      <c r="B783" t="s">
        <v>57</v>
      </c>
      <c r="C783" t="s">
        <v>14</v>
      </c>
      <c r="D783" s="1">
        <v>16598</v>
      </c>
      <c r="E783" s="1">
        <v>179211</v>
      </c>
      <c r="F783" s="2">
        <v>64554</v>
      </c>
    </row>
    <row r="784" spans="1:6" x14ac:dyDescent="0.3">
      <c r="A784">
        <v>2019</v>
      </c>
      <c r="B784" t="s">
        <v>57</v>
      </c>
      <c r="C784" t="s">
        <v>15</v>
      </c>
      <c r="D784" s="1">
        <v>20866</v>
      </c>
      <c r="E784" s="1">
        <v>216049</v>
      </c>
      <c r="F784" s="2">
        <v>52511</v>
      </c>
    </row>
    <row r="785" spans="1:6" x14ac:dyDescent="0.3">
      <c r="A785">
        <v>2019</v>
      </c>
      <c r="B785" t="s">
        <v>57</v>
      </c>
      <c r="C785" t="s">
        <v>16</v>
      </c>
      <c r="D785" s="1">
        <v>25304</v>
      </c>
      <c r="E785" s="1">
        <v>216009</v>
      </c>
      <c r="F785" s="2">
        <v>57624</v>
      </c>
    </row>
    <row r="786" spans="1:6" x14ac:dyDescent="0.3">
      <c r="A786">
        <v>2019</v>
      </c>
      <c r="B786" t="s">
        <v>57</v>
      </c>
      <c r="C786" t="s">
        <v>17</v>
      </c>
      <c r="D786" s="1">
        <v>10504</v>
      </c>
      <c r="E786" s="1">
        <v>69931</v>
      </c>
      <c r="F786" s="2">
        <v>60893</v>
      </c>
    </row>
    <row r="787" spans="1:6" x14ac:dyDescent="0.3">
      <c r="A787">
        <v>2019</v>
      </c>
      <c r="B787" t="s">
        <v>57</v>
      </c>
      <c r="C787" t="s">
        <v>18</v>
      </c>
      <c r="D787" s="1">
        <v>44172</v>
      </c>
      <c r="E787" s="1">
        <v>461724</v>
      </c>
      <c r="F787" s="2">
        <v>82573</v>
      </c>
    </row>
    <row r="788" spans="1:6" x14ac:dyDescent="0.3">
      <c r="A788">
        <v>2019</v>
      </c>
      <c r="B788" t="s">
        <v>57</v>
      </c>
      <c r="C788" t="s">
        <v>19</v>
      </c>
      <c r="D788" s="1">
        <v>47892</v>
      </c>
      <c r="E788" s="1">
        <v>605822</v>
      </c>
      <c r="F788" s="2">
        <v>113872</v>
      </c>
    </row>
    <row r="789" spans="1:6" x14ac:dyDescent="0.3">
      <c r="A789">
        <v>2019</v>
      </c>
      <c r="B789" t="s">
        <v>57</v>
      </c>
      <c r="C789" t="s">
        <v>20</v>
      </c>
      <c r="D789" s="1">
        <v>44483</v>
      </c>
      <c r="E789" s="1">
        <v>655188</v>
      </c>
      <c r="F789" s="2">
        <v>70805</v>
      </c>
    </row>
    <row r="790" spans="1:6" x14ac:dyDescent="0.3">
      <c r="A790">
        <v>2019</v>
      </c>
      <c r="B790" t="s">
        <v>57</v>
      </c>
      <c r="C790" t="s">
        <v>21</v>
      </c>
      <c r="D790" s="1">
        <v>32903</v>
      </c>
      <c r="E790" s="1">
        <v>383591</v>
      </c>
      <c r="F790" s="2">
        <v>85736</v>
      </c>
    </row>
    <row r="791" spans="1:6" x14ac:dyDescent="0.3">
      <c r="A791">
        <v>2019</v>
      </c>
      <c r="B791" t="s">
        <v>57</v>
      </c>
      <c r="C791" t="s">
        <v>22</v>
      </c>
      <c r="D791" s="1">
        <v>12421</v>
      </c>
      <c r="E791" s="1">
        <v>108490</v>
      </c>
      <c r="F791" s="2">
        <v>43023</v>
      </c>
    </row>
    <row r="792" spans="1:6" x14ac:dyDescent="0.3">
      <c r="A792">
        <v>2019</v>
      </c>
      <c r="B792" t="s">
        <v>57</v>
      </c>
      <c r="C792" t="s">
        <v>23</v>
      </c>
      <c r="D792" s="1">
        <v>34349</v>
      </c>
      <c r="E792" s="1">
        <v>382484</v>
      </c>
      <c r="F792" s="2">
        <v>68700</v>
      </c>
    </row>
    <row r="793" spans="1:6" x14ac:dyDescent="0.3">
      <c r="A793">
        <v>2019</v>
      </c>
      <c r="B793" t="s">
        <v>57</v>
      </c>
      <c r="C793" t="s">
        <v>24</v>
      </c>
      <c r="D793" s="1">
        <v>9482</v>
      </c>
      <c r="E793" s="1">
        <v>43417</v>
      </c>
      <c r="F793" s="2">
        <v>54553</v>
      </c>
    </row>
    <row r="794" spans="1:6" x14ac:dyDescent="0.3">
      <c r="A794">
        <v>2019</v>
      </c>
      <c r="B794" t="s">
        <v>57</v>
      </c>
      <c r="C794" t="s">
        <v>25</v>
      </c>
      <c r="D794" s="1">
        <v>11737</v>
      </c>
      <c r="E794" s="1">
        <v>120560</v>
      </c>
      <c r="F794" s="2">
        <v>60603</v>
      </c>
    </row>
    <row r="795" spans="1:6" x14ac:dyDescent="0.3">
      <c r="A795">
        <v>2019</v>
      </c>
      <c r="B795" t="s">
        <v>57</v>
      </c>
      <c r="C795" t="s">
        <v>26</v>
      </c>
      <c r="D795" s="1">
        <v>20106</v>
      </c>
      <c r="E795" s="1">
        <v>196204</v>
      </c>
      <c r="F795" s="2">
        <v>62008</v>
      </c>
    </row>
    <row r="796" spans="1:6" x14ac:dyDescent="0.3">
      <c r="A796">
        <v>2019</v>
      </c>
      <c r="B796" t="s">
        <v>57</v>
      </c>
      <c r="C796" t="s">
        <v>27</v>
      </c>
      <c r="D796" s="1">
        <v>12808</v>
      </c>
      <c r="E796" s="1">
        <v>83513</v>
      </c>
      <c r="F796" s="2">
        <v>80647</v>
      </c>
    </row>
    <row r="797" spans="1:6" x14ac:dyDescent="0.3">
      <c r="A797">
        <v>2019</v>
      </c>
      <c r="B797" t="s">
        <v>57</v>
      </c>
      <c r="C797" t="s">
        <v>28</v>
      </c>
      <c r="D797" s="1">
        <v>52040</v>
      </c>
      <c r="E797" s="1">
        <v>677810</v>
      </c>
      <c r="F797" s="2">
        <v>94022</v>
      </c>
    </row>
    <row r="798" spans="1:6" x14ac:dyDescent="0.3">
      <c r="A798">
        <v>2019</v>
      </c>
      <c r="B798" t="s">
        <v>57</v>
      </c>
      <c r="C798" t="s">
        <v>29</v>
      </c>
      <c r="D798" s="1">
        <v>11347</v>
      </c>
      <c r="E798" s="1">
        <v>111478</v>
      </c>
      <c r="F798" s="2">
        <v>64156</v>
      </c>
    </row>
    <row r="799" spans="1:6" x14ac:dyDescent="0.3">
      <c r="A799">
        <v>2019</v>
      </c>
      <c r="B799" t="s">
        <v>57</v>
      </c>
      <c r="C799" t="s">
        <v>30</v>
      </c>
      <c r="D799" s="1">
        <v>112890</v>
      </c>
      <c r="E799" s="1">
        <v>1368950</v>
      </c>
      <c r="F799" s="2">
        <v>99615</v>
      </c>
    </row>
    <row r="800" spans="1:6" x14ac:dyDescent="0.3">
      <c r="A800">
        <v>2019</v>
      </c>
      <c r="B800" t="s">
        <v>57</v>
      </c>
      <c r="C800" t="s">
        <v>31</v>
      </c>
      <c r="D800" s="1">
        <v>61321</v>
      </c>
      <c r="E800" s="1">
        <v>649747</v>
      </c>
      <c r="F800" s="2">
        <v>67705</v>
      </c>
    </row>
    <row r="801" spans="1:6" x14ac:dyDescent="0.3">
      <c r="A801">
        <v>2019</v>
      </c>
      <c r="B801" t="s">
        <v>57</v>
      </c>
      <c r="C801" t="s">
        <v>32</v>
      </c>
      <c r="D801" s="1">
        <v>5198</v>
      </c>
      <c r="E801" s="1">
        <v>32856</v>
      </c>
      <c r="F801" s="2">
        <v>63897</v>
      </c>
    </row>
    <row r="802" spans="1:6" x14ac:dyDescent="0.3">
      <c r="A802">
        <v>2019</v>
      </c>
      <c r="B802" t="s">
        <v>57</v>
      </c>
      <c r="C802" t="s">
        <v>33</v>
      </c>
      <c r="D802" s="1">
        <v>54330</v>
      </c>
      <c r="E802" s="1">
        <v>734963</v>
      </c>
      <c r="F802" s="2">
        <v>66752</v>
      </c>
    </row>
    <row r="803" spans="1:6" x14ac:dyDescent="0.3">
      <c r="A803">
        <v>2019</v>
      </c>
      <c r="B803" t="s">
        <v>57</v>
      </c>
      <c r="C803" t="s">
        <v>34</v>
      </c>
      <c r="D803" s="1">
        <v>21148</v>
      </c>
      <c r="E803" s="1">
        <v>194601</v>
      </c>
      <c r="F803" s="2">
        <v>54841</v>
      </c>
    </row>
    <row r="804" spans="1:6" x14ac:dyDescent="0.3">
      <c r="A804">
        <v>2019</v>
      </c>
      <c r="B804" t="s">
        <v>57</v>
      </c>
      <c r="C804" t="s">
        <v>35</v>
      </c>
      <c r="D804" s="1">
        <v>26161</v>
      </c>
      <c r="E804" s="1">
        <v>253667</v>
      </c>
      <c r="F804" s="2">
        <v>73460</v>
      </c>
    </row>
    <row r="805" spans="1:6" x14ac:dyDescent="0.3">
      <c r="A805">
        <v>2019</v>
      </c>
      <c r="B805" t="s">
        <v>57</v>
      </c>
      <c r="C805" t="s">
        <v>36</v>
      </c>
      <c r="D805" s="1">
        <v>64541</v>
      </c>
      <c r="E805" s="1">
        <v>816358</v>
      </c>
      <c r="F805" s="2">
        <v>81681</v>
      </c>
    </row>
    <row r="806" spans="1:6" x14ac:dyDescent="0.3">
      <c r="A806">
        <v>2019</v>
      </c>
      <c r="B806" t="s">
        <v>57</v>
      </c>
      <c r="C806" t="s">
        <v>37</v>
      </c>
      <c r="D806" s="1">
        <v>9043</v>
      </c>
      <c r="E806" s="1">
        <v>68259</v>
      </c>
      <c r="F806" s="2">
        <v>68454</v>
      </c>
    </row>
    <row r="807" spans="1:6" x14ac:dyDescent="0.3">
      <c r="A807">
        <v>2019</v>
      </c>
      <c r="B807" t="s">
        <v>57</v>
      </c>
      <c r="C807" t="s">
        <v>38</v>
      </c>
      <c r="D807" s="1">
        <v>29329</v>
      </c>
      <c r="E807" s="1">
        <v>298404</v>
      </c>
      <c r="F807" s="2">
        <v>52492</v>
      </c>
    </row>
    <row r="808" spans="1:6" x14ac:dyDescent="0.3">
      <c r="A808">
        <v>2019</v>
      </c>
      <c r="B808" t="s">
        <v>57</v>
      </c>
      <c r="C808" t="s">
        <v>39</v>
      </c>
      <c r="D808" s="1">
        <v>5498</v>
      </c>
      <c r="E808" s="1">
        <v>33117</v>
      </c>
      <c r="F808" s="2">
        <v>58619</v>
      </c>
    </row>
    <row r="809" spans="1:6" x14ac:dyDescent="0.3">
      <c r="A809">
        <v>2019</v>
      </c>
      <c r="B809" t="s">
        <v>57</v>
      </c>
      <c r="C809" t="s">
        <v>40</v>
      </c>
      <c r="D809" s="1">
        <v>30774</v>
      </c>
      <c r="E809" s="1">
        <v>425933</v>
      </c>
      <c r="F809" s="2">
        <v>62990</v>
      </c>
    </row>
    <row r="810" spans="1:6" x14ac:dyDescent="0.3">
      <c r="A810">
        <v>2019</v>
      </c>
      <c r="B810" t="s">
        <v>57</v>
      </c>
      <c r="C810" t="s">
        <v>41</v>
      </c>
      <c r="D810" s="1">
        <v>139953</v>
      </c>
      <c r="E810" s="1">
        <v>1794316</v>
      </c>
      <c r="F810" s="2">
        <v>77197</v>
      </c>
    </row>
    <row r="811" spans="1:6" x14ac:dyDescent="0.3">
      <c r="A811">
        <v>2019</v>
      </c>
      <c r="B811" t="s">
        <v>57</v>
      </c>
      <c r="C811" t="s">
        <v>42</v>
      </c>
      <c r="D811" s="1">
        <v>24485</v>
      </c>
      <c r="E811" s="1">
        <v>221851</v>
      </c>
      <c r="F811" s="2">
        <v>64641</v>
      </c>
    </row>
    <row r="812" spans="1:6" x14ac:dyDescent="0.3">
      <c r="A812">
        <v>2019</v>
      </c>
      <c r="B812" t="s">
        <v>57</v>
      </c>
      <c r="C812" t="s">
        <v>43</v>
      </c>
      <c r="D812" s="1">
        <v>5970</v>
      </c>
      <c r="E812" s="1">
        <v>29394</v>
      </c>
      <c r="F812" s="2">
        <v>68986</v>
      </c>
    </row>
    <row r="813" spans="1:6" x14ac:dyDescent="0.3">
      <c r="A813">
        <v>2019</v>
      </c>
      <c r="B813" t="s">
        <v>57</v>
      </c>
      <c r="C813" t="s">
        <v>44</v>
      </c>
      <c r="D813" s="1">
        <v>59342</v>
      </c>
      <c r="E813" s="1">
        <v>762590</v>
      </c>
      <c r="F813" s="2">
        <v>90327</v>
      </c>
    </row>
    <row r="814" spans="1:6" x14ac:dyDescent="0.3">
      <c r="A814">
        <v>2019</v>
      </c>
      <c r="B814" t="s">
        <v>57</v>
      </c>
      <c r="C814" t="s">
        <v>45</v>
      </c>
      <c r="D814" s="1">
        <v>41249</v>
      </c>
      <c r="E814" s="1">
        <v>425615</v>
      </c>
      <c r="F814" s="2">
        <v>85460</v>
      </c>
    </row>
    <row r="815" spans="1:6" x14ac:dyDescent="0.3">
      <c r="A815">
        <v>2019</v>
      </c>
      <c r="B815" t="s">
        <v>57</v>
      </c>
      <c r="C815" t="s">
        <v>46</v>
      </c>
      <c r="D815" s="1">
        <v>8381</v>
      </c>
      <c r="E815" s="1">
        <v>69069</v>
      </c>
      <c r="F815" s="2">
        <v>52180</v>
      </c>
    </row>
    <row r="816" spans="1:6" x14ac:dyDescent="0.3">
      <c r="A816">
        <v>2019</v>
      </c>
      <c r="B816" t="s">
        <v>57</v>
      </c>
      <c r="C816" t="s">
        <v>47</v>
      </c>
      <c r="D816" s="1">
        <v>26927</v>
      </c>
      <c r="E816" s="1">
        <v>326120</v>
      </c>
      <c r="F816" s="2">
        <v>63192</v>
      </c>
    </row>
    <row r="817" spans="1:6" x14ac:dyDescent="0.3">
      <c r="A817">
        <v>2019</v>
      </c>
      <c r="B817" t="s">
        <v>57</v>
      </c>
      <c r="C817" t="s">
        <v>48</v>
      </c>
      <c r="D817" s="1">
        <v>4728</v>
      </c>
      <c r="E817" s="1">
        <v>19196</v>
      </c>
      <c r="F817" s="2">
        <v>56253</v>
      </c>
    </row>
    <row r="818" spans="1:6" x14ac:dyDescent="0.3">
      <c r="A818">
        <v>2019</v>
      </c>
      <c r="B818" t="s">
        <v>58</v>
      </c>
      <c r="C818" t="s">
        <v>1</v>
      </c>
      <c r="D818" s="1">
        <v>13692</v>
      </c>
      <c r="E818" s="1">
        <v>238078</v>
      </c>
      <c r="F818" s="2">
        <v>47785</v>
      </c>
    </row>
    <row r="819" spans="1:6" x14ac:dyDescent="0.3">
      <c r="A819">
        <v>2019</v>
      </c>
      <c r="B819" t="s">
        <v>58</v>
      </c>
      <c r="C819" t="s">
        <v>2</v>
      </c>
      <c r="D819" s="1">
        <v>19924</v>
      </c>
      <c r="E819" s="1">
        <v>457984</v>
      </c>
      <c r="F819" s="2">
        <v>52632</v>
      </c>
    </row>
    <row r="820" spans="1:6" x14ac:dyDescent="0.3">
      <c r="A820">
        <v>2019</v>
      </c>
      <c r="B820" t="s">
        <v>58</v>
      </c>
      <c r="C820" t="s">
        <v>3</v>
      </c>
      <c r="D820" s="1">
        <v>15780</v>
      </c>
      <c r="E820" s="1">
        <v>187607</v>
      </c>
      <c r="F820" s="2">
        <v>43983</v>
      </c>
    </row>
    <row r="821" spans="1:6" x14ac:dyDescent="0.3">
      <c r="A821">
        <v>2019</v>
      </c>
      <c r="B821" t="s">
        <v>58</v>
      </c>
      <c r="C821" t="s">
        <v>4</v>
      </c>
      <c r="D821" s="1">
        <v>639529</v>
      </c>
      <c r="E821" s="1">
        <v>2734574</v>
      </c>
      <c r="F821" s="2">
        <v>53909</v>
      </c>
    </row>
    <row r="822" spans="1:6" x14ac:dyDescent="0.3">
      <c r="A822">
        <v>2019</v>
      </c>
      <c r="B822" t="s">
        <v>58</v>
      </c>
      <c r="C822" t="s">
        <v>5</v>
      </c>
      <c r="D822" s="1">
        <v>21747</v>
      </c>
      <c r="E822" s="1">
        <v>341496</v>
      </c>
      <c r="F822" s="2">
        <v>51600</v>
      </c>
    </row>
    <row r="823" spans="1:6" x14ac:dyDescent="0.3">
      <c r="A823">
        <v>2019</v>
      </c>
      <c r="B823" t="s">
        <v>58</v>
      </c>
      <c r="C823" t="s">
        <v>6</v>
      </c>
      <c r="D823" s="1">
        <v>13478</v>
      </c>
      <c r="E823" s="1">
        <v>330418</v>
      </c>
      <c r="F823" s="2">
        <v>57419</v>
      </c>
    </row>
    <row r="824" spans="1:6" x14ac:dyDescent="0.3">
      <c r="A824">
        <v>2019</v>
      </c>
      <c r="B824" t="s">
        <v>58</v>
      </c>
      <c r="C824" t="s">
        <v>7</v>
      </c>
      <c r="D824" s="1">
        <v>5386</v>
      </c>
      <c r="E824" s="1">
        <v>76932</v>
      </c>
      <c r="F824" s="2">
        <v>55284</v>
      </c>
    </row>
    <row r="825" spans="1:6" x14ac:dyDescent="0.3">
      <c r="A825">
        <v>2019</v>
      </c>
      <c r="B825" t="s">
        <v>58</v>
      </c>
      <c r="C825" t="s">
        <v>8</v>
      </c>
      <c r="D825" s="1">
        <v>76615</v>
      </c>
      <c r="E825" s="1">
        <v>1324281</v>
      </c>
      <c r="F825" s="2">
        <v>52039</v>
      </c>
    </row>
    <row r="826" spans="1:6" x14ac:dyDescent="0.3">
      <c r="A826">
        <v>2019</v>
      </c>
      <c r="B826" t="s">
        <v>58</v>
      </c>
      <c r="C826" t="s">
        <v>9</v>
      </c>
      <c r="D826" s="1">
        <v>29998</v>
      </c>
      <c r="E826" s="1">
        <v>580134</v>
      </c>
      <c r="F826" s="2">
        <v>53810</v>
      </c>
    </row>
    <row r="827" spans="1:6" x14ac:dyDescent="0.3">
      <c r="A827">
        <v>2019</v>
      </c>
      <c r="B827" t="s">
        <v>58</v>
      </c>
      <c r="C827" t="s">
        <v>10</v>
      </c>
      <c r="D827" s="1">
        <v>8163</v>
      </c>
      <c r="E827" s="1">
        <v>105424</v>
      </c>
      <c r="F827" s="2">
        <v>43475</v>
      </c>
    </row>
    <row r="828" spans="1:6" x14ac:dyDescent="0.3">
      <c r="A828">
        <v>2019</v>
      </c>
      <c r="B828" t="s">
        <v>58</v>
      </c>
      <c r="C828" t="s">
        <v>11</v>
      </c>
      <c r="D828" s="1">
        <v>35102</v>
      </c>
      <c r="E828" s="1">
        <v>924699</v>
      </c>
      <c r="F828" s="2">
        <v>52038</v>
      </c>
    </row>
    <row r="829" spans="1:6" x14ac:dyDescent="0.3">
      <c r="A829">
        <v>2019</v>
      </c>
      <c r="B829" t="s">
        <v>58</v>
      </c>
      <c r="C829" t="s">
        <v>12</v>
      </c>
      <c r="D829" s="1">
        <v>16247</v>
      </c>
      <c r="E829" s="1">
        <v>468491</v>
      </c>
      <c r="F829" s="2">
        <v>49107</v>
      </c>
    </row>
    <row r="830" spans="1:6" x14ac:dyDescent="0.3">
      <c r="A830">
        <v>2019</v>
      </c>
      <c r="B830" t="s">
        <v>58</v>
      </c>
      <c r="C830" t="s">
        <v>13</v>
      </c>
      <c r="D830" s="1">
        <v>11966</v>
      </c>
      <c r="E830" s="1">
        <v>219013</v>
      </c>
      <c r="F830" s="2">
        <v>44392</v>
      </c>
    </row>
    <row r="831" spans="1:6" x14ac:dyDescent="0.3">
      <c r="A831">
        <v>2019</v>
      </c>
      <c r="B831" t="s">
        <v>58</v>
      </c>
      <c r="C831" t="s">
        <v>14</v>
      </c>
      <c r="D831" s="1">
        <v>10085</v>
      </c>
      <c r="E831" s="1">
        <v>197874</v>
      </c>
      <c r="F831" s="2">
        <v>43909</v>
      </c>
    </row>
    <row r="832" spans="1:6" x14ac:dyDescent="0.3">
      <c r="A832">
        <v>2019</v>
      </c>
      <c r="B832" t="s">
        <v>58</v>
      </c>
      <c r="C832" t="s">
        <v>15</v>
      </c>
      <c r="D832" s="1">
        <v>18442</v>
      </c>
      <c r="E832" s="1">
        <v>272579</v>
      </c>
      <c r="F832" s="2">
        <v>49141</v>
      </c>
    </row>
    <row r="833" spans="1:6" x14ac:dyDescent="0.3">
      <c r="A833">
        <v>2019</v>
      </c>
      <c r="B833" t="s">
        <v>58</v>
      </c>
      <c r="C833" t="s">
        <v>16</v>
      </c>
      <c r="D833" s="1">
        <v>16110</v>
      </c>
      <c r="E833" s="1">
        <v>305742</v>
      </c>
      <c r="F833" s="2">
        <v>44832</v>
      </c>
    </row>
    <row r="834" spans="1:6" x14ac:dyDescent="0.3">
      <c r="A834">
        <v>2019</v>
      </c>
      <c r="B834" t="s">
        <v>58</v>
      </c>
      <c r="C834" t="s">
        <v>17</v>
      </c>
      <c r="D834" s="1">
        <v>5474</v>
      </c>
      <c r="E834" s="1">
        <v>120085</v>
      </c>
      <c r="F834" s="2">
        <v>49342</v>
      </c>
    </row>
    <row r="835" spans="1:6" x14ac:dyDescent="0.3">
      <c r="A835">
        <v>2019</v>
      </c>
      <c r="B835" t="s">
        <v>58</v>
      </c>
      <c r="C835" t="s">
        <v>18</v>
      </c>
      <c r="D835" s="1">
        <v>21419</v>
      </c>
      <c r="E835" s="1">
        <v>451332</v>
      </c>
      <c r="F835" s="2">
        <v>55476</v>
      </c>
    </row>
    <row r="836" spans="1:6" x14ac:dyDescent="0.3">
      <c r="A836">
        <v>2019</v>
      </c>
      <c r="B836" t="s">
        <v>58</v>
      </c>
      <c r="C836" t="s">
        <v>19</v>
      </c>
      <c r="D836" s="1">
        <v>68761</v>
      </c>
      <c r="E836" s="1">
        <v>790552</v>
      </c>
      <c r="F836" s="2">
        <v>59886</v>
      </c>
    </row>
    <row r="837" spans="1:6" x14ac:dyDescent="0.3">
      <c r="A837">
        <v>2019</v>
      </c>
      <c r="B837" t="s">
        <v>58</v>
      </c>
      <c r="C837" t="s">
        <v>20</v>
      </c>
      <c r="D837" s="1">
        <v>25357</v>
      </c>
      <c r="E837" s="1">
        <v>661203</v>
      </c>
      <c r="F837" s="2">
        <v>50845</v>
      </c>
    </row>
    <row r="838" spans="1:6" x14ac:dyDescent="0.3">
      <c r="A838">
        <v>2019</v>
      </c>
      <c r="B838" t="s">
        <v>58</v>
      </c>
      <c r="C838" t="s">
        <v>21</v>
      </c>
      <c r="D838" s="1">
        <v>20728</v>
      </c>
      <c r="E838" s="1">
        <v>530749</v>
      </c>
      <c r="F838" s="2">
        <v>52656</v>
      </c>
    </row>
    <row r="839" spans="1:6" x14ac:dyDescent="0.3">
      <c r="A839">
        <v>2019</v>
      </c>
      <c r="B839" t="s">
        <v>58</v>
      </c>
      <c r="C839" t="s">
        <v>22</v>
      </c>
      <c r="D839" s="1">
        <v>7557</v>
      </c>
      <c r="E839" s="1">
        <v>146077</v>
      </c>
      <c r="F839" s="2">
        <v>42620</v>
      </c>
    </row>
    <row r="840" spans="1:6" x14ac:dyDescent="0.3">
      <c r="A840">
        <v>2019</v>
      </c>
      <c r="B840" t="s">
        <v>58</v>
      </c>
      <c r="C840" t="s">
        <v>23</v>
      </c>
      <c r="D840" s="1">
        <v>52078</v>
      </c>
      <c r="E840" s="1">
        <v>462462</v>
      </c>
      <c r="F840" s="2">
        <v>47562</v>
      </c>
    </row>
    <row r="841" spans="1:6" x14ac:dyDescent="0.3">
      <c r="A841">
        <v>2019</v>
      </c>
      <c r="B841" t="s">
        <v>58</v>
      </c>
      <c r="C841" t="s">
        <v>24</v>
      </c>
      <c r="D841" s="1">
        <v>4834</v>
      </c>
      <c r="E841" s="1">
        <v>74646</v>
      </c>
      <c r="F841" s="2">
        <v>49258</v>
      </c>
    </row>
    <row r="842" spans="1:6" x14ac:dyDescent="0.3">
      <c r="A842">
        <v>2019</v>
      </c>
      <c r="B842" t="s">
        <v>58</v>
      </c>
      <c r="C842" t="s">
        <v>25</v>
      </c>
      <c r="D842" s="1">
        <v>11559</v>
      </c>
      <c r="E842" s="1">
        <v>139275</v>
      </c>
      <c r="F842" s="2">
        <v>48735</v>
      </c>
    </row>
    <row r="843" spans="1:6" x14ac:dyDescent="0.3">
      <c r="A843">
        <v>2019</v>
      </c>
      <c r="B843" t="s">
        <v>58</v>
      </c>
      <c r="C843" t="s">
        <v>26</v>
      </c>
      <c r="D843" s="1">
        <v>8934</v>
      </c>
      <c r="E843" s="1">
        <v>143417</v>
      </c>
      <c r="F843" s="2">
        <v>54808</v>
      </c>
    </row>
    <row r="844" spans="1:6" x14ac:dyDescent="0.3">
      <c r="A844">
        <v>2019</v>
      </c>
      <c r="B844" t="s">
        <v>58</v>
      </c>
      <c r="C844" t="s">
        <v>27</v>
      </c>
      <c r="D844" s="1">
        <v>4773</v>
      </c>
      <c r="E844" s="1">
        <v>114430</v>
      </c>
      <c r="F844" s="2">
        <v>58363</v>
      </c>
    </row>
    <row r="845" spans="1:6" x14ac:dyDescent="0.3">
      <c r="A845">
        <v>2019</v>
      </c>
      <c r="B845" t="s">
        <v>58</v>
      </c>
      <c r="C845" t="s">
        <v>28</v>
      </c>
      <c r="D845" s="1">
        <v>40687</v>
      </c>
      <c r="E845" s="1">
        <v>670070</v>
      </c>
      <c r="F845" s="2">
        <v>55124</v>
      </c>
    </row>
    <row r="846" spans="1:6" x14ac:dyDescent="0.3">
      <c r="A846">
        <v>2019</v>
      </c>
      <c r="B846" t="s">
        <v>58</v>
      </c>
      <c r="C846" t="s">
        <v>29</v>
      </c>
      <c r="D846" s="1">
        <v>10974</v>
      </c>
      <c r="E846" s="1">
        <v>130181</v>
      </c>
      <c r="F846" s="2">
        <v>42852</v>
      </c>
    </row>
    <row r="847" spans="1:6" x14ac:dyDescent="0.3">
      <c r="A847">
        <v>2019</v>
      </c>
      <c r="B847" t="s">
        <v>58</v>
      </c>
      <c r="C847" t="s">
        <v>30</v>
      </c>
      <c r="D847" s="1">
        <v>67202</v>
      </c>
      <c r="E847" s="1">
        <v>1981493</v>
      </c>
      <c r="F847" s="2">
        <v>54638</v>
      </c>
    </row>
    <row r="848" spans="1:6" x14ac:dyDescent="0.3">
      <c r="A848">
        <v>2019</v>
      </c>
      <c r="B848" t="s">
        <v>58</v>
      </c>
      <c r="C848" t="s">
        <v>31</v>
      </c>
      <c r="D848" s="1">
        <v>28199</v>
      </c>
      <c r="E848" s="1">
        <v>606564</v>
      </c>
      <c r="F848" s="2">
        <v>50123</v>
      </c>
    </row>
    <row r="849" spans="1:6" x14ac:dyDescent="0.3">
      <c r="A849">
        <v>2019</v>
      </c>
      <c r="B849" t="s">
        <v>58</v>
      </c>
      <c r="C849" t="s">
        <v>32</v>
      </c>
      <c r="D849" s="1">
        <v>2581</v>
      </c>
      <c r="E849" s="1">
        <v>65771</v>
      </c>
      <c r="F849" s="2">
        <v>52585</v>
      </c>
    </row>
    <row r="850" spans="1:6" x14ac:dyDescent="0.3">
      <c r="A850">
        <v>2019</v>
      </c>
      <c r="B850" t="s">
        <v>58</v>
      </c>
      <c r="C850" t="s">
        <v>33</v>
      </c>
      <c r="D850" s="1">
        <v>35525</v>
      </c>
      <c r="E850" s="1">
        <v>908891</v>
      </c>
      <c r="F850" s="2">
        <v>47891</v>
      </c>
    </row>
    <row r="851" spans="1:6" x14ac:dyDescent="0.3">
      <c r="A851">
        <v>2019</v>
      </c>
      <c r="B851" t="s">
        <v>58</v>
      </c>
      <c r="C851" t="s">
        <v>34</v>
      </c>
      <c r="D851" s="1">
        <v>13345</v>
      </c>
      <c r="E851" s="1">
        <v>213244</v>
      </c>
      <c r="F851" s="2">
        <v>46841</v>
      </c>
    </row>
    <row r="852" spans="1:6" x14ac:dyDescent="0.3">
      <c r="A852">
        <v>2019</v>
      </c>
      <c r="B852" t="s">
        <v>58</v>
      </c>
      <c r="C852" t="s">
        <v>35</v>
      </c>
      <c r="D852" s="1">
        <v>16113</v>
      </c>
      <c r="E852" s="1">
        <v>295311</v>
      </c>
      <c r="F852" s="2">
        <v>51842</v>
      </c>
    </row>
    <row r="853" spans="1:6" x14ac:dyDescent="0.3">
      <c r="A853">
        <v>2019</v>
      </c>
      <c r="B853" t="s">
        <v>58</v>
      </c>
      <c r="C853" t="s">
        <v>36</v>
      </c>
      <c r="D853" s="1">
        <v>57945</v>
      </c>
      <c r="E853" s="1">
        <v>1230922</v>
      </c>
      <c r="F853" s="2">
        <v>53416</v>
      </c>
    </row>
    <row r="854" spans="1:6" x14ac:dyDescent="0.3">
      <c r="A854">
        <v>2019</v>
      </c>
      <c r="B854" t="s">
        <v>58</v>
      </c>
      <c r="C854" t="s">
        <v>37</v>
      </c>
      <c r="D854" s="1">
        <v>4664</v>
      </c>
      <c r="E854" s="1">
        <v>102395</v>
      </c>
      <c r="F854" s="2">
        <v>50458</v>
      </c>
    </row>
    <row r="855" spans="1:6" x14ac:dyDescent="0.3">
      <c r="A855">
        <v>2019</v>
      </c>
      <c r="B855" t="s">
        <v>58</v>
      </c>
      <c r="C855" t="s">
        <v>38</v>
      </c>
      <c r="D855" s="1">
        <v>12757</v>
      </c>
      <c r="E855" s="1">
        <v>237600</v>
      </c>
      <c r="F855" s="2">
        <v>47296</v>
      </c>
    </row>
    <row r="856" spans="1:6" x14ac:dyDescent="0.3">
      <c r="A856">
        <v>2019</v>
      </c>
      <c r="B856" t="s">
        <v>58</v>
      </c>
      <c r="C856" t="s">
        <v>39</v>
      </c>
      <c r="D856" s="1">
        <v>2904</v>
      </c>
      <c r="E856" s="1">
        <v>68913</v>
      </c>
      <c r="F856" s="2">
        <v>52412</v>
      </c>
    </row>
    <row r="857" spans="1:6" x14ac:dyDescent="0.3">
      <c r="A857">
        <v>2019</v>
      </c>
      <c r="B857" t="s">
        <v>58</v>
      </c>
      <c r="C857" t="s">
        <v>40</v>
      </c>
      <c r="D857" s="1">
        <v>16563</v>
      </c>
      <c r="E857" s="1">
        <v>427328</v>
      </c>
      <c r="F857" s="2">
        <v>53183</v>
      </c>
    </row>
    <row r="858" spans="1:6" x14ac:dyDescent="0.3">
      <c r="A858">
        <v>2019</v>
      </c>
      <c r="B858" t="s">
        <v>58</v>
      </c>
      <c r="C858" t="s">
        <v>41</v>
      </c>
      <c r="D858" s="1">
        <v>94237</v>
      </c>
      <c r="E858" s="1">
        <v>1684606</v>
      </c>
      <c r="F858" s="2">
        <v>49322</v>
      </c>
    </row>
    <row r="859" spans="1:6" x14ac:dyDescent="0.3">
      <c r="A859">
        <v>2019</v>
      </c>
      <c r="B859" t="s">
        <v>58</v>
      </c>
      <c r="C859" t="s">
        <v>42</v>
      </c>
      <c r="D859" s="1">
        <v>12857</v>
      </c>
      <c r="E859" s="1">
        <v>193373</v>
      </c>
      <c r="F859" s="2">
        <v>44983</v>
      </c>
    </row>
    <row r="860" spans="1:6" x14ac:dyDescent="0.3">
      <c r="A860">
        <v>2019</v>
      </c>
      <c r="B860" t="s">
        <v>58</v>
      </c>
      <c r="C860" t="s">
        <v>43</v>
      </c>
      <c r="D860" s="1">
        <v>2503</v>
      </c>
      <c r="E860" s="1">
        <v>62317</v>
      </c>
      <c r="F860" s="2">
        <v>48501</v>
      </c>
    </row>
    <row r="861" spans="1:6" x14ac:dyDescent="0.3">
      <c r="A861">
        <v>2019</v>
      </c>
      <c r="B861" t="s">
        <v>58</v>
      </c>
      <c r="C861" t="s">
        <v>44</v>
      </c>
      <c r="D861" s="1">
        <v>50144</v>
      </c>
      <c r="E861" s="1">
        <v>517645</v>
      </c>
      <c r="F861" s="2">
        <v>50876</v>
      </c>
    </row>
    <row r="862" spans="1:6" x14ac:dyDescent="0.3">
      <c r="A862">
        <v>2019</v>
      </c>
      <c r="B862" t="s">
        <v>58</v>
      </c>
      <c r="C862" t="s">
        <v>45</v>
      </c>
      <c r="D862" s="1">
        <v>64023</v>
      </c>
      <c r="E862" s="1">
        <v>478274</v>
      </c>
      <c r="F862" s="2">
        <v>53267</v>
      </c>
    </row>
    <row r="863" spans="1:6" x14ac:dyDescent="0.3">
      <c r="A863">
        <v>2019</v>
      </c>
      <c r="B863" t="s">
        <v>58</v>
      </c>
      <c r="C863" t="s">
        <v>46</v>
      </c>
      <c r="D863" s="1">
        <v>5755</v>
      </c>
      <c r="E863" s="1">
        <v>125528</v>
      </c>
      <c r="F863" s="2">
        <v>47876</v>
      </c>
    </row>
    <row r="864" spans="1:6" x14ac:dyDescent="0.3">
      <c r="A864">
        <v>2019</v>
      </c>
      <c r="B864" t="s">
        <v>58</v>
      </c>
      <c r="C864" t="s">
        <v>47</v>
      </c>
      <c r="D864" s="1">
        <v>29257</v>
      </c>
      <c r="E864" s="1">
        <v>440255</v>
      </c>
      <c r="F864" s="2">
        <v>50951</v>
      </c>
    </row>
    <row r="865" spans="1:6" x14ac:dyDescent="0.3">
      <c r="A865">
        <v>2019</v>
      </c>
      <c r="B865" t="s">
        <v>58</v>
      </c>
      <c r="C865" t="s">
        <v>48</v>
      </c>
      <c r="D865" s="1">
        <v>3384</v>
      </c>
      <c r="E865" s="1">
        <v>27323</v>
      </c>
      <c r="F865" s="2">
        <v>44083</v>
      </c>
    </row>
    <row r="866" spans="1:6" x14ac:dyDescent="0.3">
      <c r="A866">
        <v>2019</v>
      </c>
      <c r="B866" t="s">
        <v>59</v>
      </c>
      <c r="C866" t="s">
        <v>1</v>
      </c>
      <c r="D866" s="1">
        <v>11180</v>
      </c>
      <c r="E866" s="1">
        <v>208446</v>
      </c>
      <c r="F866" s="2">
        <v>17618</v>
      </c>
    </row>
    <row r="867" spans="1:6" x14ac:dyDescent="0.3">
      <c r="A867">
        <v>2019</v>
      </c>
      <c r="B867" t="s">
        <v>59</v>
      </c>
      <c r="C867" t="s">
        <v>2</v>
      </c>
      <c r="D867" s="1">
        <v>14256</v>
      </c>
      <c r="E867" s="1">
        <v>331295</v>
      </c>
      <c r="F867" s="2">
        <v>25557</v>
      </c>
    </row>
    <row r="868" spans="1:6" x14ac:dyDescent="0.3">
      <c r="A868">
        <v>2019</v>
      </c>
      <c r="B868" t="s">
        <v>59</v>
      </c>
      <c r="C868" t="s">
        <v>3</v>
      </c>
      <c r="D868" s="1">
        <v>7315</v>
      </c>
      <c r="E868" s="1">
        <v>120644</v>
      </c>
      <c r="F868" s="2">
        <v>17299</v>
      </c>
    </row>
    <row r="869" spans="1:6" x14ac:dyDescent="0.3">
      <c r="A869">
        <v>2019</v>
      </c>
      <c r="B869" t="s">
        <v>59</v>
      </c>
      <c r="C869" t="s">
        <v>4</v>
      </c>
      <c r="D869" s="1">
        <v>116191</v>
      </c>
      <c r="E869" s="1">
        <v>2034920</v>
      </c>
      <c r="F869" s="2">
        <v>32379</v>
      </c>
    </row>
    <row r="870" spans="1:6" x14ac:dyDescent="0.3">
      <c r="A870">
        <v>2019</v>
      </c>
      <c r="B870" t="s">
        <v>59</v>
      </c>
      <c r="C870" t="s">
        <v>5</v>
      </c>
      <c r="D870" s="1">
        <v>17317</v>
      </c>
      <c r="E870" s="1">
        <v>344935</v>
      </c>
      <c r="F870" s="2">
        <v>27131</v>
      </c>
    </row>
    <row r="871" spans="1:6" x14ac:dyDescent="0.3">
      <c r="A871">
        <v>2019</v>
      </c>
      <c r="B871" t="s">
        <v>59</v>
      </c>
      <c r="C871" t="s">
        <v>6</v>
      </c>
      <c r="D871" s="1">
        <v>10917</v>
      </c>
      <c r="E871" s="1">
        <v>157574</v>
      </c>
      <c r="F871" s="2">
        <v>24451</v>
      </c>
    </row>
    <row r="872" spans="1:6" x14ac:dyDescent="0.3">
      <c r="A872">
        <v>2019</v>
      </c>
      <c r="B872" t="s">
        <v>59</v>
      </c>
      <c r="C872" t="s">
        <v>7</v>
      </c>
      <c r="D872" s="1">
        <v>2710</v>
      </c>
      <c r="E872" s="1">
        <v>53038</v>
      </c>
      <c r="F872" s="2">
        <v>21264</v>
      </c>
    </row>
    <row r="873" spans="1:6" x14ac:dyDescent="0.3">
      <c r="A873">
        <v>2019</v>
      </c>
      <c r="B873" t="s">
        <v>59</v>
      </c>
      <c r="C873" t="s">
        <v>8</v>
      </c>
      <c r="D873" s="1">
        <v>58596</v>
      </c>
      <c r="E873" s="1">
        <v>1257201</v>
      </c>
      <c r="F873" s="2">
        <v>26675</v>
      </c>
    </row>
    <row r="874" spans="1:6" x14ac:dyDescent="0.3">
      <c r="A874">
        <v>2019</v>
      </c>
      <c r="B874" t="s">
        <v>59</v>
      </c>
      <c r="C874" t="s">
        <v>9</v>
      </c>
      <c r="D874" s="1">
        <v>25254</v>
      </c>
      <c r="E874" s="1">
        <v>498529</v>
      </c>
      <c r="F874" s="2">
        <v>21342</v>
      </c>
    </row>
    <row r="875" spans="1:6" x14ac:dyDescent="0.3">
      <c r="A875">
        <v>2019</v>
      </c>
      <c r="B875" t="s">
        <v>59</v>
      </c>
      <c r="C875" t="s">
        <v>10</v>
      </c>
      <c r="D875" s="1">
        <v>5038</v>
      </c>
      <c r="E875" s="1">
        <v>82521</v>
      </c>
      <c r="F875" s="2">
        <v>17770</v>
      </c>
    </row>
    <row r="876" spans="1:6" x14ac:dyDescent="0.3">
      <c r="A876">
        <v>2019</v>
      </c>
      <c r="B876" t="s">
        <v>59</v>
      </c>
      <c r="C876" t="s">
        <v>11</v>
      </c>
      <c r="D876" s="1">
        <v>33183</v>
      </c>
      <c r="E876" s="1">
        <v>622987</v>
      </c>
      <c r="F876" s="2">
        <v>24703</v>
      </c>
    </row>
    <row r="877" spans="1:6" x14ac:dyDescent="0.3">
      <c r="A877">
        <v>2019</v>
      </c>
      <c r="B877" t="s">
        <v>59</v>
      </c>
      <c r="C877" t="s">
        <v>12</v>
      </c>
      <c r="D877" s="1">
        <v>15776</v>
      </c>
      <c r="E877" s="1">
        <v>313889</v>
      </c>
      <c r="F877" s="2">
        <v>19660</v>
      </c>
    </row>
    <row r="878" spans="1:6" x14ac:dyDescent="0.3">
      <c r="A878">
        <v>2019</v>
      </c>
      <c r="B878" t="s">
        <v>59</v>
      </c>
      <c r="C878" t="s">
        <v>13</v>
      </c>
      <c r="D878" s="1">
        <v>8796</v>
      </c>
      <c r="E878" s="1">
        <v>144265</v>
      </c>
      <c r="F878" s="2">
        <v>17261</v>
      </c>
    </row>
    <row r="879" spans="1:6" x14ac:dyDescent="0.3">
      <c r="A879">
        <v>2019</v>
      </c>
      <c r="B879" t="s">
        <v>59</v>
      </c>
      <c r="C879" t="s">
        <v>14</v>
      </c>
      <c r="D879" s="1">
        <v>6871</v>
      </c>
      <c r="E879" s="1">
        <v>130101</v>
      </c>
      <c r="F879" s="2">
        <v>17333</v>
      </c>
    </row>
    <row r="880" spans="1:6" x14ac:dyDescent="0.3">
      <c r="A880">
        <v>2019</v>
      </c>
      <c r="B880" t="s">
        <v>59</v>
      </c>
      <c r="C880" t="s">
        <v>15</v>
      </c>
      <c r="D880" s="1">
        <v>10118</v>
      </c>
      <c r="E880" s="1">
        <v>201748</v>
      </c>
      <c r="F880" s="2">
        <v>18350</v>
      </c>
    </row>
    <row r="881" spans="1:6" x14ac:dyDescent="0.3">
      <c r="A881">
        <v>2019</v>
      </c>
      <c r="B881" t="s">
        <v>59</v>
      </c>
      <c r="C881" t="s">
        <v>16</v>
      </c>
      <c r="D881" s="1">
        <v>12912</v>
      </c>
      <c r="E881" s="1">
        <v>237469</v>
      </c>
      <c r="F881" s="2">
        <v>21789</v>
      </c>
    </row>
    <row r="882" spans="1:6" x14ac:dyDescent="0.3">
      <c r="A882">
        <v>2019</v>
      </c>
      <c r="B882" t="s">
        <v>59</v>
      </c>
      <c r="C882" t="s">
        <v>17</v>
      </c>
      <c r="D882" s="1">
        <v>5132</v>
      </c>
      <c r="E882" s="1">
        <v>69501</v>
      </c>
      <c r="F882" s="2">
        <v>23169</v>
      </c>
    </row>
    <row r="883" spans="1:6" x14ac:dyDescent="0.3">
      <c r="A883">
        <v>2019</v>
      </c>
      <c r="B883" t="s">
        <v>59</v>
      </c>
      <c r="C883" t="s">
        <v>18</v>
      </c>
      <c r="D883" s="1">
        <v>15043</v>
      </c>
      <c r="E883" s="1">
        <v>282746</v>
      </c>
      <c r="F883" s="2">
        <v>24758</v>
      </c>
    </row>
    <row r="884" spans="1:6" x14ac:dyDescent="0.3">
      <c r="A884">
        <v>2019</v>
      </c>
      <c r="B884" t="s">
        <v>59</v>
      </c>
      <c r="C884" t="s">
        <v>19</v>
      </c>
      <c r="D884" s="1">
        <v>20740</v>
      </c>
      <c r="E884" s="1">
        <v>379863</v>
      </c>
      <c r="F884" s="2">
        <v>29500</v>
      </c>
    </row>
    <row r="885" spans="1:6" x14ac:dyDescent="0.3">
      <c r="A885">
        <v>2019</v>
      </c>
      <c r="B885" t="s">
        <v>59</v>
      </c>
      <c r="C885" t="s">
        <v>20</v>
      </c>
      <c r="D885" s="1">
        <v>23113</v>
      </c>
      <c r="E885" s="1">
        <v>434299</v>
      </c>
      <c r="F885" s="2">
        <v>21121</v>
      </c>
    </row>
    <row r="886" spans="1:6" x14ac:dyDescent="0.3">
      <c r="A886">
        <v>2019</v>
      </c>
      <c r="B886" t="s">
        <v>59</v>
      </c>
      <c r="C886" t="s">
        <v>21</v>
      </c>
      <c r="D886" s="1">
        <v>15325</v>
      </c>
      <c r="E886" s="1">
        <v>275608</v>
      </c>
      <c r="F886" s="2">
        <v>23261</v>
      </c>
    </row>
    <row r="887" spans="1:6" x14ac:dyDescent="0.3">
      <c r="A887">
        <v>2019</v>
      </c>
      <c r="B887" t="s">
        <v>59</v>
      </c>
      <c r="C887" t="s">
        <v>22</v>
      </c>
      <c r="D887" s="1">
        <v>6514</v>
      </c>
      <c r="E887" s="1">
        <v>136282</v>
      </c>
      <c r="F887" s="2">
        <v>17817</v>
      </c>
    </row>
    <row r="888" spans="1:6" x14ac:dyDescent="0.3">
      <c r="A888">
        <v>2019</v>
      </c>
      <c r="B888" t="s">
        <v>59</v>
      </c>
      <c r="C888" t="s">
        <v>23</v>
      </c>
      <c r="D888" s="1">
        <v>15195</v>
      </c>
      <c r="E888" s="1">
        <v>308646</v>
      </c>
      <c r="F888" s="2">
        <v>21614</v>
      </c>
    </row>
    <row r="889" spans="1:6" x14ac:dyDescent="0.3">
      <c r="A889">
        <v>2019</v>
      </c>
      <c r="B889" t="s">
        <v>59</v>
      </c>
      <c r="C889" t="s">
        <v>24</v>
      </c>
      <c r="D889" s="1">
        <v>5052</v>
      </c>
      <c r="E889" s="1">
        <v>67008</v>
      </c>
      <c r="F889" s="2">
        <v>19955</v>
      </c>
    </row>
    <row r="890" spans="1:6" x14ac:dyDescent="0.3">
      <c r="A890">
        <v>2019</v>
      </c>
      <c r="B890" t="s">
        <v>59</v>
      </c>
      <c r="C890" t="s">
        <v>25</v>
      </c>
      <c r="D890" s="1">
        <v>5609</v>
      </c>
      <c r="E890" s="1">
        <v>93856</v>
      </c>
      <c r="F890" s="2">
        <v>17213</v>
      </c>
    </row>
    <row r="891" spans="1:6" x14ac:dyDescent="0.3">
      <c r="A891">
        <v>2019</v>
      </c>
      <c r="B891" t="s">
        <v>59</v>
      </c>
      <c r="C891" t="s">
        <v>26</v>
      </c>
      <c r="D891" s="1">
        <v>8716</v>
      </c>
      <c r="E891" s="1">
        <v>355178</v>
      </c>
      <c r="F891" s="2">
        <v>34432</v>
      </c>
    </row>
    <row r="892" spans="1:6" x14ac:dyDescent="0.3">
      <c r="A892">
        <v>2019</v>
      </c>
      <c r="B892" t="s">
        <v>59</v>
      </c>
      <c r="C892" t="s">
        <v>27</v>
      </c>
      <c r="D892" s="1">
        <v>4675</v>
      </c>
      <c r="E892" s="1">
        <v>73214</v>
      </c>
      <c r="F892" s="2">
        <v>22783</v>
      </c>
    </row>
    <row r="893" spans="1:6" x14ac:dyDescent="0.3">
      <c r="A893">
        <v>2019</v>
      </c>
      <c r="B893" t="s">
        <v>59</v>
      </c>
      <c r="C893" t="s">
        <v>28</v>
      </c>
      <c r="D893" s="1">
        <v>24526</v>
      </c>
      <c r="E893" s="1">
        <v>391519</v>
      </c>
      <c r="F893" s="2">
        <v>26347</v>
      </c>
    </row>
    <row r="894" spans="1:6" x14ac:dyDescent="0.3">
      <c r="A894">
        <v>2019</v>
      </c>
      <c r="B894" t="s">
        <v>59</v>
      </c>
      <c r="C894" t="s">
        <v>29</v>
      </c>
      <c r="D894" s="1">
        <v>5277</v>
      </c>
      <c r="E894" s="1">
        <v>99656</v>
      </c>
      <c r="F894" s="2">
        <v>19571</v>
      </c>
    </row>
    <row r="895" spans="1:6" x14ac:dyDescent="0.3">
      <c r="A895">
        <v>2019</v>
      </c>
      <c r="B895" t="s">
        <v>59</v>
      </c>
      <c r="C895" t="s">
        <v>30</v>
      </c>
      <c r="D895" s="1">
        <v>65868</v>
      </c>
      <c r="E895" s="1">
        <v>957897</v>
      </c>
      <c r="F895" s="2">
        <v>35828</v>
      </c>
    </row>
    <row r="896" spans="1:6" x14ac:dyDescent="0.3">
      <c r="A896">
        <v>2019</v>
      </c>
      <c r="B896" t="s">
        <v>59</v>
      </c>
      <c r="C896" t="s">
        <v>31</v>
      </c>
      <c r="D896" s="1">
        <v>26474</v>
      </c>
      <c r="E896" s="1">
        <v>515152</v>
      </c>
      <c r="F896" s="2">
        <v>20460</v>
      </c>
    </row>
    <row r="897" spans="1:6" x14ac:dyDescent="0.3">
      <c r="A897">
        <v>2019</v>
      </c>
      <c r="B897" t="s">
        <v>59</v>
      </c>
      <c r="C897" t="s">
        <v>32</v>
      </c>
      <c r="D897" s="1">
        <v>2610</v>
      </c>
      <c r="E897" s="1">
        <v>40423</v>
      </c>
      <c r="F897" s="2">
        <v>18573</v>
      </c>
    </row>
    <row r="898" spans="1:6" x14ac:dyDescent="0.3">
      <c r="A898">
        <v>2019</v>
      </c>
      <c r="B898" t="s">
        <v>59</v>
      </c>
      <c r="C898" t="s">
        <v>33</v>
      </c>
      <c r="D898" s="1">
        <v>29035</v>
      </c>
      <c r="E898" s="1">
        <v>570254</v>
      </c>
      <c r="F898" s="2">
        <v>20197</v>
      </c>
    </row>
    <row r="899" spans="1:6" x14ac:dyDescent="0.3">
      <c r="A899">
        <v>2019</v>
      </c>
      <c r="B899" t="s">
        <v>59</v>
      </c>
      <c r="C899" t="s">
        <v>34</v>
      </c>
      <c r="D899" s="1">
        <v>9209</v>
      </c>
      <c r="E899" s="1">
        <v>174213</v>
      </c>
      <c r="F899" s="2">
        <v>18600</v>
      </c>
    </row>
    <row r="900" spans="1:6" x14ac:dyDescent="0.3">
      <c r="A900">
        <v>2019</v>
      </c>
      <c r="B900" t="s">
        <v>59</v>
      </c>
      <c r="C900" t="s">
        <v>35</v>
      </c>
      <c r="D900" s="1">
        <v>14116</v>
      </c>
      <c r="E900" s="1">
        <v>213454</v>
      </c>
      <c r="F900" s="2">
        <v>23818</v>
      </c>
    </row>
    <row r="901" spans="1:6" x14ac:dyDescent="0.3">
      <c r="A901">
        <v>2019</v>
      </c>
      <c r="B901" t="s">
        <v>59</v>
      </c>
      <c r="C901" t="s">
        <v>36</v>
      </c>
      <c r="D901" s="1">
        <v>33729</v>
      </c>
      <c r="E901" s="1">
        <v>577911</v>
      </c>
      <c r="F901" s="2">
        <v>22011</v>
      </c>
    </row>
    <row r="902" spans="1:6" x14ac:dyDescent="0.3">
      <c r="A902">
        <v>2019</v>
      </c>
      <c r="B902" t="s">
        <v>59</v>
      </c>
      <c r="C902" t="s">
        <v>37</v>
      </c>
      <c r="D902" s="1">
        <v>3873</v>
      </c>
      <c r="E902" s="1">
        <v>60008</v>
      </c>
      <c r="F902" s="2">
        <v>23680</v>
      </c>
    </row>
    <row r="903" spans="1:6" x14ac:dyDescent="0.3">
      <c r="A903">
        <v>2019</v>
      </c>
      <c r="B903" t="s">
        <v>59</v>
      </c>
      <c r="C903" t="s">
        <v>38</v>
      </c>
      <c r="D903" s="1">
        <v>13400</v>
      </c>
      <c r="E903" s="1">
        <v>270473</v>
      </c>
      <c r="F903" s="2">
        <v>18816</v>
      </c>
    </row>
    <row r="904" spans="1:6" x14ac:dyDescent="0.3">
      <c r="A904">
        <v>2019</v>
      </c>
      <c r="B904" t="s">
        <v>59</v>
      </c>
      <c r="C904" t="s">
        <v>39</v>
      </c>
      <c r="D904" s="1">
        <v>3191</v>
      </c>
      <c r="E904" s="1">
        <v>47413</v>
      </c>
      <c r="F904" s="2">
        <v>17519</v>
      </c>
    </row>
    <row r="905" spans="1:6" x14ac:dyDescent="0.3">
      <c r="A905">
        <v>2019</v>
      </c>
      <c r="B905" t="s">
        <v>59</v>
      </c>
      <c r="C905" t="s">
        <v>40</v>
      </c>
      <c r="D905" s="1">
        <v>16924</v>
      </c>
      <c r="E905" s="1">
        <v>347181</v>
      </c>
      <c r="F905" s="2">
        <v>23878</v>
      </c>
    </row>
    <row r="906" spans="1:6" x14ac:dyDescent="0.3">
      <c r="A906">
        <v>2019</v>
      </c>
      <c r="B906" t="s">
        <v>59</v>
      </c>
      <c r="C906" t="s">
        <v>41</v>
      </c>
      <c r="D906" s="1">
        <v>65057</v>
      </c>
      <c r="E906" s="1">
        <v>1394036</v>
      </c>
      <c r="F906" s="2">
        <v>22762</v>
      </c>
    </row>
    <row r="907" spans="1:6" x14ac:dyDescent="0.3">
      <c r="A907">
        <v>2019</v>
      </c>
      <c r="B907" t="s">
        <v>59</v>
      </c>
      <c r="C907" t="s">
        <v>42</v>
      </c>
      <c r="D907" s="1">
        <v>7570</v>
      </c>
      <c r="E907" s="1">
        <v>153412</v>
      </c>
      <c r="F907" s="2">
        <v>20955</v>
      </c>
    </row>
    <row r="908" spans="1:6" x14ac:dyDescent="0.3">
      <c r="A908">
        <v>2019</v>
      </c>
      <c r="B908" t="s">
        <v>59</v>
      </c>
      <c r="C908" t="s">
        <v>43</v>
      </c>
      <c r="D908" s="1">
        <v>2268</v>
      </c>
      <c r="E908" s="1">
        <v>37208</v>
      </c>
      <c r="F908" s="2">
        <v>23863</v>
      </c>
    </row>
    <row r="909" spans="1:6" x14ac:dyDescent="0.3">
      <c r="A909">
        <v>2019</v>
      </c>
      <c r="B909" t="s">
        <v>59</v>
      </c>
      <c r="C909" t="s">
        <v>44</v>
      </c>
      <c r="D909" s="1">
        <v>20743</v>
      </c>
      <c r="E909" s="1">
        <v>408354</v>
      </c>
      <c r="F909" s="2">
        <v>21582</v>
      </c>
    </row>
    <row r="910" spans="1:6" x14ac:dyDescent="0.3">
      <c r="A910">
        <v>2019</v>
      </c>
      <c r="B910" t="s">
        <v>59</v>
      </c>
      <c r="C910" t="s">
        <v>45</v>
      </c>
      <c r="D910" s="1">
        <v>20637</v>
      </c>
      <c r="E910" s="1">
        <v>341265</v>
      </c>
      <c r="F910" s="2">
        <v>26566</v>
      </c>
    </row>
    <row r="911" spans="1:6" x14ac:dyDescent="0.3">
      <c r="A911">
        <v>2019</v>
      </c>
      <c r="B911" t="s">
        <v>59</v>
      </c>
      <c r="C911" t="s">
        <v>46</v>
      </c>
      <c r="D911" s="1">
        <v>4658</v>
      </c>
      <c r="E911" s="1">
        <v>75027</v>
      </c>
      <c r="F911" s="2">
        <v>18256</v>
      </c>
    </row>
    <row r="912" spans="1:6" x14ac:dyDescent="0.3">
      <c r="A912">
        <v>2019</v>
      </c>
      <c r="B912" t="s">
        <v>59</v>
      </c>
      <c r="C912" t="s">
        <v>47</v>
      </c>
      <c r="D912" s="1">
        <v>17015</v>
      </c>
      <c r="E912" s="1">
        <v>285279</v>
      </c>
      <c r="F912" s="2">
        <v>18758</v>
      </c>
    </row>
    <row r="913" spans="1:6" x14ac:dyDescent="0.3">
      <c r="A913">
        <v>2019</v>
      </c>
      <c r="B913" t="s">
        <v>59</v>
      </c>
      <c r="C913" t="s">
        <v>48</v>
      </c>
      <c r="D913" s="1">
        <v>2398</v>
      </c>
      <c r="E913" s="1">
        <v>37041</v>
      </c>
      <c r="F913" s="2">
        <v>21994</v>
      </c>
    </row>
    <row r="914" spans="1:6" x14ac:dyDescent="0.3">
      <c r="A914">
        <v>2019</v>
      </c>
      <c r="B914" t="s">
        <v>60</v>
      </c>
      <c r="C914" t="s">
        <v>1</v>
      </c>
      <c r="D914" s="1">
        <v>10189</v>
      </c>
      <c r="E914" s="1">
        <v>46816</v>
      </c>
      <c r="F914" s="2">
        <v>38607</v>
      </c>
    </row>
    <row r="915" spans="1:6" x14ac:dyDescent="0.3">
      <c r="A915">
        <v>2019</v>
      </c>
      <c r="B915" t="s">
        <v>60</v>
      </c>
      <c r="C915" t="s">
        <v>2</v>
      </c>
      <c r="D915" s="1">
        <v>10674</v>
      </c>
      <c r="E915" s="1">
        <v>75782</v>
      </c>
      <c r="F915" s="2">
        <v>39965</v>
      </c>
    </row>
    <row r="916" spans="1:6" x14ac:dyDescent="0.3">
      <c r="A916">
        <v>2019</v>
      </c>
      <c r="B916" t="s">
        <v>60</v>
      </c>
      <c r="C916" t="s">
        <v>3</v>
      </c>
      <c r="D916" s="1">
        <v>5359</v>
      </c>
      <c r="E916" s="1">
        <v>25279</v>
      </c>
      <c r="F916" s="2">
        <v>36115</v>
      </c>
    </row>
    <row r="917" spans="1:6" x14ac:dyDescent="0.3">
      <c r="A917">
        <v>2019</v>
      </c>
      <c r="B917" t="s">
        <v>60</v>
      </c>
      <c r="C917" t="s">
        <v>4</v>
      </c>
      <c r="D917" s="1">
        <v>97442</v>
      </c>
      <c r="E917" s="1">
        <v>547972</v>
      </c>
      <c r="F917" s="2">
        <v>42293</v>
      </c>
    </row>
    <row r="918" spans="1:6" x14ac:dyDescent="0.3">
      <c r="A918">
        <v>2019</v>
      </c>
      <c r="B918" t="s">
        <v>60</v>
      </c>
      <c r="C918" t="s">
        <v>5</v>
      </c>
      <c r="D918" s="1">
        <v>17008</v>
      </c>
      <c r="E918" s="1">
        <v>84571</v>
      </c>
      <c r="F918" s="2">
        <v>42381</v>
      </c>
    </row>
    <row r="919" spans="1:6" x14ac:dyDescent="0.3">
      <c r="A919">
        <v>2019</v>
      </c>
      <c r="B919" t="s">
        <v>60</v>
      </c>
      <c r="C919" t="s">
        <v>6</v>
      </c>
      <c r="D919" s="1">
        <v>18146</v>
      </c>
      <c r="E919" s="1">
        <v>66497</v>
      </c>
      <c r="F919" s="2">
        <v>34861</v>
      </c>
    </row>
    <row r="920" spans="1:6" x14ac:dyDescent="0.3">
      <c r="A920">
        <v>2019</v>
      </c>
      <c r="B920" t="s">
        <v>60</v>
      </c>
      <c r="C920" t="s">
        <v>7</v>
      </c>
      <c r="D920" s="1">
        <v>2052</v>
      </c>
      <c r="E920" s="1">
        <v>12125</v>
      </c>
      <c r="F920" s="2">
        <v>35636</v>
      </c>
    </row>
    <row r="921" spans="1:6" x14ac:dyDescent="0.3">
      <c r="A921">
        <v>2019</v>
      </c>
      <c r="B921" t="s">
        <v>60</v>
      </c>
      <c r="C921" t="s">
        <v>8</v>
      </c>
      <c r="D921" s="1">
        <v>56765</v>
      </c>
      <c r="E921" s="1">
        <v>281975</v>
      </c>
      <c r="F921" s="2">
        <v>37969</v>
      </c>
    </row>
    <row r="922" spans="1:6" x14ac:dyDescent="0.3">
      <c r="A922">
        <v>2019</v>
      </c>
      <c r="B922" t="s">
        <v>60</v>
      </c>
      <c r="C922" t="s">
        <v>9</v>
      </c>
      <c r="D922" s="1">
        <v>18227</v>
      </c>
      <c r="E922" s="1">
        <v>111902</v>
      </c>
      <c r="F922" s="2">
        <v>37971</v>
      </c>
    </row>
    <row r="923" spans="1:6" x14ac:dyDescent="0.3">
      <c r="A923">
        <v>2019</v>
      </c>
      <c r="B923" t="s">
        <v>60</v>
      </c>
      <c r="C923" t="s">
        <v>10</v>
      </c>
      <c r="D923" s="1">
        <v>3845</v>
      </c>
      <c r="E923" s="1">
        <v>19414</v>
      </c>
      <c r="F923" s="2">
        <v>32615</v>
      </c>
    </row>
    <row r="924" spans="1:6" x14ac:dyDescent="0.3">
      <c r="A924">
        <v>2019</v>
      </c>
      <c r="B924" t="s">
        <v>60</v>
      </c>
      <c r="C924" t="s">
        <v>11</v>
      </c>
      <c r="D924" s="1">
        <v>39884</v>
      </c>
      <c r="E924" s="1">
        <v>209967</v>
      </c>
      <c r="F924" s="2">
        <v>43714</v>
      </c>
    </row>
    <row r="925" spans="1:6" x14ac:dyDescent="0.3">
      <c r="A925">
        <v>2019</v>
      </c>
      <c r="B925" t="s">
        <v>60</v>
      </c>
      <c r="C925" t="s">
        <v>12</v>
      </c>
      <c r="D925" s="1">
        <v>12916</v>
      </c>
      <c r="E925" s="1">
        <v>89273</v>
      </c>
      <c r="F925" s="2">
        <v>33759</v>
      </c>
    </row>
    <row r="926" spans="1:6" x14ac:dyDescent="0.3">
      <c r="A926">
        <v>2019</v>
      </c>
      <c r="B926" t="s">
        <v>60</v>
      </c>
      <c r="C926" t="s">
        <v>13</v>
      </c>
      <c r="D926" s="1">
        <v>8547</v>
      </c>
      <c r="E926" s="1">
        <v>42519</v>
      </c>
      <c r="F926" s="2">
        <v>36534</v>
      </c>
    </row>
    <row r="927" spans="1:6" x14ac:dyDescent="0.3">
      <c r="A927">
        <v>2019</v>
      </c>
      <c r="B927" t="s">
        <v>60</v>
      </c>
      <c r="C927" t="s">
        <v>14</v>
      </c>
      <c r="D927" s="1">
        <v>5938</v>
      </c>
      <c r="E927" s="1">
        <v>34833</v>
      </c>
      <c r="F927" s="2">
        <v>35624</v>
      </c>
    </row>
    <row r="928" spans="1:6" x14ac:dyDescent="0.3">
      <c r="A928">
        <v>2019</v>
      </c>
      <c r="B928" t="s">
        <v>60</v>
      </c>
      <c r="C928" t="s">
        <v>15</v>
      </c>
      <c r="D928" s="1">
        <v>10404</v>
      </c>
      <c r="E928" s="1">
        <v>46571</v>
      </c>
      <c r="F928" s="2">
        <v>34846</v>
      </c>
    </row>
    <row r="929" spans="1:6" x14ac:dyDescent="0.3">
      <c r="A929">
        <v>2019</v>
      </c>
      <c r="B929" t="s">
        <v>60</v>
      </c>
      <c r="C929" t="s">
        <v>16</v>
      </c>
      <c r="D929" s="1">
        <v>9280</v>
      </c>
      <c r="E929" s="1">
        <v>46391</v>
      </c>
      <c r="F929" s="2">
        <v>38963</v>
      </c>
    </row>
    <row r="930" spans="1:6" x14ac:dyDescent="0.3">
      <c r="A930">
        <v>2019</v>
      </c>
      <c r="B930" t="s">
        <v>60</v>
      </c>
      <c r="C930" t="s">
        <v>17</v>
      </c>
      <c r="D930" s="1">
        <v>3777</v>
      </c>
      <c r="E930" s="1">
        <v>17863</v>
      </c>
      <c r="F930" s="2">
        <v>35322</v>
      </c>
    </row>
    <row r="931" spans="1:6" x14ac:dyDescent="0.3">
      <c r="A931">
        <v>2019</v>
      </c>
      <c r="B931" t="s">
        <v>60</v>
      </c>
      <c r="C931" t="s">
        <v>18</v>
      </c>
      <c r="D931" s="1">
        <v>19358</v>
      </c>
      <c r="E931" s="1">
        <v>91545</v>
      </c>
      <c r="F931" s="2">
        <v>44150</v>
      </c>
    </row>
    <row r="932" spans="1:6" x14ac:dyDescent="0.3">
      <c r="A932">
        <v>2019</v>
      </c>
      <c r="B932" t="s">
        <v>60</v>
      </c>
      <c r="C932" t="s">
        <v>19</v>
      </c>
      <c r="D932" s="1">
        <v>22046</v>
      </c>
      <c r="E932" s="1">
        <v>121404</v>
      </c>
      <c r="F932" s="2">
        <v>40421</v>
      </c>
    </row>
    <row r="933" spans="1:6" x14ac:dyDescent="0.3">
      <c r="A933">
        <v>2019</v>
      </c>
      <c r="B933" t="s">
        <v>60</v>
      </c>
      <c r="C933" t="s">
        <v>20</v>
      </c>
      <c r="D933" s="1">
        <v>32480</v>
      </c>
      <c r="E933" s="1">
        <v>140352</v>
      </c>
      <c r="F933" s="2">
        <v>34330</v>
      </c>
    </row>
    <row r="934" spans="1:6" x14ac:dyDescent="0.3">
      <c r="A934">
        <v>2019</v>
      </c>
      <c r="B934" t="s">
        <v>60</v>
      </c>
      <c r="C934" t="s">
        <v>21</v>
      </c>
      <c r="D934" s="1">
        <v>17266</v>
      </c>
      <c r="E934" s="1">
        <v>91238</v>
      </c>
      <c r="F934" s="2">
        <v>35478</v>
      </c>
    </row>
    <row r="935" spans="1:6" x14ac:dyDescent="0.3">
      <c r="A935">
        <v>2019</v>
      </c>
      <c r="B935" t="s">
        <v>60</v>
      </c>
      <c r="C935" t="s">
        <v>22</v>
      </c>
      <c r="D935" s="1">
        <v>4589</v>
      </c>
      <c r="E935" s="1">
        <v>21043</v>
      </c>
      <c r="F935" s="2">
        <v>36243</v>
      </c>
    </row>
    <row r="936" spans="1:6" x14ac:dyDescent="0.3">
      <c r="A936">
        <v>2019</v>
      </c>
      <c r="B936" t="s">
        <v>60</v>
      </c>
      <c r="C936" t="s">
        <v>23</v>
      </c>
      <c r="D936" s="1">
        <v>13240</v>
      </c>
      <c r="E936" s="1">
        <v>75829</v>
      </c>
      <c r="F936" s="2">
        <v>35224</v>
      </c>
    </row>
    <row r="937" spans="1:6" x14ac:dyDescent="0.3">
      <c r="A937">
        <v>2019</v>
      </c>
      <c r="B937" t="s">
        <v>60</v>
      </c>
      <c r="C937" t="s">
        <v>24</v>
      </c>
      <c r="D937" s="1">
        <v>4153</v>
      </c>
      <c r="E937" s="1">
        <v>18442</v>
      </c>
      <c r="F937" s="2">
        <v>31791</v>
      </c>
    </row>
    <row r="938" spans="1:6" x14ac:dyDescent="0.3">
      <c r="A938">
        <v>2019</v>
      </c>
      <c r="B938" t="s">
        <v>60</v>
      </c>
      <c r="C938" t="s">
        <v>25</v>
      </c>
      <c r="D938" s="1">
        <v>4572</v>
      </c>
      <c r="E938" s="1">
        <v>25509</v>
      </c>
      <c r="F938" s="2">
        <v>33587</v>
      </c>
    </row>
    <row r="939" spans="1:6" x14ac:dyDescent="0.3">
      <c r="A939">
        <v>2019</v>
      </c>
      <c r="B939" t="s">
        <v>60</v>
      </c>
      <c r="C939" t="s">
        <v>26</v>
      </c>
      <c r="D939" s="1">
        <v>5140</v>
      </c>
      <c r="E939" s="1">
        <v>35449</v>
      </c>
      <c r="F939" s="2">
        <v>38479</v>
      </c>
    </row>
    <row r="940" spans="1:6" x14ac:dyDescent="0.3">
      <c r="A940">
        <v>2019</v>
      </c>
      <c r="B940" t="s">
        <v>60</v>
      </c>
      <c r="C940" t="s">
        <v>27</v>
      </c>
      <c r="D940" s="1">
        <v>4011</v>
      </c>
      <c r="E940" s="1">
        <v>21600</v>
      </c>
      <c r="F940" s="2">
        <v>39236</v>
      </c>
    </row>
    <row r="941" spans="1:6" x14ac:dyDescent="0.3">
      <c r="A941">
        <v>2019</v>
      </c>
      <c r="B941" t="s">
        <v>60</v>
      </c>
      <c r="C941" t="s">
        <v>28</v>
      </c>
      <c r="D941" s="1">
        <v>24469</v>
      </c>
      <c r="E941" s="1">
        <v>138255</v>
      </c>
      <c r="F941" s="2">
        <v>37373</v>
      </c>
    </row>
    <row r="942" spans="1:6" x14ac:dyDescent="0.3">
      <c r="A942">
        <v>2019</v>
      </c>
      <c r="B942" t="s">
        <v>60</v>
      </c>
      <c r="C942" t="s">
        <v>29</v>
      </c>
      <c r="D942" s="1">
        <v>4216</v>
      </c>
      <c r="E942" s="1">
        <v>21214</v>
      </c>
      <c r="F942" s="2">
        <v>35417</v>
      </c>
    </row>
    <row r="943" spans="1:6" x14ac:dyDescent="0.3">
      <c r="A943">
        <v>2019</v>
      </c>
      <c r="B943" t="s">
        <v>60</v>
      </c>
      <c r="C943" t="s">
        <v>30</v>
      </c>
      <c r="D943" s="1">
        <v>72430</v>
      </c>
      <c r="E943" s="1">
        <v>371218</v>
      </c>
      <c r="F943" s="2">
        <v>43410</v>
      </c>
    </row>
    <row r="944" spans="1:6" x14ac:dyDescent="0.3">
      <c r="A944">
        <v>2019</v>
      </c>
      <c r="B944" t="s">
        <v>60</v>
      </c>
      <c r="C944" t="s">
        <v>31</v>
      </c>
      <c r="D944" s="1">
        <v>24457</v>
      </c>
      <c r="E944" s="1">
        <v>115119</v>
      </c>
      <c r="F944" s="2">
        <v>36624</v>
      </c>
    </row>
    <row r="945" spans="1:6" x14ac:dyDescent="0.3">
      <c r="A945">
        <v>2019</v>
      </c>
      <c r="B945" t="s">
        <v>60</v>
      </c>
      <c r="C945" t="s">
        <v>32</v>
      </c>
      <c r="D945" s="1">
        <v>2047</v>
      </c>
      <c r="E945" s="1">
        <v>11337</v>
      </c>
      <c r="F945" s="2">
        <v>38696</v>
      </c>
    </row>
    <row r="946" spans="1:6" x14ac:dyDescent="0.3">
      <c r="A946">
        <v>2019</v>
      </c>
      <c r="B946" t="s">
        <v>60</v>
      </c>
      <c r="C946" t="s">
        <v>33</v>
      </c>
      <c r="D946" s="1">
        <v>23639</v>
      </c>
      <c r="E946" s="1">
        <v>157001</v>
      </c>
      <c r="F946" s="2">
        <v>35006</v>
      </c>
    </row>
    <row r="947" spans="1:6" x14ac:dyDescent="0.3">
      <c r="A947">
        <v>2019</v>
      </c>
      <c r="B947" t="s">
        <v>60</v>
      </c>
      <c r="C947" t="s">
        <v>34</v>
      </c>
      <c r="D947" s="1">
        <v>6589</v>
      </c>
      <c r="E947" s="1">
        <v>36706</v>
      </c>
      <c r="F947" s="2">
        <v>36151</v>
      </c>
    </row>
    <row r="948" spans="1:6" x14ac:dyDescent="0.3">
      <c r="A948">
        <v>2019</v>
      </c>
      <c r="B948" t="s">
        <v>60</v>
      </c>
      <c r="C948" t="s">
        <v>35</v>
      </c>
      <c r="D948" s="1">
        <v>25468</v>
      </c>
      <c r="E948" s="1">
        <v>78423</v>
      </c>
      <c r="F948" s="2">
        <v>35467</v>
      </c>
    </row>
    <row r="949" spans="1:6" x14ac:dyDescent="0.3">
      <c r="A949">
        <v>2019</v>
      </c>
      <c r="B949" t="s">
        <v>60</v>
      </c>
      <c r="C949" t="s">
        <v>36</v>
      </c>
      <c r="D949" s="1">
        <v>33082</v>
      </c>
      <c r="E949" s="1">
        <v>202171</v>
      </c>
      <c r="F949" s="2">
        <v>35131</v>
      </c>
    </row>
    <row r="950" spans="1:6" x14ac:dyDescent="0.3">
      <c r="A950">
        <v>2019</v>
      </c>
      <c r="B950" t="s">
        <v>60</v>
      </c>
      <c r="C950" t="s">
        <v>37</v>
      </c>
      <c r="D950" s="1">
        <v>3537</v>
      </c>
      <c r="E950" s="1">
        <v>18157</v>
      </c>
      <c r="F950" s="2">
        <v>34466</v>
      </c>
    </row>
    <row r="951" spans="1:6" x14ac:dyDescent="0.3">
      <c r="A951">
        <v>2019</v>
      </c>
      <c r="B951" t="s">
        <v>60</v>
      </c>
      <c r="C951" t="s">
        <v>38</v>
      </c>
      <c r="D951" s="1">
        <v>12142</v>
      </c>
      <c r="E951" s="1">
        <v>54906</v>
      </c>
      <c r="F951" s="2">
        <v>34386</v>
      </c>
    </row>
    <row r="952" spans="1:6" x14ac:dyDescent="0.3">
      <c r="A952">
        <v>2019</v>
      </c>
      <c r="B952" t="s">
        <v>60</v>
      </c>
      <c r="C952" t="s">
        <v>39</v>
      </c>
      <c r="D952" s="1">
        <v>2223</v>
      </c>
      <c r="E952" s="1">
        <v>11326</v>
      </c>
      <c r="F952" s="2">
        <v>34233</v>
      </c>
    </row>
    <row r="953" spans="1:6" x14ac:dyDescent="0.3">
      <c r="A953">
        <v>2019</v>
      </c>
      <c r="B953" t="s">
        <v>60</v>
      </c>
      <c r="C953" t="s">
        <v>40</v>
      </c>
      <c r="D953" s="1">
        <v>15931</v>
      </c>
      <c r="E953" s="1">
        <v>80484</v>
      </c>
      <c r="F953" s="2">
        <v>36227</v>
      </c>
    </row>
    <row r="954" spans="1:6" x14ac:dyDescent="0.3">
      <c r="A954">
        <v>2019</v>
      </c>
      <c r="B954" t="s">
        <v>60</v>
      </c>
      <c r="C954" t="s">
        <v>41</v>
      </c>
      <c r="D954" s="1">
        <v>57504</v>
      </c>
      <c r="E954" s="1">
        <v>343287</v>
      </c>
      <c r="F954" s="2">
        <v>41110</v>
      </c>
    </row>
    <row r="955" spans="1:6" x14ac:dyDescent="0.3">
      <c r="A955">
        <v>2019</v>
      </c>
      <c r="B955" t="s">
        <v>60</v>
      </c>
      <c r="C955" t="s">
        <v>42</v>
      </c>
      <c r="D955" s="1">
        <v>6492</v>
      </c>
      <c r="E955" s="1">
        <v>37200</v>
      </c>
      <c r="F955" s="2">
        <v>37389</v>
      </c>
    </row>
    <row r="956" spans="1:6" x14ac:dyDescent="0.3">
      <c r="A956">
        <v>2019</v>
      </c>
      <c r="B956" t="s">
        <v>60</v>
      </c>
      <c r="C956" t="s">
        <v>43</v>
      </c>
      <c r="D956" s="1">
        <v>1990</v>
      </c>
      <c r="E956" s="1">
        <v>8772</v>
      </c>
      <c r="F956" s="2">
        <v>37394</v>
      </c>
    </row>
    <row r="957" spans="1:6" x14ac:dyDescent="0.3">
      <c r="A957">
        <v>2019</v>
      </c>
      <c r="B957" t="s">
        <v>60</v>
      </c>
      <c r="C957" t="s">
        <v>44</v>
      </c>
      <c r="D957" s="1">
        <v>29777</v>
      </c>
      <c r="E957" s="1">
        <v>140456</v>
      </c>
      <c r="F957" s="2">
        <v>45136</v>
      </c>
    </row>
    <row r="958" spans="1:6" x14ac:dyDescent="0.3">
      <c r="A958">
        <v>2019</v>
      </c>
      <c r="B958" t="s">
        <v>60</v>
      </c>
      <c r="C958" t="s">
        <v>45</v>
      </c>
      <c r="D958" s="1">
        <v>19915</v>
      </c>
      <c r="E958" s="1">
        <v>102632</v>
      </c>
      <c r="F958" s="2">
        <v>42585</v>
      </c>
    </row>
    <row r="959" spans="1:6" x14ac:dyDescent="0.3">
      <c r="A959">
        <v>2019</v>
      </c>
      <c r="B959" t="s">
        <v>60</v>
      </c>
      <c r="C959" t="s">
        <v>46</v>
      </c>
      <c r="D959" s="1">
        <v>5797</v>
      </c>
      <c r="E959" s="1">
        <v>20164</v>
      </c>
      <c r="F959" s="2">
        <v>32080</v>
      </c>
    </row>
    <row r="960" spans="1:6" x14ac:dyDescent="0.3">
      <c r="A960">
        <v>2019</v>
      </c>
      <c r="B960" t="s">
        <v>60</v>
      </c>
      <c r="C960" t="s">
        <v>47</v>
      </c>
      <c r="D960" s="1">
        <v>13757</v>
      </c>
      <c r="E960" s="1">
        <v>84267</v>
      </c>
      <c r="F960" s="2">
        <v>31908</v>
      </c>
    </row>
    <row r="961" spans="1:6" x14ac:dyDescent="0.3">
      <c r="A961">
        <v>2019</v>
      </c>
      <c r="B961" t="s">
        <v>60</v>
      </c>
      <c r="C961" t="s">
        <v>48</v>
      </c>
      <c r="D961" s="1">
        <v>1655</v>
      </c>
      <c r="E961" s="1">
        <v>7188</v>
      </c>
      <c r="F961" s="2">
        <v>39255</v>
      </c>
    </row>
    <row r="962" spans="1:6" x14ac:dyDescent="0.3">
      <c r="A962">
        <v>2018</v>
      </c>
      <c r="B962" t="s">
        <v>55</v>
      </c>
      <c r="C962" t="s">
        <v>1</v>
      </c>
      <c r="D962" s="1">
        <v>1843</v>
      </c>
      <c r="E962" s="1">
        <v>18397</v>
      </c>
      <c r="F962" s="2">
        <v>56388</v>
      </c>
    </row>
    <row r="963" spans="1:6" x14ac:dyDescent="0.3">
      <c r="A963">
        <v>2018</v>
      </c>
      <c r="B963" t="s">
        <v>55</v>
      </c>
      <c r="C963" t="s">
        <v>2</v>
      </c>
      <c r="D963" s="1">
        <v>1328</v>
      </c>
      <c r="E963" s="1">
        <v>38653</v>
      </c>
      <c r="F963" s="2">
        <v>50854</v>
      </c>
    </row>
    <row r="964" spans="1:6" x14ac:dyDescent="0.3">
      <c r="A964">
        <v>2018</v>
      </c>
      <c r="B964" t="s">
        <v>55</v>
      </c>
      <c r="C964" t="s">
        <v>3</v>
      </c>
      <c r="D964" s="1">
        <v>2525</v>
      </c>
      <c r="E964" s="1">
        <v>16334</v>
      </c>
      <c r="F964" s="2">
        <v>47616</v>
      </c>
    </row>
    <row r="965" spans="1:6" x14ac:dyDescent="0.3">
      <c r="A965">
        <v>2018</v>
      </c>
      <c r="B965" t="s">
        <v>55</v>
      </c>
      <c r="C965" t="s">
        <v>4</v>
      </c>
      <c r="D965" s="1">
        <v>17605</v>
      </c>
      <c r="E965" s="1">
        <v>443542</v>
      </c>
      <c r="F965" s="2">
        <v>38595</v>
      </c>
    </row>
    <row r="966" spans="1:6" x14ac:dyDescent="0.3">
      <c r="A966">
        <v>2018</v>
      </c>
      <c r="B966" t="s">
        <v>55</v>
      </c>
      <c r="C966" t="s">
        <v>5</v>
      </c>
      <c r="D966" s="1">
        <v>3256</v>
      </c>
      <c r="E966" s="1">
        <v>46357</v>
      </c>
      <c r="F966" s="2">
        <v>88489</v>
      </c>
    </row>
    <row r="967" spans="1:6" x14ac:dyDescent="0.3">
      <c r="A967">
        <v>2018</v>
      </c>
      <c r="B967" t="s">
        <v>55</v>
      </c>
      <c r="C967" t="s">
        <v>6</v>
      </c>
      <c r="D967">
        <v>441</v>
      </c>
      <c r="E967" s="1">
        <v>5272</v>
      </c>
      <c r="F967" s="2">
        <v>40054</v>
      </c>
    </row>
    <row r="968" spans="1:6" x14ac:dyDescent="0.3">
      <c r="A968">
        <v>2018</v>
      </c>
      <c r="B968" t="s">
        <v>55</v>
      </c>
      <c r="C968" t="s">
        <v>7</v>
      </c>
      <c r="D968">
        <v>177</v>
      </c>
      <c r="E968" s="1">
        <v>1535</v>
      </c>
      <c r="F968" s="2">
        <v>39987</v>
      </c>
    </row>
    <row r="969" spans="1:6" x14ac:dyDescent="0.3">
      <c r="A969">
        <v>2018</v>
      </c>
      <c r="B969" t="s">
        <v>55</v>
      </c>
      <c r="C969" t="s">
        <v>8</v>
      </c>
      <c r="D969" s="1">
        <v>5289</v>
      </c>
      <c r="E969" s="1">
        <v>72507</v>
      </c>
      <c r="F969" s="2">
        <v>34681</v>
      </c>
    </row>
    <row r="970" spans="1:6" x14ac:dyDescent="0.3">
      <c r="A970">
        <v>2018</v>
      </c>
      <c r="B970" t="s">
        <v>55</v>
      </c>
      <c r="C970" t="s">
        <v>9</v>
      </c>
      <c r="D970" s="1">
        <v>2630</v>
      </c>
      <c r="E970" s="1">
        <v>29395</v>
      </c>
      <c r="F970" s="2">
        <v>42010</v>
      </c>
    </row>
    <row r="971" spans="1:6" x14ac:dyDescent="0.3">
      <c r="A971">
        <v>2018</v>
      </c>
      <c r="B971" t="s">
        <v>55</v>
      </c>
      <c r="C971" t="s">
        <v>10</v>
      </c>
      <c r="D971" s="1">
        <v>2500</v>
      </c>
      <c r="E971" s="1">
        <v>26636</v>
      </c>
      <c r="F971" s="2">
        <v>39998</v>
      </c>
    </row>
    <row r="972" spans="1:6" x14ac:dyDescent="0.3">
      <c r="A972">
        <v>2018</v>
      </c>
      <c r="B972" t="s">
        <v>55</v>
      </c>
      <c r="C972" t="s">
        <v>11</v>
      </c>
      <c r="D972" s="1">
        <v>2785</v>
      </c>
      <c r="E972" s="1">
        <v>26452</v>
      </c>
      <c r="F972" s="2">
        <v>50101</v>
      </c>
    </row>
    <row r="973" spans="1:6" x14ac:dyDescent="0.3">
      <c r="A973">
        <v>2018</v>
      </c>
      <c r="B973" t="s">
        <v>55</v>
      </c>
      <c r="C973" t="s">
        <v>12</v>
      </c>
      <c r="D973" s="1">
        <v>2217</v>
      </c>
      <c r="E973" s="1">
        <v>21236</v>
      </c>
      <c r="F973" s="2">
        <v>48605</v>
      </c>
    </row>
    <row r="974" spans="1:6" x14ac:dyDescent="0.3">
      <c r="A974">
        <v>2018</v>
      </c>
      <c r="B974" t="s">
        <v>55</v>
      </c>
      <c r="C974" t="s">
        <v>13</v>
      </c>
      <c r="D974" s="1">
        <v>2830</v>
      </c>
      <c r="E974" s="1">
        <v>23077</v>
      </c>
      <c r="F974" s="2">
        <v>42989</v>
      </c>
    </row>
    <row r="975" spans="1:6" x14ac:dyDescent="0.3">
      <c r="A975">
        <v>2018</v>
      </c>
      <c r="B975" t="s">
        <v>55</v>
      </c>
      <c r="C975" t="s">
        <v>14</v>
      </c>
      <c r="D975" s="1">
        <v>2658</v>
      </c>
      <c r="E975" s="1">
        <v>19284</v>
      </c>
      <c r="F975" s="2">
        <v>47004</v>
      </c>
    </row>
    <row r="976" spans="1:6" x14ac:dyDescent="0.3">
      <c r="A976">
        <v>2018</v>
      </c>
      <c r="B976" t="s">
        <v>55</v>
      </c>
      <c r="C976" t="s">
        <v>15</v>
      </c>
      <c r="D976" s="1">
        <v>1559</v>
      </c>
      <c r="E976" s="1">
        <v>18569</v>
      </c>
      <c r="F976" s="2">
        <v>56223</v>
      </c>
    </row>
    <row r="977" spans="1:6" x14ac:dyDescent="0.3">
      <c r="A977">
        <v>2018</v>
      </c>
      <c r="B977" t="s">
        <v>55</v>
      </c>
      <c r="C977" t="s">
        <v>16</v>
      </c>
      <c r="D977" s="1">
        <v>3089</v>
      </c>
      <c r="E977" s="1">
        <v>43598</v>
      </c>
      <c r="F977" s="2">
        <v>84277</v>
      </c>
    </row>
    <row r="978" spans="1:6" x14ac:dyDescent="0.3">
      <c r="A978">
        <v>2018</v>
      </c>
      <c r="B978" t="s">
        <v>55</v>
      </c>
      <c r="C978" t="s">
        <v>17</v>
      </c>
      <c r="D978" s="1">
        <v>1372</v>
      </c>
      <c r="E978" s="1">
        <v>7143</v>
      </c>
      <c r="F978" s="2">
        <v>41187</v>
      </c>
    </row>
    <row r="979" spans="1:6" x14ac:dyDescent="0.3">
      <c r="A979">
        <v>2018</v>
      </c>
      <c r="B979" t="s">
        <v>55</v>
      </c>
      <c r="C979" t="s">
        <v>18</v>
      </c>
      <c r="D979">
        <v>723</v>
      </c>
      <c r="E979" s="1">
        <v>6447</v>
      </c>
      <c r="F979" s="2">
        <v>43100</v>
      </c>
    </row>
    <row r="980" spans="1:6" x14ac:dyDescent="0.3">
      <c r="A980">
        <v>2018</v>
      </c>
      <c r="B980" t="s">
        <v>55</v>
      </c>
      <c r="C980" t="s">
        <v>19</v>
      </c>
      <c r="D980">
        <v>985</v>
      </c>
      <c r="E980" s="1">
        <v>9626</v>
      </c>
      <c r="F980" s="2">
        <v>61244</v>
      </c>
    </row>
    <row r="981" spans="1:6" x14ac:dyDescent="0.3">
      <c r="A981">
        <v>2018</v>
      </c>
      <c r="B981" t="s">
        <v>55</v>
      </c>
      <c r="C981" t="s">
        <v>20</v>
      </c>
      <c r="D981" s="1">
        <v>3282</v>
      </c>
      <c r="E981" s="1">
        <v>35874</v>
      </c>
      <c r="F981" s="2">
        <v>40516</v>
      </c>
    </row>
    <row r="982" spans="1:6" x14ac:dyDescent="0.3">
      <c r="A982">
        <v>2018</v>
      </c>
      <c r="B982" t="s">
        <v>55</v>
      </c>
      <c r="C982" t="s">
        <v>21</v>
      </c>
      <c r="D982" s="1">
        <v>3071</v>
      </c>
      <c r="E982" s="1">
        <v>27642</v>
      </c>
      <c r="F982" s="2">
        <v>50521</v>
      </c>
    </row>
    <row r="983" spans="1:6" x14ac:dyDescent="0.3">
      <c r="A983">
        <v>2018</v>
      </c>
      <c r="B983" t="s">
        <v>55</v>
      </c>
      <c r="C983" t="s">
        <v>22</v>
      </c>
      <c r="D983" s="1">
        <v>2153</v>
      </c>
      <c r="E983" s="1">
        <v>16234</v>
      </c>
      <c r="F983" s="2">
        <v>47028</v>
      </c>
    </row>
    <row r="984" spans="1:6" x14ac:dyDescent="0.3">
      <c r="A984">
        <v>2018</v>
      </c>
      <c r="B984" t="s">
        <v>55</v>
      </c>
      <c r="C984" t="s">
        <v>23</v>
      </c>
      <c r="D984" s="1">
        <v>1935</v>
      </c>
      <c r="E984" s="1">
        <v>16642</v>
      </c>
      <c r="F984" s="2">
        <v>43331</v>
      </c>
    </row>
    <row r="985" spans="1:6" x14ac:dyDescent="0.3">
      <c r="A985">
        <v>2018</v>
      </c>
      <c r="B985" t="s">
        <v>55</v>
      </c>
      <c r="C985" t="s">
        <v>24</v>
      </c>
      <c r="D985" s="1">
        <v>1771</v>
      </c>
      <c r="E985" s="1">
        <v>12503</v>
      </c>
      <c r="F985" s="2">
        <v>67090</v>
      </c>
    </row>
    <row r="986" spans="1:6" x14ac:dyDescent="0.3">
      <c r="A986">
        <v>2018</v>
      </c>
      <c r="B986" t="s">
        <v>55</v>
      </c>
      <c r="C986" t="s">
        <v>25</v>
      </c>
      <c r="D986" s="1">
        <v>2378</v>
      </c>
      <c r="E986" s="1">
        <v>15823</v>
      </c>
      <c r="F986" s="2">
        <v>41084</v>
      </c>
    </row>
    <row r="987" spans="1:6" x14ac:dyDescent="0.3">
      <c r="A987">
        <v>2018</v>
      </c>
      <c r="B987" t="s">
        <v>55</v>
      </c>
      <c r="C987" t="s">
        <v>26</v>
      </c>
      <c r="D987">
        <v>641</v>
      </c>
      <c r="E987" s="1">
        <v>19336</v>
      </c>
      <c r="F987" s="2">
        <v>82872</v>
      </c>
    </row>
    <row r="988" spans="1:6" x14ac:dyDescent="0.3">
      <c r="A988">
        <v>2018</v>
      </c>
      <c r="B988" t="s">
        <v>55</v>
      </c>
      <c r="C988" t="s">
        <v>27</v>
      </c>
      <c r="D988">
        <v>344</v>
      </c>
      <c r="E988" s="1">
        <v>2619</v>
      </c>
      <c r="F988" s="2">
        <v>42081</v>
      </c>
    </row>
    <row r="989" spans="1:6" x14ac:dyDescent="0.3">
      <c r="A989">
        <v>2018</v>
      </c>
      <c r="B989" t="s">
        <v>55</v>
      </c>
      <c r="C989" t="s">
        <v>28</v>
      </c>
      <c r="D989" s="1">
        <v>1003</v>
      </c>
      <c r="E989" s="1">
        <v>12165</v>
      </c>
      <c r="F989" s="2">
        <v>39981</v>
      </c>
    </row>
    <row r="990" spans="1:6" x14ac:dyDescent="0.3">
      <c r="A990">
        <v>2018</v>
      </c>
      <c r="B990" t="s">
        <v>55</v>
      </c>
      <c r="C990" t="s">
        <v>29</v>
      </c>
      <c r="D990" s="1">
        <v>2007</v>
      </c>
      <c r="E990" s="1">
        <v>35856</v>
      </c>
      <c r="F990" s="2">
        <v>64393</v>
      </c>
    </row>
    <row r="991" spans="1:6" x14ac:dyDescent="0.3">
      <c r="A991">
        <v>2018</v>
      </c>
      <c r="B991" t="s">
        <v>55</v>
      </c>
      <c r="C991" t="s">
        <v>30</v>
      </c>
      <c r="D991" s="1">
        <v>3062</v>
      </c>
      <c r="E991" s="1">
        <v>31787</v>
      </c>
      <c r="F991" s="2">
        <v>41230</v>
      </c>
    </row>
    <row r="992" spans="1:6" x14ac:dyDescent="0.3">
      <c r="A992">
        <v>2018</v>
      </c>
      <c r="B992" t="s">
        <v>55</v>
      </c>
      <c r="C992" t="s">
        <v>31</v>
      </c>
      <c r="D992" s="1">
        <v>3330</v>
      </c>
      <c r="E992" s="1">
        <v>30208</v>
      </c>
      <c r="F992" s="2">
        <v>39062</v>
      </c>
    </row>
    <row r="993" spans="1:6" x14ac:dyDescent="0.3">
      <c r="A993">
        <v>2018</v>
      </c>
      <c r="B993" t="s">
        <v>55</v>
      </c>
      <c r="C993" t="s">
        <v>32</v>
      </c>
      <c r="D993" s="1">
        <v>1766</v>
      </c>
      <c r="E993" s="1">
        <v>25422</v>
      </c>
      <c r="F993" s="2">
        <v>95073</v>
      </c>
    </row>
    <row r="994" spans="1:6" x14ac:dyDescent="0.3">
      <c r="A994">
        <v>2018</v>
      </c>
      <c r="B994" t="s">
        <v>55</v>
      </c>
      <c r="C994" t="s">
        <v>33</v>
      </c>
      <c r="D994" s="1">
        <v>2470</v>
      </c>
      <c r="E994" s="1">
        <v>28520</v>
      </c>
      <c r="F994" s="2">
        <v>51145</v>
      </c>
    </row>
    <row r="995" spans="1:6" x14ac:dyDescent="0.3">
      <c r="A995">
        <v>2018</v>
      </c>
      <c r="B995" t="s">
        <v>55</v>
      </c>
      <c r="C995" t="s">
        <v>34</v>
      </c>
      <c r="D995" s="1">
        <v>4348</v>
      </c>
      <c r="E995" s="1">
        <v>64020</v>
      </c>
      <c r="F995" s="2">
        <v>91135</v>
      </c>
    </row>
    <row r="996" spans="1:6" x14ac:dyDescent="0.3">
      <c r="A996">
        <v>2018</v>
      </c>
      <c r="B996" t="s">
        <v>55</v>
      </c>
      <c r="C996" t="s">
        <v>35</v>
      </c>
      <c r="D996" s="1">
        <v>4560</v>
      </c>
      <c r="E996" s="1">
        <v>53530</v>
      </c>
      <c r="F996" s="2">
        <v>37495</v>
      </c>
    </row>
    <row r="997" spans="1:6" x14ac:dyDescent="0.3">
      <c r="A997">
        <v>2018</v>
      </c>
      <c r="B997" t="s">
        <v>55</v>
      </c>
      <c r="C997" t="s">
        <v>36</v>
      </c>
      <c r="D997" s="1">
        <v>3585</v>
      </c>
      <c r="E997" s="1">
        <v>52523</v>
      </c>
      <c r="F997" s="2">
        <v>62951</v>
      </c>
    </row>
    <row r="998" spans="1:6" x14ac:dyDescent="0.3">
      <c r="A998">
        <v>2018</v>
      </c>
      <c r="B998" t="s">
        <v>55</v>
      </c>
      <c r="C998" t="s">
        <v>37</v>
      </c>
      <c r="D998">
        <v>194</v>
      </c>
      <c r="E998" s="1">
        <v>1056</v>
      </c>
      <c r="F998" s="2">
        <v>39071</v>
      </c>
    </row>
    <row r="999" spans="1:6" x14ac:dyDescent="0.3">
      <c r="A999">
        <v>2018</v>
      </c>
      <c r="B999" t="s">
        <v>55</v>
      </c>
      <c r="C999" t="s">
        <v>38</v>
      </c>
      <c r="D999" s="1">
        <v>1286</v>
      </c>
      <c r="E999" s="1">
        <v>12662</v>
      </c>
      <c r="F999" s="2">
        <v>40536</v>
      </c>
    </row>
    <row r="1000" spans="1:6" x14ac:dyDescent="0.3">
      <c r="A1000">
        <v>2018</v>
      </c>
      <c r="B1000" t="s">
        <v>55</v>
      </c>
      <c r="C1000" t="s">
        <v>39</v>
      </c>
      <c r="D1000" s="1">
        <v>1047</v>
      </c>
      <c r="E1000" s="1">
        <v>6831</v>
      </c>
      <c r="F1000" s="2">
        <v>42904</v>
      </c>
    </row>
    <row r="1001" spans="1:6" x14ac:dyDescent="0.3">
      <c r="A1001">
        <v>2018</v>
      </c>
      <c r="B1001" t="s">
        <v>55</v>
      </c>
      <c r="C1001" t="s">
        <v>40</v>
      </c>
      <c r="D1001" s="1">
        <v>1099</v>
      </c>
      <c r="E1001" s="1">
        <v>11051</v>
      </c>
      <c r="F1001" s="2">
        <v>46634</v>
      </c>
    </row>
    <row r="1002" spans="1:6" x14ac:dyDescent="0.3">
      <c r="A1002">
        <v>2018</v>
      </c>
      <c r="B1002" t="s">
        <v>55</v>
      </c>
      <c r="C1002" t="s">
        <v>41</v>
      </c>
      <c r="D1002" s="1">
        <v>19761</v>
      </c>
      <c r="E1002" s="1">
        <v>304275</v>
      </c>
      <c r="F1002" s="2">
        <v>109449</v>
      </c>
    </row>
    <row r="1003" spans="1:6" x14ac:dyDescent="0.3">
      <c r="A1003">
        <v>2018</v>
      </c>
      <c r="B1003" t="s">
        <v>55</v>
      </c>
      <c r="C1003" t="s">
        <v>42</v>
      </c>
      <c r="D1003" s="1">
        <v>1002</v>
      </c>
      <c r="E1003" s="1">
        <v>15159</v>
      </c>
      <c r="F1003" s="2">
        <v>61171</v>
      </c>
    </row>
    <row r="1004" spans="1:6" x14ac:dyDescent="0.3">
      <c r="A1004">
        <v>2018</v>
      </c>
      <c r="B1004" t="s">
        <v>55</v>
      </c>
      <c r="C1004" t="s">
        <v>43</v>
      </c>
      <c r="D1004">
        <v>548</v>
      </c>
      <c r="E1004" s="1">
        <v>3930</v>
      </c>
      <c r="F1004" s="2">
        <v>38605</v>
      </c>
    </row>
    <row r="1005" spans="1:6" x14ac:dyDescent="0.3">
      <c r="A1005">
        <v>2018</v>
      </c>
      <c r="B1005" t="s">
        <v>55</v>
      </c>
      <c r="C1005" t="s">
        <v>44</v>
      </c>
      <c r="D1005" s="1">
        <v>2101</v>
      </c>
      <c r="E1005" s="1">
        <v>19281</v>
      </c>
      <c r="F1005" s="2">
        <v>47043</v>
      </c>
    </row>
    <row r="1006" spans="1:6" x14ac:dyDescent="0.3">
      <c r="A1006">
        <v>2018</v>
      </c>
      <c r="B1006" t="s">
        <v>55</v>
      </c>
      <c r="C1006" t="s">
        <v>45</v>
      </c>
      <c r="D1006" s="1">
        <v>7317</v>
      </c>
      <c r="E1006" s="1">
        <v>109210</v>
      </c>
      <c r="F1006" s="2">
        <v>33346</v>
      </c>
    </row>
    <row r="1007" spans="1:6" x14ac:dyDescent="0.3">
      <c r="A1007">
        <v>2018</v>
      </c>
      <c r="B1007" t="s">
        <v>55</v>
      </c>
      <c r="C1007" t="s">
        <v>46</v>
      </c>
      <c r="D1007" s="1">
        <v>1199</v>
      </c>
      <c r="E1007" s="1">
        <v>23481</v>
      </c>
      <c r="F1007" s="2">
        <v>80012</v>
      </c>
    </row>
    <row r="1008" spans="1:6" x14ac:dyDescent="0.3">
      <c r="A1008">
        <v>2018</v>
      </c>
      <c r="B1008" t="s">
        <v>55</v>
      </c>
      <c r="C1008" t="s">
        <v>47</v>
      </c>
      <c r="D1008" s="1">
        <v>2926</v>
      </c>
      <c r="E1008" s="1">
        <v>32257</v>
      </c>
      <c r="F1008" s="2">
        <v>39437</v>
      </c>
    </row>
    <row r="1009" spans="1:6" x14ac:dyDescent="0.3">
      <c r="A1009">
        <v>2018</v>
      </c>
      <c r="B1009" t="s">
        <v>55</v>
      </c>
      <c r="C1009" t="s">
        <v>48</v>
      </c>
      <c r="D1009" s="1">
        <v>1438</v>
      </c>
      <c r="E1009" s="1">
        <v>23488</v>
      </c>
      <c r="F1009" s="2">
        <v>83751</v>
      </c>
    </row>
    <row r="1010" spans="1:6" x14ac:dyDescent="0.3">
      <c r="A1010">
        <v>2018</v>
      </c>
      <c r="B1010" t="s">
        <v>51</v>
      </c>
      <c r="C1010" t="s">
        <v>1</v>
      </c>
      <c r="D1010" s="1">
        <v>9897</v>
      </c>
      <c r="E1010" s="1">
        <v>89207</v>
      </c>
      <c r="F1010" s="2">
        <v>53957</v>
      </c>
    </row>
    <row r="1011" spans="1:6" x14ac:dyDescent="0.3">
      <c r="A1011">
        <v>2018</v>
      </c>
      <c r="B1011" t="s">
        <v>51</v>
      </c>
      <c r="C1011" t="s">
        <v>2</v>
      </c>
      <c r="D1011" s="1">
        <v>12867</v>
      </c>
      <c r="E1011" s="1">
        <v>158251</v>
      </c>
      <c r="F1011" s="2">
        <v>55989</v>
      </c>
    </row>
    <row r="1012" spans="1:6" x14ac:dyDescent="0.3">
      <c r="A1012">
        <v>2018</v>
      </c>
      <c r="B1012" t="s">
        <v>51</v>
      </c>
      <c r="C1012" t="s">
        <v>3</v>
      </c>
      <c r="D1012" s="1">
        <v>6945</v>
      </c>
      <c r="E1012" s="1">
        <v>50848</v>
      </c>
      <c r="F1012" s="2">
        <v>47988</v>
      </c>
    </row>
    <row r="1013" spans="1:6" x14ac:dyDescent="0.3">
      <c r="A1013">
        <v>2018</v>
      </c>
      <c r="B1013" t="s">
        <v>51</v>
      </c>
      <c r="C1013" t="s">
        <v>4</v>
      </c>
      <c r="D1013" s="1">
        <v>80657</v>
      </c>
      <c r="E1013" s="1">
        <v>860278</v>
      </c>
      <c r="F1013" s="2">
        <v>70084</v>
      </c>
    </row>
    <row r="1014" spans="1:6" x14ac:dyDescent="0.3">
      <c r="A1014">
        <v>2018</v>
      </c>
      <c r="B1014" t="s">
        <v>51</v>
      </c>
      <c r="C1014" t="s">
        <v>5</v>
      </c>
      <c r="D1014" s="1">
        <v>19884</v>
      </c>
      <c r="E1014" s="1">
        <v>173096</v>
      </c>
      <c r="F1014" s="2">
        <v>62414</v>
      </c>
    </row>
    <row r="1015" spans="1:6" x14ac:dyDescent="0.3">
      <c r="A1015">
        <v>2018</v>
      </c>
      <c r="B1015" t="s">
        <v>51</v>
      </c>
      <c r="C1015" t="s">
        <v>6</v>
      </c>
      <c r="D1015" s="1">
        <v>9399</v>
      </c>
      <c r="E1015" s="1">
        <v>58769</v>
      </c>
      <c r="F1015" s="2">
        <v>69727</v>
      </c>
    </row>
    <row r="1016" spans="1:6" x14ac:dyDescent="0.3">
      <c r="A1016">
        <v>2018</v>
      </c>
      <c r="B1016" t="s">
        <v>51</v>
      </c>
      <c r="C1016" t="s">
        <v>7</v>
      </c>
      <c r="D1016" s="1">
        <v>2871</v>
      </c>
      <c r="E1016" s="1">
        <v>22192</v>
      </c>
      <c r="F1016" s="2">
        <v>59797</v>
      </c>
    </row>
    <row r="1017" spans="1:6" x14ac:dyDescent="0.3">
      <c r="A1017">
        <v>2018</v>
      </c>
      <c r="B1017" t="s">
        <v>51</v>
      </c>
      <c r="C1017" t="s">
        <v>8</v>
      </c>
      <c r="D1017" s="1">
        <v>70819</v>
      </c>
      <c r="E1017" s="1">
        <v>541083</v>
      </c>
      <c r="F1017" s="2">
        <v>51286</v>
      </c>
    </row>
    <row r="1018" spans="1:6" x14ac:dyDescent="0.3">
      <c r="A1018">
        <v>2018</v>
      </c>
      <c r="B1018" t="s">
        <v>51</v>
      </c>
      <c r="C1018" t="s">
        <v>9</v>
      </c>
      <c r="D1018" s="1">
        <v>20577</v>
      </c>
      <c r="E1018" s="1">
        <v>195221</v>
      </c>
      <c r="F1018" s="2">
        <v>61018</v>
      </c>
    </row>
    <row r="1019" spans="1:6" x14ac:dyDescent="0.3">
      <c r="A1019">
        <v>2018</v>
      </c>
      <c r="B1019" t="s">
        <v>51</v>
      </c>
      <c r="C1019" t="s">
        <v>10</v>
      </c>
      <c r="D1019" s="1">
        <v>8174</v>
      </c>
      <c r="E1019" s="1">
        <v>46827</v>
      </c>
      <c r="F1019" s="2">
        <v>44285</v>
      </c>
    </row>
    <row r="1020" spans="1:6" x14ac:dyDescent="0.3">
      <c r="A1020">
        <v>2018</v>
      </c>
      <c r="B1020" t="s">
        <v>51</v>
      </c>
      <c r="C1020" t="s">
        <v>11</v>
      </c>
      <c r="D1020" s="1">
        <v>32305</v>
      </c>
      <c r="E1020" s="1">
        <v>225991</v>
      </c>
      <c r="F1020" s="2">
        <v>71957</v>
      </c>
    </row>
    <row r="1021" spans="1:6" x14ac:dyDescent="0.3">
      <c r="A1021">
        <v>2018</v>
      </c>
      <c r="B1021" t="s">
        <v>51</v>
      </c>
      <c r="C1021" t="s">
        <v>12</v>
      </c>
      <c r="D1021" s="1">
        <v>15176</v>
      </c>
      <c r="E1021" s="1">
        <v>141028</v>
      </c>
      <c r="F1021" s="2">
        <v>58404</v>
      </c>
    </row>
    <row r="1022" spans="1:6" x14ac:dyDescent="0.3">
      <c r="A1022">
        <v>2018</v>
      </c>
      <c r="B1022" t="s">
        <v>51</v>
      </c>
      <c r="C1022" t="s">
        <v>13</v>
      </c>
      <c r="D1022" s="1">
        <v>9447</v>
      </c>
      <c r="E1022" s="1">
        <v>77230</v>
      </c>
      <c r="F1022" s="2">
        <v>57435</v>
      </c>
    </row>
    <row r="1023" spans="1:6" x14ac:dyDescent="0.3">
      <c r="A1023">
        <v>2018</v>
      </c>
      <c r="B1023" t="s">
        <v>51</v>
      </c>
      <c r="C1023" t="s">
        <v>14</v>
      </c>
      <c r="D1023" s="1">
        <v>7555</v>
      </c>
      <c r="E1023" s="1">
        <v>61206</v>
      </c>
      <c r="F1023" s="2">
        <v>54735</v>
      </c>
    </row>
    <row r="1024" spans="1:6" x14ac:dyDescent="0.3">
      <c r="A1024">
        <v>2018</v>
      </c>
      <c r="B1024" t="s">
        <v>51</v>
      </c>
      <c r="C1024" t="s">
        <v>15</v>
      </c>
      <c r="D1024" s="1">
        <v>9466</v>
      </c>
      <c r="E1024" s="1">
        <v>77934</v>
      </c>
      <c r="F1024" s="2">
        <v>53957</v>
      </c>
    </row>
    <row r="1025" spans="1:6" x14ac:dyDescent="0.3">
      <c r="A1025">
        <v>2018</v>
      </c>
      <c r="B1025" t="s">
        <v>51</v>
      </c>
      <c r="C1025" t="s">
        <v>16</v>
      </c>
      <c r="D1025" s="1">
        <v>10844</v>
      </c>
      <c r="E1025" s="1">
        <v>151993</v>
      </c>
      <c r="F1025" s="2">
        <v>63892</v>
      </c>
    </row>
    <row r="1026" spans="1:6" x14ac:dyDescent="0.3">
      <c r="A1026">
        <v>2018</v>
      </c>
      <c r="B1026" t="s">
        <v>51</v>
      </c>
      <c r="C1026" t="s">
        <v>17</v>
      </c>
      <c r="D1026" s="1">
        <v>5475</v>
      </c>
      <c r="E1026" s="1">
        <v>29285</v>
      </c>
      <c r="F1026" s="2">
        <v>49575</v>
      </c>
    </row>
    <row r="1027" spans="1:6" x14ac:dyDescent="0.3">
      <c r="A1027">
        <v>2018</v>
      </c>
      <c r="B1027" t="s">
        <v>51</v>
      </c>
      <c r="C1027" t="s">
        <v>18</v>
      </c>
      <c r="D1027" s="1">
        <v>16487</v>
      </c>
      <c r="E1027" s="1">
        <v>163210</v>
      </c>
      <c r="F1027" s="2">
        <v>65971</v>
      </c>
    </row>
    <row r="1028" spans="1:6" x14ac:dyDescent="0.3">
      <c r="A1028">
        <v>2018</v>
      </c>
      <c r="B1028" t="s">
        <v>51</v>
      </c>
      <c r="C1028" t="s">
        <v>19</v>
      </c>
      <c r="D1028" s="1">
        <v>21120</v>
      </c>
      <c r="E1028" s="1">
        <v>158656</v>
      </c>
      <c r="F1028" s="2">
        <v>78802</v>
      </c>
    </row>
    <row r="1029" spans="1:6" x14ac:dyDescent="0.3">
      <c r="A1029">
        <v>2018</v>
      </c>
      <c r="B1029" t="s">
        <v>51</v>
      </c>
      <c r="C1029" t="s">
        <v>20</v>
      </c>
      <c r="D1029" s="1">
        <v>19952</v>
      </c>
      <c r="E1029" s="1">
        <v>168632</v>
      </c>
      <c r="F1029" s="2">
        <v>62378</v>
      </c>
    </row>
    <row r="1030" spans="1:6" x14ac:dyDescent="0.3">
      <c r="A1030">
        <v>2018</v>
      </c>
      <c r="B1030" t="s">
        <v>51</v>
      </c>
      <c r="C1030" t="s">
        <v>21</v>
      </c>
      <c r="D1030" s="1">
        <v>16480</v>
      </c>
      <c r="E1030" s="1">
        <v>121665</v>
      </c>
      <c r="F1030" s="2">
        <v>67248</v>
      </c>
    </row>
    <row r="1031" spans="1:6" x14ac:dyDescent="0.3">
      <c r="A1031">
        <v>2018</v>
      </c>
      <c r="B1031" t="s">
        <v>51</v>
      </c>
      <c r="C1031" t="s">
        <v>22</v>
      </c>
      <c r="D1031" s="1">
        <v>5760</v>
      </c>
      <c r="E1031" s="1">
        <v>43911</v>
      </c>
      <c r="F1031" s="2">
        <v>50325</v>
      </c>
    </row>
    <row r="1032" spans="1:6" x14ac:dyDescent="0.3">
      <c r="A1032">
        <v>2018</v>
      </c>
      <c r="B1032" t="s">
        <v>51</v>
      </c>
      <c r="C1032" t="s">
        <v>23</v>
      </c>
      <c r="D1032" s="1">
        <v>14591</v>
      </c>
      <c r="E1032" s="1">
        <v>122662</v>
      </c>
      <c r="F1032" s="2">
        <v>59442</v>
      </c>
    </row>
    <row r="1033" spans="1:6" x14ac:dyDescent="0.3">
      <c r="A1033">
        <v>2018</v>
      </c>
      <c r="B1033" t="s">
        <v>51</v>
      </c>
      <c r="C1033" t="s">
        <v>24</v>
      </c>
      <c r="D1033" s="1">
        <v>6514</v>
      </c>
      <c r="E1033" s="1">
        <v>29077</v>
      </c>
      <c r="F1033" s="2">
        <v>52969</v>
      </c>
    </row>
    <row r="1034" spans="1:6" x14ac:dyDescent="0.3">
      <c r="A1034">
        <v>2018</v>
      </c>
      <c r="B1034" t="s">
        <v>51</v>
      </c>
      <c r="C1034" t="s">
        <v>25</v>
      </c>
      <c r="D1034" s="1">
        <v>7068</v>
      </c>
      <c r="E1034" s="1">
        <v>52320</v>
      </c>
      <c r="F1034" s="2">
        <v>51657</v>
      </c>
    </row>
    <row r="1035" spans="1:6" x14ac:dyDescent="0.3">
      <c r="A1035">
        <v>2018</v>
      </c>
      <c r="B1035" t="s">
        <v>51</v>
      </c>
      <c r="C1035" t="s">
        <v>26</v>
      </c>
      <c r="D1035" s="1">
        <v>5898</v>
      </c>
      <c r="E1035" s="1">
        <v>89125</v>
      </c>
      <c r="F1035" s="2">
        <v>61123</v>
      </c>
    </row>
    <row r="1036" spans="1:6" x14ac:dyDescent="0.3">
      <c r="A1036">
        <v>2018</v>
      </c>
      <c r="B1036" t="s">
        <v>51</v>
      </c>
      <c r="C1036" t="s">
        <v>27</v>
      </c>
      <c r="D1036" s="1">
        <v>4498</v>
      </c>
      <c r="E1036" s="1">
        <v>26890</v>
      </c>
      <c r="F1036" s="2">
        <v>62661</v>
      </c>
    </row>
    <row r="1037" spans="1:6" x14ac:dyDescent="0.3">
      <c r="A1037">
        <v>2018</v>
      </c>
      <c r="B1037" t="s">
        <v>51</v>
      </c>
      <c r="C1037" t="s">
        <v>28</v>
      </c>
      <c r="D1037" s="1">
        <v>22416</v>
      </c>
      <c r="E1037" s="1">
        <v>157147</v>
      </c>
      <c r="F1037" s="2">
        <v>72658</v>
      </c>
    </row>
    <row r="1038" spans="1:6" x14ac:dyDescent="0.3">
      <c r="A1038">
        <v>2018</v>
      </c>
      <c r="B1038" t="s">
        <v>51</v>
      </c>
      <c r="C1038" t="s">
        <v>29</v>
      </c>
      <c r="D1038" s="1">
        <v>5337</v>
      </c>
      <c r="E1038" s="1">
        <v>47224</v>
      </c>
      <c r="F1038" s="2">
        <v>49350</v>
      </c>
    </row>
    <row r="1039" spans="1:6" x14ac:dyDescent="0.3">
      <c r="A1039">
        <v>2018</v>
      </c>
      <c r="B1039" t="s">
        <v>51</v>
      </c>
      <c r="C1039" t="s">
        <v>30</v>
      </c>
      <c r="D1039" s="1">
        <v>50281</v>
      </c>
      <c r="E1039" s="1">
        <v>399629</v>
      </c>
      <c r="F1039" s="2">
        <v>73248</v>
      </c>
    </row>
    <row r="1040" spans="1:6" x14ac:dyDescent="0.3">
      <c r="A1040">
        <v>2018</v>
      </c>
      <c r="B1040" t="s">
        <v>51</v>
      </c>
      <c r="C1040" t="s">
        <v>31</v>
      </c>
      <c r="D1040" s="1">
        <v>26741</v>
      </c>
      <c r="E1040" s="1">
        <v>220692</v>
      </c>
      <c r="F1040" s="2">
        <v>54587</v>
      </c>
    </row>
    <row r="1041" spans="1:6" x14ac:dyDescent="0.3">
      <c r="A1041">
        <v>2018</v>
      </c>
      <c r="B1041" t="s">
        <v>51</v>
      </c>
      <c r="C1041" t="s">
        <v>32</v>
      </c>
      <c r="D1041" s="1">
        <v>3798</v>
      </c>
      <c r="E1041" s="1">
        <v>26002</v>
      </c>
      <c r="F1041" s="2">
        <v>64586</v>
      </c>
    </row>
    <row r="1042" spans="1:6" x14ac:dyDescent="0.3">
      <c r="A1042">
        <v>2018</v>
      </c>
      <c r="B1042" t="s">
        <v>51</v>
      </c>
      <c r="C1042" t="s">
        <v>33</v>
      </c>
      <c r="D1042" s="1">
        <v>23076</v>
      </c>
      <c r="E1042" s="1">
        <v>220709</v>
      </c>
      <c r="F1042" s="2">
        <v>61194</v>
      </c>
    </row>
    <row r="1043" spans="1:6" x14ac:dyDescent="0.3">
      <c r="A1043">
        <v>2018</v>
      </c>
      <c r="B1043" t="s">
        <v>51</v>
      </c>
      <c r="C1043" t="s">
        <v>34</v>
      </c>
      <c r="D1043" s="1">
        <v>9765</v>
      </c>
      <c r="E1043" s="1">
        <v>80295</v>
      </c>
      <c r="F1043" s="2">
        <v>52777</v>
      </c>
    </row>
    <row r="1044" spans="1:6" x14ac:dyDescent="0.3">
      <c r="A1044">
        <v>2018</v>
      </c>
      <c r="B1044" t="s">
        <v>51</v>
      </c>
      <c r="C1044" t="s">
        <v>35</v>
      </c>
      <c r="D1044" s="1">
        <v>14244</v>
      </c>
      <c r="E1044" s="1">
        <v>104561</v>
      </c>
      <c r="F1044" s="2">
        <v>60523</v>
      </c>
    </row>
    <row r="1045" spans="1:6" x14ac:dyDescent="0.3">
      <c r="A1045">
        <v>2018</v>
      </c>
      <c r="B1045" t="s">
        <v>51</v>
      </c>
      <c r="C1045" t="s">
        <v>36</v>
      </c>
      <c r="D1045" s="1">
        <v>28749</v>
      </c>
      <c r="E1045" s="1">
        <v>255910</v>
      </c>
      <c r="F1045" s="2">
        <v>66852</v>
      </c>
    </row>
    <row r="1046" spans="1:6" x14ac:dyDescent="0.3">
      <c r="A1046">
        <v>2018</v>
      </c>
      <c r="B1046" t="s">
        <v>51</v>
      </c>
      <c r="C1046" t="s">
        <v>37</v>
      </c>
      <c r="D1046" s="1">
        <v>3743</v>
      </c>
      <c r="E1046" s="1">
        <v>19229</v>
      </c>
      <c r="F1046" s="2">
        <v>61579</v>
      </c>
    </row>
    <row r="1047" spans="1:6" x14ac:dyDescent="0.3">
      <c r="A1047">
        <v>2018</v>
      </c>
      <c r="B1047" t="s">
        <v>51</v>
      </c>
      <c r="C1047" t="s">
        <v>38</v>
      </c>
      <c r="D1047" s="1">
        <v>12124</v>
      </c>
      <c r="E1047" s="1">
        <v>104324</v>
      </c>
      <c r="F1047" s="2">
        <v>52634</v>
      </c>
    </row>
    <row r="1048" spans="1:6" x14ac:dyDescent="0.3">
      <c r="A1048">
        <v>2018</v>
      </c>
      <c r="B1048" t="s">
        <v>51</v>
      </c>
      <c r="C1048" t="s">
        <v>39</v>
      </c>
      <c r="D1048" s="1">
        <v>3884</v>
      </c>
      <c r="E1048" s="1">
        <v>22971</v>
      </c>
      <c r="F1048" s="2">
        <v>48981</v>
      </c>
    </row>
    <row r="1049" spans="1:6" x14ac:dyDescent="0.3">
      <c r="A1049">
        <v>2018</v>
      </c>
      <c r="B1049" t="s">
        <v>51</v>
      </c>
      <c r="C1049" t="s">
        <v>40</v>
      </c>
      <c r="D1049" s="1">
        <v>12110</v>
      </c>
      <c r="E1049" s="1">
        <v>124488</v>
      </c>
      <c r="F1049" s="2">
        <v>57033</v>
      </c>
    </row>
    <row r="1050" spans="1:6" x14ac:dyDescent="0.3">
      <c r="A1050">
        <v>2018</v>
      </c>
      <c r="B1050" t="s">
        <v>51</v>
      </c>
      <c r="C1050" t="s">
        <v>41</v>
      </c>
      <c r="D1050" s="1">
        <v>51405</v>
      </c>
      <c r="E1050" s="1">
        <v>739156</v>
      </c>
      <c r="F1050" s="2">
        <v>65554</v>
      </c>
    </row>
    <row r="1051" spans="1:6" x14ac:dyDescent="0.3">
      <c r="A1051">
        <v>2018</v>
      </c>
      <c r="B1051" t="s">
        <v>51</v>
      </c>
      <c r="C1051" t="s">
        <v>42</v>
      </c>
      <c r="D1051" s="1">
        <v>11572</v>
      </c>
      <c r="E1051" s="1">
        <v>104339</v>
      </c>
      <c r="F1051" s="2">
        <v>51052</v>
      </c>
    </row>
    <row r="1052" spans="1:6" x14ac:dyDescent="0.3">
      <c r="A1052">
        <v>2018</v>
      </c>
      <c r="B1052" t="s">
        <v>51</v>
      </c>
      <c r="C1052" t="s">
        <v>43</v>
      </c>
      <c r="D1052" s="1">
        <v>2878</v>
      </c>
      <c r="E1052" s="1">
        <v>15262</v>
      </c>
      <c r="F1052" s="2">
        <v>51025</v>
      </c>
    </row>
    <row r="1053" spans="1:6" x14ac:dyDescent="0.3">
      <c r="A1053">
        <v>2018</v>
      </c>
      <c r="B1053" t="s">
        <v>51</v>
      </c>
      <c r="C1053" t="s">
        <v>44</v>
      </c>
      <c r="D1053" s="1">
        <v>21508</v>
      </c>
      <c r="E1053" s="1">
        <v>197292</v>
      </c>
      <c r="F1053" s="2">
        <v>58050</v>
      </c>
    </row>
    <row r="1054" spans="1:6" x14ac:dyDescent="0.3">
      <c r="A1054">
        <v>2018</v>
      </c>
      <c r="B1054" t="s">
        <v>51</v>
      </c>
      <c r="C1054" t="s">
        <v>45</v>
      </c>
      <c r="D1054" s="1">
        <v>26015</v>
      </c>
      <c r="E1054" s="1">
        <v>199867</v>
      </c>
      <c r="F1054" s="2">
        <v>64432</v>
      </c>
    </row>
    <row r="1055" spans="1:6" x14ac:dyDescent="0.3">
      <c r="A1055">
        <v>2018</v>
      </c>
      <c r="B1055" t="s">
        <v>51</v>
      </c>
      <c r="C1055" t="s">
        <v>46</v>
      </c>
      <c r="D1055" s="1">
        <v>4435</v>
      </c>
      <c r="E1055" s="1">
        <v>40126</v>
      </c>
      <c r="F1055" s="2">
        <v>72255</v>
      </c>
    </row>
    <row r="1056" spans="1:6" x14ac:dyDescent="0.3">
      <c r="A1056">
        <v>2018</v>
      </c>
      <c r="B1056" t="s">
        <v>51</v>
      </c>
      <c r="C1056" t="s">
        <v>47</v>
      </c>
      <c r="D1056" s="1">
        <v>14814</v>
      </c>
      <c r="E1056" s="1">
        <v>122396</v>
      </c>
      <c r="F1056" s="2">
        <v>62063</v>
      </c>
    </row>
    <row r="1057" spans="1:6" x14ac:dyDescent="0.3">
      <c r="A1057">
        <v>2018</v>
      </c>
      <c r="B1057" t="s">
        <v>51</v>
      </c>
      <c r="C1057" t="s">
        <v>48</v>
      </c>
      <c r="D1057" s="1">
        <v>3375</v>
      </c>
      <c r="E1057" s="1">
        <v>20253</v>
      </c>
      <c r="F1057" s="2">
        <v>53554</v>
      </c>
    </row>
    <row r="1058" spans="1:6" x14ac:dyDescent="0.3">
      <c r="A1058">
        <v>2018</v>
      </c>
      <c r="B1058" t="s">
        <v>52</v>
      </c>
      <c r="C1058" t="s">
        <v>1</v>
      </c>
      <c r="D1058" s="1">
        <v>5566</v>
      </c>
      <c r="E1058" s="1">
        <v>266798</v>
      </c>
      <c r="F1058" s="2">
        <v>57068</v>
      </c>
    </row>
    <row r="1059" spans="1:6" x14ac:dyDescent="0.3">
      <c r="A1059">
        <v>2018</v>
      </c>
      <c r="B1059" t="s">
        <v>52</v>
      </c>
      <c r="C1059" t="s">
        <v>2</v>
      </c>
      <c r="D1059" s="1">
        <v>4926</v>
      </c>
      <c r="E1059" s="1">
        <v>169675</v>
      </c>
      <c r="F1059" s="2">
        <v>76139</v>
      </c>
    </row>
    <row r="1060" spans="1:6" x14ac:dyDescent="0.3">
      <c r="A1060">
        <v>2018</v>
      </c>
      <c r="B1060" t="s">
        <v>52</v>
      </c>
      <c r="C1060" t="s">
        <v>3</v>
      </c>
      <c r="D1060" s="1">
        <v>2918</v>
      </c>
      <c r="E1060" s="1">
        <v>160597</v>
      </c>
      <c r="F1060" s="2">
        <v>47984</v>
      </c>
    </row>
    <row r="1061" spans="1:6" x14ac:dyDescent="0.3">
      <c r="A1061">
        <v>2018</v>
      </c>
      <c r="B1061" t="s">
        <v>52</v>
      </c>
      <c r="C1061" t="s">
        <v>4</v>
      </c>
      <c r="D1061" s="1">
        <v>44706</v>
      </c>
      <c r="E1061" s="1">
        <v>1320068</v>
      </c>
      <c r="F1061" s="2">
        <v>95627</v>
      </c>
    </row>
    <row r="1062" spans="1:6" x14ac:dyDescent="0.3">
      <c r="A1062">
        <v>2018</v>
      </c>
      <c r="B1062" t="s">
        <v>52</v>
      </c>
      <c r="C1062" t="s">
        <v>5</v>
      </c>
      <c r="D1062" s="1">
        <v>5804</v>
      </c>
      <c r="E1062" s="1">
        <v>147285</v>
      </c>
      <c r="F1062" s="2">
        <v>70677</v>
      </c>
    </row>
    <row r="1063" spans="1:6" x14ac:dyDescent="0.3">
      <c r="A1063">
        <v>2018</v>
      </c>
      <c r="B1063" t="s">
        <v>52</v>
      </c>
      <c r="C1063" t="s">
        <v>6</v>
      </c>
      <c r="D1063" s="1">
        <v>4408</v>
      </c>
      <c r="E1063" s="1">
        <v>160500</v>
      </c>
      <c r="F1063" s="2">
        <v>82569</v>
      </c>
    </row>
    <row r="1064" spans="1:6" x14ac:dyDescent="0.3">
      <c r="A1064">
        <v>2018</v>
      </c>
      <c r="B1064" t="s">
        <v>52</v>
      </c>
      <c r="C1064" t="s">
        <v>7</v>
      </c>
      <c r="D1064">
        <v>661</v>
      </c>
      <c r="E1064" s="1">
        <v>27077</v>
      </c>
      <c r="F1064" s="2">
        <v>64153</v>
      </c>
    </row>
    <row r="1065" spans="1:6" x14ac:dyDescent="0.3">
      <c r="A1065">
        <v>2018</v>
      </c>
      <c r="B1065" t="s">
        <v>52</v>
      </c>
      <c r="C1065" t="s">
        <v>8</v>
      </c>
      <c r="D1065" s="1">
        <v>20548</v>
      </c>
      <c r="E1065" s="1">
        <v>371590</v>
      </c>
      <c r="F1065" s="2">
        <v>61740</v>
      </c>
    </row>
    <row r="1066" spans="1:6" x14ac:dyDescent="0.3">
      <c r="A1066">
        <v>2018</v>
      </c>
      <c r="B1066" t="s">
        <v>52</v>
      </c>
      <c r="C1066" t="s">
        <v>9</v>
      </c>
      <c r="D1066" s="1">
        <v>9884</v>
      </c>
      <c r="E1066" s="1">
        <v>406818</v>
      </c>
      <c r="F1066" s="2">
        <v>59168</v>
      </c>
    </row>
    <row r="1067" spans="1:6" x14ac:dyDescent="0.3">
      <c r="A1067">
        <v>2018</v>
      </c>
      <c r="B1067" t="s">
        <v>52</v>
      </c>
      <c r="C1067" t="s">
        <v>10</v>
      </c>
      <c r="D1067" s="1">
        <v>2807</v>
      </c>
      <c r="E1067" s="1">
        <v>67792</v>
      </c>
      <c r="F1067" s="2">
        <v>63932</v>
      </c>
    </row>
    <row r="1068" spans="1:6" x14ac:dyDescent="0.3">
      <c r="A1068">
        <v>2018</v>
      </c>
      <c r="B1068" t="s">
        <v>52</v>
      </c>
      <c r="C1068" t="s">
        <v>11</v>
      </c>
      <c r="D1068" s="1">
        <v>17883</v>
      </c>
      <c r="E1068" s="1">
        <v>586130</v>
      </c>
      <c r="F1068" s="2">
        <v>71895</v>
      </c>
    </row>
    <row r="1069" spans="1:6" x14ac:dyDescent="0.3">
      <c r="A1069">
        <v>2018</v>
      </c>
      <c r="B1069" t="s">
        <v>52</v>
      </c>
      <c r="C1069" t="s">
        <v>12</v>
      </c>
      <c r="D1069" s="1">
        <v>8825</v>
      </c>
      <c r="E1069" s="1">
        <v>541836</v>
      </c>
      <c r="F1069" s="2">
        <v>62680</v>
      </c>
    </row>
    <row r="1070" spans="1:6" x14ac:dyDescent="0.3">
      <c r="A1070">
        <v>2018</v>
      </c>
      <c r="B1070" t="s">
        <v>52</v>
      </c>
      <c r="C1070" t="s">
        <v>13</v>
      </c>
      <c r="D1070" s="1">
        <v>4142</v>
      </c>
      <c r="E1070" s="1">
        <v>222586</v>
      </c>
      <c r="F1070" s="2">
        <v>60257</v>
      </c>
    </row>
    <row r="1071" spans="1:6" x14ac:dyDescent="0.3">
      <c r="A1071">
        <v>2018</v>
      </c>
      <c r="B1071" t="s">
        <v>52</v>
      </c>
      <c r="C1071" t="s">
        <v>14</v>
      </c>
      <c r="D1071" s="1">
        <v>3143</v>
      </c>
      <c r="E1071" s="1">
        <v>165056</v>
      </c>
      <c r="F1071" s="2">
        <v>59206</v>
      </c>
    </row>
    <row r="1072" spans="1:6" x14ac:dyDescent="0.3">
      <c r="A1072">
        <v>2018</v>
      </c>
      <c r="B1072" t="s">
        <v>52</v>
      </c>
      <c r="C1072" t="s">
        <v>15</v>
      </c>
      <c r="D1072" s="1">
        <v>4443</v>
      </c>
      <c r="E1072" s="1">
        <v>251454</v>
      </c>
      <c r="F1072" s="2">
        <v>59208</v>
      </c>
    </row>
    <row r="1073" spans="1:6" x14ac:dyDescent="0.3">
      <c r="A1073">
        <v>2018</v>
      </c>
      <c r="B1073" t="s">
        <v>52</v>
      </c>
      <c r="C1073" t="s">
        <v>16</v>
      </c>
      <c r="D1073" s="1">
        <v>4428</v>
      </c>
      <c r="E1073" s="1">
        <v>135510</v>
      </c>
      <c r="F1073" s="2">
        <v>75881</v>
      </c>
    </row>
    <row r="1074" spans="1:6" x14ac:dyDescent="0.3">
      <c r="A1074">
        <v>2018</v>
      </c>
      <c r="B1074" t="s">
        <v>52</v>
      </c>
      <c r="C1074" t="s">
        <v>17</v>
      </c>
      <c r="D1074" s="1">
        <v>1856</v>
      </c>
      <c r="E1074" s="1">
        <v>51836</v>
      </c>
      <c r="F1074" s="2">
        <v>55894</v>
      </c>
    </row>
    <row r="1075" spans="1:6" x14ac:dyDescent="0.3">
      <c r="A1075">
        <v>2018</v>
      </c>
      <c r="B1075" t="s">
        <v>52</v>
      </c>
      <c r="C1075" t="s">
        <v>18</v>
      </c>
      <c r="D1075" s="1">
        <v>4035</v>
      </c>
      <c r="E1075" s="1">
        <v>109683</v>
      </c>
      <c r="F1075" s="2">
        <v>78350</v>
      </c>
    </row>
    <row r="1076" spans="1:6" x14ac:dyDescent="0.3">
      <c r="A1076">
        <v>2018</v>
      </c>
      <c r="B1076" t="s">
        <v>52</v>
      </c>
      <c r="C1076" t="s">
        <v>19</v>
      </c>
      <c r="D1076" s="1">
        <v>6711</v>
      </c>
      <c r="E1076" s="1">
        <v>245091</v>
      </c>
      <c r="F1076" s="2">
        <v>88576</v>
      </c>
    </row>
    <row r="1077" spans="1:6" x14ac:dyDescent="0.3">
      <c r="A1077">
        <v>2018</v>
      </c>
      <c r="B1077" t="s">
        <v>52</v>
      </c>
      <c r="C1077" t="s">
        <v>20</v>
      </c>
      <c r="D1077" s="1">
        <v>16070</v>
      </c>
      <c r="E1077" s="1">
        <v>627751</v>
      </c>
      <c r="F1077" s="2">
        <v>67537</v>
      </c>
    </row>
    <row r="1078" spans="1:6" x14ac:dyDescent="0.3">
      <c r="A1078">
        <v>2018</v>
      </c>
      <c r="B1078" t="s">
        <v>52</v>
      </c>
      <c r="C1078" t="s">
        <v>21</v>
      </c>
      <c r="D1078" s="1">
        <v>8487</v>
      </c>
      <c r="E1078" s="1">
        <v>321908</v>
      </c>
      <c r="F1078" s="2">
        <v>67096</v>
      </c>
    </row>
    <row r="1079" spans="1:6" x14ac:dyDescent="0.3">
      <c r="A1079">
        <v>2018</v>
      </c>
      <c r="B1079" t="s">
        <v>52</v>
      </c>
      <c r="C1079" t="s">
        <v>22</v>
      </c>
      <c r="D1079" s="1">
        <v>2421</v>
      </c>
      <c r="E1079" s="1">
        <v>144816</v>
      </c>
      <c r="F1079" s="2">
        <v>49254</v>
      </c>
    </row>
    <row r="1080" spans="1:6" x14ac:dyDescent="0.3">
      <c r="A1080">
        <v>2018</v>
      </c>
      <c r="B1080" t="s">
        <v>52</v>
      </c>
      <c r="C1080" t="s">
        <v>23</v>
      </c>
      <c r="D1080" s="1">
        <v>6476</v>
      </c>
      <c r="E1080" s="1">
        <v>273163</v>
      </c>
      <c r="F1080" s="2">
        <v>58359</v>
      </c>
    </row>
    <row r="1081" spans="1:6" x14ac:dyDescent="0.3">
      <c r="A1081">
        <v>2018</v>
      </c>
      <c r="B1081" t="s">
        <v>52</v>
      </c>
      <c r="C1081" t="s">
        <v>24</v>
      </c>
      <c r="D1081" s="1">
        <v>1634</v>
      </c>
      <c r="E1081" s="1">
        <v>20560</v>
      </c>
      <c r="F1081" s="2">
        <v>50194</v>
      </c>
    </row>
    <row r="1082" spans="1:6" x14ac:dyDescent="0.3">
      <c r="A1082">
        <v>2018</v>
      </c>
      <c r="B1082" t="s">
        <v>52</v>
      </c>
      <c r="C1082" t="s">
        <v>25</v>
      </c>
      <c r="D1082" s="1">
        <v>1988</v>
      </c>
      <c r="E1082" s="1">
        <v>99807</v>
      </c>
      <c r="F1082" s="2">
        <v>51566</v>
      </c>
    </row>
    <row r="1083" spans="1:6" x14ac:dyDescent="0.3">
      <c r="A1083">
        <v>2018</v>
      </c>
      <c r="B1083" t="s">
        <v>52</v>
      </c>
      <c r="C1083" t="s">
        <v>26</v>
      </c>
      <c r="D1083" s="1">
        <v>2066</v>
      </c>
      <c r="E1083" s="1">
        <v>55405</v>
      </c>
      <c r="F1083" s="2">
        <v>58543</v>
      </c>
    </row>
    <row r="1084" spans="1:6" x14ac:dyDescent="0.3">
      <c r="A1084">
        <v>2018</v>
      </c>
      <c r="B1084" t="s">
        <v>52</v>
      </c>
      <c r="C1084" t="s">
        <v>27</v>
      </c>
      <c r="D1084" s="1">
        <v>2032</v>
      </c>
      <c r="E1084" s="1">
        <v>70582</v>
      </c>
      <c r="F1084" s="2">
        <v>71722</v>
      </c>
    </row>
    <row r="1085" spans="1:6" x14ac:dyDescent="0.3">
      <c r="A1085">
        <v>2018</v>
      </c>
      <c r="B1085" t="s">
        <v>52</v>
      </c>
      <c r="C1085" t="s">
        <v>28</v>
      </c>
      <c r="D1085" s="1">
        <v>8976</v>
      </c>
      <c r="E1085" s="1">
        <v>245593</v>
      </c>
      <c r="F1085" s="2">
        <v>80088</v>
      </c>
    </row>
    <row r="1086" spans="1:6" x14ac:dyDescent="0.3">
      <c r="A1086">
        <v>2018</v>
      </c>
      <c r="B1086" t="s">
        <v>52</v>
      </c>
      <c r="C1086" t="s">
        <v>29</v>
      </c>
      <c r="D1086" s="1">
        <v>1768</v>
      </c>
      <c r="E1086" s="1">
        <v>27145</v>
      </c>
      <c r="F1086" s="2">
        <v>53139</v>
      </c>
    </row>
    <row r="1087" spans="1:6" x14ac:dyDescent="0.3">
      <c r="A1087">
        <v>2018</v>
      </c>
      <c r="B1087" t="s">
        <v>52</v>
      </c>
      <c r="C1087" t="s">
        <v>30</v>
      </c>
      <c r="D1087" s="1">
        <v>16910</v>
      </c>
      <c r="E1087" s="1">
        <v>441590</v>
      </c>
      <c r="F1087" s="2">
        <v>67614</v>
      </c>
    </row>
    <row r="1088" spans="1:6" x14ac:dyDescent="0.3">
      <c r="A1088">
        <v>2018</v>
      </c>
      <c r="B1088" t="s">
        <v>52</v>
      </c>
      <c r="C1088" t="s">
        <v>31</v>
      </c>
      <c r="D1088" s="1">
        <v>10219</v>
      </c>
      <c r="E1088" s="1">
        <v>474932</v>
      </c>
      <c r="F1088" s="2">
        <v>59827</v>
      </c>
    </row>
    <row r="1089" spans="1:6" x14ac:dyDescent="0.3">
      <c r="A1089">
        <v>2018</v>
      </c>
      <c r="B1089" t="s">
        <v>52</v>
      </c>
      <c r="C1089" t="s">
        <v>32</v>
      </c>
      <c r="D1089">
        <v>807</v>
      </c>
      <c r="E1089" s="1">
        <v>25906</v>
      </c>
      <c r="F1089" s="2">
        <v>53882</v>
      </c>
    </row>
    <row r="1090" spans="1:6" x14ac:dyDescent="0.3">
      <c r="A1090">
        <v>2018</v>
      </c>
      <c r="B1090" t="s">
        <v>52</v>
      </c>
      <c r="C1090" t="s">
        <v>33</v>
      </c>
      <c r="D1090" s="1">
        <v>15409</v>
      </c>
      <c r="E1090" s="1">
        <v>698950</v>
      </c>
      <c r="F1090" s="2">
        <v>61487</v>
      </c>
    </row>
    <row r="1091" spans="1:6" x14ac:dyDescent="0.3">
      <c r="A1091">
        <v>2018</v>
      </c>
      <c r="B1091" t="s">
        <v>52</v>
      </c>
      <c r="C1091" t="s">
        <v>34</v>
      </c>
      <c r="D1091" s="1">
        <v>4164</v>
      </c>
      <c r="E1091" s="1">
        <v>137739</v>
      </c>
      <c r="F1091" s="2">
        <v>58770</v>
      </c>
    </row>
    <row r="1092" spans="1:6" x14ac:dyDescent="0.3">
      <c r="A1092">
        <v>2018</v>
      </c>
      <c r="B1092" t="s">
        <v>52</v>
      </c>
      <c r="C1092" t="s">
        <v>35</v>
      </c>
      <c r="D1092" s="1">
        <v>6240</v>
      </c>
      <c r="E1092" s="1">
        <v>194693</v>
      </c>
      <c r="F1092" s="2">
        <v>70641</v>
      </c>
    </row>
    <row r="1093" spans="1:6" x14ac:dyDescent="0.3">
      <c r="A1093">
        <v>2018</v>
      </c>
      <c r="B1093" t="s">
        <v>52</v>
      </c>
      <c r="C1093" t="s">
        <v>36</v>
      </c>
      <c r="D1093" s="1">
        <v>14407</v>
      </c>
      <c r="E1093" s="1">
        <v>569811</v>
      </c>
      <c r="F1093" s="2">
        <v>62561</v>
      </c>
    </row>
    <row r="1094" spans="1:6" x14ac:dyDescent="0.3">
      <c r="A1094">
        <v>2018</v>
      </c>
      <c r="B1094" t="s">
        <v>52</v>
      </c>
      <c r="C1094" t="s">
        <v>37</v>
      </c>
      <c r="D1094" s="1">
        <v>1572</v>
      </c>
      <c r="E1094" s="1">
        <v>40340</v>
      </c>
      <c r="F1094" s="2">
        <v>58468</v>
      </c>
    </row>
    <row r="1095" spans="1:6" x14ac:dyDescent="0.3">
      <c r="A1095">
        <v>2018</v>
      </c>
      <c r="B1095" t="s">
        <v>52</v>
      </c>
      <c r="C1095" t="s">
        <v>38</v>
      </c>
      <c r="D1095" s="1">
        <v>6087</v>
      </c>
      <c r="E1095" s="1">
        <v>249719</v>
      </c>
      <c r="F1095" s="2">
        <v>59522</v>
      </c>
    </row>
    <row r="1096" spans="1:6" x14ac:dyDescent="0.3">
      <c r="A1096">
        <v>2018</v>
      </c>
      <c r="B1096" t="s">
        <v>52</v>
      </c>
      <c r="C1096" t="s">
        <v>39</v>
      </c>
      <c r="D1096" s="1">
        <v>1084</v>
      </c>
      <c r="E1096" s="1">
        <v>44442</v>
      </c>
      <c r="F1096" s="2">
        <v>49320</v>
      </c>
    </row>
    <row r="1097" spans="1:6" x14ac:dyDescent="0.3">
      <c r="A1097">
        <v>2018</v>
      </c>
      <c r="B1097" t="s">
        <v>52</v>
      </c>
      <c r="C1097" t="s">
        <v>40</v>
      </c>
      <c r="D1097" s="1">
        <v>7051</v>
      </c>
      <c r="E1097" s="1">
        <v>351073</v>
      </c>
      <c r="F1097" s="2">
        <v>59495</v>
      </c>
    </row>
    <row r="1098" spans="1:6" x14ac:dyDescent="0.3">
      <c r="A1098">
        <v>2018</v>
      </c>
      <c r="B1098" t="s">
        <v>52</v>
      </c>
      <c r="C1098" t="s">
        <v>41</v>
      </c>
      <c r="D1098" s="1">
        <v>24758</v>
      </c>
      <c r="E1098" s="1">
        <v>879509</v>
      </c>
      <c r="F1098" s="2">
        <v>77648</v>
      </c>
    </row>
    <row r="1099" spans="1:6" x14ac:dyDescent="0.3">
      <c r="A1099">
        <v>2018</v>
      </c>
      <c r="B1099" t="s">
        <v>52</v>
      </c>
      <c r="C1099" t="s">
        <v>42</v>
      </c>
      <c r="D1099" s="1">
        <v>4386</v>
      </c>
      <c r="E1099" s="1">
        <v>132149</v>
      </c>
      <c r="F1099" s="2">
        <v>58006</v>
      </c>
    </row>
    <row r="1100" spans="1:6" x14ac:dyDescent="0.3">
      <c r="A1100">
        <v>2018</v>
      </c>
      <c r="B1100" t="s">
        <v>52</v>
      </c>
      <c r="C1100" t="s">
        <v>43</v>
      </c>
      <c r="D1100" s="1">
        <v>1108</v>
      </c>
      <c r="E1100" s="1">
        <v>29827</v>
      </c>
      <c r="F1100" s="2">
        <v>59390</v>
      </c>
    </row>
    <row r="1101" spans="1:6" x14ac:dyDescent="0.3">
      <c r="A1101">
        <v>2018</v>
      </c>
      <c r="B1101" t="s">
        <v>52</v>
      </c>
      <c r="C1101" t="s">
        <v>44</v>
      </c>
      <c r="D1101" s="1">
        <v>6750</v>
      </c>
      <c r="E1101" s="1">
        <v>238645</v>
      </c>
      <c r="F1101" s="2">
        <v>59974</v>
      </c>
    </row>
    <row r="1102" spans="1:6" x14ac:dyDescent="0.3">
      <c r="A1102">
        <v>2018</v>
      </c>
      <c r="B1102" t="s">
        <v>52</v>
      </c>
      <c r="C1102" t="s">
        <v>45</v>
      </c>
      <c r="D1102" s="1">
        <v>7798</v>
      </c>
      <c r="E1102" s="1">
        <v>284112</v>
      </c>
      <c r="F1102" s="2">
        <v>79321</v>
      </c>
    </row>
    <row r="1103" spans="1:6" x14ac:dyDescent="0.3">
      <c r="A1103">
        <v>2018</v>
      </c>
      <c r="B1103" t="s">
        <v>52</v>
      </c>
      <c r="C1103" t="s">
        <v>46</v>
      </c>
      <c r="D1103" s="1">
        <v>1268</v>
      </c>
      <c r="E1103" s="1">
        <v>46952</v>
      </c>
      <c r="F1103" s="2">
        <v>60459</v>
      </c>
    </row>
    <row r="1104" spans="1:6" x14ac:dyDescent="0.3">
      <c r="A1104">
        <v>2018</v>
      </c>
      <c r="B1104" t="s">
        <v>52</v>
      </c>
      <c r="C1104" t="s">
        <v>47</v>
      </c>
      <c r="D1104" s="1">
        <v>9432</v>
      </c>
      <c r="E1104" s="1">
        <v>475510</v>
      </c>
      <c r="F1104" s="2">
        <v>58047</v>
      </c>
    </row>
    <row r="1105" spans="1:6" x14ac:dyDescent="0.3">
      <c r="A1105">
        <v>2018</v>
      </c>
      <c r="B1105" t="s">
        <v>52</v>
      </c>
      <c r="C1105" t="s">
        <v>48</v>
      </c>
      <c r="D1105">
        <v>600</v>
      </c>
      <c r="E1105" s="1">
        <v>9721</v>
      </c>
      <c r="F1105" s="2">
        <v>67060</v>
      </c>
    </row>
    <row r="1106" spans="1:6" x14ac:dyDescent="0.3">
      <c r="A1106">
        <v>2018</v>
      </c>
      <c r="B1106" t="s">
        <v>54</v>
      </c>
      <c r="C1106" t="s">
        <v>1</v>
      </c>
      <c r="D1106" s="1">
        <v>32481</v>
      </c>
      <c r="E1106" s="1">
        <v>377561</v>
      </c>
      <c r="F1106" s="2">
        <v>41970</v>
      </c>
    </row>
    <row r="1107" spans="1:6" x14ac:dyDescent="0.3">
      <c r="A1107">
        <v>2018</v>
      </c>
      <c r="B1107" t="s">
        <v>54</v>
      </c>
      <c r="C1107" t="s">
        <v>2</v>
      </c>
      <c r="D1107" s="1">
        <v>31775</v>
      </c>
      <c r="E1107" s="1">
        <v>532318</v>
      </c>
      <c r="F1107" s="2">
        <v>46734</v>
      </c>
    </row>
    <row r="1108" spans="1:6" x14ac:dyDescent="0.3">
      <c r="A1108">
        <v>2018</v>
      </c>
      <c r="B1108" t="s">
        <v>54</v>
      </c>
      <c r="C1108" t="s">
        <v>3</v>
      </c>
      <c r="D1108" s="1">
        <v>21642</v>
      </c>
      <c r="E1108" s="1">
        <v>248584</v>
      </c>
      <c r="F1108" s="2">
        <v>41450</v>
      </c>
    </row>
    <row r="1109" spans="1:6" x14ac:dyDescent="0.3">
      <c r="A1109">
        <v>2018</v>
      </c>
      <c r="B1109" t="s">
        <v>54</v>
      </c>
      <c r="C1109" t="s">
        <v>4</v>
      </c>
      <c r="D1109" s="1">
        <v>196511</v>
      </c>
      <c r="E1109" s="1">
        <v>3033009</v>
      </c>
      <c r="F1109" s="2">
        <v>52020</v>
      </c>
    </row>
    <row r="1110" spans="1:6" x14ac:dyDescent="0.3">
      <c r="A1110">
        <v>2018</v>
      </c>
      <c r="B1110" t="s">
        <v>54</v>
      </c>
      <c r="C1110" t="s">
        <v>5</v>
      </c>
      <c r="D1110" s="1">
        <v>35891</v>
      </c>
      <c r="E1110" s="1">
        <v>466602</v>
      </c>
      <c r="F1110" s="2">
        <v>50043</v>
      </c>
    </row>
    <row r="1111" spans="1:6" x14ac:dyDescent="0.3">
      <c r="A1111">
        <v>2018</v>
      </c>
      <c r="B1111" t="s">
        <v>54</v>
      </c>
      <c r="C1111" t="s">
        <v>6</v>
      </c>
      <c r="D1111" s="1">
        <v>24902</v>
      </c>
      <c r="E1111" s="1">
        <v>296173</v>
      </c>
      <c r="F1111" s="2">
        <v>51041</v>
      </c>
    </row>
    <row r="1112" spans="1:6" x14ac:dyDescent="0.3">
      <c r="A1112">
        <v>2018</v>
      </c>
      <c r="B1112" t="s">
        <v>54</v>
      </c>
      <c r="C1112" t="s">
        <v>7</v>
      </c>
      <c r="D1112" s="1">
        <v>6850</v>
      </c>
      <c r="E1112" s="1">
        <v>79300</v>
      </c>
      <c r="F1112" s="2">
        <v>40843</v>
      </c>
    </row>
    <row r="1113" spans="1:6" x14ac:dyDescent="0.3">
      <c r="A1113">
        <v>2018</v>
      </c>
      <c r="B1113" t="s">
        <v>54</v>
      </c>
      <c r="C1113" t="s">
        <v>8</v>
      </c>
      <c r="D1113" s="1">
        <v>139486</v>
      </c>
      <c r="E1113" s="1">
        <v>1772605</v>
      </c>
      <c r="F1113" s="2">
        <v>44766</v>
      </c>
    </row>
    <row r="1114" spans="1:6" x14ac:dyDescent="0.3">
      <c r="A1114">
        <v>2018</v>
      </c>
      <c r="B1114" t="s">
        <v>54</v>
      </c>
      <c r="C1114" t="s">
        <v>9</v>
      </c>
      <c r="D1114" s="1">
        <v>60996</v>
      </c>
      <c r="E1114" s="1">
        <v>934259</v>
      </c>
      <c r="F1114" s="2">
        <v>49352</v>
      </c>
    </row>
    <row r="1115" spans="1:6" x14ac:dyDescent="0.3">
      <c r="A1115">
        <v>2018</v>
      </c>
      <c r="B1115" t="s">
        <v>54</v>
      </c>
      <c r="C1115" t="s">
        <v>10</v>
      </c>
      <c r="D1115" s="1">
        <v>11969</v>
      </c>
      <c r="E1115" s="1">
        <v>139473</v>
      </c>
      <c r="F1115" s="2">
        <v>39972</v>
      </c>
    </row>
    <row r="1116" spans="1:6" x14ac:dyDescent="0.3">
      <c r="A1116">
        <v>2018</v>
      </c>
      <c r="B1116" t="s">
        <v>54</v>
      </c>
      <c r="C1116" t="s">
        <v>11</v>
      </c>
      <c r="D1116" s="1">
        <v>78063</v>
      </c>
      <c r="E1116" s="1">
        <v>1192654</v>
      </c>
      <c r="F1116" s="2">
        <v>51570</v>
      </c>
    </row>
    <row r="1117" spans="1:6" x14ac:dyDescent="0.3">
      <c r="A1117">
        <v>2018</v>
      </c>
      <c r="B1117" t="s">
        <v>54</v>
      </c>
      <c r="C1117" t="s">
        <v>12</v>
      </c>
      <c r="D1117" s="1">
        <v>40681</v>
      </c>
      <c r="E1117" s="1">
        <v>591234</v>
      </c>
      <c r="F1117" s="2">
        <v>42092</v>
      </c>
    </row>
    <row r="1118" spans="1:6" x14ac:dyDescent="0.3">
      <c r="A1118">
        <v>2018</v>
      </c>
      <c r="B1118" t="s">
        <v>54</v>
      </c>
      <c r="C1118" t="s">
        <v>13</v>
      </c>
      <c r="D1118" s="1">
        <v>23521</v>
      </c>
      <c r="E1118" s="1">
        <v>309603</v>
      </c>
      <c r="F1118" s="2">
        <v>40539</v>
      </c>
    </row>
    <row r="1119" spans="1:6" x14ac:dyDescent="0.3">
      <c r="A1119">
        <v>2018</v>
      </c>
      <c r="B1119" t="s">
        <v>54</v>
      </c>
      <c r="C1119" t="s">
        <v>14</v>
      </c>
      <c r="D1119" s="1">
        <v>20370</v>
      </c>
      <c r="E1119" s="1">
        <v>263858</v>
      </c>
      <c r="F1119" s="2">
        <v>42235</v>
      </c>
    </row>
    <row r="1120" spans="1:6" x14ac:dyDescent="0.3">
      <c r="A1120">
        <v>2018</v>
      </c>
      <c r="B1120" t="s">
        <v>54</v>
      </c>
      <c r="C1120" t="s">
        <v>15</v>
      </c>
      <c r="D1120" s="1">
        <v>28056</v>
      </c>
      <c r="E1120" s="1">
        <v>399946</v>
      </c>
      <c r="F1120" s="2">
        <v>42623</v>
      </c>
    </row>
    <row r="1121" spans="1:6" x14ac:dyDescent="0.3">
      <c r="A1121">
        <v>2018</v>
      </c>
      <c r="B1121" t="s">
        <v>54</v>
      </c>
      <c r="C1121" t="s">
        <v>16</v>
      </c>
      <c r="D1121" s="1">
        <v>30545</v>
      </c>
      <c r="E1121" s="1">
        <v>377555</v>
      </c>
      <c r="F1121" s="2">
        <v>42196</v>
      </c>
    </row>
    <row r="1122" spans="1:6" x14ac:dyDescent="0.3">
      <c r="A1122">
        <v>2018</v>
      </c>
      <c r="B1122" t="s">
        <v>54</v>
      </c>
      <c r="C1122" t="s">
        <v>17</v>
      </c>
      <c r="D1122" s="1">
        <v>10761</v>
      </c>
      <c r="E1122" s="1">
        <v>118191</v>
      </c>
      <c r="F1122" s="2">
        <v>37589</v>
      </c>
    </row>
    <row r="1123" spans="1:6" x14ac:dyDescent="0.3">
      <c r="A1123">
        <v>2018</v>
      </c>
      <c r="B1123" t="s">
        <v>54</v>
      </c>
      <c r="C1123" t="s">
        <v>18</v>
      </c>
      <c r="D1123" s="1">
        <v>32767</v>
      </c>
      <c r="E1123" s="1">
        <v>462590</v>
      </c>
      <c r="F1123" s="2">
        <v>46648</v>
      </c>
    </row>
    <row r="1124" spans="1:6" x14ac:dyDescent="0.3">
      <c r="A1124">
        <v>2018</v>
      </c>
      <c r="B1124" t="s">
        <v>54</v>
      </c>
      <c r="C1124" t="s">
        <v>19</v>
      </c>
      <c r="D1124" s="1">
        <v>42171</v>
      </c>
      <c r="E1124" s="1">
        <v>577061</v>
      </c>
      <c r="F1124" s="2">
        <v>52937</v>
      </c>
    </row>
    <row r="1125" spans="1:6" x14ac:dyDescent="0.3">
      <c r="A1125">
        <v>2018</v>
      </c>
      <c r="B1125" t="s">
        <v>54</v>
      </c>
      <c r="C1125" t="s">
        <v>20</v>
      </c>
      <c r="D1125" s="1">
        <v>52459</v>
      </c>
      <c r="E1125" s="1">
        <v>786892</v>
      </c>
      <c r="F1125" s="2">
        <v>47200</v>
      </c>
    </row>
    <row r="1126" spans="1:6" x14ac:dyDescent="0.3">
      <c r="A1126">
        <v>2018</v>
      </c>
      <c r="B1126" t="s">
        <v>54</v>
      </c>
      <c r="C1126" t="s">
        <v>21</v>
      </c>
      <c r="D1126" s="1">
        <v>37272</v>
      </c>
      <c r="E1126" s="1">
        <v>531669</v>
      </c>
      <c r="F1126" s="2">
        <v>49570</v>
      </c>
    </row>
    <row r="1127" spans="1:6" x14ac:dyDescent="0.3">
      <c r="A1127">
        <v>2018</v>
      </c>
      <c r="B1127" t="s">
        <v>54</v>
      </c>
      <c r="C1127" t="s">
        <v>22</v>
      </c>
      <c r="D1127" s="1">
        <v>19763</v>
      </c>
      <c r="E1127" s="1">
        <v>229107</v>
      </c>
      <c r="F1127" s="2">
        <v>36497</v>
      </c>
    </row>
    <row r="1128" spans="1:6" x14ac:dyDescent="0.3">
      <c r="A1128">
        <v>2018</v>
      </c>
      <c r="B1128" t="s">
        <v>54</v>
      </c>
      <c r="C1128" t="s">
        <v>23</v>
      </c>
      <c r="D1128" s="1">
        <v>38808</v>
      </c>
      <c r="E1128" s="1">
        <v>537150</v>
      </c>
      <c r="F1128" s="2">
        <v>42469</v>
      </c>
    </row>
    <row r="1129" spans="1:6" x14ac:dyDescent="0.3">
      <c r="A1129">
        <v>2018</v>
      </c>
      <c r="B1129" t="s">
        <v>54</v>
      </c>
      <c r="C1129" t="s">
        <v>24</v>
      </c>
      <c r="D1129" s="1">
        <v>9250</v>
      </c>
      <c r="E1129" s="1">
        <v>91355</v>
      </c>
      <c r="F1129" s="2">
        <v>39170</v>
      </c>
    </row>
    <row r="1130" spans="1:6" x14ac:dyDescent="0.3">
      <c r="A1130">
        <v>2018</v>
      </c>
      <c r="B1130" t="s">
        <v>54</v>
      </c>
      <c r="C1130" t="s">
        <v>25</v>
      </c>
      <c r="D1130" s="1">
        <v>14923</v>
      </c>
      <c r="E1130" s="1">
        <v>189793</v>
      </c>
      <c r="F1130" s="2">
        <v>39891</v>
      </c>
    </row>
    <row r="1131" spans="1:6" x14ac:dyDescent="0.3">
      <c r="A1131">
        <v>2018</v>
      </c>
      <c r="B1131" t="s">
        <v>54</v>
      </c>
      <c r="C1131" t="s">
        <v>26</v>
      </c>
      <c r="D1131" s="1">
        <v>15829</v>
      </c>
      <c r="E1131" s="1">
        <v>254417</v>
      </c>
      <c r="F1131" s="2">
        <v>44190</v>
      </c>
    </row>
    <row r="1132" spans="1:6" x14ac:dyDescent="0.3">
      <c r="A1132">
        <v>2018</v>
      </c>
      <c r="B1132" t="s">
        <v>54</v>
      </c>
      <c r="C1132" t="s">
        <v>27</v>
      </c>
      <c r="D1132" s="1">
        <v>12509</v>
      </c>
      <c r="E1132" s="1">
        <v>139183</v>
      </c>
      <c r="F1132" s="2">
        <v>47777</v>
      </c>
    </row>
    <row r="1133" spans="1:6" x14ac:dyDescent="0.3">
      <c r="A1133">
        <v>2018</v>
      </c>
      <c r="B1133" t="s">
        <v>54</v>
      </c>
      <c r="C1133" t="s">
        <v>28</v>
      </c>
      <c r="D1133" s="1">
        <v>54238</v>
      </c>
      <c r="E1133" s="1">
        <v>876344</v>
      </c>
      <c r="F1133" s="2">
        <v>53723</v>
      </c>
    </row>
    <row r="1134" spans="1:6" x14ac:dyDescent="0.3">
      <c r="A1134">
        <v>2018</v>
      </c>
      <c r="B1134" t="s">
        <v>54</v>
      </c>
      <c r="C1134" t="s">
        <v>29</v>
      </c>
      <c r="D1134" s="1">
        <v>10758</v>
      </c>
      <c r="E1134" s="1">
        <v>135970</v>
      </c>
      <c r="F1134" s="2">
        <v>38078</v>
      </c>
    </row>
    <row r="1135" spans="1:6" x14ac:dyDescent="0.3">
      <c r="A1135">
        <v>2018</v>
      </c>
      <c r="B1135" t="s">
        <v>54</v>
      </c>
      <c r="C1135" t="s">
        <v>30</v>
      </c>
      <c r="D1135" s="1">
        <v>123741</v>
      </c>
      <c r="E1135" s="1">
        <v>1554768</v>
      </c>
      <c r="F1135" s="2">
        <v>51832</v>
      </c>
    </row>
    <row r="1136" spans="1:6" x14ac:dyDescent="0.3">
      <c r="A1136">
        <v>2018</v>
      </c>
      <c r="B1136" t="s">
        <v>54</v>
      </c>
      <c r="C1136" t="s">
        <v>31</v>
      </c>
      <c r="D1136" s="1">
        <v>61525</v>
      </c>
      <c r="E1136" s="1">
        <v>830550</v>
      </c>
      <c r="F1136" s="2">
        <v>43092</v>
      </c>
    </row>
    <row r="1137" spans="1:6" x14ac:dyDescent="0.3">
      <c r="A1137">
        <v>2018</v>
      </c>
      <c r="B1137" t="s">
        <v>54</v>
      </c>
      <c r="C1137" t="s">
        <v>32</v>
      </c>
      <c r="D1137" s="1">
        <v>7753</v>
      </c>
      <c r="E1137" s="1">
        <v>91635</v>
      </c>
      <c r="F1137" s="2">
        <v>49819</v>
      </c>
    </row>
    <row r="1138" spans="1:6" x14ac:dyDescent="0.3">
      <c r="A1138">
        <v>2018</v>
      </c>
      <c r="B1138" t="s">
        <v>54</v>
      </c>
      <c r="C1138" t="s">
        <v>33</v>
      </c>
      <c r="D1138" s="1">
        <v>68615</v>
      </c>
      <c r="E1138" s="1">
        <v>1017249</v>
      </c>
      <c r="F1138" s="2">
        <v>44247</v>
      </c>
    </row>
    <row r="1139" spans="1:6" x14ac:dyDescent="0.3">
      <c r="A1139">
        <v>2018</v>
      </c>
      <c r="B1139" t="s">
        <v>54</v>
      </c>
      <c r="C1139" t="s">
        <v>34</v>
      </c>
      <c r="D1139" s="1">
        <v>23748</v>
      </c>
      <c r="E1139" s="1">
        <v>297631</v>
      </c>
      <c r="F1139" s="2">
        <v>41554</v>
      </c>
    </row>
    <row r="1140" spans="1:6" x14ac:dyDescent="0.3">
      <c r="A1140">
        <v>2018</v>
      </c>
      <c r="B1140" t="s">
        <v>54</v>
      </c>
      <c r="C1140" t="s">
        <v>35</v>
      </c>
      <c r="D1140" s="1">
        <v>26503</v>
      </c>
      <c r="E1140" s="1">
        <v>349656</v>
      </c>
      <c r="F1140" s="2">
        <v>44347</v>
      </c>
    </row>
    <row r="1141" spans="1:6" x14ac:dyDescent="0.3">
      <c r="A1141">
        <v>2018</v>
      </c>
      <c r="B1141" t="s">
        <v>54</v>
      </c>
      <c r="C1141" t="s">
        <v>36</v>
      </c>
      <c r="D1141" s="1">
        <v>74845</v>
      </c>
      <c r="E1141" s="1">
        <v>1117054</v>
      </c>
      <c r="F1141" s="2">
        <v>45000</v>
      </c>
    </row>
    <row r="1142" spans="1:6" x14ac:dyDescent="0.3">
      <c r="A1142">
        <v>2018</v>
      </c>
      <c r="B1142" t="s">
        <v>54</v>
      </c>
      <c r="C1142" t="s">
        <v>37</v>
      </c>
      <c r="D1142" s="1">
        <v>7658</v>
      </c>
      <c r="E1142" s="1">
        <v>76762</v>
      </c>
      <c r="F1142" s="2">
        <v>43902</v>
      </c>
    </row>
    <row r="1143" spans="1:6" x14ac:dyDescent="0.3">
      <c r="A1143">
        <v>2018</v>
      </c>
      <c r="B1143" t="s">
        <v>54</v>
      </c>
      <c r="C1143" t="s">
        <v>38</v>
      </c>
      <c r="D1143" s="1">
        <v>30013</v>
      </c>
      <c r="E1143" s="1">
        <v>402308</v>
      </c>
      <c r="F1143" s="2">
        <v>39429</v>
      </c>
    </row>
    <row r="1144" spans="1:6" x14ac:dyDescent="0.3">
      <c r="A1144">
        <v>2018</v>
      </c>
      <c r="B1144" t="s">
        <v>54</v>
      </c>
      <c r="C1144" t="s">
        <v>39</v>
      </c>
      <c r="D1144" s="1">
        <v>8059</v>
      </c>
      <c r="E1144" s="1">
        <v>85734</v>
      </c>
      <c r="F1144" s="2">
        <v>39650</v>
      </c>
    </row>
    <row r="1145" spans="1:6" x14ac:dyDescent="0.3">
      <c r="A1145">
        <v>2018</v>
      </c>
      <c r="B1145" t="s">
        <v>54</v>
      </c>
      <c r="C1145" t="s">
        <v>40</v>
      </c>
      <c r="D1145" s="1">
        <v>40040</v>
      </c>
      <c r="E1145" s="1">
        <v>623566</v>
      </c>
      <c r="F1145" s="2">
        <v>46137</v>
      </c>
    </row>
    <row r="1146" spans="1:6" x14ac:dyDescent="0.3">
      <c r="A1146">
        <v>2018</v>
      </c>
      <c r="B1146" t="s">
        <v>54</v>
      </c>
      <c r="C1146" t="s">
        <v>41</v>
      </c>
      <c r="D1146" s="1">
        <v>147447</v>
      </c>
      <c r="E1146" s="1">
        <v>2465009</v>
      </c>
      <c r="F1146" s="2">
        <v>52337</v>
      </c>
    </row>
    <row r="1147" spans="1:6" x14ac:dyDescent="0.3">
      <c r="A1147">
        <v>2018</v>
      </c>
      <c r="B1147" t="s">
        <v>54</v>
      </c>
      <c r="C1147" t="s">
        <v>42</v>
      </c>
      <c r="D1147" s="1">
        <v>19531</v>
      </c>
      <c r="E1147" s="1">
        <v>284283</v>
      </c>
      <c r="F1147" s="2">
        <v>44163</v>
      </c>
    </row>
    <row r="1148" spans="1:6" x14ac:dyDescent="0.3">
      <c r="A1148">
        <v>2018</v>
      </c>
      <c r="B1148" t="s">
        <v>54</v>
      </c>
      <c r="C1148" t="s">
        <v>43</v>
      </c>
      <c r="D1148" s="1">
        <v>5084</v>
      </c>
      <c r="E1148" s="1">
        <v>54476</v>
      </c>
      <c r="F1148" s="2">
        <v>40351</v>
      </c>
    </row>
    <row r="1149" spans="1:6" x14ac:dyDescent="0.3">
      <c r="A1149">
        <v>2018</v>
      </c>
      <c r="B1149" t="s">
        <v>54</v>
      </c>
      <c r="C1149" t="s">
        <v>44</v>
      </c>
      <c r="D1149" s="1">
        <v>43180</v>
      </c>
      <c r="E1149" s="1">
        <v>650233</v>
      </c>
      <c r="F1149" s="2">
        <v>43886</v>
      </c>
    </row>
    <row r="1150" spans="1:6" x14ac:dyDescent="0.3">
      <c r="A1150">
        <v>2018</v>
      </c>
      <c r="B1150" t="s">
        <v>54</v>
      </c>
      <c r="C1150" t="s">
        <v>45</v>
      </c>
      <c r="D1150" s="1">
        <v>39324</v>
      </c>
      <c r="E1150" s="1">
        <v>621384</v>
      </c>
      <c r="F1150" s="2">
        <v>63994</v>
      </c>
    </row>
    <row r="1151" spans="1:6" x14ac:dyDescent="0.3">
      <c r="A1151">
        <v>2018</v>
      </c>
      <c r="B1151" t="s">
        <v>54</v>
      </c>
      <c r="C1151" t="s">
        <v>46</v>
      </c>
      <c r="D1151" s="1">
        <v>10925</v>
      </c>
      <c r="E1151" s="1">
        <v>128211</v>
      </c>
      <c r="F1151" s="2">
        <v>38698</v>
      </c>
    </row>
    <row r="1152" spans="1:6" x14ac:dyDescent="0.3">
      <c r="A1152">
        <v>2018</v>
      </c>
      <c r="B1152" t="s">
        <v>54</v>
      </c>
      <c r="C1152" t="s">
        <v>47</v>
      </c>
      <c r="D1152" s="1">
        <v>36496</v>
      </c>
      <c r="E1152" s="1">
        <v>541333</v>
      </c>
      <c r="F1152" s="2">
        <v>41512</v>
      </c>
    </row>
    <row r="1153" spans="1:6" x14ac:dyDescent="0.3">
      <c r="A1153">
        <v>2018</v>
      </c>
      <c r="B1153" t="s">
        <v>54</v>
      </c>
      <c r="C1153" t="s">
        <v>48</v>
      </c>
      <c r="D1153" s="1">
        <v>4830</v>
      </c>
      <c r="E1153" s="1">
        <v>49819</v>
      </c>
      <c r="F1153" s="2">
        <v>42737</v>
      </c>
    </row>
    <row r="1154" spans="1:6" x14ac:dyDescent="0.3">
      <c r="A1154">
        <v>2018</v>
      </c>
      <c r="B1154" t="s">
        <v>53</v>
      </c>
      <c r="C1154" t="s">
        <v>1</v>
      </c>
      <c r="D1154" s="1">
        <v>2168</v>
      </c>
      <c r="E1154" s="1">
        <v>21030</v>
      </c>
      <c r="F1154" s="2">
        <v>60025</v>
      </c>
    </row>
    <row r="1155" spans="1:6" x14ac:dyDescent="0.3">
      <c r="A1155">
        <v>2018</v>
      </c>
      <c r="B1155" t="s">
        <v>53</v>
      </c>
      <c r="C1155" t="s">
        <v>2</v>
      </c>
      <c r="D1155" s="1">
        <v>3113</v>
      </c>
      <c r="E1155" s="1">
        <v>47340</v>
      </c>
      <c r="F1155" s="2">
        <v>75499</v>
      </c>
    </row>
    <row r="1156" spans="1:6" x14ac:dyDescent="0.3">
      <c r="A1156">
        <v>2018</v>
      </c>
      <c r="B1156" t="s">
        <v>53</v>
      </c>
      <c r="C1156" t="s">
        <v>3</v>
      </c>
      <c r="D1156" s="1">
        <v>1210</v>
      </c>
      <c r="E1156" s="1">
        <v>10913</v>
      </c>
      <c r="F1156" s="2">
        <v>53828</v>
      </c>
    </row>
    <row r="1157" spans="1:6" x14ac:dyDescent="0.3">
      <c r="A1157">
        <v>2018</v>
      </c>
      <c r="B1157" t="s">
        <v>53</v>
      </c>
      <c r="C1157" t="s">
        <v>4</v>
      </c>
      <c r="D1157" s="1">
        <v>26592</v>
      </c>
      <c r="E1157" s="1">
        <v>525771</v>
      </c>
      <c r="F1157" s="2">
        <v>188173</v>
      </c>
    </row>
    <row r="1158" spans="1:6" x14ac:dyDescent="0.3">
      <c r="A1158">
        <v>2018</v>
      </c>
      <c r="B1158" t="s">
        <v>53</v>
      </c>
      <c r="C1158" t="s">
        <v>5</v>
      </c>
      <c r="D1158" s="1">
        <v>4173</v>
      </c>
      <c r="E1158" s="1">
        <v>75076</v>
      </c>
      <c r="F1158" s="2">
        <v>100735</v>
      </c>
    </row>
    <row r="1159" spans="1:6" x14ac:dyDescent="0.3">
      <c r="A1159">
        <v>2018</v>
      </c>
      <c r="B1159" t="s">
        <v>53</v>
      </c>
      <c r="C1159" t="s">
        <v>6</v>
      </c>
      <c r="D1159" s="1">
        <v>2306</v>
      </c>
      <c r="E1159" s="1">
        <v>31734</v>
      </c>
      <c r="F1159" s="2">
        <v>110642</v>
      </c>
    </row>
    <row r="1160" spans="1:6" x14ac:dyDescent="0.3">
      <c r="A1160">
        <v>2018</v>
      </c>
      <c r="B1160" t="s">
        <v>53</v>
      </c>
      <c r="C1160" t="s">
        <v>7</v>
      </c>
      <c r="D1160">
        <v>433</v>
      </c>
      <c r="E1160" s="1">
        <v>4065</v>
      </c>
      <c r="F1160" s="2">
        <v>65782</v>
      </c>
    </row>
    <row r="1161" spans="1:6" x14ac:dyDescent="0.3">
      <c r="A1161">
        <v>2018</v>
      </c>
      <c r="B1161" t="s">
        <v>53</v>
      </c>
      <c r="C1161" t="s">
        <v>8</v>
      </c>
      <c r="D1161" s="1">
        <v>11205</v>
      </c>
      <c r="E1161" s="1">
        <v>138995</v>
      </c>
      <c r="F1161" s="2">
        <v>81168</v>
      </c>
    </row>
    <row r="1162" spans="1:6" x14ac:dyDescent="0.3">
      <c r="A1162">
        <v>2018</v>
      </c>
      <c r="B1162" t="s">
        <v>53</v>
      </c>
      <c r="C1162" t="s">
        <v>9</v>
      </c>
      <c r="D1162" s="1">
        <v>5113</v>
      </c>
      <c r="E1162" s="1">
        <v>114231</v>
      </c>
      <c r="F1162" s="2">
        <v>96613</v>
      </c>
    </row>
    <row r="1163" spans="1:6" x14ac:dyDescent="0.3">
      <c r="A1163">
        <v>2018</v>
      </c>
      <c r="B1163" t="s">
        <v>53</v>
      </c>
      <c r="C1163" t="s">
        <v>10</v>
      </c>
      <c r="D1163" s="1">
        <v>1223</v>
      </c>
      <c r="E1163" s="1">
        <v>8798</v>
      </c>
      <c r="F1163" s="2">
        <v>52761</v>
      </c>
    </row>
    <row r="1164" spans="1:6" x14ac:dyDescent="0.3">
      <c r="A1164">
        <v>2018</v>
      </c>
      <c r="B1164" t="s">
        <v>53</v>
      </c>
      <c r="C1164" t="s">
        <v>11</v>
      </c>
      <c r="D1164" s="1">
        <v>6688</v>
      </c>
      <c r="E1164" s="1">
        <v>94330</v>
      </c>
      <c r="F1164" s="2">
        <v>91164</v>
      </c>
    </row>
    <row r="1165" spans="1:6" x14ac:dyDescent="0.3">
      <c r="A1165">
        <v>2018</v>
      </c>
      <c r="B1165" t="s">
        <v>53</v>
      </c>
      <c r="C1165" t="s">
        <v>12</v>
      </c>
      <c r="D1165" s="1">
        <v>2123</v>
      </c>
      <c r="E1165" s="1">
        <v>29375</v>
      </c>
      <c r="F1165" s="2">
        <v>60371</v>
      </c>
    </row>
    <row r="1166" spans="1:6" x14ac:dyDescent="0.3">
      <c r="A1166">
        <v>2018</v>
      </c>
      <c r="B1166" t="s">
        <v>53</v>
      </c>
      <c r="C1166" t="s">
        <v>13</v>
      </c>
      <c r="D1166" s="1">
        <v>1742</v>
      </c>
      <c r="E1166" s="1">
        <v>22018</v>
      </c>
      <c r="F1166" s="2">
        <v>58519</v>
      </c>
    </row>
    <row r="1167" spans="1:6" x14ac:dyDescent="0.3">
      <c r="A1167">
        <v>2018</v>
      </c>
      <c r="B1167" t="s">
        <v>53</v>
      </c>
      <c r="C1167" t="s">
        <v>14</v>
      </c>
      <c r="D1167" s="1">
        <v>1308</v>
      </c>
      <c r="E1167" s="1">
        <v>18664</v>
      </c>
      <c r="F1167" s="2">
        <v>63399</v>
      </c>
    </row>
    <row r="1168" spans="1:6" x14ac:dyDescent="0.3">
      <c r="A1168">
        <v>2018</v>
      </c>
      <c r="B1168" t="s">
        <v>53</v>
      </c>
      <c r="C1168" t="s">
        <v>15</v>
      </c>
      <c r="D1168" s="1">
        <v>1785</v>
      </c>
      <c r="E1168" s="1">
        <v>21989</v>
      </c>
      <c r="F1168" s="2">
        <v>54629</v>
      </c>
    </row>
    <row r="1169" spans="1:6" x14ac:dyDescent="0.3">
      <c r="A1169">
        <v>2018</v>
      </c>
      <c r="B1169" t="s">
        <v>53</v>
      </c>
      <c r="C1169" t="s">
        <v>16</v>
      </c>
      <c r="D1169" s="1">
        <v>1716</v>
      </c>
      <c r="E1169" s="1">
        <v>22869</v>
      </c>
      <c r="F1169" s="2">
        <v>58223</v>
      </c>
    </row>
    <row r="1170" spans="1:6" x14ac:dyDescent="0.3">
      <c r="A1170">
        <v>2018</v>
      </c>
      <c r="B1170" t="s">
        <v>53</v>
      </c>
      <c r="C1170" t="s">
        <v>17</v>
      </c>
      <c r="D1170">
        <v>849</v>
      </c>
      <c r="E1170" s="1">
        <v>7397</v>
      </c>
      <c r="F1170" s="2">
        <v>54502</v>
      </c>
    </row>
    <row r="1171" spans="1:6" x14ac:dyDescent="0.3">
      <c r="A1171">
        <v>2018</v>
      </c>
      <c r="B1171" t="s">
        <v>53</v>
      </c>
      <c r="C1171" t="s">
        <v>18</v>
      </c>
      <c r="D1171" s="1">
        <v>2737</v>
      </c>
      <c r="E1171" s="1">
        <v>36210</v>
      </c>
      <c r="F1171" s="2">
        <v>92844</v>
      </c>
    </row>
    <row r="1172" spans="1:6" x14ac:dyDescent="0.3">
      <c r="A1172">
        <v>2018</v>
      </c>
      <c r="B1172" t="s">
        <v>53</v>
      </c>
      <c r="C1172" t="s">
        <v>19</v>
      </c>
      <c r="D1172" s="1">
        <v>5379</v>
      </c>
      <c r="E1172" s="1">
        <v>91783</v>
      </c>
      <c r="F1172" s="2">
        <v>123118</v>
      </c>
    </row>
    <row r="1173" spans="1:6" x14ac:dyDescent="0.3">
      <c r="A1173">
        <v>2018</v>
      </c>
      <c r="B1173" t="s">
        <v>53</v>
      </c>
      <c r="C1173" t="s">
        <v>20</v>
      </c>
      <c r="D1173" s="1">
        <v>6287</v>
      </c>
      <c r="E1173" s="1">
        <v>56247</v>
      </c>
      <c r="F1173" s="2">
        <v>73556</v>
      </c>
    </row>
    <row r="1174" spans="1:6" x14ac:dyDescent="0.3">
      <c r="A1174">
        <v>2018</v>
      </c>
      <c r="B1174" t="s">
        <v>53</v>
      </c>
      <c r="C1174" t="s">
        <v>21</v>
      </c>
      <c r="D1174" s="1">
        <v>3977</v>
      </c>
      <c r="E1174" s="1">
        <v>49170</v>
      </c>
      <c r="F1174" s="2">
        <v>78903</v>
      </c>
    </row>
    <row r="1175" spans="1:6" x14ac:dyDescent="0.3">
      <c r="A1175">
        <v>2018</v>
      </c>
      <c r="B1175" t="s">
        <v>53</v>
      </c>
      <c r="C1175" t="s">
        <v>22</v>
      </c>
      <c r="D1175">
        <v>940</v>
      </c>
      <c r="E1175" s="1">
        <v>10980</v>
      </c>
      <c r="F1175" s="2">
        <v>49173</v>
      </c>
    </row>
    <row r="1176" spans="1:6" x14ac:dyDescent="0.3">
      <c r="A1176">
        <v>2018</v>
      </c>
      <c r="B1176" t="s">
        <v>53</v>
      </c>
      <c r="C1176" t="s">
        <v>23</v>
      </c>
      <c r="D1176" s="1">
        <v>3049</v>
      </c>
      <c r="E1176" s="1">
        <v>47666</v>
      </c>
      <c r="F1176" s="2">
        <v>81842</v>
      </c>
    </row>
    <row r="1177" spans="1:6" x14ac:dyDescent="0.3">
      <c r="A1177">
        <v>2018</v>
      </c>
      <c r="B1177" t="s">
        <v>53</v>
      </c>
      <c r="C1177" t="s">
        <v>24</v>
      </c>
      <c r="D1177">
        <v>801</v>
      </c>
      <c r="E1177" s="1">
        <v>6350</v>
      </c>
      <c r="F1177" s="2">
        <v>54475</v>
      </c>
    </row>
    <row r="1178" spans="1:6" x14ac:dyDescent="0.3">
      <c r="A1178">
        <v>2018</v>
      </c>
      <c r="B1178" t="s">
        <v>53</v>
      </c>
      <c r="C1178" t="s">
        <v>25</v>
      </c>
      <c r="D1178">
        <v>973</v>
      </c>
      <c r="E1178" s="1">
        <v>17653</v>
      </c>
      <c r="F1178" s="2">
        <v>64407</v>
      </c>
    </row>
    <row r="1179" spans="1:6" x14ac:dyDescent="0.3">
      <c r="A1179">
        <v>2018</v>
      </c>
      <c r="B1179" t="s">
        <v>53</v>
      </c>
      <c r="C1179" t="s">
        <v>26</v>
      </c>
      <c r="D1179" s="1">
        <v>1541</v>
      </c>
      <c r="E1179" s="1">
        <v>15646</v>
      </c>
      <c r="F1179" s="2">
        <v>70292</v>
      </c>
    </row>
    <row r="1180" spans="1:6" x14ac:dyDescent="0.3">
      <c r="A1180">
        <v>2018</v>
      </c>
      <c r="B1180" t="s">
        <v>53</v>
      </c>
      <c r="C1180" t="s">
        <v>27</v>
      </c>
      <c r="D1180">
        <v>892</v>
      </c>
      <c r="E1180" s="1">
        <v>12351</v>
      </c>
      <c r="F1180" s="2">
        <v>93599</v>
      </c>
    </row>
    <row r="1181" spans="1:6" x14ac:dyDescent="0.3">
      <c r="A1181">
        <v>2018</v>
      </c>
      <c r="B1181" t="s">
        <v>53</v>
      </c>
      <c r="C1181" t="s">
        <v>28</v>
      </c>
      <c r="D1181" s="1">
        <v>3722</v>
      </c>
      <c r="E1181" s="1">
        <v>69519</v>
      </c>
      <c r="F1181" s="2">
        <v>114630</v>
      </c>
    </row>
    <row r="1182" spans="1:6" x14ac:dyDescent="0.3">
      <c r="A1182">
        <v>2018</v>
      </c>
      <c r="B1182" t="s">
        <v>53</v>
      </c>
      <c r="C1182" t="s">
        <v>29</v>
      </c>
      <c r="D1182">
        <v>987</v>
      </c>
      <c r="E1182" s="1">
        <v>12015</v>
      </c>
      <c r="F1182" s="2">
        <v>53204</v>
      </c>
    </row>
    <row r="1183" spans="1:6" x14ac:dyDescent="0.3">
      <c r="A1183">
        <v>2018</v>
      </c>
      <c r="B1183" t="s">
        <v>53</v>
      </c>
      <c r="C1183" t="s">
        <v>30</v>
      </c>
      <c r="D1183" s="1">
        <v>12672</v>
      </c>
      <c r="E1183" s="1">
        <v>275598</v>
      </c>
      <c r="F1183" s="2">
        <v>129853</v>
      </c>
    </row>
    <row r="1184" spans="1:6" x14ac:dyDescent="0.3">
      <c r="A1184">
        <v>2018</v>
      </c>
      <c r="B1184" t="s">
        <v>53</v>
      </c>
      <c r="C1184" t="s">
        <v>31</v>
      </c>
      <c r="D1184" s="1">
        <v>5238</v>
      </c>
      <c r="E1184" s="1">
        <v>79945</v>
      </c>
      <c r="F1184" s="2">
        <v>83920</v>
      </c>
    </row>
    <row r="1185" spans="1:6" x14ac:dyDescent="0.3">
      <c r="A1185">
        <v>2018</v>
      </c>
      <c r="B1185" t="s">
        <v>53</v>
      </c>
      <c r="C1185" t="s">
        <v>32</v>
      </c>
      <c r="D1185">
        <v>395</v>
      </c>
      <c r="E1185" s="1">
        <v>6221</v>
      </c>
      <c r="F1185" s="2">
        <v>70208</v>
      </c>
    </row>
    <row r="1186" spans="1:6" x14ac:dyDescent="0.3">
      <c r="A1186">
        <v>2018</v>
      </c>
      <c r="B1186" t="s">
        <v>53</v>
      </c>
      <c r="C1186" t="s">
        <v>33</v>
      </c>
      <c r="D1186" s="1">
        <v>4616</v>
      </c>
      <c r="E1186" s="1">
        <v>70930</v>
      </c>
      <c r="F1186" s="2">
        <v>70006</v>
      </c>
    </row>
    <row r="1187" spans="1:6" x14ac:dyDescent="0.3">
      <c r="A1187">
        <v>2018</v>
      </c>
      <c r="B1187" t="s">
        <v>53</v>
      </c>
      <c r="C1187" t="s">
        <v>34</v>
      </c>
      <c r="D1187" s="1">
        <v>1469</v>
      </c>
      <c r="E1187" s="1">
        <v>19859</v>
      </c>
      <c r="F1187" s="2">
        <v>58997</v>
      </c>
    </row>
    <row r="1188" spans="1:6" x14ac:dyDescent="0.3">
      <c r="A1188">
        <v>2018</v>
      </c>
      <c r="B1188" t="s">
        <v>53</v>
      </c>
      <c r="C1188" t="s">
        <v>35</v>
      </c>
      <c r="D1188" s="1">
        <v>3768</v>
      </c>
      <c r="E1188" s="1">
        <v>34277</v>
      </c>
      <c r="F1188" s="2">
        <v>87733</v>
      </c>
    </row>
    <row r="1189" spans="1:6" x14ac:dyDescent="0.3">
      <c r="A1189">
        <v>2018</v>
      </c>
      <c r="B1189" t="s">
        <v>53</v>
      </c>
      <c r="C1189" t="s">
        <v>36</v>
      </c>
      <c r="D1189" s="1">
        <v>4896</v>
      </c>
      <c r="E1189" s="1">
        <v>85970</v>
      </c>
      <c r="F1189" s="2">
        <v>87091</v>
      </c>
    </row>
    <row r="1190" spans="1:6" x14ac:dyDescent="0.3">
      <c r="A1190">
        <v>2018</v>
      </c>
      <c r="B1190" t="s">
        <v>53</v>
      </c>
      <c r="C1190" t="s">
        <v>37</v>
      </c>
      <c r="D1190">
        <v>715</v>
      </c>
      <c r="E1190" s="1">
        <v>5930</v>
      </c>
      <c r="F1190" s="2">
        <v>74327</v>
      </c>
    </row>
    <row r="1191" spans="1:6" x14ac:dyDescent="0.3">
      <c r="A1191">
        <v>2018</v>
      </c>
      <c r="B1191" t="s">
        <v>53</v>
      </c>
      <c r="C1191" t="s">
        <v>38</v>
      </c>
      <c r="D1191" s="1">
        <v>2548</v>
      </c>
      <c r="E1191" s="1">
        <v>28067</v>
      </c>
      <c r="F1191" s="2">
        <v>61977</v>
      </c>
    </row>
    <row r="1192" spans="1:6" x14ac:dyDescent="0.3">
      <c r="A1192">
        <v>2018</v>
      </c>
      <c r="B1192" t="s">
        <v>53</v>
      </c>
      <c r="C1192" t="s">
        <v>39</v>
      </c>
      <c r="D1192">
        <v>561</v>
      </c>
      <c r="E1192" s="1">
        <v>5589</v>
      </c>
      <c r="F1192" s="2">
        <v>49334</v>
      </c>
    </row>
    <row r="1193" spans="1:6" x14ac:dyDescent="0.3">
      <c r="A1193">
        <v>2018</v>
      </c>
      <c r="B1193" t="s">
        <v>53</v>
      </c>
      <c r="C1193" t="s">
        <v>40</v>
      </c>
      <c r="D1193" s="1">
        <v>3519</v>
      </c>
      <c r="E1193" s="1">
        <v>44851</v>
      </c>
      <c r="F1193" s="2">
        <v>73821</v>
      </c>
    </row>
    <row r="1194" spans="1:6" x14ac:dyDescent="0.3">
      <c r="A1194">
        <v>2018</v>
      </c>
      <c r="B1194" t="s">
        <v>53</v>
      </c>
      <c r="C1194" t="s">
        <v>41</v>
      </c>
      <c r="D1194" s="1">
        <v>9828</v>
      </c>
      <c r="E1194" s="1">
        <v>203822</v>
      </c>
      <c r="F1194" s="2">
        <v>87085</v>
      </c>
    </row>
    <row r="1195" spans="1:6" x14ac:dyDescent="0.3">
      <c r="A1195">
        <v>2018</v>
      </c>
      <c r="B1195" t="s">
        <v>53</v>
      </c>
      <c r="C1195" t="s">
        <v>42</v>
      </c>
      <c r="D1195" s="1">
        <v>2489</v>
      </c>
      <c r="E1195" s="1">
        <v>36783</v>
      </c>
      <c r="F1195" s="2">
        <v>78404</v>
      </c>
    </row>
    <row r="1196" spans="1:6" x14ac:dyDescent="0.3">
      <c r="A1196">
        <v>2018</v>
      </c>
      <c r="B1196" t="s">
        <v>53</v>
      </c>
      <c r="C1196" t="s">
        <v>43</v>
      </c>
      <c r="D1196">
        <v>505</v>
      </c>
      <c r="E1196" s="1">
        <v>4280</v>
      </c>
      <c r="F1196" s="2">
        <v>59800</v>
      </c>
    </row>
    <row r="1197" spans="1:6" x14ac:dyDescent="0.3">
      <c r="A1197">
        <v>2018</v>
      </c>
      <c r="B1197" t="s">
        <v>53</v>
      </c>
      <c r="C1197" t="s">
        <v>44</v>
      </c>
      <c r="D1197" s="1">
        <v>4379</v>
      </c>
      <c r="E1197" s="1">
        <v>66998</v>
      </c>
      <c r="F1197" s="2">
        <v>100731</v>
      </c>
    </row>
    <row r="1198" spans="1:6" x14ac:dyDescent="0.3">
      <c r="A1198">
        <v>2018</v>
      </c>
      <c r="B1198" t="s">
        <v>53</v>
      </c>
      <c r="C1198" t="s">
        <v>45</v>
      </c>
      <c r="D1198" s="1">
        <v>4629</v>
      </c>
      <c r="E1198" s="1">
        <v>133126</v>
      </c>
      <c r="F1198" s="2">
        <v>194631</v>
      </c>
    </row>
    <row r="1199" spans="1:6" x14ac:dyDescent="0.3">
      <c r="A1199">
        <v>2018</v>
      </c>
      <c r="B1199" t="s">
        <v>53</v>
      </c>
      <c r="C1199" t="s">
        <v>46</v>
      </c>
      <c r="D1199">
        <v>789</v>
      </c>
      <c r="E1199" s="1">
        <v>8288</v>
      </c>
      <c r="F1199" s="2">
        <v>52508</v>
      </c>
    </row>
    <row r="1200" spans="1:6" x14ac:dyDescent="0.3">
      <c r="A1200">
        <v>2018</v>
      </c>
      <c r="B1200" t="s">
        <v>53</v>
      </c>
      <c r="C1200" t="s">
        <v>47</v>
      </c>
      <c r="D1200" s="1">
        <v>2298</v>
      </c>
      <c r="E1200" s="1">
        <v>47152</v>
      </c>
      <c r="F1200" s="2">
        <v>75414</v>
      </c>
    </row>
    <row r="1201" spans="1:6" x14ac:dyDescent="0.3">
      <c r="A1201">
        <v>2018</v>
      </c>
      <c r="B1201" t="s">
        <v>53</v>
      </c>
      <c r="C1201" t="s">
        <v>48</v>
      </c>
      <c r="D1201">
        <v>398</v>
      </c>
      <c r="E1201" s="1">
        <v>3554</v>
      </c>
      <c r="F1201" s="2">
        <v>47401</v>
      </c>
    </row>
    <row r="1202" spans="1:6" x14ac:dyDescent="0.3">
      <c r="A1202">
        <v>2018</v>
      </c>
      <c r="B1202" t="s">
        <v>56</v>
      </c>
      <c r="C1202" t="s">
        <v>1</v>
      </c>
      <c r="D1202" s="1">
        <v>13364</v>
      </c>
      <c r="E1202" s="1">
        <v>94561</v>
      </c>
      <c r="F1202" s="2">
        <v>69240</v>
      </c>
    </row>
    <row r="1203" spans="1:6" x14ac:dyDescent="0.3">
      <c r="A1203">
        <v>2018</v>
      </c>
      <c r="B1203" t="s">
        <v>56</v>
      </c>
      <c r="C1203" t="s">
        <v>2</v>
      </c>
      <c r="D1203" s="1">
        <v>17978</v>
      </c>
      <c r="E1203" s="1">
        <v>214637</v>
      </c>
      <c r="F1203" s="2">
        <v>70877</v>
      </c>
    </row>
    <row r="1204" spans="1:6" x14ac:dyDescent="0.3">
      <c r="A1204">
        <v>2018</v>
      </c>
      <c r="B1204" t="s">
        <v>56</v>
      </c>
      <c r="C1204" t="s">
        <v>3</v>
      </c>
      <c r="D1204" s="1">
        <v>8418</v>
      </c>
      <c r="E1204" s="1">
        <v>50647</v>
      </c>
      <c r="F1204" s="2">
        <v>58119</v>
      </c>
    </row>
    <row r="1205" spans="1:6" x14ac:dyDescent="0.3">
      <c r="A1205">
        <v>2018</v>
      </c>
      <c r="B1205" t="s">
        <v>56</v>
      </c>
      <c r="C1205" t="s">
        <v>4</v>
      </c>
      <c r="D1205" s="1">
        <v>106953</v>
      </c>
      <c r="E1205" s="1">
        <v>835896</v>
      </c>
      <c r="F1205" s="2">
        <v>107228</v>
      </c>
    </row>
    <row r="1206" spans="1:6" x14ac:dyDescent="0.3">
      <c r="A1206">
        <v>2018</v>
      </c>
      <c r="B1206" t="s">
        <v>56</v>
      </c>
      <c r="C1206" t="s">
        <v>5</v>
      </c>
      <c r="D1206" s="1">
        <v>23326</v>
      </c>
      <c r="E1206" s="1">
        <v>164801</v>
      </c>
      <c r="F1206" s="2">
        <v>84615</v>
      </c>
    </row>
    <row r="1207" spans="1:6" x14ac:dyDescent="0.3">
      <c r="A1207">
        <v>2018</v>
      </c>
      <c r="B1207" t="s">
        <v>56</v>
      </c>
      <c r="C1207" t="s">
        <v>6</v>
      </c>
      <c r="D1207" s="1">
        <v>10879</v>
      </c>
      <c r="E1207" s="1">
        <v>123655</v>
      </c>
      <c r="F1207" s="2">
        <v>155433</v>
      </c>
    </row>
    <row r="1208" spans="1:6" x14ac:dyDescent="0.3">
      <c r="A1208">
        <v>2018</v>
      </c>
      <c r="B1208" t="s">
        <v>56</v>
      </c>
      <c r="C1208" t="s">
        <v>7</v>
      </c>
      <c r="D1208" s="1">
        <v>2859</v>
      </c>
      <c r="E1208" s="1">
        <v>47609</v>
      </c>
      <c r="F1208" s="2">
        <v>95574</v>
      </c>
    </row>
    <row r="1209" spans="1:6" x14ac:dyDescent="0.3">
      <c r="A1209">
        <v>2018</v>
      </c>
      <c r="B1209" t="s">
        <v>56</v>
      </c>
      <c r="C1209" t="s">
        <v>8</v>
      </c>
      <c r="D1209" s="1">
        <v>73412</v>
      </c>
      <c r="E1209" s="1">
        <v>570645</v>
      </c>
      <c r="F1209" s="2">
        <v>75337</v>
      </c>
    </row>
    <row r="1210" spans="1:6" x14ac:dyDescent="0.3">
      <c r="A1210">
        <v>2018</v>
      </c>
      <c r="B1210" t="s">
        <v>56</v>
      </c>
      <c r="C1210" t="s">
        <v>9</v>
      </c>
      <c r="D1210" s="1">
        <v>26225</v>
      </c>
      <c r="E1210" s="1">
        <v>237900</v>
      </c>
      <c r="F1210" s="2">
        <v>84587</v>
      </c>
    </row>
    <row r="1211" spans="1:6" x14ac:dyDescent="0.3">
      <c r="A1211">
        <v>2018</v>
      </c>
      <c r="B1211" t="s">
        <v>56</v>
      </c>
      <c r="C1211" t="s">
        <v>10</v>
      </c>
      <c r="D1211" s="1">
        <v>5824</v>
      </c>
      <c r="E1211" s="1">
        <v>32493</v>
      </c>
      <c r="F1211" s="2">
        <v>56024</v>
      </c>
    </row>
    <row r="1212" spans="1:6" x14ac:dyDescent="0.3">
      <c r="A1212">
        <v>2018</v>
      </c>
      <c r="B1212" t="s">
        <v>56</v>
      </c>
      <c r="C1212" t="s">
        <v>11</v>
      </c>
      <c r="D1212" s="1">
        <v>32448</v>
      </c>
      <c r="E1212" s="1">
        <v>373685</v>
      </c>
      <c r="F1212" s="2">
        <v>109598</v>
      </c>
    </row>
    <row r="1213" spans="1:6" x14ac:dyDescent="0.3">
      <c r="A1213">
        <v>2018</v>
      </c>
      <c r="B1213" t="s">
        <v>56</v>
      </c>
      <c r="C1213" t="s">
        <v>12</v>
      </c>
      <c r="D1213" s="1">
        <v>16542</v>
      </c>
      <c r="E1213" s="1">
        <v>133603</v>
      </c>
      <c r="F1213" s="2">
        <v>65167</v>
      </c>
    </row>
    <row r="1214" spans="1:6" x14ac:dyDescent="0.3">
      <c r="A1214">
        <v>2018</v>
      </c>
      <c r="B1214" t="s">
        <v>56</v>
      </c>
      <c r="C1214" t="s">
        <v>13</v>
      </c>
      <c r="D1214" s="1">
        <v>10213</v>
      </c>
      <c r="E1214" s="1">
        <v>109030</v>
      </c>
      <c r="F1214" s="2">
        <v>73894</v>
      </c>
    </row>
    <row r="1215" spans="1:6" x14ac:dyDescent="0.3">
      <c r="A1215">
        <v>2018</v>
      </c>
      <c r="B1215" t="s">
        <v>56</v>
      </c>
      <c r="C1215" t="s">
        <v>14</v>
      </c>
      <c r="D1215" s="1">
        <v>8870</v>
      </c>
      <c r="E1215" s="1">
        <v>73500</v>
      </c>
      <c r="F1215" s="2">
        <v>67710</v>
      </c>
    </row>
    <row r="1216" spans="1:6" x14ac:dyDescent="0.3">
      <c r="A1216">
        <v>2018</v>
      </c>
      <c r="B1216" t="s">
        <v>56</v>
      </c>
      <c r="C1216" t="s">
        <v>15</v>
      </c>
      <c r="D1216" s="1">
        <v>11035</v>
      </c>
      <c r="E1216" s="1">
        <v>92881</v>
      </c>
      <c r="F1216" s="2">
        <v>67733</v>
      </c>
    </row>
    <row r="1217" spans="1:6" x14ac:dyDescent="0.3">
      <c r="A1217">
        <v>2018</v>
      </c>
      <c r="B1217" t="s">
        <v>56</v>
      </c>
      <c r="C1217" t="s">
        <v>16</v>
      </c>
      <c r="D1217" s="1">
        <v>13754</v>
      </c>
      <c r="E1217" s="1">
        <v>85071</v>
      </c>
      <c r="F1217" s="2">
        <v>62731</v>
      </c>
    </row>
    <row r="1218" spans="1:6" x14ac:dyDescent="0.3">
      <c r="A1218">
        <v>2018</v>
      </c>
      <c r="B1218" t="s">
        <v>56</v>
      </c>
      <c r="C1218" t="s">
        <v>17</v>
      </c>
      <c r="D1218" s="1">
        <v>3804</v>
      </c>
      <c r="E1218" s="1">
        <v>29811</v>
      </c>
      <c r="F1218" s="2">
        <v>68174</v>
      </c>
    </row>
    <row r="1219" spans="1:6" x14ac:dyDescent="0.3">
      <c r="A1219">
        <v>2018</v>
      </c>
      <c r="B1219" t="s">
        <v>56</v>
      </c>
      <c r="C1219" t="s">
        <v>18</v>
      </c>
      <c r="D1219" s="1">
        <v>15277</v>
      </c>
      <c r="E1219" s="1">
        <v>138261</v>
      </c>
      <c r="F1219" s="2">
        <v>94201</v>
      </c>
    </row>
    <row r="1220" spans="1:6" x14ac:dyDescent="0.3">
      <c r="A1220">
        <v>2018</v>
      </c>
      <c r="B1220" t="s">
        <v>56</v>
      </c>
      <c r="C1220" t="s">
        <v>19</v>
      </c>
      <c r="D1220" s="1">
        <v>17504</v>
      </c>
      <c r="E1220" s="1">
        <v>217151</v>
      </c>
      <c r="F1220" s="2">
        <v>144514</v>
      </c>
    </row>
    <row r="1221" spans="1:6" x14ac:dyDescent="0.3">
      <c r="A1221">
        <v>2018</v>
      </c>
      <c r="B1221" t="s">
        <v>56</v>
      </c>
      <c r="C1221" t="s">
        <v>20</v>
      </c>
      <c r="D1221" s="1">
        <v>19082</v>
      </c>
      <c r="E1221" s="1">
        <v>203261</v>
      </c>
      <c r="F1221" s="2">
        <v>71568</v>
      </c>
    </row>
    <row r="1222" spans="1:6" x14ac:dyDescent="0.3">
      <c r="A1222">
        <v>2018</v>
      </c>
      <c r="B1222" t="s">
        <v>56</v>
      </c>
      <c r="C1222" t="s">
        <v>21</v>
      </c>
      <c r="D1222" s="1">
        <v>15877</v>
      </c>
      <c r="E1222" s="1">
        <v>178309</v>
      </c>
      <c r="F1222" s="2">
        <v>95604</v>
      </c>
    </row>
    <row r="1223" spans="1:6" x14ac:dyDescent="0.3">
      <c r="A1223">
        <v>2018</v>
      </c>
      <c r="B1223" t="s">
        <v>56</v>
      </c>
      <c r="C1223" t="s">
        <v>22</v>
      </c>
      <c r="D1223" s="1">
        <v>7959</v>
      </c>
      <c r="E1223" s="1">
        <v>42911</v>
      </c>
      <c r="F1223" s="2">
        <v>53281</v>
      </c>
    </row>
    <row r="1224" spans="1:6" x14ac:dyDescent="0.3">
      <c r="A1224">
        <v>2018</v>
      </c>
      <c r="B1224" t="s">
        <v>56</v>
      </c>
      <c r="C1224" t="s">
        <v>23</v>
      </c>
      <c r="D1224" s="1">
        <v>17251</v>
      </c>
      <c r="E1224" s="1">
        <v>162755</v>
      </c>
      <c r="F1224" s="2">
        <v>72947</v>
      </c>
    </row>
    <row r="1225" spans="1:6" x14ac:dyDescent="0.3">
      <c r="A1225">
        <v>2018</v>
      </c>
      <c r="B1225" t="s">
        <v>56</v>
      </c>
      <c r="C1225" t="s">
        <v>24</v>
      </c>
      <c r="D1225" s="1">
        <v>4297</v>
      </c>
      <c r="E1225" s="1">
        <v>21204</v>
      </c>
      <c r="F1225" s="2">
        <v>59315</v>
      </c>
    </row>
    <row r="1226" spans="1:6" x14ac:dyDescent="0.3">
      <c r="A1226">
        <v>2018</v>
      </c>
      <c r="B1226" t="s">
        <v>56</v>
      </c>
      <c r="C1226" t="s">
        <v>25</v>
      </c>
      <c r="D1226" s="1">
        <v>6683</v>
      </c>
      <c r="E1226" s="1">
        <v>66245</v>
      </c>
      <c r="F1226" s="2">
        <v>66817</v>
      </c>
    </row>
    <row r="1227" spans="1:6" x14ac:dyDescent="0.3">
      <c r="A1227">
        <v>2018</v>
      </c>
      <c r="B1227" t="s">
        <v>56</v>
      </c>
      <c r="C1227" t="s">
        <v>26</v>
      </c>
      <c r="D1227" s="1">
        <v>9082</v>
      </c>
      <c r="E1227" s="1">
        <v>63303</v>
      </c>
      <c r="F1227" s="2">
        <v>66612</v>
      </c>
    </row>
    <row r="1228" spans="1:6" x14ac:dyDescent="0.3">
      <c r="A1228">
        <v>2018</v>
      </c>
      <c r="B1228" t="s">
        <v>56</v>
      </c>
      <c r="C1228" t="s">
        <v>27</v>
      </c>
      <c r="D1228" s="1">
        <v>3838</v>
      </c>
      <c r="E1228" s="1">
        <v>33486</v>
      </c>
      <c r="F1228" s="2">
        <v>94889</v>
      </c>
    </row>
    <row r="1229" spans="1:6" x14ac:dyDescent="0.3">
      <c r="A1229">
        <v>2018</v>
      </c>
      <c r="B1229" t="s">
        <v>56</v>
      </c>
      <c r="C1229" t="s">
        <v>28</v>
      </c>
      <c r="D1229" s="1">
        <v>19963</v>
      </c>
      <c r="E1229" s="1">
        <v>242994</v>
      </c>
      <c r="F1229" s="2">
        <v>115066</v>
      </c>
    </row>
    <row r="1230" spans="1:6" x14ac:dyDescent="0.3">
      <c r="A1230">
        <v>2018</v>
      </c>
      <c r="B1230" t="s">
        <v>56</v>
      </c>
      <c r="C1230" t="s">
        <v>29</v>
      </c>
      <c r="D1230" s="1">
        <v>5293</v>
      </c>
      <c r="E1230" s="1">
        <v>32955</v>
      </c>
      <c r="F1230" s="2">
        <v>56048</v>
      </c>
    </row>
    <row r="1231" spans="1:6" x14ac:dyDescent="0.3">
      <c r="A1231">
        <v>2018</v>
      </c>
      <c r="B1231" t="s">
        <v>56</v>
      </c>
      <c r="C1231" t="s">
        <v>30</v>
      </c>
      <c r="D1231" s="1">
        <v>64317</v>
      </c>
      <c r="E1231" s="1">
        <v>714540</v>
      </c>
      <c r="F1231" s="2">
        <v>186871</v>
      </c>
    </row>
    <row r="1232" spans="1:6" x14ac:dyDescent="0.3">
      <c r="A1232">
        <v>2018</v>
      </c>
      <c r="B1232" t="s">
        <v>56</v>
      </c>
      <c r="C1232" t="s">
        <v>31</v>
      </c>
      <c r="D1232" s="1">
        <v>27776</v>
      </c>
      <c r="E1232" s="1">
        <v>233277</v>
      </c>
      <c r="F1232" s="2">
        <v>87311</v>
      </c>
    </row>
    <row r="1233" spans="1:6" x14ac:dyDescent="0.3">
      <c r="A1233">
        <v>2018</v>
      </c>
      <c r="B1233" t="s">
        <v>56</v>
      </c>
      <c r="C1233" t="s">
        <v>32</v>
      </c>
      <c r="D1233" s="1">
        <v>2995</v>
      </c>
      <c r="E1233" s="1">
        <v>23145</v>
      </c>
      <c r="F1233" s="2">
        <v>63251</v>
      </c>
    </row>
    <row r="1234" spans="1:6" x14ac:dyDescent="0.3">
      <c r="A1234">
        <v>2018</v>
      </c>
      <c r="B1234" t="s">
        <v>56</v>
      </c>
      <c r="C1234" t="s">
        <v>33</v>
      </c>
      <c r="D1234" s="1">
        <v>28783</v>
      </c>
      <c r="E1234" s="1">
        <v>293549</v>
      </c>
      <c r="F1234" s="2">
        <v>72736</v>
      </c>
    </row>
    <row r="1235" spans="1:6" x14ac:dyDescent="0.3">
      <c r="A1235">
        <v>2018</v>
      </c>
      <c r="B1235" t="s">
        <v>56</v>
      </c>
      <c r="C1235" t="s">
        <v>34</v>
      </c>
      <c r="D1235" s="1">
        <v>11458</v>
      </c>
      <c r="E1235" s="1">
        <v>77052</v>
      </c>
      <c r="F1235" s="2">
        <v>58044</v>
      </c>
    </row>
    <row r="1236" spans="1:6" x14ac:dyDescent="0.3">
      <c r="A1236">
        <v>2018</v>
      </c>
      <c r="B1236" t="s">
        <v>56</v>
      </c>
      <c r="C1236" t="s">
        <v>35</v>
      </c>
      <c r="D1236" s="1">
        <v>13030</v>
      </c>
      <c r="E1236" s="1">
        <v>84865</v>
      </c>
      <c r="F1236" s="2">
        <v>69649</v>
      </c>
    </row>
    <row r="1237" spans="1:6" x14ac:dyDescent="0.3">
      <c r="A1237">
        <v>2018</v>
      </c>
      <c r="B1237" t="s">
        <v>56</v>
      </c>
      <c r="C1237" t="s">
        <v>36</v>
      </c>
      <c r="D1237" s="1">
        <v>28823</v>
      </c>
      <c r="E1237" s="1">
        <v>325130</v>
      </c>
      <c r="F1237" s="2">
        <v>88831</v>
      </c>
    </row>
    <row r="1238" spans="1:6" x14ac:dyDescent="0.3">
      <c r="A1238">
        <v>2018</v>
      </c>
      <c r="B1238" t="s">
        <v>56</v>
      </c>
      <c r="C1238" t="s">
        <v>37</v>
      </c>
      <c r="D1238" s="1">
        <v>2869</v>
      </c>
      <c r="E1238" s="1">
        <v>32305</v>
      </c>
      <c r="F1238" s="2">
        <v>88061</v>
      </c>
    </row>
    <row r="1239" spans="1:6" x14ac:dyDescent="0.3">
      <c r="A1239">
        <v>2018</v>
      </c>
      <c r="B1239" t="s">
        <v>56</v>
      </c>
      <c r="C1239" t="s">
        <v>38</v>
      </c>
      <c r="D1239" s="1">
        <v>13166</v>
      </c>
      <c r="E1239" s="1">
        <v>100794</v>
      </c>
      <c r="F1239" s="2">
        <v>61713</v>
      </c>
    </row>
    <row r="1240" spans="1:6" x14ac:dyDescent="0.3">
      <c r="A1240">
        <v>2018</v>
      </c>
      <c r="B1240" t="s">
        <v>56</v>
      </c>
      <c r="C1240" t="s">
        <v>39</v>
      </c>
      <c r="D1240" s="1">
        <v>3259</v>
      </c>
      <c r="E1240" s="1">
        <v>28739</v>
      </c>
      <c r="F1240" s="2">
        <v>60160</v>
      </c>
    </row>
    <row r="1241" spans="1:6" x14ac:dyDescent="0.3">
      <c r="A1241">
        <v>2018</v>
      </c>
      <c r="B1241" t="s">
        <v>56</v>
      </c>
      <c r="C1241" t="s">
        <v>40</v>
      </c>
      <c r="D1241" s="1">
        <v>15698</v>
      </c>
      <c r="E1241" s="1">
        <v>150833</v>
      </c>
      <c r="F1241" s="2">
        <v>76718</v>
      </c>
    </row>
    <row r="1242" spans="1:6" x14ac:dyDescent="0.3">
      <c r="A1242">
        <v>2018</v>
      </c>
      <c r="B1242" t="s">
        <v>56</v>
      </c>
      <c r="C1242" t="s">
        <v>41</v>
      </c>
      <c r="D1242" s="1">
        <v>73679</v>
      </c>
      <c r="E1242" s="1">
        <v>756318</v>
      </c>
      <c r="F1242" s="2">
        <v>83356</v>
      </c>
    </row>
    <row r="1243" spans="1:6" x14ac:dyDescent="0.3">
      <c r="A1243">
        <v>2018</v>
      </c>
      <c r="B1243" t="s">
        <v>56</v>
      </c>
      <c r="C1243" t="s">
        <v>42</v>
      </c>
      <c r="D1243" s="1">
        <v>11520</v>
      </c>
      <c r="E1243" s="1">
        <v>87530</v>
      </c>
      <c r="F1243" s="2">
        <v>67933</v>
      </c>
    </row>
    <row r="1244" spans="1:6" x14ac:dyDescent="0.3">
      <c r="A1244">
        <v>2018</v>
      </c>
      <c r="B1244" t="s">
        <v>56</v>
      </c>
      <c r="C1244" t="s">
        <v>43</v>
      </c>
      <c r="D1244" s="1">
        <v>1694</v>
      </c>
      <c r="E1244" s="1">
        <v>11814</v>
      </c>
      <c r="F1244" s="2">
        <v>72078</v>
      </c>
    </row>
    <row r="1245" spans="1:6" x14ac:dyDescent="0.3">
      <c r="A1245">
        <v>2018</v>
      </c>
      <c r="B1245" t="s">
        <v>56</v>
      </c>
      <c r="C1245" t="s">
        <v>44</v>
      </c>
      <c r="D1245" s="1">
        <v>21938</v>
      </c>
      <c r="E1245" s="1">
        <v>194731</v>
      </c>
      <c r="F1245" s="2">
        <v>85723</v>
      </c>
    </row>
    <row r="1246" spans="1:6" x14ac:dyDescent="0.3">
      <c r="A1246">
        <v>2018</v>
      </c>
      <c r="B1246" t="s">
        <v>56</v>
      </c>
      <c r="C1246" t="s">
        <v>45</v>
      </c>
      <c r="D1246" s="1">
        <v>17577</v>
      </c>
      <c r="E1246" s="1">
        <v>147871</v>
      </c>
      <c r="F1246" s="2">
        <v>80466</v>
      </c>
    </row>
    <row r="1247" spans="1:6" x14ac:dyDescent="0.3">
      <c r="A1247">
        <v>2018</v>
      </c>
      <c r="B1247" t="s">
        <v>56</v>
      </c>
      <c r="C1247" t="s">
        <v>46</v>
      </c>
      <c r="D1247" s="1">
        <v>4029</v>
      </c>
      <c r="E1247" s="1">
        <v>24510</v>
      </c>
      <c r="F1247" s="2">
        <v>53206</v>
      </c>
    </row>
    <row r="1248" spans="1:6" x14ac:dyDescent="0.3">
      <c r="A1248">
        <v>2018</v>
      </c>
      <c r="B1248" t="s">
        <v>56</v>
      </c>
      <c r="C1248" t="s">
        <v>47</v>
      </c>
      <c r="D1248" s="1">
        <v>13917</v>
      </c>
      <c r="E1248" s="1">
        <v>148837</v>
      </c>
      <c r="F1248" s="2">
        <v>71561</v>
      </c>
    </row>
    <row r="1249" spans="1:6" x14ac:dyDescent="0.3">
      <c r="A1249">
        <v>2018</v>
      </c>
      <c r="B1249" t="s">
        <v>56</v>
      </c>
      <c r="C1249" t="s">
        <v>48</v>
      </c>
      <c r="D1249" s="1">
        <v>2283</v>
      </c>
      <c r="E1249" s="1">
        <v>11124</v>
      </c>
      <c r="F1249" s="2">
        <v>57486</v>
      </c>
    </row>
    <row r="1250" spans="1:6" x14ac:dyDescent="0.3">
      <c r="A1250">
        <v>2018</v>
      </c>
      <c r="B1250" t="s">
        <v>57</v>
      </c>
      <c r="C1250" t="s">
        <v>1</v>
      </c>
      <c r="D1250" s="1">
        <v>21888</v>
      </c>
      <c r="E1250" s="1">
        <v>245234</v>
      </c>
      <c r="F1250" s="2">
        <v>55653</v>
      </c>
    </row>
    <row r="1251" spans="1:6" x14ac:dyDescent="0.3">
      <c r="A1251">
        <v>2018</v>
      </c>
      <c r="B1251" t="s">
        <v>57</v>
      </c>
      <c r="C1251" t="s">
        <v>2</v>
      </c>
      <c r="D1251" s="1">
        <v>35993</v>
      </c>
      <c r="E1251" s="1">
        <v>430516</v>
      </c>
      <c r="F1251" s="2">
        <v>56745</v>
      </c>
    </row>
    <row r="1252" spans="1:6" x14ac:dyDescent="0.3">
      <c r="A1252">
        <v>2018</v>
      </c>
      <c r="B1252" t="s">
        <v>57</v>
      </c>
      <c r="C1252" t="s">
        <v>3</v>
      </c>
      <c r="D1252" s="1">
        <v>14308</v>
      </c>
      <c r="E1252" s="1">
        <v>146700</v>
      </c>
      <c r="F1252" s="2">
        <v>60316</v>
      </c>
    </row>
    <row r="1253" spans="1:6" x14ac:dyDescent="0.3">
      <c r="A1253">
        <v>2018</v>
      </c>
      <c r="B1253" t="s">
        <v>57</v>
      </c>
      <c r="C1253" t="s">
        <v>4</v>
      </c>
      <c r="D1253" s="1">
        <v>208425</v>
      </c>
      <c r="E1253" s="1">
        <v>2667839</v>
      </c>
      <c r="F1253" s="2">
        <v>91070</v>
      </c>
    </row>
    <row r="1254" spans="1:6" x14ac:dyDescent="0.3">
      <c r="A1254">
        <v>2018</v>
      </c>
      <c r="B1254" t="s">
        <v>57</v>
      </c>
      <c r="C1254" t="s">
        <v>5</v>
      </c>
      <c r="D1254" s="1">
        <v>52525</v>
      </c>
      <c r="E1254" s="1">
        <v>423946</v>
      </c>
      <c r="F1254" s="2">
        <v>81401</v>
      </c>
    </row>
    <row r="1255" spans="1:6" x14ac:dyDescent="0.3">
      <c r="A1255">
        <v>2018</v>
      </c>
      <c r="B1255" t="s">
        <v>57</v>
      </c>
      <c r="C1255" t="s">
        <v>6</v>
      </c>
      <c r="D1255" s="1">
        <v>23279</v>
      </c>
      <c r="E1255" s="1">
        <v>221029</v>
      </c>
      <c r="F1255" s="2">
        <v>87958</v>
      </c>
    </row>
    <row r="1256" spans="1:6" x14ac:dyDescent="0.3">
      <c r="A1256">
        <v>2018</v>
      </c>
      <c r="B1256" t="s">
        <v>57</v>
      </c>
      <c r="C1256" t="s">
        <v>7</v>
      </c>
      <c r="D1256" s="1">
        <v>8956</v>
      </c>
      <c r="E1256" s="1">
        <v>63405</v>
      </c>
      <c r="F1256" s="2">
        <v>80066</v>
      </c>
    </row>
    <row r="1257" spans="1:6" x14ac:dyDescent="0.3">
      <c r="A1257">
        <v>2018</v>
      </c>
      <c r="B1257" t="s">
        <v>57</v>
      </c>
      <c r="C1257" t="s">
        <v>8</v>
      </c>
      <c r="D1257" s="1">
        <v>161890</v>
      </c>
      <c r="E1257" s="1">
        <v>1365136</v>
      </c>
      <c r="F1257" s="2">
        <v>60914</v>
      </c>
    </row>
    <row r="1258" spans="1:6" x14ac:dyDescent="0.3">
      <c r="A1258">
        <v>2018</v>
      </c>
      <c r="B1258" t="s">
        <v>57</v>
      </c>
      <c r="C1258" t="s">
        <v>9</v>
      </c>
      <c r="D1258" s="1">
        <v>54714</v>
      </c>
      <c r="E1258" s="1">
        <v>687321</v>
      </c>
      <c r="F1258" s="2">
        <v>66989</v>
      </c>
    </row>
    <row r="1259" spans="1:6" x14ac:dyDescent="0.3">
      <c r="A1259">
        <v>2018</v>
      </c>
      <c r="B1259" t="s">
        <v>57</v>
      </c>
      <c r="C1259" t="s">
        <v>10</v>
      </c>
      <c r="D1259" s="1">
        <v>11562</v>
      </c>
      <c r="E1259" s="1">
        <v>91631</v>
      </c>
      <c r="F1259" s="2">
        <v>51695</v>
      </c>
    </row>
    <row r="1260" spans="1:6" x14ac:dyDescent="0.3">
      <c r="A1260">
        <v>2018</v>
      </c>
      <c r="B1260" t="s">
        <v>57</v>
      </c>
      <c r="C1260" t="s">
        <v>11</v>
      </c>
      <c r="D1260" s="1">
        <v>74587</v>
      </c>
      <c r="E1260" s="1">
        <v>948766</v>
      </c>
      <c r="F1260" s="2">
        <v>76586</v>
      </c>
    </row>
    <row r="1261" spans="1:6" x14ac:dyDescent="0.3">
      <c r="A1261">
        <v>2018</v>
      </c>
      <c r="B1261" t="s">
        <v>57</v>
      </c>
      <c r="C1261" t="s">
        <v>12</v>
      </c>
      <c r="D1261" s="1">
        <v>29755</v>
      </c>
      <c r="E1261" s="1">
        <v>342835</v>
      </c>
      <c r="F1261" s="2">
        <v>52468</v>
      </c>
    </row>
    <row r="1262" spans="1:6" x14ac:dyDescent="0.3">
      <c r="A1262">
        <v>2018</v>
      </c>
      <c r="B1262" t="s">
        <v>57</v>
      </c>
      <c r="C1262" t="s">
        <v>13</v>
      </c>
      <c r="D1262" s="1">
        <v>15839</v>
      </c>
      <c r="E1262" s="1">
        <v>140535</v>
      </c>
      <c r="F1262" s="2">
        <v>54071</v>
      </c>
    </row>
    <row r="1263" spans="1:6" x14ac:dyDescent="0.3">
      <c r="A1263">
        <v>2018</v>
      </c>
      <c r="B1263" t="s">
        <v>57</v>
      </c>
      <c r="C1263" t="s">
        <v>14</v>
      </c>
      <c r="D1263" s="1">
        <v>16731</v>
      </c>
      <c r="E1263" s="1">
        <v>179413</v>
      </c>
      <c r="F1263" s="2">
        <v>61288</v>
      </c>
    </row>
    <row r="1264" spans="1:6" x14ac:dyDescent="0.3">
      <c r="A1264">
        <v>2018</v>
      </c>
      <c r="B1264" t="s">
        <v>57</v>
      </c>
      <c r="C1264" t="s">
        <v>15</v>
      </c>
      <c r="D1264" s="1">
        <v>20542</v>
      </c>
      <c r="E1264" s="1">
        <v>217081</v>
      </c>
      <c r="F1264" s="2">
        <v>50087</v>
      </c>
    </row>
    <row r="1265" spans="1:6" x14ac:dyDescent="0.3">
      <c r="A1265">
        <v>2018</v>
      </c>
      <c r="B1265" t="s">
        <v>57</v>
      </c>
      <c r="C1265" t="s">
        <v>16</v>
      </c>
      <c r="D1265" s="1">
        <v>24537</v>
      </c>
      <c r="E1265" s="1">
        <v>213171</v>
      </c>
      <c r="F1265" s="2">
        <v>56446</v>
      </c>
    </row>
    <row r="1266" spans="1:6" x14ac:dyDescent="0.3">
      <c r="A1266">
        <v>2018</v>
      </c>
      <c r="B1266" t="s">
        <v>57</v>
      </c>
      <c r="C1266" t="s">
        <v>17</v>
      </c>
      <c r="D1266" s="1">
        <v>9940</v>
      </c>
      <c r="E1266" s="1">
        <v>69285</v>
      </c>
      <c r="F1266" s="2">
        <v>57328</v>
      </c>
    </row>
    <row r="1267" spans="1:6" x14ac:dyDescent="0.3">
      <c r="A1267">
        <v>2018</v>
      </c>
      <c r="B1267" t="s">
        <v>57</v>
      </c>
      <c r="C1267" t="s">
        <v>18</v>
      </c>
      <c r="D1267" s="1">
        <v>42809</v>
      </c>
      <c r="E1267" s="1">
        <v>452753</v>
      </c>
      <c r="F1267" s="2">
        <v>79500</v>
      </c>
    </row>
    <row r="1268" spans="1:6" x14ac:dyDescent="0.3">
      <c r="A1268">
        <v>2018</v>
      </c>
      <c r="B1268" t="s">
        <v>57</v>
      </c>
      <c r="C1268" t="s">
        <v>19</v>
      </c>
      <c r="D1268" s="1">
        <v>47416</v>
      </c>
      <c r="E1268" s="1">
        <v>587518</v>
      </c>
      <c r="F1268" s="2">
        <v>107875</v>
      </c>
    </row>
    <row r="1269" spans="1:6" x14ac:dyDescent="0.3">
      <c r="A1269">
        <v>2018</v>
      </c>
      <c r="B1269" t="s">
        <v>57</v>
      </c>
      <c r="C1269" t="s">
        <v>20</v>
      </c>
      <c r="D1269" s="1">
        <v>42545</v>
      </c>
      <c r="E1269" s="1">
        <v>657930</v>
      </c>
      <c r="F1269" s="2">
        <v>69377</v>
      </c>
    </row>
    <row r="1270" spans="1:6" x14ac:dyDescent="0.3">
      <c r="A1270">
        <v>2018</v>
      </c>
      <c r="B1270" t="s">
        <v>57</v>
      </c>
      <c r="C1270" t="s">
        <v>21</v>
      </c>
      <c r="D1270" s="1">
        <v>32020</v>
      </c>
      <c r="E1270" s="1">
        <v>378493</v>
      </c>
      <c r="F1270" s="2">
        <v>82535</v>
      </c>
    </row>
    <row r="1271" spans="1:6" x14ac:dyDescent="0.3">
      <c r="A1271">
        <v>2018</v>
      </c>
      <c r="B1271" t="s">
        <v>57</v>
      </c>
      <c r="C1271" t="s">
        <v>22</v>
      </c>
      <c r="D1271" s="1">
        <v>12259</v>
      </c>
      <c r="E1271" s="1">
        <v>109842</v>
      </c>
      <c r="F1271" s="2">
        <v>42132</v>
      </c>
    </row>
    <row r="1272" spans="1:6" x14ac:dyDescent="0.3">
      <c r="A1272">
        <v>2018</v>
      </c>
      <c r="B1272" t="s">
        <v>57</v>
      </c>
      <c r="C1272" t="s">
        <v>23</v>
      </c>
      <c r="D1272" s="1">
        <v>32577</v>
      </c>
      <c r="E1272" s="1">
        <v>385727</v>
      </c>
      <c r="F1272" s="2">
        <v>66429</v>
      </c>
    </row>
    <row r="1273" spans="1:6" x14ac:dyDescent="0.3">
      <c r="A1273">
        <v>2018</v>
      </c>
      <c r="B1273" t="s">
        <v>57</v>
      </c>
      <c r="C1273" t="s">
        <v>24</v>
      </c>
      <c r="D1273" s="1">
        <v>9359</v>
      </c>
      <c r="E1273" s="1">
        <v>42410</v>
      </c>
      <c r="F1273" s="2">
        <v>52271</v>
      </c>
    </row>
    <row r="1274" spans="1:6" x14ac:dyDescent="0.3">
      <c r="A1274">
        <v>2018</v>
      </c>
      <c r="B1274" t="s">
        <v>57</v>
      </c>
      <c r="C1274" t="s">
        <v>25</v>
      </c>
      <c r="D1274" s="1">
        <v>11582</v>
      </c>
      <c r="E1274" s="1">
        <v>119167</v>
      </c>
      <c r="F1274" s="2">
        <v>58836</v>
      </c>
    </row>
    <row r="1275" spans="1:6" x14ac:dyDescent="0.3">
      <c r="A1275">
        <v>2018</v>
      </c>
      <c r="B1275" t="s">
        <v>57</v>
      </c>
      <c r="C1275" t="s">
        <v>26</v>
      </c>
      <c r="D1275" s="1">
        <v>19970</v>
      </c>
      <c r="E1275" s="1">
        <v>190736</v>
      </c>
      <c r="F1275" s="2">
        <v>61821</v>
      </c>
    </row>
    <row r="1276" spans="1:6" x14ac:dyDescent="0.3">
      <c r="A1276">
        <v>2018</v>
      </c>
      <c r="B1276" t="s">
        <v>57</v>
      </c>
      <c r="C1276" t="s">
        <v>27</v>
      </c>
      <c r="D1276" s="1">
        <v>12323</v>
      </c>
      <c r="E1276" s="1">
        <v>82831</v>
      </c>
      <c r="F1276" s="2">
        <v>77486</v>
      </c>
    </row>
    <row r="1277" spans="1:6" x14ac:dyDescent="0.3">
      <c r="A1277">
        <v>2018</v>
      </c>
      <c r="B1277" t="s">
        <v>57</v>
      </c>
      <c r="C1277" t="s">
        <v>28</v>
      </c>
      <c r="D1277" s="1">
        <v>51837</v>
      </c>
      <c r="E1277" s="1">
        <v>671419</v>
      </c>
      <c r="F1277" s="2">
        <v>90784</v>
      </c>
    </row>
    <row r="1278" spans="1:6" x14ac:dyDescent="0.3">
      <c r="A1278">
        <v>2018</v>
      </c>
      <c r="B1278" t="s">
        <v>57</v>
      </c>
      <c r="C1278" t="s">
        <v>29</v>
      </c>
      <c r="D1278" s="1">
        <v>10669</v>
      </c>
      <c r="E1278" s="1">
        <v>106930</v>
      </c>
      <c r="F1278" s="2">
        <v>61899</v>
      </c>
    </row>
    <row r="1279" spans="1:6" x14ac:dyDescent="0.3">
      <c r="A1279">
        <v>2018</v>
      </c>
      <c r="B1279" t="s">
        <v>57</v>
      </c>
      <c r="C1279" t="s">
        <v>30</v>
      </c>
      <c r="D1279" s="1">
        <v>112471</v>
      </c>
      <c r="E1279" s="1">
        <v>1339421</v>
      </c>
      <c r="F1279" s="2">
        <v>95057</v>
      </c>
    </row>
    <row r="1280" spans="1:6" x14ac:dyDescent="0.3">
      <c r="A1280">
        <v>2018</v>
      </c>
      <c r="B1280" t="s">
        <v>57</v>
      </c>
      <c r="C1280" t="s">
        <v>31</v>
      </c>
      <c r="D1280" s="1">
        <v>58892</v>
      </c>
      <c r="E1280" s="1">
        <v>635554</v>
      </c>
      <c r="F1280" s="2">
        <v>65609</v>
      </c>
    </row>
    <row r="1281" spans="1:6" x14ac:dyDescent="0.3">
      <c r="A1281">
        <v>2018</v>
      </c>
      <c r="B1281" t="s">
        <v>57</v>
      </c>
      <c r="C1281" t="s">
        <v>32</v>
      </c>
      <c r="D1281" s="1">
        <v>5130</v>
      </c>
      <c r="E1281" s="1">
        <v>34560</v>
      </c>
      <c r="F1281" s="2">
        <v>61774</v>
      </c>
    </row>
    <row r="1282" spans="1:6" x14ac:dyDescent="0.3">
      <c r="A1282">
        <v>2018</v>
      </c>
      <c r="B1282" t="s">
        <v>57</v>
      </c>
      <c r="C1282" t="s">
        <v>33</v>
      </c>
      <c r="D1282" s="1">
        <v>53280</v>
      </c>
      <c r="E1282" s="1">
        <v>729430</v>
      </c>
      <c r="F1282" s="2">
        <v>64006</v>
      </c>
    </row>
    <row r="1283" spans="1:6" x14ac:dyDescent="0.3">
      <c r="A1283">
        <v>2018</v>
      </c>
      <c r="B1283" t="s">
        <v>57</v>
      </c>
      <c r="C1283" t="s">
        <v>34</v>
      </c>
      <c r="D1283" s="1">
        <v>20594</v>
      </c>
      <c r="E1283" s="1">
        <v>191261</v>
      </c>
      <c r="F1283" s="2">
        <v>52227</v>
      </c>
    </row>
    <row r="1284" spans="1:6" x14ac:dyDescent="0.3">
      <c r="A1284">
        <v>2018</v>
      </c>
      <c r="B1284" t="s">
        <v>57</v>
      </c>
      <c r="C1284" t="s">
        <v>35</v>
      </c>
      <c r="D1284" s="1">
        <v>25462</v>
      </c>
      <c r="E1284" s="1">
        <v>248627</v>
      </c>
      <c r="F1284" s="2">
        <v>69806</v>
      </c>
    </row>
    <row r="1285" spans="1:6" x14ac:dyDescent="0.3">
      <c r="A1285">
        <v>2018</v>
      </c>
      <c r="B1285" t="s">
        <v>57</v>
      </c>
      <c r="C1285" t="s">
        <v>36</v>
      </c>
      <c r="D1285" s="1">
        <v>63415</v>
      </c>
      <c r="E1285" s="1">
        <v>806555</v>
      </c>
      <c r="F1285" s="2">
        <v>78092</v>
      </c>
    </row>
    <row r="1286" spans="1:6" x14ac:dyDescent="0.3">
      <c r="A1286">
        <v>2018</v>
      </c>
      <c r="B1286" t="s">
        <v>57</v>
      </c>
      <c r="C1286" t="s">
        <v>37</v>
      </c>
      <c r="D1286" s="1">
        <v>8651</v>
      </c>
      <c r="E1286" s="1">
        <v>68430</v>
      </c>
      <c r="F1286" s="2">
        <v>68957</v>
      </c>
    </row>
    <row r="1287" spans="1:6" x14ac:dyDescent="0.3">
      <c r="A1287">
        <v>2018</v>
      </c>
      <c r="B1287" t="s">
        <v>57</v>
      </c>
      <c r="C1287" t="s">
        <v>38</v>
      </c>
      <c r="D1287" s="1">
        <v>26993</v>
      </c>
      <c r="E1287" s="1">
        <v>293499</v>
      </c>
      <c r="F1287" s="2">
        <v>50391</v>
      </c>
    </row>
    <row r="1288" spans="1:6" x14ac:dyDescent="0.3">
      <c r="A1288">
        <v>2018</v>
      </c>
      <c r="B1288" t="s">
        <v>57</v>
      </c>
      <c r="C1288" t="s">
        <v>39</v>
      </c>
      <c r="D1288" s="1">
        <v>5205</v>
      </c>
      <c r="E1288" s="1">
        <v>32354</v>
      </c>
      <c r="F1288" s="2">
        <v>56384</v>
      </c>
    </row>
    <row r="1289" spans="1:6" x14ac:dyDescent="0.3">
      <c r="A1289">
        <v>2018</v>
      </c>
      <c r="B1289" t="s">
        <v>57</v>
      </c>
      <c r="C1289" t="s">
        <v>40</v>
      </c>
      <c r="D1289" s="1">
        <v>29519</v>
      </c>
      <c r="E1289" s="1">
        <v>417345</v>
      </c>
      <c r="F1289" s="2">
        <v>59851</v>
      </c>
    </row>
    <row r="1290" spans="1:6" x14ac:dyDescent="0.3">
      <c r="A1290">
        <v>2018</v>
      </c>
      <c r="B1290" t="s">
        <v>57</v>
      </c>
      <c r="C1290" t="s">
        <v>41</v>
      </c>
      <c r="D1290" s="1">
        <v>134025</v>
      </c>
      <c r="E1290" s="1">
        <v>1736415</v>
      </c>
      <c r="F1290" s="2">
        <v>74443</v>
      </c>
    </row>
    <row r="1291" spans="1:6" x14ac:dyDescent="0.3">
      <c r="A1291">
        <v>2018</v>
      </c>
      <c r="B1291" t="s">
        <v>57</v>
      </c>
      <c r="C1291" t="s">
        <v>42</v>
      </c>
      <c r="D1291" s="1">
        <v>23036</v>
      </c>
      <c r="E1291" s="1">
        <v>215564</v>
      </c>
      <c r="F1291" s="2">
        <v>59543</v>
      </c>
    </row>
    <row r="1292" spans="1:6" x14ac:dyDescent="0.3">
      <c r="A1292">
        <v>2018</v>
      </c>
      <c r="B1292" t="s">
        <v>57</v>
      </c>
      <c r="C1292" t="s">
        <v>43</v>
      </c>
      <c r="D1292" s="1">
        <v>5661</v>
      </c>
      <c r="E1292" s="1">
        <v>28976</v>
      </c>
      <c r="F1292" s="2">
        <v>64917</v>
      </c>
    </row>
    <row r="1293" spans="1:6" x14ac:dyDescent="0.3">
      <c r="A1293">
        <v>2018</v>
      </c>
      <c r="B1293" t="s">
        <v>57</v>
      </c>
      <c r="C1293" t="s">
        <v>44</v>
      </c>
      <c r="D1293" s="1">
        <v>58849</v>
      </c>
      <c r="E1293" s="1">
        <v>746452</v>
      </c>
      <c r="F1293" s="2">
        <v>87511</v>
      </c>
    </row>
    <row r="1294" spans="1:6" x14ac:dyDescent="0.3">
      <c r="A1294">
        <v>2018</v>
      </c>
      <c r="B1294" t="s">
        <v>57</v>
      </c>
      <c r="C1294" t="s">
        <v>45</v>
      </c>
      <c r="D1294" s="1">
        <v>40209</v>
      </c>
      <c r="E1294" s="1">
        <v>414712</v>
      </c>
      <c r="F1294" s="2">
        <v>82245</v>
      </c>
    </row>
    <row r="1295" spans="1:6" x14ac:dyDescent="0.3">
      <c r="A1295">
        <v>2018</v>
      </c>
      <c r="B1295" t="s">
        <v>57</v>
      </c>
      <c r="C1295" t="s">
        <v>46</v>
      </c>
      <c r="D1295" s="1">
        <v>8323</v>
      </c>
      <c r="E1295" s="1">
        <v>68965</v>
      </c>
      <c r="F1295" s="2">
        <v>51745</v>
      </c>
    </row>
    <row r="1296" spans="1:6" x14ac:dyDescent="0.3">
      <c r="A1296">
        <v>2018</v>
      </c>
      <c r="B1296" t="s">
        <v>57</v>
      </c>
      <c r="C1296" t="s">
        <v>47</v>
      </c>
      <c r="D1296" s="1">
        <v>25856</v>
      </c>
      <c r="E1296" s="1">
        <v>327719</v>
      </c>
      <c r="F1296" s="2">
        <v>60773</v>
      </c>
    </row>
    <row r="1297" spans="1:6" x14ac:dyDescent="0.3">
      <c r="A1297">
        <v>2018</v>
      </c>
      <c r="B1297" t="s">
        <v>57</v>
      </c>
      <c r="C1297" t="s">
        <v>48</v>
      </c>
      <c r="D1297" s="1">
        <v>4559</v>
      </c>
      <c r="E1297" s="1">
        <v>18733</v>
      </c>
      <c r="F1297" s="2">
        <v>52783</v>
      </c>
    </row>
    <row r="1298" spans="1:6" x14ac:dyDescent="0.3">
      <c r="A1298">
        <v>2018</v>
      </c>
      <c r="B1298" t="s">
        <v>58</v>
      </c>
      <c r="C1298" t="s">
        <v>1</v>
      </c>
      <c r="D1298" s="1">
        <v>12678</v>
      </c>
      <c r="E1298" s="1">
        <v>233306</v>
      </c>
      <c r="F1298" s="2">
        <v>46432</v>
      </c>
    </row>
    <row r="1299" spans="1:6" x14ac:dyDescent="0.3">
      <c r="A1299">
        <v>2018</v>
      </c>
      <c r="B1299" t="s">
        <v>58</v>
      </c>
      <c r="C1299" t="s">
        <v>2</v>
      </c>
      <c r="D1299" s="1">
        <v>18037</v>
      </c>
      <c r="E1299" s="1">
        <v>440616</v>
      </c>
      <c r="F1299" s="2">
        <v>51125</v>
      </c>
    </row>
    <row r="1300" spans="1:6" x14ac:dyDescent="0.3">
      <c r="A1300">
        <v>2018</v>
      </c>
      <c r="B1300" t="s">
        <v>58</v>
      </c>
      <c r="C1300" t="s">
        <v>3</v>
      </c>
      <c r="D1300" s="1">
        <v>15788</v>
      </c>
      <c r="E1300" s="1">
        <v>186119</v>
      </c>
      <c r="F1300" s="2">
        <v>42468</v>
      </c>
    </row>
    <row r="1301" spans="1:6" x14ac:dyDescent="0.3">
      <c r="A1301">
        <v>2018</v>
      </c>
      <c r="B1301" t="s">
        <v>58</v>
      </c>
      <c r="C1301" t="s">
        <v>4</v>
      </c>
      <c r="D1301" s="1">
        <v>618901</v>
      </c>
      <c r="E1301" s="1">
        <v>2649228</v>
      </c>
      <c r="F1301" s="2">
        <v>52187</v>
      </c>
    </row>
    <row r="1302" spans="1:6" x14ac:dyDescent="0.3">
      <c r="A1302">
        <v>2018</v>
      </c>
      <c r="B1302" t="s">
        <v>58</v>
      </c>
      <c r="C1302" t="s">
        <v>5</v>
      </c>
      <c r="D1302" s="1">
        <v>21666</v>
      </c>
      <c r="E1302" s="1">
        <v>335274</v>
      </c>
      <c r="F1302" s="2">
        <v>50156</v>
      </c>
    </row>
    <row r="1303" spans="1:6" x14ac:dyDescent="0.3">
      <c r="A1303">
        <v>2018</v>
      </c>
      <c r="B1303" t="s">
        <v>58</v>
      </c>
      <c r="C1303" t="s">
        <v>6</v>
      </c>
      <c r="D1303" s="1">
        <v>13090</v>
      </c>
      <c r="E1303" s="1">
        <v>326866</v>
      </c>
      <c r="F1303" s="2">
        <v>55369</v>
      </c>
    </row>
    <row r="1304" spans="1:6" x14ac:dyDescent="0.3">
      <c r="A1304">
        <v>2018</v>
      </c>
      <c r="B1304" t="s">
        <v>58</v>
      </c>
      <c r="C1304" t="s">
        <v>7</v>
      </c>
      <c r="D1304" s="1">
        <v>5063</v>
      </c>
      <c r="E1304" s="1">
        <v>75524</v>
      </c>
      <c r="F1304" s="2">
        <v>53795</v>
      </c>
    </row>
    <row r="1305" spans="1:6" x14ac:dyDescent="0.3">
      <c r="A1305">
        <v>2018</v>
      </c>
      <c r="B1305" t="s">
        <v>58</v>
      </c>
      <c r="C1305" t="s">
        <v>8</v>
      </c>
      <c r="D1305" s="1">
        <v>73761</v>
      </c>
      <c r="E1305" s="1">
        <v>1287814</v>
      </c>
      <c r="F1305" s="2">
        <v>50781</v>
      </c>
    </row>
    <row r="1306" spans="1:6" x14ac:dyDescent="0.3">
      <c r="A1306">
        <v>2018</v>
      </c>
      <c r="B1306" t="s">
        <v>58</v>
      </c>
      <c r="C1306" t="s">
        <v>9</v>
      </c>
      <c r="D1306" s="1">
        <v>28952</v>
      </c>
      <c r="E1306" s="1">
        <v>562436</v>
      </c>
      <c r="F1306" s="2">
        <v>52062</v>
      </c>
    </row>
    <row r="1307" spans="1:6" x14ac:dyDescent="0.3">
      <c r="A1307">
        <v>2018</v>
      </c>
      <c r="B1307" t="s">
        <v>58</v>
      </c>
      <c r="C1307" t="s">
        <v>10</v>
      </c>
      <c r="D1307" s="1">
        <v>7824</v>
      </c>
      <c r="E1307" s="1">
        <v>100212</v>
      </c>
      <c r="F1307" s="2">
        <v>42047</v>
      </c>
    </row>
    <row r="1308" spans="1:6" x14ac:dyDescent="0.3">
      <c r="A1308">
        <v>2018</v>
      </c>
      <c r="B1308" t="s">
        <v>58</v>
      </c>
      <c r="C1308" t="s">
        <v>11</v>
      </c>
      <c r="D1308" s="1">
        <v>34720</v>
      </c>
      <c r="E1308" s="1">
        <v>919288</v>
      </c>
      <c r="F1308" s="2">
        <v>50959</v>
      </c>
    </row>
    <row r="1309" spans="1:6" x14ac:dyDescent="0.3">
      <c r="A1309">
        <v>2018</v>
      </c>
      <c r="B1309" t="s">
        <v>58</v>
      </c>
      <c r="C1309" t="s">
        <v>12</v>
      </c>
      <c r="D1309" s="1">
        <v>15692</v>
      </c>
      <c r="E1309" s="1">
        <v>459398</v>
      </c>
      <c r="F1309" s="2">
        <v>47681</v>
      </c>
    </row>
    <row r="1310" spans="1:6" x14ac:dyDescent="0.3">
      <c r="A1310">
        <v>2018</v>
      </c>
      <c r="B1310" t="s">
        <v>58</v>
      </c>
      <c r="C1310" t="s">
        <v>13</v>
      </c>
      <c r="D1310" s="1">
        <v>11589</v>
      </c>
      <c r="E1310" s="1">
        <v>219674</v>
      </c>
      <c r="F1310" s="2">
        <v>43022</v>
      </c>
    </row>
    <row r="1311" spans="1:6" x14ac:dyDescent="0.3">
      <c r="A1311">
        <v>2018</v>
      </c>
      <c r="B1311" t="s">
        <v>58</v>
      </c>
      <c r="C1311" t="s">
        <v>14</v>
      </c>
      <c r="D1311" s="1">
        <v>10277</v>
      </c>
      <c r="E1311" s="1">
        <v>195132</v>
      </c>
      <c r="F1311" s="2">
        <v>42586</v>
      </c>
    </row>
    <row r="1312" spans="1:6" x14ac:dyDescent="0.3">
      <c r="A1312">
        <v>2018</v>
      </c>
      <c r="B1312" t="s">
        <v>58</v>
      </c>
      <c r="C1312" t="s">
        <v>15</v>
      </c>
      <c r="D1312" s="1">
        <v>18161</v>
      </c>
      <c r="E1312" s="1">
        <v>267486</v>
      </c>
      <c r="F1312" s="2">
        <v>48210</v>
      </c>
    </row>
    <row r="1313" spans="1:6" x14ac:dyDescent="0.3">
      <c r="A1313">
        <v>2018</v>
      </c>
      <c r="B1313" t="s">
        <v>58</v>
      </c>
      <c r="C1313" t="s">
        <v>16</v>
      </c>
      <c r="D1313" s="1">
        <v>15480</v>
      </c>
      <c r="E1313" s="1">
        <v>300015</v>
      </c>
      <c r="F1313" s="2">
        <v>43339</v>
      </c>
    </row>
    <row r="1314" spans="1:6" x14ac:dyDescent="0.3">
      <c r="A1314">
        <v>2018</v>
      </c>
      <c r="B1314" t="s">
        <v>58</v>
      </c>
      <c r="C1314" t="s">
        <v>17</v>
      </c>
      <c r="D1314" s="1">
        <v>5483</v>
      </c>
      <c r="E1314" s="1">
        <v>118009</v>
      </c>
      <c r="F1314" s="2">
        <v>47535</v>
      </c>
    </row>
    <row r="1315" spans="1:6" x14ac:dyDescent="0.3">
      <c r="A1315">
        <v>2018</v>
      </c>
      <c r="B1315" t="s">
        <v>58</v>
      </c>
      <c r="C1315" t="s">
        <v>18</v>
      </c>
      <c r="D1315" s="1">
        <v>20856</v>
      </c>
      <c r="E1315" s="1">
        <v>445328</v>
      </c>
      <c r="F1315" s="2">
        <v>54310</v>
      </c>
    </row>
    <row r="1316" spans="1:6" x14ac:dyDescent="0.3">
      <c r="A1316">
        <v>2018</v>
      </c>
      <c r="B1316" t="s">
        <v>58</v>
      </c>
      <c r="C1316" t="s">
        <v>19</v>
      </c>
      <c r="D1316" s="1">
        <v>66364</v>
      </c>
      <c r="E1316" s="1">
        <v>773683</v>
      </c>
      <c r="F1316" s="2">
        <v>58448</v>
      </c>
    </row>
    <row r="1317" spans="1:6" x14ac:dyDescent="0.3">
      <c r="A1317">
        <v>2018</v>
      </c>
      <c r="B1317" t="s">
        <v>58</v>
      </c>
      <c r="C1317" t="s">
        <v>20</v>
      </c>
      <c r="D1317" s="1">
        <v>24822</v>
      </c>
      <c r="E1317" s="1">
        <v>659230</v>
      </c>
      <c r="F1317" s="2">
        <v>49739</v>
      </c>
    </row>
    <row r="1318" spans="1:6" x14ac:dyDescent="0.3">
      <c r="A1318">
        <v>2018</v>
      </c>
      <c r="B1318" t="s">
        <v>58</v>
      </c>
      <c r="C1318" t="s">
        <v>21</v>
      </c>
      <c r="D1318" s="1">
        <v>19210</v>
      </c>
      <c r="E1318" s="1">
        <v>526556</v>
      </c>
      <c r="F1318" s="2">
        <v>51469</v>
      </c>
    </row>
    <row r="1319" spans="1:6" x14ac:dyDescent="0.3">
      <c r="A1319">
        <v>2018</v>
      </c>
      <c r="B1319" t="s">
        <v>58</v>
      </c>
      <c r="C1319" t="s">
        <v>22</v>
      </c>
      <c r="D1319" s="1">
        <v>7531</v>
      </c>
      <c r="E1319" s="1">
        <v>144105</v>
      </c>
      <c r="F1319" s="2">
        <v>41620</v>
      </c>
    </row>
    <row r="1320" spans="1:6" x14ac:dyDescent="0.3">
      <c r="A1320">
        <v>2018</v>
      </c>
      <c r="B1320" t="s">
        <v>58</v>
      </c>
      <c r="C1320" t="s">
        <v>23</v>
      </c>
      <c r="D1320" s="1">
        <v>48555</v>
      </c>
      <c r="E1320" s="1">
        <v>454728</v>
      </c>
      <c r="F1320" s="2">
        <v>46127</v>
      </c>
    </row>
    <row r="1321" spans="1:6" x14ac:dyDescent="0.3">
      <c r="A1321">
        <v>2018</v>
      </c>
      <c r="B1321" t="s">
        <v>58</v>
      </c>
      <c r="C1321" t="s">
        <v>24</v>
      </c>
      <c r="D1321" s="1">
        <v>4637</v>
      </c>
      <c r="E1321" s="1">
        <v>73530</v>
      </c>
      <c r="F1321" s="2">
        <v>47539</v>
      </c>
    </row>
    <row r="1322" spans="1:6" x14ac:dyDescent="0.3">
      <c r="A1322">
        <v>2018</v>
      </c>
      <c r="B1322" t="s">
        <v>58</v>
      </c>
      <c r="C1322" t="s">
        <v>25</v>
      </c>
      <c r="D1322" s="1">
        <v>12205</v>
      </c>
      <c r="E1322" s="1">
        <v>138155</v>
      </c>
      <c r="F1322" s="2">
        <v>46678</v>
      </c>
    </row>
    <row r="1323" spans="1:6" x14ac:dyDescent="0.3">
      <c r="A1323">
        <v>2018</v>
      </c>
      <c r="B1323" t="s">
        <v>58</v>
      </c>
      <c r="C1323" t="s">
        <v>26</v>
      </c>
      <c r="D1323" s="1">
        <v>8913</v>
      </c>
      <c r="E1323" s="1">
        <v>139036</v>
      </c>
      <c r="F1323" s="2">
        <v>54167</v>
      </c>
    </row>
    <row r="1324" spans="1:6" x14ac:dyDescent="0.3">
      <c r="A1324">
        <v>2018</v>
      </c>
      <c r="B1324" t="s">
        <v>58</v>
      </c>
      <c r="C1324" t="s">
        <v>27</v>
      </c>
      <c r="D1324" s="1">
        <v>4700</v>
      </c>
      <c r="E1324" s="1">
        <v>112567</v>
      </c>
      <c r="F1324" s="2">
        <v>56317</v>
      </c>
    </row>
    <row r="1325" spans="1:6" x14ac:dyDescent="0.3">
      <c r="A1325">
        <v>2018</v>
      </c>
      <c r="B1325" t="s">
        <v>58</v>
      </c>
      <c r="C1325" t="s">
        <v>28</v>
      </c>
      <c r="D1325" s="1">
        <v>37328</v>
      </c>
      <c r="E1325" s="1">
        <v>656716</v>
      </c>
      <c r="F1325" s="2">
        <v>53402</v>
      </c>
    </row>
    <row r="1326" spans="1:6" x14ac:dyDescent="0.3">
      <c r="A1326">
        <v>2018</v>
      </c>
      <c r="B1326" t="s">
        <v>58</v>
      </c>
      <c r="C1326" t="s">
        <v>29</v>
      </c>
      <c r="D1326" s="1">
        <v>10221</v>
      </c>
      <c r="E1326" s="1">
        <v>128590</v>
      </c>
      <c r="F1326" s="2">
        <v>41645</v>
      </c>
    </row>
    <row r="1327" spans="1:6" x14ac:dyDescent="0.3">
      <c r="A1327">
        <v>2018</v>
      </c>
      <c r="B1327" t="s">
        <v>58</v>
      </c>
      <c r="C1327" t="s">
        <v>30</v>
      </c>
      <c r="D1327" s="1">
        <v>67399</v>
      </c>
      <c r="E1327" s="1">
        <v>1914153</v>
      </c>
      <c r="F1327" s="2">
        <v>53467</v>
      </c>
    </row>
    <row r="1328" spans="1:6" x14ac:dyDescent="0.3">
      <c r="A1328">
        <v>2018</v>
      </c>
      <c r="B1328" t="s">
        <v>58</v>
      </c>
      <c r="C1328" t="s">
        <v>31</v>
      </c>
      <c r="D1328" s="1">
        <v>27210</v>
      </c>
      <c r="E1328" s="1">
        <v>592067</v>
      </c>
      <c r="F1328" s="2">
        <v>48381</v>
      </c>
    </row>
    <row r="1329" spans="1:6" x14ac:dyDescent="0.3">
      <c r="A1329">
        <v>2018</v>
      </c>
      <c r="B1329" t="s">
        <v>58</v>
      </c>
      <c r="C1329" t="s">
        <v>32</v>
      </c>
      <c r="D1329" s="1">
        <v>2558</v>
      </c>
      <c r="E1329" s="1">
        <v>62184</v>
      </c>
      <c r="F1329" s="2">
        <v>51404</v>
      </c>
    </row>
    <row r="1330" spans="1:6" x14ac:dyDescent="0.3">
      <c r="A1330">
        <v>2018</v>
      </c>
      <c r="B1330" t="s">
        <v>58</v>
      </c>
      <c r="C1330" t="s">
        <v>33</v>
      </c>
      <c r="D1330" s="1">
        <v>34508</v>
      </c>
      <c r="E1330" s="1">
        <v>904140</v>
      </c>
      <c r="F1330" s="2">
        <v>46408</v>
      </c>
    </row>
    <row r="1331" spans="1:6" x14ac:dyDescent="0.3">
      <c r="A1331">
        <v>2018</v>
      </c>
      <c r="B1331" t="s">
        <v>58</v>
      </c>
      <c r="C1331" t="s">
        <v>34</v>
      </c>
      <c r="D1331" s="1">
        <v>13563</v>
      </c>
      <c r="E1331" s="1">
        <v>209863</v>
      </c>
      <c r="F1331" s="2">
        <v>45570</v>
      </c>
    </row>
    <row r="1332" spans="1:6" x14ac:dyDescent="0.3">
      <c r="A1332">
        <v>2018</v>
      </c>
      <c r="B1332" t="s">
        <v>58</v>
      </c>
      <c r="C1332" t="s">
        <v>35</v>
      </c>
      <c r="D1332" s="1">
        <v>15708</v>
      </c>
      <c r="E1332" s="1">
        <v>288939</v>
      </c>
      <c r="F1332" s="2">
        <v>50107</v>
      </c>
    </row>
    <row r="1333" spans="1:6" x14ac:dyDescent="0.3">
      <c r="A1333">
        <v>2018</v>
      </c>
      <c r="B1333" t="s">
        <v>58</v>
      </c>
      <c r="C1333" t="s">
        <v>36</v>
      </c>
      <c r="D1333" s="1">
        <v>57768</v>
      </c>
      <c r="E1333" s="1">
        <v>1209344</v>
      </c>
      <c r="F1333" s="2">
        <v>51808</v>
      </c>
    </row>
    <row r="1334" spans="1:6" x14ac:dyDescent="0.3">
      <c r="A1334">
        <v>2018</v>
      </c>
      <c r="B1334" t="s">
        <v>58</v>
      </c>
      <c r="C1334" t="s">
        <v>37</v>
      </c>
      <c r="D1334" s="1">
        <v>4545</v>
      </c>
      <c r="E1334" s="1">
        <v>100506</v>
      </c>
      <c r="F1334" s="2">
        <v>48716</v>
      </c>
    </row>
    <row r="1335" spans="1:6" x14ac:dyDescent="0.3">
      <c r="A1335">
        <v>2018</v>
      </c>
      <c r="B1335" t="s">
        <v>58</v>
      </c>
      <c r="C1335" t="s">
        <v>38</v>
      </c>
      <c r="D1335" s="1">
        <v>11971</v>
      </c>
      <c r="E1335" s="1">
        <v>234487</v>
      </c>
      <c r="F1335" s="2">
        <v>45993</v>
      </c>
    </row>
    <row r="1336" spans="1:6" x14ac:dyDescent="0.3">
      <c r="A1336">
        <v>2018</v>
      </c>
      <c r="B1336" t="s">
        <v>58</v>
      </c>
      <c r="C1336" t="s">
        <v>39</v>
      </c>
      <c r="D1336" s="1">
        <v>2839</v>
      </c>
      <c r="E1336" s="1">
        <v>67868</v>
      </c>
      <c r="F1336" s="2">
        <v>50399</v>
      </c>
    </row>
    <row r="1337" spans="1:6" x14ac:dyDescent="0.3">
      <c r="A1337">
        <v>2018</v>
      </c>
      <c r="B1337" t="s">
        <v>58</v>
      </c>
      <c r="C1337" t="s">
        <v>40</v>
      </c>
      <c r="D1337" s="1">
        <v>16127</v>
      </c>
      <c r="E1337" s="1">
        <v>420817</v>
      </c>
      <c r="F1337" s="2">
        <v>52099</v>
      </c>
    </row>
    <row r="1338" spans="1:6" x14ac:dyDescent="0.3">
      <c r="A1338">
        <v>2018</v>
      </c>
      <c r="B1338" t="s">
        <v>58</v>
      </c>
      <c r="C1338" t="s">
        <v>41</v>
      </c>
      <c r="D1338" s="1">
        <v>90552</v>
      </c>
      <c r="E1338" s="1">
        <v>1641637</v>
      </c>
      <c r="F1338" s="2">
        <v>48036</v>
      </c>
    </row>
    <row r="1339" spans="1:6" x14ac:dyDescent="0.3">
      <c r="A1339">
        <v>2018</v>
      </c>
      <c r="B1339" t="s">
        <v>58</v>
      </c>
      <c r="C1339" t="s">
        <v>42</v>
      </c>
      <c r="D1339" s="1">
        <v>12264</v>
      </c>
      <c r="E1339" s="1">
        <v>186785</v>
      </c>
      <c r="F1339" s="2">
        <v>43696</v>
      </c>
    </row>
    <row r="1340" spans="1:6" x14ac:dyDescent="0.3">
      <c r="A1340">
        <v>2018</v>
      </c>
      <c r="B1340" t="s">
        <v>58</v>
      </c>
      <c r="C1340" t="s">
        <v>43</v>
      </c>
      <c r="D1340" s="1">
        <v>2463</v>
      </c>
      <c r="E1340" s="1">
        <v>62630</v>
      </c>
      <c r="F1340" s="2">
        <v>46699</v>
      </c>
    </row>
    <row r="1341" spans="1:6" x14ac:dyDescent="0.3">
      <c r="A1341">
        <v>2018</v>
      </c>
      <c r="B1341" t="s">
        <v>58</v>
      </c>
      <c r="C1341" t="s">
        <v>44</v>
      </c>
      <c r="D1341" s="1">
        <v>43566</v>
      </c>
      <c r="E1341" s="1">
        <v>505487</v>
      </c>
      <c r="F1341" s="2">
        <v>49627</v>
      </c>
    </row>
    <row r="1342" spans="1:6" x14ac:dyDescent="0.3">
      <c r="A1342">
        <v>2018</v>
      </c>
      <c r="B1342" t="s">
        <v>58</v>
      </c>
      <c r="C1342" t="s">
        <v>45</v>
      </c>
      <c r="D1342" s="1">
        <v>61026</v>
      </c>
      <c r="E1342" s="1">
        <v>465717</v>
      </c>
      <c r="F1342" s="2">
        <v>51354</v>
      </c>
    </row>
    <row r="1343" spans="1:6" x14ac:dyDescent="0.3">
      <c r="A1343">
        <v>2018</v>
      </c>
      <c r="B1343" t="s">
        <v>58</v>
      </c>
      <c r="C1343" t="s">
        <v>46</v>
      </c>
      <c r="D1343" s="1">
        <v>5765</v>
      </c>
      <c r="E1343" s="1">
        <v>124431</v>
      </c>
      <c r="F1343" s="2">
        <v>46182</v>
      </c>
    </row>
    <row r="1344" spans="1:6" x14ac:dyDescent="0.3">
      <c r="A1344">
        <v>2018</v>
      </c>
      <c r="B1344" t="s">
        <v>58</v>
      </c>
      <c r="C1344" t="s">
        <v>47</v>
      </c>
      <c r="D1344" s="1">
        <v>28013</v>
      </c>
      <c r="E1344" s="1">
        <v>434143</v>
      </c>
      <c r="F1344" s="2">
        <v>49195</v>
      </c>
    </row>
    <row r="1345" spans="1:6" x14ac:dyDescent="0.3">
      <c r="A1345">
        <v>2018</v>
      </c>
      <c r="B1345" t="s">
        <v>58</v>
      </c>
      <c r="C1345" t="s">
        <v>48</v>
      </c>
      <c r="D1345" s="1">
        <v>3338</v>
      </c>
      <c r="E1345" s="1">
        <v>26972</v>
      </c>
      <c r="F1345" s="2">
        <v>42906</v>
      </c>
    </row>
    <row r="1346" spans="1:6" x14ac:dyDescent="0.3">
      <c r="A1346">
        <v>2018</v>
      </c>
      <c r="B1346" t="s">
        <v>59</v>
      </c>
      <c r="C1346" t="s">
        <v>1</v>
      </c>
      <c r="D1346" s="1">
        <v>10993</v>
      </c>
      <c r="E1346" s="1">
        <v>205942</v>
      </c>
      <c r="F1346" s="2">
        <v>16798</v>
      </c>
    </row>
    <row r="1347" spans="1:6" x14ac:dyDescent="0.3">
      <c r="A1347">
        <v>2018</v>
      </c>
      <c r="B1347" t="s">
        <v>59</v>
      </c>
      <c r="C1347" t="s">
        <v>2</v>
      </c>
      <c r="D1347" s="1">
        <v>13627</v>
      </c>
      <c r="E1347" s="1">
        <v>325897</v>
      </c>
      <c r="F1347" s="2">
        <v>24580</v>
      </c>
    </row>
    <row r="1348" spans="1:6" x14ac:dyDescent="0.3">
      <c r="A1348">
        <v>2018</v>
      </c>
      <c r="B1348" t="s">
        <v>59</v>
      </c>
      <c r="C1348" t="s">
        <v>3</v>
      </c>
      <c r="D1348" s="1">
        <v>7168</v>
      </c>
      <c r="E1348" s="1">
        <v>118405</v>
      </c>
      <c r="F1348" s="2">
        <v>16536</v>
      </c>
    </row>
    <row r="1349" spans="1:6" x14ac:dyDescent="0.3">
      <c r="A1349">
        <v>2018</v>
      </c>
      <c r="B1349" t="s">
        <v>59</v>
      </c>
      <c r="C1349" t="s">
        <v>4</v>
      </c>
      <c r="D1349" s="1">
        <v>111455</v>
      </c>
      <c r="E1349" s="1">
        <v>1988750</v>
      </c>
      <c r="F1349" s="2">
        <v>30527</v>
      </c>
    </row>
    <row r="1350" spans="1:6" x14ac:dyDescent="0.3">
      <c r="A1350">
        <v>2018</v>
      </c>
      <c r="B1350" t="s">
        <v>59</v>
      </c>
      <c r="C1350" t="s">
        <v>5</v>
      </c>
      <c r="D1350" s="1">
        <v>16939</v>
      </c>
      <c r="E1350" s="1">
        <v>339407</v>
      </c>
      <c r="F1350" s="2">
        <v>25878</v>
      </c>
    </row>
    <row r="1351" spans="1:6" x14ac:dyDescent="0.3">
      <c r="A1351">
        <v>2018</v>
      </c>
      <c r="B1351" t="s">
        <v>59</v>
      </c>
      <c r="C1351" t="s">
        <v>6</v>
      </c>
      <c r="D1351" s="1">
        <v>10668</v>
      </c>
      <c r="E1351" s="1">
        <v>157709</v>
      </c>
      <c r="F1351" s="2">
        <v>23705</v>
      </c>
    </row>
    <row r="1352" spans="1:6" x14ac:dyDescent="0.3">
      <c r="A1352">
        <v>2018</v>
      </c>
      <c r="B1352" t="s">
        <v>59</v>
      </c>
      <c r="C1352" t="s">
        <v>7</v>
      </c>
      <c r="D1352" s="1">
        <v>2637</v>
      </c>
      <c r="E1352" s="1">
        <v>51696</v>
      </c>
      <c r="F1352" s="2">
        <v>20414</v>
      </c>
    </row>
    <row r="1353" spans="1:6" x14ac:dyDescent="0.3">
      <c r="A1353">
        <v>2018</v>
      </c>
      <c r="B1353" t="s">
        <v>59</v>
      </c>
      <c r="C1353" t="s">
        <v>8</v>
      </c>
      <c r="D1353" s="1">
        <v>56587</v>
      </c>
      <c r="E1353" s="1">
        <v>1226786</v>
      </c>
      <c r="F1353" s="2">
        <v>25881</v>
      </c>
    </row>
    <row r="1354" spans="1:6" x14ac:dyDescent="0.3">
      <c r="A1354">
        <v>2018</v>
      </c>
      <c r="B1354" t="s">
        <v>59</v>
      </c>
      <c r="C1354" t="s">
        <v>9</v>
      </c>
      <c r="D1354" s="1">
        <v>24275</v>
      </c>
      <c r="E1354" s="1">
        <v>487598</v>
      </c>
      <c r="F1354" s="2">
        <v>20604</v>
      </c>
    </row>
    <row r="1355" spans="1:6" x14ac:dyDescent="0.3">
      <c r="A1355">
        <v>2018</v>
      </c>
      <c r="B1355" t="s">
        <v>59</v>
      </c>
      <c r="C1355" t="s">
        <v>10</v>
      </c>
      <c r="D1355" s="1">
        <v>5008</v>
      </c>
      <c r="E1355" s="1">
        <v>78912</v>
      </c>
      <c r="F1355" s="2">
        <v>17141</v>
      </c>
    </row>
    <row r="1356" spans="1:6" x14ac:dyDescent="0.3">
      <c r="A1356">
        <v>2018</v>
      </c>
      <c r="B1356" t="s">
        <v>59</v>
      </c>
      <c r="C1356" t="s">
        <v>11</v>
      </c>
      <c r="D1356" s="1">
        <v>32619</v>
      </c>
      <c r="E1356" s="1">
        <v>617101</v>
      </c>
      <c r="F1356" s="2">
        <v>23765</v>
      </c>
    </row>
    <row r="1357" spans="1:6" x14ac:dyDescent="0.3">
      <c r="A1357">
        <v>2018</v>
      </c>
      <c r="B1357" t="s">
        <v>59</v>
      </c>
      <c r="C1357" t="s">
        <v>12</v>
      </c>
      <c r="D1357" s="1">
        <v>15564</v>
      </c>
      <c r="E1357" s="1">
        <v>310335</v>
      </c>
      <c r="F1357" s="2">
        <v>18981</v>
      </c>
    </row>
    <row r="1358" spans="1:6" x14ac:dyDescent="0.3">
      <c r="A1358">
        <v>2018</v>
      </c>
      <c r="B1358" t="s">
        <v>59</v>
      </c>
      <c r="C1358" t="s">
        <v>13</v>
      </c>
      <c r="D1358" s="1">
        <v>8670</v>
      </c>
      <c r="E1358" s="1">
        <v>143729</v>
      </c>
      <c r="F1358" s="2">
        <v>16799</v>
      </c>
    </row>
    <row r="1359" spans="1:6" x14ac:dyDescent="0.3">
      <c r="A1359">
        <v>2018</v>
      </c>
      <c r="B1359" t="s">
        <v>59</v>
      </c>
      <c r="C1359" t="s">
        <v>14</v>
      </c>
      <c r="D1359" s="1">
        <v>6895</v>
      </c>
      <c r="E1359" s="1">
        <v>129372</v>
      </c>
      <c r="F1359" s="2">
        <v>16764</v>
      </c>
    </row>
    <row r="1360" spans="1:6" x14ac:dyDescent="0.3">
      <c r="A1360">
        <v>2018</v>
      </c>
      <c r="B1360" t="s">
        <v>59</v>
      </c>
      <c r="C1360" t="s">
        <v>15</v>
      </c>
      <c r="D1360" s="1">
        <v>10080</v>
      </c>
      <c r="E1360" s="1">
        <v>197894</v>
      </c>
      <c r="F1360" s="2">
        <v>17719</v>
      </c>
    </row>
    <row r="1361" spans="1:6" x14ac:dyDescent="0.3">
      <c r="A1361">
        <v>2018</v>
      </c>
      <c r="B1361" t="s">
        <v>59</v>
      </c>
      <c r="C1361" t="s">
        <v>16</v>
      </c>
      <c r="D1361" s="1">
        <v>12415</v>
      </c>
      <c r="E1361" s="1">
        <v>236357</v>
      </c>
      <c r="F1361" s="2">
        <v>21264</v>
      </c>
    </row>
    <row r="1362" spans="1:6" x14ac:dyDescent="0.3">
      <c r="A1362">
        <v>2018</v>
      </c>
      <c r="B1362" t="s">
        <v>59</v>
      </c>
      <c r="C1362" t="s">
        <v>17</v>
      </c>
      <c r="D1362" s="1">
        <v>5047</v>
      </c>
      <c r="E1362" s="1">
        <v>68406</v>
      </c>
      <c r="F1362" s="2">
        <v>22087</v>
      </c>
    </row>
    <row r="1363" spans="1:6" x14ac:dyDescent="0.3">
      <c r="A1363">
        <v>2018</v>
      </c>
      <c r="B1363" t="s">
        <v>59</v>
      </c>
      <c r="C1363" t="s">
        <v>18</v>
      </c>
      <c r="D1363" s="1">
        <v>14772</v>
      </c>
      <c r="E1363" s="1">
        <v>282009</v>
      </c>
      <c r="F1363" s="2">
        <v>24012</v>
      </c>
    </row>
    <row r="1364" spans="1:6" x14ac:dyDescent="0.3">
      <c r="A1364">
        <v>2018</v>
      </c>
      <c r="B1364" t="s">
        <v>59</v>
      </c>
      <c r="C1364" t="s">
        <v>19</v>
      </c>
      <c r="D1364" s="1">
        <v>20642</v>
      </c>
      <c r="E1364" s="1">
        <v>375767</v>
      </c>
      <c r="F1364" s="2">
        <v>27758</v>
      </c>
    </row>
    <row r="1365" spans="1:6" x14ac:dyDescent="0.3">
      <c r="A1365">
        <v>2018</v>
      </c>
      <c r="B1365" t="s">
        <v>59</v>
      </c>
      <c r="C1365" t="s">
        <v>20</v>
      </c>
      <c r="D1365" s="1">
        <v>22025</v>
      </c>
      <c r="E1365" s="1">
        <v>432290</v>
      </c>
      <c r="F1365" s="2">
        <v>20566</v>
      </c>
    </row>
    <row r="1366" spans="1:6" x14ac:dyDescent="0.3">
      <c r="A1366">
        <v>2018</v>
      </c>
      <c r="B1366" t="s">
        <v>59</v>
      </c>
      <c r="C1366" t="s">
        <v>21</v>
      </c>
      <c r="D1366" s="1">
        <v>15294</v>
      </c>
      <c r="E1366" s="1">
        <v>272821</v>
      </c>
      <c r="F1366" s="2">
        <v>22507</v>
      </c>
    </row>
    <row r="1367" spans="1:6" x14ac:dyDescent="0.3">
      <c r="A1367">
        <v>2018</v>
      </c>
      <c r="B1367" t="s">
        <v>59</v>
      </c>
      <c r="C1367" t="s">
        <v>22</v>
      </c>
      <c r="D1367" s="1">
        <v>6464</v>
      </c>
      <c r="E1367" s="1">
        <v>134785</v>
      </c>
      <c r="F1367" s="2">
        <v>17523</v>
      </c>
    </row>
    <row r="1368" spans="1:6" x14ac:dyDescent="0.3">
      <c r="A1368">
        <v>2018</v>
      </c>
      <c r="B1368" t="s">
        <v>59</v>
      </c>
      <c r="C1368" t="s">
        <v>23</v>
      </c>
      <c r="D1368" s="1">
        <v>14797</v>
      </c>
      <c r="E1368" s="1">
        <v>305418</v>
      </c>
      <c r="F1368" s="2">
        <v>20892</v>
      </c>
    </row>
    <row r="1369" spans="1:6" x14ac:dyDescent="0.3">
      <c r="A1369">
        <v>2018</v>
      </c>
      <c r="B1369" t="s">
        <v>59</v>
      </c>
      <c r="C1369" t="s">
        <v>24</v>
      </c>
      <c r="D1369" s="1">
        <v>5071</v>
      </c>
      <c r="E1369" s="1">
        <v>66044</v>
      </c>
      <c r="F1369" s="2">
        <v>19150</v>
      </c>
    </row>
    <row r="1370" spans="1:6" x14ac:dyDescent="0.3">
      <c r="A1370">
        <v>2018</v>
      </c>
      <c r="B1370" t="s">
        <v>59</v>
      </c>
      <c r="C1370" t="s">
        <v>25</v>
      </c>
      <c r="D1370" s="1">
        <v>5561</v>
      </c>
      <c r="E1370" s="1">
        <v>92581</v>
      </c>
      <c r="F1370" s="2">
        <v>16715</v>
      </c>
    </row>
    <row r="1371" spans="1:6" x14ac:dyDescent="0.3">
      <c r="A1371">
        <v>2018</v>
      </c>
      <c r="B1371" t="s">
        <v>59</v>
      </c>
      <c r="C1371" t="s">
        <v>26</v>
      </c>
      <c r="D1371" s="1">
        <v>8499</v>
      </c>
      <c r="E1371" s="1">
        <v>352051</v>
      </c>
      <c r="F1371" s="2">
        <v>33688</v>
      </c>
    </row>
    <row r="1372" spans="1:6" x14ac:dyDescent="0.3">
      <c r="A1372">
        <v>2018</v>
      </c>
      <c r="B1372" t="s">
        <v>59</v>
      </c>
      <c r="C1372" t="s">
        <v>27</v>
      </c>
      <c r="D1372" s="1">
        <v>4595</v>
      </c>
      <c r="E1372" s="1">
        <v>71975</v>
      </c>
      <c r="F1372" s="2">
        <v>21945</v>
      </c>
    </row>
    <row r="1373" spans="1:6" x14ac:dyDescent="0.3">
      <c r="A1373">
        <v>2018</v>
      </c>
      <c r="B1373" t="s">
        <v>59</v>
      </c>
      <c r="C1373" t="s">
        <v>28</v>
      </c>
      <c r="D1373" s="1">
        <v>24132</v>
      </c>
      <c r="E1373" s="1">
        <v>385616</v>
      </c>
      <c r="F1373" s="2">
        <v>26316</v>
      </c>
    </row>
    <row r="1374" spans="1:6" x14ac:dyDescent="0.3">
      <c r="A1374">
        <v>2018</v>
      </c>
      <c r="B1374" t="s">
        <v>59</v>
      </c>
      <c r="C1374" t="s">
        <v>29</v>
      </c>
      <c r="D1374" s="1">
        <v>5107</v>
      </c>
      <c r="E1374" s="1">
        <v>97785</v>
      </c>
      <c r="F1374" s="2">
        <v>18651</v>
      </c>
    </row>
    <row r="1375" spans="1:6" x14ac:dyDescent="0.3">
      <c r="A1375">
        <v>2018</v>
      </c>
      <c r="B1375" t="s">
        <v>59</v>
      </c>
      <c r="C1375" t="s">
        <v>30</v>
      </c>
      <c r="D1375" s="1">
        <v>66285</v>
      </c>
      <c r="E1375" s="1">
        <v>957343</v>
      </c>
      <c r="F1375" s="2">
        <v>33850</v>
      </c>
    </row>
    <row r="1376" spans="1:6" x14ac:dyDescent="0.3">
      <c r="A1376">
        <v>2018</v>
      </c>
      <c r="B1376" t="s">
        <v>59</v>
      </c>
      <c r="C1376" t="s">
        <v>31</v>
      </c>
      <c r="D1376" s="1">
        <v>25859</v>
      </c>
      <c r="E1376" s="1">
        <v>502877</v>
      </c>
      <c r="F1376" s="2">
        <v>19767</v>
      </c>
    </row>
    <row r="1377" spans="1:6" x14ac:dyDescent="0.3">
      <c r="A1377">
        <v>2018</v>
      </c>
      <c r="B1377" t="s">
        <v>59</v>
      </c>
      <c r="C1377" t="s">
        <v>32</v>
      </c>
      <c r="D1377" s="1">
        <v>2627</v>
      </c>
      <c r="E1377" s="1">
        <v>40375</v>
      </c>
      <c r="F1377" s="2">
        <v>17889</v>
      </c>
    </row>
    <row r="1378" spans="1:6" x14ac:dyDescent="0.3">
      <c r="A1378">
        <v>2018</v>
      </c>
      <c r="B1378" t="s">
        <v>59</v>
      </c>
      <c r="C1378" t="s">
        <v>33</v>
      </c>
      <c r="D1378" s="1">
        <v>28523</v>
      </c>
      <c r="E1378" s="1">
        <v>566681</v>
      </c>
      <c r="F1378" s="2">
        <v>19459</v>
      </c>
    </row>
    <row r="1379" spans="1:6" x14ac:dyDescent="0.3">
      <c r="A1379">
        <v>2018</v>
      </c>
      <c r="B1379" t="s">
        <v>59</v>
      </c>
      <c r="C1379" t="s">
        <v>34</v>
      </c>
      <c r="D1379" s="1">
        <v>9140</v>
      </c>
      <c r="E1379" s="1">
        <v>171567</v>
      </c>
      <c r="F1379" s="2">
        <v>18204</v>
      </c>
    </row>
    <row r="1380" spans="1:6" x14ac:dyDescent="0.3">
      <c r="A1380">
        <v>2018</v>
      </c>
      <c r="B1380" t="s">
        <v>59</v>
      </c>
      <c r="C1380" t="s">
        <v>35</v>
      </c>
      <c r="D1380" s="1">
        <v>13794</v>
      </c>
      <c r="E1380" s="1">
        <v>210781</v>
      </c>
      <c r="F1380" s="2">
        <v>22754</v>
      </c>
    </row>
    <row r="1381" spans="1:6" x14ac:dyDescent="0.3">
      <c r="A1381">
        <v>2018</v>
      </c>
      <c r="B1381" t="s">
        <v>59</v>
      </c>
      <c r="C1381" t="s">
        <v>36</v>
      </c>
      <c r="D1381" s="1">
        <v>33471</v>
      </c>
      <c r="E1381" s="1">
        <v>571799</v>
      </c>
      <c r="F1381" s="2">
        <v>21102</v>
      </c>
    </row>
    <row r="1382" spans="1:6" x14ac:dyDescent="0.3">
      <c r="A1382">
        <v>2018</v>
      </c>
      <c r="B1382" t="s">
        <v>59</v>
      </c>
      <c r="C1382" t="s">
        <v>37</v>
      </c>
      <c r="D1382" s="1">
        <v>3748</v>
      </c>
      <c r="E1382" s="1">
        <v>59154</v>
      </c>
      <c r="F1382" s="2">
        <v>22818</v>
      </c>
    </row>
    <row r="1383" spans="1:6" x14ac:dyDescent="0.3">
      <c r="A1383">
        <v>2018</v>
      </c>
      <c r="B1383" t="s">
        <v>59</v>
      </c>
      <c r="C1383" t="s">
        <v>38</v>
      </c>
      <c r="D1383" s="1">
        <v>12841</v>
      </c>
      <c r="E1383" s="1">
        <v>263743</v>
      </c>
      <c r="F1383" s="2">
        <v>17991</v>
      </c>
    </row>
    <row r="1384" spans="1:6" x14ac:dyDescent="0.3">
      <c r="A1384">
        <v>2018</v>
      </c>
      <c r="B1384" t="s">
        <v>59</v>
      </c>
      <c r="C1384" t="s">
        <v>39</v>
      </c>
      <c r="D1384" s="1">
        <v>3149</v>
      </c>
      <c r="E1384" s="1">
        <v>47321</v>
      </c>
      <c r="F1384" s="2">
        <v>16954</v>
      </c>
    </row>
    <row r="1385" spans="1:6" x14ac:dyDescent="0.3">
      <c r="A1385">
        <v>2018</v>
      </c>
      <c r="B1385" t="s">
        <v>59</v>
      </c>
      <c r="C1385" t="s">
        <v>40</v>
      </c>
      <c r="D1385" s="1">
        <v>16427</v>
      </c>
      <c r="E1385" s="1">
        <v>337857</v>
      </c>
      <c r="F1385" s="2">
        <v>23524</v>
      </c>
    </row>
    <row r="1386" spans="1:6" x14ac:dyDescent="0.3">
      <c r="A1386">
        <v>2018</v>
      </c>
      <c r="B1386" t="s">
        <v>59</v>
      </c>
      <c r="C1386" t="s">
        <v>41</v>
      </c>
      <c r="D1386" s="1">
        <v>62760</v>
      </c>
      <c r="E1386" s="1">
        <v>1354468</v>
      </c>
      <c r="F1386" s="2">
        <v>21861</v>
      </c>
    </row>
    <row r="1387" spans="1:6" x14ac:dyDescent="0.3">
      <c r="A1387">
        <v>2018</v>
      </c>
      <c r="B1387" t="s">
        <v>59</v>
      </c>
      <c r="C1387" t="s">
        <v>42</v>
      </c>
      <c r="D1387" s="1">
        <v>7374</v>
      </c>
      <c r="E1387" s="1">
        <v>148446</v>
      </c>
      <c r="F1387" s="2">
        <v>20121</v>
      </c>
    </row>
    <row r="1388" spans="1:6" x14ac:dyDescent="0.3">
      <c r="A1388">
        <v>2018</v>
      </c>
      <c r="B1388" t="s">
        <v>59</v>
      </c>
      <c r="C1388" t="s">
        <v>43</v>
      </c>
      <c r="D1388" s="1">
        <v>2279</v>
      </c>
      <c r="E1388" s="1">
        <v>37198</v>
      </c>
      <c r="F1388" s="2">
        <v>23107</v>
      </c>
    </row>
    <row r="1389" spans="1:6" x14ac:dyDescent="0.3">
      <c r="A1389">
        <v>2018</v>
      </c>
      <c r="B1389" t="s">
        <v>59</v>
      </c>
      <c r="C1389" t="s">
        <v>44</v>
      </c>
      <c r="D1389" s="1">
        <v>20479</v>
      </c>
      <c r="E1389" s="1">
        <v>406321</v>
      </c>
      <c r="F1389" s="2">
        <v>20678</v>
      </c>
    </row>
    <row r="1390" spans="1:6" x14ac:dyDescent="0.3">
      <c r="A1390">
        <v>2018</v>
      </c>
      <c r="B1390" t="s">
        <v>59</v>
      </c>
      <c r="C1390" t="s">
        <v>45</v>
      </c>
      <c r="D1390" s="1">
        <v>20431</v>
      </c>
      <c r="E1390" s="1">
        <v>335635</v>
      </c>
      <c r="F1390" s="2">
        <v>25357</v>
      </c>
    </row>
    <row r="1391" spans="1:6" x14ac:dyDescent="0.3">
      <c r="A1391">
        <v>2018</v>
      </c>
      <c r="B1391" t="s">
        <v>59</v>
      </c>
      <c r="C1391" t="s">
        <v>46</v>
      </c>
      <c r="D1391" s="1">
        <v>4722</v>
      </c>
      <c r="E1391" s="1">
        <v>74133</v>
      </c>
      <c r="F1391" s="2">
        <v>17916</v>
      </c>
    </row>
    <row r="1392" spans="1:6" x14ac:dyDescent="0.3">
      <c r="A1392">
        <v>2018</v>
      </c>
      <c r="B1392" t="s">
        <v>59</v>
      </c>
      <c r="C1392" t="s">
        <v>47</v>
      </c>
      <c r="D1392" s="1">
        <v>16931</v>
      </c>
      <c r="E1392" s="1">
        <v>282313</v>
      </c>
      <c r="F1392" s="2">
        <v>18305</v>
      </c>
    </row>
    <row r="1393" spans="1:6" x14ac:dyDescent="0.3">
      <c r="A1393">
        <v>2018</v>
      </c>
      <c r="B1393" t="s">
        <v>59</v>
      </c>
      <c r="C1393" t="s">
        <v>48</v>
      </c>
      <c r="D1393" s="1">
        <v>2383</v>
      </c>
      <c r="E1393" s="1">
        <v>36403</v>
      </c>
      <c r="F1393" s="2">
        <v>21270</v>
      </c>
    </row>
    <row r="1394" spans="1:6" x14ac:dyDescent="0.3">
      <c r="A1394">
        <v>2018</v>
      </c>
      <c r="B1394" t="s">
        <v>60</v>
      </c>
      <c r="C1394" t="s">
        <v>1</v>
      </c>
      <c r="D1394" s="1">
        <v>10102</v>
      </c>
      <c r="E1394" s="1">
        <v>46094</v>
      </c>
      <c r="F1394" s="2">
        <v>37839</v>
      </c>
    </row>
    <row r="1395" spans="1:6" x14ac:dyDescent="0.3">
      <c r="A1395">
        <v>2018</v>
      </c>
      <c r="B1395" t="s">
        <v>60</v>
      </c>
      <c r="C1395" t="s">
        <v>2</v>
      </c>
      <c r="D1395" s="1">
        <v>11119</v>
      </c>
      <c r="E1395" s="1">
        <v>75319</v>
      </c>
      <c r="F1395" s="2">
        <v>37697</v>
      </c>
    </row>
    <row r="1396" spans="1:6" x14ac:dyDescent="0.3">
      <c r="A1396">
        <v>2018</v>
      </c>
      <c r="B1396" t="s">
        <v>60</v>
      </c>
      <c r="C1396" t="s">
        <v>3</v>
      </c>
      <c r="D1396" s="1">
        <v>5345</v>
      </c>
      <c r="E1396" s="1">
        <v>24966</v>
      </c>
      <c r="F1396" s="2">
        <v>34843</v>
      </c>
    </row>
    <row r="1397" spans="1:6" x14ac:dyDescent="0.3">
      <c r="A1397">
        <v>2018</v>
      </c>
      <c r="B1397" t="s">
        <v>60</v>
      </c>
      <c r="C1397" t="s">
        <v>4</v>
      </c>
      <c r="D1397" s="1">
        <v>95398</v>
      </c>
      <c r="E1397" s="1">
        <v>541832</v>
      </c>
      <c r="F1397" s="2">
        <v>40668</v>
      </c>
    </row>
    <row r="1398" spans="1:6" x14ac:dyDescent="0.3">
      <c r="A1398">
        <v>2018</v>
      </c>
      <c r="B1398" t="s">
        <v>60</v>
      </c>
      <c r="C1398" t="s">
        <v>5</v>
      </c>
      <c r="D1398" s="1">
        <v>16405</v>
      </c>
      <c r="E1398" s="1">
        <v>82040</v>
      </c>
      <c r="F1398" s="2">
        <v>40987</v>
      </c>
    </row>
    <row r="1399" spans="1:6" x14ac:dyDescent="0.3">
      <c r="A1399">
        <v>2018</v>
      </c>
      <c r="B1399" t="s">
        <v>60</v>
      </c>
      <c r="C1399" t="s">
        <v>6</v>
      </c>
      <c r="D1399" s="1">
        <v>17517</v>
      </c>
      <c r="E1399" s="1">
        <v>66913</v>
      </c>
      <c r="F1399" s="2">
        <v>33615</v>
      </c>
    </row>
    <row r="1400" spans="1:6" x14ac:dyDescent="0.3">
      <c r="A1400">
        <v>2018</v>
      </c>
      <c r="B1400" t="s">
        <v>60</v>
      </c>
      <c r="C1400" t="s">
        <v>7</v>
      </c>
      <c r="D1400" s="1">
        <v>2054</v>
      </c>
      <c r="E1400" s="1">
        <v>11930</v>
      </c>
      <c r="F1400" s="2">
        <v>34259</v>
      </c>
    </row>
    <row r="1401" spans="1:6" x14ac:dyDescent="0.3">
      <c r="A1401">
        <v>2018</v>
      </c>
      <c r="B1401" t="s">
        <v>60</v>
      </c>
      <c r="C1401" t="s">
        <v>8</v>
      </c>
      <c r="D1401" s="1">
        <v>55687</v>
      </c>
      <c r="E1401" s="1">
        <v>279269</v>
      </c>
      <c r="F1401" s="2">
        <v>36402</v>
      </c>
    </row>
    <row r="1402" spans="1:6" x14ac:dyDescent="0.3">
      <c r="A1402">
        <v>2018</v>
      </c>
      <c r="B1402" t="s">
        <v>60</v>
      </c>
      <c r="C1402" t="s">
        <v>9</v>
      </c>
      <c r="D1402" s="1">
        <v>17999</v>
      </c>
      <c r="E1402" s="1">
        <v>108656</v>
      </c>
      <c r="F1402" s="2">
        <v>36377</v>
      </c>
    </row>
    <row r="1403" spans="1:6" x14ac:dyDescent="0.3">
      <c r="A1403">
        <v>2018</v>
      </c>
      <c r="B1403" t="s">
        <v>60</v>
      </c>
      <c r="C1403" t="s">
        <v>10</v>
      </c>
      <c r="D1403" s="1">
        <v>3985</v>
      </c>
      <c r="E1403" s="1">
        <v>18622</v>
      </c>
      <c r="F1403" s="2">
        <v>31284</v>
      </c>
    </row>
    <row r="1404" spans="1:6" x14ac:dyDescent="0.3">
      <c r="A1404">
        <v>2018</v>
      </c>
      <c r="B1404" t="s">
        <v>60</v>
      </c>
      <c r="C1404" t="s">
        <v>11</v>
      </c>
      <c r="D1404" s="1">
        <v>39449</v>
      </c>
      <c r="E1404" s="1">
        <v>208655</v>
      </c>
      <c r="F1404" s="2">
        <v>42392</v>
      </c>
    </row>
    <row r="1405" spans="1:6" x14ac:dyDescent="0.3">
      <c r="A1405">
        <v>2018</v>
      </c>
      <c r="B1405" t="s">
        <v>60</v>
      </c>
      <c r="C1405" t="s">
        <v>12</v>
      </c>
      <c r="D1405" s="1">
        <v>13122</v>
      </c>
      <c r="E1405" s="1">
        <v>87997</v>
      </c>
      <c r="F1405" s="2">
        <v>32900</v>
      </c>
    </row>
    <row r="1406" spans="1:6" x14ac:dyDescent="0.3">
      <c r="A1406">
        <v>2018</v>
      </c>
      <c r="B1406" t="s">
        <v>60</v>
      </c>
      <c r="C1406" t="s">
        <v>13</v>
      </c>
      <c r="D1406" s="1">
        <v>8669</v>
      </c>
      <c r="E1406" s="1">
        <v>42339</v>
      </c>
      <c r="F1406" s="2">
        <v>34313</v>
      </c>
    </row>
    <row r="1407" spans="1:6" x14ac:dyDescent="0.3">
      <c r="A1407">
        <v>2018</v>
      </c>
      <c r="B1407" t="s">
        <v>60</v>
      </c>
      <c r="C1407" t="s">
        <v>14</v>
      </c>
      <c r="D1407" s="1">
        <v>5983</v>
      </c>
      <c r="E1407" s="1">
        <v>33757</v>
      </c>
      <c r="F1407" s="2">
        <v>34478</v>
      </c>
    </row>
    <row r="1408" spans="1:6" x14ac:dyDescent="0.3">
      <c r="A1408">
        <v>2018</v>
      </c>
      <c r="B1408" t="s">
        <v>60</v>
      </c>
      <c r="C1408" t="s">
        <v>15</v>
      </c>
      <c r="D1408" s="1">
        <v>10697</v>
      </c>
      <c r="E1408" s="1">
        <v>46476</v>
      </c>
      <c r="F1408" s="2">
        <v>33616</v>
      </c>
    </row>
    <row r="1409" spans="1:6" x14ac:dyDescent="0.3">
      <c r="A1409">
        <v>2018</v>
      </c>
      <c r="B1409" t="s">
        <v>60</v>
      </c>
      <c r="C1409" t="s">
        <v>16</v>
      </c>
      <c r="D1409" s="1">
        <v>9230</v>
      </c>
      <c r="E1409" s="1">
        <v>45904</v>
      </c>
      <c r="F1409" s="2">
        <v>37854</v>
      </c>
    </row>
    <row r="1410" spans="1:6" x14ac:dyDescent="0.3">
      <c r="A1410">
        <v>2018</v>
      </c>
      <c r="B1410" t="s">
        <v>60</v>
      </c>
      <c r="C1410" t="s">
        <v>17</v>
      </c>
      <c r="D1410" s="1">
        <v>3832</v>
      </c>
      <c r="E1410" s="1">
        <v>18021</v>
      </c>
      <c r="F1410" s="2">
        <v>33967</v>
      </c>
    </row>
    <row r="1411" spans="1:6" x14ac:dyDescent="0.3">
      <c r="A1411">
        <v>2018</v>
      </c>
      <c r="B1411" t="s">
        <v>60</v>
      </c>
      <c r="C1411" t="s">
        <v>18</v>
      </c>
      <c r="D1411" s="1">
        <v>19354</v>
      </c>
      <c r="E1411" s="1">
        <v>91803</v>
      </c>
      <c r="F1411" s="2">
        <v>43222</v>
      </c>
    </row>
    <row r="1412" spans="1:6" x14ac:dyDescent="0.3">
      <c r="A1412">
        <v>2018</v>
      </c>
      <c r="B1412" t="s">
        <v>60</v>
      </c>
      <c r="C1412" t="s">
        <v>19</v>
      </c>
      <c r="D1412" s="1">
        <v>21621</v>
      </c>
      <c r="E1412" s="1">
        <v>119963</v>
      </c>
      <c r="F1412" s="2">
        <v>38569</v>
      </c>
    </row>
    <row r="1413" spans="1:6" x14ac:dyDescent="0.3">
      <c r="A1413">
        <v>2018</v>
      </c>
      <c r="B1413" t="s">
        <v>60</v>
      </c>
      <c r="C1413" t="s">
        <v>20</v>
      </c>
      <c r="D1413" s="1">
        <v>31024</v>
      </c>
      <c r="E1413" s="1">
        <v>139968</v>
      </c>
      <c r="F1413" s="2">
        <v>33275</v>
      </c>
    </row>
    <row r="1414" spans="1:6" x14ac:dyDescent="0.3">
      <c r="A1414">
        <v>2018</v>
      </c>
      <c r="B1414" t="s">
        <v>60</v>
      </c>
      <c r="C1414" t="s">
        <v>21</v>
      </c>
      <c r="D1414" s="1">
        <v>17099</v>
      </c>
      <c r="E1414" s="1">
        <v>90096</v>
      </c>
      <c r="F1414" s="2">
        <v>34221</v>
      </c>
    </row>
    <row r="1415" spans="1:6" x14ac:dyDescent="0.3">
      <c r="A1415">
        <v>2018</v>
      </c>
      <c r="B1415" t="s">
        <v>60</v>
      </c>
      <c r="C1415" t="s">
        <v>22</v>
      </c>
      <c r="D1415" s="1">
        <v>4645</v>
      </c>
      <c r="E1415" s="1">
        <v>21202</v>
      </c>
      <c r="F1415" s="2">
        <v>34491</v>
      </c>
    </row>
    <row r="1416" spans="1:6" x14ac:dyDescent="0.3">
      <c r="A1416">
        <v>2018</v>
      </c>
      <c r="B1416" t="s">
        <v>60</v>
      </c>
      <c r="C1416" t="s">
        <v>23</v>
      </c>
      <c r="D1416" s="1">
        <v>12996</v>
      </c>
      <c r="E1416" s="1">
        <v>75350</v>
      </c>
      <c r="F1416" s="2">
        <v>34075</v>
      </c>
    </row>
    <row r="1417" spans="1:6" x14ac:dyDescent="0.3">
      <c r="A1417">
        <v>2018</v>
      </c>
      <c r="B1417" t="s">
        <v>60</v>
      </c>
      <c r="C1417" t="s">
        <v>24</v>
      </c>
      <c r="D1417" s="1">
        <v>4285</v>
      </c>
      <c r="E1417" s="1">
        <v>18301</v>
      </c>
      <c r="F1417" s="2">
        <v>30293</v>
      </c>
    </row>
    <row r="1418" spans="1:6" x14ac:dyDescent="0.3">
      <c r="A1418">
        <v>2018</v>
      </c>
      <c r="B1418" t="s">
        <v>60</v>
      </c>
      <c r="C1418" t="s">
        <v>25</v>
      </c>
      <c r="D1418" s="1">
        <v>4614</v>
      </c>
      <c r="E1418" s="1">
        <v>25333</v>
      </c>
      <c r="F1418" s="2">
        <v>32212</v>
      </c>
    </row>
    <row r="1419" spans="1:6" x14ac:dyDescent="0.3">
      <c r="A1419">
        <v>2018</v>
      </c>
      <c r="B1419" t="s">
        <v>60</v>
      </c>
      <c r="C1419" t="s">
        <v>26</v>
      </c>
      <c r="D1419" s="1">
        <v>5080</v>
      </c>
      <c r="E1419" s="1">
        <v>34964</v>
      </c>
      <c r="F1419" s="2">
        <v>37484</v>
      </c>
    </row>
    <row r="1420" spans="1:6" x14ac:dyDescent="0.3">
      <c r="A1420">
        <v>2018</v>
      </c>
      <c r="B1420" t="s">
        <v>60</v>
      </c>
      <c r="C1420" t="s">
        <v>27</v>
      </c>
      <c r="D1420" s="1">
        <v>3934</v>
      </c>
      <c r="E1420" s="1">
        <v>20991</v>
      </c>
      <c r="F1420" s="2">
        <v>37927</v>
      </c>
    </row>
    <row r="1421" spans="1:6" x14ac:dyDescent="0.3">
      <c r="A1421">
        <v>2018</v>
      </c>
      <c r="B1421" t="s">
        <v>60</v>
      </c>
      <c r="C1421" t="s">
        <v>28</v>
      </c>
      <c r="D1421" s="1">
        <v>24105</v>
      </c>
      <c r="E1421" s="1">
        <v>135824</v>
      </c>
      <c r="F1421" s="2">
        <v>36518</v>
      </c>
    </row>
    <row r="1422" spans="1:6" x14ac:dyDescent="0.3">
      <c r="A1422">
        <v>2018</v>
      </c>
      <c r="B1422" t="s">
        <v>60</v>
      </c>
      <c r="C1422" t="s">
        <v>29</v>
      </c>
      <c r="D1422" s="1">
        <v>4073</v>
      </c>
      <c r="E1422" s="1">
        <v>20964</v>
      </c>
      <c r="F1422" s="2">
        <v>34365</v>
      </c>
    </row>
    <row r="1423" spans="1:6" x14ac:dyDescent="0.3">
      <c r="A1423">
        <v>2018</v>
      </c>
      <c r="B1423" t="s">
        <v>60</v>
      </c>
      <c r="C1423" t="s">
        <v>30</v>
      </c>
      <c r="D1423" s="1">
        <v>73275</v>
      </c>
      <c r="E1423" s="1">
        <v>370268</v>
      </c>
      <c r="F1423" s="2">
        <v>41910</v>
      </c>
    </row>
    <row r="1424" spans="1:6" x14ac:dyDescent="0.3">
      <c r="A1424">
        <v>2018</v>
      </c>
      <c r="B1424" t="s">
        <v>60</v>
      </c>
      <c r="C1424" t="s">
        <v>31</v>
      </c>
      <c r="D1424" s="1">
        <v>23444</v>
      </c>
      <c r="E1424" s="1">
        <v>109986</v>
      </c>
      <c r="F1424" s="2">
        <v>35102</v>
      </c>
    </row>
    <row r="1425" spans="1:6" x14ac:dyDescent="0.3">
      <c r="A1425">
        <v>2018</v>
      </c>
      <c r="B1425" t="s">
        <v>60</v>
      </c>
      <c r="C1425" t="s">
        <v>32</v>
      </c>
      <c r="D1425" s="1">
        <v>2051</v>
      </c>
      <c r="E1425" s="1">
        <v>11307</v>
      </c>
      <c r="F1425" s="2">
        <v>37216</v>
      </c>
    </row>
    <row r="1426" spans="1:6" x14ac:dyDescent="0.3">
      <c r="A1426">
        <v>2018</v>
      </c>
      <c r="B1426" t="s">
        <v>60</v>
      </c>
      <c r="C1426" t="s">
        <v>33</v>
      </c>
      <c r="D1426" s="1">
        <v>23542</v>
      </c>
      <c r="E1426" s="1">
        <v>156685</v>
      </c>
      <c r="F1426" s="2">
        <v>34001</v>
      </c>
    </row>
    <row r="1427" spans="1:6" x14ac:dyDescent="0.3">
      <c r="A1427">
        <v>2018</v>
      </c>
      <c r="B1427" t="s">
        <v>60</v>
      </c>
      <c r="C1427" t="s">
        <v>34</v>
      </c>
      <c r="D1427" s="1">
        <v>6640</v>
      </c>
      <c r="E1427" s="1">
        <v>36417</v>
      </c>
      <c r="F1427" s="2">
        <v>35221</v>
      </c>
    </row>
    <row r="1428" spans="1:6" x14ac:dyDescent="0.3">
      <c r="A1428">
        <v>2018</v>
      </c>
      <c r="B1428" t="s">
        <v>60</v>
      </c>
      <c r="C1428" t="s">
        <v>35</v>
      </c>
      <c r="D1428" s="1">
        <v>24302</v>
      </c>
      <c r="E1428" s="1">
        <v>77296</v>
      </c>
      <c r="F1428" s="2">
        <v>34031</v>
      </c>
    </row>
    <row r="1429" spans="1:6" x14ac:dyDescent="0.3">
      <c r="A1429">
        <v>2018</v>
      </c>
      <c r="B1429" t="s">
        <v>60</v>
      </c>
      <c r="C1429" t="s">
        <v>36</v>
      </c>
      <c r="D1429" s="1">
        <v>32530</v>
      </c>
      <c r="E1429" s="1">
        <v>199883</v>
      </c>
      <c r="F1429" s="2">
        <v>33988</v>
      </c>
    </row>
    <row r="1430" spans="1:6" x14ac:dyDescent="0.3">
      <c r="A1430">
        <v>2018</v>
      </c>
      <c r="B1430" t="s">
        <v>60</v>
      </c>
      <c r="C1430" t="s">
        <v>37</v>
      </c>
      <c r="D1430" s="1">
        <v>3459</v>
      </c>
      <c r="E1430" s="1">
        <v>17990</v>
      </c>
      <c r="F1430" s="2">
        <v>33322</v>
      </c>
    </row>
    <row r="1431" spans="1:6" x14ac:dyDescent="0.3">
      <c r="A1431">
        <v>2018</v>
      </c>
      <c r="B1431" t="s">
        <v>60</v>
      </c>
      <c r="C1431" t="s">
        <v>38</v>
      </c>
      <c r="D1431" s="1">
        <v>11329</v>
      </c>
      <c r="E1431" s="1">
        <v>53632</v>
      </c>
      <c r="F1431" s="2">
        <v>32985</v>
      </c>
    </row>
    <row r="1432" spans="1:6" x14ac:dyDescent="0.3">
      <c r="A1432">
        <v>2018</v>
      </c>
      <c r="B1432" t="s">
        <v>60</v>
      </c>
      <c r="C1432" t="s">
        <v>39</v>
      </c>
      <c r="D1432" s="1">
        <v>2201</v>
      </c>
      <c r="E1432" s="1">
        <v>11149</v>
      </c>
      <c r="F1432" s="2">
        <v>32874</v>
      </c>
    </row>
    <row r="1433" spans="1:6" x14ac:dyDescent="0.3">
      <c r="A1433">
        <v>2018</v>
      </c>
      <c r="B1433" t="s">
        <v>60</v>
      </c>
      <c r="C1433" t="s">
        <v>40</v>
      </c>
      <c r="D1433" s="1">
        <v>15494</v>
      </c>
      <c r="E1433" s="1">
        <v>78706</v>
      </c>
      <c r="F1433" s="2">
        <v>35137</v>
      </c>
    </row>
    <row r="1434" spans="1:6" x14ac:dyDescent="0.3">
      <c r="A1434">
        <v>2018</v>
      </c>
      <c r="B1434" t="s">
        <v>60</v>
      </c>
      <c r="C1434" t="s">
        <v>41</v>
      </c>
      <c r="D1434" s="1">
        <v>56598</v>
      </c>
      <c r="E1434" s="1">
        <v>334126</v>
      </c>
      <c r="F1434" s="2">
        <v>39429</v>
      </c>
    </row>
    <row r="1435" spans="1:6" x14ac:dyDescent="0.3">
      <c r="A1435">
        <v>2018</v>
      </c>
      <c r="B1435" t="s">
        <v>60</v>
      </c>
      <c r="C1435" t="s">
        <v>42</v>
      </c>
      <c r="D1435" s="1">
        <v>6320</v>
      </c>
      <c r="E1435" s="1">
        <v>36120</v>
      </c>
      <c r="F1435" s="2">
        <v>35627</v>
      </c>
    </row>
    <row r="1436" spans="1:6" x14ac:dyDescent="0.3">
      <c r="A1436">
        <v>2018</v>
      </c>
      <c r="B1436" t="s">
        <v>60</v>
      </c>
      <c r="C1436" t="s">
        <v>43</v>
      </c>
      <c r="D1436" s="1">
        <v>1954</v>
      </c>
      <c r="E1436" s="1">
        <v>8748</v>
      </c>
      <c r="F1436" s="2">
        <v>36288</v>
      </c>
    </row>
    <row r="1437" spans="1:6" x14ac:dyDescent="0.3">
      <c r="A1437">
        <v>2018</v>
      </c>
      <c r="B1437" t="s">
        <v>60</v>
      </c>
      <c r="C1437" t="s">
        <v>44</v>
      </c>
      <c r="D1437" s="1">
        <v>36204</v>
      </c>
      <c r="E1437" s="1">
        <v>145640</v>
      </c>
      <c r="F1437" s="2">
        <v>42804</v>
      </c>
    </row>
    <row r="1438" spans="1:6" x14ac:dyDescent="0.3">
      <c r="A1438">
        <v>2018</v>
      </c>
      <c r="B1438" t="s">
        <v>60</v>
      </c>
      <c r="C1438" t="s">
        <v>45</v>
      </c>
      <c r="D1438" s="1">
        <v>19893</v>
      </c>
      <c r="E1438" s="1">
        <v>99054</v>
      </c>
      <c r="F1438" s="2">
        <v>40310</v>
      </c>
    </row>
    <row r="1439" spans="1:6" x14ac:dyDescent="0.3">
      <c r="A1439">
        <v>2018</v>
      </c>
      <c r="B1439" t="s">
        <v>60</v>
      </c>
      <c r="C1439" t="s">
        <v>46</v>
      </c>
      <c r="D1439" s="1">
        <v>5536</v>
      </c>
      <c r="E1439" s="1">
        <v>19873</v>
      </c>
      <c r="F1439" s="2">
        <v>31425</v>
      </c>
    </row>
    <row r="1440" spans="1:6" x14ac:dyDescent="0.3">
      <c r="A1440">
        <v>2018</v>
      </c>
      <c r="B1440" t="s">
        <v>60</v>
      </c>
      <c r="C1440" t="s">
        <v>47</v>
      </c>
      <c r="D1440" s="1">
        <v>14009</v>
      </c>
      <c r="E1440" s="1">
        <v>84183</v>
      </c>
      <c r="F1440" s="2">
        <v>30593</v>
      </c>
    </row>
    <row r="1441" spans="1:6" x14ac:dyDescent="0.3">
      <c r="A1441">
        <v>2018</v>
      </c>
      <c r="B1441" t="s">
        <v>60</v>
      </c>
      <c r="C1441" t="s">
        <v>48</v>
      </c>
      <c r="D1441" s="1">
        <v>1664</v>
      </c>
      <c r="E1441" s="1">
        <v>7261</v>
      </c>
      <c r="F1441" s="2">
        <v>37155</v>
      </c>
    </row>
    <row r="1442" spans="1:6" x14ac:dyDescent="0.3">
      <c r="A1442">
        <v>2017</v>
      </c>
      <c r="B1442" t="s">
        <v>55</v>
      </c>
      <c r="C1442" t="s">
        <v>1</v>
      </c>
      <c r="D1442" s="1">
        <v>1815</v>
      </c>
      <c r="E1442" s="1">
        <v>17999</v>
      </c>
      <c r="F1442" s="2">
        <v>52748</v>
      </c>
    </row>
    <row r="1443" spans="1:6" x14ac:dyDescent="0.3">
      <c r="A1443">
        <v>2017</v>
      </c>
      <c r="B1443" t="s">
        <v>55</v>
      </c>
      <c r="C1443" t="s">
        <v>2</v>
      </c>
      <c r="D1443" s="1">
        <v>1257</v>
      </c>
      <c r="E1443" s="1">
        <v>37216</v>
      </c>
      <c r="F1443" s="2">
        <v>47116</v>
      </c>
    </row>
    <row r="1444" spans="1:6" x14ac:dyDescent="0.3">
      <c r="A1444">
        <v>2017</v>
      </c>
      <c r="B1444" t="s">
        <v>55</v>
      </c>
      <c r="C1444" t="s">
        <v>3</v>
      </c>
      <c r="D1444" s="1">
        <v>2551</v>
      </c>
      <c r="E1444" s="1">
        <v>16476</v>
      </c>
      <c r="F1444" s="2">
        <v>46191</v>
      </c>
    </row>
    <row r="1445" spans="1:6" x14ac:dyDescent="0.3">
      <c r="A1445">
        <v>2017</v>
      </c>
      <c r="B1445" t="s">
        <v>55</v>
      </c>
      <c r="C1445" t="s">
        <v>4</v>
      </c>
      <c r="D1445" s="1">
        <v>17021</v>
      </c>
      <c r="E1445" s="1">
        <v>441460</v>
      </c>
      <c r="F1445" s="2">
        <v>37249</v>
      </c>
    </row>
    <row r="1446" spans="1:6" x14ac:dyDescent="0.3">
      <c r="A1446">
        <v>2017</v>
      </c>
      <c r="B1446" t="s">
        <v>55</v>
      </c>
      <c r="C1446" t="s">
        <v>5</v>
      </c>
      <c r="D1446" s="1">
        <v>3202</v>
      </c>
      <c r="E1446" s="1">
        <v>43394</v>
      </c>
      <c r="F1446" s="2">
        <v>84161</v>
      </c>
    </row>
    <row r="1447" spans="1:6" x14ac:dyDescent="0.3">
      <c r="A1447">
        <v>2017</v>
      </c>
      <c r="B1447" t="s">
        <v>55</v>
      </c>
      <c r="C1447" t="s">
        <v>6</v>
      </c>
      <c r="D1447">
        <v>433</v>
      </c>
      <c r="E1447" s="1">
        <v>5305</v>
      </c>
      <c r="F1447" s="2">
        <v>40017</v>
      </c>
    </row>
    <row r="1448" spans="1:6" x14ac:dyDescent="0.3">
      <c r="A1448">
        <v>2017</v>
      </c>
      <c r="B1448" t="s">
        <v>55</v>
      </c>
      <c r="C1448" t="s">
        <v>7</v>
      </c>
      <c r="D1448">
        <v>177</v>
      </c>
      <c r="E1448" s="1">
        <v>1538</v>
      </c>
      <c r="F1448" s="2">
        <v>39651</v>
      </c>
    </row>
    <row r="1449" spans="1:6" x14ac:dyDescent="0.3">
      <c r="A1449">
        <v>2017</v>
      </c>
      <c r="B1449" t="s">
        <v>55</v>
      </c>
      <c r="C1449" t="s">
        <v>8</v>
      </c>
      <c r="D1449" s="1">
        <v>5285</v>
      </c>
      <c r="E1449" s="1">
        <v>75471</v>
      </c>
      <c r="F1449" s="2">
        <v>32773</v>
      </c>
    </row>
    <row r="1450" spans="1:6" x14ac:dyDescent="0.3">
      <c r="A1450">
        <v>2017</v>
      </c>
      <c r="B1450" t="s">
        <v>55</v>
      </c>
      <c r="C1450" t="s">
        <v>9</v>
      </c>
      <c r="D1450" s="1">
        <v>2594</v>
      </c>
      <c r="E1450" s="1">
        <v>29299</v>
      </c>
      <c r="F1450" s="2">
        <v>41048</v>
      </c>
    </row>
    <row r="1451" spans="1:6" x14ac:dyDescent="0.3">
      <c r="A1451">
        <v>2017</v>
      </c>
      <c r="B1451" t="s">
        <v>55</v>
      </c>
      <c r="C1451" t="s">
        <v>10</v>
      </c>
      <c r="D1451" s="1">
        <v>2448</v>
      </c>
      <c r="E1451" s="1">
        <v>26790</v>
      </c>
      <c r="F1451" s="2">
        <v>38417</v>
      </c>
    </row>
    <row r="1452" spans="1:6" x14ac:dyDescent="0.3">
      <c r="A1452">
        <v>2017</v>
      </c>
      <c r="B1452" t="s">
        <v>55</v>
      </c>
      <c r="C1452" t="s">
        <v>11</v>
      </c>
      <c r="D1452" s="1">
        <v>2730</v>
      </c>
      <c r="E1452" s="1">
        <v>26665</v>
      </c>
      <c r="F1452" s="2">
        <v>48549</v>
      </c>
    </row>
    <row r="1453" spans="1:6" x14ac:dyDescent="0.3">
      <c r="A1453">
        <v>2017</v>
      </c>
      <c r="B1453" t="s">
        <v>55</v>
      </c>
      <c r="C1453" t="s">
        <v>12</v>
      </c>
      <c r="D1453" s="1">
        <v>2183</v>
      </c>
      <c r="E1453" s="1">
        <v>21072</v>
      </c>
      <c r="F1453" s="2">
        <v>47269</v>
      </c>
    </row>
    <row r="1454" spans="1:6" x14ac:dyDescent="0.3">
      <c r="A1454">
        <v>2017</v>
      </c>
      <c r="B1454" t="s">
        <v>55</v>
      </c>
      <c r="C1454" t="s">
        <v>13</v>
      </c>
      <c r="D1454" s="1">
        <v>2766</v>
      </c>
      <c r="E1454" s="1">
        <v>22503</v>
      </c>
      <c r="F1454" s="2">
        <v>41388</v>
      </c>
    </row>
    <row r="1455" spans="1:6" x14ac:dyDescent="0.3">
      <c r="A1455">
        <v>2017</v>
      </c>
      <c r="B1455" t="s">
        <v>55</v>
      </c>
      <c r="C1455" t="s">
        <v>14</v>
      </c>
      <c r="D1455" s="1">
        <v>2686</v>
      </c>
      <c r="E1455" s="1">
        <v>19024</v>
      </c>
      <c r="F1455" s="2">
        <v>45105</v>
      </c>
    </row>
    <row r="1456" spans="1:6" x14ac:dyDescent="0.3">
      <c r="A1456">
        <v>2017</v>
      </c>
      <c r="B1456" t="s">
        <v>55</v>
      </c>
      <c r="C1456" t="s">
        <v>15</v>
      </c>
      <c r="D1456" s="1">
        <v>1584</v>
      </c>
      <c r="E1456" s="1">
        <v>18306</v>
      </c>
      <c r="F1456" s="2">
        <v>54943</v>
      </c>
    </row>
    <row r="1457" spans="1:6" x14ac:dyDescent="0.3">
      <c r="A1457">
        <v>2017</v>
      </c>
      <c r="B1457" t="s">
        <v>55</v>
      </c>
      <c r="C1457" t="s">
        <v>16</v>
      </c>
      <c r="D1457" s="1">
        <v>3082</v>
      </c>
      <c r="E1457" s="1">
        <v>42251</v>
      </c>
      <c r="F1457" s="2">
        <v>80128</v>
      </c>
    </row>
    <row r="1458" spans="1:6" x14ac:dyDescent="0.3">
      <c r="A1458">
        <v>2017</v>
      </c>
      <c r="B1458" t="s">
        <v>55</v>
      </c>
      <c r="C1458" t="s">
        <v>17</v>
      </c>
      <c r="D1458" s="1">
        <v>1370</v>
      </c>
      <c r="E1458" s="1">
        <v>6817</v>
      </c>
      <c r="F1458" s="2">
        <v>40118</v>
      </c>
    </row>
    <row r="1459" spans="1:6" x14ac:dyDescent="0.3">
      <c r="A1459">
        <v>2017</v>
      </c>
      <c r="B1459" t="s">
        <v>55</v>
      </c>
      <c r="C1459" t="s">
        <v>18</v>
      </c>
      <c r="D1459">
        <v>723</v>
      </c>
      <c r="E1459" s="1">
        <v>6432</v>
      </c>
      <c r="F1459" s="2">
        <v>42478</v>
      </c>
    </row>
    <row r="1460" spans="1:6" x14ac:dyDescent="0.3">
      <c r="A1460">
        <v>2017</v>
      </c>
      <c r="B1460" t="s">
        <v>55</v>
      </c>
      <c r="C1460" t="s">
        <v>19</v>
      </c>
      <c r="D1460" s="1">
        <v>1030</v>
      </c>
      <c r="E1460" s="1">
        <v>9290</v>
      </c>
      <c r="F1460" s="2">
        <v>61286</v>
      </c>
    </row>
    <row r="1461" spans="1:6" x14ac:dyDescent="0.3">
      <c r="A1461">
        <v>2017</v>
      </c>
      <c r="B1461" t="s">
        <v>55</v>
      </c>
      <c r="C1461" t="s">
        <v>20</v>
      </c>
      <c r="D1461" s="1">
        <v>3203</v>
      </c>
      <c r="E1461" s="1">
        <v>36801</v>
      </c>
      <c r="F1461" s="2">
        <v>38160</v>
      </c>
    </row>
    <row r="1462" spans="1:6" x14ac:dyDescent="0.3">
      <c r="A1462">
        <v>2017</v>
      </c>
      <c r="B1462" t="s">
        <v>55</v>
      </c>
      <c r="C1462" t="s">
        <v>21</v>
      </c>
      <c r="D1462" s="1">
        <v>2992</v>
      </c>
      <c r="E1462" s="1">
        <v>27804</v>
      </c>
      <c r="F1462" s="2">
        <v>47599</v>
      </c>
    </row>
    <row r="1463" spans="1:6" x14ac:dyDescent="0.3">
      <c r="A1463">
        <v>2017</v>
      </c>
      <c r="B1463" t="s">
        <v>55</v>
      </c>
      <c r="C1463" t="s">
        <v>22</v>
      </c>
      <c r="D1463" s="1">
        <v>2168</v>
      </c>
      <c r="E1463" s="1">
        <v>16360</v>
      </c>
      <c r="F1463" s="2">
        <v>45681</v>
      </c>
    </row>
    <row r="1464" spans="1:6" x14ac:dyDescent="0.3">
      <c r="A1464">
        <v>2017</v>
      </c>
      <c r="B1464" t="s">
        <v>55</v>
      </c>
      <c r="C1464" t="s">
        <v>23</v>
      </c>
      <c r="D1464" s="1">
        <v>1950</v>
      </c>
      <c r="E1464" s="1">
        <v>16365</v>
      </c>
      <c r="F1464" s="2">
        <v>42894</v>
      </c>
    </row>
    <row r="1465" spans="1:6" x14ac:dyDescent="0.3">
      <c r="A1465">
        <v>2017</v>
      </c>
      <c r="B1465" t="s">
        <v>55</v>
      </c>
      <c r="C1465" t="s">
        <v>24</v>
      </c>
      <c r="D1465" s="1">
        <v>1753</v>
      </c>
      <c r="E1465" s="1">
        <v>11976</v>
      </c>
      <c r="F1465" s="2">
        <v>64781</v>
      </c>
    </row>
    <row r="1466" spans="1:6" x14ac:dyDescent="0.3">
      <c r="A1466">
        <v>2017</v>
      </c>
      <c r="B1466" t="s">
        <v>55</v>
      </c>
      <c r="C1466" t="s">
        <v>25</v>
      </c>
      <c r="D1466" s="1">
        <v>2337</v>
      </c>
      <c r="E1466" s="1">
        <v>15500</v>
      </c>
      <c r="F1466" s="2">
        <v>39544</v>
      </c>
    </row>
    <row r="1467" spans="1:6" x14ac:dyDescent="0.3">
      <c r="A1467">
        <v>2017</v>
      </c>
      <c r="B1467" t="s">
        <v>55</v>
      </c>
      <c r="C1467" t="s">
        <v>26</v>
      </c>
      <c r="D1467">
        <v>612</v>
      </c>
      <c r="E1467" s="1">
        <v>17902</v>
      </c>
      <c r="F1467" s="2">
        <v>82999</v>
      </c>
    </row>
    <row r="1468" spans="1:6" x14ac:dyDescent="0.3">
      <c r="A1468">
        <v>2017</v>
      </c>
      <c r="B1468" t="s">
        <v>55</v>
      </c>
      <c r="C1468" t="s">
        <v>27</v>
      </c>
      <c r="D1468">
        <v>350</v>
      </c>
      <c r="E1468" s="1">
        <v>2556</v>
      </c>
      <c r="F1468" s="2">
        <v>41972</v>
      </c>
    </row>
    <row r="1469" spans="1:6" x14ac:dyDescent="0.3">
      <c r="A1469">
        <v>2017</v>
      </c>
      <c r="B1469" t="s">
        <v>55</v>
      </c>
      <c r="C1469" t="s">
        <v>28</v>
      </c>
      <c r="D1469" s="1">
        <v>1018</v>
      </c>
      <c r="E1469" s="1">
        <v>12853</v>
      </c>
      <c r="F1469" s="2">
        <v>37279</v>
      </c>
    </row>
    <row r="1470" spans="1:6" x14ac:dyDescent="0.3">
      <c r="A1470">
        <v>2017</v>
      </c>
      <c r="B1470" t="s">
        <v>55</v>
      </c>
      <c r="C1470" t="s">
        <v>29</v>
      </c>
      <c r="D1470" s="1">
        <v>1991</v>
      </c>
      <c r="E1470" s="1">
        <v>32275</v>
      </c>
      <c r="F1470" s="2">
        <v>59989</v>
      </c>
    </row>
    <row r="1471" spans="1:6" x14ac:dyDescent="0.3">
      <c r="A1471">
        <v>2017</v>
      </c>
      <c r="B1471" t="s">
        <v>55</v>
      </c>
      <c r="C1471" t="s">
        <v>30</v>
      </c>
      <c r="D1471" s="1">
        <v>3023</v>
      </c>
      <c r="E1471" s="1">
        <v>30834</v>
      </c>
      <c r="F1471" s="2">
        <v>39487</v>
      </c>
    </row>
    <row r="1472" spans="1:6" x14ac:dyDescent="0.3">
      <c r="A1472">
        <v>2017</v>
      </c>
      <c r="B1472" t="s">
        <v>55</v>
      </c>
      <c r="C1472" t="s">
        <v>31</v>
      </c>
      <c r="D1472" s="1">
        <v>3306</v>
      </c>
      <c r="E1472" s="1">
        <v>30981</v>
      </c>
      <c r="F1472" s="2">
        <v>37636</v>
      </c>
    </row>
    <row r="1473" spans="1:6" x14ac:dyDescent="0.3">
      <c r="A1473">
        <v>2017</v>
      </c>
      <c r="B1473" t="s">
        <v>55</v>
      </c>
      <c r="C1473" t="s">
        <v>32</v>
      </c>
      <c r="D1473" s="1">
        <v>1771</v>
      </c>
      <c r="E1473" s="1">
        <v>22394</v>
      </c>
      <c r="F1473" s="2">
        <v>89578</v>
      </c>
    </row>
    <row r="1474" spans="1:6" x14ac:dyDescent="0.3">
      <c r="A1474">
        <v>2017</v>
      </c>
      <c r="B1474" t="s">
        <v>55</v>
      </c>
      <c r="C1474" t="s">
        <v>33</v>
      </c>
      <c r="D1474" s="1">
        <v>2483</v>
      </c>
      <c r="E1474" s="1">
        <v>27504</v>
      </c>
      <c r="F1474" s="2">
        <v>48849</v>
      </c>
    </row>
    <row r="1475" spans="1:6" x14ac:dyDescent="0.3">
      <c r="A1475">
        <v>2017</v>
      </c>
      <c r="B1475" t="s">
        <v>55</v>
      </c>
      <c r="C1475" t="s">
        <v>34</v>
      </c>
      <c r="D1475" s="1">
        <v>4333</v>
      </c>
      <c r="E1475" s="1">
        <v>58716</v>
      </c>
      <c r="F1475" s="2">
        <v>88899</v>
      </c>
    </row>
    <row r="1476" spans="1:6" x14ac:dyDescent="0.3">
      <c r="A1476">
        <v>2017</v>
      </c>
      <c r="B1476" t="s">
        <v>55</v>
      </c>
      <c r="C1476" t="s">
        <v>35</v>
      </c>
      <c r="D1476" s="1">
        <v>4453</v>
      </c>
      <c r="E1476" s="1">
        <v>52439</v>
      </c>
      <c r="F1476" s="2">
        <v>35362</v>
      </c>
    </row>
    <row r="1477" spans="1:6" x14ac:dyDescent="0.3">
      <c r="A1477">
        <v>2017</v>
      </c>
      <c r="B1477" t="s">
        <v>55</v>
      </c>
      <c r="C1477" t="s">
        <v>36</v>
      </c>
      <c r="D1477" s="1">
        <v>3498</v>
      </c>
      <c r="E1477" s="1">
        <v>50197</v>
      </c>
      <c r="F1477" s="2">
        <v>63021</v>
      </c>
    </row>
    <row r="1478" spans="1:6" x14ac:dyDescent="0.3">
      <c r="A1478">
        <v>2017</v>
      </c>
      <c r="B1478" t="s">
        <v>55</v>
      </c>
      <c r="C1478" t="s">
        <v>38</v>
      </c>
      <c r="D1478" s="1">
        <v>1230</v>
      </c>
      <c r="E1478" s="1">
        <v>12432</v>
      </c>
      <c r="F1478" s="2">
        <v>40520</v>
      </c>
    </row>
    <row r="1479" spans="1:6" x14ac:dyDescent="0.3">
      <c r="A1479">
        <v>2017</v>
      </c>
      <c r="B1479" t="s">
        <v>55</v>
      </c>
      <c r="C1479" t="s">
        <v>39</v>
      </c>
      <c r="D1479" s="1">
        <v>1026</v>
      </c>
      <c r="E1479" s="1">
        <v>6646</v>
      </c>
      <c r="F1479" s="2">
        <v>41459</v>
      </c>
    </row>
    <row r="1480" spans="1:6" x14ac:dyDescent="0.3">
      <c r="A1480">
        <v>2017</v>
      </c>
      <c r="B1480" t="s">
        <v>55</v>
      </c>
      <c r="C1480" t="s">
        <v>40</v>
      </c>
      <c r="D1480" s="1">
        <v>1071</v>
      </c>
      <c r="E1480" s="1">
        <v>10750</v>
      </c>
      <c r="F1480" s="2">
        <v>43908</v>
      </c>
    </row>
    <row r="1481" spans="1:6" x14ac:dyDescent="0.3">
      <c r="A1481">
        <v>2017</v>
      </c>
      <c r="B1481" t="s">
        <v>55</v>
      </c>
      <c r="C1481" t="s">
        <v>41</v>
      </c>
      <c r="D1481" s="1">
        <v>19580</v>
      </c>
      <c r="E1481" s="1">
        <v>281110</v>
      </c>
      <c r="F1481" s="2">
        <v>107415</v>
      </c>
    </row>
    <row r="1482" spans="1:6" x14ac:dyDescent="0.3">
      <c r="A1482">
        <v>2017</v>
      </c>
      <c r="B1482" t="s">
        <v>55</v>
      </c>
      <c r="C1482" t="s">
        <v>42</v>
      </c>
      <c r="D1482" s="1">
        <v>1034</v>
      </c>
      <c r="E1482" s="1">
        <v>14217</v>
      </c>
      <c r="F1482" s="2">
        <v>59120</v>
      </c>
    </row>
    <row r="1483" spans="1:6" x14ac:dyDescent="0.3">
      <c r="A1483">
        <v>2017</v>
      </c>
      <c r="B1483" t="s">
        <v>55</v>
      </c>
      <c r="C1483" t="s">
        <v>43</v>
      </c>
      <c r="D1483">
        <v>551</v>
      </c>
      <c r="E1483" s="1">
        <v>3901</v>
      </c>
      <c r="F1483" s="2">
        <v>37223</v>
      </c>
    </row>
    <row r="1484" spans="1:6" x14ac:dyDescent="0.3">
      <c r="A1484">
        <v>2017</v>
      </c>
      <c r="B1484" t="s">
        <v>55</v>
      </c>
      <c r="C1484" t="s">
        <v>44</v>
      </c>
      <c r="D1484" s="1">
        <v>2061</v>
      </c>
      <c r="E1484" s="1">
        <v>19558</v>
      </c>
      <c r="F1484" s="2">
        <v>44371</v>
      </c>
    </row>
    <row r="1485" spans="1:6" x14ac:dyDescent="0.3">
      <c r="A1485">
        <v>2017</v>
      </c>
      <c r="B1485" t="s">
        <v>55</v>
      </c>
      <c r="C1485" t="s">
        <v>45</v>
      </c>
      <c r="D1485" s="1">
        <v>7493</v>
      </c>
      <c r="E1485" s="1">
        <v>107674</v>
      </c>
      <c r="F1485" s="2">
        <v>32082</v>
      </c>
    </row>
    <row r="1486" spans="1:6" x14ac:dyDescent="0.3">
      <c r="A1486">
        <v>2017</v>
      </c>
      <c r="B1486" t="s">
        <v>55</v>
      </c>
      <c r="C1486" t="s">
        <v>46</v>
      </c>
      <c r="D1486" s="1">
        <v>1221</v>
      </c>
      <c r="E1486" s="1">
        <v>22793</v>
      </c>
      <c r="F1486" s="2">
        <v>76848</v>
      </c>
    </row>
    <row r="1487" spans="1:6" x14ac:dyDescent="0.3">
      <c r="A1487">
        <v>2017</v>
      </c>
      <c r="B1487" t="s">
        <v>55</v>
      </c>
      <c r="C1487" t="s">
        <v>47</v>
      </c>
      <c r="D1487" s="1">
        <v>2865</v>
      </c>
      <c r="E1487" s="1">
        <v>31986</v>
      </c>
      <c r="F1487" s="2">
        <v>37981</v>
      </c>
    </row>
    <row r="1488" spans="1:6" x14ac:dyDescent="0.3">
      <c r="A1488">
        <v>2017</v>
      </c>
      <c r="B1488" t="s">
        <v>55</v>
      </c>
      <c r="C1488" t="s">
        <v>48</v>
      </c>
      <c r="D1488" s="1">
        <v>1442</v>
      </c>
      <c r="E1488" s="1">
        <v>22390</v>
      </c>
      <c r="F1488" s="2">
        <v>81163</v>
      </c>
    </row>
    <row r="1489" spans="1:6" x14ac:dyDescent="0.3">
      <c r="A1489">
        <v>2017</v>
      </c>
      <c r="B1489" t="s">
        <v>51</v>
      </c>
      <c r="C1489" t="s">
        <v>1</v>
      </c>
      <c r="D1489" s="1">
        <v>9645</v>
      </c>
      <c r="E1489" s="1">
        <v>85262</v>
      </c>
      <c r="F1489" s="2">
        <v>52230</v>
      </c>
    </row>
    <row r="1490" spans="1:6" x14ac:dyDescent="0.3">
      <c r="A1490">
        <v>2017</v>
      </c>
      <c r="B1490" t="s">
        <v>51</v>
      </c>
      <c r="C1490" t="s">
        <v>2</v>
      </c>
      <c r="D1490" s="1">
        <v>11368</v>
      </c>
      <c r="E1490" s="1">
        <v>144747</v>
      </c>
      <c r="F1490" s="2">
        <v>53440</v>
      </c>
    </row>
    <row r="1491" spans="1:6" x14ac:dyDescent="0.3">
      <c r="A1491">
        <v>2017</v>
      </c>
      <c r="B1491" t="s">
        <v>51</v>
      </c>
      <c r="C1491" t="s">
        <v>3</v>
      </c>
      <c r="D1491" s="1">
        <v>6817</v>
      </c>
      <c r="E1491" s="1">
        <v>51130</v>
      </c>
      <c r="F1491" s="2">
        <v>47283</v>
      </c>
    </row>
    <row r="1492" spans="1:6" x14ac:dyDescent="0.3">
      <c r="A1492">
        <v>2017</v>
      </c>
      <c r="B1492" t="s">
        <v>51</v>
      </c>
      <c r="C1492" t="s">
        <v>4</v>
      </c>
      <c r="D1492" s="1">
        <v>72972</v>
      </c>
      <c r="E1492" s="1">
        <v>805942</v>
      </c>
      <c r="F1492" s="2">
        <v>67561</v>
      </c>
    </row>
    <row r="1493" spans="1:6" x14ac:dyDescent="0.3">
      <c r="A1493">
        <v>2017</v>
      </c>
      <c r="B1493" t="s">
        <v>51</v>
      </c>
      <c r="C1493" t="s">
        <v>5</v>
      </c>
      <c r="D1493" s="1">
        <v>19243</v>
      </c>
      <c r="E1493" s="1">
        <v>163473</v>
      </c>
      <c r="F1493" s="2">
        <v>59444</v>
      </c>
    </row>
    <row r="1494" spans="1:6" x14ac:dyDescent="0.3">
      <c r="A1494">
        <v>2017</v>
      </c>
      <c r="B1494" t="s">
        <v>51</v>
      </c>
      <c r="C1494" t="s">
        <v>6</v>
      </c>
      <c r="D1494" s="1">
        <v>9351</v>
      </c>
      <c r="E1494" s="1">
        <v>58327</v>
      </c>
      <c r="F1494" s="2">
        <v>68641</v>
      </c>
    </row>
    <row r="1495" spans="1:6" x14ac:dyDescent="0.3">
      <c r="A1495">
        <v>2017</v>
      </c>
      <c r="B1495" t="s">
        <v>51</v>
      </c>
      <c r="C1495" t="s">
        <v>7</v>
      </c>
      <c r="D1495" s="1">
        <v>2777</v>
      </c>
      <c r="E1495" s="1">
        <v>21591</v>
      </c>
      <c r="F1495" s="2">
        <v>59040</v>
      </c>
    </row>
    <row r="1496" spans="1:6" x14ac:dyDescent="0.3">
      <c r="A1496">
        <v>2017</v>
      </c>
      <c r="B1496" t="s">
        <v>51</v>
      </c>
      <c r="C1496" t="s">
        <v>8</v>
      </c>
      <c r="D1496" s="1">
        <v>67384</v>
      </c>
      <c r="E1496" s="1">
        <v>503704</v>
      </c>
      <c r="F1496" s="2">
        <v>49256</v>
      </c>
    </row>
    <row r="1497" spans="1:6" x14ac:dyDescent="0.3">
      <c r="A1497">
        <v>2017</v>
      </c>
      <c r="B1497" t="s">
        <v>51</v>
      </c>
      <c r="C1497" t="s">
        <v>9</v>
      </c>
      <c r="D1497" s="1">
        <v>20135</v>
      </c>
      <c r="E1497" s="1">
        <v>182259</v>
      </c>
      <c r="F1497" s="2">
        <v>58213</v>
      </c>
    </row>
    <row r="1498" spans="1:6" x14ac:dyDescent="0.3">
      <c r="A1498">
        <v>2017</v>
      </c>
      <c r="B1498" t="s">
        <v>51</v>
      </c>
      <c r="C1498" t="s">
        <v>10</v>
      </c>
      <c r="D1498" s="1">
        <v>7660</v>
      </c>
      <c r="E1498" s="1">
        <v>42668</v>
      </c>
      <c r="F1498" s="2">
        <v>42865</v>
      </c>
    </row>
    <row r="1499" spans="1:6" x14ac:dyDescent="0.3">
      <c r="A1499">
        <v>2017</v>
      </c>
      <c r="B1499" t="s">
        <v>51</v>
      </c>
      <c r="C1499" t="s">
        <v>11</v>
      </c>
      <c r="D1499" s="1">
        <v>31422</v>
      </c>
      <c r="E1499" s="1">
        <v>220019</v>
      </c>
      <c r="F1499" s="2">
        <v>70893</v>
      </c>
    </row>
    <row r="1500" spans="1:6" x14ac:dyDescent="0.3">
      <c r="A1500">
        <v>2017</v>
      </c>
      <c r="B1500" t="s">
        <v>51</v>
      </c>
      <c r="C1500" t="s">
        <v>12</v>
      </c>
      <c r="D1500" s="1">
        <v>14839</v>
      </c>
      <c r="E1500" s="1">
        <v>138040</v>
      </c>
      <c r="F1500" s="2">
        <v>57099</v>
      </c>
    </row>
    <row r="1501" spans="1:6" x14ac:dyDescent="0.3">
      <c r="A1501">
        <v>2017</v>
      </c>
      <c r="B1501" t="s">
        <v>51</v>
      </c>
      <c r="C1501" t="s">
        <v>13</v>
      </c>
      <c r="D1501" s="1">
        <v>9417</v>
      </c>
      <c r="E1501" s="1">
        <v>76086</v>
      </c>
      <c r="F1501" s="2">
        <v>55415</v>
      </c>
    </row>
    <row r="1502" spans="1:6" x14ac:dyDescent="0.3">
      <c r="A1502">
        <v>2017</v>
      </c>
      <c r="B1502" t="s">
        <v>51</v>
      </c>
      <c r="C1502" t="s">
        <v>14</v>
      </c>
      <c r="D1502" s="1">
        <v>7584</v>
      </c>
      <c r="E1502" s="1">
        <v>60238</v>
      </c>
      <c r="F1502" s="2">
        <v>52807</v>
      </c>
    </row>
    <row r="1503" spans="1:6" x14ac:dyDescent="0.3">
      <c r="A1503">
        <v>2017</v>
      </c>
      <c r="B1503" t="s">
        <v>51</v>
      </c>
      <c r="C1503" t="s">
        <v>15</v>
      </c>
      <c r="D1503" s="1">
        <v>9339</v>
      </c>
      <c r="E1503" s="1">
        <v>77332</v>
      </c>
      <c r="F1503" s="2">
        <v>53194</v>
      </c>
    </row>
    <row r="1504" spans="1:6" x14ac:dyDescent="0.3">
      <c r="A1504">
        <v>2017</v>
      </c>
      <c r="B1504" t="s">
        <v>51</v>
      </c>
      <c r="C1504" t="s">
        <v>16</v>
      </c>
      <c r="D1504" s="1">
        <v>10825</v>
      </c>
      <c r="E1504" s="1">
        <v>147021</v>
      </c>
      <c r="F1504" s="2">
        <v>61781</v>
      </c>
    </row>
    <row r="1505" spans="1:6" x14ac:dyDescent="0.3">
      <c r="A1505">
        <v>2017</v>
      </c>
      <c r="B1505" t="s">
        <v>51</v>
      </c>
      <c r="C1505" t="s">
        <v>17</v>
      </c>
      <c r="D1505" s="1">
        <v>5502</v>
      </c>
      <c r="E1505" s="1">
        <v>28253</v>
      </c>
      <c r="F1505" s="2">
        <v>47930</v>
      </c>
    </row>
    <row r="1506" spans="1:6" x14ac:dyDescent="0.3">
      <c r="A1506">
        <v>2017</v>
      </c>
      <c r="B1506" t="s">
        <v>51</v>
      </c>
      <c r="C1506" t="s">
        <v>18</v>
      </c>
      <c r="D1506" s="1">
        <v>16463</v>
      </c>
      <c r="E1506" s="1">
        <v>162140</v>
      </c>
      <c r="F1506" s="2">
        <v>65027</v>
      </c>
    </row>
    <row r="1507" spans="1:6" x14ac:dyDescent="0.3">
      <c r="A1507">
        <v>2017</v>
      </c>
      <c r="B1507" t="s">
        <v>51</v>
      </c>
      <c r="C1507" t="s">
        <v>19</v>
      </c>
      <c r="D1507" s="1">
        <v>21055</v>
      </c>
      <c r="E1507" s="1">
        <v>152131</v>
      </c>
      <c r="F1507" s="2">
        <v>75405</v>
      </c>
    </row>
    <row r="1508" spans="1:6" x14ac:dyDescent="0.3">
      <c r="A1508">
        <v>2017</v>
      </c>
      <c r="B1508" t="s">
        <v>51</v>
      </c>
      <c r="C1508" t="s">
        <v>20</v>
      </c>
      <c r="D1508" s="1">
        <v>19544</v>
      </c>
      <c r="E1508" s="1">
        <v>161903</v>
      </c>
      <c r="F1508" s="2">
        <v>61511</v>
      </c>
    </row>
    <row r="1509" spans="1:6" x14ac:dyDescent="0.3">
      <c r="A1509">
        <v>2017</v>
      </c>
      <c r="B1509" t="s">
        <v>51</v>
      </c>
      <c r="C1509" t="s">
        <v>21</v>
      </c>
      <c r="D1509" s="1">
        <v>15746</v>
      </c>
      <c r="E1509" s="1">
        <v>119642</v>
      </c>
      <c r="F1509" s="2">
        <v>65464</v>
      </c>
    </row>
    <row r="1510" spans="1:6" x14ac:dyDescent="0.3">
      <c r="A1510">
        <v>2017</v>
      </c>
      <c r="B1510" t="s">
        <v>51</v>
      </c>
      <c r="C1510" t="s">
        <v>22</v>
      </c>
      <c r="D1510" s="1">
        <v>5670</v>
      </c>
      <c r="E1510" s="1">
        <v>43467</v>
      </c>
      <c r="F1510" s="2">
        <v>48782</v>
      </c>
    </row>
    <row r="1511" spans="1:6" x14ac:dyDescent="0.3">
      <c r="A1511">
        <v>2017</v>
      </c>
      <c r="B1511" t="s">
        <v>51</v>
      </c>
      <c r="C1511" t="s">
        <v>23</v>
      </c>
      <c r="D1511" s="1">
        <v>15141</v>
      </c>
      <c r="E1511" s="1">
        <v>123034</v>
      </c>
      <c r="F1511" s="2">
        <v>57823</v>
      </c>
    </row>
    <row r="1512" spans="1:6" x14ac:dyDescent="0.3">
      <c r="A1512">
        <v>2017</v>
      </c>
      <c r="B1512" t="s">
        <v>51</v>
      </c>
      <c r="C1512" t="s">
        <v>24</v>
      </c>
      <c r="D1512" s="1">
        <v>6287</v>
      </c>
      <c r="E1512" s="1">
        <v>27712</v>
      </c>
      <c r="F1512" s="2">
        <v>50369</v>
      </c>
    </row>
    <row r="1513" spans="1:6" x14ac:dyDescent="0.3">
      <c r="A1513">
        <v>2017</v>
      </c>
      <c r="B1513" t="s">
        <v>51</v>
      </c>
      <c r="C1513" t="s">
        <v>25</v>
      </c>
      <c r="D1513" s="1">
        <v>7053</v>
      </c>
      <c r="E1513" s="1">
        <v>51174</v>
      </c>
      <c r="F1513" s="2">
        <v>49634</v>
      </c>
    </row>
    <row r="1514" spans="1:6" x14ac:dyDescent="0.3">
      <c r="A1514">
        <v>2017</v>
      </c>
      <c r="B1514" t="s">
        <v>51</v>
      </c>
      <c r="C1514" t="s">
        <v>26</v>
      </c>
      <c r="D1514" s="1">
        <v>5859</v>
      </c>
      <c r="E1514" s="1">
        <v>82998</v>
      </c>
      <c r="F1514" s="2">
        <v>58071</v>
      </c>
    </row>
    <row r="1515" spans="1:6" x14ac:dyDescent="0.3">
      <c r="A1515">
        <v>2017</v>
      </c>
      <c r="B1515" t="s">
        <v>51</v>
      </c>
      <c r="C1515" t="s">
        <v>27</v>
      </c>
      <c r="D1515" s="1">
        <v>4363</v>
      </c>
      <c r="E1515" s="1">
        <v>26466</v>
      </c>
      <c r="F1515" s="2">
        <v>61497</v>
      </c>
    </row>
    <row r="1516" spans="1:6" x14ac:dyDescent="0.3">
      <c r="A1516">
        <v>2017</v>
      </c>
      <c r="B1516" t="s">
        <v>51</v>
      </c>
      <c r="C1516" t="s">
        <v>28</v>
      </c>
      <c r="D1516" s="1">
        <v>21672</v>
      </c>
      <c r="E1516" s="1">
        <v>154907</v>
      </c>
      <c r="F1516" s="2">
        <v>71145</v>
      </c>
    </row>
    <row r="1517" spans="1:6" x14ac:dyDescent="0.3">
      <c r="A1517">
        <v>2017</v>
      </c>
      <c r="B1517" t="s">
        <v>51</v>
      </c>
      <c r="C1517" t="s">
        <v>29</v>
      </c>
      <c r="D1517" s="1">
        <v>5141</v>
      </c>
      <c r="E1517" s="1">
        <v>45511</v>
      </c>
      <c r="F1517" s="2">
        <v>46369</v>
      </c>
    </row>
    <row r="1518" spans="1:6" x14ac:dyDescent="0.3">
      <c r="A1518">
        <v>2017</v>
      </c>
      <c r="B1518" t="s">
        <v>51</v>
      </c>
      <c r="C1518" t="s">
        <v>30</v>
      </c>
      <c r="D1518" s="1">
        <v>50064</v>
      </c>
      <c r="E1518" s="1">
        <v>386615</v>
      </c>
      <c r="F1518" s="2">
        <v>71408</v>
      </c>
    </row>
    <row r="1519" spans="1:6" x14ac:dyDescent="0.3">
      <c r="A1519">
        <v>2017</v>
      </c>
      <c r="B1519" t="s">
        <v>51</v>
      </c>
      <c r="C1519" t="s">
        <v>31</v>
      </c>
      <c r="D1519" s="1">
        <v>26057</v>
      </c>
      <c r="E1519" s="1">
        <v>208662</v>
      </c>
      <c r="F1519" s="2">
        <v>52372</v>
      </c>
    </row>
    <row r="1520" spans="1:6" x14ac:dyDescent="0.3">
      <c r="A1520">
        <v>2017</v>
      </c>
      <c r="B1520" t="s">
        <v>51</v>
      </c>
      <c r="C1520" t="s">
        <v>32</v>
      </c>
      <c r="D1520" s="1">
        <v>4035</v>
      </c>
      <c r="E1520" s="1">
        <v>26732</v>
      </c>
      <c r="F1520" s="2">
        <v>63029</v>
      </c>
    </row>
    <row r="1521" spans="1:6" x14ac:dyDescent="0.3">
      <c r="A1521">
        <v>2017</v>
      </c>
      <c r="B1521" t="s">
        <v>51</v>
      </c>
      <c r="C1521" t="s">
        <v>33</v>
      </c>
      <c r="D1521" s="1">
        <v>23022</v>
      </c>
      <c r="E1521" s="1">
        <v>217025</v>
      </c>
      <c r="F1521" s="2">
        <v>60831</v>
      </c>
    </row>
    <row r="1522" spans="1:6" x14ac:dyDescent="0.3">
      <c r="A1522">
        <v>2017</v>
      </c>
      <c r="B1522" t="s">
        <v>51</v>
      </c>
      <c r="C1522" t="s">
        <v>34</v>
      </c>
      <c r="D1522" s="1">
        <v>9823</v>
      </c>
      <c r="E1522" s="1">
        <v>77247</v>
      </c>
      <c r="F1522" s="2">
        <v>50585</v>
      </c>
    </row>
    <row r="1523" spans="1:6" x14ac:dyDescent="0.3">
      <c r="A1523">
        <v>2017</v>
      </c>
      <c r="B1523" t="s">
        <v>51</v>
      </c>
      <c r="C1523" t="s">
        <v>35</v>
      </c>
      <c r="D1523" s="1">
        <v>13468</v>
      </c>
      <c r="E1523" s="1">
        <v>96991</v>
      </c>
      <c r="F1523" s="2">
        <v>57987</v>
      </c>
    </row>
    <row r="1524" spans="1:6" x14ac:dyDescent="0.3">
      <c r="A1524">
        <v>2017</v>
      </c>
      <c r="B1524" t="s">
        <v>51</v>
      </c>
      <c r="C1524" t="s">
        <v>36</v>
      </c>
      <c r="D1524" s="1">
        <v>28397</v>
      </c>
      <c r="E1524" s="1">
        <v>248932</v>
      </c>
      <c r="F1524" s="2">
        <v>64769</v>
      </c>
    </row>
    <row r="1525" spans="1:6" x14ac:dyDescent="0.3">
      <c r="A1525">
        <v>2017</v>
      </c>
      <c r="B1525" t="s">
        <v>51</v>
      </c>
      <c r="C1525" t="s">
        <v>38</v>
      </c>
      <c r="D1525" s="1">
        <v>11635</v>
      </c>
      <c r="E1525" s="1">
        <v>100817</v>
      </c>
      <c r="F1525" s="2">
        <v>53542</v>
      </c>
    </row>
    <row r="1526" spans="1:6" x14ac:dyDescent="0.3">
      <c r="A1526">
        <v>2017</v>
      </c>
      <c r="B1526" t="s">
        <v>51</v>
      </c>
      <c r="C1526" t="s">
        <v>39</v>
      </c>
      <c r="D1526" s="1">
        <v>3883</v>
      </c>
      <c r="E1526" s="1">
        <v>22351</v>
      </c>
      <c r="F1526" s="2">
        <v>47385</v>
      </c>
    </row>
    <row r="1527" spans="1:6" x14ac:dyDescent="0.3">
      <c r="A1527">
        <v>2017</v>
      </c>
      <c r="B1527" t="s">
        <v>51</v>
      </c>
      <c r="C1527" t="s">
        <v>40</v>
      </c>
      <c r="D1527" s="1">
        <v>11745</v>
      </c>
      <c r="E1527" s="1">
        <v>119968</v>
      </c>
      <c r="F1527" s="2">
        <v>56642</v>
      </c>
    </row>
    <row r="1528" spans="1:6" x14ac:dyDescent="0.3">
      <c r="A1528">
        <v>2017</v>
      </c>
      <c r="B1528" t="s">
        <v>51</v>
      </c>
      <c r="C1528" t="s">
        <v>41</v>
      </c>
      <c r="D1528" s="1">
        <v>49310</v>
      </c>
      <c r="E1528" s="1">
        <v>711119</v>
      </c>
      <c r="F1528" s="2">
        <v>63219</v>
      </c>
    </row>
    <row r="1529" spans="1:6" x14ac:dyDescent="0.3">
      <c r="A1529">
        <v>2017</v>
      </c>
      <c r="B1529" t="s">
        <v>51</v>
      </c>
      <c r="C1529" t="s">
        <v>42</v>
      </c>
      <c r="D1529" s="1">
        <v>10886</v>
      </c>
      <c r="E1529" s="1">
        <v>97495</v>
      </c>
      <c r="F1529" s="2">
        <v>49132</v>
      </c>
    </row>
    <row r="1530" spans="1:6" x14ac:dyDescent="0.3">
      <c r="A1530">
        <v>2017</v>
      </c>
      <c r="B1530" t="s">
        <v>51</v>
      </c>
      <c r="C1530" t="s">
        <v>43</v>
      </c>
      <c r="D1530" s="1">
        <v>2865</v>
      </c>
      <c r="E1530" s="1">
        <v>15187</v>
      </c>
      <c r="F1530" s="2">
        <v>50125</v>
      </c>
    </row>
    <row r="1531" spans="1:6" x14ac:dyDescent="0.3">
      <c r="A1531">
        <v>2017</v>
      </c>
      <c r="B1531" t="s">
        <v>51</v>
      </c>
      <c r="C1531" t="s">
        <v>44</v>
      </c>
      <c r="D1531" s="1">
        <v>21256</v>
      </c>
      <c r="E1531" s="1">
        <v>192576</v>
      </c>
      <c r="F1531" s="2">
        <v>56166</v>
      </c>
    </row>
    <row r="1532" spans="1:6" x14ac:dyDescent="0.3">
      <c r="A1532">
        <v>2017</v>
      </c>
      <c r="B1532" t="s">
        <v>51</v>
      </c>
      <c r="C1532" t="s">
        <v>45</v>
      </c>
      <c r="D1532" s="1">
        <v>25279</v>
      </c>
      <c r="E1532" s="1">
        <v>187247</v>
      </c>
      <c r="F1532" s="2">
        <v>61249</v>
      </c>
    </row>
    <row r="1533" spans="1:6" x14ac:dyDescent="0.3">
      <c r="A1533">
        <v>2017</v>
      </c>
      <c r="B1533" t="s">
        <v>51</v>
      </c>
      <c r="C1533" t="s">
        <v>46</v>
      </c>
      <c r="D1533" s="1">
        <v>4402</v>
      </c>
      <c r="E1533" s="1">
        <v>31522</v>
      </c>
      <c r="F1533" s="2">
        <v>57987</v>
      </c>
    </row>
    <row r="1534" spans="1:6" x14ac:dyDescent="0.3">
      <c r="A1534">
        <v>2017</v>
      </c>
      <c r="B1534" t="s">
        <v>51</v>
      </c>
      <c r="C1534" t="s">
        <v>47</v>
      </c>
      <c r="D1534" s="1">
        <v>14158</v>
      </c>
      <c r="E1534" s="1">
        <v>117226</v>
      </c>
      <c r="F1534" s="2">
        <v>60136</v>
      </c>
    </row>
    <row r="1535" spans="1:6" x14ac:dyDescent="0.3">
      <c r="A1535">
        <v>2017</v>
      </c>
      <c r="B1535" t="s">
        <v>51</v>
      </c>
      <c r="C1535" t="s">
        <v>48</v>
      </c>
      <c r="D1535" s="1">
        <v>3427</v>
      </c>
      <c r="E1535" s="1">
        <v>19573</v>
      </c>
      <c r="F1535" s="2">
        <v>50877</v>
      </c>
    </row>
    <row r="1536" spans="1:6" x14ac:dyDescent="0.3">
      <c r="A1536">
        <v>2017</v>
      </c>
      <c r="B1536" t="s">
        <v>52</v>
      </c>
      <c r="C1536" t="s">
        <v>1</v>
      </c>
      <c r="D1536" s="1">
        <v>5447</v>
      </c>
      <c r="E1536" s="1">
        <v>263487</v>
      </c>
      <c r="F1536" s="2">
        <v>55197</v>
      </c>
    </row>
    <row r="1537" spans="1:6" x14ac:dyDescent="0.3">
      <c r="A1537">
        <v>2017</v>
      </c>
      <c r="B1537" t="s">
        <v>52</v>
      </c>
      <c r="C1537" t="s">
        <v>2</v>
      </c>
      <c r="D1537" s="1">
        <v>4657</v>
      </c>
      <c r="E1537" s="1">
        <v>162399</v>
      </c>
      <c r="F1537" s="2">
        <v>73528</v>
      </c>
    </row>
    <row r="1538" spans="1:6" x14ac:dyDescent="0.3">
      <c r="A1538">
        <v>2017</v>
      </c>
      <c r="B1538" t="s">
        <v>52</v>
      </c>
      <c r="C1538" t="s">
        <v>3</v>
      </c>
      <c r="D1538" s="1">
        <v>2928</v>
      </c>
      <c r="E1538" s="1">
        <v>157305</v>
      </c>
      <c r="F1538" s="2">
        <v>46766</v>
      </c>
    </row>
    <row r="1539" spans="1:6" x14ac:dyDescent="0.3">
      <c r="A1539">
        <v>2017</v>
      </c>
      <c r="B1539" t="s">
        <v>52</v>
      </c>
      <c r="C1539" t="s">
        <v>4</v>
      </c>
      <c r="D1539" s="1">
        <v>42215</v>
      </c>
      <c r="E1539" s="1">
        <v>1303550</v>
      </c>
      <c r="F1539" s="2">
        <v>92246</v>
      </c>
    </row>
    <row r="1540" spans="1:6" x14ac:dyDescent="0.3">
      <c r="A1540">
        <v>2017</v>
      </c>
      <c r="B1540" t="s">
        <v>52</v>
      </c>
      <c r="C1540" t="s">
        <v>5</v>
      </c>
      <c r="D1540" s="1">
        <v>5750</v>
      </c>
      <c r="E1540" s="1">
        <v>144067</v>
      </c>
      <c r="F1540" s="2">
        <v>69446</v>
      </c>
    </row>
    <row r="1541" spans="1:6" x14ac:dyDescent="0.3">
      <c r="A1541">
        <v>2017</v>
      </c>
      <c r="B1541" t="s">
        <v>52</v>
      </c>
      <c r="C1541" t="s">
        <v>6</v>
      </c>
      <c r="D1541" s="1">
        <v>4460</v>
      </c>
      <c r="E1541" s="1">
        <v>158891</v>
      </c>
      <c r="F1541" s="2">
        <v>81864</v>
      </c>
    </row>
    <row r="1542" spans="1:6" x14ac:dyDescent="0.3">
      <c r="A1542">
        <v>2017</v>
      </c>
      <c r="B1542" t="s">
        <v>52</v>
      </c>
      <c r="C1542" t="s">
        <v>7</v>
      </c>
      <c r="D1542">
        <v>688</v>
      </c>
      <c r="E1542" s="1">
        <v>25928</v>
      </c>
      <c r="F1542" s="2">
        <v>62417</v>
      </c>
    </row>
    <row r="1543" spans="1:6" x14ac:dyDescent="0.3">
      <c r="A1543">
        <v>2017</v>
      </c>
      <c r="B1543" t="s">
        <v>52</v>
      </c>
      <c r="C1543" t="s">
        <v>8</v>
      </c>
      <c r="D1543" s="1">
        <v>20513</v>
      </c>
      <c r="E1543" s="1">
        <v>363137</v>
      </c>
      <c r="F1543" s="2">
        <v>59389</v>
      </c>
    </row>
    <row r="1544" spans="1:6" x14ac:dyDescent="0.3">
      <c r="A1544">
        <v>2017</v>
      </c>
      <c r="B1544" t="s">
        <v>52</v>
      </c>
      <c r="C1544" t="s">
        <v>9</v>
      </c>
      <c r="D1544" s="1">
        <v>9745</v>
      </c>
      <c r="E1544" s="1">
        <v>395916</v>
      </c>
      <c r="F1544" s="2">
        <v>57889</v>
      </c>
    </row>
    <row r="1545" spans="1:6" x14ac:dyDescent="0.3">
      <c r="A1545">
        <v>2017</v>
      </c>
      <c r="B1545" t="s">
        <v>52</v>
      </c>
      <c r="C1545" t="s">
        <v>10</v>
      </c>
      <c r="D1545" s="1">
        <v>2750</v>
      </c>
      <c r="E1545" s="1">
        <v>66056</v>
      </c>
      <c r="F1545" s="2">
        <v>61543</v>
      </c>
    </row>
    <row r="1546" spans="1:6" x14ac:dyDescent="0.3">
      <c r="A1546">
        <v>2017</v>
      </c>
      <c r="B1546" t="s">
        <v>52</v>
      </c>
      <c r="C1546" t="s">
        <v>11</v>
      </c>
      <c r="D1546" s="1">
        <v>17979</v>
      </c>
      <c r="E1546" s="1">
        <v>574692</v>
      </c>
      <c r="F1546" s="2">
        <v>70174</v>
      </c>
    </row>
    <row r="1547" spans="1:6" x14ac:dyDescent="0.3">
      <c r="A1547">
        <v>2017</v>
      </c>
      <c r="B1547" t="s">
        <v>52</v>
      </c>
      <c r="C1547" t="s">
        <v>12</v>
      </c>
      <c r="D1547" s="1">
        <v>8554</v>
      </c>
      <c r="E1547" s="1">
        <v>531312</v>
      </c>
      <c r="F1547" s="2">
        <v>61118</v>
      </c>
    </row>
    <row r="1548" spans="1:6" x14ac:dyDescent="0.3">
      <c r="A1548">
        <v>2017</v>
      </c>
      <c r="B1548" t="s">
        <v>52</v>
      </c>
      <c r="C1548" t="s">
        <v>13</v>
      </c>
      <c r="D1548" s="1">
        <v>4125</v>
      </c>
      <c r="E1548" s="1">
        <v>215910</v>
      </c>
      <c r="F1548" s="2">
        <v>58617</v>
      </c>
    </row>
    <row r="1549" spans="1:6" x14ac:dyDescent="0.3">
      <c r="A1549">
        <v>2017</v>
      </c>
      <c r="B1549" t="s">
        <v>52</v>
      </c>
      <c r="C1549" t="s">
        <v>14</v>
      </c>
      <c r="D1549" s="1">
        <v>3164</v>
      </c>
      <c r="E1549" s="1">
        <v>161517</v>
      </c>
      <c r="F1549" s="2">
        <v>57532</v>
      </c>
    </row>
    <row r="1550" spans="1:6" x14ac:dyDescent="0.3">
      <c r="A1550">
        <v>2017</v>
      </c>
      <c r="B1550" t="s">
        <v>52</v>
      </c>
      <c r="C1550" t="s">
        <v>15</v>
      </c>
      <c r="D1550" s="1">
        <v>4368</v>
      </c>
      <c r="E1550" s="1">
        <v>250180</v>
      </c>
      <c r="F1550" s="2">
        <v>58143</v>
      </c>
    </row>
    <row r="1551" spans="1:6" x14ac:dyDescent="0.3">
      <c r="A1551">
        <v>2017</v>
      </c>
      <c r="B1551" t="s">
        <v>52</v>
      </c>
      <c r="C1551" t="s">
        <v>16</v>
      </c>
      <c r="D1551" s="1">
        <v>4464</v>
      </c>
      <c r="E1551" s="1">
        <v>134680</v>
      </c>
      <c r="F1551" s="2">
        <v>72604</v>
      </c>
    </row>
    <row r="1552" spans="1:6" x14ac:dyDescent="0.3">
      <c r="A1552">
        <v>2017</v>
      </c>
      <c r="B1552" t="s">
        <v>52</v>
      </c>
      <c r="C1552" t="s">
        <v>17</v>
      </c>
      <c r="D1552" s="1">
        <v>1877</v>
      </c>
      <c r="E1552" s="1">
        <v>50911</v>
      </c>
      <c r="F1552" s="2">
        <v>55458</v>
      </c>
    </row>
    <row r="1553" spans="1:6" x14ac:dyDescent="0.3">
      <c r="A1553">
        <v>2017</v>
      </c>
      <c r="B1553" t="s">
        <v>52</v>
      </c>
      <c r="C1553" t="s">
        <v>18</v>
      </c>
      <c r="D1553" s="1">
        <v>3901</v>
      </c>
      <c r="E1553" s="1">
        <v>106864</v>
      </c>
      <c r="F1553" s="2">
        <v>77289</v>
      </c>
    </row>
    <row r="1554" spans="1:6" x14ac:dyDescent="0.3">
      <c r="A1554">
        <v>2017</v>
      </c>
      <c r="B1554" t="s">
        <v>52</v>
      </c>
      <c r="C1554" t="s">
        <v>19</v>
      </c>
      <c r="D1554" s="1">
        <v>6850</v>
      </c>
      <c r="E1554" s="1">
        <v>244647</v>
      </c>
      <c r="F1554" s="2">
        <v>88132</v>
      </c>
    </row>
    <row r="1555" spans="1:6" x14ac:dyDescent="0.3">
      <c r="A1555">
        <v>2017</v>
      </c>
      <c r="B1555" t="s">
        <v>52</v>
      </c>
      <c r="C1555" t="s">
        <v>20</v>
      </c>
      <c r="D1555" s="1">
        <v>15721</v>
      </c>
      <c r="E1555" s="1">
        <v>615106</v>
      </c>
      <c r="F1555" s="2">
        <v>66395</v>
      </c>
    </row>
    <row r="1556" spans="1:6" x14ac:dyDescent="0.3">
      <c r="A1556">
        <v>2017</v>
      </c>
      <c r="B1556" t="s">
        <v>52</v>
      </c>
      <c r="C1556" t="s">
        <v>21</v>
      </c>
      <c r="D1556" s="1">
        <v>8369</v>
      </c>
      <c r="E1556" s="1">
        <v>319035</v>
      </c>
      <c r="F1556" s="2">
        <v>65734</v>
      </c>
    </row>
    <row r="1557" spans="1:6" x14ac:dyDescent="0.3">
      <c r="A1557">
        <v>2017</v>
      </c>
      <c r="B1557" t="s">
        <v>52</v>
      </c>
      <c r="C1557" t="s">
        <v>22</v>
      </c>
      <c r="D1557" s="1">
        <v>2441</v>
      </c>
      <c r="E1557" s="1">
        <v>144047</v>
      </c>
      <c r="F1557" s="2">
        <v>48199</v>
      </c>
    </row>
    <row r="1558" spans="1:6" x14ac:dyDescent="0.3">
      <c r="A1558">
        <v>2017</v>
      </c>
      <c r="B1558" t="s">
        <v>52</v>
      </c>
      <c r="C1558" t="s">
        <v>23</v>
      </c>
      <c r="D1558" s="1">
        <v>6636</v>
      </c>
      <c r="E1558" s="1">
        <v>265863</v>
      </c>
      <c r="F1558" s="2">
        <v>57139</v>
      </c>
    </row>
    <row r="1559" spans="1:6" x14ac:dyDescent="0.3">
      <c r="A1559">
        <v>2017</v>
      </c>
      <c r="B1559" t="s">
        <v>52</v>
      </c>
      <c r="C1559" t="s">
        <v>24</v>
      </c>
      <c r="D1559" s="1">
        <v>1572</v>
      </c>
      <c r="E1559" s="1">
        <v>19893</v>
      </c>
      <c r="F1559" s="2">
        <v>48758</v>
      </c>
    </row>
    <row r="1560" spans="1:6" x14ac:dyDescent="0.3">
      <c r="A1560">
        <v>2017</v>
      </c>
      <c r="B1560" t="s">
        <v>52</v>
      </c>
      <c r="C1560" t="s">
        <v>25</v>
      </c>
      <c r="D1560" s="1">
        <v>1977</v>
      </c>
      <c r="E1560" s="1">
        <v>98082</v>
      </c>
      <c r="F1560" s="2">
        <v>49568</v>
      </c>
    </row>
    <row r="1561" spans="1:6" x14ac:dyDescent="0.3">
      <c r="A1561">
        <v>2017</v>
      </c>
      <c r="B1561" t="s">
        <v>52</v>
      </c>
      <c r="C1561" t="s">
        <v>26</v>
      </c>
      <c r="D1561" s="1">
        <v>2043</v>
      </c>
      <c r="E1561" s="1">
        <v>47800</v>
      </c>
      <c r="F1561" s="2">
        <v>56486</v>
      </c>
    </row>
    <row r="1562" spans="1:6" x14ac:dyDescent="0.3">
      <c r="A1562">
        <v>2017</v>
      </c>
      <c r="B1562" t="s">
        <v>52</v>
      </c>
      <c r="C1562" t="s">
        <v>27</v>
      </c>
      <c r="D1562" s="1">
        <v>2011</v>
      </c>
      <c r="E1562" s="1">
        <v>68971</v>
      </c>
      <c r="F1562" s="2">
        <v>70482</v>
      </c>
    </row>
    <row r="1563" spans="1:6" x14ac:dyDescent="0.3">
      <c r="A1563">
        <v>2017</v>
      </c>
      <c r="B1563" t="s">
        <v>52</v>
      </c>
      <c r="C1563" t="s">
        <v>28</v>
      </c>
      <c r="D1563" s="1">
        <v>8962</v>
      </c>
      <c r="E1563" s="1">
        <v>242476</v>
      </c>
      <c r="F1563" s="2">
        <v>78813</v>
      </c>
    </row>
    <row r="1564" spans="1:6" x14ac:dyDescent="0.3">
      <c r="A1564">
        <v>2017</v>
      </c>
      <c r="B1564" t="s">
        <v>52</v>
      </c>
      <c r="C1564" t="s">
        <v>29</v>
      </c>
      <c r="D1564" s="1">
        <v>1724</v>
      </c>
      <c r="E1564" s="1">
        <v>26398</v>
      </c>
      <c r="F1564" s="2">
        <v>53328</v>
      </c>
    </row>
    <row r="1565" spans="1:6" x14ac:dyDescent="0.3">
      <c r="A1565">
        <v>2017</v>
      </c>
      <c r="B1565" t="s">
        <v>52</v>
      </c>
      <c r="C1565" t="s">
        <v>30</v>
      </c>
      <c r="D1565" s="1">
        <v>17319</v>
      </c>
      <c r="E1565" s="1">
        <v>444182</v>
      </c>
      <c r="F1565" s="2">
        <v>65899</v>
      </c>
    </row>
    <row r="1566" spans="1:6" x14ac:dyDescent="0.3">
      <c r="A1566">
        <v>2017</v>
      </c>
      <c r="B1566" t="s">
        <v>52</v>
      </c>
      <c r="C1566" t="s">
        <v>31</v>
      </c>
      <c r="D1566" s="1">
        <v>10287</v>
      </c>
      <c r="E1566" s="1">
        <v>467306</v>
      </c>
      <c r="F1566" s="2">
        <v>58368</v>
      </c>
    </row>
    <row r="1567" spans="1:6" x14ac:dyDescent="0.3">
      <c r="A1567">
        <v>2017</v>
      </c>
      <c r="B1567" t="s">
        <v>52</v>
      </c>
      <c r="C1567" t="s">
        <v>32</v>
      </c>
      <c r="D1567">
        <v>810</v>
      </c>
      <c r="E1567" s="1">
        <v>24680</v>
      </c>
      <c r="F1567" s="2">
        <v>52594</v>
      </c>
    </row>
    <row r="1568" spans="1:6" x14ac:dyDescent="0.3">
      <c r="A1568">
        <v>2017</v>
      </c>
      <c r="B1568" t="s">
        <v>52</v>
      </c>
      <c r="C1568" t="s">
        <v>33</v>
      </c>
      <c r="D1568" s="1">
        <v>15430</v>
      </c>
      <c r="E1568" s="1">
        <v>685942</v>
      </c>
      <c r="F1568" s="2">
        <v>60002</v>
      </c>
    </row>
    <row r="1569" spans="1:6" x14ac:dyDescent="0.3">
      <c r="A1569">
        <v>2017</v>
      </c>
      <c r="B1569" t="s">
        <v>52</v>
      </c>
      <c r="C1569" t="s">
        <v>34</v>
      </c>
      <c r="D1569" s="1">
        <v>4230</v>
      </c>
      <c r="E1569" s="1">
        <v>128122</v>
      </c>
      <c r="F1569" s="2">
        <v>55496</v>
      </c>
    </row>
    <row r="1570" spans="1:6" x14ac:dyDescent="0.3">
      <c r="A1570">
        <v>2017</v>
      </c>
      <c r="B1570" t="s">
        <v>52</v>
      </c>
      <c r="C1570" t="s">
        <v>35</v>
      </c>
      <c r="D1570" s="1">
        <v>6175</v>
      </c>
      <c r="E1570" s="1">
        <v>189318</v>
      </c>
      <c r="F1570" s="2">
        <v>68161</v>
      </c>
    </row>
    <row r="1571" spans="1:6" x14ac:dyDescent="0.3">
      <c r="A1571">
        <v>2017</v>
      </c>
      <c r="B1571" t="s">
        <v>52</v>
      </c>
      <c r="C1571" t="s">
        <v>36</v>
      </c>
      <c r="D1571" s="1">
        <v>14414</v>
      </c>
      <c r="E1571" s="1">
        <v>561774</v>
      </c>
      <c r="F1571" s="2">
        <v>61111</v>
      </c>
    </row>
    <row r="1572" spans="1:6" x14ac:dyDescent="0.3">
      <c r="A1572">
        <v>2017</v>
      </c>
      <c r="B1572" t="s">
        <v>52</v>
      </c>
      <c r="C1572" t="s">
        <v>37</v>
      </c>
      <c r="D1572" s="1">
        <v>1567</v>
      </c>
      <c r="E1572" s="1">
        <v>40341</v>
      </c>
      <c r="F1572" s="2">
        <v>57616</v>
      </c>
    </row>
    <row r="1573" spans="1:6" x14ac:dyDescent="0.3">
      <c r="A1573">
        <v>2017</v>
      </c>
      <c r="B1573" t="s">
        <v>52</v>
      </c>
      <c r="C1573" t="s">
        <v>38</v>
      </c>
      <c r="D1573" s="1">
        <v>5906</v>
      </c>
      <c r="E1573" s="1">
        <v>240456</v>
      </c>
      <c r="F1573" s="2">
        <v>58927</v>
      </c>
    </row>
    <row r="1574" spans="1:6" x14ac:dyDescent="0.3">
      <c r="A1574">
        <v>2017</v>
      </c>
      <c r="B1574" t="s">
        <v>52</v>
      </c>
      <c r="C1574" t="s">
        <v>39</v>
      </c>
      <c r="D1574" s="1">
        <v>1091</v>
      </c>
      <c r="E1574" s="1">
        <v>43081</v>
      </c>
      <c r="F1574" s="2">
        <v>47877</v>
      </c>
    </row>
    <row r="1575" spans="1:6" x14ac:dyDescent="0.3">
      <c r="A1575">
        <v>2017</v>
      </c>
      <c r="B1575" t="s">
        <v>52</v>
      </c>
      <c r="C1575" t="s">
        <v>40</v>
      </c>
      <c r="D1575" s="1">
        <v>6835</v>
      </c>
      <c r="E1575" s="1">
        <v>348417</v>
      </c>
      <c r="F1575" s="2">
        <v>59526</v>
      </c>
    </row>
    <row r="1576" spans="1:6" x14ac:dyDescent="0.3">
      <c r="A1576">
        <v>2017</v>
      </c>
      <c r="B1576" t="s">
        <v>52</v>
      </c>
      <c r="C1576" t="s">
        <v>41</v>
      </c>
      <c r="D1576" s="1">
        <v>24275</v>
      </c>
      <c r="E1576" s="1">
        <v>851513</v>
      </c>
      <c r="F1576" s="2">
        <v>75813</v>
      </c>
    </row>
    <row r="1577" spans="1:6" x14ac:dyDescent="0.3">
      <c r="A1577">
        <v>2017</v>
      </c>
      <c r="B1577" t="s">
        <v>52</v>
      </c>
      <c r="C1577" t="s">
        <v>42</v>
      </c>
      <c r="D1577" s="1">
        <v>4248</v>
      </c>
      <c r="E1577" s="1">
        <v>128365</v>
      </c>
      <c r="F1577" s="2">
        <v>56723</v>
      </c>
    </row>
    <row r="1578" spans="1:6" x14ac:dyDescent="0.3">
      <c r="A1578">
        <v>2017</v>
      </c>
      <c r="B1578" t="s">
        <v>52</v>
      </c>
      <c r="C1578" t="s">
        <v>43</v>
      </c>
      <c r="D1578" s="1">
        <v>1105</v>
      </c>
      <c r="E1578" s="1">
        <v>29550</v>
      </c>
      <c r="F1578" s="2">
        <v>58004</v>
      </c>
    </row>
    <row r="1579" spans="1:6" x14ac:dyDescent="0.3">
      <c r="A1579">
        <v>2017</v>
      </c>
      <c r="B1579" t="s">
        <v>52</v>
      </c>
      <c r="C1579" t="s">
        <v>44</v>
      </c>
      <c r="D1579" s="1">
        <v>6475</v>
      </c>
      <c r="E1579" s="1">
        <v>232927</v>
      </c>
      <c r="F1579" s="2">
        <v>57894</v>
      </c>
    </row>
    <row r="1580" spans="1:6" x14ac:dyDescent="0.3">
      <c r="A1580">
        <v>2017</v>
      </c>
      <c r="B1580" t="s">
        <v>52</v>
      </c>
      <c r="C1580" t="s">
        <v>45</v>
      </c>
      <c r="D1580" s="1">
        <v>7671</v>
      </c>
      <c r="E1580" s="1">
        <v>280368</v>
      </c>
      <c r="F1580" s="2">
        <v>76290</v>
      </c>
    </row>
    <row r="1581" spans="1:6" x14ac:dyDescent="0.3">
      <c r="A1581">
        <v>2017</v>
      </c>
      <c r="B1581" t="s">
        <v>52</v>
      </c>
      <c r="C1581" t="s">
        <v>46</v>
      </c>
      <c r="D1581" s="1">
        <v>1272</v>
      </c>
      <c r="E1581" s="1">
        <v>46575</v>
      </c>
      <c r="F1581" s="2">
        <v>58624</v>
      </c>
    </row>
    <row r="1582" spans="1:6" x14ac:dyDescent="0.3">
      <c r="A1582">
        <v>2017</v>
      </c>
      <c r="B1582" t="s">
        <v>52</v>
      </c>
      <c r="C1582" t="s">
        <v>47</v>
      </c>
      <c r="D1582" s="1">
        <v>9356</v>
      </c>
      <c r="E1582" s="1">
        <v>466595</v>
      </c>
      <c r="F1582" s="2">
        <v>57001</v>
      </c>
    </row>
    <row r="1583" spans="1:6" x14ac:dyDescent="0.3">
      <c r="A1583">
        <v>2017</v>
      </c>
      <c r="B1583" t="s">
        <v>52</v>
      </c>
      <c r="C1583" t="s">
        <v>48</v>
      </c>
      <c r="D1583">
        <v>598</v>
      </c>
      <c r="E1583" s="1">
        <v>9378</v>
      </c>
      <c r="F1583" s="2">
        <v>65834</v>
      </c>
    </row>
    <row r="1584" spans="1:6" x14ac:dyDescent="0.3">
      <c r="A1584">
        <v>2017</v>
      </c>
      <c r="B1584" t="s">
        <v>54</v>
      </c>
      <c r="C1584" t="s">
        <v>1</v>
      </c>
      <c r="D1584" s="1">
        <v>32410</v>
      </c>
      <c r="E1584" s="1">
        <v>375653</v>
      </c>
      <c r="F1584" s="2">
        <v>40518</v>
      </c>
    </row>
    <row r="1585" spans="1:6" x14ac:dyDescent="0.3">
      <c r="A1585">
        <v>2017</v>
      </c>
      <c r="B1585" t="s">
        <v>54</v>
      </c>
      <c r="C1585" t="s">
        <v>2</v>
      </c>
      <c r="D1585" s="1">
        <v>29489</v>
      </c>
      <c r="E1585" s="1">
        <v>518475</v>
      </c>
      <c r="F1585" s="2">
        <v>45126</v>
      </c>
    </row>
    <row r="1586" spans="1:6" x14ac:dyDescent="0.3">
      <c r="A1586">
        <v>2017</v>
      </c>
      <c r="B1586" t="s">
        <v>54</v>
      </c>
      <c r="C1586" t="s">
        <v>3</v>
      </c>
      <c r="D1586" s="1">
        <v>21486</v>
      </c>
      <c r="E1586" s="1">
        <v>247661</v>
      </c>
      <c r="F1586" s="2">
        <v>40275</v>
      </c>
    </row>
    <row r="1587" spans="1:6" x14ac:dyDescent="0.3">
      <c r="A1587">
        <v>2017</v>
      </c>
      <c r="B1587" t="s">
        <v>54</v>
      </c>
      <c r="C1587" t="s">
        <v>4</v>
      </c>
      <c r="D1587" s="1">
        <v>185826</v>
      </c>
      <c r="E1587" s="1">
        <v>3010983</v>
      </c>
      <c r="F1587" s="2">
        <v>51095</v>
      </c>
    </row>
    <row r="1588" spans="1:6" x14ac:dyDescent="0.3">
      <c r="A1588">
        <v>2017</v>
      </c>
      <c r="B1588" t="s">
        <v>54</v>
      </c>
      <c r="C1588" t="s">
        <v>5</v>
      </c>
      <c r="D1588" s="1">
        <v>35715</v>
      </c>
      <c r="E1588" s="1">
        <v>458174</v>
      </c>
      <c r="F1588" s="2">
        <v>48601</v>
      </c>
    </row>
    <row r="1589" spans="1:6" x14ac:dyDescent="0.3">
      <c r="A1589">
        <v>2017</v>
      </c>
      <c r="B1589" t="s">
        <v>54</v>
      </c>
      <c r="C1589" t="s">
        <v>6</v>
      </c>
      <c r="D1589" s="1">
        <v>25027</v>
      </c>
      <c r="E1589" s="1">
        <v>297198</v>
      </c>
      <c r="F1589" s="2">
        <v>50064</v>
      </c>
    </row>
    <row r="1590" spans="1:6" x14ac:dyDescent="0.3">
      <c r="A1590">
        <v>2017</v>
      </c>
      <c r="B1590" t="s">
        <v>54</v>
      </c>
      <c r="C1590" t="s">
        <v>7</v>
      </c>
      <c r="D1590" s="1">
        <v>6681</v>
      </c>
      <c r="E1590" s="1">
        <v>79724</v>
      </c>
      <c r="F1590" s="2">
        <v>39700</v>
      </c>
    </row>
    <row r="1591" spans="1:6" x14ac:dyDescent="0.3">
      <c r="A1591">
        <v>2017</v>
      </c>
      <c r="B1591" t="s">
        <v>54</v>
      </c>
      <c r="C1591" t="s">
        <v>8</v>
      </c>
      <c r="D1591" s="1">
        <v>139501</v>
      </c>
      <c r="E1591" s="1">
        <v>1739867</v>
      </c>
      <c r="F1591" s="2">
        <v>43229</v>
      </c>
    </row>
    <row r="1592" spans="1:6" x14ac:dyDescent="0.3">
      <c r="A1592">
        <v>2017</v>
      </c>
      <c r="B1592" t="s">
        <v>54</v>
      </c>
      <c r="C1592" t="s">
        <v>9</v>
      </c>
      <c r="D1592" s="1">
        <v>60382</v>
      </c>
      <c r="E1592" s="1">
        <v>930943</v>
      </c>
      <c r="F1592" s="2">
        <v>48763</v>
      </c>
    </row>
    <row r="1593" spans="1:6" x14ac:dyDescent="0.3">
      <c r="A1593">
        <v>2017</v>
      </c>
      <c r="B1593" t="s">
        <v>54</v>
      </c>
      <c r="C1593" t="s">
        <v>10</v>
      </c>
      <c r="D1593" s="1">
        <v>11706</v>
      </c>
      <c r="E1593" s="1">
        <v>136606</v>
      </c>
      <c r="F1593" s="2">
        <v>38856</v>
      </c>
    </row>
    <row r="1594" spans="1:6" x14ac:dyDescent="0.3">
      <c r="A1594">
        <v>2017</v>
      </c>
      <c r="B1594" t="s">
        <v>54</v>
      </c>
      <c r="C1594" t="s">
        <v>11</v>
      </c>
      <c r="D1594" s="1">
        <v>77273</v>
      </c>
      <c r="E1594" s="1">
        <v>1192805</v>
      </c>
      <c r="F1594" s="2">
        <v>50025</v>
      </c>
    </row>
    <row r="1595" spans="1:6" x14ac:dyDescent="0.3">
      <c r="A1595">
        <v>2017</v>
      </c>
      <c r="B1595" t="s">
        <v>54</v>
      </c>
      <c r="C1595" t="s">
        <v>12</v>
      </c>
      <c r="D1595" s="1">
        <v>40630</v>
      </c>
      <c r="E1595" s="1">
        <v>588381</v>
      </c>
      <c r="F1595" s="2">
        <v>40479</v>
      </c>
    </row>
    <row r="1596" spans="1:6" x14ac:dyDescent="0.3">
      <c r="A1596">
        <v>2017</v>
      </c>
      <c r="B1596" t="s">
        <v>54</v>
      </c>
      <c r="C1596" t="s">
        <v>13</v>
      </c>
      <c r="D1596" s="1">
        <v>23446</v>
      </c>
      <c r="E1596" s="1">
        <v>311763</v>
      </c>
      <c r="F1596" s="2">
        <v>39025</v>
      </c>
    </row>
    <row r="1597" spans="1:6" x14ac:dyDescent="0.3">
      <c r="A1597">
        <v>2017</v>
      </c>
      <c r="B1597" t="s">
        <v>54</v>
      </c>
      <c r="C1597" t="s">
        <v>14</v>
      </c>
      <c r="D1597" s="1">
        <v>20676</v>
      </c>
      <c r="E1597" s="1">
        <v>263529</v>
      </c>
      <c r="F1597" s="2">
        <v>40705</v>
      </c>
    </row>
    <row r="1598" spans="1:6" x14ac:dyDescent="0.3">
      <c r="A1598">
        <v>2017</v>
      </c>
      <c r="B1598" t="s">
        <v>54</v>
      </c>
      <c r="C1598" t="s">
        <v>15</v>
      </c>
      <c r="D1598" s="1">
        <v>27941</v>
      </c>
      <c r="E1598" s="1">
        <v>398217</v>
      </c>
      <c r="F1598" s="2">
        <v>41261</v>
      </c>
    </row>
    <row r="1599" spans="1:6" x14ac:dyDescent="0.3">
      <c r="A1599">
        <v>2017</v>
      </c>
      <c r="B1599" t="s">
        <v>54</v>
      </c>
      <c r="C1599" t="s">
        <v>16</v>
      </c>
      <c r="D1599" s="1">
        <v>30444</v>
      </c>
      <c r="E1599" s="1">
        <v>378830</v>
      </c>
      <c r="F1599" s="2">
        <v>40938</v>
      </c>
    </row>
    <row r="1600" spans="1:6" x14ac:dyDescent="0.3">
      <c r="A1600">
        <v>2017</v>
      </c>
      <c r="B1600" t="s">
        <v>54</v>
      </c>
      <c r="C1600" t="s">
        <v>17</v>
      </c>
      <c r="D1600" s="1">
        <v>11060</v>
      </c>
      <c r="E1600" s="1">
        <v>119329</v>
      </c>
      <c r="F1600" s="2">
        <v>36287</v>
      </c>
    </row>
    <row r="1601" spans="1:6" x14ac:dyDescent="0.3">
      <c r="A1601">
        <v>2017</v>
      </c>
      <c r="B1601" t="s">
        <v>54</v>
      </c>
      <c r="C1601" t="s">
        <v>18</v>
      </c>
      <c r="D1601" s="1">
        <v>33064</v>
      </c>
      <c r="E1601" s="1">
        <v>462131</v>
      </c>
      <c r="F1601" s="2">
        <v>45367</v>
      </c>
    </row>
    <row r="1602" spans="1:6" x14ac:dyDescent="0.3">
      <c r="A1602">
        <v>2017</v>
      </c>
      <c r="B1602" t="s">
        <v>54</v>
      </c>
      <c r="C1602" t="s">
        <v>19</v>
      </c>
      <c r="D1602" s="1">
        <v>42906</v>
      </c>
      <c r="E1602" s="1">
        <v>577319</v>
      </c>
      <c r="F1602" s="2">
        <v>51500</v>
      </c>
    </row>
    <row r="1603" spans="1:6" x14ac:dyDescent="0.3">
      <c r="A1603">
        <v>2017</v>
      </c>
      <c r="B1603" t="s">
        <v>54</v>
      </c>
      <c r="C1603" t="s">
        <v>20</v>
      </c>
      <c r="D1603" s="1">
        <v>52149</v>
      </c>
      <c r="E1603" s="1">
        <v>784393</v>
      </c>
      <c r="F1603" s="2">
        <v>45628</v>
      </c>
    </row>
    <row r="1604" spans="1:6" x14ac:dyDescent="0.3">
      <c r="A1604">
        <v>2017</v>
      </c>
      <c r="B1604" t="s">
        <v>54</v>
      </c>
      <c r="C1604" t="s">
        <v>21</v>
      </c>
      <c r="D1604" s="1">
        <v>36334</v>
      </c>
      <c r="E1604" s="1">
        <v>531926</v>
      </c>
      <c r="F1604" s="2">
        <v>48273</v>
      </c>
    </row>
    <row r="1605" spans="1:6" x14ac:dyDescent="0.3">
      <c r="A1605">
        <v>2017</v>
      </c>
      <c r="B1605" t="s">
        <v>54</v>
      </c>
      <c r="C1605" t="s">
        <v>22</v>
      </c>
      <c r="D1605" s="1">
        <v>19589</v>
      </c>
      <c r="E1605" s="1">
        <v>229775</v>
      </c>
      <c r="F1605" s="2">
        <v>35324</v>
      </c>
    </row>
    <row r="1606" spans="1:6" x14ac:dyDescent="0.3">
      <c r="A1606">
        <v>2017</v>
      </c>
      <c r="B1606" t="s">
        <v>54</v>
      </c>
      <c r="C1606" t="s">
        <v>23</v>
      </c>
      <c r="D1606" s="1">
        <v>40324</v>
      </c>
      <c r="E1606" s="1">
        <v>538185</v>
      </c>
      <c r="F1606" s="2">
        <v>41095</v>
      </c>
    </row>
    <row r="1607" spans="1:6" x14ac:dyDescent="0.3">
      <c r="A1607">
        <v>2017</v>
      </c>
      <c r="B1607" t="s">
        <v>54</v>
      </c>
      <c r="C1607" t="s">
        <v>24</v>
      </c>
      <c r="D1607" s="1">
        <v>9270</v>
      </c>
      <c r="E1607" s="1">
        <v>91194</v>
      </c>
      <c r="F1607" s="2">
        <v>38067</v>
      </c>
    </row>
    <row r="1608" spans="1:6" x14ac:dyDescent="0.3">
      <c r="A1608">
        <v>2017</v>
      </c>
      <c r="B1608" t="s">
        <v>54</v>
      </c>
      <c r="C1608" t="s">
        <v>25</v>
      </c>
      <c r="D1608" s="1">
        <v>15024</v>
      </c>
      <c r="E1608" s="1">
        <v>190930</v>
      </c>
      <c r="F1608" s="2">
        <v>38493</v>
      </c>
    </row>
    <row r="1609" spans="1:6" x14ac:dyDescent="0.3">
      <c r="A1609">
        <v>2017</v>
      </c>
      <c r="B1609" t="s">
        <v>54</v>
      </c>
      <c r="C1609" t="s">
        <v>26</v>
      </c>
      <c r="D1609" s="1">
        <v>15910</v>
      </c>
      <c r="E1609" s="1">
        <v>247973</v>
      </c>
      <c r="F1609" s="2">
        <v>42847</v>
      </c>
    </row>
    <row r="1610" spans="1:6" x14ac:dyDescent="0.3">
      <c r="A1610">
        <v>2017</v>
      </c>
      <c r="B1610" t="s">
        <v>54</v>
      </c>
      <c r="C1610" t="s">
        <v>27</v>
      </c>
      <c r="D1610" s="1">
        <v>12612</v>
      </c>
      <c r="E1610" s="1">
        <v>139876</v>
      </c>
      <c r="F1610" s="2">
        <v>46101</v>
      </c>
    </row>
    <row r="1611" spans="1:6" x14ac:dyDescent="0.3">
      <c r="A1611">
        <v>2017</v>
      </c>
      <c r="B1611" t="s">
        <v>54</v>
      </c>
      <c r="C1611" t="s">
        <v>28</v>
      </c>
      <c r="D1611" s="1">
        <v>53977</v>
      </c>
      <c r="E1611" s="1">
        <v>872180</v>
      </c>
      <c r="F1611" s="2">
        <v>52631</v>
      </c>
    </row>
    <row r="1612" spans="1:6" x14ac:dyDescent="0.3">
      <c r="A1612">
        <v>2017</v>
      </c>
      <c r="B1612" t="s">
        <v>54</v>
      </c>
      <c r="C1612" t="s">
        <v>29</v>
      </c>
      <c r="D1612" s="1">
        <v>10538</v>
      </c>
      <c r="E1612" s="1">
        <v>134696</v>
      </c>
      <c r="F1612" s="2">
        <v>36519</v>
      </c>
    </row>
    <row r="1613" spans="1:6" x14ac:dyDescent="0.3">
      <c r="A1613">
        <v>2017</v>
      </c>
      <c r="B1613" t="s">
        <v>54</v>
      </c>
      <c r="C1613" t="s">
        <v>30</v>
      </c>
      <c r="D1613" s="1">
        <v>126549</v>
      </c>
      <c r="E1613" s="1">
        <v>1562385</v>
      </c>
      <c r="F1613" s="2">
        <v>50389</v>
      </c>
    </row>
    <row r="1614" spans="1:6" x14ac:dyDescent="0.3">
      <c r="A1614">
        <v>2017</v>
      </c>
      <c r="B1614" t="s">
        <v>54</v>
      </c>
      <c r="C1614" t="s">
        <v>31</v>
      </c>
      <c r="D1614" s="1">
        <v>61042</v>
      </c>
      <c r="E1614" s="1">
        <v>824989</v>
      </c>
      <c r="F1614" s="2">
        <v>41845</v>
      </c>
    </row>
    <row r="1615" spans="1:6" x14ac:dyDescent="0.3">
      <c r="A1615">
        <v>2017</v>
      </c>
      <c r="B1615" t="s">
        <v>54</v>
      </c>
      <c r="C1615" t="s">
        <v>32</v>
      </c>
      <c r="D1615" s="1">
        <v>7819</v>
      </c>
      <c r="E1615" s="1">
        <v>92052</v>
      </c>
      <c r="F1615" s="2">
        <v>47910</v>
      </c>
    </row>
    <row r="1616" spans="1:6" x14ac:dyDescent="0.3">
      <c r="A1616">
        <v>2017</v>
      </c>
      <c r="B1616" t="s">
        <v>54</v>
      </c>
      <c r="C1616" t="s">
        <v>33</v>
      </c>
      <c r="D1616" s="1">
        <v>68763</v>
      </c>
      <c r="E1616" s="1">
        <v>1018161</v>
      </c>
      <c r="F1616" s="2">
        <v>42564</v>
      </c>
    </row>
    <row r="1617" spans="1:6" x14ac:dyDescent="0.3">
      <c r="A1617">
        <v>2017</v>
      </c>
      <c r="B1617" t="s">
        <v>54</v>
      </c>
      <c r="C1617" t="s">
        <v>34</v>
      </c>
      <c r="D1617" s="1">
        <v>23838</v>
      </c>
      <c r="E1617" s="1">
        <v>301165</v>
      </c>
      <c r="F1617" s="2">
        <v>41040</v>
      </c>
    </row>
    <row r="1618" spans="1:6" x14ac:dyDescent="0.3">
      <c r="A1618">
        <v>2017</v>
      </c>
      <c r="B1618" t="s">
        <v>54</v>
      </c>
      <c r="C1618" t="s">
        <v>35</v>
      </c>
      <c r="D1618" s="1">
        <v>26684</v>
      </c>
      <c r="E1618" s="1">
        <v>347515</v>
      </c>
      <c r="F1618" s="2">
        <v>42870</v>
      </c>
    </row>
    <row r="1619" spans="1:6" x14ac:dyDescent="0.3">
      <c r="A1619">
        <v>2017</v>
      </c>
      <c r="B1619" t="s">
        <v>54</v>
      </c>
      <c r="C1619" t="s">
        <v>36</v>
      </c>
      <c r="D1619" s="1">
        <v>75374</v>
      </c>
      <c r="E1619" s="1">
        <v>1115565</v>
      </c>
      <c r="F1619" s="2">
        <v>43972</v>
      </c>
    </row>
    <row r="1620" spans="1:6" x14ac:dyDescent="0.3">
      <c r="A1620">
        <v>2017</v>
      </c>
      <c r="B1620" t="s">
        <v>54</v>
      </c>
      <c r="C1620" t="s">
        <v>37</v>
      </c>
      <c r="D1620" s="1">
        <v>7674</v>
      </c>
      <c r="E1620" s="1">
        <v>76263</v>
      </c>
      <c r="F1620" s="2">
        <v>42503</v>
      </c>
    </row>
    <row r="1621" spans="1:6" x14ac:dyDescent="0.3">
      <c r="A1621">
        <v>2017</v>
      </c>
      <c r="B1621" t="s">
        <v>54</v>
      </c>
      <c r="C1621" t="s">
        <v>38</v>
      </c>
      <c r="D1621" s="1">
        <v>29784</v>
      </c>
      <c r="E1621" s="1">
        <v>395329</v>
      </c>
      <c r="F1621" s="2">
        <v>38973</v>
      </c>
    </row>
    <row r="1622" spans="1:6" x14ac:dyDescent="0.3">
      <c r="A1622">
        <v>2017</v>
      </c>
      <c r="B1622" t="s">
        <v>54</v>
      </c>
      <c r="C1622" t="s">
        <v>39</v>
      </c>
      <c r="D1622" s="1">
        <v>8036</v>
      </c>
      <c r="E1622" s="1">
        <v>86427</v>
      </c>
      <c r="F1622" s="2">
        <v>38278</v>
      </c>
    </row>
    <row r="1623" spans="1:6" x14ac:dyDescent="0.3">
      <c r="A1623">
        <v>2017</v>
      </c>
      <c r="B1623" t="s">
        <v>54</v>
      </c>
      <c r="C1623" t="s">
        <v>40</v>
      </c>
      <c r="D1623" s="1">
        <v>39250</v>
      </c>
      <c r="E1623" s="1">
        <v>618046</v>
      </c>
      <c r="F1623" s="2">
        <v>44773</v>
      </c>
    </row>
    <row r="1624" spans="1:6" x14ac:dyDescent="0.3">
      <c r="A1624">
        <v>2017</v>
      </c>
      <c r="B1624" t="s">
        <v>54</v>
      </c>
      <c r="C1624" t="s">
        <v>41</v>
      </c>
      <c r="D1624" s="1">
        <v>145842</v>
      </c>
      <c r="E1624" s="1">
        <v>2432880</v>
      </c>
      <c r="F1624" s="2">
        <v>50316</v>
      </c>
    </row>
    <row r="1625" spans="1:6" x14ac:dyDescent="0.3">
      <c r="A1625">
        <v>2017</v>
      </c>
      <c r="B1625" t="s">
        <v>54</v>
      </c>
      <c r="C1625" t="s">
        <v>42</v>
      </c>
      <c r="D1625" s="1">
        <v>19048</v>
      </c>
      <c r="E1625" s="1">
        <v>276552</v>
      </c>
      <c r="F1625" s="2">
        <v>42378</v>
      </c>
    </row>
    <row r="1626" spans="1:6" x14ac:dyDescent="0.3">
      <c r="A1626">
        <v>2017</v>
      </c>
      <c r="B1626" t="s">
        <v>54</v>
      </c>
      <c r="C1626" t="s">
        <v>43</v>
      </c>
      <c r="D1626" s="1">
        <v>5138</v>
      </c>
      <c r="E1626" s="1">
        <v>55012</v>
      </c>
      <c r="F1626" s="2">
        <v>38650</v>
      </c>
    </row>
    <row r="1627" spans="1:6" x14ac:dyDescent="0.3">
      <c r="A1627">
        <v>2017</v>
      </c>
      <c r="B1627" t="s">
        <v>54</v>
      </c>
      <c r="C1627" t="s">
        <v>44</v>
      </c>
      <c r="D1627" s="1">
        <v>42996</v>
      </c>
      <c r="E1627" s="1">
        <v>652711</v>
      </c>
      <c r="F1627" s="2">
        <v>42291</v>
      </c>
    </row>
    <row r="1628" spans="1:6" x14ac:dyDescent="0.3">
      <c r="A1628">
        <v>2017</v>
      </c>
      <c r="B1628" t="s">
        <v>54</v>
      </c>
      <c r="C1628" t="s">
        <v>45</v>
      </c>
      <c r="D1628" s="1">
        <v>39715</v>
      </c>
      <c r="E1628" s="1">
        <v>610599</v>
      </c>
      <c r="F1628" s="2">
        <v>58924</v>
      </c>
    </row>
    <row r="1629" spans="1:6" x14ac:dyDescent="0.3">
      <c r="A1629">
        <v>2017</v>
      </c>
      <c r="B1629" t="s">
        <v>54</v>
      </c>
      <c r="C1629" t="s">
        <v>46</v>
      </c>
      <c r="D1629" s="1">
        <v>10925</v>
      </c>
      <c r="E1629" s="1">
        <v>129300</v>
      </c>
      <c r="F1629" s="2">
        <v>37489</v>
      </c>
    </row>
    <row r="1630" spans="1:6" x14ac:dyDescent="0.3">
      <c r="A1630">
        <v>2017</v>
      </c>
      <c r="B1630" t="s">
        <v>54</v>
      </c>
      <c r="C1630" t="s">
        <v>47</v>
      </c>
      <c r="D1630" s="1">
        <v>35433</v>
      </c>
      <c r="E1630" s="1">
        <v>539603</v>
      </c>
      <c r="F1630" s="2">
        <v>39831</v>
      </c>
    </row>
    <row r="1631" spans="1:6" x14ac:dyDescent="0.3">
      <c r="A1631">
        <v>2017</v>
      </c>
      <c r="B1631" t="s">
        <v>54</v>
      </c>
      <c r="C1631" t="s">
        <v>48</v>
      </c>
      <c r="D1631" s="1">
        <v>4822</v>
      </c>
      <c r="E1631" s="1">
        <v>49799</v>
      </c>
      <c r="F1631" s="2">
        <v>40999</v>
      </c>
    </row>
    <row r="1632" spans="1:6" x14ac:dyDescent="0.3">
      <c r="A1632">
        <v>2017</v>
      </c>
      <c r="B1632" t="s">
        <v>53</v>
      </c>
      <c r="C1632" t="s">
        <v>1</v>
      </c>
      <c r="D1632" s="1">
        <v>1969</v>
      </c>
      <c r="E1632" s="1">
        <v>20807</v>
      </c>
      <c r="F1632" s="2">
        <v>58932</v>
      </c>
    </row>
    <row r="1633" spans="1:6" x14ac:dyDescent="0.3">
      <c r="A1633">
        <v>2017</v>
      </c>
      <c r="B1633" t="s">
        <v>53</v>
      </c>
      <c r="C1633" t="s">
        <v>2</v>
      </c>
      <c r="D1633" s="1">
        <v>2461</v>
      </c>
      <c r="E1633" s="1">
        <v>44962</v>
      </c>
      <c r="F1633" s="2">
        <v>71171</v>
      </c>
    </row>
    <row r="1634" spans="1:6" x14ac:dyDescent="0.3">
      <c r="A1634">
        <v>2017</v>
      </c>
      <c r="B1634" t="s">
        <v>53</v>
      </c>
      <c r="C1634" t="s">
        <v>3</v>
      </c>
      <c r="D1634" s="1">
        <v>1123</v>
      </c>
      <c r="E1634" s="1">
        <v>12766</v>
      </c>
      <c r="F1634" s="2">
        <v>56682</v>
      </c>
    </row>
    <row r="1635" spans="1:6" x14ac:dyDescent="0.3">
      <c r="A1635">
        <v>2017</v>
      </c>
      <c r="B1635" t="s">
        <v>53</v>
      </c>
      <c r="C1635" t="s">
        <v>4</v>
      </c>
      <c r="D1635" s="1">
        <v>22519</v>
      </c>
      <c r="E1635" s="1">
        <v>513029</v>
      </c>
      <c r="F1635" s="2">
        <v>172309</v>
      </c>
    </row>
    <row r="1636" spans="1:6" x14ac:dyDescent="0.3">
      <c r="A1636">
        <v>2017</v>
      </c>
      <c r="B1636" t="s">
        <v>53</v>
      </c>
      <c r="C1636" t="s">
        <v>5</v>
      </c>
      <c r="D1636" s="1">
        <v>3891</v>
      </c>
      <c r="E1636" s="1">
        <v>71641</v>
      </c>
      <c r="F1636" s="2">
        <v>100781</v>
      </c>
    </row>
    <row r="1637" spans="1:6" x14ac:dyDescent="0.3">
      <c r="A1637">
        <v>2017</v>
      </c>
      <c r="B1637" t="s">
        <v>53</v>
      </c>
      <c r="C1637" t="s">
        <v>6</v>
      </c>
      <c r="D1637" s="1">
        <v>2146</v>
      </c>
      <c r="E1637" s="1">
        <v>31542</v>
      </c>
      <c r="F1637" s="2">
        <v>103094</v>
      </c>
    </row>
    <row r="1638" spans="1:6" x14ac:dyDescent="0.3">
      <c r="A1638">
        <v>2017</v>
      </c>
      <c r="B1638" t="s">
        <v>53</v>
      </c>
      <c r="C1638" t="s">
        <v>7</v>
      </c>
      <c r="D1638">
        <v>409</v>
      </c>
      <c r="E1638" s="1">
        <v>4560</v>
      </c>
      <c r="F1638" s="2">
        <v>64686</v>
      </c>
    </row>
    <row r="1639" spans="1:6" x14ac:dyDescent="0.3">
      <c r="A1639">
        <v>2017</v>
      </c>
      <c r="B1639" t="s">
        <v>53</v>
      </c>
      <c r="C1639" t="s">
        <v>8</v>
      </c>
      <c r="D1639" s="1">
        <v>10983</v>
      </c>
      <c r="E1639" s="1">
        <v>138039</v>
      </c>
      <c r="F1639" s="2">
        <v>80305</v>
      </c>
    </row>
    <row r="1640" spans="1:6" x14ac:dyDescent="0.3">
      <c r="A1640">
        <v>2017</v>
      </c>
      <c r="B1640" t="s">
        <v>53</v>
      </c>
      <c r="C1640" t="s">
        <v>9</v>
      </c>
      <c r="D1640" s="1">
        <v>4911</v>
      </c>
      <c r="E1640" s="1">
        <v>116074</v>
      </c>
      <c r="F1640" s="2">
        <v>96306</v>
      </c>
    </row>
    <row r="1641" spans="1:6" x14ac:dyDescent="0.3">
      <c r="A1641">
        <v>2017</v>
      </c>
      <c r="B1641" t="s">
        <v>53</v>
      </c>
      <c r="C1641" t="s">
        <v>10</v>
      </c>
      <c r="D1641" s="1">
        <v>1175</v>
      </c>
      <c r="E1641" s="1">
        <v>8923</v>
      </c>
      <c r="F1641" s="2">
        <v>51032</v>
      </c>
    </row>
    <row r="1642" spans="1:6" x14ac:dyDescent="0.3">
      <c r="A1642">
        <v>2017</v>
      </c>
      <c r="B1642" t="s">
        <v>53</v>
      </c>
      <c r="C1642" t="s">
        <v>11</v>
      </c>
      <c r="D1642" s="1">
        <v>6534</v>
      </c>
      <c r="E1642" s="1">
        <v>96181</v>
      </c>
      <c r="F1642" s="2">
        <v>85328</v>
      </c>
    </row>
    <row r="1643" spans="1:6" x14ac:dyDescent="0.3">
      <c r="A1643">
        <v>2017</v>
      </c>
      <c r="B1643" t="s">
        <v>53</v>
      </c>
      <c r="C1643" t="s">
        <v>12</v>
      </c>
      <c r="D1643" s="1">
        <v>2019</v>
      </c>
      <c r="E1643" s="1">
        <v>31465</v>
      </c>
      <c r="F1643" s="2">
        <v>59391</v>
      </c>
    </row>
    <row r="1644" spans="1:6" x14ac:dyDescent="0.3">
      <c r="A1644">
        <v>2017</v>
      </c>
      <c r="B1644" t="s">
        <v>53</v>
      </c>
      <c r="C1644" t="s">
        <v>13</v>
      </c>
      <c r="D1644" s="1">
        <v>1698</v>
      </c>
      <c r="E1644" s="1">
        <v>21891</v>
      </c>
      <c r="F1644" s="2">
        <v>55957</v>
      </c>
    </row>
    <row r="1645" spans="1:6" x14ac:dyDescent="0.3">
      <c r="A1645">
        <v>2017</v>
      </c>
      <c r="B1645" t="s">
        <v>53</v>
      </c>
      <c r="C1645" t="s">
        <v>14</v>
      </c>
      <c r="D1645" s="1">
        <v>1260</v>
      </c>
      <c r="E1645" s="1">
        <v>19279</v>
      </c>
      <c r="F1645" s="2">
        <v>61084</v>
      </c>
    </row>
    <row r="1646" spans="1:6" x14ac:dyDescent="0.3">
      <c r="A1646">
        <v>2017</v>
      </c>
      <c r="B1646" t="s">
        <v>53</v>
      </c>
      <c r="C1646" t="s">
        <v>15</v>
      </c>
      <c r="D1646" s="1">
        <v>1697</v>
      </c>
      <c r="E1646" s="1">
        <v>22698</v>
      </c>
      <c r="F1646" s="2">
        <v>54857</v>
      </c>
    </row>
    <row r="1647" spans="1:6" x14ac:dyDescent="0.3">
      <c r="A1647">
        <v>2017</v>
      </c>
      <c r="B1647" t="s">
        <v>53</v>
      </c>
      <c r="C1647" t="s">
        <v>16</v>
      </c>
      <c r="D1647" s="1">
        <v>1650</v>
      </c>
      <c r="E1647" s="1">
        <v>22941</v>
      </c>
      <c r="F1647" s="2">
        <v>55038</v>
      </c>
    </row>
    <row r="1648" spans="1:6" x14ac:dyDescent="0.3">
      <c r="A1648">
        <v>2017</v>
      </c>
      <c r="B1648" t="s">
        <v>53</v>
      </c>
      <c r="C1648" t="s">
        <v>17</v>
      </c>
      <c r="D1648">
        <v>843</v>
      </c>
      <c r="E1648" s="1">
        <v>7340</v>
      </c>
      <c r="F1648" s="2">
        <v>52561</v>
      </c>
    </row>
    <row r="1649" spans="1:6" x14ac:dyDescent="0.3">
      <c r="A1649">
        <v>2017</v>
      </c>
      <c r="B1649" t="s">
        <v>53</v>
      </c>
      <c r="C1649" t="s">
        <v>18</v>
      </c>
      <c r="D1649" s="1">
        <v>2719</v>
      </c>
      <c r="E1649" s="1">
        <v>37583</v>
      </c>
      <c r="F1649" s="2">
        <v>88009</v>
      </c>
    </row>
    <row r="1650" spans="1:6" x14ac:dyDescent="0.3">
      <c r="A1650">
        <v>2017</v>
      </c>
      <c r="B1650" t="s">
        <v>53</v>
      </c>
      <c r="C1650" t="s">
        <v>19</v>
      </c>
      <c r="D1650" s="1">
        <v>5143</v>
      </c>
      <c r="E1650" s="1">
        <v>91861</v>
      </c>
      <c r="F1650" s="2">
        <v>114166</v>
      </c>
    </row>
    <row r="1651" spans="1:6" x14ac:dyDescent="0.3">
      <c r="A1651">
        <v>2017</v>
      </c>
      <c r="B1651" t="s">
        <v>53</v>
      </c>
      <c r="C1651" t="s">
        <v>20</v>
      </c>
      <c r="D1651" s="1">
        <v>5934</v>
      </c>
      <c r="E1651" s="1">
        <v>56524</v>
      </c>
      <c r="F1651" s="2">
        <v>70884</v>
      </c>
    </row>
    <row r="1652" spans="1:6" x14ac:dyDescent="0.3">
      <c r="A1652">
        <v>2017</v>
      </c>
      <c r="B1652" t="s">
        <v>53</v>
      </c>
      <c r="C1652" t="s">
        <v>21</v>
      </c>
      <c r="D1652" s="1">
        <v>3663</v>
      </c>
      <c r="E1652" s="1">
        <v>50310</v>
      </c>
      <c r="F1652" s="2">
        <v>75459</v>
      </c>
    </row>
    <row r="1653" spans="1:6" x14ac:dyDescent="0.3">
      <c r="A1653">
        <v>2017</v>
      </c>
      <c r="B1653" t="s">
        <v>53</v>
      </c>
      <c r="C1653" t="s">
        <v>22</v>
      </c>
      <c r="D1653">
        <v>962</v>
      </c>
      <c r="E1653" s="1">
        <v>11593</v>
      </c>
      <c r="F1653" s="2">
        <v>48002</v>
      </c>
    </row>
    <row r="1654" spans="1:6" x14ac:dyDescent="0.3">
      <c r="A1654">
        <v>2017</v>
      </c>
      <c r="B1654" t="s">
        <v>53</v>
      </c>
      <c r="C1654" t="s">
        <v>23</v>
      </c>
      <c r="D1654" s="1">
        <v>3051</v>
      </c>
      <c r="E1654" s="1">
        <v>48249</v>
      </c>
      <c r="F1654" s="2">
        <v>73665</v>
      </c>
    </row>
    <row r="1655" spans="1:6" x14ac:dyDescent="0.3">
      <c r="A1655">
        <v>2017</v>
      </c>
      <c r="B1655" t="s">
        <v>53</v>
      </c>
      <c r="C1655" t="s">
        <v>24</v>
      </c>
      <c r="D1655">
        <v>759</v>
      </c>
      <c r="E1655" s="1">
        <v>6394</v>
      </c>
      <c r="F1655" s="2">
        <v>51903</v>
      </c>
    </row>
    <row r="1656" spans="1:6" x14ac:dyDescent="0.3">
      <c r="A1656">
        <v>2017</v>
      </c>
      <c r="B1656" t="s">
        <v>53</v>
      </c>
      <c r="C1656" t="s">
        <v>25</v>
      </c>
      <c r="D1656">
        <v>964</v>
      </c>
      <c r="E1656" s="1">
        <v>18204</v>
      </c>
      <c r="F1656" s="2">
        <v>61365</v>
      </c>
    </row>
    <row r="1657" spans="1:6" x14ac:dyDescent="0.3">
      <c r="A1657">
        <v>2017</v>
      </c>
      <c r="B1657" t="s">
        <v>53</v>
      </c>
      <c r="C1657" t="s">
        <v>26</v>
      </c>
      <c r="D1657" s="1">
        <v>1440</v>
      </c>
      <c r="E1657" s="1">
        <v>14735</v>
      </c>
      <c r="F1657" s="2">
        <v>65866</v>
      </c>
    </row>
    <row r="1658" spans="1:6" x14ac:dyDescent="0.3">
      <c r="A1658">
        <v>2017</v>
      </c>
      <c r="B1658" t="s">
        <v>53</v>
      </c>
      <c r="C1658" t="s">
        <v>27</v>
      </c>
      <c r="D1658">
        <v>843</v>
      </c>
      <c r="E1658" s="1">
        <v>12554</v>
      </c>
      <c r="F1658" s="2">
        <v>88119</v>
      </c>
    </row>
    <row r="1659" spans="1:6" x14ac:dyDescent="0.3">
      <c r="A1659">
        <v>2017</v>
      </c>
      <c r="B1659" t="s">
        <v>53</v>
      </c>
      <c r="C1659" t="s">
        <v>28</v>
      </c>
      <c r="D1659" s="1">
        <v>3595</v>
      </c>
      <c r="E1659" s="1">
        <v>70379</v>
      </c>
      <c r="F1659" s="2">
        <v>108638</v>
      </c>
    </row>
    <row r="1660" spans="1:6" x14ac:dyDescent="0.3">
      <c r="A1660">
        <v>2017</v>
      </c>
      <c r="B1660" t="s">
        <v>53</v>
      </c>
      <c r="C1660" t="s">
        <v>29</v>
      </c>
      <c r="D1660">
        <v>929</v>
      </c>
      <c r="E1660" s="1">
        <v>12398</v>
      </c>
      <c r="F1660" s="2">
        <v>51009</v>
      </c>
    </row>
    <row r="1661" spans="1:6" x14ac:dyDescent="0.3">
      <c r="A1661">
        <v>2017</v>
      </c>
      <c r="B1661" t="s">
        <v>53</v>
      </c>
      <c r="C1661" t="s">
        <v>30</v>
      </c>
      <c r="D1661" s="1">
        <v>12397</v>
      </c>
      <c r="E1661" s="1">
        <v>269233</v>
      </c>
      <c r="F1661" s="2">
        <v>119508</v>
      </c>
    </row>
    <row r="1662" spans="1:6" x14ac:dyDescent="0.3">
      <c r="A1662">
        <v>2017</v>
      </c>
      <c r="B1662" t="s">
        <v>53</v>
      </c>
      <c r="C1662" t="s">
        <v>31</v>
      </c>
      <c r="D1662" s="1">
        <v>5042</v>
      </c>
      <c r="E1662" s="1">
        <v>78826</v>
      </c>
      <c r="F1662" s="2">
        <v>80496</v>
      </c>
    </row>
    <row r="1663" spans="1:6" x14ac:dyDescent="0.3">
      <c r="A1663">
        <v>2017</v>
      </c>
      <c r="B1663" t="s">
        <v>53</v>
      </c>
      <c r="C1663" t="s">
        <v>32</v>
      </c>
      <c r="D1663">
        <v>396</v>
      </c>
      <c r="E1663" s="1">
        <v>6502</v>
      </c>
      <c r="F1663" s="2">
        <v>65114</v>
      </c>
    </row>
    <row r="1664" spans="1:6" x14ac:dyDescent="0.3">
      <c r="A1664">
        <v>2017</v>
      </c>
      <c r="B1664" t="s">
        <v>53</v>
      </c>
      <c r="C1664" t="s">
        <v>33</v>
      </c>
      <c r="D1664" s="1">
        <v>4456</v>
      </c>
      <c r="E1664" s="1">
        <v>71562</v>
      </c>
      <c r="F1664" s="2">
        <v>67912</v>
      </c>
    </row>
    <row r="1665" spans="1:6" x14ac:dyDescent="0.3">
      <c r="A1665">
        <v>2017</v>
      </c>
      <c r="B1665" t="s">
        <v>53</v>
      </c>
      <c r="C1665" t="s">
        <v>34</v>
      </c>
      <c r="D1665" s="1">
        <v>1491</v>
      </c>
      <c r="E1665" s="1">
        <v>20417</v>
      </c>
      <c r="F1665" s="2">
        <v>57922</v>
      </c>
    </row>
    <row r="1666" spans="1:6" x14ac:dyDescent="0.3">
      <c r="A1666">
        <v>2017</v>
      </c>
      <c r="B1666" t="s">
        <v>53</v>
      </c>
      <c r="C1666" t="s">
        <v>35</v>
      </c>
      <c r="D1666" s="1">
        <v>3521</v>
      </c>
      <c r="E1666" s="1">
        <v>34177</v>
      </c>
      <c r="F1666" s="2">
        <v>80210</v>
      </c>
    </row>
    <row r="1667" spans="1:6" x14ac:dyDescent="0.3">
      <c r="A1667">
        <v>2017</v>
      </c>
      <c r="B1667" t="s">
        <v>53</v>
      </c>
      <c r="C1667" t="s">
        <v>36</v>
      </c>
      <c r="D1667" s="1">
        <v>4664</v>
      </c>
      <c r="E1667" s="1">
        <v>83352</v>
      </c>
      <c r="F1667" s="2">
        <v>78987</v>
      </c>
    </row>
    <row r="1668" spans="1:6" x14ac:dyDescent="0.3">
      <c r="A1668">
        <v>2017</v>
      </c>
      <c r="B1668" t="s">
        <v>53</v>
      </c>
      <c r="C1668" t="s">
        <v>37</v>
      </c>
      <c r="D1668">
        <v>745</v>
      </c>
      <c r="E1668" s="1">
        <v>6125</v>
      </c>
      <c r="F1668" s="2">
        <v>70660</v>
      </c>
    </row>
    <row r="1669" spans="1:6" x14ac:dyDescent="0.3">
      <c r="A1669">
        <v>2017</v>
      </c>
      <c r="B1669" t="s">
        <v>53</v>
      </c>
      <c r="C1669" t="s">
        <v>38</v>
      </c>
      <c r="D1669" s="1">
        <v>2430</v>
      </c>
      <c r="E1669" s="1">
        <v>27428</v>
      </c>
      <c r="F1669" s="2">
        <v>61428</v>
      </c>
    </row>
    <row r="1670" spans="1:6" x14ac:dyDescent="0.3">
      <c r="A1670">
        <v>2017</v>
      </c>
      <c r="B1670" t="s">
        <v>53</v>
      </c>
      <c r="C1670" t="s">
        <v>39</v>
      </c>
      <c r="D1670">
        <v>561</v>
      </c>
      <c r="E1670" s="1">
        <v>5720</v>
      </c>
      <c r="F1670" s="2">
        <v>47231</v>
      </c>
    </row>
    <row r="1671" spans="1:6" x14ac:dyDescent="0.3">
      <c r="A1671">
        <v>2017</v>
      </c>
      <c r="B1671" t="s">
        <v>53</v>
      </c>
      <c r="C1671" t="s">
        <v>40</v>
      </c>
      <c r="D1671" s="1">
        <v>3260</v>
      </c>
      <c r="E1671" s="1">
        <v>45482</v>
      </c>
      <c r="F1671" s="2">
        <v>68381</v>
      </c>
    </row>
    <row r="1672" spans="1:6" x14ac:dyDescent="0.3">
      <c r="A1672">
        <v>2017</v>
      </c>
      <c r="B1672" t="s">
        <v>53</v>
      </c>
      <c r="C1672" t="s">
        <v>41</v>
      </c>
      <c r="D1672" s="1">
        <v>9521</v>
      </c>
      <c r="E1672" s="1">
        <v>201873</v>
      </c>
      <c r="F1672" s="2">
        <v>84394</v>
      </c>
    </row>
    <row r="1673" spans="1:6" x14ac:dyDescent="0.3">
      <c r="A1673">
        <v>2017</v>
      </c>
      <c r="B1673" t="s">
        <v>53</v>
      </c>
      <c r="C1673" t="s">
        <v>42</v>
      </c>
      <c r="D1673" s="1">
        <v>2347</v>
      </c>
      <c r="E1673" s="1">
        <v>37185</v>
      </c>
      <c r="F1673" s="2">
        <v>71167</v>
      </c>
    </row>
    <row r="1674" spans="1:6" x14ac:dyDescent="0.3">
      <c r="A1674">
        <v>2017</v>
      </c>
      <c r="B1674" t="s">
        <v>53</v>
      </c>
      <c r="C1674" t="s">
        <v>43</v>
      </c>
      <c r="D1674">
        <v>503</v>
      </c>
      <c r="E1674" s="1">
        <v>4478</v>
      </c>
      <c r="F1674" s="2">
        <v>58372</v>
      </c>
    </row>
    <row r="1675" spans="1:6" x14ac:dyDescent="0.3">
      <c r="A1675">
        <v>2017</v>
      </c>
      <c r="B1675" t="s">
        <v>53</v>
      </c>
      <c r="C1675" t="s">
        <v>44</v>
      </c>
      <c r="D1675" s="1">
        <v>4222</v>
      </c>
      <c r="E1675" s="1">
        <v>67623</v>
      </c>
      <c r="F1675" s="2">
        <v>98219</v>
      </c>
    </row>
    <row r="1676" spans="1:6" x14ac:dyDescent="0.3">
      <c r="A1676">
        <v>2017</v>
      </c>
      <c r="B1676" t="s">
        <v>53</v>
      </c>
      <c r="C1676" t="s">
        <v>45</v>
      </c>
      <c r="D1676" s="1">
        <v>4271</v>
      </c>
      <c r="E1676" s="1">
        <v>125798</v>
      </c>
      <c r="F1676" s="2">
        <v>172513</v>
      </c>
    </row>
    <row r="1677" spans="1:6" x14ac:dyDescent="0.3">
      <c r="A1677">
        <v>2017</v>
      </c>
      <c r="B1677" t="s">
        <v>53</v>
      </c>
      <c r="C1677" t="s">
        <v>46</v>
      </c>
      <c r="D1677">
        <v>764</v>
      </c>
      <c r="E1677" s="1">
        <v>8615</v>
      </c>
      <c r="F1677" s="2">
        <v>50474</v>
      </c>
    </row>
    <row r="1678" spans="1:6" x14ac:dyDescent="0.3">
      <c r="A1678">
        <v>2017</v>
      </c>
      <c r="B1678" t="s">
        <v>53</v>
      </c>
      <c r="C1678" t="s">
        <v>47</v>
      </c>
      <c r="D1678" s="1">
        <v>2126</v>
      </c>
      <c r="E1678" s="1">
        <v>47658</v>
      </c>
      <c r="F1678" s="2">
        <v>71912</v>
      </c>
    </row>
    <row r="1679" spans="1:6" x14ac:dyDescent="0.3">
      <c r="A1679">
        <v>2017</v>
      </c>
      <c r="B1679" t="s">
        <v>53</v>
      </c>
      <c r="C1679" t="s">
        <v>48</v>
      </c>
      <c r="D1679">
        <v>389</v>
      </c>
      <c r="E1679" s="1">
        <v>3680</v>
      </c>
      <c r="F1679" s="2">
        <v>46375</v>
      </c>
    </row>
    <row r="1680" spans="1:6" x14ac:dyDescent="0.3">
      <c r="A1680">
        <v>2017</v>
      </c>
      <c r="B1680" t="s">
        <v>56</v>
      </c>
      <c r="C1680" t="s">
        <v>1</v>
      </c>
      <c r="D1680" s="1">
        <v>13089</v>
      </c>
      <c r="E1680" s="1">
        <v>94756</v>
      </c>
      <c r="F1680" s="2">
        <v>66324</v>
      </c>
    </row>
    <row r="1681" spans="1:6" x14ac:dyDescent="0.3">
      <c r="A1681">
        <v>2017</v>
      </c>
      <c r="B1681" t="s">
        <v>56</v>
      </c>
      <c r="C1681" t="s">
        <v>2</v>
      </c>
      <c r="D1681" s="1">
        <v>15754</v>
      </c>
      <c r="E1681" s="1">
        <v>206540</v>
      </c>
      <c r="F1681" s="2">
        <v>68059</v>
      </c>
    </row>
    <row r="1682" spans="1:6" x14ac:dyDescent="0.3">
      <c r="A1682">
        <v>2017</v>
      </c>
      <c r="B1682" t="s">
        <v>56</v>
      </c>
      <c r="C1682" t="s">
        <v>3</v>
      </c>
      <c r="D1682" s="1">
        <v>8251</v>
      </c>
      <c r="E1682" s="1">
        <v>49596</v>
      </c>
      <c r="F1682" s="2">
        <v>55939</v>
      </c>
    </row>
    <row r="1683" spans="1:6" x14ac:dyDescent="0.3">
      <c r="A1683">
        <v>2017</v>
      </c>
      <c r="B1683" t="s">
        <v>56</v>
      </c>
      <c r="C1683" t="s">
        <v>4</v>
      </c>
      <c r="D1683" s="1">
        <v>98024</v>
      </c>
      <c r="E1683" s="1">
        <v>827494</v>
      </c>
      <c r="F1683" s="2">
        <v>104466</v>
      </c>
    </row>
    <row r="1684" spans="1:6" x14ac:dyDescent="0.3">
      <c r="A1684">
        <v>2017</v>
      </c>
      <c r="B1684" t="s">
        <v>56</v>
      </c>
      <c r="C1684" t="s">
        <v>5</v>
      </c>
      <c r="D1684" s="1">
        <v>22552</v>
      </c>
      <c r="E1684" s="1">
        <v>161870</v>
      </c>
      <c r="F1684" s="2">
        <v>81536</v>
      </c>
    </row>
    <row r="1685" spans="1:6" x14ac:dyDescent="0.3">
      <c r="A1685">
        <v>2017</v>
      </c>
      <c r="B1685" t="s">
        <v>56</v>
      </c>
      <c r="C1685" t="s">
        <v>6</v>
      </c>
      <c r="D1685" s="1">
        <v>10779</v>
      </c>
      <c r="E1685" s="1">
        <v>126051</v>
      </c>
      <c r="F1685" s="2">
        <v>152598</v>
      </c>
    </row>
    <row r="1686" spans="1:6" x14ac:dyDescent="0.3">
      <c r="A1686">
        <v>2017</v>
      </c>
      <c r="B1686" t="s">
        <v>56</v>
      </c>
      <c r="C1686" t="s">
        <v>7</v>
      </c>
      <c r="D1686" s="1">
        <v>2800</v>
      </c>
      <c r="E1686" s="1">
        <v>47894</v>
      </c>
      <c r="F1686" s="2">
        <v>92267</v>
      </c>
    </row>
    <row r="1687" spans="1:6" x14ac:dyDescent="0.3">
      <c r="A1687">
        <v>2017</v>
      </c>
      <c r="B1687" t="s">
        <v>56</v>
      </c>
      <c r="C1687" t="s">
        <v>8</v>
      </c>
      <c r="D1687" s="1">
        <v>71616</v>
      </c>
      <c r="E1687" s="1">
        <v>556510</v>
      </c>
      <c r="F1687" s="2">
        <v>72708</v>
      </c>
    </row>
    <row r="1688" spans="1:6" x14ac:dyDescent="0.3">
      <c r="A1688">
        <v>2017</v>
      </c>
      <c r="B1688" t="s">
        <v>56</v>
      </c>
      <c r="C1688" t="s">
        <v>9</v>
      </c>
      <c r="D1688" s="1">
        <v>25978</v>
      </c>
      <c r="E1688" s="1">
        <v>233995</v>
      </c>
      <c r="F1688" s="2">
        <v>81197</v>
      </c>
    </row>
    <row r="1689" spans="1:6" x14ac:dyDescent="0.3">
      <c r="A1689">
        <v>2017</v>
      </c>
      <c r="B1689" t="s">
        <v>56</v>
      </c>
      <c r="C1689" t="s">
        <v>10</v>
      </c>
      <c r="D1689" s="1">
        <v>5522</v>
      </c>
      <c r="E1689" s="1">
        <v>31064</v>
      </c>
      <c r="F1689" s="2">
        <v>53820</v>
      </c>
    </row>
    <row r="1690" spans="1:6" x14ac:dyDescent="0.3">
      <c r="A1690">
        <v>2017</v>
      </c>
      <c r="B1690" t="s">
        <v>56</v>
      </c>
      <c r="C1690" t="s">
        <v>11</v>
      </c>
      <c r="D1690" s="1">
        <v>32114</v>
      </c>
      <c r="E1690" s="1">
        <v>370517</v>
      </c>
      <c r="F1690" s="2">
        <v>104689</v>
      </c>
    </row>
    <row r="1691" spans="1:6" x14ac:dyDescent="0.3">
      <c r="A1691">
        <v>2017</v>
      </c>
      <c r="B1691" t="s">
        <v>56</v>
      </c>
      <c r="C1691" t="s">
        <v>12</v>
      </c>
      <c r="D1691" s="1">
        <v>16124</v>
      </c>
      <c r="E1691" s="1">
        <v>131758</v>
      </c>
      <c r="F1691" s="2">
        <v>62518</v>
      </c>
    </row>
    <row r="1692" spans="1:6" x14ac:dyDescent="0.3">
      <c r="A1692">
        <v>2017</v>
      </c>
      <c r="B1692" t="s">
        <v>56</v>
      </c>
      <c r="C1692" t="s">
        <v>13</v>
      </c>
      <c r="D1692" s="1">
        <v>9983</v>
      </c>
      <c r="E1692" s="1">
        <v>108983</v>
      </c>
      <c r="F1692" s="2">
        <v>71597</v>
      </c>
    </row>
    <row r="1693" spans="1:6" x14ac:dyDescent="0.3">
      <c r="A1693">
        <v>2017</v>
      </c>
      <c r="B1693" t="s">
        <v>56</v>
      </c>
      <c r="C1693" t="s">
        <v>14</v>
      </c>
      <c r="D1693" s="1">
        <v>8858</v>
      </c>
      <c r="E1693" s="1">
        <v>74321</v>
      </c>
      <c r="F1693" s="2">
        <v>65845</v>
      </c>
    </row>
    <row r="1694" spans="1:6" x14ac:dyDescent="0.3">
      <c r="A1694">
        <v>2017</v>
      </c>
      <c r="B1694" t="s">
        <v>56</v>
      </c>
      <c r="C1694" t="s">
        <v>15</v>
      </c>
      <c r="D1694" s="1">
        <v>10845</v>
      </c>
      <c r="E1694" s="1">
        <v>93126</v>
      </c>
      <c r="F1694" s="2">
        <v>64967</v>
      </c>
    </row>
    <row r="1695" spans="1:6" x14ac:dyDescent="0.3">
      <c r="A1695">
        <v>2017</v>
      </c>
      <c r="B1695" t="s">
        <v>56</v>
      </c>
      <c r="C1695" t="s">
        <v>16</v>
      </c>
      <c r="D1695" s="1">
        <v>13618</v>
      </c>
      <c r="E1695" s="1">
        <v>85771</v>
      </c>
      <c r="F1695" s="2">
        <v>59758</v>
      </c>
    </row>
    <row r="1696" spans="1:6" x14ac:dyDescent="0.3">
      <c r="A1696">
        <v>2017</v>
      </c>
      <c r="B1696" t="s">
        <v>56</v>
      </c>
      <c r="C1696" t="s">
        <v>17</v>
      </c>
      <c r="D1696" s="1">
        <v>3827</v>
      </c>
      <c r="E1696" s="1">
        <v>29417</v>
      </c>
      <c r="F1696" s="2">
        <v>65934</v>
      </c>
    </row>
    <row r="1697" spans="1:6" x14ac:dyDescent="0.3">
      <c r="A1697">
        <v>2017</v>
      </c>
      <c r="B1697" t="s">
        <v>56</v>
      </c>
      <c r="C1697" t="s">
        <v>18</v>
      </c>
      <c r="D1697" s="1">
        <v>15099</v>
      </c>
      <c r="E1697" s="1">
        <v>140287</v>
      </c>
      <c r="F1697" s="2">
        <v>90791</v>
      </c>
    </row>
    <row r="1698" spans="1:6" x14ac:dyDescent="0.3">
      <c r="A1698">
        <v>2017</v>
      </c>
      <c r="B1698" t="s">
        <v>56</v>
      </c>
      <c r="C1698" t="s">
        <v>19</v>
      </c>
      <c r="D1698" s="1">
        <v>17270</v>
      </c>
      <c r="E1698" s="1">
        <v>216567</v>
      </c>
      <c r="F1698" s="2">
        <v>136040</v>
      </c>
    </row>
    <row r="1699" spans="1:6" x14ac:dyDescent="0.3">
      <c r="A1699">
        <v>2017</v>
      </c>
      <c r="B1699" t="s">
        <v>56</v>
      </c>
      <c r="C1699" t="s">
        <v>20</v>
      </c>
      <c r="D1699" s="1">
        <v>18942</v>
      </c>
      <c r="E1699" s="1">
        <v>202358</v>
      </c>
      <c r="F1699" s="2">
        <v>69275</v>
      </c>
    </row>
    <row r="1700" spans="1:6" x14ac:dyDescent="0.3">
      <c r="A1700">
        <v>2017</v>
      </c>
      <c r="B1700" t="s">
        <v>56</v>
      </c>
      <c r="C1700" t="s">
        <v>21</v>
      </c>
      <c r="D1700" s="1">
        <v>15467</v>
      </c>
      <c r="E1700" s="1">
        <v>175945</v>
      </c>
      <c r="F1700" s="2">
        <v>91036</v>
      </c>
    </row>
    <row r="1701" spans="1:6" x14ac:dyDescent="0.3">
      <c r="A1701">
        <v>2017</v>
      </c>
      <c r="B1701" t="s">
        <v>56</v>
      </c>
      <c r="C1701" t="s">
        <v>22</v>
      </c>
      <c r="D1701" s="1">
        <v>7854</v>
      </c>
      <c r="E1701" s="1">
        <v>42981</v>
      </c>
      <c r="F1701" s="2">
        <v>51222</v>
      </c>
    </row>
    <row r="1702" spans="1:6" x14ac:dyDescent="0.3">
      <c r="A1702">
        <v>2017</v>
      </c>
      <c r="B1702" t="s">
        <v>56</v>
      </c>
      <c r="C1702" t="s">
        <v>23</v>
      </c>
      <c r="D1702" s="1">
        <v>17661</v>
      </c>
      <c r="E1702" s="1">
        <v>163353</v>
      </c>
      <c r="F1702" s="2">
        <v>68974</v>
      </c>
    </row>
    <row r="1703" spans="1:6" x14ac:dyDescent="0.3">
      <c r="A1703">
        <v>2017</v>
      </c>
      <c r="B1703" t="s">
        <v>56</v>
      </c>
      <c r="C1703" t="s">
        <v>24</v>
      </c>
      <c r="D1703" s="1">
        <v>4178</v>
      </c>
      <c r="E1703" s="1">
        <v>20935</v>
      </c>
      <c r="F1703" s="2">
        <v>56708</v>
      </c>
    </row>
    <row r="1704" spans="1:6" x14ac:dyDescent="0.3">
      <c r="A1704">
        <v>2017</v>
      </c>
      <c r="B1704" t="s">
        <v>56</v>
      </c>
      <c r="C1704" t="s">
        <v>25</v>
      </c>
      <c r="D1704" s="1">
        <v>6481</v>
      </c>
      <c r="E1704" s="1">
        <v>66237</v>
      </c>
      <c r="F1704" s="2">
        <v>63484</v>
      </c>
    </row>
    <row r="1705" spans="1:6" x14ac:dyDescent="0.3">
      <c r="A1705">
        <v>2017</v>
      </c>
      <c r="B1705" t="s">
        <v>56</v>
      </c>
      <c r="C1705" t="s">
        <v>26</v>
      </c>
      <c r="D1705" s="1">
        <v>8856</v>
      </c>
      <c r="E1705" s="1">
        <v>61375</v>
      </c>
      <c r="F1705" s="2">
        <v>63979</v>
      </c>
    </row>
    <row r="1706" spans="1:6" x14ac:dyDescent="0.3">
      <c r="A1706">
        <v>2017</v>
      </c>
      <c r="B1706" t="s">
        <v>56</v>
      </c>
      <c r="C1706" t="s">
        <v>27</v>
      </c>
      <c r="D1706" s="1">
        <v>3835</v>
      </c>
      <c r="E1706" s="1">
        <v>33894</v>
      </c>
      <c r="F1706" s="2">
        <v>91139</v>
      </c>
    </row>
    <row r="1707" spans="1:6" x14ac:dyDescent="0.3">
      <c r="A1707">
        <v>2017</v>
      </c>
      <c r="B1707" t="s">
        <v>56</v>
      </c>
      <c r="C1707" t="s">
        <v>28</v>
      </c>
      <c r="D1707" s="1">
        <v>19625</v>
      </c>
      <c r="E1707" s="1">
        <v>241026</v>
      </c>
      <c r="F1707" s="2">
        <v>111862</v>
      </c>
    </row>
    <row r="1708" spans="1:6" x14ac:dyDescent="0.3">
      <c r="A1708">
        <v>2017</v>
      </c>
      <c r="B1708" t="s">
        <v>56</v>
      </c>
      <c r="C1708" t="s">
        <v>29</v>
      </c>
      <c r="D1708" s="1">
        <v>5092</v>
      </c>
      <c r="E1708" s="1">
        <v>32604</v>
      </c>
      <c r="F1708" s="2">
        <v>53932</v>
      </c>
    </row>
    <row r="1709" spans="1:6" x14ac:dyDescent="0.3">
      <c r="A1709">
        <v>2017</v>
      </c>
      <c r="B1709" t="s">
        <v>56</v>
      </c>
      <c r="C1709" t="s">
        <v>30</v>
      </c>
      <c r="D1709" s="1">
        <v>65326</v>
      </c>
      <c r="E1709" s="1">
        <v>708995</v>
      </c>
      <c r="F1709" s="2">
        <v>189559</v>
      </c>
    </row>
    <row r="1710" spans="1:6" x14ac:dyDescent="0.3">
      <c r="A1710">
        <v>2017</v>
      </c>
      <c r="B1710" t="s">
        <v>56</v>
      </c>
      <c r="C1710" t="s">
        <v>31</v>
      </c>
      <c r="D1710" s="1">
        <v>27332</v>
      </c>
      <c r="E1710" s="1">
        <v>226679</v>
      </c>
      <c r="F1710" s="2">
        <v>82975</v>
      </c>
    </row>
    <row r="1711" spans="1:6" x14ac:dyDescent="0.3">
      <c r="A1711">
        <v>2017</v>
      </c>
      <c r="B1711" t="s">
        <v>56</v>
      </c>
      <c r="C1711" t="s">
        <v>32</v>
      </c>
      <c r="D1711" s="1">
        <v>2979</v>
      </c>
      <c r="E1711" s="1">
        <v>23135</v>
      </c>
      <c r="F1711" s="2">
        <v>60044</v>
      </c>
    </row>
    <row r="1712" spans="1:6" x14ac:dyDescent="0.3">
      <c r="A1712">
        <v>2017</v>
      </c>
      <c r="B1712" t="s">
        <v>56</v>
      </c>
      <c r="C1712" t="s">
        <v>33</v>
      </c>
      <c r="D1712" s="1">
        <v>28537</v>
      </c>
      <c r="E1712" s="1">
        <v>288615</v>
      </c>
      <c r="F1712" s="2">
        <v>69967</v>
      </c>
    </row>
    <row r="1713" spans="1:6" x14ac:dyDescent="0.3">
      <c r="A1713">
        <v>2017</v>
      </c>
      <c r="B1713" t="s">
        <v>56</v>
      </c>
      <c r="C1713" t="s">
        <v>34</v>
      </c>
      <c r="D1713" s="1">
        <v>11379</v>
      </c>
      <c r="E1713" s="1">
        <v>76757</v>
      </c>
      <c r="F1713" s="2">
        <v>56323</v>
      </c>
    </row>
    <row r="1714" spans="1:6" x14ac:dyDescent="0.3">
      <c r="A1714">
        <v>2017</v>
      </c>
      <c r="B1714" t="s">
        <v>56</v>
      </c>
      <c r="C1714" t="s">
        <v>35</v>
      </c>
      <c r="D1714" s="1">
        <v>12686</v>
      </c>
      <c r="E1714" s="1">
        <v>83715</v>
      </c>
      <c r="F1714" s="2">
        <v>67638</v>
      </c>
    </row>
    <row r="1715" spans="1:6" x14ac:dyDescent="0.3">
      <c r="A1715">
        <v>2017</v>
      </c>
      <c r="B1715" t="s">
        <v>56</v>
      </c>
      <c r="C1715" t="s">
        <v>36</v>
      </c>
      <c r="D1715" s="1">
        <v>28479</v>
      </c>
      <c r="E1715" s="1">
        <v>321121</v>
      </c>
      <c r="F1715" s="2">
        <v>85405</v>
      </c>
    </row>
    <row r="1716" spans="1:6" x14ac:dyDescent="0.3">
      <c r="A1716">
        <v>2017</v>
      </c>
      <c r="B1716" t="s">
        <v>56</v>
      </c>
      <c r="C1716" t="s">
        <v>37</v>
      </c>
      <c r="D1716" s="1">
        <v>2802</v>
      </c>
      <c r="E1716" s="1">
        <v>32758</v>
      </c>
      <c r="F1716" s="2">
        <v>89570</v>
      </c>
    </row>
    <row r="1717" spans="1:6" x14ac:dyDescent="0.3">
      <c r="A1717">
        <v>2017</v>
      </c>
      <c r="B1717" t="s">
        <v>56</v>
      </c>
      <c r="C1717" t="s">
        <v>38</v>
      </c>
      <c r="D1717" s="1">
        <v>12653</v>
      </c>
      <c r="E1717" s="1">
        <v>98790</v>
      </c>
      <c r="F1717" s="2">
        <v>59859</v>
      </c>
    </row>
    <row r="1718" spans="1:6" x14ac:dyDescent="0.3">
      <c r="A1718">
        <v>2017</v>
      </c>
      <c r="B1718" t="s">
        <v>56</v>
      </c>
      <c r="C1718" t="s">
        <v>39</v>
      </c>
      <c r="D1718" s="1">
        <v>3221</v>
      </c>
      <c r="E1718" s="1">
        <v>28761</v>
      </c>
      <c r="F1718" s="2">
        <v>57506</v>
      </c>
    </row>
    <row r="1719" spans="1:6" x14ac:dyDescent="0.3">
      <c r="A1719">
        <v>2017</v>
      </c>
      <c r="B1719" t="s">
        <v>56</v>
      </c>
      <c r="C1719" t="s">
        <v>40</v>
      </c>
      <c r="D1719" s="1">
        <v>15531</v>
      </c>
      <c r="E1719" s="1">
        <v>148433</v>
      </c>
      <c r="F1719" s="2">
        <v>71601</v>
      </c>
    </row>
    <row r="1720" spans="1:6" x14ac:dyDescent="0.3">
      <c r="A1720">
        <v>2017</v>
      </c>
      <c r="B1720" t="s">
        <v>56</v>
      </c>
      <c r="C1720" t="s">
        <v>41</v>
      </c>
      <c r="D1720" s="1">
        <v>71279</v>
      </c>
      <c r="E1720" s="1">
        <v>740328</v>
      </c>
      <c r="F1720" s="2">
        <v>80242</v>
      </c>
    </row>
    <row r="1721" spans="1:6" x14ac:dyDescent="0.3">
      <c r="A1721">
        <v>2017</v>
      </c>
      <c r="B1721" t="s">
        <v>56</v>
      </c>
      <c r="C1721" t="s">
        <v>42</v>
      </c>
      <c r="D1721" s="1">
        <v>11066</v>
      </c>
      <c r="E1721" s="1">
        <v>84072</v>
      </c>
      <c r="F1721" s="2">
        <v>64760</v>
      </c>
    </row>
    <row r="1722" spans="1:6" x14ac:dyDescent="0.3">
      <c r="A1722">
        <v>2017</v>
      </c>
      <c r="B1722" t="s">
        <v>56</v>
      </c>
      <c r="C1722" t="s">
        <v>43</v>
      </c>
      <c r="D1722" s="1">
        <v>1700</v>
      </c>
      <c r="E1722" s="1">
        <v>11731</v>
      </c>
      <c r="F1722" s="2">
        <v>70768</v>
      </c>
    </row>
    <row r="1723" spans="1:6" x14ac:dyDescent="0.3">
      <c r="A1723">
        <v>2017</v>
      </c>
      <c r="B1723" t="s">
        <v>56</v>
      </c>
      <c r="C1723" t="s">
        <v>44</v>
      </c>
      <c r="D1723" s="1">
        <v>21609</v>
      </c>
      <c r="E1723" s="1">
        <v>192079</v>
      </c>
      <c r="F1723" s="2">
        <v>82201</v>
      </c>
    </row>
    <row r="1724" spans="1:6" x14ac:dyDescent="0.3">
      <c r="A1724">
        <v>2017</v>
      </c>
      <c r="B1724" t="s">
        <v>56</v>
      </c>
      <c r="C1724" t="s">
        <v>45</v>
      </c>
      <c r="D1724" s="1">
        <v>17184</v>
      </c>
      <c r="E1724" s="1">
        <v>144458</v>
      </c>
      <c r="F1724" s="2">
        <v>76957</v>
      </c>
    </row>
    <row r="1725" spans="1:6" x14ac:dyDescent="0.3">
      <c r="A1725">
        <v>2017</v>
      </c>
      <c r="B1725" t="s">
        <v>56</v>
      </c>
      <c r="C1725" t="s">
        <v>46</v>
      </c>
      <c r="D1725" s="1">
        <v>3992</v>
      </c>
      <c r="E1725" s="1">
        <v>24123</v>
      </c>
      <c r="F1725" s="2">
        <v>50354</v>
      </c>
    </row>
    <row r="1726" spans="1:6" x14ac:dyDescent="0.3">
      <c r="A1726">
        <v>2017</v>
      </c>
      <c r="B1726" t="s">
        <v>56</v>
      </c>
      <c r="C1726" t="s">
        <v>47</v>
      </c>
      <c r="D1726" s="1">
        <v>13244</v>
      </c>
      <c r="E1726" s="1">
        <v>148873</v>
      </c>
      <c r="F1726" s="2">
        <v>68759</v>
      </c>
    </row>
    <row r="1727" spans="1:6" x14ac:dyDescent="0.3">
      <c r="A1727">
        <v>2017</v>
      </c>
      <c r="B1727" t="s">
        <v>56</v>
      </c>
      <c r="C1727" t="s">
        <v>48</v>
      </c>
      <c r="D1727" s="1">
        <v>2248</v>
      </c>
      <c r="E1727" s="1">
        <v>10938</v>
      </c>
      <c r="F1727" s="2">
        <v>54692</v>
      </c>
    </row>
    <row r="1728" spans="1:6" x14ac:dyDescent="0.3">
      <c r="A1728">
        <v>2017</v>
      </c>
      <c r="B1728" t="s">
        <v>57</v>
      </c>
      <c r="C1728" t="s">
        <v>1</v>
      </c>
      <c r="D1728" s="1">
        <v>21426</v>
      </c>
      <c r="E1728" s="1">
        <v>239356</v>
      </c>
      <c r="F1728" s="2">
        <v>53774</v>
      </c>
    </row>
    <row r="1729" spans="1:6" x14ac:dyDescent="0.3">
      <c r="A1729">
        <v>2017</v>
      </c>
      <c r="B1729" t="s">
        <v>57</v>
      </c>
      <c r="C1729" t="s">
        <v>2</v>
      </c>
      <c r="D1729" s="1">
        <v>31059</v>
      </c>
      <c r="E1729" s="1">
        <v>417456</v>
      </c>
      <c r="F1729" s="2">
        <v>55334</v>
      </c>
    </row>
    <row r="1730" spans="1:6" x14ac:dyDescent="0.3">
      <c r="A1730">
        <v>2017</v>
      </c>
      <c r="B1730" t="s">
        <v>57</v>
      </c>
      <c r="C1730" t="s">
        <v>3</v>
      </c>
      <c r="D1730" s="1">
        <v>13845</v>
      </c>
      <c r="E1730" s="1">
        <v>144215</v>
      </c>
      <c r="F1730" s="2">
        <v>59263</v>
      </c>
    </row>
    <row r="1731" spans="1:6" x14ac:dyDescent="0.3">
      <c r="A1731">
        <v>2017</v>
      </c>
      <c r="B1731" t="s">
        <v>57</v>
      </c>
      <c r="C1731" t="s">
        <v>4</v>
      </c>
      <c r="D1731" s="1">
        <v>188712</v>
      </c>
      <c r="E1731" s="1">
        <v>2551444</v>
      </c>
      <c r="F1731" s="2">
        <v>86955</v>
      </c>
    </row>
    <row r="1732" spans="1:6" x14ac:dyDescent="0.3">
      <c r="A1732">
        <v>2017</v>
      </c>
      <c r="B1732" t="s">
        <v>57</v>
      </c>
      <c r="C1732" t="s">
        <v>5</v>
      </c>
      <c r="D1732" s="1">
        <v>50576</v>
      </c>
      <c r="E1732" s="1">
        <v>412889</v>
      </c>
      <c r="F1732" s="2">
        <v>78698</v>
      </c>
    </row>
    <row r="1733" spans="1:6" x14ac:dyDescent="0.3">
      <c r="A1733">
        <v>2017</v>
      </c>
      <c r="B1733" t="s">
        <v>57</v>
      </c>
      <c r="C1733" t="s">
        <v>6</v>
      </c>
      <c r="D1733" s="1">
        <v>22807</v>
      </c>
      <c r="E1733" s="1">
        <v>218450</v>
      </c>
      <c r="F1733" s="2">
        <v>87307</v>
      </c>
    </row>
    <row r="1734" spans="1:6" x14ac:dyDescent="0.3">
      <c r="A1734">
        <v>2017</v>
      </c>
      <c r="B1734" t="s">
        <v>57</v>
      </c>
      <c r="C1734" t="s">
        <v>7</v>
      </c>
      <c r="D1734" s="1">
        <v>8644</v>
      </c>
      <c r="E1734" s="1">
        <v>61956</v>
      </c>
      <c r="F1734" s="2">
        <v>80600</v>
      </c>
    </row>
    <row r="1735" spans="1:6" x14ac:dyDescent="0.3">
      <c r="A1735">
        <v>2017</v>
      </c>
      <c r="B1735" t="s">
        <v>57</v>
      </c>
      <c r="C1735" t="s">
        <v>8</v>
      </c>
      <c r="D1735" s="1">
        <v>156978</v>
      </c>
      <c r="E1735" s="1">
        <v>1322562</v>
      </c>
      <c r="F1735" s="2">
        <v>58653</v>
      </c>
    </row>
    <row r="1736" spans="1:6" x14ac:dyDescent="0.3">
      <c r="A1736">
        <v>2017</v>
      </c>
      <c r="B1736" t="s">
        <v>57</v>
      </c>
      <c r="C1736" t="s">
        <v>9</v>
      </c>
      <c r="D1736" s="1">
        <v>54102</v>
      </c>
      <c r="E1736" s="1">
        <v>668820</v>
      </c>
      <c r="F1736" s="2">
        <v>64724</v>
      </c>
    </row>
    <row r="1737" spans="1:6" x14ac:dyDescent="0.3">
      <c r="A1737">
        <v>2017</v>
      </c>
      <c r="B1737" t="s">
        <v>57</v>
      </c>
      <c r="C1737" t="s">
        <v>10</v>
      </c>
      <c r="D1737" s="1">
        <v>11075</v>
      </c>
      <c r="E1737" s="1">
        <v>88110</v>
      </c>
      <c r="F1737" s="2">
        <v>48653</v>
      </c>
    </row>
    <row r="1738" spans="1:6" x14ac:dyDescent="0.3">
      <c r="A1738">
        <v>2017</v>
      </c>
      <c r="B1738" t="s">
        <v>57</v>
      </c>
      <c r="C1738" t="s">
        <v>11</v>
      </c>
      <c r="D1738" s="1">
        <v>73447</v>
      </c>
      <c r="E1738" s="1">
        <v>942202</v>
      </c>
      <c r="F1738" s="2">
        <v>73829</v>
      </c>
    </row>
    <row r="1739" spans="1:6" x14ac:dyDescent="0.3">
      <c r="A1739">
        <v>2017</v>
      </c>
      <c r="B1739" t="s">
        <v>57</v>
      </c>
      <c r="C1739" t="s">
        <v>12</v>
      </c>
      <c r="D1739" s="1">
        <v>29045</v>
      </c>
      <c r="E1739" s="1">
        <v>336985</v>
      </c>
      <c r="F1739" s="2">
        <v>50796</v>
      </c>
    </row>
    <row r="1740" spans="1:6" x14ac:dyDescent="0.3">
      <c r="A1740">
        <v>2017</v>
      </c>
      <c r="B1740" t="s">
        <v>57</v>
      </c>
      <c r="C1740" t="s">
        <v>13</v>
      </c>
      <c r="D1740" s="1">
        <v>15401</v>
      </c>
      <c r="E1740" s="1">
        <v>139096</v>
      </c>
      <c r="F1740" s="2">
        <v>52293</v>
      </c>
    </row>
    <row r="1741" spans="1:6" x14ac:dyDescent="0.3">
      <c r="A1741">
        <v>2017</v>
      </c>
      <c r="B1741" t="s">
        <v>57</v>
      </c>
      <c r="C1741" t="s">
        <v>14</v>
      </c>
      <c r="D1741" s="1">
        <v>16569</v>
      </c>
      <c r="E1741" s="1">
        <v>177353</v>
      </c>
      <c r="F1741" s="2">
        <v>59048</v>
      </c>
    </row>
    <row r="1742" spans="1:6" x14ac:dyDescent="0.3">
      <c r="A1742">
        <v>2017</v>
      </c>
      <c r="B1742" t="s">
        <v>57</v>
      </c>
      <c r="C1742" t="s">
        <v>15</v>
      </c>
      <c r="D1742" s="1">
        <v>20206</v>
      </c>
      <c r="E1742" s="1">
        <v>214141</v>
      </c>
      <c r="F1742" s="2">
        <v>48829</v>
      </c>
    </row>
    <row r="1743" spans="1:6" x14ac:dyDescent="0.3">
      <c r="A1743">
        <v>2017</v>
      </c>
      <c r="B1743" t="s">
        <v>57</v>
      </c>
      <c r="C1743" t="s">
        <v>16</v>
      </c>
      <c r="D1743" s="1">
        <v>24001</v>
      </c>
      <c r="E1743" s="1">
        <v>209874</v>
      </c>
      <c r="F1743" s="2">
        <v>55218</v>
      </c>
    </row>
    <row r="1744" spans="1:6" x14ac:dyDescent="0.3">
      <c r="A1744">
        <v>2017</v>
      </c>
      <c r="B1744" t="s">
        <v>57</v>
      </c>
      <c r="C1744" t="s">
        <v>17</v>
      </c>
      <c r="D1744" s="1">
        <v>9912</v>
      </c>
      <c r="E1744" s="1">
        <v>66736</v>
      </c>
      <c r="F1744" s="2">
        <v>55405</v>
      </c>
    </row>
    <row r="1745" spans="1:6" x14ac:dyDescent="0.3">
      <c r="A1745">
        <v>2017</v>
      </c>
      <c r="B1745" t="s">
        <v>57</v>
      </c>
      <c r="C1745" t="s">
        <v>18</v>
      </c>
      <c r="D1745" s="1">
        <v>42175</v>
      </c>
      <c r="E1745" s="1">
        <v>443764</v>
      </c>
      <c r="F1745" s="2">
        <v>77259</v>
      </c>
    </row>
    <row r="1746" spans="1:6" x14ac:dyDescent="0.3">
      <c r="A1746">
        <v>2017</v>
      </c>
      <c r="B1746" t="s">
        <v>57</v>
      </c>
      <c r="C1746" t="s">
        <v>19</v>
      </c>
      <c r="D1746" s="1">
        <v>47186</v>
      </c>
      <c r="E1746" s="1">
        <v>566190</v>
      </c>
      <c r="F1746" s="2">
        <v>102580</v>
      </c>
    </row>
    <row r="1747" spans="1:6" x14ac:dyDescent="0.3">
      <c r="A1747">
        <v>2017</v>
      </c>
      <c r="B1747" t="s">
        <v>57</v>
      </c>
      <c r="C1747" t="s">
        <v>20</v>
      </c>
      <c r="D1747" s="1">
        <v>42271</v>
      </c>
      <c r="E1747" s="1">
        <v>645279</v>
      </c>
      <c r="F1747" s="2">
        <v>68677</v>
      </c>
    </row>
    <row r="1748" spans="1:6" x14ac:dyDescent="0.3">
      <c r="A1748">
        <v>2017</v>
      </c>
      <c r="B1748" t="s">
        <v>57</v>
      </c>
      <c r="C1748" t="s">
        <v>21</v>
      </c>
      <c r="D1748" s="1">
        <v>29916</v>
      </c>
      <c r="E1748" s="1">
        <v>373603</v>
      </c>
      <c r="F1748" s="2">
        <v>80794</v>
      </c>
    </row>
    <row r="1749" spans="1:6" x14ac:dyDescent="0.3">
      <c r="A1749">
        <v>2017</v>
      </c>
      <c r="B1749" t="s">
        <v>57</v>
      </c>
      <c r="C1749" t="s">
        <v>22</v>
      </c>
      <c r="D1749" s="1">
        <v>11953</v>
      </c>
      <c r="E1749" s="1">
        <v>107737</v>
      </c>
      <c r="F1749" s="2">
        <v>41461</v>
      </c>
    </row>
    <row r="1750" spans="1:6" x14ac:dyDescent="0.3">
      <c r="A1750">
        <v>2017</v>
      </c>
      <c r="B1750" t="s">
        <v>57</v>
      </c>
      <c r="C1750" t="s">
        <v>23</v>
      </c>
      <c r="D1750" s="1">
        <v>33699</v>
      </c>
      <c r="E1750" s="1">
        <v>381525</v>
      </c>
      <c r="F1750" s="2">
        <v>63932</v>
      </c>
    </row>
    <row r="1751" spans="1:6" x14ac:dyDescent="0.3">
      <c r="A1751">
        <v>2017</v>
      </c>
      <c r="B1751" t="s">
        <v>57</v>
      </c>
      <c r="C1751" t="s">
        <v>24</v>
      </c>
      <c r="D1751" s="1">
        <v>8994</v>
      </c>
      <c r="E1751" s="1">
        <v>41010</v>
      </c>
      <c r="F1751" s="2">
        <v>50921</v>
      </c>
    </row>
    <row r="1752" spans="1:6" x14ac:dyDescent="0.3">
      <c r="A1752">
        <v>2017</v>
      </c>
      <c r="B1752" t="s">
        <v>57</v>
      </c>
      <c r="C1752" t="s">
        <v>25</v>
      </c>
      <c r="D1752" s="1">
        <v>11395</v>
      </c>
      <c r="E1752" s="1">
        <v>117542</v>
      </c>
      <c r="F1752" s="2">
        <v>59204</v>
      </c>
    </row>
    <row r="1753" spans="1:6" x14ac:dyDescent="0.3">
      <c r="A1753">
        <v>2017</v>
      </c>
      <c r="B1753" t="s">
        <v>57</v>
      </c>
      <c r="C1753" t="s">
        <v>26</v>
      </c>
      <c r="D1753" s="1">
        <v>19521</v>
      </c>
      <c r="E1753" s="1">
        <v>181485</v>
      </c>
      <c r="F1753" s="2">
        <v>58283</v>
      </c>
    </row>
    <row r="1754" spans="1:6" x14ac:dyDescent="0.3">
      <c r="A1754">
        <v>2017</v>
      </c>
      <c r="B1754" t="s">
        <v>57</v>
      </c>
      <c r="C1754" t="s">
        <v>27</v>
      </c>
      <c r="D1754" s="1">
        <v>11938</v>
      </c>
      <c r="E1754" s="1">
        <v>81761</v>
      </c>
      <c r="F1754" s="2">
        <v>75584</v>
      </c>
    </row>
    <row r="1755" spans="1:6" x14ac:dyDescent="0.3">
      <c r="A1755">
        <v>2017</v>
      </c>
      <c r="B1755" t="s">
        <v>57</v>
      </c>
      <c r="C1755" t="s">
        <v>28</v>
      </c>
      <c r="D1755" s="1">
        <v>50907</v>
      </c>
      <c r="E1755" s="1">
        <v>663584</v>
      </c>
      <c r="F1755" s="2">
        <v>88404</v>
      </c>
    </row>
    <row r="1756" spans="1:6" x14ac:dyDescent="0.3">
      <c r="A1756">
        <v>2017</v>
      </c>
      <c r="B1756" t="s">
        <v>57</v>
      </c>
      <c r="C1756" t="s">
        <v>29</v>
      </c>
      <c r="D1756" s="1">
        <v>10062</v>
      </c>
      <c r="E1756" s="1">
        <v>104434</v>
      </c>
      <c r="F1756" s="2">
        <v>60086</v>
      </c>
    </row>
    <row r="1757" spans="1:6" x14ac:dyDescent="0.3">
      <c r="A1757">
        <v>2017</v>
      </c>
      <c r="B1757" t="s">
        <v>57</v>
      </c>
      <c r="C1757" t="s">
        <v>30</v>
      </c>
      <c r="D1757" s="1">
        <v>111646</v>
      </c>
      <c r="E1757" s="1">
        <v>1314408</v>
      </c>
      <c r="F1757" s="2">
        <v>92549</v>
      </c>
    </row>
    <row r="1758" spans="1:6" x14ac:dyDescent="0.3">
      <c r="A1758">
        <v>2017</v>
      </c>
      <c r="B1758" t="s">
        <v>57</v>
      </c>
      <c r="C1758" t="s">
        <v>31</v>
      </c>
      <c r="D1758" s="1">
        <v>57179</v>
      </c>
      <c r="E1758" s="1">
        <v>616193</v>
      </c>
      <c r="F1758" s="2">
        <v>62617</v>
      </c>
    </row>
    <row r="1759" spans="1:6" x14ac:dyDescent="0.3">
      <c r="A1759">
        <v>2017</v>
      </c>
      <c r="B1759" t="s">
        <v>57</v>
      </c>
      <c r="C1759" t="s">
        <v>32</v>
      </c>
      <c r="D1759" s="1">
        <v>4917</v>
      </c>
      <c r="E1759" s="1">
        <v>34300</v>
      </c>
      <c r="F1759" s="2">
        <v>59438</v>
      </c>
    </row>
    <row r="1760" spans="1:6" x14ac:dyDescent="0.3">
      <c r="A1760">
        <v>2017</v>
      </c>
      <c r="B1760" t="s">
        <v>57</v>
      </c>
      <c r="C1760" t="s">
        <v>33</v>
      </c>
      <c r="D1760" s="1">
        <v>52650</v>
      </c>
      <c r="E1760" s="1">
        <v>724748</v>
      </c>
      <c r="F1760" s="2">
        <v>62445</v>
      </c>
    </row>
    <row r="1761" spans="1:6" x14ac:dyDescent="0.3">
      <c r="A1761">
        <v>2017</v>
      </c>
      <c r="B1761" t="s">
        <v>57</v>
      </c>
      <c r="C1761" t="s">
        <v>34</v>
      </c>
      <c r="D1761" s="1">
        <v>20434</v>
      </c>
      <c r="E1761" s="1">
        <v>185534</v>
      </c>
      <c r="F1761" s="2">
        <v>50640</v>
      </c>
    </row>
    <row r="1762" spans="1:6" x14ac:dyDescent="0.3">
      <c r="A1762">
        <v>2017</v>
      </c>
      <c r="B1762" t="s">
        <v>57</v>
      </c>
      <c r="C1762" t="s">
        <v>35</v>
      </c>
      <c r="D1762" s="1">
        <v>24942</v>
      </c>
      <c r="E1762" s="1">
        <v>242708</v>
      </c>
      <c r="F1762" s="2">
        <v>67873</v>
      </c>
    </row>
    <row r="1763" spans="1:6" x14ac:dyDescent="0.3">
      <c r="A1763">
        <v>2017</v>
      </c>
      <c r="B1763" t="s">
        <v>57</v>
      </c>
      <c r="C1763" t="s">
        <v>36</v>
      </c>
      <c r="D1763" s="1">
        <v>61779</v>
      </c>
      <c r="E1763" s="1">
        <v>799939</v>
      </c>
      <c r="F1763" s="2">
        <v>76029</v>
      </c>
    </row>
    <row r="1764" spans="1:6" x14ac:dyDescent="0.3">
      <c r="A1764">
        <v>2017</v>
      </c>
      <c r="B1764" t="s">
        <v>57</v>
      </c>
      <c r="C1764" t="s">
        <v>37</v>
      </c>
      <c r="D1764" s="1">
        <v>8350</v>
      </c>
      <c r="E1764" s="1">
        <v>67366</v>
      </c>
      <c r="F1764" s="2">
        <v>67763</v>
      </c>
    </row>
    <row r="1765" spans="1:6" x14ac:dyDescent="0.3">
      <c r="A1765">
        <v>2017</v>
      </c>
      <c r="B1765" t="s">
        <v>57</v>
      </c>
      <c r="C1765" t="s">
        <v>38</v>
      </c>
      <c r="D1765" s="1">
        <v>25902</v>
      </c>
      <c r="E1765" s="1">
        <v>280711</v>
      </c>
      <c r="F1765" s="2">
        <v>49505</v>
      </c>
    </row>
    <row r="1766" spans="1:6" x14ac:dyDescent="0.3">
      <c r="A1766">
        <v>2017</v>
      </c>
      <c r="B1766" t="s">
        <v>57</v>
      </c>
      <c r="C1766" t="s">
        <v>39</v>
      </c>
      <c r="D1766" s="1">
        <v>5030</v>
      </c>
      <c r="E1766" s="1">
        <v>31264</v>
      </c>
      <c r="F1766" s="2">
        <v>55293</v>
      </c>
    </row>
    <row r="1767" spans="1:6" x14ac:dyDescent="0.3">
      <c r="A1767">
        <v>2017</v>
      </c>
      <c r="B1767" t="s">
        <v>57</v>
      </c>
      <c r="C1767" t="s">
        <v>40</v>
      </c>
      <c r="D1767" s="1">
        <v>28315</v>
      </c>
      <c r="E1767" s="1">
        <v>407133</v>
      </c>
      <c r="F1767" s="2">
        <v>56172</v>
      </c>
    </row>
    <row r="1768" spans="1:6" x14ac:dyDescent="0.3">
      <c r="A1768">
        <v>2017</v>
      </c>
      <c r="B1768" t="s">
        <v>57</v>
      </c>
      <c r="C1768" t="s">
        <v>41</v>
      </c>
      <c r="D1768" s="1">
        <v>129242</v>
      </c>
      <c r="E1768" s="1">
        <v>1666865</v>
      </c>
      <c r="F1768" s="2">
        <v>71507</v>
      </c>
    </row>
    <row r="1769" spans="1:6" x14ac:dyDescent="0.3">
      <c r="A1769">
        <v>2017</v>
      </c>
      <c r="B1769" t="s">
        <v>57</v>
      </c>
      <c r="C1769" t="s">
        <v>42</v>
      </c>
      <c r="D1769" s="1">
        <v>21911</v>
      </c>
      <c r="E1769" s="1">
        <v>205052</v>
      </c>
      <c r="F1769" s="2">
        <v>56815</v>
      </c>
    </row>
    <row r="1770" spans="1:6" x14ac:dyDescent="0.3">
      <c r="A1770">
        <v>2017</v>
      </c>
      <c r="B1770" t="s">
        <v>57</v>
      </c>
      <c r="C1770" t="s">
        <v>43</v>
      </c>
      <c r="D1770" s="1">
        <v>5488</v>
      </c>
      <c r="E1770" s="1">
        <v>28484</v>
      </c>
      <c r="F1770" s="2">
        <v>63457</v>
      </c>
    </row>
    <row r="1771" spans="1:6" x14ac:dyDescent="0.3">
      <c r="A1771">
        <v>2017</v>
      </c>
      <c r="B1771" t="s">
        <v>57</v>
      </c>
      <c r="C1771" t="s">
        <v>44</v>
      </c>
      <c r="D1771" s="1">
        <v>57146</v>
      </c>
      <c r="E1771" s="1">
        <v>725936</v>
      </c>
      <c r="F1771" s="2">
        <v>84971</v>
      </c>
    </row>
    <row r="1772" spans="1:6" x14ac:dyDescent="0.3">
      <c r="A1772">
        <v>2017</v>
      </c>
      <c r="B1772" t="s">
        <v>57</v>
      </c>
      <c r="C1772" t="s">
        <v>45</v>
      </c>
      <c r="D1772" s="1">
        <v>39177</v>
      </c>
      <c r="E1772" s="1">
        <v>404782</v>
      </c>
      <c r="F1772" s="2">
        <v>76348</v>
      </c>
    </row>
    <row r="1773" spans="1:6" x14ac:dyDescent="0.3">
      <c r="A1773">
        <v>2017</v>
      </c>
      <c r="B1773" t="s">
        <v>57</v>
      </c>
      <c r="C1773" t="s">
        <v>46</v>
      </c>
      <c r="D1773" s="1">
        <v>8077</v>
      </c>
      <c r="E1773" s="1">
        <v>66420</v>
      </c>
      <c r="F1773" s="2">
        <v>48213</v>
      </c>
    </row>
    <row r="1774" spans="1:6" x14ac:dyDescent="0.3">
      <c r="A1774">
        <v>2017</v>
      </c>
      <c r="B1774" t="s">
        <v>57</v>
      </c>
      <c r="C1774" t="s">
        <v>47</v>
      </c>
      <c r="D1774" s="1">
        <v>23769</v>
      </c>
      <c r="E1774" s="1">
        <v>324012</v>
      </c>
      <c r="F1774" s="2">
        <v>57868</v>
      </c>
    </row>
    <row r="1775" spans="1:6" x14ac:dyDescent="0.3">
      <c r="A1775">
        <v>2017</v>
      </c>
      <c r="B1775" t="s">
        <v>57</v>
      </c>
      <c r="C1775" t="s">
        <v>48</v>
      </c>
      <c r="D1775" s="1">
        <v>4417</v>
      </c>
      <c r="E1775" s="1">
        <v>18050</v>
      </c>
      <c r="F1775" s="2">
        <v>50226</v>
      </c>
    </row>
    <row r="1776" spans="1:6" x14ac:dyDescent="0.3">
      <c r="A1776">
        <v>2017</v>
      </c>
      <c r="B1776" t="s">
        <v>58</v>
      </c>
      <c r="C1776" t="s">
        <v>1</v>
      </c>
      <c r="D1776" s="1">
        <v>12429</v>
      </c>
      <c r="E1776" s="1">
        <v>229821</v>
      </c>
      <c r="F1776" s="2">
        <v>45641</v>
      </c>
    </row>
    <row r="1777" spans="1:6" x14ac:dyDescent="0.3">
      <c r="A1777">
        <v>2017</v>
      </c>
      <c r="B1777" t="s">
        <v>58</v>
      </c>
      <c r="C1777" t="s">
        <v>2</v>
      </c>
      <c r="D1777" s="1">
        <v>16509</v>
      </c>
      <c r="E1777" s="1">
        <v>420129</v>
      </c>
      <c r="F1777" s="2">
        <v>50240</v>
      </c>
    </row>
    <row r="1778" spans="1:6" x14ac:dyDescent="0.3">
      <c r="A1778">
        <v>2017</v>
      </c>
      <c r="B1778" t="s">
        <v>58</v>
      </c>
      <c r="C1778" t="s">
        <v>3</v>
      </c>
      <c r="D1778" s="1">
        <v>15762</v>
      </c>
      <c r="E1778" s="1">
        <v>183433</v>
      </c>
      <c r="F1778" s="2">
        <v>41521</v>
      </c>
    </row>
    <row r="1779" spans="1:6" x14ac:dyDescent="0.3">
      <c r="A1779">
        <v>2017</v>
      </c>
      <c r="B1779" t="s">
        <v>58</v>
      </c>
      <c r="C1779" t="s">
        <v>4</v>
      </c>
      <c r="D1779" s="1">
        <v>593987</v>
      </c>
      <c r="E1779" s="1">
        <v>2560907</v>
      </c>
      <c r="F1779" s="2">
        <v>50766</v>
      </c>
    </row>
    <row r="1780" spans="1:6" x14ac:dyDescent="0.3">
      <c r="A1780">
        <v>2017</v>
      </c>
      <c r="B1780" t="s">
        <v>58</v>
      </c>
      <c r="C1780" t="s">
        <v>5</v>
      </c>
      <c r="D1780" s="1">
        <v>21356</v>
      </c>
      <c r="E1780" s="1">
        <v>328843</v>
      </c>
      <c r="F1780" s="2">
        <v>48754</v>
      </c>
    </row>
    <row r="1781" spans="1:6" x14ac:dyDescent="0.3">
      <c r="A1781">
        <v>2017</v>
      </c>
      <c r="B1781" t="s">
        <v>58</v>
      </c>
      <c r="C1781" t="s">
        <v>6</v>
      </c>
      <c r="D1781" s="1">
        <v>12701</v>
      </c>
      <c r="E1781" s="1">
        <v>325348</v>
      </c>
      <c r="F1781" s="2">
        <v>53993</v>
      </c>
    </row>
    <row r="1782" spans="1:6" x14ac:dyDescent="0.3">
      <c r="A1782">
        <v>2017</v>
      </c>
      <c r="B1782" t="s">
        <v>58</v>
      </c>
      <c r="C1782" t="s">
        <v>7</v>
      </c>
      <c r="D1782" s="1">
        <v>4626</v>
      </c>
      <c r="E1782" s="1">
        <v>73879</v>
      </c>
      <c r="F1782" s="2">
        <v>53083</v>
      </c>
    </row>
    <row r="1783" spans="1:6" x14ac:dyDescent="0.3">
      <c r="A1783">
        <v>2017</v>
      </c>
      <c r="B1783" t="s">
        <v>58</v>
      </c>
      <c r="C1783" t="s">
        <v>8</v>
      </c>
      <c r="D1783" s="1">
        <v>71929</v>
      </c>
      <c r="E1783" s="1">
        <v>1258710</v>
      </c>
      <c r="F1783" s="2">
        <v>49450</v>
      </c>
    </row>
    <row r="1784" spans="1:6" x14ac:dyDescent="0.3">
      <c r="A1784">
        <v>2017</v>
      </c>
      <c r="B1784" t="s">
        <v>58</v>
      </c>
      <c r="C1784" t="s">
        <v>9</v>
      </c>
      <c r="D1784" s="1">
        <v>28426</v>
      </c>
      <c r="E1784" s="1">
        <v>546707</v>
      </c>
      <c r="F1784" s="2">
        <v>50819</v>
      </c>
    </row>
    <row r="1785" spans="1:6" x14ac:dyDescent="0.3">
      <c r="A1785">
        <v>2017</v>
      </c>
      <c r="B1785" t="s">
        <v>58</v>
      </c>
      <c r="C1785" t="s">
        <v>10</v>
      </c>
      <c r="D1785" s="1">
        <v>7292</v>
      </c>
      <c r="E1785" s="1">
        <v>96246</v>
      </c>
      <c r="F1785" s="2">
        <v>40927</v>
      </c>
    </row>
    <row r="1786" spans="1:6" x14ac:dyDescent="0.3">
      <c r="A1786">
        <v>2017</v>
      </c>
      <c r="B1786" t="s">
        <v>58</v>
      </c>
      <c r="C1786" t="s">
        <v>11</v>
      </c>
      <c r="D1786" s="1">
        <v>34414</v>
      </c>
      <c r="E1786" s="1">
        <v>910288</v>
      </c>
      <c r="F1786" s="2">
        <v>49347</v>
      </c>
    </row>
    <row r="1787" spans="1:6" x14ac:dyDescent="0.3">
      <c r="A1787">
        <v>2017</v>
      </c>
      <c r="B1787" t="s">
        <v>58</v>
      </c>
      <c r="C1787" t="s">
        <v>12</v>
      </c>
      <c r="D1787" s="1">
        <v>15254</v>
      </c>
      <c r="E1787" s="1">
        <v>452646</v>
      </c>
      <c r="F1787" s="2">
        <v>46791</v>
      </c>
    </row>
    <row r="1788" spans="1:6" x14ac:dyDescent="0.3">
      <c r="A1788">
        <v>2017</v>
      </c>
      <c r="B1788" t="s">
        <v>58</v>
      </c>
      <c r="C1788" t="s">
        <v>13</v>
      </c>
      <c r="D1788" s="1">
        <v>11324</v>
      </c>
      <c r="E1788" s="1">
        <v>219362</v>
      </c>
      <c r="F1788" s="2">
        <v>42092</v>
      </c>
    </row>
    <row r="1789" spans="1:6" x14ac:dyDescent="0.3">
      <c r="A1789">
        <v>2017</v>
      </c>
      <c r="B1789" t="s">
        <v>58</v>
      </c>
      <c r="C1789" t="s">
        <v>14</v>
      </c>
      <c r="D1789" s="1">
        <v>10129</v>
      </c>
      <c r="E1789" s="1">
        <v>192638</v>
      </c>
      <c r="F1789" s="2">
        <v>41465</v>
      </c>
    </row>
    <row r="1790" spans="1:6" x14ac:dyDescent="0.3">
      <c r="A1790">
        <v>2017</v>
      </c>
      <c r="B1790" t="s">
        <v>58</v>
      </c>
      <c r="C1790" t="s">
        <v>15</v>
      </c>
      <c r="D1790" s="1">
        <v>17849</v>
      </c>
      <c r="E1790" s="1">
        <v>262151</v>
      </c>
      <c r="F1790" s="2">
        <v>47340</v>
      </c>
    </row>
    <row r="1791" spans="1:6" x14ac:dyDescent="0.3">
      <c r="A1791">
        <v>2017</v>
      </c>
      <c r="B1791" t="s">
        <v>58</v>
      </c>
      <c r="C1791" t="s">
        <v>16</v>
      </c>
      <c r="D1791" s="1">
        <v>15003</v>
      </c>
      <c r="E1791" s="1">
        <v>297694</v>
      </c>
      <c r="F1791" s="2">
        <v>42305</v>
      </c>
    </row>
    <row r="1792" spans="1:6" x14ac:dyDescent="0.3">
      <c r="A1792">
        <v>2017</v>
      </c>
      <c r="B1792" t="s">
        <v>58</v>
      </c>
      <c r="C1792" t="s">
        <v>17</v>
      </c>
      <c r="D1792" s="1">
        <v>6292</v>
      </c>
      <c r="E1792" s="1">
        <v>118412</v>
      </c>
      <c r="F1792" s="2">
        <v>45937</v>
      </c>
    </row>
    <row r="1793" spans="1:6" x14ac:dyDescent="0.3">
      <c r="A1793">
        <v>2017</v>
      </c>
      <c r="B1793" t="s">
        <v>58</v>
      </c>
      <c r="C1793" t="s">
        <v>18</v>
      </c>
      <c r="D1793" s="1">
        <v>20270</v>
      </c>
      <c r="E1793" s="1">
        <v>436185</v>
      </c>
      <c r="F1793" s="2">
        <v>53201</v>
      </c>
    </row>
    <row r="1794" spans="1:6" x14ac:dyDescent="0.3">
      <c r="A1794">
        <v>2017</v>
      </c>
      <c r="B1794" t="s">
        <v>58</v>
      </c>
      <c r="C1794" t="s">
        <v>19</v>
      </c>
      <c r="D1794" s="1">
        <v>61589</v>
      </c>
      <c r="E1794" s="1">
        <v>769824</v>
      </c>
      <c r="F1794" s="2">
        <v>57794</v>
      </c>
    </row>
    <row r="1795" spans="1:6" x14ac:dyDescent="0.3">
      <c r="A1795">
        <v>2017</v>
      </c>
      <c r="B1795" t="s">
        <v>58</v>
      </c>
      <c r="C1795" t="s">
        <v>20</v>
      </c>
      <c r="D1795" s="1">
        <v>24957</v>
      </c>
      <c r="E1795" s="1">
        <v>656020</v>
      </c>
      <c r="F1795" s="2">
        <v>48406</v>
      </c>
    </row>
    <row r="1796" spans="1:6" x14ac:dyDescent="0.3">
      <c r="A1796">
        <v>2017</v>
      </c>
      <c r="B1796" t="s">
        <v>58</v>
      </c>
      <c r="C1796" t="s">
        <v>21</v>
      </c>
      <c r="D1796" s="1">
        <v>17543</v>
      </c>
      <c r="E1796" s="1">
        <v>514711</v>
      </c>
      <c r="F1796" s="2">
        <v>49720</v>
      </c>
    </row>
    <row r="1797" spans="1:6" x14ac:dyDescent="0.3">
      <c r="A1797">
        <v>2017</v>
      </c>
      <c r="B1797" t="s">
        <v>58</v>
      </c>
      <c r="C1797" t="s">
        <v>22</v>
      </c>
      <c r="D1797" s="1">
        <v>7420</v>
      </c>
      <c r="E1797" s="1">
        <v>142412</v>
      </c>
      <c r="F1797" s="2">
        <v>40426</v>
      </c>
    </row>
    <row r="1798" spans="1:6" x14ac:dyDescent="0.3">
      <c r="A1798">
        <v>2017</v>
      </c>
      <c r="B1798" t="s">
        <v>58</v>
      </c>
      <c r="C1798" t="s">
        <v>23</v>
      </c>
      <c r="D1798" s="1">
        <v>48626</v>
      </c>
      <c r="E1798" s="1">
        <v>450671</v>
      </c>
      <c r="F1798" s="2">
        <v>44800</v>
      </c>
    </row>
    <row r="1799" spans="1:6" x14ac:dyDescent="0.3">
      <c r="A1799">
        <v>2017</v>
      </c>
      <c r="B1799" t="s">
        <v>58</v>
      </c>
      <c r="C1799" t="s">
        <v>24</v>
      </c>
      <c r="D1799" s="1">
        <v>4448</v>
      </c>
      <c r="E1799" s="1">
        <v>73262</v>
      </c>
      <c r="F1799" s="2">
        <v>46171</v>
      </c>
    </row>
    <row r="1800" spans="1:6" x14ac:dyDescent="0.3">
      <c r="A1800">
        <v>2017</v>
      </c>
      <c r="B1800" t="s">
        <v>58</v>
      </c>
      <c r="C1800" t="s">
        <v>25</v>
      </c>
      <c r="D1800" s="1">
        <v>13241</v>
      </c>
      <c r="E1800" s="1">
        <v>136970</v>
      </c>
      <c r="F1800" s="2">
        <v>44565</v>
      </c>
    </row>
    <row r="1801" spans="1:6" x14ac:dyDescent="0.3">
      <c r="A1801">
        <v>2017</v>
      </c>
      <c r="B1801" t="s">
        <v>58</v>
      </c>
      <c r="C1801" t="s">
        <v>26</v>
      </c>
      <c r="D1801" s="1">
        <v>8681</v>
      </c>
      <c r="E1801" s="1">
        <v>131756</v>
      </c>
      <c r="F1801" s="2">
        <v>53119</v>
      </c>
    </row>
    <row r="1802" spans="1:6" x14ac:dyDescent="0.3">
      <c r="A1802">
        <v>2017</v>
      </c>
      <c r="B1802" t="s">
        <v>58</v>
      </c>
      <c r="C1802" t="s">
        <v>27</v>
      </c>
      <c r="D1802" s="1">
        <v>4635</v>
      </c>
      <c r="E1802" s="1">
        <v>111212</v>
      </c>
      <c r="F1802" s="2">
        <v>54599</v>
      </c>
    </row>
    <row r="1803" spans="1:6" x14ac:dyDescent="0.3">
      <c r="A1803">
        <v>2017</v>
      </c>
      <c r="B1803" t="s">
        <v>58</v>
      </c>
      <c r="C1803" t="s">
        <v>28</v>
      </c>
      <c r="D1803" s="1">
        <v>33411</v>
      </c>
      <c r="E1803" s="1">
        <v>644049</v>
      </c>
      <c r="F1803" s="2">
        <v>52138</v>
      </c>
    </row>
    <row r="1804" spans="1:6" x14ac:dyDescent="0.3">
      <c r="A1804">
        <v>2017</v>
      </c>
      <c r="B1804" t="s">
        <v>58</v>
      </c>
      <c r="C1804" t="s">
        <v>29</v>
      </c>
      <c r="D1804" s="1">
        <v>9629</v>
      </c>
      <c r="E1804" s="1">
        <v>127804</v>
      </c>
      <c r="F1804" s="2">
        <v>40621</v>
      </c>
    </row>
    <row r="1805" spans="1:6" x14ac:dyDescent="0.3">
      <c r="A1805">
        <v>2017</v>
      </c>
      <c r="B1805" t="s">
        <v>58</v>
      </c>
      <c r="C1805" t="s">
        <v>30</v>
      </c>
      <c r="D1805" s="1">
        <v>67533</v>
      </c>
      <c r="E1805" s="1">
        <v>1847585</v>
      </c>
      <c r="F1805" s="2">
        <v>51932</v>
      </c>
    </row>
    <row r="1806" spans="1:6" x14ac:dyDescent="0.3">
      <c r="A1806">
        <v>2017</v>
      </c>
      <c r="B1806" t="s">
        <v>58</v>
      </c>
      <c r="C1806" t="s">
        <v>31</v>
      </c>
      <c r="D1806" s="1">
        <v>26885</v>
      </c>
      <c r="E1806" s="1">
        <v>578637</v>
      </c>
      <c r="F1806" s="2">
        <v>47135</v>
      </c>
    </row>
    <row r="1807" spans="1:6" x14ac:dyDescent="0.3">
      <c r="A1807">
        <v>2017</v>
      </c>
      <c r="B1807" t="s">
        <v>58</v>
      </c>
      <c r="C1807" t="s">
        <v>32</v>
      </c>
      <c r="D1807" s="1">
        <v>2484</v>
      </c>
      <c r="E1807" s="1">
        <v>61847</v>
      </c>
      <c r="F1807" s="2">
        <v>49915</v>
      </c>
    </row>
    <row r="1808" spans="1:6" x14ac:dyDescent="0.3">
      <c r="A1808">
        <v>2017</v>
      </c>
      <c r="B1808" t="s">
        <v>58</v>
      </c>
      <c r="C1808" t="s">
        <v>33</v>
      </c>
      <c r="D1808" s="1">
        <v>34090</v>
      </c>
      <c r="E1808" s="1">
        <v>897244</v>
      </c>
      <c r="F1808" s="2">
        <v>45314</v>
      </c>
    </row>
    <row r="1809" spans="1:6" x14ac:dyDescent="0.3">
      <c r="A1809">
        <v>2017</v>
      </c>
      <c r="B1809" t="s">
        <v>58</v>
      </c>
      <c r="C1809" t="s">
        <v>34</v>
      </c>
      <c r="D1809" s="1">
        <v>13367</v>
      </c>
      <c r="E1809" s="1">
        <v>208934</v>
      </c>
      <c r="F1809" s="2">
        <v>44167</v>
      </c>
    </row>
    <row r="1810" spans="1:6" x14ac:dyDescent="0.3">
      <c r="A1810">
        <v>2017</v>
      </c>
      <c r="B1810" t="s">
        <v>58</v>
      </c>
      <c r="C1810" t="s">
        <v>35</v>
      </c>
      <c r="D1810" s="1">
        <v>15363</v>
      </c>
      <c r="E1810" s="1">
        <v>266489</v>
      </c>
      <c r="F1810" s="2">
        <v>50908</v>
      </c>
    </row>
    <row r="1811" spans="1:6" x14ac:dyDescent="0.3">
      <c r="A1811">
        <v>2017</v>
      </c>
      <c r="B1811" t="s">
        <v>58</v>
      </c>
      <c r="C1811" t="s">
        <v>36</v>
      </c>
      <c r="D1811" s="1">
        <v>58709</v>
      </c>
      <c r="E1811" s="1">
        <v>1179271</v>
      </c>
      <c r="F1811" s="2">
        <v>50500</v>
      </c>
    </row>
    <row r="1812" spans="1:6" x14ac:dyDescent="0.3">
      <c r="A1812">
        <v>2017</v>
      </c>
      <c r="B1812" t="s">
        <v>58</v>
      </c>
      <c r="C1812" t="s">
        <v>37</v>
      </c>
      <c r="D1812" s="1">
        <v>4485</v>
      </c>
      <c r="E1812" s="1">
        <v>99581</v>
      </c>
      <c r="F1812" s="2">
        <v>47941</v>
      </c>
    </row>
    <row r="1813" spans="1:6" x14ac:dyDescent="0.3">
      <c r="A1813">
        <v>2017</v>
      </c>
      <c r="B1813" t="s">
        <v>58</v>
      </c>
      <c r="C1813" t="s">
        <v>38</v>
      </c>
      <c r="D1813" s="1">
        <v>11574</v>
      </c>
      <c r="E1813" s="1">
        <v>226255</v>
      </c>
      <c r="F1813" s="2">
        <v>45624</v>
      </c>
    </row>
    <row r="1814" spans="1:6" x14ac:dyDescent="0.3">
      <c r="A1814">
        <v>2017</v>
      </c>
      <c r="B1814" t="s">
        <v>58</v>
      </c>
      <c r="C1814" t="s">
        <v>39</v>
      </c>
      <c r="D1814" s="1">
        <v>2732</v>
      </c>
      <c r="E1814" s="1">
        <v>66629</v>
      </c>
      <c r="F1814" s="2">
        <v>49512</v>
      </c>
    </row>
    <row r="1815" spans="1:6" x14ac:dyDescent="0.3">
      <c r="A1815">
        <v>2017</v>
      </c>
      <c r="B1815" t="s">
        <v>58</v>
      </c>
      <c r="C1815" t="s">
        <v>40</v>
      </c>
      <c r="D1815" s="1">
        <v>15761</v>
      </c>
      <c r="E1815" s="1">
        <v>416511</v>
      </c>
      <c r="F1815" s="2">
        <v>50938</v>
      </c>
    </row>
    <row r="1816" spans="1:6" x14ac:dyDescent="0.3">
      <c r="A1816">
        <v>2017</v>
      </c>
      <c r="B1816" t="s">
        <v>58</v>
      </c>
      <c r="C1816" t="s">
        <v>41</v>
      </c>
      <c r="D1816" s="1">
        <v>87635</v>
      </c>
      <c r="E1816" s="1">
        <v>1607487</v>
      </c>
      <c r="F1816" s="2">
        <v>47096</v>
      </c>
    </row>
    <row r="1817" spans="1:6" x14ac:dyDescent="0.3">
      <c r="A1817">
        <v>2017</v>
      </c>
      <c r="B1817" t="s">
        <v>58</v>
      </c>
      <c r="C1817" t="s">
        <v>42</v>
      </c>
      <c r="D1817" s="1">
        <v>11679</v>
      </c>
      <c r="E1817" s="1">
        <v>181402</v>
      </c>
      <c r="F1817" s="2">
        <v>42492</v>
      </c>
    </row>
    <row r="1818" spans="1:6" x14ac:dyDescent="0.3">
      <c r="A1818">
        <v>2017</v>
      </c>
      <c r="B1818" t="s">
        <v>58</v>
      </c>
      <c r="C1818" t="s">
        <v>43</v>
      </c>
      <c r="D1818" s="1">
        <v>2460</v>
      </c>
      <c r="E1818" s="1">
        <v>62109</v>
      </c>
      <c r="F1818" s="2">
        <v>45259</v>
      </c>
    </row>
    <row r="1819" spans="1:6" x14ac:dyDescent="0.3">
      <c r="A1819">
        <v>2017</v>
      </c>
      <c r="B1819" t="s">
        <v>58</v>
      </c>
      <c r="C1819" t="s">
        <v>44</v>
      </c>
      <c r="D1819" s="1">
        <v>42910</v>
      </c>
      <c r="E1819" s="1">
        <v>496944</v>
      </c>
      <c r="F1819" s="2">
        <v>48573</v>
      </c>
    </row>
    <row r="1820" spans="1:6" x14ac:dyDescent="0.3">
      <c r="A1820">
        <v>2017</v>
      </c>
      <c r="B1820" t="s">
        <v>58</v>
      </c>
      <c r="C1820" t="s">
        <v>45</v>
      </c>
      <c r="D1820" s="1">
        <v>56689</v>
      </c>
      <c r="E1820" s="1">
        <v>451563</v>
      </c>
      <c r="F1820" s="2">
        <v>49782</v>
      </c>
    </row>
    <row r="1821" spans="1:6" x14ac:dyDescent="0.3">
      <c r="A1821">
        <v>2017</v>
      </c>
      <c r="B1821" t="s">
        <v>58</v>
      </c>
      <c r="C1821" t="s">
        <v>46</v>
      </c>
      <c r="D1821" s="1">
        <v>5679</v>
      </c>
      <c r="E1821" s="1">
        <v>123772</v>
      </c>
      <c r="F1821" s="2">
        <v>44732</v>
      </c>
    </row>
    <row r="1822" spans="1:6" x14ac:dyDescent="0.3">
      <c r="A1822">
        <v>2017</v>
      </c>
      <c r="B1822" t="s">
        <v>58</v>
      </c>
      <c r="C1822" t="s">
        <v>47</v>
      </c>
      <c r="D1822" s="1">
        <v>25989</v>
      </c>
      <c r="E1822" s="1">
        <v>428367</v>
      </c>
      <c r="F1822" s="2">
        <v>47663</v>
      </c>
    </row>
    <row r="1823" spans="1:6" x14ac:dyDescent="0.3">
      <c r="A1823">
        <v>2017</v>
      </c>
      <c r="B1823" t="s">
        <v>58</v>
      </c>
      <c r="C1823" t="s">
        <v>48</v>
      </c>
      <c r="D1823" s="1">
        <v>3268</v>
      </c>
      <c r="E1823" s="1">
        <v>26479</v>
      </c>
      <c r="F1823" s="2">
        <v>41913</v>
      </c>
    </row>
    <row r="1824" spans="1:6" x14ac:dyDescent="0.3">
      <c r="A1824">
        <v>2017</v>
      </c>
      <c r="B1824" t="s">
        <v>59</v>
      </c>
      <c r="C1824" t="s">
        <v>1</v>
      </c>
      <c r="D1824" s="1">
        <v>10741</v>
      </c>
      <c r="E1824" s="1">
        <v>202336</v>
      </c>
      <c r="F1824" s="2">
        <v>16222</v>
      </c>
    </row>
    <row r="1825" spans="1:6" x14ac:dyDescent="0.3">
      <c r="A1825">
        <v>2017</v>
      </c>
      <c r="B1825" t="s">
        <v>59</v>
      </c>
      <c r="C1825" t="s">
        <v>2</v>
      </c>
      <c r="D1825" s="1">
        <v>12771</v>
      </c>
      <c r="E1825" s="1">
        <v>317076</v>
      </c>
      <c r="F1825" s="2">
        <v>23505</v>
      </c>
    </row>
    <row r="1826" spans="1:6" x14ac:dyDescent="0.3">
      <c r="A1826">
        <v>2017</v>
      </c>
      <c r="B1826" t="s">
        <v>59</v>
      </c>
      <c r="C1826" t="s">
        <v>3</v>
      </c>
      <c r="D1826" s="1">
        <v>7024</v>
      </c>
      <c r="E1826" s="1">
        <v>116690</v>
      </c>
      <c r="F1826" s="2">
        <v>16181</v>
      </c>
    </row>
    <row r="1827" spans="1:6" x14ac:dyDescent="0.3">
      <c r="A1827">
        <v>2017</v>
      </c>
      <c r="B1827" t="s">
        <v>59</v>
      </c>
      <c r="C1827" t="s">
        <v>4</v>
      </c>
      <c r="D1827" s="1">
        <v>103495</v>
      </c>
      <c r="E1827" s="1">
        <v>1935980</v>
      </c>
      <c r="F1827" s="2">
        <v>29214</v>
      </c>
    </row>
    <row r="1828" spans="1:6" x14ac:dyDescent="0.3">
      <c r="A1828">
        <v>2017</v>
      </c>
      <c r="B1828" t="s">
        <v>59</v>
      </c>
      <c r="C1828" t="s">
        <v>5</v>
      </c>
      <c r="D1828" s="1">
        <v>16627</v>
      </c>
      <c r="E1828" s="1">
        <v>333190</v>
      </c>
      <c r="F1828" s="2">
        <v>24462</v>
      </c>
    </row>
    <row r="1829" spans="1:6" x14ac:dyDescent="0.3">
      <c r="A1829">
        <v>2017</v>
      </c>
      <c r="B1829" t="s">
        <v>59</v>
      </c>
      <c r="C1829" t="s">
        <v>6</v>
      </c>
      <c r="D1829" s="1">
        <v>10338</v>
      </c>
      <c r="E1829" s="1">
        <v>156514</v>
      </c>
      <c r="F1829" s="2">
        <v>23066</v>
      </c>
    </row>
    <row r="1830" spans="1:6" x14ac:dyDescent="0.3">
      <c r="A1830">
        <v>2017</v>
      </c>
      <c r="B1830" t="s">
        <v>59</v>
      </c>
      <c r="C1830" t="s">
        <v>7</v>
      </c>
      <c r="D1830" s="1">
        <v>2565</v>
      </c>
      <c r="E1830" s="1">
        <v>50272</v>
      </c>
      <c r="F1830" s="2">
        <v>19997</v>
      </c>
    </row>
    <row r="1831" spans="1:6" x14ac:dyDescent="0.3">
      <c r="A1831">
        <v>2017</v>
      </c>
      <c r="B1831" t="s">
        <v>59</v>
      </c>
      <c r="C1831" t="s">
        <v>8</v>
      </c>
      <c r="D1831" s="1">
        <v>55396</v>
      </c>
      <c r="E1831" s="1">
        <v>1198478</v>
      </c>
      <c r="F1831" s="2">
        <v>24953</v>
      </c>
    </row>
    <row r="1832" spans="1:6" x14ac:dyDescent="0.3">
      <c r="A1832">
        <v>2017</v>
      </c>
      <c r="B1832" t="s">
        <v>59</v>
      </c>
      <c r="C1832" t="s">
        <v>9</v>
      </c>
      <c r="D1832" s="1">
        <v>23538</v>
      </c>
      <c r="E1832" s="1">
        <v>476035</v>
      </c>
      <c r="F1832" s="2">
        <v>20142</v>
      </c>
    </row>
    <row r="1833" spans="1:6" x14ac:dyDescent="0.3">
      <c r="A1833">
        <v>2017</v>
      </c>
      <c r="B1833" t="s">
        <v>59</v>
      </c>
      <c r="C1833" t="s">
        <v>10</v>
      </c>
      <c r="D1833" s="1">
        <v>4906</v>
      </c>
      <c r="E1833" s="1">
        <v>74928</v>
      </c>
      <c r="F1833" s="2">
        <v>16382</v>
      </c>
    </row>
    <row r="1834" spans="1:6" x14ac:dyDescent="0.3">
      <c r="A1834">
        <v>2017</v>
      </c>
      <c r="B1834" t="s">
        <v>59</v>
      </c>
      <c r="C1834" t="s">
        <v>11</v>
      </c>
      <c r="D1834" s="1">
        <v>32076</v>
      </c>
      <c r="E1834" s="1">
        <v>610100</v>
      </c>
      <c r="F1834" s="2">
        <v>22930</v>
      </c>
    </row>
    <row r="1835" spans="1:6" x14ac:dyDescent="0.3">
      <c r="A1835">
        <v>2017</v>
      </c>
      <c r="B1835" t="s">
        <v>59</v>
      </c>
      <c r="C1835" t="s">
        <v>12</v>
      </c>
      <c r="D1835" s="1">
        <v>15273</v>
      </c>
      <c r="E1835" s="1">
        <v>308506</v>
      </c>
      <c r="F1835" s="2">
        <v>18223</v>
      </c>
    </row>
    <row r="1836" spans="1:6" x14ac:dyDescent="0.3">
      <c r="A1836">
        <v>2017</v>
      </c>
      <c r="B1836" t="s">
        <v>59</v>
      </c>
      <c r="C1836" t="s">
        <v>13</v>
      </c>
      <c r="D1836" s="1">
        <v>8532</v>
      </c>
      <c r="E1836" s="1">
        <v>143101</v>
      </c>
      <c r="F1836" s="2">
        <v>16280</v>
      </c>
    </row>
    <row r="1837" spans="1:6" x14ac:dyDescent="0.3">
      <c r="A1837">
        <v>2017</v>
      </c>
      <c r="B1837" t="s">
        <v>59</v>
      </c>
      <c r="C1837" t="s">
        <v>14</v>
      </c>
      <c r="D1837" s="1">
        <v>6839</v>
      </c>
      <c r="E1837" s="1">
        <v>128449</v>
      </c>
      <c r="F1837" s="2">
        <v>16257</v>
      </c>
    </row>
    <row r="1838" spans="1:6" x14ac:dyDescent="0.3">
      <c r="A1838">
        <v>2017</v>
      </c>
      <c r="B1838" t="s">
        <v>59</v>
      </c>
      <c r="C1838" t="s">
        <v>15</v>
      </c>
      <c r="D1838" s="1">
        <v>10063</v>
      </c>
      <c r="E1838" s="1">
        <v>196846</v>
      </c>
      <c r="F1838" s="2">
        <v>17160</v>
      </c>
    </row>
    <row r="1839" spans="1:6" x14ac:dyDescent="0.3">
      <c r="A1839">
        <v>2017</v>
      </c>
      <c r="B1839" t="s">
        <v>59</v>
      </c>
      <c r="C1839" t="s">
        <v>16</v>
      </c>
      <c r="D1839" s="1">
        <v>12015</v>
      </c>
      <c r="E1839" s="1">
        <v>233109</v>
      </c>
      <c r="F1839" s="2">
        <v>20623</v>
      </c>
    </row>
    <row r="1840" spans="1:6" x14ac:dyDescent="0.3">
      <c r="A1840">
        <v>2017</v>
      </c>
      <c r="B1840" t="s">
        <v>59</v>
      </c>
      <c r="C1840" t="s">
        <v>17</v>
      </c>
      <c r="D1840" s="1">
        <v>5119</v>
      </c>
      <c r="E1840" s="1">
        <v>67354</v>
      </c>
      <c r="F1840" s="2">
        <v>21119</v>
      </c>
    </row>
    <row r="1841" spans="1:6" x14ac:dyDescent="0.3">
      <c r="A1841">
        <v>2017</v>
      </c>
      <c r="B1841" t="s">
        <v>59</v>
      </c>
      <c r="C1841" t="s">
        <v>18</v>
      </c>
      <c r="D1841" s="1">
        <v>14733</v>
      </c>
      <c r="E1841" s="1">
        <v>280195</v>
      </c>
      <c r="F1841" s="2">
        <v>23436</v>
      </c>
    </row>
    <row r="1842" spans="1:6" x14ac:dyDescent="0.3">
      <c r="A1842">
        <v>2017</v>
      </c>
      <c r="B1842" t="s">
        <v>59</v>
      </c>
      <c r="C1842" t="s">
        <v>19</v>
      </c>
      <c r="D1842" s="1">
        <v>20695</v>
      </c>
      <c r="E1842" s="1">
        <v>369350</v>
      </c>
      <c r="F1842" s="2">
        <v>26779</v>
      </c>
    </row>
    <row r="1843" spans="1:6" x14ac:dyDescent="0.3">
      <c r="A1843">
        <v>2017</v>
      </c>
      <c r="B1843" t="s">
        <v>59</v>
      </c>
      <c r="C1843" t="s">
        <v>20</v>
      </c>
      <c r="D1843" s="1">
        <v>21783</v>
      </c>
      <c r="E1843" s="1">
        <v>431316</v>
      </c>
      <c r="F1843" s="2">
        <v>19834</v>
      </c>
    </row>
    <row r="1844" spans="1:6" x14ac:dyDescent="0.3">
      <c r="A1844">
        <v>2017</v>
      </c>
      <c r="B1844" t="s">
        <v>59</v>
      </c>
      <c r="C1844" t="s">
        <v>21</v>
      </c>
      <c r="D1844" s="1">
        <v>14729</v>
      </c>
      <c r="E1844" s="1">
        <v>270490</v>
      </c>
      <c r="F1844" s="2">
        <v>21386</v>
      </c>
    </row>
    <row r="1845" spans="1:6" x14ac:dyDescent="0.3">
      <c r="A1845">
        <v>2017</v>
      </c>
      <c r="B1845" t="s">
        <v>59</v>
      </c>
      <c r="C1845" t="s">
        <v>22</v>
      </c>
      <c r="D1845" s="1">
        <v>6381</v>
      </c>
      <c r="E1845" s="1">
        <v>134613</v>
      </c>
      <c r="F1845" s="2">
        <v>17011</v>
      </c>
    </row>
    <row r="1846" spans="1:6" x14ac:dyDescent="0.3">
      <c r="A1846">
        <v>2017</v>
      </c>
      <c r="B1846" t="s">
        <v>59</v>
      </c>
      <c r="C1846" t="s">
        <v>23</v>
      </c>
      <c r="D1846" s="1">
        <v>14797</v>
      </c>
      <c r="E1846" s="1">
        <v>303022</v>
      </c>
      <c r="F1846" s="2">
        <v>20276</v>
      </c>
    </row>
    <row r="1847" spans="1:6" x14ac:dyDescent="0.3">
      <c r="A1847">
        <v>2017</v>
      </c>
      <c r="B1847" t="s">
        <v>59</v>
      </c>
      <c r="C1847" t="s">
        <v>24</v>
      </c>
      <c r="D1847" s="1">
        <v>4978</v>
      </c>
      <c r="E1847" s="1">
        <v>64958</v>
      </c>
      <c r="F1847" s="2">
        <v>18625</v>
      </c>
    </row>
    <row r="1848" spans="1:6" x14ac:dyDescent="0.3">
      <c r="A1848">
        <v>2017</v>
      </c>
      <c r="B1848" t="s">
        <v>59</v>
      </c>
      <c r="C1848" t="s">
        <v>25</v>
      </c>
      <c r="D1848" s="1">
        <v>5508</v>
      </c>
      <c r="E1848" s="1">
        <v>91776</v>
      </c>
      <c r="F1848" s="2">
        <v>16253</v>
      </c>
    </row>
    <row r="1849" spans="1:6" x14ac:dyDescent="0.3">
      <c r="A1849">
        <v>2017</v>
      </c>
      <c r="B1849" t="s">
        <v>59</v>
      </c>
      <c r="C1849" t="s">
        <v>26</v>
      </c>
      <c r="D1849" s="1">
        <v>8246</v>
      </c>
      <c r="E1849" s="1">
        <v>348888</v>
      </c>
      <c r="F1849" s="2">
        <v>33048</v>
      </c>
    </row>
    <row r="1850" spans="1:6" x14ac:dyDescent="0.3">
      <c r="A1850">
        <v>2017</v>
      </c>
      <c r="B1850" t="s">
        <v>59</v>
      </c>
      <c r="C1850" t="s">
        <v>27</v>
      </c>
      <c r="D1850" s="1">
        <v>4512</v>
      </c>
      <c r="E1850" s="1">
        <v>70729</v>
      </c>
      <c r="F1850" s="2">
        <v>21058</v>
      </c>
    </row>
    <row r="1851" spans="1:6" x14ac:dyDescent="0.3">
      <c r="A1851">
        <v>2017</v>
      </c>
      <c r="B1851" t="s">
        <v>59</v>
      </c>
      <c r="C1851" t="s">
        <v>28</v>
      </c>
      <c r="D1851" s="1">
        <v>23501</v>
      </c>
      <c r="E1851" s="1">
        <v>372798</v>
      </c>
      <c r="F1851" s="2">
        <v>24851</v>
      </c>
    </row>
    <row r="1852" spans="1:6" x14ac:dyDescent="0.3">
      <c r="A1852">
        <v>2017</v>
      </c>
      <c r="B1852" t="s">
        <v>59</v>
      </c>
      <c r="C1852" t="s">
        <v>29</v>
      </c>
      <c r="D1852" s="1">
        <v>4929</v>
      </c>
      <c r="E1852" s="1">
        <v>96321</v>
      </c>
      <c r="F1852" s="2">
        <v>17901</v>
      </c>
    </row>
    <row r="1853" spans="1:6" x14ac:dyDescent="0.3">
      <c r="A1853">
        <v>2017</v>
      </c>
      <c r="B1853" t="s">
        <v>59</v>
      </c>
      <c r="C1853" t="s">
        <v>30</v>
      </c>
      <c r="D1853" s="1">
        <v>66166</v>
      </c>
      <c r="E1853" s="1">
        <v>944545</v>
      </c>
      <c r="F1853" s="2">
        <v>32365</v>
      </c>
    </row>
    <row r="1854" spans="1:6" x14ac:dyDescent="0.3">
      <c r="A1854">
        <v>2017</v>
      </c>
      <c r="B1854" t="s">
        <v>59</v>
      </c>
      <c r="C1854" t="s">
        <v>31</v>
      </c>
      <c r="D1854" s="1">
        <v>25235</v>
      </c>
      <c r="E1854" s="1">
        <v>493758</v>
      </c>
      <c r="F1854" s="2">
        <v>19111</v>
      </c>
    </row>
    <row r="1855" spans="1:6" x14ac:dyDescent="0.3">
      <c r="A1855">
        <v>2017</v>
      </c>
      <c r="B1855" t="s">
        <v>59</v>
      </c>
      <c r="C1855" t="s">
        <v>32</v>
      </c>
      <c r="D1855" s="1">
        <v>2600</v>
      </c>
      <c r="E1855" s="1">
        <v>39316</v>
      </c>
      <c r="F1855" s="2">
        <v>17400</v>
      </c>
    </row>
    <row r="1856" spans="1:6" x14ac:dyDescent="0.3">
      <c r="A1856">
        <v>2017</v>
      </c>
      <c r="B1856" t="s">
        <v>59</v>
      </c>
      <c r="C1856" t="s">
        <v>33</v>
      </c>
      <c r="D1856" s="1">
        <v>28218</v>
      </c>
      <c r="E1856" s="1">
        <v>560257</v>
      </c>
      <c r="F1856" s="2">
        <v>18856</v>
      </c>
    </row>
    <row r="1857" spans="1:6" x14ac:dyDescent="0.3">
      <c r="A1857">
        <v>2017</v>
      </c>
      <c r="B1857" t="s">
        <v>59</v>
      </c>
      <c r="C1857" t="s">
        <v>34</v>
      </c>
      <c r="D1857" s="1">
        <v>8969</v>
      </c>
      <c r="E1857" s="1">
        <v>167540</v>
      </c>
      <c r="F1857" s="2">
        <v>17729</v>
      </c>
    </row>
    <row r="1858" spans="1:6" x14ac:dyDescent="0.3">
      <c r="A1858">
        <v>2017</v>
      </c>
      <c r="B1858" t="s">
        <v>59</v>
      </c>
      <c r="C1858" t="s">
        <v>35</v>
      </c>
      <c r="D1858" s="1">
        <v>13588</v>
      </c>
      <c r="E1858" s="1">
        <v>205823</v>
      </c>
      <c r="F1858" s="2">
        <v>21379</v>
      </c>
    </row>
    <row r="1859" spans="1:6" x14ac:dyDescent="0.3">
      <c r="A1859">
        <v>2017</v>
      </c>
      <c r="B1859" t="s">
        <v>59</v>
      </c>
      <c r="C1859" t="s">
        <v>36</v>
      </c>
      <c r="D1859" s="1">
        <v>33146</v>
      </c>
      <c r="E1859" s="1">
        <v>566779</v>
      </c>
      <c r="F1859" s="2">
        <v>20389</v>
      </c>
    </row>
    <row r="1860" spans="1:6" x14ac:dyDescent="0.3">
      <c r="A1860">
        <v>2017</v>
      </c>
      <c r="B1860" t="s">
        <v>59</v>
      </c>
      <c r="C1860" t="s">
        <v>37</v>
      </c>
      <c r="D1860" s="1">
        <v>3683</v>
      </c>
      <c r="E1860" s="1">
        <v>58183</v>
      </c>
      <c r="F1860" s="2">
        <v>22353</v>
      </c>
    </row>
    <row r="1861" spans="1:6" x14ac:dyDescent="0.3">
      <c r="A1861">
        <v>2017</v>
      </c>
      <c r="B1861" t="s">
        <v>59</v>
      </c>
      <c r="C1861" t="s">
        <v>38</v>
      </c>
      <c r="D1861" s="1">
        <v>12337</v>
      </c>
      <c r="E1861" s="1">
        <v>254069</v>
      </c>
      <c r="F1861" s="2">
        <v>17885</v>
      </c>
    </row>
    <row r="1862" spans="1:6" x14ac:dyDescent="0.3">
      <c r="A1862">
        <v>2017</v>
      </c>
      <c r="B1862" t="s">
        <v>59</v>
      </c>
      <c r="C1862" t="s">
        <v>39</v>
      </c>
      <c r="D1862" s="1">
        <v>3109</v>
      </c>
      <c r="E1862" s="1">
        <v>46967</v>
      </c>
      <c r="F1862" s="2">
        <v>16460</v>
      </c>
    </row>
    <row r="1863" spans="1:6" x14ac:dyDescent="0.3">
      <c r="A1863">
        <v>2017</v>
      </c>
      <c r="B1863" t="s">
        <v>59</v>
      </c>
      <c r="C1863" t="s">
        <v>40</v>
      </c>
      <c r="D1863" s="1">
        <v>15932</v>
      </c>
      <c r="E1863" s="1">
        <v>328856</v>
      </c>
      <c r="F1863" s="2">
        <v>22398</v>
      </c>
    </row>
    <row r="1864" spans="1:6" x14ac:dyDescent="0.3">
      <c r="A1864">
        <v>2017</v>
      </c>
      <c r="B1864" t="s">
        <v>59</v>
      </c>
      <c r="C1864" t="s">
        <v>41</v>
      </c>
      <c r="D1864" s="1">
        <v>60744</v>
      </c>
      <c r="E1864" s="1">
        <v>1317762</v>
      </c>
      <c r="F1864" s="2">
        <v>21234</v>
      </c>
    </row>
    <row r="1865" spans="1:6" x14ac:dyDescent="0.3">
      <c r="A1865">
        <v>2017</v>
      </c>
      <c r="B1865" t="s">
        <v>59</v>
      </c>
      <c r="C1865" t="s">
        <v>42</v>
      </c>
      <c r="D1865" s="1">
        <v>7068</v>
      </c>
      <c r="E1865" s="1">
        <v>142985</v>
      </c>
      <c r="F1865" s="2">
        <v>19510</v>
      </c>
    </row>
    <row r="1866" spans="1:6" x14ac:dyDescent="0.3">
      <c r="A1866">
        <v>2017</v>
      </c>
      <c r="B1866" t="s">
        <v>59</v>
      </c>
      <c r="C1866" t="s">
        <v>43</v>
      </c>
      <c r="D1866" s="1">
        <v>2266</v>
      </c>
      <c r="E1866" s="1">
        <v>37337</v>
      </c>
      <c r="F1866" s="2">
        <v>22375</v>
      </c>
    </row>
    <row r="1867" spans="1:6" x14ac:dyDescent="0.3">
      <c r="A1867">
        <v>2017</v>
      </c>
      <c r="B1867" t="s">
        <v>59</v>
      </c>
      <c r="C1867" t="s">
        <v>44</v>
      </c>
      <c r="D1867" s="1">
        <v>20269</v>
      </c>
      <c r="E1867" s="1">
        <v>402475</v>
      </c>
      <c r="F1867" s="2">
        <v>20078</v>
      </c>
    </row>
    <row r="1868" spans="1:6" x14ac:dyDescent="0.3">
      <c r="A1868">
        <v>2017</v>
      </c>
      <c r="B1868" t="s">
        <v>59</v>
      </c>
      <c r="C1868" t="s">
        <v>45</v>
      </c>
      <c r="D1868" s="1">
        <v>20065</v>
      </c>
      <c r="E1868" s="1">
        <v>325141</v>
      </c>
      <c r="F1868" s="2">
        <v>24250</v>
      </c>
    </row>
    <row r="1869" spans="1:6" x14ac:dyDescent="0.3">
      <c r="A1869">
        <v>2017</v>
      </c>
      <c r="B1869" t="s">
        <v>59</v>
      </c>
      <c r="C1869" t="s">
        <v>46</v>
      </c>
      <c r="D1869" s="1">
        <v>4646</v>
      </c>
      <c r="E1869" s="1">
        <v>74275</v>
      </c>
      <c r="F1869" s="2">
        <v>17335</v>
      </c>
    </row>
    <row r="1870" spans="1:6" x14ac:dyDescent="0.3">
      <c r="A1870">
        <v>2017</v>
      </c>
      <c r="B1870" t="s">
        <v>59</v>
      </c>
      <c r="C1870" t="s">
        <v>47</v>
      </c>
      <c r="D1870" s="1">
        <v>16599</v>
      </c>
      <c r="E1870" s="1">
        <v>279749</v>
      </c>
      <c r="F1870" s="2">
        <v>17248</v>
      </c>
    </row>
    <row r="1871" spans="1:6" x14ac:dyDescent="0.3">
      <c r="A1871">
        <v>2017</v>
      </c>
      <c r="B1871" t="s">
        <v>59</v>
      </c>
      <c r="C1871" t="s">
        <v>48</v>
      </c>
      <c r="D1871" s="1">
        <v>2355</v>
      </c>
      <c r="E1871" s="1">
        <v>36297</v>
      </c>
      <c r="F1871" s="2">
        <v>19867</v>
      </c>
    </row>
    <row r="1872" spans="1:6" x14ac:dyDescent="0.3">
      <c r="A1872">
        <v>2017</v>
      </c>
      <c r="B1872" t="s">
        <v>60</v>
      </c>
      <c r="C1872" t="s">
        <v>1</v>
      </c>
      <c r="D1872" s="1">
        <v>9603</v>
      </c>
      <c r="E1872" s="1">
        <v>45296</v>
      </c>
      <c r="F1872" s="2">
        <v>36539</v>
      </c>
    </row>
    <row r="1873" spans="1:6" x14ac:dyDescent="0.3">
      <c r="A1873">
        <v>2017</v>
      </c>
      <c r="B1873" t="s">
        <v>60</v>
      </c>
      <c r="C1873" t="s">
        <v>2</v>
      </c>
      <c r="D1873" s="1">
        <v>10297</v>
      </c>
      <c r="E1873" s="1">
        <v>71320</v>
      </c>
      <c r="F1873" s="2">
        <v>37061</v>
      </c>
    </row>
    <row r="1874" spans="1:6" x14ac:dyDescent="0.3">
      <c r="A1874">
        <v>2017</v>
      </c>
      <c r="B1874" t="s">
        <v>60</v>
      </c>
      <c r="C1874" t="s">
        <v>3</v>
      </c>
      <c r="D1874" s="1">
        <v>5315</v>
      </c>
      <c r="E1874" s="1">
        <v>24804</v>
      </c>
      <c r="F1874" s="2">
        <v>33179</v>
      </c>
    </row>
    <row r="1875" spans="1:6" x14ac:dyDescent="0.3">
      <c r="A1875">
        <v>2017</v>
      </c>
      <c r="B1875" t="s">
        <v>60</v>
      </c>
      <c r="C1875" t="s">
        <v>4</v>
      </c>
      <c r="D1875" s="1">
        <v>88470</v>
      </c>
      <c r="E1875" s="1">
        <v>527915</v>
      </c>
      <c r="F1875" s="2">
        <v>40412</v>
      </c>
    </row>
    <row r="1876" spans="1:6" x14ac:dyDescent="0.3">
      <c r="A1876">
        <v>2017</v>
      </c>
      <c r="B1876" t="s">
        <v>60</v>
      </c>
      <c r="C1876" t="s">
        <v>5</v>
      </c>
      <c r="D1876" s="1">
        <v>15777</v>
      </c>
      <c r="E1876" s="1">
        <v>80034</v>
      </c>
      <c r="F1876" s="2">
        <v>39558</v>
      </c>
    </row>
    <row r="1877" spans="1:6" x14ac:dyDescent="0.3">
      <c r="A1877">
        <v>2017</v>
      </c>
      <c r="B1877" t="s">
        <v>60</v>
      </c>
      <c r="C1877" t="s">
        <v>6</v>
      </c>
      <c r="D1877" s="1">
        <v>16529</v>
      </c>
      <c r="E1877" s="1">
        <v>64279</v>
      </c>
      <c r="F1877" s="2">
        <v>33397</v>
      </c>
    </row>
    <row r="1878" spans="1:6" x14ac:dyDescent="0.3">
      <c r="A1878">
        <v>2017</v>
      </c>
      <c r="B1878" t="s">
        <v>60</v>
      </c>
      <c r="C1878" t="s">
        <v>7</v>
      </c>
      <c r="D1878" s="1">
        <v>2003</v>
      </c>
      <c r="E1878" s="1">
        <v>11881</v>
      </c>
      <c r="F1878" s="2">
        <v>33610</v>
      </c>
    </row>
    <row r="1879" spans="1:6" x14ac:dyDescent="0.3">
      <c r="A1879">
        <v>2017</v>
      </c>
      <c r="B1879" t="s">
        <v>60</v>
      </c>
      <c r="C1879" t="s">
        <v>8</v>
      </c>
      <c r="D1879" s="1">
        <v>54928</v>
      </c>
      <c r="E1879" s="1">
        <v>273903</v>
      </c>
      <c r="F1879" s="2">
        <v>35319</v>
      </c>
    </row>
    <row r="1880" spans="1:6" x14ac:dyDescent="0.3">
      <c r="A1880">
        <v>2017</v>
      </c>
      <c r="B1880" t="s">
        <v>60</v>
      </c>
      <c r="C1880" t="s">
        <v>9</v>
      </c>
      <c r="D1880" s="1">
        <v>18097</v>
      </c>
      <c r="E1880" s="1">
        <v>106445</v>
      </c>
      <c r="F1880" s="2">
        <v>35520</v>
      </c>
    </row>
    <row r="1881" spans="1:6" x14ac:dyDescent="0.3">
      <c r="A1881">
        <v>2017</v>
      </c>
      <c r="B1881" t="s">
        <v>60</v>
      </c>
      <c r="C1881" t="s">
        <v>10</v>
      </c>
      <c r="D1881" s="1">
        <v>3888</v>
      </c>
      <c r="E1881" s="1">
        <v>17915</v>
      </c>
      <c r="F1881" s="2">
        <v>30056</v>
      </c>
    </row>
    <row r="1882" spans="1:6" x14ac:dyDescent="0.3">
      <c r="A1882">
        <v>2017</v>
      </c>
      <c r="B1882" t="s">
        <v>60</v>
      </c>
      <c r="C1882" t="s">
        <v>11</v>
      </c>
      <c r="D1882" s="1">
        <v>39500</v>
      </c>
      <c r="E1882" s="1">
        <v>206494</v>
      </c>
      <c r="F1882" s="2">
        <v>41240</v>
      </c>
    </row>
    <row r="1883" spans="1:6" x14ac:dyDescent="0.3">
      <c r="A1883">
        <v>2017</v>
      </c>
      <c r="B1883" t="s">
        <v>60</v>
      </c>
      <c r="C1883" t="s">
        <v>12</v>
      </c>
      <c r="D1883" s="1">
        <v>13113</v>
      </c>
      <c r="E1883" s="1">
        <v>86944</v>
      </c>
      <c r="F1883" s="2">
        <v>31882</v>
      </c>
    </row>
    <row r="1884" spans="1:6" x14ac:dyDescent="0.3">
      <c r="A1884">
        <v>2017</v>
      </c>
      <c r="B1884" t="s">
        <v>60</v>
      </c>
      <c r="C1884" t="s">
        <v>13</v>
      </c>
      <c r="D1884" s="1">
        <v>8710</v>
      </c>
      <c r="E1884" s="1">
        <v>42498</v>
      </c>
      <c r="F1884" s="2">
        <v>33069</v>
      </c>
    </row>
    <row r="1885" spans="1:6" x14ac:dyDescent="0.3">
      <c r="A1885">
        <v>2017</v>
      </c>
      <c r="B1885" t="s">
        <v>60</v>
      </c>
      <c r="C1885" t="s">
        <v>14</v>
      </c>
      <c r="D1885" s="1">
        <v>6031</v>
      </c>
      <c r="E1885" s="1">
        <v>33578</v>
      </c>
      <c r="F1885" s="2">
        <v>33575</v>
      </c>
    </row>
    <row r="1886" spans="1:6" x14ac:dyDescent="0.3">
      <c r="A1886">
        <v>2017</v>
      </c>
      <c r="B1886" t="s">
        <v>60</v>
      </c>
      <c r="C1886" t="s">
        <v>15</v>
      </c>
      <c r="D1886" s="1">
        <v>10912</v>
      </c>
      <c r="E1886" s="1">
        <v>46382</v>
      </c>
      <c r="F1886" s="2">
        <v>32330</v>
      </c>
    </row>
    <row r="1887" spans="1:6" x14ac:dyDescent="0.3">
      <c r="A1887">
        <v>2017</v>
      </c>
      <c r="B1887" t="s">
        <v>60</v>
      </c>
      <c r="C1887" t="s">
        <v>16</v>
      </c>
      <c r="D1887" s="1">
        <v>9250</v>
      </c>
      <c r="E1887" s="1">
        <v>45963</v>
      </c>
      <c r="F1887" s="2">
        <v>36468</v>
      </c>
    </row>
    <row r="1888" spans="1:6" x14ac:dyDescent="0.3">
      <c r="A1888">
        <v>2017</v>
      </c>
      <c r="B1888" t="s">
        <v>60</v>
      </c>
      <c r="C1888" t="s">
        <v>17</v>
      </c>
      <c r="D1888" s="1">
        <v>4028</v>
      </c>
      <c r="E1888" s="1">
        <v>17774</v>
      </c>
      <c r="F1888" s="2">
        <v>32993</v>
      </c>
    </row>
    <row r="1889" spans="1:6" x14ac:dyDescent="0.3">
      <c r="A1889">
        <v>2017</v>
      </c>
      <c r="B1889" t="s">
        <v>60</v>
      </c>
      <c r="C1889" t="s">
        <v>18</v>
      </c>
      <c r="D1889" s="1">
        <v>19506</v>
      </c>
      <c r="E1889" s="1">
        <v>91492</v>
      </c>
      <c r="F1889" s="2">
        <v>41793</v>
      </c>
    </row>
    <row r="1890" spans="1:6" x14ac:dyDescent="0.3">
      <c r="A1890">
        <v>2017</v>
      </c>
      <c r="B1890" t="s">
        <v>60</v>
      </c>
      <c r="C1890" t="s">
        <v>19</v>
      </c>
      <c r="D1890" s="1">
        <v>21677</v>
      </c>
      <c r="E1890" s="1">
        <v>118160</v>
      </c>
      <c r="F1890" s="2">
        <v>37032</v>
      </c>
    </row>
    <row r="1891" spans="1:6" x14ac:dyDescent="0.3">
      <c r="A1891">
        <v>2017</v>
      </c>
      <c r="B1891" t="s">
        <v>60</v>
      </c>
      <c r="C1891" t="s">
        <v>20</v>
      </c>
      <c r="D1891" s="1">
        <v>29930</v>
      </c>
      <c r="E1891" s="1">
        <v>137568</v>
      </c>
      <c r="F1891" s="2">
        <v>32157</v>
      </c>
    </row>
    <row r="1892" spans="1:6" x14ac:dyDescent="0.3">
      <c r="A1892">
        <v>2017</v>
      </c>
      <c r="B1892" t="s">
        <v>60</v>
      </c>
      <c r="C1892" t="s">
        <v>21</v>
      </c>
      <c r="D1892" s="1">
        <v>16226</v>
      </c>
      <c r="E1892" s="1">
        <v>90138</v>
      </c>
      <c r="F1892" s="2">
        <v>33237</v>
      </c>
    </row>
    <row r="1893" spans="1:6" x14ac:dyDescent="0.3">
      <c r="A1893">
        <v>2017</v>
      </c>
      <c r="B1893" t="s">
        <v>60</v>
      </c>
      <c r="C1893" t="s">
        <v>22</v>
      </c>
      <c r="D1893" s="1">
        <v>4726</v>
      </c>
      <c r="E1893" s="1">
        <v>21154</v>
      </c>
      <c r="F1893" s="2">
        <v>33958</v>
      </c>
    </row>
    <row r="1894" spans="1:6" x14ac:dyDescent="0.3">
      <c r="A1894">
        <v>2017</v>
      </c>
      <c r="B1894" t="s">
        <v>60</v>
      </c>
      <c r="C1894" t="s">
        <v>23</v>
      </c>
      <c r="D1894" s="1">
        <v>13734</v>
      </c>
      <c r="E1894" s="1">
        <v>76037</v>
      </c>
      <c r="F1894" s="2">
        <v>32705</v>
      </c>
    </row>
    <row r="1895" spans="1:6" x14ac:dyDescent="0.3">
      <c r="A1895">
        <v>2017</v>
      </c>
      <c r="B1895" t="s">
        <v>60</v>
      </c>
      <c r="C1895" t="s">
        <v>24</v>
      </c>
      <c r="D1895" s="1">
        <v>4094</v>
      </c>
      <c r="E1895" s="1">
        <v>17909</v>
      </c>
      <c r="F1895" s="2">
        <v>29177</v>
      </c>
    </row>
    <row r="1896" spans="1:6" x14ac:dyDescent="0.3">
      <c r="A1896">
        <v>2017</v>
      </c>
      <c r="B1896" t="s">
        <v>60</v>
      </c>
      <c r="C1896" t="s">
        <v>25</v>
      </c>
      <c r="D1896" s="1">
        <v>4671</v>
      </c>
      <c r="E1896" s="1">
        <v>25082</v>
      </c>
      <c r="F1896" s="2">
        <v>31310</v>
      </c>
    </row>
    <row r="1897" spans="1:6" x14ac:dyDescent="0.3">
      <c r="A1897">
        <v>2017</v>
      </c>
      <c r="B1897" t="s">
        <v>60</v>
      </c>
      <c r="C1897" t="s">
        <v>26</v>
      </c>
      <c r="D1897" s="1">
        <v>4959</v>
      </c>
      <c r="E1897" s="1">
        <v>33667</v>
      </c>
      <c r="F1897" s="2">
        <v>36336</v>
      </c>
    </row>
    <row r="1898" spans="1:6" x14ac:dyDescent="0.3">
      <c r="A1898">
        <v>2017</v>
      </c>
      <c r="B1898" t="s">
        <v>60</v>
      </c>
      <c r="C1898" t="s">
        <v>27</v>
      </c>
      <c r="D1898" s="1">
        <v>3871</v>
      </c>
      <c r="E1898" s="1">
        <v>20493</v>
      </c>
      <c r="F1898" s="2">
        <v>36646</v>
      </c>
    </row>
    <row r="1899" spans="1:6" x14ac:dyDescent="0.3">
      <c r="A1899">
        <v>2017</v>
      </c>
      <c r="B1899" t="s">
        <v>60</v>
      </c>
      <c r="C1899" t="s">
        <v>28</v>
      </c>
      <c r="D1899" s="1">
        <v>25881</v>
      </c>
      <c r="E1899" s="1">
        <v>136480</v>
      </c>
      <c r="F1899" s="2">
        <v>35059</v>
      </c>
    </row>
    <row r="1900" spans="1:6" x14ac:dyDescent="0.3">
      <c r="A1900">
        <v>2017</v>
      </c>
      <c r="B1900" t="s">
        <v>60</v>
      </c>
      <c r="C1900" t="s">
        <v>29</v>
      </c>
      <c r="D1900" s="1">
        <v>3961</v>
      </c>
      <c r="E1900" s="1">
        <v>20593</v>
      </c>
      <c r="F1900" s="2">
        <v>32578</v>
      </c>
    </row>
    <row r="1901" spans="1:6" x14ac:dyDescent="0.3">
      <c r="A1901">
        <v>2017</v>
      </c>
      <c r="B1901" t="s">
        <v>60</v>
      </c>
      <c r="C1901" t="s">
        <v>30</v>
      </c>
      <c r="D1901" s="1">
        <v>74536</v>
      </c>
      <c r="E1901" s="1">
        <v>369805</v>
      </c>
      <c r="F1901" s="2">
        <v>40436</v>
      </c>
    </row>
    <row r="1902" spans="1:6" x14ac:dyDescent="0.3">
      <c r="A1902">
        <v>2017</v>
      </c>
      <c r="B1902" t="s">
        <v>60</v>
      </c>
      <c r="C1902" t="s">
        <v>31</v>
      </c>
      <c r="D1902" s="1">
        <v>23024</v>
      </c>
      <c r="E1902" s="1">
        <v>107404</v>
      </c>
      <c r="F1902" s="2">
        <v>33978</v>
      </c>
    </row>
    <row r="1903" spans="1:6" x14ac:dyDescent="0.3">
      <c r="A1903">
        <v>2017</v>
      </c>
      <c r="B1903" t="s">
        <v>60</v>
      </c>
      <c r="C1903" t="s">
        <v>32</v>
      </c>
      <c r="D1903" s="1">
        <v>2040</v>
      </c>
      <c r="E1903" s="1">
        <v>12231</v>
      </c>
      <c r="F1903" s="2">
        <v>34167</v>
      </c>
    </row>
    <row r="1904" spans="1:6" x14ac:dyDescent="0.3">
      <c r="A1904">
        <v>2017</v>
      </c>
      <c r="B1904" t="s">
        <v>60</v>
      </c>
      <c r="C1904" t="s">
        <v>33</v>
      </c>
      <c r="D1904" s="1">
        <v>23601</v>
      </c>
      <c r="E1904" s="1">
        <v>155257</v>
      </c>
      <c r="F1904" s="2">
        <v>33039</v>
      </c>
    </row>
    <row r="1905" spans="1:6" x14ac:dyDescent="0.3">
      <c r="A1905">
        <v>2017</v>
      </c>
      <c r="B1905" t="s">
        <v>60</v>
      </c>
      <c r="C1905" t="s">
        <v>34</v>
      </c>
      <c r="D1905" s="1">
        <v>6751</v>
      </c>
      <c r="E1905" s="1">
        <v>35772</v>
      </c>
      <c r="F1905" s="2">
        <v>34306</v>
      </c>
    </row>
    <row r="1906" spans="1:6" x14ac:dyDescent="0.3">
      <c r="A1906">
        <v>2017</v>
      </c>
      <c r="B1906" t="s">
        <v>60</v>
      </c>
      <c r="C1906" t="s">
        <v>35</v>
      </c>
      <c r="D1906" s="1">
        <v>22753</v>
      </c>
      <c r="E1906" s="1">
        <v>77028</v>
      </c>
      <c r="F1906" s="2">
        <v>31901</v>
      </c>
    </row>
    <row r="1907" spans="1:6" x14ac:dyDescent="0.3">
      <c r="A1907">
        <v>2017</v>
      </c>
      <c r="B1907" t="s">
        <v>60</v>
      </c>
      <c r="C1907" t="s">
        <v>36</v>
      </c>
      <c r="D1907" s="1">
        <v>32259</v>
      </c>
      <c r="E1907" s="1">
        <v>197527</v>
      </c>
      <c r="F1907" s="2">
        <v>32593</v>
      </c>
    </row>
    <row r="1908" spans="1:6" x14ac:dyDescent="0.3">
      <c r="A1908">
        <v>2017</v>
      </c>
      <c r="B1908" t="s">
        <v>60</v>
      </c>
      <c r="C1908" t="s">
        <v>37</v>
      </c>
      <c r="D1908" s="1">
        <v>3395</v>
      </c>
      <c r="E1908" s="1">
        <v>17959</v>
      </c>
      <c r="F1908" s="2">
        <v>32566</v>
      </c>
    </row>
    <row r="1909" spans="1:6" x14ac:dyDescent="0.3">
      <c r="A1909">
        <v>2017</v>
      </c>
      <c r="B1909" t="s">
        <v>60</v>
      </c>
      <c r="C1909" t="s">
        <v>38</v>
      </c>
      <c r="D1909" s="1">
        <v>11490</v>
      </c>
      <c r="E1909" s="1">
        <v>51779</v>
      </c>
      <c r="F1909" s="2">
        <v>32842</v>
      </c>
    </row>
    <row r="1910" spans="1:6" x14ac:dyDescent="0.3">
      <c r="A1910">
        <v>2017</v>
      </c>
      <c r="B1910" t="s">
        <v>60</v>
      </c>
      <c r="C1910" t="s">
        <v>39</v>
      </c>
      <c r="D1910" s="1">
        <v>2171</v>
      </c>
      <c r="E1910" s="1">
        <v>11078</v>
      </c>
      <c r="F1910" s="2">
        <v>31403</v>
      </c>
    </row>
    <row r="1911" spans="1:6" x14ac:dyDescent="0.3">
      <c r="A1911">
        <v>2017</v>
      </c>
      <c r="B1911" t="s">
        <v>60</v>
      </c>
      <c r="C1911" t="s">
        <v>40</v>
      </c>
      <c r="D1911" s="1">
        <v>14618</v>
      </c>
      <c r="E1911" s="1">
        <v>76045</v>
      </c>
      <c r="F1911" s="2">
        <v>34443</v>
      </c>
    </row>
    <row r="1912" spans="1:6" x14ac:dyDescent="0.3">
      <c r="A1912">
        <v>2017</v>
      </c>
      <c r="B1912" t="s">
        <v>60</v>
      </c>
      <c r="C1912" t="s">
        <v>41</v>
      </c>
      <c r="D1912" s="1">
        <v>56060</v>
      </c>
      <c r="E1912" s="1">
        <v>328026</v>
      </c>
      <c r="F1912" s="2">
        <v>37841</v>
      </c>
    </row>
    <row r="1913" spans="1:6" x14ac:dyDescent="0.3">
      <c r="A1913">
        <v>2017</v>
      </c>
      <c r="B1913" t="s">
        <v>60</v>
      </c>
      <c r="C1913" t="s">
        <v>42</v>
      </c>
      <c r="D1913" s="1">
        <v>6084</v>
      </c>
      <c r="E1913" s="1">
        <v>35143</v>
      </c>
      <c r="F1913" s="2">
        <v>34421</v>
      </c>
    </row>
    <row r="1914" spans="1:6" x14ac:dyDescent="0.3">
      <c r="A1914">
        <v>2017</v>
      </c>
      <c r="B1914" t="s">
        <v>60</v>
      </c>
      <c r="C1914" t="s">
        <v>43</v>
      </c>
      <c r="D1914" s="1">
        <v>1958</v>
      </c>
      <c r="E1914" s="1">
        <v>8658</v>
      </c>
      <c r="F1914" s="2">
        <v>34757</v>
      </c>
    </row>
    <row r="1915" spans="1:6" x14ac:dyDescent="0.3">
      <c r="A1915">
        <v>2017</v>
      </c>
      <c r="B1915" t="s">
        <v>60</v>
      </c>
      <c r="C1915" t="s">
        <v>44</v>
      </c>
      <c r="D1915" s="1">
        <v>32154</v>
      </c>
      <c r="E1915" s="1">
        <v>141985</v>
      </c>
      <c r="F1915" s="2">
        <v>42290</v>
      </c>
    </row>
    <row r="1916" spans="1:6" x14ac:dyDescent="0.3">
      <c r="A1916">
        <v>2017</v>
      </c>
      <c r="B1916" t="s">
        <v>60</v>
      </c>
      <c r="C1916" t="s">
        <v>45</v>
      </c>
      <c r="D1916" s="1">
        <v>19701</v>
      </c>
      <c r="E1916" s="1">
        <v>97492</v>
      </c>
      <c r="F1916" s="2">
        <v>38822</v>
      </c>
    </row>
    <row r="1917" spans="1:6" x14ac:dyDescent="0.3">
      <c r="A1917">
        <v>2017</v>
      </c>
      <c r="B1917" t="s">
        <v>60</v>
      </c>
      <c r="C1917" t="s">
        <v>46</v>
      </c>
      <c r="D1917" s="1">
        <v>5237</v>
      </c>
      <c r="E1917" s="1">
        <v>19979</v>
      </c>
      <c r="F1917" s="2">
        <v>29927</v>
      </c>
    </row>
    <row r="1918" spans="1:6" x14ac:dyDescent="0.3">
      <c r="A1918">
        <v>2017</v>
      </c>
      <c r="B1918" t="s">
        <v>60</v>
      </c>
      <c r="C1918" t="s">
        <v>47</v>
      </c>
      <c r="D1918" s="1">
        <v>14001</v>
      </c>
      <c r="E1918" s="1">
        <v>84153</v>
      </c>
      <c r="F1918" s="2">
        <v>29242</v>
      </c>
    </row>
    <row r="1919" spans="1:6" x14ac:dyDescent="0.3">
      <c r="A1919">
        <v>2017</v>
      </c>
      <c r="B1919" t="s">
        <v>60</v>
      </c>
      <c r="C1919" t="s">
        <v>48</v>
      </c>
      <c r="D1919" s="1">
        <v>1656</v>
      </c>
      <c r="E1919" s="1">
        <v>7231</v>
      </c>
      <c r="F1919" s="2">
        <v>35035</v>
      </c>
    </row>
  </sheetData>
  <customSheetViews>
    <customSheetView guid="{948164EF-B902-4A6C-8E3C-A935061C5153}" state="hidden">
      <selection activeCell="F150" sqref="F150"/>
      <pageMargins left="0.7" right="0.7" top="0.75" bottom="0.75" header="0.3" footer="0.3"/>
      <pageSetup orientation="portrait" r:id="rId1"/>
    </customSheetView>
    <customSheetView guid="{A1F01C08-243B-48FC-94A8-F102AEB1706D}">
      <selection activeCell="F150" sqref="F150"/>
      <pageMargins left="0.7" right="0.7" top="0.75" bottom="0.75" header="0.3" footer="0.3"/>
      <pageSetup orientation="portrait" r:id="rId2"/>
    </customSheetView>
  </customSheetView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C499-42BF-4741-BDBB-456CCBCF186F}">
  <dimension ref="A1:T52"/>
  <sheetViews>
    <sheetView topLeftCell="A4" zoomScale="84" zoomScaleNormal="55" workbookViewId="0">
      <selection activeCell="H6" sqref="H6"/>
    </sheetView>
  </sheetViews>
  <sheetFormatPr defaultRowHeight="14.4" x14ac:dyDescent="0.3"/>
  <cols>
    <col min="1" max="1" width="21.6640625" customWidth="1"/>
    <col min="2" max="2" width="25.6640625" bestFit="1" customWidth="1"/>
    <col min="4" max="4" width="20.21875" bestFit="1" customWidth="1"/>
    <col min="5" max="5" width="20.21875" customWidth="1"/>
    <col min="6" max="6" width="15.5546875" bestFit="1" customWidth="1"/>
    <col min="8" max="8" width="20.21875" bestFit="1" customWidth="1"/>
    <col min="9" max="9" width="23.5546875" customWidth="1"/>
    <col min="11" max="11" width="7.88671875" customWidth="1"/>
    <col min="12" max="12" width="10.33203125" bestFit="1" customWidth="1"/>
    <col min="13" max="13" width="10.6640625" bestFit="1" customWidth="1"/>
    <col min="15" max="15" width="12.109375" customWidth="1"/>
    <col min="16" max="16" width="18.44140625" customWidth="1"/>
    <col min="17" max="17" width="10.33203125" customWidth="1"/>
    <col min="18" max="18" width="24.109375" bestFit="1" customWidth="1"/>
    <col min="19" max="19" width="32" customWidth="1"/>
    <col min="20" max="20" width="16.21875" bestFit="1" customWidth="1"/>
  </cols>
  <sheetData>
    <row r="1" spans="1:20" x14ac:dyDescent="0.3">
      <c r="A1" s="6" t="s">
        <v>65</v>
      </c>
      <c r="B1" s="6"/>
      <c r="D1" s="5" t="s">
        <v>68</v>
      </c>
      <c r="E1" s="5"/>
      <c r="F1" s="5"/>
      <c r="H1" s="5" t="s">
        <v>70</v>
      </c>
      <c r="I1" s="5"/>
      <c r="K1" s="5" t="s">
        <v>72</v>
      </c>
      <c r="L1" s="5"/>
      <c r="M1" s="5"/>
      <c r="O1" s="5" t="s">
        <v>74</v>
      </c>
      <c r="P1" s="5"/>
      <c r="Q1" s="5"/>
      <c r="R1" s="5"/>
      <c r="S1" s="5"/>
    </row>
    <row r="2" spans="1:20" x14ac:dyDescent="0.3">
      <c r="A2" s="7" t="s">
        <v>49</v>
      </c>
      <c r="B2" s="7" t="s">
        <v>66</v>
      </c>
      <c r="D2" s="4" t="s">
        <v>49</v>
      </c>
      <c r="E2" s="4" t="s">
        <v>66</v>
      </c>
      <c r="F2" s="4" t="s">
        <v>69</v>
      </c>
      <c r="H2" s="4" t="s">
        <v>49</v>
      </c>
      <c r="I2" s="4" t="s">
        <v>62</v>
      </c>
      <c r="K2" s="4" t="s">
        <v>50</v>
      </c>
      <c r="L2" s="4" t="s">
        <v>73</v>
      </c>
      <c r="M2" s="4" t="s">
        <v>62</v>
      </c>
      <c r="O2" s="4" t="s">
        <v>75</v>
      </c>
      <c r="P2" s="4" t="s">
        <v>62</v>
      </c>
      <c r="Q2" s="4" t="s">
        <v>76</v>
      </c>
      <c r="R2" s="4" t="s">
        <v>77</v>
      </c>
      <c r="S2" s="4" t="s">
        <v>78</v>
      </c>
      <c r="T2" t="str">
        <f>B18</f>
        <v>Employees per 1000 capita</v>
      </c>
    </row>
    <row r="3" spans="1:20" x14ac:dyDescent="0.3">
      <c r="A3" t="s">
        <v>57</v>
      </c>
      <c r="B3" t="str">
        <f>Dashbord!B5</f>
        <v>Business Services</v>
      </c>
      <c r="D3" t="s">
        <v>53</v>
      </c>
      <c r="E3" s="2">
        <f>IF(D3=$B$3,F3,0)</f>
        <v>0</v>
      </c>
      <c r="F3" s="2">
        <f>AVERAGEIFS(Data!F:F,Data!B:B,D3,Data!A:A,$B$15)</f>
        <v>93586.333333333328</v>
      </c>
      <c r="H3" t="s">
        <v>54</v>
      </c>
      <c r="I3" s="1">
        <f>SUMIFS(Data!E:E,Data!B:B,H3,Data!A:A,'Data Prep'!$B$15)</f>
        <v>26277342</v>
      </c>
      <c r="K3">
        <v>2017</v>
      </c>
      <c r="L3" s="2">
        <f>AVERAGEIFS(Data!F:F,Data!B:B,'Data Prep'!$B$3,Data!A:A,'Data Prep'!K3)</f>
        <v>64714.4375</v>
      </c>
      <c r="M3" s="1">
        <f>SUMIFS(Data!E:E,Data!B:B,'Data Prep'!$B$3,Data!A:A,'Data Prep'!K3)</f>
        <v>20063464</v>
      </c>
      <c r="O3" t="str" cm="1">
        <f t="array" ref="O3:O52">_xlfn.UNIQUE(Data!C:C)</f>
        <v>State</v>
      </c>
    </row>
    <row r="4" spans="1:20" x14ac:dyDescent="0.3">
      <c r="A4" t="s">
        <v>51</v>
      </c>
      <c r="D4" t="s">
        <v>56</v>
      </c>
      <c r="E4" s="2">
        <f t="shared" ref="E4:E12" si="0">IF(D4=$B$3,F4,0)</f>
        <v>0</v>
      </c>
      <c r="F4" s="2">
        <f>AVERAGEIFS(Data!F:F,Data!B:B,D4,Data!A:A,$B$15)</f>
        <v>90040.666666666672</v>
      </c>
      <c r="H4" t="s">
        <v>58</v>
      </c>
      <c r="I4" s="1">
        <f>SUMIFS(Data!E:E,Data!B:B,H4,Data!A:A,'Data Prep'!$B$15)</f>
        <v>22035033</v>
      </c>
      <c r="K4">
        <v>2018</v>
      </c>
      <c r="L4" s="2">
        <f>AVERAGEIFS(Data!F:F,Data!B:B,'Data Prep'!$B$3,Data!A:A,'Data Prep'!K4)</f>
        <v>66836.25</v>
      </c>
      <c r="M4" s="1">
        <f>SUMIFS(Data!E:E,Data!B:B,'Data Prep'!$B$3,Data!A:A,'Data Prep'!K4)</f>
        <v>20594171</v>
      </c>
      <c r="O4" t="str">
        <v>Alabama</v>
      </c>
      <c r="P4">
        <f>SUMIFS(Data!E:E,Data!B:B,'Data Prep'!$B$3,Data!A:A,'Data Prep'!$B$15,Data!C:C,'Data Prep'!O4)</f>
        <v>242419</v>
      </c>
      <c r="Q4" vm="1">
        <v>4887871</v>
      </c>
      <c r="R4" s="9">
        <f>P4/Q4*1000</f>
        <v>49.596030664475393</v>
      </c>
      <c r="S4" s="2">
        <f>AVERAGEIFS(Data!F:F,Data!B:B,'Data Prep'!$B$3,Data!A:A,'Data Prep'!$B$15,Data!C:C,'Data Prep'!O4)</f>
        <v>62111</v>
      </c>
      <c r="T4" s="10">
        <f>IF($T$2=$S$2,-S4,R4)</f>
        <v>49.596030664475393</v>
      </c>
    </row>
    <row r="5" spans="1:20" x14ac:dyDescent="0.3">
      <c r="A5" t="s">
        <v>58</v>
      </c>
      <c r="D5" t="s">
        <v>57</v>
      </c>
      <c r="E5" s="2">
        <f t="shared" si="0"/>
        <v>74713.0625</v>
      </c>
      <c r="F5" s="2">
        <f>AVERAGEIFS(Data!F:F,Data!B:B,D5,Data!A:A,$B$15)</f>
        <v>74713.0625</v>
      </c>
      <c r="H5" t="s">
        <v>57</v>
      </c>
      <c r="I5" s="1">
        <f>SUMIFS(Data!E:E,Data!B:B,H5,Data!A:A,'Data Prep'!$B$15)</f>
        <v>20065896</v>
      </c>
      <c r="K5">
        <v>2019</v>
      </c>
      <c r="L5" s="2">
        <f>AVERAGEIFS(Data!F:F,Data!B:B,'Data Prep'!$B$3,Data!A:A,'Data Prep'!K5)</f>
        <v>69592.166666666672</v>
      </c>
      <c r="M5" s="1">
        <f>SUMIFS(Data!E:E,Data!B:B,'Data Prep'!$B$3,Data!A:A,'Data Prep'!K5)</f>
        <v>20961286</v>
      </c>
      <c r="O5" t="str">
        <v>Arizona</v>
      </c>
      <c r="P5">
        <f>SUMIFS(Data!E:E,Data!B:B,'Data Prep'!$B$3,Data!A:A,'Data Prep'!$B$15,Data!C:C,'Data Prep'!O5)</f>
        <v>431379</v>
      </c>
      <c r="Q5" vm="2">
        <v>7171646</v>
      </c>
      <c r="R5" s="9">
        <f t="shared" ref="R5:R51" si="1">P5/Q5*1000</f>
        <v>60.150626508893495</v>
      </c>
      <c r="S5" s="2">
        <f>AVERAGEIFS(Data!F:F,Data!B:B,'Data Prep'!$B$3,Data!A:A,'Data Prep'!$B$15,Data!C:C,'Data Prep'!O5)</f>
        <v>63180</v>
      </c>
      <c r="T5" s="10">
        <f>IF($T$2=$S$2,-S5,R5)</f>
        <v>60.150626508893495</v>
      </c>
    </row>
    <row r="6" spans="1:20" x14ac:dyDescent="0.3">
      <c r="A6" t="s">
        <v>56</v>
      </c>
      <c r="D6" t="s">
        <v>52</v>
      </c>
      <c r="E6" s="2">
        <f t="shared" si="0"/>
        <v>0</v>
      </c>
      <c r="F6" s="2">
        <f>AVERAGEIFS(Data!F:F,Data!B:B,D6,Data!A:A,$B$15)</f>
        <v>68427.875</v>
      </c>
      <c r="H6" t="s">
        <v>59</v>
      </c>
      <c r="I6" s="1">
        <f>SUMIFS(Data!E:E,Data!B:B,H6,Data!A:A,'Data Prep'!$B$15)</f>
        <v>12649500</v>
      </c>
      <c r="K6">
        <v>2020</v>
      </c>
      <c r="L6" s="2">
        <f>AVERAGEIFS(Data!F:F,Data!B:B,'Data Prep'!$B$3,Data!A:A,'Data Prep'!K6)</f>
        <v>74713.0625</v>
      </c>
      <c r="M6" s="1">
        <f>SUMIFS(Data!E:E,Data!B:B,'Data Prep'!$B$3,Data!A:A,'Data Prep'!K6)</f>
        <v>20065896</v>
      </c>
      <c r="O6" t="str">
        <v>Arkansas</v>
      </c>
      <c r="P6">
        <f>SUMIFS(Data!E:E,Data!B:B,'Data Prep'!$B$3,Data!A:A,'Data Prep'!$B$15,Data!C:C,'Data Prep'!O6)</f>
        <v>139300</v>
      </c>
      <c r="Q6" vm="3">
        <v>3013825</v>
      </c>
      <c r="R6" s="9">
        <f t="shared" si="1"/>
        <v>46.220334624604945</v>
      </c>
      <c r="S6" s="2">
        <f>AVERAGEIFS(Data!F:F,Data!B:B,'Data Prep'!$B$3,Data!A:A,'Data Prep'!$B$15,Data!C:C,'Data Prep'!O6)</f>
        <v>68067</v>
      </c>
      <c r="T6" s="10">
        <f t="shared" ref="T6:T51" si="2">IF($T$2=$S$2,-S6,R6)</f>
        <v>46.220334624604945</v>
      </c>
    </row>
    <row r="7" spans="1:20" x14ac:dyDescent="0.3">
      <c r="A7" t="s">
        <v>53</v>
      </c>
      <c r="D7" t="s">
        <v>51</v>
      </c>
      <c r="E7" s="2">
        <f t="shared" si="0"/>
        <v>0</v>
      </c>
      <c r="F7" s="2">
        <f>AVERAGEIFS(Data!F:F,Data!B:B,D7,Data!A:A,$B$15)</f>
        <v>63896.895833333336</v>
      </c>
      <c r="H7" t="s">
        <v>52</v>
      </c>
      <c r="I7" s="1">
        <f>SUMIFS(Data!E:E,Data!B:B,H7,Data!A:A,'Data Prep'!$B$15)</f>
        <v>12058694</v>
      </c>
      <c r="O7" t="str">
        <v>California</v>
      </c>
      <c r="P7">
        <f>SUMIFS(Data!E:E,Data!B:B,'Data Prep'!$B$3,Data!A:A,'Data Prep'!$B$15,Data!C:C,'Data Prep'!O7)</f>
        <v>2600604</v>
      </c>
      <c r="Q7" vm="4">
        <v>39557045</v>
      </c>
      <c r="R7" s="9">
        <f t="shared" si="1"/>
        <v>65.74313121720796</v>
      </c>
      <c r="S7" s="2">
        <f>AVERAGEIFS(Data!F:F,Data!B:B,'Data Prep'!$B$3,Data!A:A,'Data Prep'!$B$15,Data!C:C,'Data Prep'!O7)</f>
        <v>106486</v>
      </c>
      <c r="T7" s="10">
        <f t="shared" si="2"/>
        <v>65.74313121720796</v>
      </c>
    </row>
    <row r="8" spans="1:20" x14ac:dyDescent="0.3">
      <c r="A8" t="s">
        <v>59</v>
      </c>
      <c r="D8" t="s">
        <v>55</v>
      </c>
      <c r="E8" s="2">
        <f t="shared" si="0"/>
        <v>0</v>
      </c>
      <c r="F8" s="2">
        <f>AVERAGEIFS(Data!F:F,Data!B:B,D8,Data!A:A,$B$15)</f>
        <v>55605.9375</v>
      </c>
      <c r="H8" t="s">
        <v>56</v>
      </c>
      <c r="I8" s="1">
        <f>SUMIFS(Data!E:E,Data!B:B,H8,Data!A:A,'Data Prep'!$B$15)</f>
        <v>8142043</v>
      </c>
      <c r="O8" t="str">
        <v>Colorado</v>
      </c>
      <c r="P8">
        <f>SUMIFS(Data!E:E,Data!B:B,'Data Prep'!$B$3,Data!A:A,'Data Prep'!$B$15,Data!C:C,'Data Prep'!O8)</f>
        <v>430367</v>
      </c>
      <c r="Q8" vm="5">
        <v>5695564</v>
      </c>
      <c r="R8" s="9">
        <f t="shared" si="1"/>
        <v>75.561788086307175</v>
      </c>
      <c r="S8" s="2">
        <f>AVERAGEIFS(Data!F:F,Data!B:B,'Data Prep'!$B$3,Data!A:A,'Data Prep'!$B$15,Data!C:C,'Data Prep'!O8)</f>
        <v>90744</v>
      </c>
      <c r="T8" s="10">
        <f t="shared" si="2"/>
        <v>75.561788086307175</v>
      </c>
    </row>
    <row r="9" spans="1:20" x14ac:dyDescent="0.3">
      <c r="A9" t="s">
        <v>52</v>
      </c>
      <c r="D9" t="s">
        <v>58</v>
      </c>
      <c r="E9" s="2">
        <f t="shared" si="0"/>
        <v>0</v>
      </c>
      <c r="F9" s="2">
        <f>AVERAGEIFS(Data!F:F,Data!B:B,D9,Data!A:A,$B$15)</f>
        <v>53607.208333333336</v>
      </c>
      <c r="H9" t="s">
        <v>51</v>
      </c>
      <c r="I9" s="1">
        <f>SUMIFS(Data!E:E,Data!B:B,H9,Data!A:A,'Data Prep'!$B$15)</f>
        <v>7136444</v>
      </c>
      <c r="O9" t="str">
        <v>Connecticut</v>
      </c>
      <c r="P9">
        <f>SUMIFS(Data!E:E,Data!B:B,'Data Prep'!$B$3,Data!A:A,'Data Prep'!$B$15,Data!C:C,'Data Prep'!O9)</f>
        <v>206629</v>
      </c>
      <c r="Q9" vm="6">
        <v>3572665</v>
      </c>
      <c r="R9" s="9">
        <f t="shared" si="1"/>
        <v>57.836097143169034</v>
      </c>
      <c r="S9" s="2">
        <f>AVERAGEIFS(Data!F:F,Data!B:B,'Data Prep'!$B$3,Data!A:A,'Data Prep'!$B$15,Data!C:C,'Data Prep'!O9)</f>
        <v>95714</v>
      </c>
      <c r="T9" s="10">
        <f t="shared" si="2"/>
        <v>57.836097143169034</v>
      </c>
    </row>
    <row r="10" spans="1:20" x14ac:dyDescent="0.3">
      <c r="A10" t="s">
        <v>55</v>
      </c>
      <c r="D10" t="s">
        <v>54</v>
      </c>
      <c r="E10" s="2">
        <f t="shared" si="0"/>
        <v>0</v>
      </c>
      <c r="F10" s="2">
        <f>AVERAGEIFS(Data!F:F,Data!B:B,D10,Data!A:A,$B$15)</f>
        <v>49366.8125</v>
      </c>
      <c r="H10" t="s">
        <v>60</v>
      </c>
      <c r="I10" s="1">
        <f>SUMIFS(Data!E:E,Data!B:B,H10,Data!A:A,'Data Prep'!$B$15)</f>
        <v>3843699</v>
      </c>
      <c r="O10" t="str">
        <v>Delaware</v>
      </c>
      <c r="P10">
        <f>SUMIFS(Data!E:E,Data!B:B,'Data Prep'!$B$3,Data!A:A,'Data Prep'!$B$15,Data!C:C,'Data Prep'!O10)</f>
        <v>61669</v>
      </c>
      <c r="Q10" vm="7">
        <v>967171</v>
      </c>
      <c r="R10" s="9">
        <f t="shared" si="1"/>
        <v>63.762250935977193</v>
      </c>
      <c r="S10" s="2">
        <f>AVERAGEIFS(Data!F:F,Data!B:B,'Data Prep'!$B$3,Data!A:A,'Data Prep'!$B$15,Data!C:C,'Data Prep'!O10)</f>
        <v>85651</v>
      </c>
      <c r="T10" s="10">
        <f t="shared" si="2"/>
        <v>63.762250935977193</v>
      </c>
    </row>
    <row r="11" spans="1:20" x14ac:dyDescent="0.3">
      <c r="A11" t="s">
        <v>60</v>
      </c>
      <c r="D11" t="s">
        <v>60</v>
      </c>
      <c r="E11" s="2">
        <f t="shared" si="0"/>
        <v>0</v>
      </c>
      <c r="F11" s="2">
        <f>AVERAGEIFS(Data!F:F,Data!B:B,D11,Data!A:A,$B$15)</f>
        <v>40790.1875</v>
      </c>
      <c r="H11" t="s">
        <v>53</v>
      </c>
      <c r="I11" s="1">
        <f>SUMIFS(Data!E:E,Data!B:B,H11,Data!A:A,'Data Prep'!$B$15)</f>
        <v>2677815</v>
      </c>
      <c r="O11" t="str">
        <v>Florida</v>
      </c>
      <c r="P11">
        <f>SUMIFS(Data!E:E,Data!B:B,'Data Prep'!$B$3,Data!A:A,'Data Prep'!$B$15,Data!C:C,'Data Prep'!O11)</f>
        <v>1358317</v>
      </c>
      <c r="Q11" vm="8">
        <v>21670000</v>
      </c>
      <c r="R11" s="9">
        <f t="shared" si="1"/>
        <v>62.68191047531149</v>
      </c>
      <c r="S11" s="2">
        <f>AVERAGEIFS(Data!F:F,Data!B:B,'Data Prep'!$B$3,Data!A:A,'Data Prep'!$B$15,Data!C:C,'Data Prep'!O11)</f>
        <v>68223</v>
      </c>
      <c r="T11" s="10">
        <f t="shared" si="2"/>
        <v>62.68191047531149</v>
      </c>
    </row>
    <row r="12" spans="1:20" x14ac:dyDescent="0.3">
      <c r="A12" t="s">
        <v>54</v>
      </c>
      <c r="D12" t="s">
        <v>59</v>
      </c>
      <c r="E12" s="2">
        <f t="shared" si="0"/>
        <v>0</v>
      </c>
      <c r="F12" s="2">
        <f>AVERAGEIFS(Data!F:F,Data!B:B,D12,Data!A:A,$B$15)</f>
        <v>23286.416666666668</v>
      </c>
      <c r="H12" t="s">
        <v>55</v>
      </c>
      <c r="I12" s="1">
        <f>SUMIFS(Data!E:E,Data!B:B,H12,Data!A:A,'Data Prep'!$B$15)</f>
        <v>1762873</v>
      </c>
      <c r="O12" t="str">
        <v>Georgia</v>
      </c>
      <c r="P12">
        <f>SUMIFS(Data!E:E,Data!B:B,'Data Prep'!$B$3,Data!A:A,'Data Prep'!$B$15,Data!C:C,'Data Prep'!O12)</f>
        <v>692452</v>
      </c>
      <c r="Q12" vm="9">
        <v>10519475</v>
      </c>
      <c r="R12" s="9">
        <f t="shared" si="1"/>
        <v>65.825718488802906</v>
      </c>
      <c r="S12" s="2">
        <f>AVERAGEIFS(Data!F:F,Data!B:B,'Data Prep'!$B$3,Data!A:A,'Data Prep'!$B$15,Data!C:C,'Data Prep'!O12)</f>
        <v>76331</v>
      </c>
      <c r="T12" s="10">
        <f t="shared" si="2"/>
        <v>65.825718488802906</v>
      </c>
    </row>
    <row r="13" spans="1:20" x14ac:dyDescent="0.3">
      <c r="O13" t="str">
        <v>Idaho</v>
      </c>
      <c r="P13">
        <f>SUMIFS(Data!E:E,Data!B:B,'Data Prep'!$B$3,Data!A:A,'Data Prep'!$B$15,Data!C:C,'Data Prep'!O13)</f>
        <v>97097</v>
      </c>
      <c r="Q13" vm="10">
        <v>1754208</v>
      </c>
      <c r="R13" s="9">
        <f t="shared" si="1"/>
        <v>55.350904795782483</v>
      </c>
      <c r="S13" s="2">
        <f>AVERAGEIFS(Data!F:F,Data!B:B,'Data Prep'!$B$3,Data!A:A,'Data Prep'!$B$15,Data!C:C,'Data Prep'!O13)</f>
        <v>59743</v>
      </c>
      <c r="T13" s="10">
        <f t="shared" si="2"/>
        <v>55.350904795782483</v>
      </c>
    </row>
    <row r="14" spans="1:20" x14ac:dyDescent="0.3">
      <c r="A14" s="6" t="s">
        <v>67</v>
      </c>
      <c r="B14" s="6"/>
      <c r="H14" s="5" t="s">
        <v>70</v>
      </c>
      <c r="I14" s="5"/>
      <c r="O14" t="str">
        <v>Illinois</v>
      </c>
      <c r="P14">
        <f>SUMIFS(Data!E:E,Data!B:B,'Data Prep'!$B$3,Data!A:A,'Data Prep'!$B$15,Data!C:C,'Data Prep'!O14)</f>
        <v>892150</v>
      </c>
      <c r="Q14" vm="11">
        <v>12741080</v>
      </c>
      <c r="R14" s="9">
        <f t="shared" si="1"/>
        <v>70.021536635826791</v>
      </c>
      <c r="S14" s="2">
        <f>AVERAGEIFS(Data!F:F,Data!B:B,'Data Prep'!$B$3,Data!A:A,'Data Prep'!$B$15,Data!C:C,'Data Prep'!O14)</f>
        <v>83889</v>
      </c>
      <c r="T14" s="10">
        <f t="shared" si="2"/>
        <v>70.021536635826791</v>
      </c>
    </row>
    <row r="15" spans="1:20" x14ac:dyDescent="0.3">
      <c r="A15" s="8" t="s">
        <v>64</v>
      </c>
      <c r="B15">
        <v>2020</v>
      </c>
      <c r="H15" s="4" t="s">
        <v>49</v>
      </c>
      <c r="I15" s="4" t="s">
        <v>62</v>
      </c>
      <c r="O15" t="str">
        <v>Indiana</v>
      </c>
      <c r="P15">
        <f>SUMIFS(Data!E:E,Data!B:B,'Data Prep'!$B$3,Data!A:A,'Data Prep'!$B$15,Data!C:C,'Data Prep'!O15)</f>
        <v>326745</v>
      </c>
      <c r="Q15" vm="12">
        <v>6691878</v>
      </c>
      <c r="R15" s="9">
        <f t="shared" si="1"/>
        <v>48.827100553835557</v>
      </c>
      <c r="S15" s="2">
        <f>AVERAGEIFS(Data!F:F,Data!B:B,'Data Prep'!$B$3,Data!A:A,'Data Prep'!$B$15,Data!C:C,'Data Prep'!O15)</f>
        <v>58578</v>
      </c>
      <c r="T15" s="10">
        <f t="shared" si="2"/>
        <v>48.827100553835557</v>
      </c>
    </row>
    <row r="16" spans="1:20" x14ac:dyDescent="0.3">
      <c r="H16" t="str">
        <f>B3</f>
        <v>Business Services</v>
      </c>
      <c r="I16">
        <f>VLOOKUP(B3,H3:I12,2,0)</f>
        <v>20065896</v>
      </c>
      <c r="O16" t="str">
        <v>Iowa</v>
      </c>
      <c r="P16">
        <f>SUMIFS(Data!E:E,Data!B:B,'Data Prep'!$B$3,Data!A:A,'Data Prep'!$B$15,Data!C:C,'Data Prep'!O16)</f>
        <v>134822</v>
      </c>
      <c r="Q16" vm="13">
        <v>3156145</v>
      </c>
      <c r="R16" s="9">
        <f t="shared" si="1"/>
        <v>42.717302278570855</v>
      </c>
      <c r="S16" s="2">
        <f>AVERAGEIFS(Data!F:F,Data!B:B,'Data Prep'!$B$3,Data!A:A,'Data Prep'!$B$15,Data!C:C,'Data Prep'!O16)</f>
        <v>61793</v>
      </c>
      <c r="T16" s="10">
        <f t="shared" si="2"/>
        <v>42.717302278570855</v>
      </c>
    </row>
    <row r="17" spans="1:20" x14ac:dyDescent="0.3">
      <c r="A17" s="6" t="s">
        <v>79</v>
      </c>
      <c r="B17" s="6"/>
      <c r="H17" t="s">
        <v>71</v>
      </c>
      <c r="I17" s="1">
        <f>SUM(I3:I12)-I16</f>
        <v>96583443</v>
      </c>
      <c r="O17" t="str">
        <v>Kansas</v>
      </c>
      <c r="P17">
        <f>SUMIFS(Data!E:E,Data!B:B,'Data Prep'!$B$3,Data!A:A,'Data Prep'!$B$15,Data!C:C,'Data Prep'!O17)</f>
        <v>168813</v>
      </c>
      <c r="Q17" vm="14">
        <v>2911505</v>
      </c>
      <c r="R17" s="9">
        <f t="shared" si="1"/>
        <v>57.981353286358775</v>
      </c>
      <c r="S17" s="2">
        <f>AVERAGEIFS(Data!F:F,Data!B:B,'Data Prep'!$B$3,Data!A:A,'Data Prep'!$B$15,Data!C:C,'Data Prep'!O17)</f>
        <v>69538</v>
      </c>
      <c r="T17" s="10">
        <f t="shared" si="2"/>
        <v>57.981353286358775</v>
      </c>
    </row>
    <row r="18" spans="1:20" x14ac:dyDescent="0.3">
      <c r="A18" s="8" t="s">
        <v>80</v>
      </c>
      <c r="B18" t="str">
        <f>IF(Dashbord!$H$5=1,'Data Prep'!S2,'Data Prep'!R2)</f>
        <v>Employees per 1000 capita</v>
      </c>
      <c r="O18" t="str">
        <v>Kentucky</v>
      </c>
      <c r="P18">
        <f>SUMIFS(Data!E:E,Data!B:B,'Data Prep'!$B$3,Data!A:A,'Data Prep'!$B$15,Data!C:C,'Data Prep'!O18)</f>
        <v>207575</v>
      </c>
      <c r="Q18" vm="15">
        <v>4468402</v>
      </c>
      <c r="R18" s="9">
        <f t="shared" si="1"/>
        <v>46.4539672124397</v>
      </c>
      <c r="S18" s="2">
        <f>AVERAGEIFS(Data!F:F,Data!B:B,'Data Prep'!$B$3,Data!A:A,'Data Prep'!$B$15,Data!C:C,'Data Prep'!O18)</f>
        <v>55987</v>
      </c>
      <c r="T18" s="10">
        <f t="shared" si="2"/>
        <v>46.4539672124397</v>
      </c>
    </row>
    <row r="19" spans="1:20" x14ac:dyDescent="0.3">
      <c r="H19" t="s">
        <v>81</v>
      </c>
      <c r="I19" s="11">
        <f>I16/SUM(I16:I17)</f>
        <v>0.17201894303061588</v>
      </c>
      <c r="O19" t="str">
        <v>Louisiana</v>
      </c>
      <c r="P19">
        <f>SUMIFS(Data!E:E,Data!B:B,'Data Prep'!$B$3,Data!A:A,'Data Prep'!$B$15,Data!C:C,'Data Prep'!O19)</f>
        <v>204729</v>
      </c>
      <c r="Q19" vm="16">
        <v>4659978</v>
      </c>
      <c r="R19" s="9">
        <f t="shared" si="1"/>
        <v>43.933469213803157</v>
      </c>
      <c r="S19" s="2">
        <f>AVERAGEIFS(Data!F:F,Data!B:B,'Data Prep'!$B$3,Data!A:A,'Data Prep'!$B$15,Data!C:C,'Data Prep'!O19)</f>
        <v>60136</v>
      </c>
      <c r="T19" s="10">
        <f t="shared" si="2"/>
        <v>43.933469213803157</v>
      </c>
    </row>
    <row r="20" spans="1:20" x14ac:dyDescent="0.3">
      <c r="O20" t="str">
        <v>Maine</v>
      </c>
      <c r="P20">
        <f>SUMIFS(Data!E:E,Data!B:B,'Data Prep'!$B$3,Data!A:A,'Data Prep'!$B$15,Data!C:C,'Data Prep'!O20)</f>
        <v>68952</v>
      </c>
      <c r="Q20" vm="17">
        <v>1338404</v>
      </c>
      <c r="R20" s="9">
        <f t="shared" si="1"/>
        <v>51.518076754104143</v>
      </c>
      <c r="S20" s="2">
        <f>AVERAGEIFS(Data!F:F,Data!B:B,'Data Prep'!$B$3,Data!A:A,'Data Prep'!$B$15,Data!C:C,'Data Prep'!O20)</f>
        <v>66178</v>
      </c>
      <c r="T20" s="10">
        <f t="shared" si="2"/>
        <v>51.518076754104143</v>
      </c>
    </row>
    <row r="21" spans="1:20" x14ac:dyDescent="0.3">
      <c r="O21" t="str">
        <v>Maryland</v>
      </c>
      <c r="P21">
        <f>SUMIFS(Data!E:E,Data!B:B,'Data Prep'!$B$3,Data!A:A,'Data Prep'!$B$15,Data!C:C,'Data Prep'!O21)</f>
        <v>441860</v>
      </c>
      <c r="Q21" vm="18">
        <v>6042718</v>
      </c>
      <c r="R21" s="9">
        <f t="shared" si="1"/>
        <v>73.122723913311859</v>
      </c>
      <c r="S21" s="2">
        <f>AVERAGEIFS(Data!F:F,Data!B:B,'Data Prep'!$B$3,Data!A:A,'Data Prep'!$B$15,Data!C:C,'Data Prep'!O21)</f>
        <v>88391</v>
      </c>
      <c r="T21" s="10">
        <f t="shared" si="2"/>
        <v>73.122723913311859</v>
      </c>
    </row>
    <row r="22" spans="1:20" x14ac:dyDescent="0.3">
      <c r="O22" t="str">
        <v>Massachusetts</v>
      </c>
      <c r="P22">
        <f>SUMIFS(Data!E:E,Data!B:B,'Data Prep'!$B$3,Data!A:A,'Data Prep'!$B$15,Data!C:C,'Data Prep'!O22)</f>
        <v>583792</v>
      </c>
      <c r="Q22" vm="19">
        <v>6902149</v>
      </c>
      <c r="R22" s="9">
        <f t="shared" si="1"/>
        <v>84.581193480465288</v>
      </c>
      <c r="S22" s="2">
        <f>AVERAGEIFS(Data!F:F,Data!B:B,'Data Prep'!$B$3,Data!A:A,'Data Prep'!$B$15,Data!C:C,'Data Prep'!O22)</f>
        <v>124638</v>
      </c>
      <c r="T22" s="10">
        <f t="shared" si="2"/>
        <v>84.581193480465288</v>
      </c>
    </row>
    <row r="23" spans="1:20" x14ac:dyDescent="0.3">
      <c r="O23" t="str">
        <v>Michigan</v>
      </c>
      <c r="P23">
        <f>SUMIFS(Data!E:E,Data!B:B,'Data Prep'!$B$3,Data!A:A,'Data Prep'!$B$15,Data!C:C,'Data Prep'!O23)</f>
        <v>599657</v>
      </c>
      <c r="Q23" vm="20">
        <v>9995915</v>
      </c>
      <c r="R23" s="9">
        <f t="shared" si="1"/>
        <v>59.990205999150653</v>
      </c>
      <c r="S23" s="2">
        <f>AVERAGEIFS(Data!F:F,Data!B:B,'Data Prep'!$B$3,Data!A:A,'Data Prep'!$B$15,Data!C:C,'Data Prep'!O23)</f>
        <v>76432</v>
      </c>
      <c r="T23" s="10">
        <f t="shared" si="2"/>
        <v>59.990205999150653</v>
      </c>
    </row>
    <row r="24" spans="1:20" x14ac:dyDescent="0.3">
      <c r="O24" t="str">
        <v>Minnesota</v>
      </c>
      <c r="P24">
        <f>SUMIFS(Data!E:E,Data!B:B,'Data Prep'!$B$3,Data!A:A,'Data Prep'!$B$15,Data!C:C,'Data Prep'!O24)</f>
        <v>361183</v>
      </c>
      <c r="Q24" vm="21">
        <v>5611179</v>
      </c>
      <c r="R24" s="9">
        <f t="shared" si="1"/>
        <v>64.368468730011998</v>
      </c>
      <c r="S24" s="2">
        <f>AVERAGEIFS(Data!F:F,Data!B:B,'Data Prep'!$B$3,Data!A:A,'Data Prep'!$B$15,Data!C:C,'Data Prep'!O24)</f>
        <v>91033</v>
      </c>
      <c r="T24" s="10">
        <f t="shared" si="2"/>
        <v>64.368468730011998</v>
      </c>
    </row>
    <row r="25" spans="1:20" x14ac:dyDescent="0.3">
      <c r="O25" t="str">
        <v>Mississippi</v>
      </c>
      <c r="P25">
        <f>SUMIFS(Data!E:E,Data!B:B,'Data Prep'!$B$3,Data!A:A,'Data Prep'!$B$15,Data!C:C,'Data Prep'!O25)</f>
        <v>107758</v>
      </c>
      <c r="Q25" vm="22">
        <v>2963914</v>
      </c>
      <c r="R25" s="9">
        <f t="shared" si="1"/>
        <v>36.356655422525755</v>
      </c>
      <c r="S25" s="2">
        <f>AVERAGEIFS(Data!F:F,Data!B:B,'Data Prep'!$B$3,Data!A:A,'Data Prep'!$B$15,Data!C:C,'Data Prep'!O25)</f>
        <v>45573</v>
      </c>
      <c r="T25" s="10">
        <f t="shared" si="2"/>
        <v>36.356655422525755</v>
      </c>
    </row>
    <row r="26" spans="1:20" x14ac:dyDescent="0.3">
      <c r="O26" t="str">
        <v>Missouri</v>
      </c>
      <c r="P26">
        <f>SUMIFS(Data!E:E,Data!B:B,'Data Prep'!$B$3,Data!A:A,'Data Prep'!$B$15,Data!C:C,'Data Prep'!O26)</f>
        <v>365657</v>
      </c>
      <c r="Q26" vm="23">
        <v>6126452</v>
      </c>
      <c r="R26" s="9">
        <f t="shared" si="1"/>
        <v>59.684953052762026</v>
      </c>
      <c r="S26" s="2">
        <f>AVERAGEIFS(Data!F:F,Data!B:B,'Data Prep'!$B$3,Data!A:A,'Data Prep'!$B$15,Data!C:C,'Data Prep'!O26)</f>
        <v>72666</v>
      </c>
      <c r="T26" s="10">
        <f t="shared" si="2"/>
        <v>59.684953052762026</v>
      </c>
    </row>
    <row r="27" spans="1:20" x14ac:dyDescent="0.3">
      <c r="O27" t="str">
        <v>Montana</v>
      </c>
      <c r="P27">
        <f>SUMIFS(Data!E:E,Data!B:B,'Data Prep'!$B$3,Data!A:A,'Data Prep'!$B$15,Data!C:C,'Data Prep'!O27)</f>
        <v>43549</v>
      </c>
      <c r="Q27" vm="24">
        <v>1062305</v>
      </c>
      <c r="R27" s="9">
        <f t="shared" si="1"/>
        <v>40.994817872456586</v>
      </c>
      <c r="S27" s="2">
        <f>AVERAGEIFS(Data!F:F,Data!B:B,'Data Prep'!$B$3,Data!A:A,'Data Prep'!$B$15,Data!C:C,'Data Prep'!O27)</f>
        <v>59785</v>
      </c>
      <c r="T27" s="10">
        <f t="shared" si="2"/>
        <v>40.994817872456586</v>
      </c>
    </row>
    <row r="28" spans="1:20" x14ac:dyDescent="0.3">
      <c r="O28" t="str">
        <v>Nebraska</v>
      </c>
      <c r="P28">
        <f>SUMIFS(Data!E:E,Data!B:B,'Data Prep'!$B$3,Data!A:A,'Data Prep'!$B$15,Data!C:C,'Data Prep'!O28)</f>
        <v>117288</v>
      </c>
      <c r="Q28" vm="25">
        <v>1929268</v>
      </c>
      <c r="R28" s="9">
        <f t="shared" si="1"/>
        <v>60.79404209264861</v>
      </c>
      <c r="S28" s="2">
        <f>AVERAGEIFS(Data!F:F,Data!B:B,'Data Prep'!$B$3,Data!A:A,'Data Prep'!$B$15,Data!C:C,'Data Prep'!O28)</f>
        <v>65292</v>
      </c>
      <c r="T28" s="10">
        <f t="shared" si="2"/>
        <v>60.79404209264861</v>
      </c>
    </row>
    <row r="29" spans="1:20" x14ac:dyDescent="0.3">
      <c r="O29" t="str">
        <v>Nevada</v>
      </c>
      <c r="P29">
        <f>SUMIFS(Data!E:E,Data!B:B,'Data Prep'!$B$3,Data!A:A,'Data Prep'!$B$15,Data!C:C,'Data Prep'!O29)</f>
        <v>179092</v>
      </c>
      <c r="Q29" vm="26">
        <v>3034392</v>
      </c>
      <c r="R29" s="9">
        <f t="shared" si="1"/>
        <v>59.020719801528607</v>
      </c>
      <c r="S29" s="2">
        <f>AVERAGEIFS(Data!F:F,Data!B:B,'Data Prep'!$B$3,Data!A:A,'Data Prep'!$B$15,Data!C:C,'Data Prep'!O29)</f>
        <v>67081</v>
      </c>
      <c r="T29" s="10">
        <f t="shared" si="2"/>
        <v>59.020719801528607</v>
      </c>
    </row>
    <row r="30" spans="1:20" x14ac:dyDescent="0.3">
      <c r="O30" t="str">
        <v>New Hampshire</v>
      </c>
      <c r="P30">
        <f>SUMIFS(Data!E:E,Data!B:B,'Data Prep'!$B$3,Data!A:A,'Data Prep'!$B$15,Data!C:C,'Data Prep'!O30)</f>
        <v>81639</v>
      </c>
      <c r="Q30" vm="27">
        <v>1356458</v>
      </c>
      <c r="R30" s="9">
        <f t="shared" si="1"/>
        <v>60.185424097170717</v>
      </c>
      <c r="S30" s="2">
        <f>AVERAGEIFS(Data!F:F,Data!B:B,'Data Prep'!$B$3,Data!A:A,'Data Prep'!$B$15,Data!C:C,'Data Prep'!O30)</f>
        <v>88167</v>
      </c>
      <c r="T30" s="10">
        <f t="shared" si="2"/>
        <v>60.185424097170717</v>
      </c>
    </row>
    <row r="31" spans="1:20" x14ac:dyDescent="0.3">
      <c r="O31" t="str">
        <v>New Jersey</v>
      </c>
      <c r="P31">
        <f>SUMIFS(Data!E:E,Data!B:B,'Data Prep'!$B$3,Data!A:A,'Data Prep'!$B$15,Data!C:C,'Data Prep'!O31)</f>
        <v>643507</v>
      </c>
      <c r="Q31" vm="28">
        <v>8908520</v>
      </c>
      <c r="R31" s="9">
        <f t="shared" si="1"/>
        <v>72.235006488170868</v>
      </c>
      <c r="S31" s="2">
        <f>AVERAGEIFS(Data!F:F,Data!B:B,'Data Prep'!$B$3,Data!A:A,'Data Prep'!$B$15,Data!C:C,'Data Prep'!O31)</f>
        <v>102666</v>
      </c>
      <c r="T31" s="10">
        <f t="shared" si="2"/>
        <v>72.235006488170868</v>
      </c>
    </row>
    <row r="32" spans="1:20" x14ac:dyDescent="0.3">
      <c r="O32" t="str">
        <v>New Mexico</v>
      </c>
      <c r="P32">
        <f>SUMIFS(Data!E:E,Data!B:B,'Data Prep'!$B$3,Data!A:A,'Data Prep'!$B$15,Data!C:C,'Data Prep'!O32)</f>
        <v>107707</v>
      </c>
      <c r="Q32" vm="29">
        <v>2095428</v>
      </c>
      <c r="R32" s="9">
        <f t="shared" si="1"/>
        <v>51.400954840729433</v>
      </c>
      <c r="S32" s="2">
        <f>AVERAGEIFS(Data!F:F,Data!B:B,'Data Prep'!$B$3,Data!A:A,'Data Prep'!$B$15,Data!C:C,'Data Prep'!O32)</f>
        <v>69938</v>
      </c>
      <c r="T32" s="10">
        <f t="shared" si="2"/>
        <v>51.400954840729433</v>
      </c>
    </row>
    <row r="33" spans="15:20" x14ac:dyDescent="0.3">
      <c r="O33" t="str">
        <v>New York</v>
      </c>
      <c r="P33">
        <f>SUMIFS(Data!E:E,Data!B:B,'Data Prep'!$B$3,Data!A:A,'Data Prep'!$B$15,Data!C:C,'Data Prep'!O33)</f>
        <v>1242471</v>
      </c>
      <c r="Q33" vm="30">
        <v>19542209</v>
      </c>
      <c r="R33" s="9">
        <f t="shared" si="1"/>
        <v>63.578841061417371</v>
      </c>
      <c r="S33" s="2">
        <f>AVERAGEIFS(Data!F:F,Data!B:B,'Data Prep'!$B$3,Data!A:A,'Data Prep'!$B$15,Data!C:C,'Data Prep'!O33)</f>
        <v>109413</v>
      </c>
      <c r="T33" s="10">
        <f t="shared" si="2"/>
        <v>63.578841061417371</v>
      </c>
    </row>
    <row r="34" spans="15:20" x14ac:dyDescent="0.3">
      <c r="O34" t="str">
        <v>North Carolina</v>
      </c>
      <c r="P34">
        <f>SUMIFS(Data!E:E,Data!B:B,'Data Prep'!$B$3,Data!A:A,'Data Prep'!$B$15,Data!C:C,'Data Prep'!O34)</f>
        <v>637719</v>
      </c>
      <c r="Q34" vm="31">
        <v>10383620</v>
      </c>
      <c r="R34" s="9">
        <f t="shared" si="1"/>
        <v>61.415864602132977</v>
      </c>
      <c r="S34" s="2">
        <f>AVERAGEIFS(Data!F:F,Data!B:B,'Data Prep'!$B$3,Data!A:A,'Data Prep'!$B$15,Data!C:C,'Data Prep'!O34)</f>
        <v>72078</v>
      </c>
      <c r="T34" s="10">
        <f t="shared" si="2"/>
        <v>61.415864602132977</v>
      </c>
    </row>
    <row r="35" spans="15:20" x14ac:dyDescent="0.3">
      <c r="O35" t="str">
        <v>North Dakota</v>
      </c>
      <c r="P35">
        <f>SUMIFS(Data!E:E,Data!B:B,'Data Prep'!$B$3,Data!A:A,'Data Prep'!$B$15,Data!C:C,'Data Prep'!O35)</f>
        <v>31642</v>
      </c>
      <c r="Q35" vm="32">
        <v>760077</v>
      </c>
      <c r="R35" s="9">
        <f t="shared" si="1"/>
        <v>41.629992750734466</v>
      </c>
      <c r="S35" s="2">
        <f>AVERAGEIFS(Data!F:F,Data!B:B,'Data Prep'!$B$3,Data!A:A,'Data Prep'!$B$15,Data!C:C,'Data Prep'!O35)</f>
        <v>65877</v>
      </c>
      <c r="T35" s="10">
        <f t="shared" si="2"/>
        <v>41.629992750734466</v>
      </c>
    </row>
    <row r="36" spans="15:20" x14ac:dyDescent="0.3">
      <c r="O36" t="str">
        <v>Ohio</v>
      </c>
      <c r="P36">
        <f>SUMIFS(Data!E:E,Data!B:B,'Data Prep'!$B$3,Data!A:A,'Data Prep'!$B$15,Data!C:C,'Data Prep'!O36)</f>
        <v>697244</v>
      </c>
      <c r="Q36" vm="33">
        <v>11689442</v>
      </c>
      <c r="R36" s="9">
        <f t="shared" si="1"/>
        <v>59.647329615904681</v>
      </c>
      <c r="S36" s="2">
        <f>AVERAGEIFS(Data!F:F,Data!B:B,'Data Prep'!$B$3,Data!A:A,'Data Prep'!$B$15,Data!C:C,'Data Prep'!O36)</f>
        <v>71920</v>
      </c>
      <c r="T36" s="10">
        <f t="shared" si="2"/>
        <v>59.647329615904681</v>
      </c>
    </row>
    <row r="37" spans="15:20" x14ac:dyDescent="0.3">
      <c r="O37" t="str">
        <v>Oklahoma</v>
      </c>
      <c r="P37">
        <f>SUMIFS(Data!E:E,Data!B:B,'Data Prep'!$B$3,Data!A:A,'Data Prep'!$B$15,Data!C:C,'Data Prep'!O37)</f>
        <v>185307</v>
      </c>
      <c r="Q37" vm="34">
        <v>3943079</v>
      </c>
      <c r="R37" s="9">
        <f t="shared" si="1"/>
        <v>46.995507825229978</v>
      </c>
      <c r="S37" s="2">
        <f>AVERAGEIFS(Data!F:F,Data!B:B,'Data Prep'!$B$3,Data!A:A,'Data Prep'!$B$15,Data!C:C,'Data Prep'!O37)</f>
        <v>58539</v>
      </c>
      <c r="T37" s="10">
        <f t="shared" si="2"/>
        <v>46.995507825229978</v>
      </c>
    </row>
    <row r="38" spans="15:20" x14ac:dyDescent="0.3">
      <c r="O38" t="str">
        <v>Oregon</v>
      </c>
      <c r="P38">
        <f>SUMIFS(Data!E:E,Data!B:B,'Data Prep'!$B$3,Data!A:A,'Data Prep'!$B$15,Data!C:C,'Data Prep'!O38)</f>
        <v>242218</v>
      </c>
      <c r="Q38" vm="35">
        <v>4190713</v>
      </c>
      <c r="R38" s="9">
        <f t="shared" si="1"/>
        <v>57.798756440729775</v>
      </c>
      <c r="S38" s="2">
        <f>AVERAGEIFS(Data!F:F,Data!B:B,'Data Prep'!$B$3,Data!A:A,'Data Prep'!$B$15,Data!C:C,'Data Prep'!O38)</f>
        <v>81224</v>
      </c>
      <c r="T38" s="10">
        <f t="shared" si="2"/>
        <v>57.798756440729775</v>
      </c>
    </row>
    <row r="39" spans="15:20" x14ac:dyDescent="0.3">
      <c r="O39" t="str">
        <v>Pennsylvania</v>
      </c>
      <c r="P39">
        <f>SUMIFS(Data!E:E,Data!B:B,'Data Prep'!$B$3,Data!A:A,'Data Prep'!$B$15,Data!C:C,'Data Prep'!O39)</f>
        <v>766122</v>
      </c>
      <c r="Q39" vm="36">
        <v>12807060</v>
      </c>
      <c r="R39" s="9">
        <f t="shared" si="1"/>
        <v>59.820286623159411</v>
      </c>
      <c r="S39" s="2">
        <f>AVERAGEIFS(Data!F:F,Data!B:B,'Data Prep'!$B$3,Data!A:A,'Data Prep'!$B$15,Data!C:C,'Data Prep'!O39)</f>
        <v>86971</v>
      </c>
      <c r="T39" s="10">
        <f t="shared" si="2"/>
        <v>59.820286623159411</v>
      </c>
    </row>
    <row r="40" spans="15:20" x14ac:dyDescent="0.3">
      <c r="O40" t="str">
        <v>Rhode Island</v>
      </c>
      <c r="P40">
        <f>SUMIFS(Data!E:E,Data!B:B,'Data Prep'!$B$3,Data!A:A,'Data Prep'!$B$15,Data!C:C,'Data Prep'!O40)</f>
        <v>65232</v>
      </c>
      <c r="Q40" vm="37">
        <v>1057315</v>
      </c>
      <c r="R40" s="9">
        <f t="shared" si="1"/>
        <v>61.695899519064803</v>
      </c>
      <c r="S40" s="2">
        <f>AVERAGEIFS(Data!F:F,Data!B:B,'Data Prep'!$B$3,Data!A:A,'Data Prep'!$B$15,Data!C:C,'Data Prep'!O40)</f>
        <v>75829</v>
      </c>
      <c r="T40" s="10">
        <f t="shared" si="2"/>
        <v>61.695899519064803</v>
      </c>
    </row>
    <row r="41" spans="15:20" x14ac:dyDescent="0.3">
      <c r="O41" t="str">
        <v>South Carolina</v>
      </c>
      <c r="P41">
        <f>SUMIFS(Data!E:E,Data!B:B,'Data Prep'!$B$3,Data!A:A,'Data Prep'!$B$15,Data!C:C,'Data Prep'!O41)</f>
        <v>281874</v>
      </c>
      <c r="Q41" vm="38">
        <v>5084127</v>
      </c>
      <c r="R41" s="9">
        <f t="shared" si="1"/>
        <v>55.441966732931732</v>
      </c>
      <c r="S41" s="2">
        <f>AVERAGEIFS(Data!F:F,Data!B:B,'Data Prep'!$B$3,Data!A:A,'Data Prep'!$B$15,Data!C:C,'Data Prep'!O41)</f>
        <v>56907</v>
      </c>
      <c r="T41" s="10">
        <f t="shared" si="2"/>
        <v>55.441966732931732</v>
      </c>
    </row>
    <row r="42" spans="15:20" x14ac:dyDescent="0.3">
      <c r="O42" t="str">
        <v>South Dakota</v>
      </c>
      <c r="P42">
        <f>SUMIFS(Data!E:E,Data!B:B,'Data Prep'!$B$3,Data!A:A,'Data Prep'!$B$15,Data!C:C,'Data Prep'!O42)</f>
        <v>32771</v>
      </c>
      <c r="Q42" vm="39">
        <v>882235</v>
      </c>
      <c r="R42" s="9">
        <f t="shared" si="1"/>
        <v>37.145431772713621</v>
      </c>
      <c r="S42" s="2">
        <f>AVERAGEIFS(Data!F:F,Data!B:B,'Data Prep'!$B$3,Data!A:A,'Data Prep'!$B$15,Data!C:C,'Data Prep'!O42)</f>
        <v>63709</v>
      </c>
      <c r="T42" s="10">
        <f t="shared" si="2"/>
        <v>37.145431772713621</v>
      </c>
    </row>
    <row r="43" spans="15:20" x14ac:dyDescent="0.3">
      <c r="O43" t="str">
        <v>Tennessee</v>
      </c>
      <c r="P43">
        <f>SUMIFS(Data!E:E,Data!B:B,'Data Prep'!$B$3,Data!A:A,'Data Prep'!$B$15,Data!C:C,'Data Prep'!O43)</f>
        <v>414644</v>
      </c>
      <c r="Q43" vm="40">
        <v>6770010</v>
      </c>
      <c r="R43" s="9">
        <f t="shared" si="1"/>
        <v>61.247176887478751</v>
      </c>
      <c r="S43" s="2">
        <f>AVERAGEIFS(Data!F:F,Data!B:B,'Data Prep'!$B$3,Data!A:A,'Data Prep'!$B$15,Data!C:C,'Data Prep'!O43)</f>
        <v>66460</v>
      </c>
      <c r="T43" s="10">
        <f t="shared" si="2"/>
        <v>61.247176887478751</v>
      </c>
    </row>
    <row r="44" spans="15:20" x14ac:dyDescent="0.3">
      <c r="O44" t="str">
        <v>Texas</v>
      </c>
      <c r="P44">
        <f>SUMIFS(Data!E:E,Data!B:B,'Data Prep'!$B$3,Data!A:A,'Data Prep'!$B$15,Data!C:C,'Data Prep'!O44)</f>
        <v>1758991</v>
      </c>
      <c r="Q44" vm="41">
        <v>29145505</v>
      </c>
      <c r="R44" s="9">
        <f t="shared" si="1"/>
        <v>60.352050856555756</v>
      </c>
      <c r="S44" s="2">
        <f>AVERAGEIFS(Data!F:F,Data!B:B,'Data Prep'!$B$3,Data!A:A,'Data Prep'!$B$15,Data!C:C,'Data Prep'!O44)</f>
        <v>81123</v>
      </c>
      <c r="T44" s="10">
        <f t="shared" si="2"/>
        <v>60.352050856555756</v>
      </c>
    </row>
    <row r="45" spans="15:20" x14ac:dyDescent="0.3">
      <c r="O45" t="str">
        <v>Utah</v>
      </c>
      <c r="P45">
        <f>SUMIFS(Data!E:E,Data!B:B,'Data Prep'!$B$3,Data!A:A,'Data Prep'!$B$15,Data!C:C,'Data Prep'!O45)</f>
        <v>223284</v>
      </c>
      <c r="Q45" vm="42">
        <v>3161105</v>
      </c>
      <c r="R45" s="9">
        <f t="shared" si="1"/>
        <v>70.634793845822898</v>
      </c>
      <c r="S45" s="2">
        <f>AVERAGEIFS(Data!F:F,Data!B:B,'Data Prep'!$B$3,Data!A:A,'Data Prep'!$B$15,Data!C:C,'Data Prep'!O45)</f>
        <v>68355</v>
      </c>
      <c r="T45" s="10">
        <f t="shared" si="2"/>
        <v>70.634793845822898</v>
      </c>
    </row>
    <row r="46" spans="15:20" x14ac:dyDescent="0.3">
      <c r="O46" t="str">
        <v>Vermont</v>
      </c>
      <c r="P46">
        <f>SUMIFS(Data!E:E,Data!B:B,'Data Prep'!$B$3,Data!A:A,'Data Prep'!$B$15,Data!C:C,'Data Prep'!O46)</f>
        <v>28512</v>
      </c>
      <c r="Q46" vm="43">
        <v>626299</v>
      </c>
      <c r="R46" s="9">
        <f t="shared" si="1"/>
        <v>45.524581709375234</v>
      </c>
      <c r="S46" s="2">
        <f>AVERAGEIFS(Data!F:F,Data!B:B,'Data Prep'!$B$3,Data!A:A,'Data Prep'!$B$15,Data!C:C,'Data Prep'!O46)</f>
        <v>74442</v>
      </c>
      <c r="T46" s="10">
        <f t="shared" si="2"/>
        <v>45.524581709375234</v>
      </c>
    </row>
    <row r="47" spans="15:20" x14ac:dyDescent="0.3">
      <c r="O47" t="str">
        <v>Virginia</v>
      </c>
      <c r="P47">
        <f>SUMIFS(Data!E:E,Data!B:B,'Data Prep'!$B$3,Data!A:A,'Data Prep'!$B$15,Data!C:C,'Data Prep'!O47)</f>
        <v>752090</v>
      </c>
      <c r="Q47" vm="44">
        <v>8517685</v>
      </c>
      <c r="R47" s="9">
        <f t="shared" si="1"/>
        <v>88.297465802034239</v>
      </c>
      <c r="S47" s="2">
        <f>AVERAGEIFS(Data!F:F,Data!B:B,'Data Prep'!$B$3,Data!A:A,'Data Prep'!$B$15,Data!C:C,'Data Prep'!O47)</f>
        <v>96046</v>
      </c>
      <c r="T47" s="10">
        <f t="shared" si="2"/>
        <v>88.297465802034239</v>
      </c>
    </row>
    <row r="48" spans="15:20" x14ac:dyDescent="0.3">
      <c r="O48" t="str">
        <v>Washington</v>
      </c>
      <c r="P48">
        <f>SUMIFS(Data!E:E,Data!B:B,'Data Prep'!$B$3,Data!A:A,'Data Prep'!$B$15,Data!C:C,'Data Prep'!O48)</f>
        <v>415190</v>
      </c>
      <c r="Q48" vm="45">
        <v>7614893</v>
      </c>
      <c r="R48" s="9">
        <f t="shared" si="1"/>
        <v>54.523418779489091</v>
      </c>
      <c r="S48" s="2">
        <f>AVERAGEIFS(Data!F:F,Data!B:B,'Data Prep'!$B$3,Data!A:A,'Data Prep'!$B$15,Data!C:C,'Data Prep'!O48)</f>
        <v>92279</v>
      </c>
      <c r="T48" s="10">
        <f t="shared" si="2"/>
        <v>54.523418779489091</v>
      </c>
    </row>
    <row r="49" spans="15:20" x14ac:dyDescent="0.3">
      <c r="O49" t="str">
        <v>West Virginia</v>
      </c>
      <c r="P49">
        <f>SUMIFS(Data!E:E,Data!B:B,'Data Prep'!$B$3,Data!A:A,'Data Prep'!$B$15,Data!C:C,'Data Prep'!O49)</f>
        <v>65715</v>
      </c>
      <c r="Q49" vm="46">
        <v>1805832</v>
      </c>
      <c r="R49" s="9">
        <f t="shared" si="1"/>
        <v>36.390428345493937</v>
      </c>
      <c r="S49" s="2">
        <f>AVERAGEIFS(Data!F:F,Data!B:B,'Data Prep'!$B$3,Data!A:A,'Data Prep'!$B$15,Data!C:C,'Data Prep'!O49)</f>
        <v>53557</v>
      </c>
      <c r="T49" s="10">
        <f t="shared" si="2"/>
        <v>36.390428345493937</v>
      </c>
    </row>
    <row r="50" spans="15:20" x14ac:dyDescent="0.3">
      <c r="O50" t="str">
        <v>Wisconsin</v>
      </c>
      <c r="P50">
        <f>SUMIFS(Data!E:E,Data!B:B,'Data Prep'!$B$3,Data!A:A,'Data Prep'!$B$15,Data!C:C,'Data Prep'!O50)</f>
        <v>309780</v>
      </c>
      <c r="Q50" vm="47">
        <v>5813568</v>
      </c>
      <c r="R50" s="9">
        <f t="shared" si="1"/>
        <v>53.285693054592294</v>
      </c>
      <c r="S50" s="2">
        <f>AVERAGEIFS(Data!F:F,Data!B:B,'Data Prep'!$B$3,Data!A:A,'Data Prep'!$B$15,Data!C:C,'Data Prep'!O50)</f>
        <v>67254</v>
      </c>
      <c r="T50" s="10">
        <f t="shared" si="2"/>
        <v>53.285693054592294</v>
      </c>
    </row>
    <row r="51" spans="15:20" x14ac:dyDescent="0.3">
      <c r="O51" t="str">
        <v>Wyoming</v>
      </c>
      <c r="P51">
        <f>SUMIFS(Data!E:E,Data!B:B,'Data Prep'!$B$3,Data!A:A,'Data Prep'!$B$15,Data!C:C,'Data Prep'!O51)</f>
        <v>18382</v>
      </c>
      <c r="Q51" vm="48">
        <v>577737</v>
      </c>
      <c r="R51" s="9">
        <f t="shared" si="1"/>
        <v>31.817245563292644</v>
      </c>
      <c r="S51" s="2">
        <f>AVERAGEIFS(Data!F:F,Data!B:B,'Data Prep'!$B$3,Data!A:A,'Data Prep'!$B$15,Data!C:C,'Data Prep'!O51)</f>
        <v>60233</v>
      </c>
      <c r="T51" s="10">
        <f t="shared" si="2"/>
        <v>31.817245563292644</v>
      </c>
    </row>
    <row r="52" spans="15:20" x14ac:dyDescent="0.3">
      <c r="O52">
        <v>0</v>
      </c>
    </row>
  </sheetData>
  <sortState xmlns:xlrd2="http://schemas.microsoft.com/office/spreadsheetml/2017/richdata2" ref="H2:I12">
    <sortCondition descending="1" ref="I3:I12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1B1AC-9B74-4DE2-B5E1-18D20A31126A}">
  <dimension ref="A1:P63"/>
  <sheetViews>
    <sheetView showGridLines="0" showRowColHeaders="0" tabSelected="1" zoomScale="70" zoomScaleNormal="100" workbookViewId="0">
      <selection activeCell="H5" activeCellId="1" sqref="A1 H5"/>
    </sheetView>
  </sheetViews>
  <sheetFormatPr defaultColWidth="0" defaultRowHeight="14.4" zeroHeight="1" x14ac:dyDescent="0.3"/>
  <cols>
    <col min="1" max="1" width="4.21875" customWidth="1"/>
    <col min="2" max="2" width="49.44140625" customWidth="1"/>
    <col min="3" max="3" width="8.88671875" customWidth="1"/>
    <col min="4" max="4" width="6.109375" customWidth="1"/>
    <col min="5" max="5" width="44" customWidth="1"/>
    <col min="6" max="6" width="8.88671875" customWidth="1"/>
    <col min="7" max="7" width="60" customWidth="1"/>
    <col min="8" max="8" width="8.77734375" customWidth="1"/>
    <col min="9" max="15" width="8.88671875" hidden="1" customWidth="1"/>
    <col min="16" max="16" width="35" hidden="1" customWidth="1"/>
    <col min="17" max="16384" width="8.88671875" hidden="1"/>
  </cols>
  <sheetData>
    <row r="1" spans="1:8" x14ac:dyDescent="0.3">
      <c r="A1" s="15">
        <v>8</v>
      </c>
    </row>
    <row r="2" spans="1:8" x14ac:dyDescent="0.3"/>
    <row r="3" spans="1:8" x14ac:dyDescent="0.3"/>
    <row r="4" spans="1:8" x14ac:dyDescent="0.3"/>
    <row r="5" spans="1:8" ht="31.2" x14ac:dyDescent="0.3">
      <c r="B5" s="13" t="str" cm="1">
        <f t="array" ref="B5">INDEX('Data Prep'!D3:D12,11-Dashbord!A1)</f>
        <v>Business Services</v>
      </c>
      <c r="H5" s="15">
        <v>2</v>
      </c>
    </row>
    <row r="6" spans="1:8" x14ac:dyDescent="0.3">
      <c r="H6" s="14"/>
    </row>
    <row r="7" spans="1:8" ht="23.4" x14ac:dyDescent="0.3">
      <c r="G7" s="12"/>
      <c r="H7" s="14"/>
    </row>
    <row r="8" spans="1:8" x14ac:dyDescent="0.3">
      <c r="H8" s="14"/>
    </row>
    <row r="9" spans="1:8" x14ac:dyDescent="0.3">
      <c r="H9" s="14"/>
    </row>
    <row r="10" spans="1:8" x14ac:dyDescent="0.3">
      <c r="H10" s="14"/>
    </row>
    <row r="11" spans="1:8" x14ac:dyDescent="0.3">
      <c r="H11" s="14"/>
    </row>
    <row r="12" spans="1:8" x14ac:dyDescent="0.3">
      <c r="H12" s="14"/>
    </row>
    <row r="13" spans="1:8" x14ac:dyDescent="0.3"/>
    <row r="14" spans="1:8" x14ac:dyDescent="0.3"/>
    <row r="15" spans="1:8" x14ac:dyDescent="0.3"/>
    <row r="16" spans="1:8" x14ac:dyDescent="0.3"/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ht="5.4" customHeight="1" x14ac:dyDescent="0.3"/>
    <row r="33" customFormat="1" x14ac:dyDescent="0.3"/>
    <row r="34" customFormat="1" hidden="1" x14ac:dyDescent="0.3"/>
    <row r="35" customFormat="1" hidden="1" x14ac:dyDescent="0.3"/>
    <row r="36" customFormat="1" hidden="1" x14ac:dyDescent="0.3"/>
    <row r="37" customFormat="1" hidden="1" x14ac:dyDescent="0.3"/>
    <row r="38" customFormat="1" hidden="1" x14ac:dyDescent="0.3"/>
    <row r="39" customFormat="1" hidden="1" x14ac:dyDescent="0.3"/>
    <row r="40" customFormat="1" hidden="1" x14ac:dyDescent="0.3"/>
    <row r="41" customFormat="1" hidden="1" x14ac:dyDescent="0.3"/>
    <row r="42" customFormat="1" hidden="1" x14ac:dyDescent="0.3"/>
    <row r="43" customFormat="1" hidden="1" x14ac:dyDescent="0.3"/>
    <row r="44" customFormat="1" hidden="1" x14ac:dyDescent="0.3"/>
    <row r="45" customFormat="1" hidden="1" x14ac:dyDescent="0.3"/>
    <row r="46" customFormat="1" hidden="1" x14ac:dyDescent="0.3"/>
    <row r="47" customFormat="1" hidden="1" x14ac:dyDescent="0.3"/>
    <row r="48" customFormat="1" hidden="1" x14ac:dyDescent="0.3"/>
    <row r="49" customFormat="1" hidden="1" x14ac:dyDescent="0.3"/>
    <row r="50" customFormat="1" hidden="1" x14ac:dyDescent="0.3"/>
    <row r="51" customFormat="1" hidden="1" x14ac:dyDescent="0.3"/>
    <row r="52" customFormat="1" hidden="1" x14ac:dyDescent="0.3"/>
    <row r="53" customFormat="1" hidden="1" x14ac:dyDescent="0.3"/>
    <row r="54" customFormat="1" hidden="1" x14ac:dyDescent="0.3"/>
    <row r="55" customFormat="1" hidden="1" x14ac:dyDescent="0.3"/>
    <row r="56" customFormat="1" hidden="1" x14ac:dyDescent="0.3"/>
    <row r="57" customFormat="1" hidden="1" x14ac:dyDescent="0.3"/>
    <row r="58" customFormat="1" hidden="1" x14ac:dyDescent="0.3"/>
    <row r="59" customFormat="1" hidden="1" x14ac:dyDescent="0.3"/>
    <row r="60" customFormat="1" hidden="1" x14ac:dyDescent="0.3"/>
    <row r="61" customFormat="1" hidden="1" x14ac:dyDescent="0.3"/>
    <row r="62" customFormat="1" hidden="1" x14ac:dyDescent="0.3"/>
    <row r="63" customFormat="1" hidden="1" x14ac:dyDescent="0.3"/>
  </sheetData>
  <sheetProtection sheet="1" objects="1" scenarios="1" selectLockedCells="1" selectUnlockedCells="1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1" r:id="rId4" name="Spinner 3">
              <controlPr defaultSize="0" autoPict="0">
                <anchor moveWithCells="1" sizeWithCells="1">
                  <from>
                    <xdr:col>2</xdr:col>
                    <xdr:colOff>22860</xdr:colOff>
                    <xdr:row>4</xdr:row>
                    <xdr:rowOff>0</xdr:rowOff>
                  </from>
                  <to>
                    <xdr:col>2</xdr:col>
                    <xdr:colOff>396240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5" name="Option Button 8">
              <controlPr defaultSize="0" autoFill="0" autoLine="0" autoPict="0">
                <anchor moveWithCells="1">
                  <from>
                    <xdr:col>5</xdr:col>
                    <xdr:colOff>76200</xdr:colOff>
                    <xdr:row>5</xdr:row>
                    <xdr:rowOff>129540</xdr:rowOff>
                  </from>
                  <to>
                    <xdr:col>6</xdr:col>
                    <xdr:colOff>1546860</xdr:colOff>
                    <xdr:row>7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6" name="Option Button 9">
              <controlPr defaultSize="0" autoFill="0" autoLine="0" autoPict="0">
                <anchor moveWithCells="1">
                  <from>
                    <xdr:col>6</xdr:col>
                    <xdr:colOff>1478280</xdr:colOff>
                    <xdr:row>5</xdr:row>
                    <xdr:rowOff>121920</xdr:rowOff>
                  </from>
                  <to>
                    <xdr:col>6</xdr:col>
                    <xdr:colOff>3078480</xdr:colOff>
                    <xdr:row>7</xdr:row>
                    <xdr:rowOff>53340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FC31726-B85D-40A6-8B10-BBEB6FAE8043}">
          <x14:formula1>
            <xm:f>'Data Prep'!$A$3:$A$12</xm:f>
          </x14:formula1>
          <xm:sqref>B5</xm:sqref>
        </x14:dataValidation>
        <x14:dataValidation type="list" allowBlank="1" showInputMessage="1" showErrorMessage="1" xr:uid="{9DD0F7BC-9E90-4C1D-AA70-C4BAFFFCAF8B}">
          <x14:formula1>
            <xm:f>'Data Prep'!$R$2:$S$2</xm:f>
          </x14:formula1>
          <xm:sqref>G7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 Prep</vt:lpstr>
      <vt:lpstr>Dashbord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Erica Thompson-Becker</cp:lastModifiedBy>
  <dcterms:created xsi:type="dcterms:W3CDTF">2021-09-21T20:47:02Z</dcterms:created>
  <dcterms:modified xsi:type="dcterms:W3CDTF">2023-03-22T00:33:58Z</dcterms:modified>
</cp:coreProperties>
</file>