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/>
  </bookViews>
  <sheets>
    <sheet name="Summary" sheetId="1" r:id="rId1"/>
    <sheet name="PCB Parts" sheetId="2" r:id="rId2"/>
    <sheet name="NOT included" sheetId="3" r:id="rId3"/>
  </sheets>
  <calcPr calcId="171027"/>
</workbook>
</file>

<file path=xl/calcChain.xml><?xml version="1.0" encoding="utf-8"?>
<calcChain xmlns="http://schemas.openxmlformats.org/spreadsheetml/2006/main">
  <c r="J1" i="2" l="1"/>
  <c r="G6" i="1"/>
  <c r="H6" i="1"/>
  <c r="G7" i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C2" i="1"/>
  <c r="F22" i="1"/>
  <c r="F11" i="1"/>
  <c r="H5" i="1"/>
  <c r="G5" i="1"/>
  <c r="H2" i="1" l="1"/>
  <c r="G2" i="1"/>
</calcChain>
</file>

<file path=xl/sharedStrings.xml><?xml version="1.0" encoding="utf-8"?>
<sst xmlns="http://schemas.openxmlformats.org/spreadsheetml/2006/main" count="224" uniqueCount="178">
  <si>
    <t>Vendor</t>
  </si>
  <si>
    <t>Mouser</t>
  </si>
  <si>
    <t>Link</t>
  </si>
  <si>
    <t>https://www.mouser.ch/productdetail/wurth-electronics/15400394a3590?qs=sGAEpiMZZMtmwHDZQCdlqbscR44tme0q9CUg2XD0CuU3bov6FqWmeg%3D%3D</t>
  </si>
  <si>
    <t xml:space="preserve">710-15400394A3590 </t>
  </si>
  <si>
    <t>Order Number</t>
  </si>
  <si>
    <t>Description</t>
  </si>
  <si>
    <t>Standard LEDs - Through Hole WL-TIRW THT Infrared Waterclr Rnd 5mm 940 nm</t>
  </si>
  <si>
    <t>Comment</t>
  </si>
  <si>
    <t>Min</t>
  </si>
  <si>
    <t>Total</t>
  </si>
  <si>
    <t>Recommended</t>
  </si>
  <si>
    <t>Add</t>
  </si>
  <si>
    <t>Banggood</t>
  </si>
  <si>
    <t>https://www.banggood.com/0_96-Inch-4Pin-Blue-Yellow-IIC-I2C-OLED-Display-Module-For-Arduino-p-969144.html?rmmds=myorder&amp;cur_warehouse=CN</t>
  </si>
  <si>
    <t xml:space="preserve">0.96 Inch 4Pin Blue Yellow IIC I2C OLED Display Module For Arduino </t>
  </si>
  <si>
    <t xml:space="preserve">USB Lithium Battery Charger Module Board With Charging And Protection </t>
  </si>
  <si>
    <t>https://www.banggood.com/USB-Lithium-Battery-Charger-Module-Board-With-Charging-And-Protection-p-924048.html?rmmds=detail-left-viewhistory__3&amp;cur_warehouse=CN</t>
  </si>
  <si>
    <t>Oder pack of 3</t>
  </si>
  <si>
    <t>Order pack of 3</t>
  </si>
  <si>
    <t>Order pack of 5</t>
  </si>
  <si>
    <t>https://www.banggood.com/XF-Power-3_7V-600mAh-1S-30C-Fabric-Cable-LiPo-Battery-White-Plug-p-1091243.html?rmmds=myorder&amp;cur_warehouse=CN</t>
  </si>
  <si>
    <t>5Pcs XF Power 3.7V 600mAh 1S 30C Fabric Cable LiPo Battery White Plug</t>
  </si>
  <si>
    <t xml:space="preserve">10 Pairs 1S Battery Charging Cable Male &amp; Female </t>
  </si>
  <si>
    <t>Shipping</t>
  </si>
  <si>
    <t>Usually free of charge shipping</t>
  </si>
  <si>
    <t>PCBWay</t>
  </si>
  <si>
    <t>https://www.pcbway.com/</t>
  </si>
  <si>
    <t>PCB</t>
  </si>
  <si>
    <t>PCB 10x10 dual layer</t>
  </si>
  <si>
    <t>5-10 PCBs for a total of $5!</t>
  </si>
  <si>
    <t>Jsumo</t>
  </si>
  <si>
    <t>SLT20</t>
  </si>
  <si>
    <t>SLT20P</t>
  </si>
  <si>
    <t>SLT20 Silicon Wheel Set</t>
  </si>
  <si>
    <t>Fingertech</t>
  </si>
  <si>
    <t>Alternative wheels, don't forget Hex Wrench!</t>
  </si>
  <si>
    <t>Pololu</t>
  </si>
  <si>
    <t>Free shipping inside US</t>
  </si>
  <si>
    <t>https://www.pololu.com/product/2214</t>
  </si>
  <si>
    <t>1:75, 1:100 and 1:150 alternatives</t>
  </si>
  <si>
    <t>https://www.pololu.com/product/1127</t>
  </si>
  <si>
    <t>2: 100:1 Micro Metal Gearmotor HP 6V with Extended Motor Shaft</t>
  </si>
  <si>
    <t>1: Solarbotics RW2i Wheel (internal set screw)</t>
  </si>
  <si>
    <t>Use correct connector instead</t>
  </si>
  <si>
    <t>Free shipping from $199</t>
  </si>
  <si>
    <t>Bulk 5 pieces</t>
  </si>
  <si>
    <t>Magnetic Encoder Disc for Micro Metal Gearmotors, OD 7.65 mm, ID 1.0 mm, 12 CPR (Bulk)</t>
  </si>
  <si>
    <t>TinySine</t>
  </si>
  <si>
    <t>https://www.tinyosshop.com/index.php?route=product/product&amp;path=64_82&amp;product_id=1051</t>
  </si>
  <si>
    <t>Micro Metal Gearmotor HP 6V with Extended Motor Shaft 1.6A - 100:1</t>
  </si>
  <si>
    <t>G5A1518B927942</t>
  </si>
  <si>
    <t>Price</t>
  </si>
  <si>
    <t>Nucleo</t>
  </si>
  <si>
    <t xml:space="preserve">511-NUCLEO-F303K8 </t>
  </si>
  <si>
    <t>Various</t>
  </si>
  <si>
    <t>DAC SUMO ROBOT</t>
  </si>
  <si>
    <t>Mouser-Nr.</t>
  </si>
  <si>
    <t>Herst.- Nr.</t>
  </si>
  <si>
    <t>Hersteller</t>
  </si>
  <si>
    <t>Kunden-Teilenr</t>
  </si>
  <si>
    <t xml:space="preserve">Beschreibung </t>
  </si>
  <si>
    <t>RoHS</t>
  </si>
  <si>
    <t>Lebenszyklus</t>
  </si>
  <si>
    <t>Stückzahl</t>
  </si>
  <si>
    <t>Preis (CHF)</t>
  </si>
  <si>
    <t>Gesamtpreis: (CHF)</t>
  </si>
  <si>
    <t>80-EDH227M010A9HAA</t>
  </si>
  <si>
    <t>EDH227M010A9HAA</t>
  </si>
  <si>
    <t>KEMET</t>
  </si>
  <si>
    <t>Alu-Elektrolytkondensatoren - SMD  10V 220uF 20%</t>
  </si>
  <si>
    <t>RoHS-konform</t>
  </si>
  <si>
    <t>Neues Produkt</t>
  </si>
  <si>
    <t>0.343 fr.</t>
  </si>
  <si>
    <t>511-STTH4R02U</t>
  </si>
  <si>
    <t>STTH4R02U</t>
  </si>
  <si>
    <t>STMicroelectronics</t>
  </si>
  <si>
    <t>Gleichrichter RECTIFIER</t>
  </si>
  <si>
    <t>0.782 fr.</t>
  </si>
  <si>
    <t>771-NX7002AKVL</t>
  </si>
  <si>
    <t>NX7002AKVL</t>
  </si>
  <si>
    <t>Nexperia</t>
  </si>
  <si>
    <t>MOSFET NX7002AK/TO-236AB/REEL 11" Q3/</t>
  </si>
  <si>
    <t>0.117 fr.</t>
  </si>
  <si>
    <t>688-SSSS811101</t>
  </si>
  <si>
    <t>SSSS811101</t>
  </si>
  <si>
    <t>ALPS</t>
  </si>
  <si>
    <t>Schiebeschalter SPDT HORZ GRND 1.5mm</t>
  </si>
  <si>
    <t>1.21 fr.</t>
  </si>
  <si>
    <t>926-LM2700MTXADJNOPB</t>
  </si>
  <si>
    <t>LM2700MTX-ADJ/NOPB</t>
  </si>
  <si>
    <t>Texas Instruments</t>
  </si>
  <si>
    <t>Schaltspannungsregler 600kHz/1.25MHz, 2.5A, Step-up PWM DC/DC</t>
  </si>
  <si>
    <t>3.61 fr.</t>
  </si>
  <si>
    <t>595-DRV8835DSSR</t>
  </si>
  <si>
    <t>DRV8835DSSR</t>
  </si>
  <si>
    <t>Motor / Bewegung / Zündungscontroller und Treiber 1.5A Low Vlt Stepper Motor</t>
  </si>
  <si>
    <t>1.81 fr.</t>
  </si>
  <si>
    <t>78-TSSP77038TR</t>
  </si>
  <si>
    <t>TSSP77038TR</t>
  </si>
  <si>
    <t>Vishay</t>
  </si>
  <si>
    <t>Infrarot-Receiver IR Receiver Module</t>
  </si>
  <si>
    <t>1.75 fr.</t>
  </si>
  <si>
    <t>595-DRV5013ADQDBZR</t>
  </si>
  <si>
    <t>DRV5013ADQDBZR</t>
  </si>
  <si>
    <t>Halleffekt-/Magnetsensoren für Plattenmontage 2.5-38V Dig Latch Hall Sensor</t>
  </si>
  <si>
    <t>0.831 fr.</t>
  </si>
  <si>
    <t>595-SN74LVC1G18DBVR</t>
  </si>
  <si>
    <t>SN74LVC1G18DBVR</t>
  </si>
  <si>
    <t>Encoder, Decoder, Multiplexer u. Demultiplexer 1 of 2 Noninverting DeMultxr</t>
  </si>
  <si>
    <t>0.362 fr.</t>
  </si>
  <si>
    <t>998-MIC1557YM5TR</t>
  </si>
  <si>
    <t>MIC1557YM5-TR</t>
  </si>
  <si>
    <t>Microchip</t>
  </si>
  <si>
    <t xml:space="preserve">Zeitgeber &amp; Support-Produkte </t>
  </si>
  <si>
    <t>0.929 fr.</t>
  </si>
  <si>
    <t>512-QRE1113GR</t>
  </si>
  <si>
    <t>QRE1113GR</t>
  </si>
  <si>
    <t>ON Semiconductor</t>
  </si>
  <si>
    <t>Optische Schalter, reflektierend, mit Fototransistor-Ausgang Reflective Sensor</t>
  </si>
  <si>
    <t>0.841 fr.</t>
  </si>
  <si>
    <t>757-SSM6N7002KFULF</t>
  </si>
  <si>
    <t>SSM6N7002KFU,LF</t>
  </si>
  <si>
    <t>Toshiba</t>
  </si>
  <si>
    <t>MOSFET Small-signal MOSFET 2in1 ESD Protected</t>
  </si>
  <si>
    <t>0.254 fr.</t>
  </si>
  <si>
    <t>653-B3FS-1010</t>
  </si>
  <si>
    <t>B3FS-1010</t>
  </si>
  <si>
    <t>Omron</t>
  </si>
  <si>
    <t>Sensorschalter 6x6x4.3mm 100gf</t>
  </si>
  <si>
    <t>0.684 fr.</t>
  </si>
  <si>
    <t>512-FDS4935BZ</t>
  </si>
  <si>
    <t>FDS4935BZ</t>
  </si>
  <si>
    <t>MOSFET 30V PCH DUAL POWER TRENCH M</t>
  </si>
  <si>
    <t>0.91 fr.</t>
  </si>
  <si>
    <t>621-AP9101CAK6ABTRG1</t>
  </si>
  <si>
    <t>AP9101CAK6-ABTRG1</t>
  </si>
  <si>
    <t>Diodes Incorporated</t>
  </si>
  <si>
    <t>Batterie-Management Protection IC 1-Cell LI 3.0uA 3.5V</t>
  </si>
  <si>
    <t>0.43 fr.</t>
  </si>
  <si>
    <t>963-LMK212BBJ226MG-T</t>
  </si>
  <si>
    <t>LMK212BBJ226MG-T</t>
  </si>
  <si>
    <t>Taiyo Yuden</t>
  </si>
  <si>
    <t>Kondensator aus mehreren Keramikschichten MLCC - SMD/SMT 22uF 10V X5R +/-20% 0805 Gen Purp</t>
  </si>
  <si>
    <t>0.311 fr.</t>
  </si>
  <si>
    <t>726-BCR205WH6327</t>
  </si>
  <si>
    <t>BCR 205W H6327</t>
  </si>
  <si>
    <t>Infineon</t>
  </si>
  <si>
    <t>LED-Beleuchtungstreiber Ultra lowdropout LED controllr up to 80mA</t>
  </si>
  <si>
    <t>0.44 fr.</t>
  </si>
  <si>
    <t>710-150080VS75000</t>
  </si>
  <si>
    <t>150080VS75000</t>
  </si>
  <si>
    <t>Wurth Electronics</t>
  </si>
  <si>
    <t>Standard-LEDs - SMD WL-SMCW SMDMono TpVw Waterclr 0805 BrtGrn</t>
  </si>
  <si>
    <t>0.184 fr.</t>
  </si>
  <si>
    <t>652-SRP7028A-4R7M</t>
  </si>
  <si>
    <t>SRP7028A-4R7M</t>
  </si>
  <si>
    <t>Bourns</t>
  </si>
  <si>
    <t>Festinduktoren  4.7uH 20% SMD 7028 AEC-Q200</t>
  </si>
  <si>
    <t>1.13 fr.</t>
  </si>
  <si>
    <t>See other tab with details</t>
  </si>
  <si>
    <t>0805 R and C</t>
  </si>
  <si>
    <t>Battery connector</t>
  </si>
  <si>
    <t>Screws</t>
  </si>
  <si>
    <t>Standoffs</t>
  </si>
  <si>
    <t>3D Prints</t>
  </si>
  <si>
    <t>PCB Assembly</t>
  </si>
  <si>
    <t>Shipping (might vary)</t>
  </si>
  <si>
    <t>Robot assembly</t>
  </si>
  <si>
    <t>Headers (optional)</t>
  </si>
  <si>
    <t>Misc</t>
  </si>
  <si>
    <t>Misc small parts</t>
  </si>
  <si>
    <t>Cost estimate for a single Robot</t>
  </si>
  <si>
    <t>SLT20 Silicon Wheel Set with steel hub</t>
  </si>
  <si>
    <t xml:space="preserve">0.96 Inch 4Pin IIC I2C Blue OLED Display Module For Arduino </t>
  </si>
  <si>
    <t>https://www.banggood.com/0_96-Inch-4Pin-IIC-I2C-Blue-OLED-Display-Module-For-Arduino-p-969147.html?rmmds=search&amp;cur_warehouse=CN</t>
  </si>
  <si>
    <t>https://www.mouser.ch/ProductDetail/STMicroelectronics/NUCLEO-F303K8/?qs=%2fha2pyFaduhRIod8nDPU76NJl7BhLlZH2jezFNAkunkfSi0aI02eYA%3d%3d</t>
  </si>
  <si>
    <t>PCB Parts, see other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</si>
</sst>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CHF&quot;\ #,##0.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168" fontId="0" fillId="0" borderId="0" xfId="0" applyNumberFormat="1"/>
    <xf numFmtId="0" fontId="1" fillId="2" borderId="0" xfId="1"/>
    <xf numFmtId="168" fontId="0" fillId="0" borderId="0" xfId="0" applyNumberFormat="1" applyFont="1"/>
    <xf numFmtId="4" fontId="0" fillId="0" borderId="0" xfId="0" applyNumberFormat="1"/>
    <xf numFmtId="4" fontId="0" fillId="3" borderId="0" xfId="0" applyNumberFormat="1" applyFill="1"/>
    <xf numFmtId="4" fontId="0" fillId="0" borderId="0" xfId="0" applyNumberForma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I7" sqref="I7"/>
    </sheetView>
  </sheetViews>
  <sheetFormatPr defaultRowHeight="15" x14ac:dyDescent="0.25"/>
  <cols>
    <col min="1" max="1" width="11.28515625" customWidth="1"/>
    <col min="2" max="2" width="20.7109375" customWidth="1"/>
    <col min="3" max="3" width="10.140625" customWidth="1"/>
    <col min="4" max="5" width="5.42578125" customWidth="1"/>
    <col min="6" max="6" width="9.42578125" bestFit="1" customWidth="1"/>
    <col min="7" max="8" width="10.5703125" customWidth="1"/>
    <col min="9" max="9" width="56.85546875" customWidth="1"/>
    <col min="10" max="10" width="26.85546875" customWidth="1"/>
  </cols>
  <sheetData>
    <row r="1" spans="1:11" x14ac:dyDescent="0.25">
      <c r="A1" s="1" t="s">
        <v>172</v>
      </c>
    </row>
    <row r="2" spans="1:11" x14ac:dyDescent="0.25">
      <c r="B2" t="s">
        <v>10</v>
      </c>
      <c r="C2" s="3">
        <f>SUM(C5:C35)</f>
        <v>112.5</v>
      </c>
      <c r="G2" s="3">
        <f>SUM(G5:G37)</f>
        <v>96.39800000000001</v>
      </c>
      <c r="H2" s="3">
        <f>SUM(H5:H37)</f>
        <v>17.228000000000002</v>
      </c>
    </row>
    <row r="4" spans="1:11" x14ac:dyDescent="0.25">
      <c r="A4" t="s">
        <v>0</v>
      </c>
      <c r="B4" t="s">
        <v>5</v>
      </c>
      <c r="C4" t="s">
        <v>24</v>
      </c>
      <c r="D4" t="s">
        <v>9</v>
      </c>
      <c r="E4" t="s">
        <v>12</v>
      </c>
      <c r="F4" t="s">
        <v>52</v>
      </c>
      <c r="G4" t="s">
        <v>10</v>
      </c>
      <c r="I4" t="s">
        <v>6</v>
      </c>
      <c r="J4" t="s">
        <v>8</v>
      </c>
      <c r="K4" t="s">
        <v>2</v>
      </c>
    </row>
    <row r="5" spans="1:11" x14ac:dyDescent="0.25">
      <c r="A5" t="s">
        <v>1</v>
      </c>
      <c r="B5" t="s">
        <v>4</v>
      </c>
      <c r="C5" s="3"/>
      <c r="D5">
        <v>6</v>
      </c>
      <c r="F5" s="6">
        <v>0.42099999999999999</v>
      </c>
      <c r="G5" s="7">
        <f>D5*F5</f>
        <v>2.5259999999999998</v>
      </c>
      <c r="H5" s="7">
        <f>E5*F5</f>
        <v>0</v>
      </c>
      <c r="I5" t="s">
        <v>7</v>
      </c>
      <c r="K5" t="s">
        <v>3</v>
      </c>
    </row>
    <row r="6" spans="1:11" x14ac:dyDescent="0.25">
      <c r="A6" t="s">
        <v>1</v>
      </c>
      <c r="B6" t="s">
        <v>55</v>
      </c>
      <c r="C6" s="3"/>
      <c r="D6">
        <v>1</v>
      </c>
      <c r="F6" s="6">
        <v>27.11</v>
      </c>
      <c r="G6" s="7">
        <f t="shared" ref="G6:G27" si="0">D6*F6</f>
        <v>27.11</v>
      </c>
      <c r="H6" s="7">
        <f t="shared" ref="H6:H27" si="1">E6*F6</f>
        <v>0</v>
      </c>
      <c r="I6" t="s">
        <v>177</v>
      </c>
      <c r="J6" t="s">
        <v>160</v>
      </c>
    </row>
    <row r="7" spans="1:11" x14ac:dyDescent="0.25">
      <c r="A7" t="s">
        <v>1</v>
      </c>
      <c r="B7" t="s">
        <v>54</v>
      </c>
      <c r="C7" s="3"/>
      <c r="D7">
        <v>1</v>
      </c>
      <c r="F7" s="6">
        <v>10.5</v>
      </c>
      <c r="G7" s="7">
        <f t="shared" si="0"/>
        <v>10.5</v>
      </c>
      <c r="H7" s="7">
        <f t="shared" si="1"/>
        <v>0</v>
      </c>
      <c r="I7" t="s">
        <v>53</v>
      </c>
      <c r="K7" t="s">
        <v>176</v>
      </c>
    </row>
    <row r="8" spans="1:11" x14ac:dyDescent="0.25">
      <c r="A8" t="s">
        <v>13</v>
      </c>
      <c r="B8" s="2">
        <v>969144</v>
      </c>
      <c r="C8" s="5"/>
      <c r="D8">
        <v>0</v>
      </c>
      <c r="E8">
        <v>1</v>
      </c>
      <c r="F8" s="6">
        <v>6.18</v>
      </c>
      <c r="G8" s="7">
        <f t="shared" si="0"/>
        <v>0</v>
      </c>
      <c r="H8" s="7">
        <f t="shared" si="1"/>
        <v>6.18</v>
      </c>
      <c r="I8" t="s">
        <v>15</v>
      </c>
      <c r="J8" t="s">
        <v>19</v>
      </c>
      <c r="K8" t="s">
        <v>14</v>
      </c>
    </row>
    <row r="9" spans="1:11" x14ac:dyDescent="0.25">
      <c r="A9" t="s">
        <v>13</v>
      </c>
      <c r="B9" s="2">
        <v>969147</v>
      </c>
      <c r="C9" s="5"/>
      <c r="E9">
        <v>1</v>
      </c>
      <c r="F9" s="6">
        <v>6.28</v>
      </c>
      <c r="G9" s="7"/>
      <c r="H9" s="7"/>
      <c r="I9" t="s">
        <v>174</v>
      </c>
      <c r="K9" t="s">
        <v>175</v>
      </c>
    </row>
    <row r="10" spans="1:11" x14ac:dyDescent="0.25">
      <c r="A10" t="s">
        <v>13</v>
      </c>
      <c r="B10" s="2">
        <v>924048</v>
      </c>
      <c r="C10" s="5"/>
      <c r="D10">
        <v>1</v>
      </c>
      <c r="F10" s="6">
        <v>1.53</v>
      </c>
      <c r="G10" s="7">
        <f t="shared" si="0"/>
        <v>1.53</v>
      </c>
      <c r="H10" s="7">
        <f t="shared" si="1"/>
        <v>0</v>
      </c>
      <c r="I10" t="s">
        <v>16</v>
      </c>
      <c r="J10" t="s">
        <v>18</v>
      </c>
      <c r="K10" t="s">
        <v>17</v>
      </c>
    </row>
    <row r="11" spans="1:11" x14ac:dyDescent="0.25">
      <c r="A11" t="s">
        <v>13</v>
      </c>
      <c r="B11" s="2">
        <v>1091243</v>
      </c>
      <c r="C11" s="5"/>
      <c r="D11">
        <v>1</v>
      </c>
      <c r="E11">
        <v>4</v>
      </c>
      <c r="F11" s="6">
        <f>13.81/5</f>
        <v>2.762</v>
      </c>
      <c r="G11" s="7">
        <f t="shared" si="0"/>
        <v>2.762</v>
      </c>
      <c r="H11" s="7">
        <f t="shared" si="1"/>
        <v>11.048</v>
      </c>
      <c r="I11" t="s">
        <v>22</v>
      </c>
      <c r="J11" t="s">
        <v>20</v>
      </c>
      <c r="K11" t="s">
        <v>21</v>
      </c>
    </row>
    <row r="12" spans="1:11" x14ac:dyDescent="0.25">
      <c r="A12" t="s">
        <v>13</v>
      </c>
      <c r="B12" s="2">
        <v>1044078</v>
      </c>
      <c r="C12" s="5"/>
      <c r="D12">
        <v>1</v>
      </c>
      <c r="F12" s="6">
        <v>2.52</v>
      </c>
      <c r="G12" s="7">
        <f t="shared" si="0"/>
        <v>2.52</v>
      </c>
      <c r="H12" s="7">
        <f t="shared" si="1"/>
        <v>0</v>
      </c>
      <c r="I12" t="s">
        <v>23</v>
      </c>
      <c r="J12" s="4" t="s">
        <v>44</v>
      </c>
    </row>
    <row r="13" spans="1:11" x14ac:dyDescent="0.25">
      <c r="A13" t="s">
        <v>13</v>
      </c>
      <c r="B13" t="s">
        <v>24</v>
      </c>
      <c r="C13" s="3"/>
      <c r="F13" s="6"/>
      <c r="G13" s="7">
        <f t="shared" si="0"/>
        <v>0</v>
      </c>
      <c r="H13" s="7">
        <f t="shared" si="1"/>
        <v>0</v>
      </c>
      <c r="J13" t="s">
        <v>25</v>
      </c>
      <c r="K13" t="s">
        <v>27</v>
      </c>
    </row>
    <row r="14" spans="1:11" x14ac:dyDescent="0.25">
      <c r="A14" t="s">
        <v>26</v>
      </c>
      <c r="B14" t="s">
        <v>24</v>
      </c>
      <c r="C14" s="3">
        <v>11</v>
      </c>
      <c r="F14" s="6"/>
      <c r="G14" s="7">
        <f t="shared" si="0"/>
        <v>0</v>
      </c>
      <c r="H14" s="7">
        <f t="shared" si="1"/>
        <v>0</v>
      </c>
    </row>
    <row r="15" spans="1:11" x14ac:dyDescent="0.25">
      <c r="A15" t="s">
        <v>26</v>
      </c>
      <c r="B15" t="s">
        <v>28</v>
      </c>
      <c r="C15" s="3"/>
      <c r="D15">
        <v>1</v>
      </c>
      <c r="F15" s="6">
        <v>5</v>
      </c>
      <c r="G15" s="7">
        <f t="shared" si="0"/>
        <v>5</v>
      </c>
      <c r="H15" s="7">
        <f t="shared" si="1"/>
        <v>0</v>
      </c>
      <c r="I15" t="s">
        <v>29</v>
      </c>
      <c r="J15" t="s">
        <v>30</v>
      </c>
    </row>
    <row r="16" spans="1:11" x14ac:dyDescent="0.25">
      <c r="A16" t="s">
        <v>31</v>
      </c>
      <c r="B16" t="s">
        <v>32</v>
      </c>
      <c r="C16" s="3"/>
      <c r="D16">
        <v>1</v>
      </c>
      <c r="F16" s="6">
        <v>16</v>
      </c>
      <c r="G16" s="7">
        <f t="shared" si="0"/>
        <v>16</v>
      </c>
      <c r="H16" s="7">
        <f t="shared" si="1"/>
        <v>0</v>
      </c>
      <c r="I16" t="s">
        <v>34</v>
      </c>
    </row>
    <row r="17" spans="1:11" x14ac:dyDescent="0.25">
      <c r="A17" t="s">
        <v>31</v>
      </c>
      <c r="B17" t="s">
        <v>33</v>
      </c>
      <c r="C17" s="3"/>
      <c r="F17" s="6">
        <v>18</v>
      </c>
      <c r="G17" s="7">
        <f t="shared" si="0"/>
        <v>0</v>
      </c>
      <c r="H17" s="7">
        <f t="shared" si="1"/>
        <v>0</v>
      </c>
      <c r="I17" t="s">
        <v>173</v>
      </c>
      <c r="J17" t="s">
        <v>11</v>
      </c>
    </row>
    <row r="18" spans="1:11" x14ac:dyDescent="0.25">
      <c r="A18" t="s">
        <v>31</v>
      </c>
      <c r="B18" t="s">
        <v>24</v>
      </c>
      <c r="C18" s="3">
        <v>40</v>
      </c>
      <c r="F18" s="6"/>
      <c r="G18" s="7">
        <f t="shared" si="0"/>
        <v>0</v>
      </c>
      <c r="H18" s="7">
        <f t="shared" si="1"/>
        <v>0</v>
      </c>
      <c r="J18" t="s">
        <v>45</v>
      </c>
    </row>
    <row r="19" spans="1:11" x14ac:dyDescent="0.25">
      <c r="A19" t="s">
        <v>35</v>
      </c>
      <c r="C19" s="3"/>
      <c r="F19" s="6"/>
      <c r="G19" s="7">
        <f t="shared" si="0"/>
        <v>0</v>
      </c>
      <c r="H19" s="7">
        <f t="shared" si="1"/>
        <v>0</v>
      </c>
      <c r="J19" t="s">
        <v>36</v>
      </c>
    </row>
    <row r="20" spans="1:11" x14ac:dyDescent="0.25">
      <c r="A20" t="s">
        <v>37</v>
      </c>
      <c r="B20">
        <v>1127</v>
      </c>
      <c r="C20" s="3"/>
      <c r="F20" s="6">
        <v>3.56</v>
      </c>
      <c r="G20" s="7">
        <f t="shared" si="0"/>
        <v>0</v>
      </c>
      <c r="H20" s="7">
        <f t="shared" si="1"/>
        <v>0</v>
      </c>
      <c r="I20" t="s">
        <v>43</v>
      </c>
      <c r="J20" t="s">
        <v>36</v>
      </c>
      <c r="K20" t="s">
        <v>41</v>
      </c>
    </row>
    <row r="21" spans="1:11" x14ac:dyDescent="0.25">
      <c r="A21" t="s">
        <v>37</v>
      </c>
      <c r="B21">
        <v>2214</v>
      </c>
      <c r="C21" s="3"/>
      <c r="F21" s="6">
        <v>16.95</v>
      </c>
      <c r="G21" s="7">
        <f t="shared" si="0"/>
        <v>0</v>
      </c>
      <c r="H21" s="7">
        <f t="shared" si="1"/>
        <v>0</v>
      </c>
      <c r="I21" t="s">
        <v>42</v>
      </c>
      <c r="J21" t="s">
        <v>40</v>
      </c>
      <c r="K21" t="s">
        <v>39</v>
      </c>
    </row>
    <row r="22" spans="1:11" x14ac:dyDescent="0.25">
      <c r="A22" t="s">
        <v>37</v>
      </c>
      <c r="B22">
        <v>2599</v>
      </c>
      <c r="C22" s="3"/>
      <c r="D22">
        <v>1</v>
      </c>
      <c r="F22" s="6">
        <f>5*0.69</f>
        <v>3.4499999999999997</v>
      </c>
      <c r="G22" s="7">
        <f t="shared" si="0"/>
        <v>3.4499999999999997</v>
      </c>
      <c r="H22" s="7">
        <f t="shared" si="1"/>
        <v>0</v>
      </c>
      <c r="I22" t="s">
        <v>47</v>
      </c>
      <c r="J22" t="s">
        <v>46</v>
      </c>
    </row>
    <row r="23" spans="1:11" x14ac:dyDescent="0.25">
      <c r="A23" t="s">
        <v>37</v>
      </c>
      <c r="B23" t="s">
        <v>24</v>
      </c>
      <c r="C23" s="3">
        <v>40</v>
      </c>
      <c r="F23" s="6"/>
      <c r="G23" s="7">
        <f t="shared" si="0"/>
        <v>0</v>
      </c>
      <c r="H23" s="7">
        <f t="shared" si="1"/>
        <v>0</v>
      </c>
    </row>
    <row r="24" spans="1:11" x14ac:dyDescent="0.25">
      <c r="A24" t="s">
        <v>1</v>
      </c>
      <c r="B24" t="s">
        <v>24</v>
      </c>
      <c r="C24" s="3">
        <v>8</v>
      </c>
      <c r="F24" s="6"/>
      <c r="G24" s="7">
        <f t="shared" si="0"/>
        <v>0</v>
      </c>
      <c r="H24" s="7">
        <f t="shared" si="1"/>
        <v>0</v>
      </c>
      <c r="J24" t="s">
        <v>38</v>
      </c>
    </row>
    <row r="25" spans="1:11" x14ac:dyDescent="0.25">
      <c r="A25" t="s">
        <v>48</v>
      </c>
      <c r="B25" t="s">
        <v>24</v>
      </c>
      <c r="C25" s="3">
        <v>6</v>
      </c>
      <c r="F25" s="6"/>
      <c r="G25" s="7">
        <f t="shared" si="0"/>
        <v>0</v>
      </c>
      <c r="H25" s="7">
        <f t="shared" si="1"/>
        <v>0</v>
      </c>
    </row>
    <row r="26" spans="1:11" x14ac:dyDescent="0.25">
      <c r="A26" t="s">
        <v>48</v>
      </c>
      <c r="B26" t="s">
        <v>51</v>
      </c>
      <c r="C26" s="3">
        <v>7.5</v>
      </c>
      <c r="D26">
        <v>2</v>
      </c>
      <c r="F26" s="6">
        <v>7.5</v>
      </c>
      <c r="G26" s="7">
        <f t="shared" si="0"/>
        <v>15</v>
      </c>
      <c r="H26" s="7">
        <f t="shared" si="1"/>
        <v>0</v>
      </c>
      <c r="I26" t="s">
        <v>50</v>
      </c>
      <c r="K26" t="s">
        <v>49</v>
      </c>
    </row>
    <row r="27" spans="1:11" x14ac:dyDescent="0.25">
      <c r="A27" t="s">
        <v>170</v>
      </c>
      <c r="B27" t="s">
        <v>171</v>
      </c>
      <c r="C27" s="3"/>
      <c r="D27">
        <v>1</v>
      </c>
      <c r="F27" s="6">
        <v>10</v>
      </c>
      <c r="G27" s="7">
        <f t="shared" si="0"/>
        <v>10</v>
      </c>
      <c r="H27" s="7">
        <f t="shared" si="1"/>
        <v>0</v>
      </c>
    </row>
    <row r="28" spans="1:11" x14ac:dyDescent="0.25">
      <c r="C28" s="3"/>
      <c r="F28" s="6"/>
      <c r="G28" s="8"/>
      <c r="H28" s="8"/>
    </row>
    <row r="29" spans="1:11" x14ac:dyDescent="0.25">
      <c r="C29" s="3"/>
      <c r="F29" s="6"/>
      <c r="G29" s="8"/>
      <c r="H29" s="8"/>
    </row>
    <row r="30" spans="1:11" x14ac:dyDescent="0.25">
      <c r="C30" s="3"/>
      <c r="F30" s="6"/>
      <c r="G30" s="8"/>
      <c r="H30" s="8"/>
    </row>
    <row r="31" spans="1:11" x14ac:dyDescent="0.25">
      <c r="C31" s="3"/>
      <c r="F31" s="6"/>
      <c r="G31" s="8"/>
      <c r="H31" s="8"/>
    </row>
    <row r="32" spans="1:11" x14ac:dyDescent="0.25">
      <c r="C32" s="3"/>
      <c r="F32" s="6"/>
      <c r="G32" s="8"/>
      <c r="H32" s="8"/>
    </row>
    <row r="33" spans="3:8" x14ac:dyDescent="0.25">
      <c r="C33" s="3"/>
      <c r="F33" s="6"/>
      <c r="G33" s="8"/>
      <c r="H33" s="8"/>
    </row>
    <row r="34" spans="3:8" x14ac:dyDescent="0.25">
      <c r="C34" s="3"/>
      <c r="F34" s="6"/>
      <c r="G34" s="8"/>
      <c r="H34" s="8"/>
    </row>
    <row r="35" spans="3:8" x14ac:dyDescent="0.25">
      <c r="C35" s="3"/>
      <c r="F35" s="6"/>
      <c r="G35" s="6"/>
      <c r="H35" s="6"/>
    </row>
    <row r="36" spans="3:8" x14ac:dyDescent="0.25">
      <c r="C36" s="3"/>
      <c r="F36" s="6"/>
      <c r="G36" s="6"/>
      <c r="H36" s="6"/>
    </row>
    <row r="37" spans="3:8" x14ac:dyDescent="0.25">
      <c r="C37" s="3"/>
      <c r="F37" s="6"/>
      <c r="G37" s="6"/>
      <c r="H37" s="6"/>
    </row>
    <row r="38" spans="3:8" x14ac:dyDescent="0.25">
      <c r="C38" s="3"/>
    </row>
    <row r="39" spans="3:8" x14ac:dyDescent="0.25">
      <c r="C39" s="3"/>
    </row>
    <row r="40" spans="3:8" x14ac:dyDescent="0.25">
      <c r="C40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XFD1"/>
    </sheetView>
  </sheetViews>
  <sheetFormatPr defaultRowHeight="15" x14ac:dyDescent="0.25"/>
  <cols>
    <col min="1" max="1" width="22.85546875" customWidth="1"/>
    <col min="2" max="2" width="28" customWidth="1"/>
    <col min="3" max="3" width="25.28515625" customWidth="1"/>
    <col min="4" max="4" width="13.85546875" customWidth="1"/>
    <col min="5" max="5" width="20.7109375" customWidth="1"/>
    <col min="6" max="6" width="12.85546875" customWidth="1"/>
    <col min="7" max="7" width="24.85546875" customWidth="1"/>
    <col min="8" max="8" width="9.85546875" customWidth="1"/>
    <col min="9" max="9" width="19.140625" customWidth="1"/>
  </cols>
  <sheetData>
    <row r="1" spans="1:10" x14ac:dyDescent="0.25">
      <c r="A1" t="s">
        <v>56</v>
      </c>
      <c r="J1">
        <f>SUM(J3:J21)</f>
        <v>27.11</v>
      </c>
    </row>
    <row r="2" spans="1:10" x14ac:dyDescent="0.2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</row>
    <row r="3" spans="1:10" x14ac:dyDescent="0.25">
      <c r="A3" t="s">
        <v>67</v>
      </c>
      <c r="B3" t="s">
        <v>68</v>
      </c>
      <c r="C3" t="s">
        <v>69</v>
      </c>
      <c r="E3" t="s">
        <v>70</v>
      </c>
      <c r="F3" t="s">
        <v>71</v>
      </c>
      <c r="G3" t="s">
        <v>72</v>
      </c>
      <c r="H3">
        <v>3</v>
      </c>
      <c r="I3" t="s">
        <v>73</v>
      </c>
      <c r="J3">
        <v>1.03</v>
      </c>
    </row>
    <row r="4" spans="1:10" x14ac:dyDescent="0.25">
      <c r="A4" t="s">
        <v>74</v>
      </c>
      <c r="B4" t="s">
        <v>75</v>
      </c>
      <c r="C4" t="s">
        <v>76</v>
      </c>
      <c r="E4" t="s">
        <v>77</v>
      </c>
      <c r="F4" t="s">
        <v>71</v>
      </c>
      <c r="H4">
        <v>1</v>
      </c>
      <c r="I4" t="s">
        <v>78</v>
      </c>
      <c r="J4">
        <v>0.78</v>
      </c>
    </row>
    <row r="5" spans="1:10" x14ac:dyDescent="0.25">
      <c r="A5" t="s">
        <v>79</v>
      </c>
      <c r="B5" t="s">
        <v>80</v>
      </c>
      <c r="C5" t="s">
        <v>81</v>
      </c>
      <c r="E5" t="s">
        <v>82</v>
      </c>
      <c r="F5" t="s">
        <v>71</v>
      </c>
      <c r="H5">
        <v>1</v>
      </c>
      <c r="I5" t="s">
        <v>83</v>
      </c>
      <c r="J5">
        <v>0.12</v>
      </c>
    </row>
    <row r="6" spans="1:10" x14ac:dyDescent="0.25">
      <c r="A6" t="s">
        <v>84</v>
      </c>
      <c r="B6" t="s">
        <v>85</v>
      </c>
      <c r="C6" t="s">
        <v>86</v>
      </c>
      <c r="E6" t="s">
        <v>87</v>
      </c>
      <c r="F6" t="s">
        <v>71</v>
      </c>
      <c r="H6">
        <v>1</v>
      </c>
      <c r="I6" t="s">
        <v>88</v>
      </c>
      <c r="J6">
        <v>1.21</v>
      </c>
    </row>
    <row r="7" spans="1:10" x14ac:dyDescent="0.25">
      <c r="A7" t="s">
        <v>89</v>
      </c>
      <c r="B7" t="s">
        <v>90</v>
      </c>
      <c r="C7" t="s">
        <v>91</v>
      </c>
      <c r="E7" t="s">
        <v>92</v>
      </c>
      <c r="F7" t="s">
        <v>71</v>
      </c>
      <c r="H7">
        <v>1</v>
      </c>
      <c r="I7" t="s">
        <v>93</v>
      </c>
      <c r="J7">
        <v>3.61</v>
      </c>
    </row>
    <row r="8" spans="1:10" x14ac:dyDescent="0.25">
      <c r="A8" t="s">
        <v>94</v>
      </c>
      <c r="B8" t="s">
        <v>95</v>
      </c>
      <c r="C8" t="s">
        <v>91</v>
      </c>
      <c r="E8" t="s">
        <v>96</v>
      </c>
      <c r="F8" t="s">
        <v>71</v>
      </c>
      <c r="H8">
        <v>1</v>
      </c>
      <c r="I8" t="s">
        <v>97</v>
      </c>
      <c r="J8">
        <v>1.81</v>
      </c>
    </row>
    <row r="9" spans="1:10" x14ac:dyDescent="0.25">
      <c r="A9" t="s">
        <v>98</v>
      </c>
      <c r="B9" t="s">
        <v>99</v>
      </c>
      <c r="C9" t="s">
        <v>100</v>
      </c>
      <c r="E9" t="s">
        <v>101</v>
      </c>
      <c r="F9" t="s">
        <v>71</v>
      </c>
      <c r="H9">
        <v>3</v>
      </c>
      <c r="I9" t="s">
        <v>102</v>
      </c>
      <c r="J9">
        <v>5.25</v>
      </c>
    </row>
    <row r="10" spans="1:10" x14ac:dyDescent="0.25">
      <c r="A10" t="s">
        <v>103</v>
      </c>
      <c r="B10" t="s">
        <v>104</v>
      </c>
      <c r="C10" t="s">
        <v>91</v>
      </c>
      <c r="E10" t="s">
        <v>105</v>
      </c>
      <c r="F10" t="s">
        <v>71</v>
      </c>
      <c r="H10">
        <v>4</v>
      </c>
      <c r="I10" t="s">
        <v>106</v>
      </c>
      <c r="J10">
        <v>3.32</v>
      </c>
    </row>
    <row r="11" spans="1:10" x14ac:dyDescent="0.25">
      <c r="A11" t="s">
        <v>107</v>
      </c>
      <c r="B11" t="s">
        <v>108</v>
      </c>
      <c r="C11" t="s">
        <v>91</v>
      </c>
      <c r="E11" t="s">
        <v>109</v>
      </c>
      <c r="F11" t="s">
        <v>71</v>
      </c>
      <c r="H11">
        <v>1</v>
      </c>
      <c r="I11" t="s">
        <v>110</v>
      </c>
      <c r="J11">
        <v>0.36</v>
      </c>
    </row>
    <row r="12" spans="1:10" x14ac:dyDescent="0.25">
      <c r="A12" t="s">
        <v>111</v>
      </c>
      <c r="B12" t="s">
        <v>112</v>
      </c>
      <c r="C12" t="s">
        <v>113</v>
      </c>
      <c r="E12" t="s">
        <v>114</v>
      </c>
      <c r="F12" t="s">
        <v>71</v>
      </c>
      <c r="H12">
        <v>1</v>
      </c>
      <c r="I12" t="s">
        <v>115</v>
      </c>
      <c r="J12">
        <v>0.93</v>
      </c>
    </row>
    <row r="13" spans="1:10" x14ac:dyDescent="0.25">
      <c r="A13" t="s">
        <v>116</v>
      </c>
      <c r="B13" t="s">
        <v>117</v>
      </c>
      <c r="C13" t="s">
        <v>118</v>
      </c>
      <c r="E13" t="s">
        <v>119</v>
      </c>
      <c r="F13" t="s">
        <v>71</v>
      </c>
      <c r="H13">
        <v>4</v>
      </c>
      <c r="I13" t="s">
        <v>120</v>
      </c>
      <c r="J13">
        <v>3.36</v>
      </c>
    </row>
    <row r="14" spans="1:10" x14ac:dyDescent="0.25">
      <c r="A14" t="s">
        <v>121</v>
      </c>
      <c r="B14" t="s">
        <v>122</v>
      </c>
      <c r="C14" t="s">
        <v>123</v>
      </c>
      <c r="E14" t="s">
        <v>124</v>
      </c>
      <c r="F14" t="s">
        <v>71</v>
      </c>
      <c r="G14" t="s">
        <v>72</v>
      </c>
      <c r="H14">
        <v>1</v>
      </c>
      <c r="I14" t="s">
        <v>125</v>
      </c>
      <c r="J14">
        <v>0.25</v>
      </c>
    </row>
    <row r="15" spans="1:10" x14ac:dyDescent="0.25">
      <c r="A15" t="s">
        <v>126</v>
      </c>
      <c r="B15" t="s">
        <v>127</v>
      </c>
      <c r="C15" t="s">
        <v>128</v>
      </c>
      <c r="E15" t="s">
        <v>129</v>
      </c>
      <c r="F15" t="s">
        <v>71</v>
      </c>
      <c r="H15">
        <v>2</v>
      </c>
      <c r="I15" t="s">
        <v>130</v>
      </c>
      <c r="J15">
        <v>1.37</v>
      </c>
    </row>
    <row r="16" spans="1:10" x14ac:dyDescent="0.25">
      <c r="A16" t="s">
        <v>131</v>
      </c>
      <c r="B16" t="s">
        <v>132</v>
      </c>
      <c r="C16" t="s">
        <v>118</v>
      </c>
      <c r="E16" t="s">
        <v>133</v>
      </c>
      <c r="F16" t="s">
        <v>71</v>
      </c>
      <c r="H16">
        <v>1</v>
      </c>
      <c r="I16" t="s">
        <v>134</v>
      </c>
      <c r="J16">
        <v>0.91</v>
      </c>
    </row>
    <row r="17" spans="1:10" x14ac:dyDescent="0.25">
      <c r="A17" t="s">
        <v>135</v>
      </c>
      <c r="B17" t="s">
        <v>136</v>
      </c>
      <c r="C17" t="s">
        <v>137</v>
      </c>
      <c r="E17" t="s">
        <v>138</v>
      </c>
      <c r="F17" t="s">
        <v>71</v>
      </c>
      <c r="H17">
        <v>1</v>
      </c>
      <c r="I17" t="s">
        <v>139</v>
      </c>
      <c r="J17">
        <v>0.43</v>
      </c>
    </row>
    <row r="18" spans="1:10" x14ac:dyDescent="0.25">
      <c r="A18" t="s">
        <v>140</v>
      </c>
      <c r="B18" t="s">
        <v>141</v>
      </c>
      <c r="C18" t="s">
        <v>142</v>
      </c>
      <c r="E18" t="s">
        <v>143</v>
      </c>
      <c r="F18" t="s">
        <v>71</v>
      </c>
      <c r="H18">
        <v>2</v>
      </c>
      <c r="I18" t="s">
        <v>144</v>
      </c>
      <c r="J18">
        <v>0.62</v>
      </c>
    </row>
    <row r="19" spans="1:10" x14ac:dyDescent="0.25">
      <c r="A19" t="s">
        <v>145</v>
      </c>
      <c r="B19" t="s">
        <v>146</v>
      </c>
      <c r="C19" t="s">
        <v>147</v>
      </c>
      <c r="E19" t="s">
        <v>148</v>
      </c>
      <c r="F19" t="s">
        <v>71</v>
      </c>
      <c r="H19">
        <v>1</v>
      </c>
      <c r="I19" t="s">
        <v>149</v>
      </c>
      <c r="J19">
        <v>0.44</v>
      </c>
    </row>
    <row r="20" spans="1:10" x14ac:dyDescent="0.25">
      <c r="A20" t="s">
        <v>150</v>
      </c>
      <c r="B20" t="s">
        <v>151</v>
      </c>
      <c r="C20" t="s">
        <v>152</v>
      </c>
      <c r="E20" t="s">
        <v>153</v>
      </c>
      <c r="F20" t="s">
        <v>71</v>
      </c>
      <c r="H20">
        <v>1</v>
      </c>
      <c r="I20" t="s">
        <v>154</v>
      </c>
      <c r="J20">
        <v>0.18</v>
      </c>
    </row>
    <row r="21" spans="1:10" x14ac:dyDescent="0.25">
      <c r="A21" t="s">
        <v>155</v>
      </c>
      <c r="B21" t="s">
        <v>156</v>
      </c>
      <c r="C21" t="s">
        <v>157</v>
      </c>
      <c r="E21" t="s">
        <v>158</v>
      </c>
      <c r="F21" t="s">
        <v>71</v>
      </c>
      <c r="H21">
        <v>1</v>
      </c>
      <c r="I21" t="s">
        <v>159</v>
      </c>
      <c r="J21">
        <v>1.1299999999999999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5" x14ac:dyDescent="0.25"/>
  <cols>
    <col min="1" max="1" width="22.7109375" customWidth="1"/>
  </cols>
  <sheetData>
    <row r="1" spans="1:1" x14ac:dyDescent="0.25">
      <c r="A1" t="s">
        <v>161</v>
      </c>
    </row>
    <row r="2" spans="1:1" x14ac:dyDescent="0.25">
      <c r="A2" t="s">
        <v>167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168</v>
      </c>
    </row>
    <row r="9" spans="1:1" x14ac:dyDescent="0.25">
      <c r="A9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PCB Parts</vt:lpstr>
      <vt:lpstr>NOT 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2018-01-17T12:40:32Z</dcterms:modified>
</cp:coreProperties>
</file>