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e78304ce421105/Documents/UFMA/Engenharia da Computação/2025_1/Arquitetura de Computadores/projeto/"/>
    </mc:Choice>
  </mc:AlternateContent>
  <xr:revisionPtr revIDLastSave="134" documentId="8_{5535F241-803B-4E13-B6D9-C76931314F60}" xr6:coauthVersionLast="47" xr6:coauthVersionMax="47" xr10:uidLastSave="{CA26B0D8-C00E-4251-8EA6-323F7DB7F9A1}"/>
  <bookViews>
    <workbookView xWindow="-108" yWindow="-108" windowWidth="23256" windowHeight="12456" xr2:uid="{9039407B-6176-466F-B794-B727E488FE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E10" i="1"/>
  <c r="E9" i="1"/>
  <c r="G9" i="1" s="1"/>
  <c r="E8" i="1"/>
  <c r="E7" i="1"/>
  <c r="E6" i="1"/>
  <c r="E14" i="1"/>
  <c r="G14" i="1" s="1"/>
  <c r="E13" i="1"/>
  <c r="G13" i="1" s="1"/>
  <c r="E12" i="1"/>
  <c r="G12" i="1" s="1"/>
  <c r="G7" i="1"/>
  <c r="G8" i="1"/>
  <c r="G10" i="1"/>
  <c r="G15" i="1"/>
  <c r="G16" i="1"/>
  <c r="G6" i="1"/>
  <c r="G17" i="1" l="1"/>
</calcChain>
</file>

<file path=xl/sharedStrings.xml><?xml version="1.0" encoding="utf-8"?>
<sst xmlns="http://schemas.openxmlformats.org/spreadsheetml/2006/main" count="41" uniqueCount="32">
  <si>
    <t>Item</t>
  </si>
  <si>
    <t>Descrição</t>
  </si>
  <si>
    <t>Marca</t>
  </si>
  <si>
    <t>Unidade</t>
  </si>
  <si>
    <t>Valor Unitário (R$)</t>
  </si>
  <si>
    <t>Valor Total (R$)</t>
  </si>
  <si>
    <t>Quantidade</t>
  </si>
  <si>
    <t>Explicação</t>
  </si>
  <si>
    <t>Memoria RAM</t>
  </si>
  <si>
    <t>Registrador da memória</t>
  </si>
  <si>
    <t>Porta OR</t>
  </si>
  <si>
    <t>Unid</t>
  </si>
  <si>
    <t>LED</t>
  </si>
  <si>
    <t>Porta NOT</t>
  </si>
  <si>
    <t>Orçamento para 1 Byte (8 bits) de memória (com logica de endereçamento e INPUT)</t>
  </si>
  <si>
    <t>Porta NAND</t>
  </si>
  <si>
    <t>74HC244 ou 74LS244</t>
  </si>
  <si>
    <t>74HC04 ou 74LS04</t>
  </si>
  <si>
    <t>74HC00 ou 74LS00</t>
  </si>
  <si>
    <t>7HC32 ou 74LS32</t>
  </si>
  <si>
    <t>74LS245</t>
  </si>
  <si>
    <t>74LS173</t>
  </si>
  <si>
    <t>Usado para leitura da memoria (buffer bidirecional)</t>
  </si>
  <si>
    <t>Buffer unidirecional (8 bits)</t>
  </si>
  <si>
    <t>Protoboard</t>
  </si>
  <si>
    <t>Jumper</t>
  </si>
  <si>
    <t>Resistor 150 Ohm</t>
  </si>
  <si>
    <t>Kit (10 unid)</t>
  </si>
  <si>
    <t>Total</t>
  </si>
  <si>
    <t>Projeto:</t>
  </si>
  <si>
    <t>Descrição:</t>
  </si>
  <si>
    <t>Bateria 5V Recarregavel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</si>
</sst>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98AE-C0E2-43C3-89ED-572D9782DBD0}">
  <dimension ref="A1:H17"/>
  <sheetViews>
    <sheetView showGridLines="0" tabSelected="1" workbookViewId="0">
      <selection activeCell="B16" sqref="B16"/>
    </sheetView>
  </sheetViews>
  <sheetFormatPr defaultRowHeight="14.4" x14ac:dyDescent="0.3"/>
  <cols>
    <col min="1" max="1" width="9.21875" bestFit="1" customWidth="1"/>
    <col min="2" max="2" width="21.77734375" customWidth="1"/>
    <col min="3" max="3" width="10.77734375" customWidth="1"/>
    <col min="4" max="4" width="10.21875" bestFit="1" customWidth="1"/>
    <col min="5" max="5" width="10.33203125" bestFit="1" customWidth="1"/>
    <col min="6" max="6" width="15.5546875" bestFit="1" customWidth="1"/>
    <col min="7" max="7" width="13.109375" bestFit="1" customWidth="1"/>
    <col min="8" max="8" width="25.88671875" bestFit="1" customWidth="1"/>
  </cols>
  <sheetData>
    <row r="1" spans="1:8" x14ac:dyDescent="0.3">
      <c r="A1" t="s">
        <v>29</v>
      </c>
      <c r="B1" t="s">
        <v>8</v>
      </c>
    </row>
    <row r="2" spans="1:8" x14ac:dyDescent="0.3">
      <c r="A2" t="s">
        <v>30</v>
      </c>
      <c r="B2" t="s">
        <v>14</v>
      </c>
    </row>
    <row r="5" spans="1:8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6</v>
      </c>
      <c r="F5" s="2" t="s">
        <v>4</v>
      </c>
      <c r="G5" s="2" t="s">
        <v>5</v>
      </c>
      <c r="H5" s="1" t="s">
        <v>7</v>
      </c>
    </row>
    <row r="6" spans="1:8" x14ac:dyDescent="0.3">
      <c r="A6" s="3">
        <v>1</v>
      </c>
      <c r="B6" s="3" t="s">
        <v>21</v>
      </c>
      <c r="C6" s="3"/>
      <c r="D6" s="3" t="s">
        <v>11</v>
      </c>
      <c r="E6" s="3">
        <f>2+1</f>
        <v>3</v>
      </c>
      <c r="F6" s="4">
        <v>1</v>
      </c>
      <c r="G6" s="4">
        <f>E6*F6</f>
        <v>3</v>
      </c>
      <c r="H6" t="s">
        <v>9</v>
      </c>
    </row>
    <row r="7" spans="1:8" x14ac:dyDescent="0.3">
      <c r="A7" s="3">
        <v>2</v>
      </c>
      <c r="B7" s="3" t="s">
        <v>20</v>
      </c>
      <c r="C7" s="3"/>
      <c r="D7" s="3" t="s">
        <v>11</v>
      </c>
      <c r="E7" s="3">
        <f>1+1</f>
        <v>2</v>
      </c>
      <c r="F7" s="4">
        <v>1</v>
      </c>
      <c r="G7" s="4">
        <f t="shared" ref="G7:G16" si="0">E7*F7</f>
        <v>2</v>
      </c>
      <c r="H7" t="s">
        <v>22</v>
      </c>
    </row>
    <row r="8" spans="1:8" x14ac:dyDescent="0.3">
      <c r="A8" s="3">
        <v>3</v>
      </c>
      <c r="B8" s="3" t="s">
        <v>19</v>
      </c>
      <c r="C8" s="3"/>
      <c r="D8" s="3" t="s">
        <v>11</v>
      </c>
      <c r="E8" s="3">
        <f>4+1</f>
        <v>5</v>
      </c>
      <c r="F8" s="4">
        <v>1</v>
      </c>
      <c r="G8" s="4">
        <f t="shared" si="0"/>
        <v>5</v>
      </c>
      <c r="H8" t="s">
        <v>10</v>
      </c>
    </row>
    <row r="9" spans="1:8" x14ac:dyDescent="0.3">
      <c r="A9" s="3">
        <v>4</v>
      </c>
      <c r="B9" s="3" t="s">
        <v>18</v>
      </c>
      <c r="C9" s="3"/>
      <c r="D9" s="3" t="s">
        <v>11</v>
      </c>
      <c r="E9" s="3">
        <f>3+1</f>
        <v>4</v>
      </c>
      <c r="F9" s="4">
        <v>1</v>
      </c>
      <c r="G9" s="4">
        <f t="shared" si="0"/>
        <v>4</v>
      </c>
      <c r="H9" t="s">
        <v>15</v>
      </c>
    </row>
    <row r="10" spans="1:8" x14ac:dyDescent="0.3">
      <c r="A10" s="3">
        <v>5</v>
      </c>
      <c r="B10" s="3" t="s">
        <v>17</v>
      </c>
      <c r="C10" s="3"/>
      <c r="D10" s="3" t="s">
        <v>11</v>
      </c>
      <c r="E10" s="3">
        <f>1+1</f>
        <v>2</v>
      </c>
      <c r="F10" s="4">
        <v>1</v>
      </c>
      <c r="G10" s="4">
        <f t="shared" si="0"/>
        <v>2</v>
      </c>
      <c r="H10" t="s">
        <v>13</v>
      </c>
    </row>
    <row r="11" spans="1:8" x14ac:dyDescent="0.3">
      <c r="A11" s="3">
        <v>6</v>
      </c>
      <c r="B11" s="3" t="s">
        <v>16</v>
      </c>
      <c r="C11" s="3"/>
      <c r="D11" s="3" t="s">
        <v>11</v>
      </c>
      <c r="E11" s="3">
        <f>1+1</f>
        <v>2</v>
      </c>
      <c r="F11" s="4">
        <v>1</v>
      </c>
      <c r="G11" s="4">
        <f t="shared" si="0"/>
        <v>2</v>
      </c>
      <c r="H11" t="s">
        <v>23</v>
      </c>
    </row>
    <row r="12" spans="1:8" x14ac:dyDescent="0.3">
      <c r="A12" s="3">
        <v>7</v>
      </c>
      <c r="B12" s="3" t="s">
        <v>12</v>
      </c>
      <c r="C12" s="3"/>
      <c r="D12" s="3" t="s">
        <v>11</v>
      </c>
      <c r="E12" s="3">
        <f>8+2</f>
        <v>10</v>
      </c>
      <c r="F12" s="4">
        <v>0.2</v>
      </c>
      <c r="G12" s="4">
        <f>E12*F12</f>
        <v>2</v>
      </c>
    </row>
    <row r="13" spans="1:8" x14ac:dyDescent="0.3">
      <c r="A13" s="3">
        <v>8</v>
      </c>
      <c r="B13" s="3" t="s">
        <v>26</v>
      </c>
      <c r="C13" s="3"/>
      <c r="D13" s="3" t="s">
        <v>11</v>
      </c>
      <c r="E13" s="3">
        <f>8+2</f>
        <v>10</v>
      </c>
      <c r="F13" s="4">
        <v>0.5</v>
      </c>
      <c r="G13" s="4">
        <f>E13*F13</f>
        <v>5</v>
      </c>
    </row>
    <row r="14" spans="1:8" x14ac:dyDescent="0.3">
      <c r="A14" s="3">
        <v>9</v>
      </c>
      <c r="B14" s="3" t="s">
        <v>25</v>
      </c>
      <c r="C14" s="3"/>
      <c r="D14" s="3" t="s">
        <v>27</v>
      </c>
      <c r="E14" s="3">
        <f>9+1</f>
        <v>10</v>
      </c>
      <c r="F14" s="4">
        <v>6.08</v>
      </c>
      <c r="G14" s="4">
        <f t="shared" si="0"/>
        <v>60.8</v>
      </c>
    </row>
    <row r="15" spans="1:8" x14ac:dyDescent="0.3">
      <c r="A15" s="3">
        <v>10</v>
      </c>
      <c r="B15" s="3" t="s">
        <v>24</v>
      </c>
      <c r="C15" s="3"/>
      <c r="D15" s="3" t="s">
        <v>11</v>
      </c>
      <c r="E15" s="3">
        <v>1</v>
      </c>
      <c r="F15" s="4"/>
      <c r="G15" s="4">
        <f t="shared" si="0"/>
        <v>0</v>
      </c>
    </row>
    <row r="16" spans="1:8" x14ac:dyDescent="0.3">
      <c r="A16" s="3">
        <v>11</v>
      </c>
      <c r="B16" s="3" t="s">
        <v>31</v>
      </c>
      <c r="C16" s="3"/>
      <c r="D16" s="3" t="s">
        <v>11</v>
      </c>
      <c r="E16" s="3">
        <v>1</v>
      </c>
      <c r="F16" s="4"/>
      <c r="G16" s="4">
        <f t="shared" si="0"/>
        <v>0</v>
      </c>
    </row>
    <row r="17" spans="1:7" x14ac:dyDescent="0.3">
      <c r="A17" s="6" t="s">
        <v>28</v>
      </c>
      <c r="B17" s="6"/>
      <c r="C17" s="6"/>
      <c r="D17" s="6"/>
      <c r="E17" s="6"/>
      <c r="F17" s="6"/>
      <c r="G17" s="5">
        <f>SUM(G6:G16)</f>
        <v>85.8</v>
      </c>
    </row>
  </sheetData>
  <mergeCells count="1">
    <mergeCell ref="A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</dc:creator>
  <cp:lastModifiedBy>Gabriel Silva</cp:lastModifiedBy>
  <dcterms:created xsi:type="dcterms:W3CDTF">2025-05-20T23:41:36Z</dcterms:created>
  <dcterms:modified xsi:type="dcterms:W3CDTF">2025-05-22T03:00:25Z</dcterms:modified>
</cp:coreProperties>
</file>