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2" sheetId="1" state="visible" r:id="rId2"/>
    <sheet name="Planilh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<sst xmlns="http://schemas.openxmlformats.org/spreadsheetml/2006/main" count="20" uniqueCount="19">
  <si>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Pesos</t>
  </si>
  <si>
    <t xml:space="preserve">Homens</t>
  </si>
  <si>
    <t xml:space="preserve">Mulheres</t>
  </si>
  <si>
    <t xml:space="preserve">Homem</t>
  </si>
  <si>
    <t xml:space="preserve">Mulher</t>
  </si>
  <si>
    <t xml:space="preserve">Média</t>
  </si>
  <si>
    <t xml:space="preserve">Teste F (p-valor) &gt; 0,05</t>
  </si>
  <si>
    <t xml:space="preserve">Teste T (Independentes) p-valor</t>
  </si>
  <si>
    <t xml:space="preserve">As observações são independentes (Variâncias iguais ou diferentes)</t>
  </si>
  <si>
    <t xml:space="preserve">Teste F</t>
  </si>
  <si>
    <t xml:space="preserve">Comparar o tempo que dois analistas gastam em determinado análise.</t>
  </si>
  <si>
    <t xml:space="preserve">Quem é o mais rápido?</t>
  </si>
  <si>
    <t xml:space="preserve">Funcionário A</t>
  </si>
  <si>
    <t xml:space="preserve">Funcionário B</t>
  </si>
  <si>
    <t xml:space="preserve">Desvio Padrão</t>
  </si>
  <si>
    <t xml:space="preserve">Teste F (95%)</t>
  </si>
  <si>
    <t xml:space="preserve">Variâncias desiguais</t>
  </si>
  <si>
    <t xml:space="preserve">Teste T (p&lt;0,05)</t>
  </si>
  <si>
    <t xml:space="preserve">Não há diferença entre as médias (p&gt; 0,05)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</si>
</sst>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_-* #,##0.00_-;\-* #,##0.00_-;_-* \-??_-;_-@_-"/>
    <numFmt numFmtId="168" formatCode="_-* #,##0.0000000_-;\-* #,##0.0000000_-;_-* \-??_-;_-@_-"/>
    <numFmt numFmtId="169" formatCode="0.0"/>
    <numFmt numFmtId="170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8" activeCellId="0" sqref="F8"/>
    </sheetView>
  </sheetViews>
  <sheetFormatPr defaultColWidth="8.5390625" defaultRowHeight="14.4" zeroHeight="false" outlineLevelRow="0" outlineLevelCol="0"/>
  <cols>
    <col collapsed="false" customWidth="true" hidden="false" outlineLevel="0" max="2" min="1" style="1" width="11.55"/>
    <col collapsed="false" customWidth="true" hidden="false" outlineLevel="0" max="4" min="4" style="0" width="27.33"/>
    <col collapsed="false" customWidth="true" hidden="false" outlineLevel="0" max="5" min="5" style="1" width="14.89"/>
    <col collapsed="false" customWidth="true" hidden="false" outlineLevel="0" max="6" min="6" style="1" width="11.36"/>
  </cols>
  <sheetData>
    <row r="1" customFormat="false" ht="14.4" hidden="false" customHeight="false" outlineLevel="0" collapsed="false">
      <c r="A1" s="2" t="s">
        <v>0</v>
      </c>
      <c r="B1" s="2"/>
      <c r="E1" s="1" t="s">
        <v>1</v>
      </c>
      <c r="F1" s="1" t="s">
        <v>2</v>
      </c>
    </row>
    <row r="2" customFormat="false" ht="14.4" hidden="false" customHeight="false" outlineLevel="0" collapsed="false">
      <c r="A2" s="1" t="s">
        <v>3</v>
      </c>
      <c r="B2" s="1" t="s">
        <v>4</v>
      </c>
      <c r="D2" s="0" t="s">
        <v>5</v>
      </c>
      <c r="E2" s="3" t="n">
        <f aca="false">AVERAGE(A3:A21)</f>
        <v>62.0526315789474</v>
      </c>
      <c r="F2" s="3" t="n">
        <f aca="false">AVERAGE(B3:B21)</f>
        <v>75.8947368421053</v>
      </c>
    </row>
    <row r="3" customFormat="false" ht="14.4" hidden="false" customHeight="false" outlineLevel="0" collapsed="false">
      <c r="A3" s="1" t="n">
        <v>65</v>
      </c>
      <c r="B3" s="1" t="n">
        <v>85</v>
      </c>
    </row>
    <row r="4" customFormat="false" ht="14.4" hidden="false" customHeight="false" outlineLevel="0" collapsed="false">
      <c r="A4" s="1" t="n">
        <v>52</v>
      </c>
      <c r="B4" s="1" t="n">
        <v>93</v>
      </c>
      <c r="D4" s="0" t="s">
        <v>6</v>
      </c>
      <c r="E4" s="1" t="n">
        <f aca="false">_xlfn.F.TEST(A3:A21,B3:B18)</f>
        <v>0.281463659183171</v>
      </c>
      <c r="F4" s="4" t="str">
        <f aca="false">IF($E$4&gt;0.05,"Não rejeita H0 - Não há diferença significativa entre eleas", "Rejeita H0")</f>
        <v>Não rejeita H0 - Não há diferença significativa entre eleas</v>
      </c>
      <c r="G4" s="4"/>
      <c r="H4" s="4"/>
      <c r="I4" s="4"/>
      <c r="J4" s="4"/>
    </row>
    <row r="5" customFormat="false" ht="14.4" hidden="false" customHeight="false" outlineLevel="0" collapsed="false">
      <c r="A5" s="1" t="n">
        <v>75</v>
      </c>
      <c r="B5" s="1" t="n">
        <v>102</v>
      </c>
      <c r="F5" s="5" t="str">
        <f aca="false">IF($E$4&gt;0.05,"Variâncias supostamente iguais", "Variâncias diferentes")</f>
        <v>Variâncias supostamente iguais</v>
      </c>
      <c r="G5" s="5"/>
      <c r="H5" s="5"/>
      <c r="I5" s="5"/>
      <c r="J5" s="5"/>
    </row>
    <row r="6" customFormat="false" ht="14.4" hidden="false" customHeight="false" outlineLevel="0" collapsed="false">
      <c r="A6" s="1" t="n">
        <v>72</v>
      </c>
      <c r="B6" s="1" t="n">
        <v>85</v>
      </c>
    </row>
    <row r="7" customFormat="false" ht="14.4" hidden="false" customHeight="false" outlineLevel="0" collapsed="false">
      <c r="A7" s="1" t="n">
        <v>48</v>
      </c>
      <c r="B7" s="1" t="n">
        <v>65</v>
      </c>
      <c r="D7" s="0" t="s">
        <v>7</v>
      </c>
      <c r="E7" s="6" t="n">
        <f aca="false">_xlfn.T.TEST(A3:A21,B3:B18,1,2)</f>
        <v>6.87861238767874E-005</v>
      </c>
      <c r="F7" s="5" t="str">
        <f aca="false">IF($E$7&lt;0.05,"Rejeito H0","Não rejeito H0")</f>
        <v>Rejeito H0</v>
      </c>
      <c r="G7" s="5"/>
      <c r="H7" s="5"/>
      <c r="I7" s="5"/>
      <c r="J7" s="5"/>
      <c r="K7" s="5"/>
    </row>
    <row r="8" customFormat="false" ht="14.4" hidden="false" customHeight="false" outlineLevel="0" collapsed="false">
      <c r="A8" s="1" t="n">
        <v>59</v>
      </c>
      <c r="B8" s="1" t="n">
        <v>74</v>
      </c>
      <c r="F8" s="5" t="str">
        <f aca="false">IF($E$7&lt;0.05,"Existe diferença significativa entre as médias","Não existe diferença entre as médias")</f>
        <v>Existe diferença significativa entre as médias</v>
      </c>
      <c r="G8" s="5"/>
      <c r="H8" s="5"/>
      <c r="I8" s="5"/>
      <c r="J8" s="5"/>
      <c r="K8" s="5"/>
    </row>
    <row r="9" customFormat="false" ht="14.4" hidden="false" customHeight="false" outlineLevel="0" collapsed="false">
      <c r="A9" s="1" t="n">
        <v>65</v>
      </c>
      <c r="B9" s="1" t="n">
        <v>66</v>
      </c>
      <c r="F9" s="5" t="str">
        <f aca="false">IF($E$7&lt;0.05,"Os homens têm média maior que as mulheres","Mulheres têm média maior que os homens")</f>
        <v>Os homens têm média maior que as mulheres</v>
      </c>
      <c r="G9" s="5"/>
      <c r="H9" s="5"/>
      <c r="I9" s="5"/>
      <c r="J9" s="5"/>
      <c r="K9" s="5"/>
    </row>
    <row r="10" customFormat="false" ht="14.4" hidden="false" customHeight="false" outlineLevel="0" collapsed="false">
      <c r="A10" s="1" t="n">
        <v>80</v>
      </c>
      <c r="B10" s="1" t="n">
        <v>63</v>
      </c>
    </row>
    <row r="11" customFormat="false" ht="14.4" hidden="false" customHeight="false" outlineLevel="0" collapsed="false">
      <c r="A11" s="1" t="n">
        <v>49</v>
      </c>
      <c r="B11" s="1" t="n">
        <v>65</v>
      </c>
    </row>
    <row r="12" customFormat="false" ht="14.4" hidden="false" customHeight="false" outlineLevel="0" collapsed="false">
      <c r="A12" s="1" t="n">
        <v>66</v>
      </c>
      <c r="B12" s="1" t="n">
        <v>68</v>
      </c>
    </row>
    <row r="13" customFormat="false" ht="14.4" hidden="false" customHeight="false" outlineLevel="0" collapsed="false">
      <c r="A13" s="1" t="n">
        <v>63</v>
      </c>
      <c r="B13" s="1" t="n">
        <v>64</v>
      </c>
    </row>
    <row r="14" customFormat="false" ht="14.4" hidden="false" customHeight="false" outlineLevel="0" collapsed="false">
      <c r="A14" s="1" t="n">
        <v>64</v>
      </c>
      <c r="B14" s="1" t="n">
        <v>77</v>
      </c>
    </row>
    <row r="15" customFormat="false" ht="14.4" hidden="false" customHeight="false" outlineLevel="0" collapsed="false">
      <c r="A15" s="1" t="n">
        <v>68</v>
      </c>
      <c r="B15" s="1" t="n">
        <v>84</v>
      </c>
    </row>
    <row r="16" customFormat="false" ht="14.4" hidden="false" customHeight="false" outlineLevel="0" collapsed="false">
      <c r="A16" s="1" t="n">
        <v>67</v>
      </c>
      <c r="B16" s="1" t="n">
        <v>99</v>
      </c>
    </row>
    <row r="17" customFormat="false" ht="14.4" hidden="false" customHeight="false" outlineLevel="0" collapsed="false">
      <c r="A17" s="1" t="n">
        <v>72</v>
      </c>
      <c r="B17" s="1" t="n">
        <v>96</v>
      </c>
    </row>
    <row r="18" customFormat="false" ht="14.4" hidden="false" customHeight="false" outlineLevel="0" collapsed="false">
      <c r="A18" s="1" t="n">
        <v>71</v>
      </c>
      <c r="B18" s="1" t="n">
        <v>94</v>
      </c>
    </row>
    <row r="19" customFormat="false" ht="14.4" hidden="false" customHeight="false" outlineLevel="0" collapsed="false">
      <c r="A19" s="1" t="n">
        <v>52</v>
      </c>
      <c r="B19" s="1" t="n">
        <v>57</v>
      </c>
    </row>
    <row r="20" customFormat="false" ht="14.4" hidden="false" customHeight="false" outlineLevel="0" collapsed="false">
      <c r="A20" s="1" t="n">
        <v>51</v>
      </c>
      <c r="B20" s="1" t="n">
        <v>53</v>
      </c>
    </row>
    <row r="21" customFormat="false" ht="14.4" hidden="false" customHeight="false" outlineLevel="0" collapsed="false">
      <c r="A21" s="1" t="n">
        <v>40</v>
      </c>
      <c r="B21" s="1" t="n">
        <v>52</v>
      </c>
    </row>
    <row r="24" customFormat="false" ht="14.4" hidden="false" customHeight="false" outlineLevel="0" collapsed="false">
      <c r="A24" s="7" t="s">
        <v>8</v>
      </c>
    </row>
    <row r="25" customFormat="false" ht="14.4" hidden="false" customHeight="false" outlineLevel="0" collapsed="false">
      <c r="A25" s="8" t="s">
        <v>9</v>
      </c>
    </row>
  </sheetData>
  <mergeCells count="5">
    <mergeCell ref="A1:B1"/>
    <mergeCell ref="F5:J5"/>
    <mergeCell ref="F7:K7"/>
    <mergeCell ref="F8:K8"/>
    <mergeCell ref="F9:K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89"/>
    <col collapsed="false" customWidth="true" hidden="false" outlineLevel="0" max="3" min="2" style="0" width="17.33"/>
    <col collapsed="false" customWidth="true" hidden="false" outlineLevel="0" max="4" min="4" style="0" width="10.55"/>
  </cols>
  <sheetData>
    <row r="1" customFormat="false" ht="14.4" hidden="false" customHeight="false" outlineLevel="0" collapsed="false">
      <c r="A1" s="9" t="s">
        <v>10</v>
      </c>
      <c r="B1" s="9"/>
      <c r="C1" s="9"/>
      <c r="D1" s="9"/>
      <c r="E1" s="9"/>
      <c r="F1" s="9"/>
      <c r="G1" s="9"/>
      <c r="H1" s="9"/>
      <c r="I1" s="9"/>
    </row>
    <row r="2" customFormat="false" ht="14.4" hidden="false" customHeight="false" outlineLevel="0" collapsed="false">
      <c r="A2" s="0" t="s">
        <v>11</v>
      </c>
    </row>
    <row r="4" customFormat="false" ht="14.4" hidden="false" customHeight="false" outlineLevel="0" collapsed="false">
      <c r="B4" s="10" t="s">
        <v>12</v>
      </c>
      <c r="C4" s="10" t="s">
        <v>13</v>
      </c>
    </row>
    <row r="5" customFormat="false" ht="14.4" hidden="false" customHeight="false" outlineLevel="0" collapsed="false">
      <c r="B5" s="10" t="n">
        <v>180</v>
      </c>
      <c r="C5" s="10" t="n">
        <v>172</v>
      </c>
    </row>
    <row r="6" customFormat="false" ht="14.4" hidden="false" customHeight="false" outlineLevel="0" collapsed="false">
      <c r="B6" s="10" t="n">
        <v>160</v>
      </c>
      <c r="C6" s="10" t="n">
        <v>168</v>
      </c>
    </row>
    <row r="7" customFormat="false" ht="14.4" hidden="false" customHeight="false" outlineLevel="0" collapsed="false">
      <c r="B7" s="10" t="n">
        <v>175</v>
      </c>
      <c r="C7" s="10" t="n">
        <v>174</v>
      </c>
    </row>
    <row r="8" customFormat="false" ht="14.4" hidden="false" customHeight="false" outlineLevel="0" collapsed="false">
      <c r="B8" s="10" t="n">
        <v>183</v>
      </c>
      <c r="C8" s="10" t="n">
        <v>167</v>
      </c>
    </row>
    <row r="9" customFormat="false" ht="14.4" hidden="false" customHeight="false" outlineLevel="0" collapsed="false">
      <c r="B9" s="10" t="n">
        <v>195</v>
      </c>
      <c r="C9" s="10" t="n">
        <v>170</v>
      </c>
    </row>
    <row r="10" customFormat="false" ht="14.4" hidden="false" customHeight="false" outlineLevel="0" collapsed="false">
      <c r="B10" s="10" t="n">
        <v>167</v>
      </c>
      <c r="C10" s="10" t="n">
        <v>162</v>
      </c>
    </row>
    <row r="11" customFormat="false" ht="14.4" hidden="false" customHeight="false" outlineLevel="0" collapsed="false">
      <c r="B11" s="10"/>
      <c r="C11" s="10"/>
    </row>
    <row r="12" customFormat="false" ht="14.4" hidden="false" customHeight="false" outlineLevel="0" collapsed="false">
      <c r="A12" s="0" t="s">
        <v>5</v>
      </c>
      <c r="B12" s="11" t="n">
        <f aca="false">AVERAGE(B5:B11)</f>
        <v>176.666666666667</v>
      </c>
      <c r="C12" s="12" t="n">
        <f aca="false">AVERAGE(C5:C11)</f>
        <v>168.833333333333</v>
      </c>
      <c r="D12" s="13"/>
    </row>
    <row r="13" customFormat="false" ht="14.4" hidden="false" customHeight="false" outlineLevel="0" collapsed="false">
      <c r="A13" s="0" t="s">
        <v>14</v>
      </c>
      <c r="B13" s="11" t="n">
        <f aca="false">_xlfn.STDEV.S(B5:B10)</f>
        <v>12.3396380281865</v>
      </c>
      <c r="C13" s="11" t="n">
        <f aca="false">_xlfn.STDEV.S(C5:C10)</f>
        <v>4.21505239192429</v>
      </c>
    </row>
    <row r="15" customFormat="false" ht="14.4" hidden="false" customHeight="false" outlineLevel="0" collapsed="false">
      <c r="A15" s="0" t="s">
        <v>15</v>
      </c>
      <c r="B15" s="14" t="n">
        <f aca="false">_xlfn.F.TEST(B5:B10,C5:C10)</f>
        <v>0.0341406577123102</v>
      </c>
      <c r="C15" s="15" t="s">
        <v>16</v>
      </c>
    </row>
    <row r="16" customFormat="false" ht="14.4" hidden="false" customHeight="false" outlineLevel="0" collapsed="false">
      <c r="A16" s="0" t="s">
        <v>17</v>
      </c>
      <c r="B16" s="0" t="n">
        <f aca="false">_xlfn.T.TEST(B5:B10,C5:C10,2,3)</f>
        <v>0.190385957460919</v>
      </c>
      <c r="C16" s="9" t="s">
        <v>18</v>
      </c>
      <c r="D16" s="9"/>
      <c r="E16" s="9"/>
      <c r="F16" s="9"/>
      <c r="G16" s="9"/>
      <c r="H16" s="9"/>
    </row>
    <row r="17" customFormat="false" ht="14.4" hidden="false" customHeight="false" outlineLevel="0" collapsed="false">
      <c r="B17" s="10"/>
      <c r="C17" s="10"/>
    </row>
    <row r="18" customFormat="false" ht="14.4" hidden="false" customHeight="false" outlineLevel="0" collapsed="false">
      <c r="B18" s="10"/>
      <c r="C18" s="10"/>
    </row>
    <row r="19" customFormat="false" ht="14.4" hidden="false" customHeight="false" outlineLevel="0" collapsed="false">
      <c r="B19" s="10"/>
      <c r="C19" s="10"/>
    </row>
    <row r="20" customFormat="false" ht="14.4" hidden="false" customHeight="false" outlineLevel="0" collapsed="false">
      <c r="B20" s="10"/>
      <c r="C20" s="10"/>
    </row>
    <row r="21" customFormat="false" ht="14.4" hidden="false" customHeight="false" outlineLevel="0" collapsed="false">
      <c r="B21" s="10"/>
      <c r="C21" s="10"/>
    </row>
    <row r="22" customFormat="false" ht="14.4" hidden="false" customHeight="false" outlineLevel="0" collapsed="false">
      <c r="B22" s="10"/>
      <c r="C22" s="10"/>
    </row>
  </sheetData>
  <mergeCells count="2">
    <mergeCell ref="A1:I1"/>
    <mergeCell ref="C16:H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2021-09-06T19:47:43Z</dcterms:created>
  <dc:creator>Edson Melo  de Souza</dc:creator>
  <dc:description/>
  <dc:language>pt-BR</dc:language>
  <cp:lastModifiedBy/>
  <dcterms:modified xsi:type="dcterms:W3CDTF">2021-09-06T18:30:24Z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