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<sst xmlns="http://schemas.openxmlformats.org/spreadsheetml/2006/main" count="50" uniqueCount="48">
  <si>
    <t>Item Number</t>
  </si>
  <si>
    <t>Part Description</t>
  </si>
  <si>
    <t>Part Use</t>
  </si>
  <si>
    <t>Quantity</t>
  </si>
  <si>
    <t>Cost per Unit</t>
  </si>
  <si>
    <t>Total Cost</t>
  </si>
  <si>
    <t>With 20% Approx. S&amp;H</t>
  </si>
  <si>
    <t>Vendor Part #</t>
  </si>
  <si>
    <t>Vendor</t>
  </si>
  <si>
    <t>Link</t>
  </si>
  <si>
    <t>GPS module(NEO-6M)</t>
  </si>
  <si>
    <t>[Function] Allow for tracking of device</t>
  </si>
  <si>
    <t>RB-Pit-04</t>
  </si>
  <si>
    <t>RobotShop</t>
  </si>
  <si>
    <t>https://www.robotshop.com/en/u-blox-neo-6m-gps-receiver-module.html</t>
  </si>
  <si>
    <t>Speaker</t>
  </si>
  <si>
    <t>[Function] Allow for noise to alert theft</t>
  </si>
  <si>
    <t>Amazon</t>
  </si>
  <si>
    <t>https://www.amazon.com/Passive-Buzzer-Arduino-3-3V-5V-Interface/dp/B07KNV8KVJ</t>
  </si>
  <si>
    <t>Accelerometer</t>
  </si>
  <si>
    <t>[Function] Tells us when bike/module is being tampered with</t>
  </si>
  <si>
    <t>SEN-12786</t>
  </si>
  <si>
    <t>SparkFun</t>
  </si>
  <si>
    <t>https://www.sparkfun.com/products/12786</t>
  </si>
  <si>
    <t>9V Battery (Pack of 12)</t>
  </si>
  <si>
    <t>[POWER] Provides power to the whole system</t>
  </si>
  <si>
    <t>B000099SKB</t>
  </si>
  <si>
    <t>https://www.amazon.com/Energizer-Industrial-Batteries-Alkaline-Battery/dp/B000099SKB/ref=sr_1_10?keywords=9+volt+battery&amp;qid=1577413875&amp;sr=8-10</t>
  </si>
  <si>
    <t>9V Battery Wire (Pack of 8)</t>
  </si>
  <si>
    <t>[POWER] Cable for 9V Battery</t>
  </si>
  <si>
    <t>B07TRKYZCH</t>
  </si>
  <si>
    <t>https://www.amazon.com/Battery-Connector-I-Type-Plastic-Housing/dp/B07TRKYZCH/ref=sr_1_15?keywords=switch+breadboard&amp;qid=1577414438&amp;s=electronics&amp;sr=1-15</t>
  </si>
  <si>
    <t xml:space="preserve">5V Power Regulator </t>
  </si>
  <si>
    <t>[POWER] Regulates Input Power for the 5V Bus</t>
  </si>
  <si>
    <t>B07H3SYJ1V</t>
  </si>
  <si>
    <t>AdaFruit</t>
  </si>
  <si>
    <t>https://www.adafruit.com/product/2164</t>
  </si>
  <si>
    <t>ESP32-DevKitC-32D</t>
  </si>
  <si>
    <t>[uC] Provides Control to the whole system</t>
  </si>
  <si>
    <t>356-ESP32-DEVKITC32D</t>
  </si>
  <si>
    <t>Mouser</t>
  </si>
  <si>
    <t>https://www.mouser.com/ProductDetail/Espressif-Systems/ESP32-DevKitC-32D?qs=%252BEew9%252B0nqrDsObWEpDx6YQ%3D%3D&amp;gclid=Cj0KCQjwhtT1BRCiARIsAGlY51Iv14W2bUz8QA3s5MXsELcEHjrJEDaOJloUiuNlx7eRVwO5DPyg5CEaAkoxEALw_wcB</t>
  </si>
  <si>
    <t>FOR SHIPPING PCB &amp; COMPONENTS</t>
  </si>
  <si>
    <t>NAME:</t>
  </si>
  <si>
    <t>ADDRESS:</t>
  </si>
  <si>
    <t>CITY:</t>
  </si>
  <si>
    <t>STATE:</t>
  </si>
  <si>
    <t>ZIP CODE: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</si>
</sst>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0.0"/>
      <color rgb="FF000000"/>
      <name val="Arial"/>
    </font>
    <font>
      <b/>
      <color rgb="FFFFFFFF"/>
      <name val="Arial"/>
    </font>
    <font>
      <color rgb="FF000000"/>
      <name val="Arial"/>
    </font>
    <font>
      <sz val="11.0"/>
      <color rgb="FF000000"/>
      <name val="Calibri"/>
    </font>
    <font/>
    <font>
      <sz val="11.0"/>
      <color rgb="FF000000"/>
      <name val="Arial"/>
    </font>
    <font>
      <u/>
      <sz val="11.0"/>
      <color rgb="FF000000"/>
      <name val="Arial"/>
    </font>
    <font>
      <u/>
      <sz val="11.0"/>
      <color rgb="FF0563C1"/>
      <name val="Calibri"/>
    </font>
    <font>
      <color rgb="FF333333"/>
      <name val="Verdana"/>
    </font>
    <font>
      <u/>
      <color rgb="FF1155CC"/>
      <name val="Arial"/>
    </font>
    <font>
      <name val="Arial"/>
    </font>
    <font>
      <color rgb="FF333333"/>
      <name val="Arial"/>
    </font>
    <font>
      <u/>
      <color rgb="FF1155CC"/>
      <name val="Arial"/>
    </font>
    <font>
      <u/>
      <color rgb="FF0000FF"/>
    </font>
    <font>
      <b/>
      <color rgb="FFFFFFFF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5" numFmtId="164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4" numFmtId="1" xfId="0" applyAlignment="1" applyFont="1" applyNumberFormat="1">
      <alignment horizontal="left" readingOrder="0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3" fontId="8" numFmtId="0" xfId="0" applyAlignment="1" applyFill="1" applyFont="1">
      <alignment vertical="bottom"/>
    </xf>
    <xf borderId="1" fillId="0" fontId="9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3" fontId="1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center" readingOrder="0" vertical="bottom"/>
    </xf>
    <xf borderId="1" fillId="0" fontId="12" numFmtId="0" xfId="0" applyAlignment="1" applyBorder="1" applyFont="1">
      <alignment readingOrder="0" shrinkToFit="0" vertical="bottom" wrapText="0"/>
    </xf>
    <xf borderId="0" fillId="3" fontId="11" numFmtId="164" xfId="0" applyAlignment="1" applyFont="1" applyNumberFormat="1">
      <alignment horizontal="center" readingOrder="0"/>
    </xf>
    <xf borderId="0" fillId="3" fontId="11" numFmtId="0" xfId="0" applyAlignment="1" applyFont="1">
      <alignment readingOrder="0"/>
    </xf>
    <xf borderId="0" fillId="0" fontId="13" numFmtId="0" xfId="0" applyAlignment="1" applyFont="1">
      <alignment readingOrder="0"/>
    </xf>
    <xf borderId="0" fillId="3" fontId="11" numFmtId="164" xfId="0" applyAlignment="1" applyFont="1" applyNumberFormat="1">
      <alignment horizontal="right"/>
    </xf>
    <xf borderId="0" fillId="0" fontId="2" numFmtId="164" xfId="0" applyAlignment="1" applyFont="1" applyNumberFormat="1">
      <alignment horizontal="center" vertical="bottom"/>
    </xf>
    <xf borderId="0" fillId="3" fontId="1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 vertical="bottom"/>
    </xf>
    <xf borderId="0" fillId="2" fontId="14" numFmtId="0" xfId="0" applyAlignment="1" applyFont="1">
      <alignment horizontal="center" readingOrder="0"/>
    </xf>
    <xf borderId="0" fillId="0" fontId="4" numFmtId="164" xfId="0" applyFont="1" applyNumberFormat="1"/>
    <xf borderId="0" fillId="0" fontId="10" numFmtId="0" xfId="0" applyAlignment="1" applyFont="1">
      <alignment readingOrder="0" vertical="bottom"/>
    </xf>
    <xf borderId="0" fillId="2" fontId="14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/>
    </xf>
    <xf borderId="0" fillId="3" fontId="11" numFmtId="0" xfId="0" applyAlignment="1" applyFont="1">
      <alignment readingOrder="0" vertical="top"/>
    </xf>
    <xf borderId="0" fillId="3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obotshop.com/en/u-blox-neo-6m-gps-receiver-module.html" TargetMode="External"/><Relationship Id="rId2" Type="http://schemas.openxmlformats.org/officeDocument/2006/relationships/hyperlink" Target="https://www.amazon.com/Passive-Buzzer-Arduino-3-3V-5V-Interface/dp/B07KNV8KVJ" TargetMode="External"/><Relationship Id="rId3" Type="http://schemas.openxmlformats.org/officeDocument/2006/relationships/hyperlink" Target="https://www.sparkfun.com/products/12786" TargetMode="External"/><Relationship Id="rId4" Type="http://schemas.openxmlformats.org/officeDocument/2006/relationships/hyperlink" Target="https://www.amazon.com/Energizer-Industrial-Batteries-Alkaline-Battery/dp/B000099SKB/ref=sr_1_10?keywords=9+volt+battery&amp;qid=1577413875&amp;sr=8-10" TargetMode="External"/><Relationship Id="rId5" Type="http://schemas.openxmlformats.org/officeDocument/2006/relationships/hyperlink" Target="https://www.amazon.com/Battery-Connector-I-Type-Plastic-Housing/dp/B07TRKYZCH/ref=sr_1_15?keywords=switch+breadboard&amp;qid=1577414438&amp;s=electronics&amp;sr=1-15" TargetMode="External"/><Relationship Id="rId6" Type="http://schemas.openxmlformats.org/officeDocument/2006/relationships/hyperlink" Target="https://www.adafruit.com/product/2164" TargetMode="External"/><Relationship Id="rId7" Type="http://schemas.openxmlformats.org/officeDocument/2006/relationships/hyperlink" Target="https://www.mouser.com/ProductDetail/Espressif-Systems/ESP32-DevKitC-32D?qs=%252BEew9%252B0nqrDsObWEpDx6YQ%3D%3D&amp;gclid=Cj0KCQjwhtT1BRCiARIsAGlY51Iv14W2bUz8QA3s5MXsELcEHjrJEDaOJloUiuNlx7eRVwO5DPyg5CEaAkoxEALw_wcB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50.0"/>
    <col customWidth="1" min="3" max="3" width="53.71"/>
    <col customWidth="1" min="4" max="4" width="9.29"/>
    <col customWidth="1" min="5" max="5" width="13.71"/>
    <col customWidth="1" min="6" max="6" width="11.71"/>
    <col customWidth="1" min="7" max="7" width="24.0"/>
    <col customWidth="1" min="10" max="10" width="77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1.0</v>
      </c>
      <c r="B2" s="4" t="s">
        <v>10</v>
      </c>
      <c r="C2" s="5" t="s">
        <v>11</v>
      </c>
      <c r="D2" s="6">
        <v>1.0</v>
      </c>
      <c r="E2" s="7">
        <v>25.99</v>
      </c>
      <c r="F2" s="8">
        <f t="shared" ref="F2:F8" si="1">D2*E2</f>
        <v>25.99</v>
      </c>
      <c r="G2" s="8">
        <f t="shared" ref="G2:G8" si="2">F2*1.2</f>
        <v>31.188</v>
      </c>
      <c r="H2" s="5" t="s">
        <v>12</v>
      </c>
      <c r="I2" s="9" t="s">
        <v>13</v>
      </c>
      <c r="J2" s="10" t="s">
        <v>14</v>
      </c>
    </row>
    <row r="3">
      <c r="A3" s="11">
        <v>2.0</v>
      </c>
      <c r="B3" s="4" t="s">
        <v>15</v>
      </c>
      <c r="C3" s="5" t="s">
        <v>16</v>
      </c>
      <c r="D3" s="6">
        <v>1.0</v>
      </c>
      <c r="E3" s="12">
        <v>1.66</v>
      </c>
      <c r="F3" s="8">
        <f t="shared" si="1"/>
        <v>1.66</v>
      </c>
      <c r="G3" s="8">
        <f t="shared" si="2"/>
        <v>1.992</v>
      </c>
      <c r="H3" s="13">
        <v>7.22704680769E11</v>
      </c>
      <c r="I3" s="9" t="s">
        <v>17</v>
      </c>
      <c r="J3" s="14" t="s">
        <v>18</v>
      </c>
    </row>
    <row r="4">
      <c r="A4" s="11">
        <v>3.0</v>
      </c>
      <c r="B4" s="4" t="s">
        <v>19</v>
      </c>
      <c r="C4" s="5" t="s">
        <v>20</v>
      </c>
      <c r="D4" s="6">
        <v>1.0</v>
      </c>
      <c r="E4" s="12">
        <v>9.95</v>
      </c>
      <c r="F4" s="8">
        <f t="shared" si="1"/>
        <v>9.95</v>
      </c>
      <c r="G4" s="8">
        <f t="shared" si="2"/>
        <v>11.94</v>
      </c>
      <c r="H4" s="5" t="s">
        <v>21</v>
      </c>
      <c r="I4" s="9" t="s">
        <v>22</v>
      </c>
      <c r="J4" s="14" t="s">
        <v>23</v>
      </c>
    </row>
    <row r="5">
      <c r="A5" s="11">
        <v>4.0</v>
      </c>
      <c r="B5" s="15" t="s">
        <v>24</v>
      </c>
      <c r="C5" s="15" t="s">
        <v>25</v>
      </c>
      <c r="D5" s="6">
        <v>1.0</v>
      </c>
      <c r="E5" s="8">
        <v>18.0</v>
      </c>
      <c r="F5" s="8">
        <f t="shared" si="1"/>
        <v>18</v>
      </c>
      <c r="G5" s="8">
        <f t="shared" si="2"/>
        <v>21.6</v>
      </c>
      <c r="H5" s="16" t="s">
        <v>26</v>
      </c>
      <c r="I5" s="15" t="s">
        <v>17</v>
      </c>
      <c r="J5" s="17" t="s">
        <v>27</v>
      </c>
      <c r="K5" s="18"/>
      <c r="L5" s="18"/>
      <c r="M5" s="18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1">
        <v>5.0</v>
      </c>
      <c r="B6" s="15" t="s">
        <v>28</v>
      </c>
      <c r="C6" s="15" t="s">
        <v>29</v>
      </c>
      <c r="D6" s="6">
        <v>1.0</v>
      </c>
      <c r="E6" s="8">
        <v>5.99</v>
      </c>
      <c r="F6" s="8">
        <f t="shared" si="1"/>
        <v>5.99</v>
      </c>
      <c r="G6" s="8">
        <f t="shared" si="2"/>
        <v>7.188</v>
      </c>
      <c r="H6" s="20" t="s">
        <v>30</v>
      </c>
      <c r="I6" s="15" t="s">
        <v>17</v>
      </c>
      <c r="J6" s="17" t="s">
        <v>31</v>
      </c>
      <c r="K6" s="18"/>
      <c r="L6" s="18"/>
      <c r="M6" s="18"/>
      <c r="N6" s="18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1">
        <v>6.0</v>
      </c>
      <c r="B7" s="21" t="s">
        <v>32</v>
      </c>
      <c r="C7" s="15" t="s">
        <v>33</v>
      </c>
      <c r="D7" s="6">
        <v>1.0</v>
      </c>
      <c r="E7" s="22">
        <v>0.75</v>
      </c>
      <c r="F7" s="8">
        <f t="shared" si="1"/>
        <v>0.75</v>
      </c>
      <c r="G7" s="8">
        <f t="shared" si="2"/>
        <v>0.9</v>
      </c>
      <c r="H7" s="16" t="s">
        <v>34</v>
      </c>
      <c r="I7" s="21" t="s">
        <v>35</v>
      </c>
      <c r="J7" s="23" t="s">
        <v>36</v>
      </c>
      <c r="K7" s="18"/>
      <c r="L7" s="18"/>
      <c r="M7" s="18"/>
      <c r="N7" s="18"/>
      <c r="O7" s="18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1">
        <v>7.0</v>
      </c>
      <c r="B8" s="9" t="s">
        <v>37</v>
      </c>
      <c r="C8" s="9" t="s">
        <v>38</v>
      </c>
      <c r="D8" s="11">
        <v>1.0</v>
      </c>
      <c r="E8" s="24">
        <v>10.0</v>
      </c>
      <c r="F8" s="8">
        <f t="shared" si="1"/>
        <v>10</v>
      </c>
      <c r="G8" s="8">
        <f t="shared" si="2"/>
        <v>12</v>
      </c>
      <c r="H8" s="25" t="s">
        <v>39</v>
      </c>
      <c r="I8" s="9" t="s">
        <v>40</v>
      </c>
      <c r="J8" s="26" t="s">
        <v>41</v>
      </c>
    </row>
    <row r="9">
      <c r="A9" s="11"/>
      <c r="B9" s="9"/>
      <c r="C9" s="9"/>
      <c r="D9" s="11"/>
      <c r="E9" s="27"/>
      <c r="F9" s="27"/>
      <c r="G9" s="28"/>
      <c r="H9" s="29"/>
      <c r="I9" s="9"/>
    </row>
    <row r="10">
      <c r="A10" s="30"/>
      <c r="D10" s="11"/>
      <c r="E10" s="31"/>
      <c r="F10" s="28"/>
      <c r="G10" s="28"/>
      <c r="H10" s="29"/>
      <c r="I10" s="9"/>
    </row>
    <row r="11">
      <c r="A11" s="32" t="s">
        <v>42</v>
      </c>
      <c r="D11" s="11"/>
      <c r="E11" s="31"/>
      <c r="F11" s="33">
        <f t="shared" ref="F11:G11" si="3">SUM(F2:F9)</f>
        <v>72.34</v>
      </c>
      <c r="G11" s="33">
        <f t="shared" si="3"/>
        <v>86.808</v>
      </c>
      <c r="H11" s="34"/>
      <c r="I11" s="9"/>
    </row>
    <row r="12">
      <c r="A12" s="35" t="s">
        <v>43</v>
      </c>
      <c r="D12" s="30"/>
      <c r="E12" s="36"/>
      <c r="H12" s="29"/>
    </row>
    <row r="13">
      <c r="A13" s="35" t="s">
        <v>44</v>
      </c>
      <c r="D13" s="30"/>
      <c r="E13" s="36"/>
      <c r="H13" s="37"/>
    </row>
    <row r="14">
      <c r="A14" s="35" t="s">
        <v>45</v>
      </c>
      <c r="D14" s="30"/>
      <c r="E14" s="36"/>
      <c r="H14" s="37"/>
    </row>
    <row r="15">
      <c r="A15" s="35" t="s">
        <v>46</v>
      </c>
      <c r="D15" s="30"/>
      <c r="E15" s="36"/>
      <c r="F15" s="28"/>
      <c r="G15" s="28"/>
      <c r="H15" s="37"/>
    </row>
    <row r="16">
      <c r="A16" s="35" t="s">
        <v>47</v>
      </c>
      <c r="D16" s="30"/>
      <c r="E16" s="36"/>
      <c r="H16" s="38"/>
    </row>
    <row r="17">
      <c r="D17" s="11"/>
      <c r="E17" s="31"/>
      <c r="H17" s="34"/>
      <c r="I17" s="9"/>
    </row>
  </sheetData>
  <mergeCells count="4">
    <mergeCell ref="J2:N2"/>
    <mergeCell ref="J3:N3"/>
    <mergeCell ref="J4:N4"/>
    <mergeCell ref="A11:B11"/>
  </mergeCell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</hyperlinks>
  <drawing r:id="rId8"/>
</worksheet>
</file>