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400" yWindow="15" windowWidth="20280" windowHeight="801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AA24" i="1" l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2" i="1"/>
</calcChain>
</file>

<file path=xl/sharedStrings.xml><?xml version="1.0" encoding="utf-8"?>
<sst xmlns="http://schemas.openxmlformats.org/spreadsheetml/2006/main" count="173" uniqueCount="134">
  <si>
    <t>GM038</t>
  </si>
  <si>
    <t>TE057</t>
  </si>
  <si>
    <t>GE065</t>
  </si>
  <si>
    <t>GE075</t>
  </si>
  <si>
    <t>GM094</t>
  </si>
  <si>
    <t>GE104</t>
  </si>
  <si>
    <t>TM115</t>
  </si>
  <si>
    <t>TM117</t>
  </si>
  <si>
    <t>TM122</t>
  </si>
  <si>
    <t>PM125</t>
  </si>
  <si>
    <t>PM130</t>
  </si>
  <si>
    <t>PE134</t>
  </si>
  <si>
    <t>PM135</t>
  </si>
  <si>
    <t>PO136</t>
  </si>
  <si>
    <t>GO147</t>
  </si>
  <si>
    <t>GE151</t>
  </si>
  <si>
    <t>GM157</t>
  </si>
  <si>
    <t>GM161</t>
  </si>
  <si>
    <t>SO169</t>
  </si>
  <si>
    <t>SE172</t>
  </si>
  <si>
    <t>SO176</t>
  </si>
  <si>
    <t>SM177</t>
  </si>
  <si>
    <t>GO185</t>
  </si>
  <si>
    <t>TE191</t>
  </si>
  <si>
    <t>TO203</t>
  </si>
  <si>
    <t>TE206</t>
  </si>
  <si>
    <t>PE222</t>
  </si>
  <si>
    <t>PE224</t>
  </si>
  <si>
    <t>PM226</t>
  </si>
  <si>
    <t>PE240</t>
  </si>
  <si>
    <t>PO242</t>
  </si>
  <si>
    <t>PO247</t>
  </si>
  <si>
    <t>PO250</t>
  </si>
  <si>
    <t>SM292</t>
  </si>
  <si>
    <t>SE294</t>
  </si>
  <si>
    <t>SM300</t>
  </si>
  <si>
    <t>Sites</t>
  </si>
  <si>
    <t>pH</t>
  </si>
  <si>
    <t>8h30min</t>
  </si>
  <si>
    <t>10h50min</t>
  </si>
  <si>
    <t>8h40min</t>
  </si>
  <si>
    <t>10h20min</t>
  </si>
  <si>
    <t>13h40min</t>
  </si>
  <si>
    <t>10h41min</t>
  </si>
  <si>
    <t>14h05min</t>
  </si>
  <si>
    <t>14h25min</t>
  </si>
  <si>
    <t>11h15min</t>
  </si>
  <si>
    <t>10h40min</t>
  </si>
  <si>
    <t>10h00min</t>
  </si>
  <si>
    <t>8h20min</t>
  </si>
  <si>
    <t>10h25min</t>
  </si>
  <si>
    <t>10h15min</t>
  </si>
  <si>
    <t>11h29min</t>
  </si>
  <si>
    <t>11h30min</t>
  </si>
  <si>
    <t>15h15min</t>
  </si>
  <si>
    <t>11h36min</t>
  </si>
  <si>
    <t>16h20min</t>
  </si>
  <si>
    <t>12h25min</t>
  </si>
  <si>
    <t>10h09min</t>
  </si>
  <si>
    <t>13h50min</t>
  </si>
  <si>
    <t>10h45min</t>
  </si>
  <si>
    <t>15h50min</t>
  </si>
  <si>
    <t>17h40min</t>
  </si>
  <si>
    <t>14h35min</t>
  </si>
  <si>
    <t>13h30min</t>
  </si>
  <si>
    <t>14h50min</t>
  </si>
  <si>
    <t>9h00min</t>
  </si>
  <si>
    <t>16h00min</t>
  </si>
  <si>
    <t>21.170283 S 47.855717 W</t>
  </si>
  <si>
    <t>22.628067 S 47.062333 W</t>
  </si>
  <si>
    <t>20.884950 S 48.239083 W</t>
  </si>
  <si>
    <t>19.992283 S 50.622133 W</t>
  </si>
  <si>
    <t>21.657833 S 48.097267 W</t>
  </si>
  <si>
    <t>20.613900 S 47.664400 W</t>
  </si>
  <si>
    <t>20.362217 S 50.957633 W</t>
  </si>
  <si>
    <t>22.471683 S 46.629350 W</t>
  </si>
  <si>
    <t>19.980117 S 50.144900 N</t>
  </si>
  <si>
    <t>20.309389 S 49.729222 W</t>
  </si>
  <si>
    <t>24.318250 S 49.146250 W</t>
  </si>
  <si>
    <t>21.527000 S 51.356567 W</t>
  </si>
  <si>
    <t>21.574233 S 50.600417 W</t>
  </si>
  <si>
    <t>21.889517 S 51.818833 W</t>
  </si>
  <si>
    <t>22.960783 S 49.290567 W</t>
  </si>
  <si>
    <t>23.853683 S 49.153483 W</t>
  </si>
  <si>
    <t>24.216583 S 48.769167 W</t>
  </si>
  <si>
    <t>21.918183 S 50.566917 W</t>
  </si>
  <si>
    <t>24.005400 S 48.342614 W</t>
  </si>
  <si>
    <t>22.202933 S 52.325100 W</t>
  </si>
  <si>
    <t>22.707367 S 51.140267 W</t>
  </si>
  <si>
    <t>22.845000 S 45.260050 W</t>
  </si>
  <si>
    <t>22.457983 S 51.758983 W</t>
  </si>
  <si>
    <t>24.569967 S 49.175350 W</t>
  </si>
  <si>
    <t>23.041633 S 45.012100 W</t>
  </si>
  <si>
    <t>24.595250 S 48.578683 W</t>
  </si>
  <si>
    <t>23.422217 S 46.022000 W</t>
  </si>
  <si>
    <t>22.829000 S 45.642139 W</t>
  </si>
  <si>
    <t>22.693933 S 44.346833 W</t>
  </si>
  <si>
    <t>22.479188 S 47.407954 W</t>
  </si>
  <si>
    <t>21.321783 S 49.509950 W</t>
  </si>
  <si>
    <t>21.071467 S 49.673600 W</t>
  </si>
  <si>
    <t>23.292017 S 47.654533 W</t>
  </si>
  <si>
    <t>23.188633 S 48.119283 W</t>
  </si>
  <si>
    <t>23.041333 S 48.054417 W</t>
  </si>
  <si>
    <t>21.509617 S 49.895500 W</t>
  </si>
  <si>
    <t>Altitude (m)</t>
  </si>
  <si>
    <t>Altitude (ft)</t>
  </si>
  <si>
    <t>-</t>
  </si>
  <si>
    <t>Hour</t>
  </si>
  <si>
    <t>Collect date</t>
  </si>
  <si>
    <t>Temperature (°C)</t>
  </si>
  <si>
    <t>Total Carbon (mg/L)</t>
  </si>
  <si>
    <t>Inorganic Carbon (mg/L)</t>
  </si>
  <si>
    <t>Total Nitrogen (mg/L)</t>
  </si>
  <si>
    <t>Fluorescence (Em. 455nm, Ab. 355nm)</t>
  </si>
  <si>
    <t>Location (GPS coordinates)</t>
  </si>
  <si>
    <t>Dissolved Organic Carbon (mg/L)</t>
  </si>
  <si>
    <t>Trophic State Index</t>
  </si>
  <si>
    <t>Eutrophic</t>
  </si>
  <si>
    <t>Mesotrophic</t>
  </si>
  <si>
    <t>Oligotrophic</t>
  </si>
  <si>
    <r>
      <t xml:space="preserve">chlorophyll </t>
    </r>
    <r>
      <rPr>
        <sz val="11"/>
        <rFont val="Calibri"/>
        <family val="2"/>
      </rPr>
      <t>α (mg/L)</t>
    </r>
  </si>
  <si>
    <t>Chloride (mg/L)</t>
  </si>
  <si>
    <t>Nitrite (mg/L)</t>
  </si>
  <si>
    <t>Nitrate (mg/L)</t>
  </si>
  <si>
    <t>Phosphate (mg/L)</t>
  </si>
  <si>
    <t>Sulfate (mg/L)</t>
  </si>
  <si>
    <t>Lithium (mg/L)</t>
  </si>
  <si>
    <t>Sodium (mg/L)</t>
  </si>
  <si>
    <t>Ammonium (mg/L)</t>
  </si>
  <si>
    <t>Potassium (mg/L)</t>
  </si>
  <si>
    <t>Magnesium (mg/L)</t>
  </si>
  <si>
    <t>Calcium (mg/L)</t>
  </si>
  <si>
    <t>DIN</t>
  </si>
  <si>
    <t>correção_condut (µS/cm³)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</si>
</sst>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5" fontId="0" fillId="0" borderId="0" xfId="0" applyNumberFormat="1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topLeftCell="O1" zoomScaleNormal="100" workbookViewId="0">
      <selection activeCell="S31" sqref="S31"/>
    </sheetView>
  </sheetViews>
  <sheetFormatPr defaultRowHeight="15" x14ac:dyDescent="0.25"/>
  <cols>
    <col min="1" max="1" width="9.140625" style="5"/>
    <col min="2" max="2" width="12" style="6" bestFit="1" customWidth="1"/>
    <col min="3" max="3" width="9.5703125" style="7" bestFit="1" customWidth="1"/>
    <col min="4" max="4" width="24.7109375" style="5" bestFit="1" customWidth="1"/>
    <col min="5" max="5" width="11.5703125" style="5" bestFit="1" customWidth="1"/>
    <col min="6" max="6" width="11.85546875" style="5" bestFit="1" customWidth="1"/>
    <col min="7" max="7" width="9.140625" style="5"/>
    <col min="8" max="8" width="16.28515625" style="5" bestFit="1" customWidth="1"/>
    <col min="9" max="9" width="16.28515625" style="5" customWidth="1"/>
    <col min="10" max="10" width="18.7109375" style="5" bestFit="1" customWidth="1"/>
    <col min="11" max="11" width="24.28515625" style="5" bestFit="1" customWidth="1"/>
    <col min="12" max="12" width="31" style="5" bestFit="1" customWidth="1"/>
    <col min="13" max="13" width="22.5703125" style="5" bestFit="1" customWidth="1"/>
    <col min="14" max="14" width="18.7109375" style="5" bestFit="1" customWidth="1"/>
    <col min="15" max="15" width="20.28515625" style="5" bestFit="1" customWidth="1"/>
    <col min="16" max="18" width="9.140625" style="5"/>
    <col min="19" max="19" width="10.42578125" style="5" bestFit="1" customWidth="1"/>
    <col min="20" max="22" width="9.140625" style="5"/>
    <col min="23" max="23" width="11.42578125" style="5" bestFit="1" customWidth="1"/>
    <col min="24" max="24" width="9.140625" style="5"/>
    <col min="25" max="25" width="11.28515625" style="5" bestFit="1" customWidth="1"/>
    <col min="26" max="27" width="9.140625" style="5"/>
    <col min="28" max="28" width="35.7109375" style="5" bestFit="1" customWidth="1"/>
    <col min="29" max="16384" width="9.140625" style="5"/>
  </cols>
  <sheetData>
    <row r="1" spans="1:28" x14ac:dyDescent="0.25">
      <c r="A1" s="1" t="s">
        <v>36</v>
      </c>
      <c r="B1" s="1" t="s">
        <v>108</v>
      </c>
      <c r="C1" s="4" t="s">
        <v>107</v>
      </c>
      <c r="D1" s="1" t="s">
        <v>114</v>
      </c>
      <c r="E1" s="1" t="s">
        <v>105</v>
      </c>
      <c r="F1" s="1" t="s">
        <v>104</v>
      </c>
      <c r="G1" s="1" t="s">
        <v>37</v>
      </c>
      <c r="H1" s="1" t="s">
        <v>109</v>
      </c>
      <c r="I1" s="1" t="s">
        <v>120</v>
      </c>
      <c r="J1" s="1" t="s">
        <v>116</v>
      </c>
      <c r="K1" s="1" t="s">
        <v>133</v>
      </c>
      <c r="L1" s="5" t="s">
        <v>115</v>
      </c>
      <c r="M1" s="5" t="s">
        <v>111</v>
      </c>
      <c r="N1" s="5" t="s">
        <v>110</v>
      </c>
      <c r="O1" s="5" t="s">
        <v>112</v>
      </c>
      <c r="P1" s="5" t="s">
        <v>121</v>
      </c>
      <c r="Q1" s="5" t="s">
        <v>122</v>
      </c>
      <c r="R1" s="5" t="s">
        <v>123</v>
      </c>
      <c r="S1" s="5" t="s">
        <v>124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5" t="s">
        <v>132</v>
      </c>
      <c r="AB1" s="5" t="s">
        <v>113</v>
      </c>
    </row>
    <row r="2" spans="1:28" x14ac:dyDescent="0.25">
      <c r="A2" s="1" t="s">
        <v>2</v>
      </c>
      <c r="B2" s="23">
        <v>41292</v>
      </c>
      <c r="C2" s="7" t="s">
        <v>39</v>
      </c>
      <c r="D2" s="1" t="s">
        <v>68</v>
      </c>
      <c r="E2" s="1">
        <v>1806</v>
      </c>
      <c r="F2" s="24">
        <v>555</v>
      </c>
      <c r="G2" s="3">
        <v>6.8</v>
      </c>
      <c r="H2" s="3">
        <v>24.7</v>
      </c>
      <c r="I2" s="18">
        <v>20.93</v>
      </c>
      <c r="J2" s="19" t="s">
        <v>117</v>
      </c>
      <c r="K2" s="3">
        <v>37</v>
      </c>
      <c r="L2" s="12">
        <v>3.468</v>
      </c>
      <c r="M2" s="12">
        <v>5.42</v>
      </c>
      <c r="N2" s="12">
        <v>8.8879999999999999</v>
      </c>
      <c r="O2" s="12">
        <v>0.18160000000000001</v>
      </c>
      <c r="P2" s="10">
        <v>1.2453000000000001</v>
      </c>
      <c r="Q2" s="10">
        <v>0</v>
      </c>
      <c r="R2" s="10">
        <v>0</v>
      </c>
      <c r="S2" s="10">
        <v>0</v>
      </c>
      <c r="T2" s="10">
        <v>0.10349999999999999</v>
      </c>
      <c r="U2" s="10">
        <v>0</v>
      </c>
      <c r="V2" s="10">
        <v>2.722</v>
      </c>
      <c r="W2" s="11">
        <v>0.1239</v>
      </c>
      <c r="X2" s="11">
        <v>1.4379</v>
      </c>
      <c r="Y2" s="11">
        <v>2.3414000000000001</v>
      </c>
      <c r="Z2" s="11">
        <v>5.8505000000000003</v>
      </c>
      <c r="AA2" s="11">
        <f>W2+R2+Q2</f>
        <v>0.1239</v>
      </c>
      <c r="AB2" s="12">
        <v>0.79758647251575976</v>
      </c>
    </row>
    <row r="3" spans="1:28" x14ac:dyDescent="0.25">
      <c r="A3" s="1" t="s">
        <v>3</v>
      </c>
      <c r="B3" s="23">
        <v>41373</v>
      </c>
      <c r="C3" s="7" t="s">
        <v>40</v>
      </c>
      <c r="D3" s="1" t="s">
        <v>69</v>
      </c>
      <c r="E3" s="1">
        <v>2191</v>
      </c>
      <c r="F3" s="24">
        <v>594</v>
      </c>
      <c r="G3" s="3">
        <v>6.4</v>
      </c>
      <c r="H3" s="3">
        <v>24.34</v>
      </c>
      <c r="I3" s="18">
        <v>9.77</v>
      </c>
      <c r="J3" s="19" t="s">
        <v>117</v>
      </c>
      <c r="K3" s="3">
        <v>470</v>
      </c>
      <c r="L3" s="12">
        <v>5.3760000000000003</v>
      </c>
      <c r="M3" s="12">
        <v>3.9620000000000002</v>
      </c>
      <c r="N3" s="12">
        <v>9.3379999999999992</v>
      </c>
      <c r="O3" s="12">
        <v>0.34189999999999998</v>
      </c>
      <c r="P3" s="10">
        <v>1.9855</v>
      </c>
      <c r="Q3" s="10">
        <v>0</v>
      </c>
      <c r="R3" s="10">
        <v>0</v>
      </c>
      <c r="S3" s="10">
        <v>0</v>
      </c>
      <c r="T3" s="10">
        <v>0.3881</v>
      </c>
      <c r="U3" s="10">
        <v>2.1899999999999999E-2</v>
      </c>
      <c r="V3" s="10">
        <v>1.7628999999999999</v>
      </c>
      <c r="W3" s="10">
        <v>0.22270000000000001</v>
      </c>
      <c r="X3" s="10">
        <v>1.8277000000000001</v>
      </c>
      <c r="Y3" s="10">
        <v>1.5588</v>
      </c>
      <c r="Z3" s="10">
        <v>3.0547</v>
      </c>
      <c r="AA3" s="11">
        <f t="shared" ref="AA3:AA37" si="0">W3+R3+Q3</f>
        <v>0.22270000000000001</v>
      </c>
      <c r="AB3" s="12">
        <v>2.0310194255806446</v>
      </c>
    </row>
    <row r="4" spans="1:28" x14ac:dyDescent="0.25">
      <c r="A4" s="1" t="s">
        <v>5</v>
      </c>
      <c r="B4" s="23">
        <v>41481</v>
      </c>
      <c r="C4" s="7" t="s">
        <v>41</v>
      </c>
      <c r="D4" s="16" t="s">
        <v>70</v>
      </c>
      <c r="E4" s="1">
        <v>1609</v>
      </c>
      <c r="F4" s="24">
        <v>513</v>
      </c>
      <c r="G4" s="3">
        <v>7.05</v>
      </c>
      <c r="H4" s="3">
        <v>17.68</v>
      </c>
      <c r="I4" s="18">
        <v>12</v>
      </c>
      <c r="J4" s="19" t="s">
        <v>117</v>
      </c>
      <c r="K4" s="3">
        <v>52</v>
      </c>
      <c r="L4" s="12">
        <v>4.7480000000000002</v>
      </c>
      <c r="M4" s="12">
        <v>3.6850000000000001</v>
      </c>
      <c r="N4" s="12">
        <v>8.4329999999999998</v>
      </c>
      <c r="O4" s="12">
        <v>0.24010000000000001</v>
      </c>
      <c r="P4" s="10">
        <v>0.34920000000000001</v>
      </c>
      <c r="Q4" s="10">
        <v>0</v>
      </c>
      <c r="R4" s="10">
        <v>0</v>
      </c>
      <c r="S4" s="10">
        <v>0</v>
      </c>
      <c r="T4" s="10">
        <v>4.24E-2</v>
      </c>
      <c r="U4" s="10">
        <v>2.2700000000000001E-2</v>
      </c>
      <c r="V4" s="10">
        <v>2.9518</v>
      </c>
      <c r="W4" s="10">
        <v>0.2326</v>
      </c>
      <c r="X4" s="10">
        <v>0.63759999999999994</v>
      </c>
      <c r="Y4" s="10">
        <v>0</v>
      </c>
      <c r="Z4" s="10">
        <v>2.2109000000000001</v>
      </c>
      <c r="AA4" s="11">
        <f t="shared" si="0"/>
        <v>0.2326</v>
      </c>
      <c r="AB4" s="12">
        <v>1.21</v>
      </c>
    </row>
    <row r="5" spans="1:28" x14ac:dyDescent="0.25">
      <c r="A5" s="1" t="s">
        <v>15</v>
      </c>
      <c r="B5" s="23">
        <v>41584</v>
      </c>
      <c r="C5" s="7" t="s">
        <v>42</v>
      </c>
      <c r="D5" s="1" t="s">
        <v>71</v>
      </c>
      <c r="E5" s="1">
        <v>1328</v>
      </c>
      <c r="F5" s="24">
        <v>404</v>
      </c>
      <c r="G5" s="3">
        <v>8.7899999999999991</v>
      </c>
      <c r="H5" s="3">
        <v>27.48</v>
      </c>
      <c r="I5" s="20">
        <v>29.221769999999999</v>
      </c>
      <c r="J5" s="19" t="s">
        <v>117</v>
      </c>
      <c r="K5" s="3">
        <v>70</v>
      </c>
      <c r="L5" s="12">
        <v>10</v>
      </c>
      <c r="M5" s="12">
        <v>3.4350000000000001</v>
      </c>
      <c r="N5" s="12">
        <v>13.44</v>
      </c>
      <c r="O5" s="12">
        <v>0.22320000000000001</v>
      </c>
      <c r="P5" s="10">
        <v>0.91990000000000005</v>
      </c>
      <c r="Q5" s="10">
        <v>0</v>
      </c>
      <c r="R5" s="10">
        <v>0</v>
      </c>
      <c r="S5" s="10">
        <v>0</v>
      </c>
      <c r="T5" s="10">
        <v>9.1999999999999998E-2</v>
      </c>
      <c r="U5" s="10">
        <v>1.24E-2</v>
      </c>
      <c r="V5" s="10">
        <v>6.5982000000000003</v>
      </c>
      <c r="W5" s="10">
        <v>0.21460000000000001</v>
      </c>
      <c r="X5" s="10">
        <v>4.1345000000000001</v>
      </c>
      <c r="Y5" s="10">
        <v>0.98550000000000004</v>
      </c>
      <c r="Z5" s="10">
        <v>1.8997999999999999</v>
      </c>
      <c r="AA5" s="11">
        <f t="shared" si="0"/>
        <v>0.21460000000000001</v>
      </c>
      <c r="AB5" s="13">
        <v>3.1489076806615919</v>
      </c>
    </row>
    <row r="6" spans="1:28" x14ac:dyDescent="0.25">
      <c r="A6" s="1" t="s">
        <v>0</v>
      </c>
      <c r="B6" s="23">
        <v>41257</v>
      </c>
      <c r="C6" s="7" t="s">
        <v>38</v>
      </c>
      <c r="D6" s="16" t="s">
        <v>72</v>
      </c>
      <c r="E6" s="1">
        <v>1857</v>
      </c>
      <c r="F6" s="24">
        <v>571</v>
      </c>
      <c r="G6" s="3">
        <v>6.01</v>
      </c>
      <c r="H6" s="3">
        <v>25.62</v>
      </c>
      <c r="I6" s="18">
        <v>7.53</v>
      </c>
      <c r="J6" s="19" t="s">
        <v>118</v>
      </c>
      <c r="K6" s="3">
        <v>73</v>
      </c>
      <c r="L6" s="12">
        <v>2.7690000000000001</v>
      </c>
      <c r="M6" s="12">
        <v>4.0039999999999996</v>
      </c>
      <c r="N6" s="12">
        <v>6.7720000000000002</v>
      </c>
      <c r="O6" s="12">
        <v>0.20619999999999999</v>
      </c>
      <c r="P6" s="10">
        <v>0.34660000000000002</v>
      </c>
      <c r="Q6" s="10">
        <v>0</v>
      </c>
      <c r="R6" s="10">
        <v>1.7600000000000001E-2</v>
      </c>
      <c r="S6" s="10">
        <v>0</v>
      </c>
      <c r="T6" s="10">
        <v>3.4299999999999997E-2</v>
      </c>
      <c r="U6" s="10">
        <v>2.0000000000000001E-4</v>
      </c>
      <c r="V6" s="10">
        <v>1.3069</v>
      </c>
      <c r="W6" s="11">
        <v>0.1598</v>
      </c>
      <c r="X6" s="11">
        <v>1.19</v>
      </c>
      <c r="Y6" s="11">
        <v>1.6544000000000001</v>
      </c>
      <c r="Z6" s="11">
        <v>3.4834999999999998</v>
      </c>
      <c r="AA6" s="11">
        <f t="shared" si="0"/>
        <v>0.1774</v>
      </c>
      <c r="AB6" s="12">
        <v>0.79903937025723926</v>
      </c>
    </row>
    <row r="7" spans="1:28" x14ac:dyDescent="0.25">
      <c r="A7" s="1" t="s">
        <v>4</v>
      </c>
      <c r="B7" s="23">
        <v>41478</v>
      </c>
      <c r="C7" s="8" t="s">
        <v>106</v>
      </c>
      <c r="D7" s="16" t="s">
        <v>73</v>
      </c>
      <c r="E7" s="1">
        <v>2203</v>
      </c>
      <c r="F7" s="24">
        <v>673</v>
      </c>
      <c r="G7" s="3">
        <v>8.65</v>
      </c>
      <c r="H7" s="3">
        <v>21.03</v>
      </c>
      <c r="I7" s="18">
        <v>4.46</v>
      </c>
      <c r="J7" s="19" t="s">
        <v>118</v>
      </c>
      <c r="K7" s="3">
        <v>80</v>
      </c>
      <c r="L7" s="12">
        <v>2.726</v>
      </c>
      <c r="M7" s="12">
        <v>2.613</v>
      </c>
      <c r="N7" s="12">
        <v>5.3390000000000004</v>
      </c>
      <c r="O7" s="12">
        <v>4.4830000000000002E-2</v>
      </c>
      <c r="P7" s="10">
        <v>8.2299999999999998E-2</v>
      </c>
      <c r="Q7" s="10">
        <v>0</v>
      </c>
      <c r="R7" s="10">
        <v>4.7E-2</v>
      </c>
      <c r="S7" s="10">
        <v>0.75590000000000002</v>
      </c>
      <c r="T7" s="10">
        <v>8.3900000000000002E-2</v>
      </c>
      <c r="U7" s="10">
        <v>2.06E-2</v>
      </c>
      <c r="V7" s="10">
        <v>2.6501999999999999</v>
      </c>
      <c r="W7" s="10">
        <v>0.26069999999999999</v>
      </c>
      <c r="X7" s="10">
        <v>0.51349999999999996</v>
      </c>
      <c r="Y7" s="10">
        <v>0.21190000000000001</v>
      </c>
      <c r="Z7" s="10">
        <v>0.94169999999999998</v>
      </c>
      <c r="AA7" s="11">
        <f t="shared" si="0"/>
        <v>0.30769999999999997</v>
      </c>
      <c r="AB7" s="12">
        <v>0.37802000793543927</v>
      </c>
    </row>
    <row r="8" spans="1:28" x14ac:dyDescent="0.25">
      <c r="A8" s="1" t="s">
        <v>16</v>
      </c>
      <c r="B8" s="23">
        <v>41586</v>
      </c>
      <c r="C8" s="7" t="s">
        <v>40</v>
      </c>
      <c r="D8" s="16" t="s">
        <v>74</v>
      </c>
      <c r="E8" s="1">
        <v>1121</v>
      </c>
      <c r="F8" s="24">
        <v>356</v>
      </c>
      <c r="G8" s="3">
        <v>7.02</v>
      </c>
      <c r="H8" s="3">
        <v>24.07</v>
      </c>
      <c r="I8" s="20">
        <v>4.3504712500000009</v>
      </c>
      <c r="J8" s="19" t="s">
        <v>118</v>
      </c>
      <c r="K8" s="3">
        <v>242</v>
      </c>
      <c r="L8" s="12">
        <v>4.5549999999999997</v>
      </c>
      <c r="M8" s="12">
        <v>4.2030000000000003</v>
      </c>
      <c r="N8" s="12">
        <v>8.7579999999999991</v>
      </c>
      <c r="O8" s="12">
        <v>0.24859999999999999</v>
      </c>
      <c r="P8" s="10">
        <v>5.6113</v>
      </c>
      <c r="Q8" s="10">
        <v>0</v>
      </c>
      <c r="R8" s="10">
        <v>0</v>
      </c>
      <c r="S8" s="10">
        <v>0</v>
      </c>
      <c r="T8" s="10">
        <v>0</v>
      </c>
      <c r="U8" s="10">
        <v>1.2200000000000001E-2</v>
      </c>
      <c r="V8" s="10">
        <v>5.6372999999999998</v>
      </c>
      <c r="W8" s="10">
        <v>0.2392</v>
      </c>
      <c r="X8" s="10">
        <v>2.9857999999999998</v>
      </c>
      <c r="Y8" s="10">
        <v>4.0758999999999999</v>
      </c>
      <c r="Z8" s="10">
        <v>11.164199999999999</v>
      </c>
      <c r="AA8" s="11">
        <f t="shared" si="0"/>
        <v>0.2392</v>
      </c>
      <c r="AB8" s="13">
        <v>2.8995171657705825</v>
      </c>
    </row>
    <row r="9" spans="1:28" x14ac:dyDescent="0.25">
      <c r="A9" s="1" t="s">
        <v>17</v>
      </c>
      <c r="B9" s="23">
        <v>41610</v>
      </c>
      <c r="C9" s="7" t="s">
        <v>39</v>
      </c>
      <c r="D9" s="16" t="s">
        <v>75</v>
      </c>
      <c r="E9" s="1">
        <v>2838</v>
      </c>
      <c r="F9" s="24">
        <v>890</v>
      </c>
      <c r="G9" s="3">
        <v>6.71</v>
      </c>
      <c r="H9" s="3">
        <v>25.7</v>
      </c>
      <c r="I9" s="20">
        <v>5.0237999999999996</v>
      </c>
      <c r="J9" s="19" t="s">
        <v>118</v>
      </c>
      <c r="K9" s="3">
        <v>21.9</v>
      </c>
      <c r="L9" s="12">
        <v>5.2729999999999997</v>
      </c>
      <c r="M9" s="12">
        <v>4.7750000000000004</v>
      </c>
      <c r="N9" s="12">
        <v>10.050000000000001</v>
      </c>
      <c r="O9" s="12">
        <v>0.54559999999999997</v>
      </c>
      <c r="P9" s="10">
        <v>2.4735999999999998</v>
      </c>
      <c r="Q9" s="10">
        <v>0</v>
      </c>
      <c r="R9" s="10">
        <v>0.8508</v>
      </c>
      <c r="S9" s="10">
        <v>0</v>
      </c>
      <c r="T9" s="10">
        <v>1.1849000000000001</v>
      </c>
      <c r="U9" s="10">
        <v>0</v>
      </c>
      <c r="V9" s="10">
        <v>6.3186999999999998</v>
      </c>
      <c r="W9" s="10">
        <v>0.18410000000000001</v>
      </c>
      <c r="X9" s="10">
        <v>1.0945</v>
      </c>
      <c r="Y9" s="10">
        <v>1.5197000000000001</v>
      </c>
      <c r="Z9" s="10">
        <v>5.5122999999999998</v>
      </c>
      <c r="AA9" s="11">
        <f t="shared" si="0"/>
        <v>1.0348999999999999</v>
      </c>
      <c r="AB9" s="13">
        <v>1.4429816412555014</v>
      </c>
    </row>
    <row r="10" spans="1:28" x14ac:dyDescent="0.25">
      <c r="A10" s="1" t="s">
        <v>14</v>
      </c>
      <c r="B10" s="23">
        <v>41583</v>
      </c>
      <c r="C10" s="7" t="s">
        <v>43</v>
      </c>
      <c r="D10" s="16" t="s">
        <v>76</v>
      </c>
      <c r="E10" s="1">
        <v>1376</v>
      </c>
      <c r="F10" s="24">
        <v>435</v>
      </c>
      <c r="G10" s="3">
        <v>5.47</v>
      </c>
      <c r="H10" s="3">
        <v>26.53</v>
      </c>
      <c r="I10" s="20">
        <v>3.649232500000001</v>
      </c>
      <c r="J10" s="19" t="s">
        <v>119</v>
      </c>
      <c r="K10" s="3">
        <v>108.00000000000001</v>
      </c>
      <c r="L10" s="12">
        <v>11.98</v>
      </c>
      <c r="M10" s="12">
        <v>1.236</v>
      </c>
      <c r="N10" s="12">
        <v>13.21</v>
      </c>
      <c r="O10" s="12">
        <v>2.629</v>
      </c>
      <c r="P10" s="10">
        <v>7.391</v>
      </c>
      <c r="Q10" s="10">
        <v>9.3200000000000005E-2</v>
      </c>
      <c r="R10" s="10">
        <v>0.90180000000000005</v>
      </c>
      <c r="S10" s="10">
        <v>0</v>
      </c>
      <c r="T10" s="10">
        <v>3.6547000000000001</v>
      </c>
      <c r="U10" s="10">
        <v>0</v>
      </c>
      <c r="V10" s="10">
        <v>2.9405000000000001</v>
      </c>
      <c r="W10" s="10">
        <v>2.7414000000000001</v>
      </c>
      <c r="X10" s="10">
        <v>6.6200999999999999</v>
      </c>
      <c r="Y10" s="10">
        <v>0.1721</v>
      </c>
      <c r="Z10" s="10">
        <v>0.58450000000000002</v>
      </c>
      <c r="AA10" s="11">
        <f t="shared" si="0"/>
        <v>3.7364000000000002</v>
      </c>
      <c r="AB10" s="13">
        <v>5.3771706589673647</v>
      </c>
    </row>
    <row r="11" spans="1:28" x14ac:dyDescent="0.25">
      <c r="A11" s="1" t="s">
        <v>22</v>
      </c>
      <c r="B11" s="23">
        <v>41660</v>
      </c>
      <c r="C11" s="7" t="s">
        <v>44</v>
      </c>
      <c r="D11" s="16" t="s">
        <v>77</v>
      </c>
      <c r="E11" s="2">
        <v>1588</v>
      </c>
      <c r="F11" s="24">
        <v>476</v>
      </c>
      <c r="G11" s="3">
        <v>6.55</v>
      </c>
      <c r="H11" s="3">
        <v>30.6</v>
      </c>
      <c r="I11" s="20">
        <v>1.0815125000000001</v>
      </c>
      <c r="J11" s="19" t="s">
        <v>119</v>
      </c>
      <c r="K11" s="3">
        <v>65</v>
      </c>
      <c r="L11" s="12">
        <v>7.98</v>
      </c>
      <c r="M11" s="12">
        <v>3.653</v>
      </c>
      <c r="N11" s="12">
        <v>11.63</v>
      </c>
      <c r="O11" s="12">
        <v>0.52370000000000005</v>
      </c>
      <c r="P11" s="10">
        <v>1.0994999999999999</v>
      </c>
      <c r="Q11" s="10">
        <v>0</v>
      </c>
      <c r="R11" s="10">
        <v>7.7100000000000002E-2</v>
      </c>
      <c r="S11" s="10">
        <v>0</v>
      </c>
      <c r="T11" s="10">
        <v>5.9400000000000001E-2</v>
      </c>
      <c r="U11" s="10">
        <v>0</v>
      </c>
      <c r="V11" s="10">
        <v>2.0316000000000001</v>
      </c>
      <c r="W11" s="10">
        <v>0.17810000000000001</v>
      </c>
      <c r="X11" s="10">
        <v>3.3384</v>
      </c>
      <c r="Y11" s="10">
        <v>1.4865999999999999</v>
      </c>
      <c r="Z11" s="10">
        <v>2.7296</v>
      </c>
      <c r="AA11" s="11">
        <f t="shared" si="0"/>
        <v>0.25519999999999998</v>
      </c>
      <c r="AB11" s="13">
        <v>2.4363215010050299</v>
      </c>
    </row>
    <row r="12" spans="1:28" x14ac:dyDescent="0.25">
      <c r="A12" s="1" t="s">
        <v>11</v>
      </c>
      <c r="B12" s="23">
        <v>41529</v>
      </c>
      <c r="C12" s="7" t="s">
        <v>45</v>
      </c>
      <c r="D12" s="16" t="s">
        <v>78</v>
      </c>
      <c r="E12" s="1">
        <v>2755</v>
      </c>
      <c r="F12" s="24">
        <v>973</v>
      </c>
      <c r="G12" s="3">
        <v>9.1</v>
      </c>
      <c r="H12" s="3">
        <v>26.29</v>
      </c>
      <c r="I12" s="18">
        <v>13.25</v>
      </c>
      <c r="J12" s="19" t="s">
        <v>117</v>
      </c>
      <c r="K12" s="3">
        <v>50</v>
      </c>
      <c r="L12" s="12">
        <v>8.1029999999999998</v>
      </c>
      <c r="M12" s="12">
        <v>9.5909999999999993</v>
      </c>
      <c r="N12" s="12">
        <v>17.690000000000001</v>
      </c>
      <c r="O12" s="12">
        <v>0.64549999999999996</v>
      </c>
      <c r="P12" s="10">
        <v>1.9799</v>
      </c>
      <c r="Q12" s="10">
        <v>0</v>
      </c>
      <c r="R12" s="10">
        <v>0</v>
      </c>
      <c r="S12" s="10">
        <v>0</v>
      </c>
      <c r="T12" s="10">
        <v>0.37719999999999998</v>
      </c>
      <c r="U12" s="10">
        <v>2.12E-2</v>
      </c>
      <c r="V12" s="10">
        <v>4.2756999999999996</v>
      </c>
      <c r="W12" s="10">
        <v>0.30969999999999998</v>
      </c>
      <c r="X12" s="10">
        <v>3.3014000000000001</v>
      </c>
      <c r="Y12" s="10">
        <v>0</v>
      </c>
      <c r="Z12" s="10">
        <v>6.8228999999999997</v>
      </c>
      <c r="AA12" s="11">
        <f t="shared" si="0"/>
        <v>0.30969999999999998</v>
      </c>
      <c r="AB12" s="12">
        <v>1.3183289375309601</v>
      </c>
    </row>
    <row r="13" spans="1:28" x14ac:dyDescent="0.25">
      <c r="A13" s="1" t="s">
        <v>26</v>
      </c>
      <c r="B13" s="23">
        <v>41793</v>
      </c>
      <c r="C13" s="7" t="s">
        <v>67</v>
      </c>
      <c r="D13" s="16" t="s">
        <v>79</v>
      </c>
      <c r="E13" s="14">
        <v>1335.3018372703411</v>
      </c>
      <c r="F13" s="24">
        <v>395</v>
      </c>
      <c r="G13" s="3">
        <v>10.1</v>
      </c>
      <c r="H13" s="3">
        <v>23.4</v>
      </c>
      <c r="I13" s="20">
        <v>105.19279</v>
      </c>
      <c r="J13" s="19" t="s">
        <v>117</v>
      </c>
      <c r="K13" s="3">
        <v>53.5</v>
      </c>
      <c r="L13" s="12">
        <v>26.32</v>
      </c>
      <c r="M13" s="12">
        <v>3.2010000000000001</v>
      </c>
      <c r="N13" s="12">
        <v>29.53</v>
      </c>
      <c r="O13" s="12">
        <v>1.62</v>
      </c>
      <c r="P13" s="10">
        <v>3.4990999999999999</v>
      </c>
      <c r="Q13" s="10">
        <v>0.1454</v>
      </c>
      <c r="R13" s="10">
        <v>0</v>
      </c>
      <c r="S13" s="10">
        <v>0</v>
      </c>
      <c r="T13" s="10">
        <v>0.15559999999999999</v>
      </c>
      <c r="U13" s="10">
        <v>0</v>
      </c>
      <c r="V13" s="10">
        <v>2.6509999999999998</v>
      </c>
      <c r="W13" s="10">
        <v>0.24790000000000001</v>
      </c>
      <c r="X13" s="10">
        <v>9.2621000000000002</v>
      </c>
      <c r="Y13" s="10">
        <v>0.48049999999999998</v>
      </c>
      <c r="Z13" s="10">
        <v>1.3429</v>
      </c>
      <c r="AA13" s="11">
        <f t="shared" si="0"/>
        <v>0.39329999999999998</v>
      </c>
      <c r="AB13" s="12">
        <v>3.5109240835203157</v>
      </c>
    </row>
    <row r="14" spans="1:28" x14ac:dyDescent="0.25">
      <c r="A14" s="1" t="s">
        <v>27</v>
      </c>
      <c r="B14" s="23">
        <v>41794</v>
      </c>
      <c r="C14" s="7" t="s">
        <v>46</v>
      </c>
      <c r="D14" s="16" t="s">
        <v>80</v>
      </c>
      <c r="E14" s="2">
        <v>1283</v>
      </c>
      <c r="F14" s="24">
        <v>405</v>
      </c>
      <c r="G14" s="3">
        <v>6.9</v>
      </c>
      <c r="H14" s="3">
        <v>19.55</v>
      </c>
      <c r="I14" s="20">
        <v>9.3414770000000029</v>
      </c>
      <c r="J14" s="19" t="s">
        <v>117</v>
      </c>
      <c r="K14" s="3">
        <v>130</v>
      </c>
      <c r="L14" s="12">
        <v>5.7089999999999996</v>
      </c>
      <c r="M14" s="12">
        <v>13.28</v>
      </c>
      <c r="N14" s="12">
        <v>18.989999999999998</v>
      </c>
      <c r="O14" s="12">
        <v>0.3286</v>
      </c>
      <c r="P14" s="10">
        <v>10.1831</v>
      </c>
      <c r="Q14" s="10">
        <v>0</v>
      </c>
      <c r="R14" s="10">
        <v>0</v>
      </c>
      <c r="S14" s="10">
        <v>0</v>
      </c>
      <c r="T14" s="10">
        <v>0.31509999999999999</v>
      </c>
      <c r="U14" s="10">
        <v>2.4299999999999999E-2</v>
      </c>
      <c r="V14" s="10">
        <v>19.111899999999999</v>
      </c>
      <c r="W14" s="10">
        <v>0.58489999999999998</v>
      </c>
      <c r="X14" s="10">
        <v>4.7477999999999998</v>
      </c>
      <c r="Y14" s="10">
        <v>3.0731999999999999</v>
      </c>
      <c r="Z14" s="10">
        <v>7.8014000000000001</v>
      </c>
      <c r="AA14" s="11">
        <f t="shared" si="0"/>
        <v>0.58489999999999998</v>
      </c>
      <c r="AB14" s="12">
        <v>2.0339999999999998</v>
      </c>
    </row>
    <row r="15" spans="1:28" x14ac:dyDescent="0.25">
      <c r="A15" s="1" t="s">
        <v>29</v>
      </c>
      <c r="B15" s="23">
        <v>41849</v>
      </c>
      <c r="C15" s="7" t="s">
        <v>65</v>
      </c>
      <c r="D15" s="16" t="s">
        <v>81</v>
      </c>
      <c r="E15" s="2">
        <v>1260</v>
      </c>
      <c r="F15" s="24">
        <v>390</v>
      </c>
      <c r="G15" s="3">
        <v>8</v>
      </c>
      <c r="H15" s="3">
        <v>20.16</v>
      </c>
      <c r="I15" s="20">
        <v>13.899180000000001</v>
      </c>
      <c r="J15" s="19" t="s">
        <v>117</v>
      </c>
      <c r="K15" s="3">
        <v>61</v>
      </c>
      <c r="L15" s="12">
        <v>7.05</v>
      </c>
      <c r="M15" s="12">
        <v>4.6950000000000003</v>
      </c>
      <c r="N15" s="12">
        <v>11.74</v>
      </c>
      <c r="O15" s="12">
        <v>0.51429999999999998</v>
      </c>
      <c r="P15" s="10">
        <v>2.3165</v>
      </c>
      <c r="Q15" s="10">
        <v>0</v>
      </c>
      <c r="R15" s="10">
        <v>0.252</v>
      </c>
      <c r="S15" s="10">
        <v>0</v>
      </c>
      <c r="T15" s="10">
        <v>0.28999999999999998</v>
      </c>
      <c r="U15" s="10">
        <v>1.06E-2</v>
      </c>
      <c r="V15" s="10">
        <v>2.9005000000000001</v>
      </c>
      <c r="W15" s="10">
        <v>0.2727</v>
      </c>
      <c r="X15" s="10">
        <v>4.7142999999999997</v>
      </c>
      <c r="Y15" s="10">
        <v>1.4641</v>
      </c>
      <c r="Z15" s="10">
        <v>2.0743999999999998</v>
      </c>
      <c r="AA15" s="11">
        <f t="shared" si="0"/>
        <v>0.52469999999999994</v>
      </c>
      <c r="AB15" s="12">
        <v>2.108383581099702</v>
      </c>
    </row>
    <row r="16" spans="1:28" x14ac:dyDescent="0.25">
      <c r="A16" s="1" t="s">
        <v>9</v>
      </c>
      <c r="B16" s="23">
        <v>41527</v>
      </c>
      <c r="C16" s="7" t="s">
        <v>64</v>
      </c>
      <c r="D16" s="16" t="s">
        <v>82</v>
      </c>
      <c r="E16" s="1">
        <v>2054</v>
      </c>
      <c r="F16" s="24">
        <v>624</v>
      </c>
      <c r="G16" s="3">
        <v>6.8</v>
      </c>
      <c r="H16" s="3">
        <v>21.69</v>
      </c>
      <c r="I16" s="18">
        <v>5.93</v>
      </c>
      <c r="J16" s="19" t="s">
        <v>118</v>
      </c>
      <c r="K16" s="3">
        <v>125</v>
      </c>
      <c r="L16" s="12">
        <v>3.262</v>
      </c>
      <c r="M16" s="12">
        <v>3.6309999999999998</v>
      </c>
      <c r="N16" s="12">
        <v>6.8920000000000003</v>
      </c>
      <c r="O16" s="12">
        <v>0.17469999999999999</v>
      </c>
      <c r="P16" s="10">
        <v>0.54630000000000001</v>
      </c>
      <c r="Q16" s="10">
        <v>0</v>
      </c>
      <c r="R16" s="10">
        <v>0.43140000000000001</v>
      </c>
      <c r="S16" s="10">
        <v>0</v>
      </c>
      <c r="T16" s="10">
        <v>0</v>
      </c>
      <c r="U16" s="10">
        <v>6.7500000000000004E-2</v>
      </c>
      <c r="V16" s="10">
        <v>1.5911999999999999</v>
      </c>
      <c r="W16" s="10">
        <v>0.2417</v>
      </c>
      <c r="X16" s="10">
        <v>1.0445</v>
      </c>
      <c r="Y16" s="10">
        <v>0</v>
      </c>
      <c r="Z16" s="10">
        <v>2.5966</v>
      </c>
      <c r="AA16" s="11">
        <f t="shared" si="0"/>
        <v>0.67310000000000003</v>
      </c>
      <c r="AB16" s="12">
        <v>0.68402298508141446</v>
      </c>
    </row>
    <row r="17" spans="1:28" x14ac:dyDescent="0.25">
      <c r="A17" s="1" t="s">
        <v>10</v>
      </c>
      <c r="B17" s="23">
        <v>41528</v>
      </c>
      <c r="C17" s="7" t="s">
        <v>63</v>
      </c>
      <c r="D17" s="16" t="s">
        <v>83</v>
      </c>
      <c r="E17" s="1">
        <v>2227</v>
      </c>
      <c r="F17" s="24">
        <v>648</v>
      </c>
      <c r="G17" s="3">
        <v>6.8</v>
      </c>
      <c r="H17" s="3">
        <v>23.88</v>
      </c>
      <c r="I17" s="18">
        <v>4.53</v>
      </c>
      <c r="J17" s="19" t="s">
        <v>118</v>
      </c>
      <c r="K17" s="3">
        <v>64</v>
      </c>
      <c r="L17" s="12">
        <v>7.4539999999999997</v>
      </c>
      <c r="M17" s="12">
        <v>3.6869999999999998</v>
      </c>
      <c r="N17" s="12">
        <v>11.14</v>
      </c>
      <c r="O17" s="12">
        <v>0.30640000000000001</v>
      </c>
      <c r="P17" s="10">
        <v>0.60160000000000002</v>
      </c>
      <c r="Q17" s="10">
        <v>0</v>
      </c>
      <c r="R17" s="10">
        <v>0.02</v>
      </c>
      <c r="S17" s="10">
        <v>0</v>
      </c>
      <c r="T17" s="10">
        <v>0</v>
      </c>
      <c r="U17" s="10">
        <v>0</v>
      </c>
      <c r="V17" s="10">
        <v>0.95979999999999999</v>
      </c>
      <c r="W17" s="10">
        <v>0.30020000000000002</v>
      </c>
      <c r="X17" s="10">
        <v>0.87409999999999999</v>
      </c>
      <c r="Y17" s="10">
        <v>0</v>
      </c>
      <c r="Z17" s="10">
        <v>2.7949999999999999</v>
      </c>
      <c r="AA17" s="11">
        <f t="shared" si="0"/>
        <v>0.32020000000000004</v>
      </c>
      <c r="AB17" s="12">
        <v>0.86789525721106475</v>
      </c>
    </row>
    <row r="18" spans="1:28" x14ac:dyDescent="0.25">
      <c r="A18" s="1" t="s">
        <v>12</v>
      </c>
      <c r="B18" s="23">
        <v>41529</v>
      </c>
      <c r="C18" s="7" t="s">
        <v>62</v>
      </c>
      <c r="D18" s="16" t="s">
        <v>84</v>
      </c>
      <c r="E18" s="15">
        <v>2729.6587926509187</v>
      </c>
      <c r="F18" s="24">
        <v>833</v>
      </c>
      <c r="G18" s="3" t="s">
        <v>106</v>
      </c>
      <c r="H18" s="3">
        <v>22.65</v>
      </c>
      <c r="I18" s="18">
        <v>7.67</v>
      </c>
      <c r="J18" s="19" t="s">
        <v>118</v>
      </c>
      <c r="K18" s="3">
        <v>17</v>
      </c>
      <c r="L18" s="12">
        <v>2.84</v>
      </c>
      <c r="M18" s="12">
        <v>2.9249999999999998</v>
      </c>
      <c r="N18" s="12">
        <v>5.7640000000000002</v>
      </c>
      <c r="O18" s="12">
        <v>0.31359999999999999</v>
      </c>
      <c r="P18" s="10">
        <v>0.22789999999999999</v>
      </c>
      <c r="Q18" s="10">
        <v>0</v>
      </c>
      <c r="R18" s="10">
        <v>0.56899999999999995</v>
      </c>
      <c r="S18" s="10">
        <v>0</v>
      </c>
      <c r="T18" s="10">
        <v>0</v>
      </c>
      <c r="U18" s="10">
        <v>2.23E-2</v>
      </c>
      <c r="V18" s="10">
        <v>2.1873</v>
      </c>
      <c r="W18" s="10">
        <v>0.25790000000000002</v>
      </c>
      <c r="X18" s="10">
        <v>0.71660000000000001</v>
      </c>
      <c r="Y18" s="10">
        <v>0</v>
      </c>
      <c r="Z18" s="10">
        <v>1.7578</v>
      </c>
      <c r="AA18" s="11">
        <f t="shared" si="0"/>
        <v>0.82689999999999997</v>
      </c>
      <c r="AB18" s="12">
        <v>0.61629988265599089</v>
      </c>
    </row>
    <row r="19" spans="1:28" x14ac:dyDescent="0.25">
      <c r="A19" s="1" t="s">
        <v>28</v>
      </c>
      <c r="B19" s="23">
        <v>41794</v>
      </c>
      <c r="C19" s="7" t="s">
        <v>61</v>
      </c>
      <c r="D19" s="16" t="s">
        <v>85</v>
      </c>
      <c r="E19" s="2">
        <v>1532</v>
      </c>
      <c r="F19" s="24">
        <v>461</v>
      </c>
      <c r="G19" s="3">
        <v>7</v>
      </c>
      <c r="H19" s="3">
        <v>21.66</v>
      </c>
      <c r="I19" s="20">
        <v>4.6302689999999993</v>
      </c>
      <c r="J19" s="19" t="s">
        <v>118</v>
      </c>
      <c r="K19" s="3">
        <v>57</v>
      </c>
      <c r="L19" s="12">
        <v>6.218</v>
      </c>
      <c r="M19" s="12">
        <v>6.0519999999999996</v>
      </c>
      <c r="N19" s="12">
        <v>12.27</v>
      </c>
      <c r="O19" s="12">
        <v>0.56440000000000001</v>
      </c>
      <c r="P19" s="10">
        <v>2.008</v>
      </c>
      <c r="Q19" s="10">
        <v>0</v>
      </c>
      <c r="R19" s="10">
        <v>0.1552</v>
      </c>
      <c r="S19" s="10">
        <v>0</v>
      </c>
      <c r="T19" s="10">
        <v>0.14119999999999999</v>
      </c>
      <c r="U19" s="10">
        <v>5.6599999999999998E-2</v>
      </c>
      <c r="V19" s="10">
        <v>2.81</v>
      </c>
      <c r="W19" s="10">
        <v>0.32969999999999999</v>
      </c>
      <c r="X19" s="10">
        <v>3.1631999999999998</v>
      </c>
      <c r="Y19" s="10">
        <v>2.4931000000000001</v>
      </c>
      <c r="Z19" s="10">
        <v>5.0686</v>
      </c>
      <c r="AA19" s="11">
        <f t="shared" si="0"/>
        <v>0.4849</v>
      </c>
      <c r="AB19" s="12">
        <v>1.5502486863526328</v>
      </c>
    </row>
    <row r="20" spans="1:28" x14ac:dyDescent="0.25">
      <c r="A20" s="1" t="s">
        <v>13</v>
      </c>
      <c r="B20" s="23">
        <v>41530</v>
      </c>
      <c r="C20" s="7" t="s">
        <v>49</v>
      </c>
      <c r="D20" s="16" t="s">
        <v>86</v>
      </c>
      <c r="E20" s="1">
        <v>2191</v>
      </c>
      <c r="F20" s="24">
        <v>707</v>
      </c>
      <c r="G20" s="3">
        <v>7.4</v>
      </c>
      <c r="H20" s="3">
        <v>21.56</v>
      </c>
      <c r="I20" s="18">
        <v>4.1900000000000004</v>
      </c>
      <c r="J20" s="19" t="s">
        <v>119</v>
      </c>
      <c r="K20" s="3">
        <v>31</v>
      </c>
      <c r="L20" s="12">
        <v>11.29</v>
      </c>
      <c r="M20" s="12">
        <v>9.4130000000000003</v>
      </c>
      <c r="N20" s="12">
        <v>20.7</v>
      </c>
      <c r="O20" s="12">
        <v>0.92889999999999995</v>
      </c>
      <c r="P20" s="10">
        <v>3.8254000000000001</v>
      </c>
      <c r="Q20" s="10">
        <v>2.8799999999999999E-2</v>
      </c>
      <c r="R20" s="10">
        <v>0.56340000000000001</v>
      </c>
      <c r="S20" s="10">
        <v>0</v>
      </c>
      <c r="T20" s="10">
        <v>0</v>
      </c>
      <c r="U20" s="10">
        <v>2.29E-2</v>
      </c>
      <c r="V20" s="10">
        <v>6.9817999999999998</v>
      </c>
      <c r="W20" s="10">
        <v>0.44750000000000001</v>
      </c>
      <c r="X20" s="10">
        <v>1.4744999999999999</v>
      </c>
      <c r="Y20" s="10">
        <v>0</v>
      </c>
      <c r="Z20" s="10">
        <v>7.3800999999999997</v>
      </c>
      <c r="AA20" s="11">
        <f t="shared" si="0"/>
        <v>1.0396999999999998</v>
      </c>
      <c r="AB20" s="12">
        <v>1.427</v>
      </c>
    </row>
    <row r="21" spans="1:28" x14ac:dyDescent="0.25">
      <c r="A21" s="1" t="s">
        <v>30</v>
      </c>
      <c r="B21" s="23">
        <v>41850</v>
      </c>
      <c r="C21" s="7" t="s">
        <v>60</v>
      </c>
      <c r="D21" s="16" t="s">
        <v>87</v>
      </c>
      <c r="E21" s="2">
        <v>1054</v>
      </c>
      <c r="F21" s="24">
        <v>322</v>
      </c>
      <c r="G21" s="3">
        <v>6.5</v>
      </c>
      <c r="H21" s="3">
        <v>20.94</v>
      </c>
      <c r="I21" s="21">
        <v>0.62797499999999973</v>
      </c>
      <c r="J21" s="19" t="s">
        <v>119</v>
      </c>
      <c r="K21" s="3">
        <v>38</v>
      </c>
      <c r="L21" s="12">
        <v>2.9009999999999998</v>
      </c>
      <c r="M21" s="12">
        <v>2.286</v>
      </c>
      <c r="N21" s="12">
        <v>5.1870000000000003</v>
      </c>
      <c r="O21" s="12">
        <v>1.32</v>
      </c>
      <c r="P21" s="10">
        <v>1.4643999999999999</v>
      </c>
      <c r="Q21" s="10">
        <v>0</v>
      </c>
      <c r="R21" s="10">
        <v>4.7750000000000004</v>
      </c>
      <c r="S21" s="10">
        <v>0.1585</v>
      </c>
      <c r="T21" s="10">
        <v>0.28389999999999999</v>
      </c>
      <c r="U21" s="10">
        <v>2.1600000000000001E-2</v>
      </c>
      <c r="V21" s="10">
        <v>1.9567000000000001</v>
      </c>
      <c r="W21" s="10">
        <v>0.2606</v>
      </c>
      <c r="X21" s="10">
        <v>2.3485</v>
      </c>
      <c r="Y21" s="10">
        <v>1.1400999999999999</v>
      </c>
      <c r="Z21" s="10">
        <v>0.75139999999999996</v>
      </c>
      <c r="AA21" s="11">
        <f t="shared" si="0"/>
        <v>5.0356000000000005</v>
      </c>
      <c r="AB21" s="12">
        <v>0.79567594381215323</v>
      </c>
    </row>
    <row r="22" spans="1:28" x14ac:dyDescent="0.25">
      <c r="A22" s="1" t="s">
        <v>31</v>
      </c>
      <c r="B22" s="23">
        <v>41851</v>
      </c>
      <c r="C22" s="7" t="s">
        <v>59</v>
      </c>
      <c r="D22" s="16" t="s">
        <v>90</v>
      </c>
      <c r="E22" s="2">
        <v>1263</v>
      </c>
      <c r="F22" s="24">
        <v>375</v>
      </c>
      <c r="G22" s="3">
        <v>6.3</v>
      </c>
      <c r="H22" s="3">
        <v>21.78</v>
      </c>
      <c r="I22" s="21">
        <v>0.73612624999999998</v>
      </c>
      <c r="J22" s="19" t="s">
        <v>119</v>
      </c>
      <c r="K22" s="3">
        <v>72</v>
      </c>
      <c r="L22" s="12">
        <v>19.05</v>
      </c>
      <c r="M22" s="12">
        <v>2.1720000000000002</v>
      </c>
      <c r="N22" s="12">
        <v>21.22</v>
      </c>
      <c r="O22" s="12">
        <v>3.1739999999999999</v>
      </c>
      <c r="P22" s="10">
        <v>0.70309999999999995</v>
      </c>
      <c r="Q22" s="10">
        <v>0</v>
      </c>
      <c r="R22" s="10">
        <v>0.16</v>
      </c>
      <c r="S22" s="10">
        <v>0</v>
      </c>
      <c r="T22" s="10">
        <v>9.0200000000000002E-2</v>
      </c>
      <c r="U22" s="10">
        <v>2.24E-2</v>
      </c>
      <c r="V22" s="10">
        <v>1.9825999999999999</v>
      </c>
      <c r="W22" s="10">
        <v>0.28410000000000002</v>
      </c>
      <c r="X22" s="10">
        <v>0.73350000000000004</v>
      </c>
      <c r="Y22" s="10">
        <v>0.1489</v>
      </c>
      <c r="Z22" s="10">
        <v>0.34889999999999999</v>
      </c>
      <c r="AA22" s="11">
        <f t="shared" si="0"/>
        <v>0.44410000000000005</v>
      </c>
      <c r="AB22" s="12">
        <v>2.4571785805862247</v>
      </c>
    </row>
    <row r="23" spans="1:28" x14ac:dyDescent="0.25">
      <c r="A23" s="1" t="s">
        <v>32</v>
      </c>
      <c r="B23" s="23">
        <v>41852</v>
      </c>
      <c r="C23" s="7" t="s">
        <v>58</v>
      </c>
      <c r="D23" s="16" t="s">
        <v>88</v>
      </c>
      <c r="E23" s="2">
        <v>1064</v>
      </c>
      <c r="F23" s="24">
        <v>333</v>
      </c>
      <c r="G23" s="3">
        <v>7.4</v>
      </c>
      <c r="H23" s="3">
        <v>19.79</v>
      </c>
      <c r="I23" s="20">
        <v>1.03267</v>
      </c>
      <c r="J23" s="19" t="s">
        <v>119</v>
      </c>
      <c r="K23" s="3">
        <v>62</v>
      </c>
      <c r="L23" s="12">
        <v>3.9670000000000001</v>
      </c>
      <c r="M23" s="12">
        <v>7.2160000000000002</v>
      </c>
      <c r="N23" s="12">
        <v>11.18</v>
      </c>
      <c r="O23" s="12">
        <v>0.62549999999999994</v>
      </c>
      <c r="P23" s="10">
        <v>1.9159999999999999</v>
      </c>
      <c r="Q23" s="10">
        <v>0</v>
      </c>
      <c r="R23" s="10">
        <v>1.5519000000000001</v>
      </c>
      <c r="S23" s="10">
        <v>0</v>
      </c>
      <c r="T23" s="10">
        <v>1.6101000000000001</v>
      </c>
      <c r="U23" s="10">
        <v>0</v>
      </c>
      <c r="V23" s="10">
        <v>4.0968</v>
      </c>
      <c r="W23" s="10">
        <v>0</v>
      </c>
      <c r="X23" s="10">
        <v>1.091</v>
      </c>
      <c r="Y23" s="10">
        <v>2.1097000000000001</v>
      </c>
      <c r="Z23" s="10">
        <v>5.2125000000000004</v>
      </c>
      <c r="AA23" s="11">
        <f t="shared" si="0"/>
        <v>1.5519000000000001</v>
      </c>
      <c r="AB23" s="12">
        <v>1.4989399499403062</v>
      </c>
    </row>
    <row r="24" spans="1:28" x14ac:dyDescent="0.25">
      <c r="A24" s="1" t="s">
        <v>19</v>
      </c>
      <c r="B24" s="23">
        <v>41613</v>
      </c>
      <c r="C24" s="7" t="s">
        <v>57</v>
      </c>
      <c r="D24" s="16" t="s">
        <v>89</v>
      </c>
      <c r="E24" s="1">
        <v>1970</v>
      </c>
      <c r="F24" s="24">
        <v>533</v>
      </c>
      <c r="G24" s="3">
        <v>5.59</v>
      </c>
      <c r="H24" s="3">
        <v>26.12</v>
      </c>
      <c r="I24" s="22">
        <v>93.576648000000006</v>
      </c>
      <c r="J24" s="19" t="s">
        <v>117</v>
      </c>
      <c r="K24" s="3">
        <v>19</v>
      </c>
      <c r="L24" s="12">
        <v>14.73</v>
      </c>
      <c r="M24" s="12">
        <v>4.8769999999999998</v>
      </c>
      <c r="N24" s="12">
        <v>19.61</v>
      </c>
      <c r="O24" s="12">
        <v>1.0900000000000001</v>
      </c>
      <c r="P24" s="10">
        <v>1.4088000000000001</v>
      </c>
      <c r="Q24" s="10">
        <v>0</v>
      </c>
      <c r="R24" s="10">
        <v>3.1899999999999998E-2</v>
      </c>
      <c r="S24" s="10">
        <v>0</v>
      </c>
      <c r="T24" s="10">
        <v>0.32490000000000002</v>
      </c>
      <c r="U24" s="10">
        <v>0</v>
      </c>
      <c r="V24" s="10">
        <v>4.9592000000000001</v>
      </c>
      <c r="W24" s="10">
        <v>0.31759999999999999</v>
      </c>
      <c r="X24" s="10">
        <v>2.226</v>
      </c>
      <c r="Y24" s="10">
        <v>1.7992999999999999</v>
      </c>
      <c r="Z24" s="10">
        <v>4.4728000000000003</v>
      </c>
      <c r="AA24" s="11">
        <f t="shared" si="0"/>
        <v>0.34949999999999998</v>
      </c>
      <c r="AB24" s="13">
        <v>6.3166389911399623</v>
      </c>
    </row>
    <row r="25" spans="1:28" x14ac:dyDescent="0.25">
      <c r="A25" s="1" t="s">
        <v>34</v>
      </c>
      <c r="B25" s="23">
        <v>42243</v>
      </c>
      <c r="C25" s="7" t="s">
        <v>40</v>
      </c>
      <c r="D25" s="16" t="s">
        <v>91</v>
      </c>
      <c r="E25" s="2">
        <v>1790</v>
      </c>
      <c r="F25" s="24">
        <v>582</v>
      </c>
      <c r="G25" s="3">
        <v>6.89</v>
      </c>
      <c r="H25" s="3">
        <v>18.71</v>
      </c>
      <c r="I25" s="20">
        <v>20.025424999999998</v>
      </c>
      <c r="J25" s="19" t="s">
        <v>117</v>
      </c>
      <c r="K25" s="3">
        <v>42</v>
      </c>
      <c r="L25" s="12">
        <v>14.75</v>
      </c>
      <c r="M25" s="12">
        <v>7.1230000000000002</v>
      </c>
      <c r="N25" s="12">
        <v>21.88</v>
      </c>
      <c r="O25" s="12">
        <v>0.91669999999999996</v>
      </c>
      <c r="P25" s="10">
        <v>3.7303000000000002</v>
      </c>
      <c r="Q25" s="10">
        <v>0</v>
      </c>
      <c r="R25" s="10">
        <v>0</v>
      </c>
      <c r="S25" s="10">
        <v>1.26E-2</v>
      </c>
      <c r="T25" s="10">
        <v>0.25430000000000003</v>
      </c>
      <c r="U25" s="10">
        <v>1.1000000000000001E-3</v>
      </c>
      <c r="V25" s="10">
        <v>8.9300999999999995</v>
      </c>
      <c r="W25" s="10">
        <v>1.26E-2</v>
      </c>
      <c r="X25" s="10">
        <v>5.8216999999999999</v>
      </c>
      <c r="Y25" s="10">
        <v>0</v>
      </c>
      <c r="Z25" s="10">
        <v>4.2458999999999998</v>
      </c>
      <c r="AA25" s="11">
        <f t="shared" si="0"/>
        <v>1.26E-2</v>
      </c>
      <c r="AB25" s="12">
        <v>3.1699054699920786</v>
      </c>
    </row>
    <row r="26" spans="1:28" x14ac:dyDescent="0.25">
      <c r="A26" s="1" t="s">
        <v>21</v>
      </c>
      <c r="B26" s="23">
        <v>41614</v>
      </c>
      <c r="C26" s="7" t="s">
        <v>56</v>
      </c>
      <c r="D26" s="16" t="s">
        <v>92</v>
      </c>
      <c r="E26" s="1">
        <v>2693</v>
      </c>
      <c r="F26" s="24">
        <v>545</v>
      </c>
      <c r="G26" s="3">
        <v>8.1</v>
      </c>
      <c r="H26" s="3">
        <v>31.41</v>
      </c>
      <c r="I26" s="20">
        <v>5.5820000000000007</v>
      </c>
      <c r="J26" s="19" t="s">
        <v>118</v>
      </c>
      <c r="K26" s="3">
        <v>101</v>
      </c>
      <c r="L26" s="12">
        <v>8.0350000000000001</v>
      </c>
      <c r="M26" s="12">
        <v>2.4630000000000001</v>
      </c>
      <c r="N26" s="12">
        <v>10.5</v>
      </c>
      <c r="O26" s="12">
        <v>0.9224</v>
      </c>
      <c r="P26" s="10">
        <v>0.86470000000000002</v>
      </c>
      <c r="Q26" s="10">
        <v>0</v>
      </c>
      <c r="R26" s="10">
        <v>0</v>
      </c>
      <c r="S26" s="10">
        <v>0</v>
      </c>
      <c r="T26" s="10">
        <v>0.19289999999999999</v>
      </c>
      <c r="U26" s="10">
        <v>0</v>
      </c>
      <c r="V26" s="10">
        <v>4.1269999999999998</v>
      </c>
      <c r="W26" s="10">
        <v>0.2087</v>
      </c>
      <c r="X26" s="10">
        <v>1.3139000000000001</v>
      </c>
      <c r="Y26" s="10">
        <v>0.59719999999999995</v>
      </c>
      <c r="Z26" s="10">
        <v>1.8438000000000001</v>
      </c>
      <c r="AA26" s="11">
        <f t="shared" si="0"/>
        <v>0.2087</v>
      </c>
      <c r="AB26" s="13">
        <v>1.6357272225922233</v>
      </c>
    </row>
    <row r="27" spans="1:28" x14ac:dyDescent="0.25">
      <c r="A27" s="1" t="s">
        <v>33</v>
      </c>
      <c r="B27" s="23">
        <v>42242</v>
      </c>
      <c r="C27" s="7" t="s">
        <v>55</v>
      </c>
      <c r="D27" s="16" t="s">
        <v>93</v>
      </c>
      <c r="E27" s="2">
        <v>142</v>
      </c>
      <c r="F27" s="24">
        <v>78</v>
      </c>
      <c r="G27" s="3">
        <v>6.9</v>
      </c>
      <c r="H27" s="3">
        <v>21.32</v>
      </c>
      <c r="I27" s="20">
        <v>5.4815240000000003</v>
      </c>
      <c r="J27" s="19" t="s">
        <v>118</v>
      </c>
      <c r="K27" s="3">
        <v>99</v>
      </c>
      <c r="L27" s="12">
        <v>3.4430000000000001</v>
      </c>
      <c r="M27" s="12">
        <v>11.56</v>
      </c>
      <c r="N27" s="12">
        <v>15</v>
      </c>
      <c r="O27" s="12">
        <v>0.34649999999999997</v>
      </c>
      <c r="P27" s="10">
        <v>1.988</v>
      </c>
      <c r="Q27" s="10">
        <v>0</v>
      </c>
      <c r="R27" s="10">
        <v>1.24E-2</v>
      </c>
      <c r="S27" s="10">
        <v>1.8700000000000001E-2</v>
      </c>
      <c r="T27" s="10">
        <v>0.98229999999999995</v>
      </c>
      <c r="U27" s="10">
        <v>2.5000000000000001E-3</v>
      </c>
      <c r="V27" s="10">
        <v>4.3182</v>
      </c>
      <c r="W27" s="10">
        <v>0</v>
      </c>
      <c r="X27" s="10">
        <v>2.1533000000000002</v>
      </c>
      <c r="Y27" s="10">
        <v>0</v>
      </c>
      <c r="Z27" s="10">
        <v>5.5072000000000001</v>
      </c>
      <c r="AA27" s="11">
        <f t="shared" si="0"/>
        <v>1.24E-2</v>
      </c>
      <c r="AB27" s="12">
        <v>1.3847043395356204</v>
      </c>
    </row>
    <row r="28" spans="1:28" x14ac:dyDescent="0.25">
      <c r="A28" s="1" t="s">
        <v>35</v>
      </c>
      <c r="B28" s="23">
        <v>42324</v>
      </c>
      <c r="C28" s="7" t="s">
        <v>54</v>
      </c>
      <c r="D28" s="16" t="s">
        <v>94</v>
      </c>
      <c r="E28" s="2">
        <v>1936</v>
      </c>
      <c r="F28" s="24">
        <v>587</v>
      </c>
      <c r="G28" s="3">
        <v>8.15</v>
      </c>
      <c r="H28" s="3">
        <v>27.98</v>
      </c>
      <c r="I28" s="20">
        <v>6.8212040000000016</v>
      </c>
      <c r="J28" s="19" t="s">
        <v>118</v>
      </c>
      <c r="K28" s="9">
        <v>265</v>
      </c>
      <c r="L28" s="12">
        <v>7.4269999999999996</v>
      </c>
      <c r="M28" s="12">
        <v>10.24</v>
      </c>
      <c r="N28" s="12">
        <v>17.670000000000002</v>
      </c>
      <c r="O28" s="12">
        <v>0.92369999999999997</v>
      </c>
      <c r="P28" s="10">
        <v>5.3079000000000001</v>
      </c>
      <c r="Q28" s="10">
        <v>1.2500000000000001E-2</v>
      </c>
      <c r="R28" s="10">
        <v>0.44180000000000003</v>
      </c>
      <c r="S28" s="10">
        <v>4.4999999999999997E-3</v>
      </c>
      <c r="T28" s="10">
        <v>3.8573</v>
      </c>
      <c r="U28" s="10">
        <v>0</v>
      </c>
      <c r="V28" s="10">
        <v>7.7710999999999997</v>
      </c>
      <c r="W28" s="10">
        <v>5.7000000000000002E-3</v>
      </c>
      <c r="X28" s="10">
        <v>5.5426000000000002</v>
      </c>
      <c r="Y28" s="10">
        <v>0</v>
      </c>
      <c r="Z28" s="10">
        <v>12.536899999999999</v>
      </c>
      <c r="AA28" s="11">
        <f t="shared" si="0"/>
        <v>0.46</v>
      </c>
      <c r="AB28" s="12">
        <v>1.8486421467707548</v>
      </c>
    </row>
    <row r="29" spans="1:28" x14ac:dyDescent="0.25">
      <c r="A29" s="1" t="s">
        <v>18</v>
      </c>
      <c r="B29" s="23">
        <v>41612</v>
      </c>
      <c r="C29" s="7" t="s">
        <v>53</v>
      </c>
      <c r="D29" s="16" t="s">
        <v>95</v>
      </c>
      <c r="E29" s="1">
        <v>3622</v>
      </c>
      <c r="F29" s="24">
        <v>1121</v>
      </c>
      <c r="G29" s="3">
        <v>6.04</v>
      </c>
      <c r="H29" s="3">
        <v>19.66</v>
      </c>
      <c r="I29" s="20">
        <v>9.2103000000000532E-2</v>
      </c>
      <c r="J29" s="19" t="s">
        <v>119</v>
      </c>
      <c r="K29" s="3">
        <v>21</v>
      </c>
      <c r="L29" s="12">
        <v>3.62</v>
      </c>
      <c r="M29" s="12">
        <v>1.4450000000000001</v>
      </c>
      <c r="N29" s="12">
        <v>5.0650000000000004</v>
      </c>
      <c r="O29" s="12">
        <v>0.2329</v>
      </c>
      <c r="P29" s="10">
        <v>0.73270000000000002</v>
      </c>
      <c r="Q29" s="10">
        <v>0</v>
      </c>
      <c r="R29" s="10">
        <v>0.2868</v>
      </c>
      <c r="S29" s="10">
        <v>0</v>
      </c>
      <c r="T29" s="10">
        <v>0.39450000000000002</v>
      </c>
      <c r="U29" s="10">
        <v>1.29E-2</v>
      </c>
      <c r="V29" s="10">
        <v>3.1377000000000002</v>
      </c>
      <c r="W29" s="10">
        <v>0.31380000000000002</v>
      </c>
      <c r="X29" s="10">
        <v>0.82469999999999999</v>
      </c>
      <c r="Y29" s="10">
        <v>0.47810000000000002</v>
      </c>
      <c r="Z29" s="10">
        <v>1.1869000000000001</v>
      </c>
      <c r="AA29" s="11">
        <f t="shared" si="0"/>
        <v>0.60060000000000002</v>
      </c>
      <c r="AB29" s="13">
        <v>1.2042018416805047</v>
      </c>
    </row>
    <row r="30" spans="1:28" x14ac:dyDescent="0.25">
      <c r="A30" s="1" t="s">
        <v>20</v>
      </c>
      <c r="B30" s="23">
        <v>41614</v>
      </c>
      <c r="C30" s="7" t="s">
        <v>52</v>
      </c>
      <c r="D30" s="16" t="s">
        <v>96</v>
      </c>
      <c r="E30" s="1">
        <v>1787</v>
      </c>
      <c r="F30" s="24">
        <v>828</v>
      </c>
      <c r="G30" s="3">
        <v>6.75</v>
      </c>
      <c r="H30" s="3">
        <v>28.02</v>
      </c>
      <c r="I30" s="20">
        <v>1.8001949999999991</v>
      </c>
      <c r="J30" s="19" t="s">
        <v>119</v>
      </c>
      <c r="K30" s="3">
        <v>42</v>
      </c>
      <c r="L30" s="12">
        <v>6.5880000000000001</v>
      </c>
      <c r="M30" s="12">
        <v>1.6779999999999999</v>
      </c>
      <c r="N30" s="12">
        <v>8.266</v>
      </c>
      <c r="O30" s="12">
        <v>0.43209999999999998</v>
      </c>
      <c r="P30" s="10">
        <v>0.7087</v>
      </c>
      <c r="Q30" s="10">
        <v>0</v>
      </c>
      <c r="R30" s="10">
        <v>3.4700000000000002E-2</v>
      </c>
      <c r="S30" s="10">
        <v>0</v>
      </c>
      <c r="T30" s="10">
        <v>0.4148</v>
      </c>
      <c r="U30" s="10">
        <v>0</v>
      </c>
      <c r="V30" s="10">
        <v>3.2004999999999999</v>
      </c>
      <c r="W30" s="10">
        <v>3.0499999999999999E-2</v>
      </c>
      <c r="X30" s="10">
        <v>0.35189999999999999</v>
      </c>
      <c r="Y30" s="10">
        <v>0.44</v>
      </c>
      <c r="Z30" s="10">
        <v>0.71560000000000001</v>
      </c>
      <c r="AA30" s="11">
        <f t="shared" si="0"/>
        <v>6.5200000000000008E-2</v>
      </c>
      <c r="AB30" s="13">
        <v>1.4472084489705865</v>
      </c>
    </row>
    <row r="31" spans="1:28" x14ac:dyDescent="0.25">
      <c r="A31" s="1" t="s">
        <v>1</v>
      </c>
      <c r="B31" s="23">
        <v>41282</v>
      </c>
      <c r="C31" s="7" t="s">
        <v>66</v>
      </c>
      <c r="D31" s="16" t="s">
        <v>97</v>
      </c>
      <c r="E31" s="1">
        <v>2235</v>
      </c>
      <c r="F31" s="24">
        <v>679</v>
      </c>
      <c r="G31" s="3">
        <v>5.94</v>
      </c>
      <c r="H31" s="3">
        <v>27.14</v>
      </c>
      <c r="I31" s="18">
        <v>17.440000000000001</v>
      </c>
      <c r="J31" s="19" t="s">
        <v>117</v>
      </c>
      <c r="K31" s="3">
        <v>101</v>
      </c>
      <c r="L31" s="12">
        <v>6.5819999999999999</v>
      </c>
      <c r="M31" s="12">
        <v>7.37</v>
      </c>
      <c r="N31" s="12">
        <v>13.95</v>
      </c>
      <c r="O31" s="12">
        <v>0.52229999999999999</v>
      </c>
      <c r="P31" s="10">
        <v>1.7284999999999999</v>
      </c>
      <c r="Q31" s="10">
        <v>0</v>
      </c>
      <c r="R31" s="10">
        <v>3.6299999999999999E-2</v>
      </c>
      <c r="S31" s="10">
        <v>0</v>
      </c>
      <c r="T31" s="10">
        <v>0.22159999999999999</v>
      </c>
      <c r="U31" s="10">
        <v>0</v>
      </c>
      <c r="V31" s="10">
        <v>3.1621000000000001</v>
      </c>
      <c r="W31" s="11">
        <v>0.30890000000000001</v>
      </c>
      <c r="X31" s="11">
        <v>2.9842</v>
      </c>
      <c r="Y31" s="11">
        <v>1.8756999999999999</v>
      </c>
      <c r="Z31" s="11">
        <v>6.3334999999999999</v>
      </c>
      <c r="AA31" s="11">
        <f t="shared" si="0"/>
        <v>0.34520000000000001</v>
      </c>
      <c r="AB31" s="12">
        <v>1.9101878446142437</v>
      </c>
    </row>
    <row r="32" spans="1:28" x14ac:dyDescent="0.25">
      <c r="A32" s="1" t="s">
        <v>23</v>
      </c>
      <c r="B32" s="23">
        <v>41662</v>
      </c>
      <c r="C32" s="7" t="s">
        <v>51</v>
      </c>
      <c r="D32" s="16" t="s">
        <v>98</v>
      </c>
      <c r="E32" s="2">
        <v>1493</v>
      </c>
      <c r="F32" s="24">
        <v>454</v>
      </c>
      <c r="G32" s="3">
        <v>7.04</v>
      </c>
      <c r="H32" s="3">
        <v>28.94</v>
      </c>
      <c r="I32" s="20">
        <v>17.806579999999997</v>
      </c>
      <c r="J32" s="19" t="s">
        <v>117</v>
      </c>
      <c r="K32" s="3">
        <v>40</v>
      </c>
      <c r="L32" s="13">
        <v>8.9</v>
      </c>
      <c r="M32" s="13">
        <v>3.766</v>
      </c>
      <c r="N32" s="13">
        <v>12.67</v>
      </c>
      <c r="O32" s="13">
        <v>0.72629999999999995</v>
      </c>
      <c r="P32" s="10">
        <v>6.6281999999999996</v>
      </c>
      <c r="Q32" s="10">
        <v>0</v>
      </c>
      <c r="R32" s="10">
        <v>0</v>
      </c>
      <c r="S32" s="10">
        <v>0</v>
      </c>
      <c r="T32" s="10">
        <v>0.47020000000000001</v>
      </c>
      <c r="U32" s="10">
        <v>6.2100000000000002E-2</v>
      </c>
      <c r="V32" s="10">
        <v>4.2896999999999998</v>
      </c>
      <c r="W32" s="10">
        <v>0.27729999999999999</v>
      </c>
      <c r="X32" s="10">
        <v>5.3146000000000004</v>
      </c>
      <c r="Y32" s="10">
        <v>1.4815</v>
      </c>
      <c r="Z32" s="10">
        <v>4.5125000000000002</v>
      </c>
      <c r="AA32" s="11">
        <f t="shared" si="0"/>
        <v>0.27729999999999999</v>
      </c>
      <c r="AB32" s="13">
        <v>2.0936591216613278</v>
      </c>
    </row>
    <row r="33" spans="1:28" x14ac:dyDescent="0.25">
      <c r="A33" s="1" t="s">
        <v>25</v>
      </c>
      <c r="B33" s="23">
        <v>41717</v>
      </c>
      <c r="C33" s="7" t="s">
        <v>50</v>
      </c>
      <c r="D33" s="16" t="s">
        <v>99</v>
      </c>
      <c r="E33" s="2">
        <v>1410</v>
      </c>
      <c r="F33" s="24">
        <v>463</v>
      </c>
      <c r="G33" s="3">
        <v>8.5</v>
      </c>
      <c r="H33" s="3">
        <v>29.2</v>
      </c>
      <c r="I33" s="20">
        <v>86.437269999999998</v>
      </c>
      <c r="J33" s="19" t="s">
        <v>117</v>
      </c>
      <c r="K33" s="3">
        <v>32</v>
      </c>
      <c r="L33" s="12">
        <v>16.66</v>
      </c>
      <c r="M33" s="12">
        <v>1.216</v>
      </c>
      <c r="N33" s="12">
        <v>17.87</v>
      </c>
      <c r="O33" s="12">
        <v>1.238</v>
      </c>
      <c r="P33" s="10">
        <v>2.3361999999999998</v>
      </c>
      <c r="Q33" s="10">
        <v>0</v>
      </c>
      <c r="R33" s="10">
        <v>2.12E-2</v>
      </c>
      <c r="S33" s="10">
        <v>0</v>
      </c>
      <c r="T33" s="10">
        <v>9.74E-2</v>
      </c>
      <c r="U33" s="10">
        <v>0</v>
      </c>
      <c r="V33" s="10">
        <v>2.5411999999999999</v>
      </c>
      <c r="W33" s="10">
        <v>0.2384</v>
      </c>
      <c r="X33" s="10">
        <v>6.4793000000000003</v>
      </c>
      <c r="Y33" s="10">
        <v>0.22170000000000001</v>
      </c>
      <c r="Z33" s="10">
        <v>0.60680000000000001</v>
      </c>
      <c r="AA33" s="11">
        <f t="shared" si="0"/>
        <v>0.2596</v>
      </c>
      <c r="AB33" s="13">
        <v>5.0928768499995263</v>
      </c>
    </row>
    <row r="34" spans="1:28" x14ac:dyDescent="0.25">
      <c r="A34" s="1" t="s">
        <v>6</v>
      </c>
      <c r="B34" s="23">
        <v>41508</v>
      </c>
      <c r="C34" s="7" t="s">
        <v>46</v>
      </c>
      <c r="D34" s="16" t="s">
        <v>100</v>
      </c>
      <c r="E34" s="1">
        <v>1827</v>
      </c>
      <c r="F34" s="24">
        <v>571</v>
      </c>
      <c r="G34" s="3">
        <v>6.9</v>
      </c>
      <c r="H34" s="3">
        <v>19.22</v>
      </c>
      <c r="I34" s="18">
        <v>8.84</v>
      </c>
      <c r="J34" s="19" t="s">
        <v>118</v>
      </c>
      <c r="K34" s="3">
        <v>6.6</v>
      </c>
      <c r="L34" s="12">
        <v>2.036</v>
      </c>
      <c r="M34" s="12">
        <v>5.1559999999999997</v>
      </c>
      <c r="N34" s="12">
        <v>7.1920000000000002</v>
      </c>
      <c r="O34" s="12">
        <v>0.26850000000000002</v>
      </c>
      <c r="P34" s="10">
        <v>1.6207</v>
      </c>
      <c r="Q34" s="10">
        <v>0.42120000000000002</v>
      </c>
      <c r="R34" s="10">
        <v>0.49569999999999997</v>
      </c>
      <c r="S34" s="10">
        <v>0</v>
      </c>
      <c r="T34" s="10">
        <v>0.60329999999999995</v>
      </c>
      <c r="U34" s="10">
        <v>2.12E-2</v>
      </c>
      <c r="V34" s="10">
        <v>3.7014</v>
      </c>
      <c r="W34" s="10">
        <v>0.37259999999999999</v>
      </c>
      <c r="X34" s="10">
        <v>0.99429999999999996</v>
      </c>
      <c r="Y34" s="10">
        <v>0</v>
      </c>
      <c r="Z34" s="10">
        <v>3.6505999999999998</v>
      </c>
      <c r="AA34" s="11">
        <f t="shared" si="0"/>
        <v>1.2894999999999999</v>
      </c>
      <c r="AB34" s="12">
        <v>0.96042279393471774</v>
      </c>
    </row>
    <row r="35" spans="1:28" x14ac:dyDescent="0.25">
      <c r="A35" s="1" t="s">
        <v>7</v>
      </c>
      <c r="B35" s="23">
        <v>41509</v>
      </c>
      <c r="C35" s="7" t="s">
        <v>49</v>
      </c>
      <c r="D35" s="16" t="s">
        <v>101</v>
      </c>
      <c r="E35" s="1">
        <v>1726</v>
      </c>
      <c r="F35" s="24">
        <v>543</v>
      </c>
      <c r="G35" s="3">
        <v>7.1</v>
      </c>
      <c r="H35" s="3">
        <v>18.77</v>
      </c>
      <c r="I35" s="18">
        <v>4.46</v>
      </c>
      <c r="J35" s="19" t="s">
        <v>118</v>
      </c>
      <c r="K35" s="3">
        <v>1.6</v>
      </c>
      <c r="L35" s="12">
        <v>10.17</v>
      </c>
      <c r="M35" s="12">
        <v>3.2970000000000002</v>
      </c>
      <c r="N35" s="12">
        <v>13.47</v>
      </c>
      <c r="O35" s="12">
        <v>0.4234</v>
      </c>
      <c r="P35" s="10">
        <v>1.4777</v>
      </c>
      <c r="Q35" s="10">
        <v>0</v>
      </c>
      <c r="R35" s="10">
        <v>0</v>
      </c>
      <c r="S35" s="10">
        <v>0</v>
      </c>
      <c r="T35" s="10">
        <v>4.8099999999999997E-2</v>
      </c>
      <c r="U35" s="10">
        <v>0</v>
      </c>
      <c r="V35" s="10">
        <v>2.1652</v>
      </c>
      <c r="W35" s="10">
        <v>0.2487</v>
      </c>
      <c r="X35" s="10">
        <v>2.5739999999999998</v>
      </c>
      <c r="Y35" s="10">
        <v>0.87190000000000001</v>
      </c>
      <c r="Z35" s="10">
        <v>1.1889000000000001</v>
      </c>
      <c r="AA35" s="11">
        <f t="shared" si="0"/>
        <v>0.2487</v>
      </c>
      <c r="AB35" s="12">
        <v>2.6694562286106671</v>
      </c>
    </row>
    <row r="36" spans="1:28" x14ac:dyDescent="0.25">
      <c r="A36" s="1" t="s">
        <v>8</v>
      </c>
      <c r="B36" s="23">
        <v>41510</v>
      </c>
      <c r="C36" s="7" t="s">
        <v>48</v>
      </c>
      <c r="D36" s="16" t="s">
        <v>102</v>
      </c>
      <c r="E36" s="1">
        <v>1629</v>
      </c>
      <c r="F36" s="24">
        <v>532</v>
      </c>
      <c r="G36" s="3">
        <v>7.1</v>
      </c>
      <c r="H36" s="3">
        <v>21.19</v>
      </c>
      <c r="I36" s="18">
        <v>4.88</v>
      </c>
      <c r="J36" s="19" t="s">
        <v>118</v>
      </c>
      <c r="K36" s="3">
        <v>7.5</v>
      </c>
      <c r="L36" s="12">
        <v>13.91</v>
      </c>
      <c r="M36" s="12">
        <v>11.03</v>
      </c>
      <c r="N36" s="12">
        <v>24.94</v>
      </c>
      <c r="O36" s="12">
        <v>1.1479999999999999</v>
      </c>
      <c r="P36" s="10">
        <v>28.039200000000001</v>
      </c>
      <c r="Q36" s="10">
        <v>0</v>
      </c>
      <c r="R36" s="10">
        <v>5.9900000000000002E-2</v>
      </c>
      <c r="S36" s="10">
        <v>0</v>
      </c>
      <c r="T36" s="10">
        <v>0.60309999999999997</v>
      </c>
      <c r="U36" s="10">
        <v>1.6799999999999999E-2</v>
      </c>
      <c r="V36" s="10">
        <v>7.4047000000000001</v>
      </c>
      <c r="W36" s="10">
        <v>0.32379999999999998</v>
      </c>
      <c r="X36" s="10">
        <v>16.956600000000002</v>
      </c>
      <c r="Y36" s="10">
        <v>4.4207000000000001</v>
      </c>
      <c r="Z36" s="10">
        <v>12.566800000000001</v>
      </c>
      <c r="AA36" s="11">
        <f t="shared" si="0"/>
        <v>0.38369999999999999</v>
      </c>
      <c r="AB36" s="12">
        <v>3.177986586906917</v>
      </c>
    </row>
    <row r="37" spans="1:28" x14ac:dyDescent="0.25">
      <c r="A37" s="1" t="s">
        <v>24</v>
      </c>
      <c r="B37" s="23">
        <v>41716</v>
      </c>
      <c r="C37" s="7" t="s">
        <v>47</v>
      </c>
      <c r="D37" s="16" t="s">
        <v>103</v>
      </c>
      <c r="E37" s="2">
        <v>1405</v>
      </c>
      <c r="F37" s="24">
        <v>422</v>
      </c>
      <c r="G37" s="3">
        <v>6.74</v>
      </c>
      <c r="H37" s="3">
        <v>29.9</v>
      </c>
      <c r="I37" s="20">
        <v>1.1443099999999999</v>
      </c>
      <c r="J37" s="19" t="s">
        <v>119</v>
      </c>
      <c r="K37" s="3">
        <v>26.7</v>
      </c>
      <c r="L37" s="12">
        <v>6.3869999999999996</v>
      </c>
      <c r="M37" s="12">
        <v>3.819</v>
      </c>
      <c r="N37" s="12">
        <v>10.210000000000001</v>
      </c>
      <c r="O37" s="12">
        <v>0.50870000000000004</v>
      </c>
      <c r="P37" s="10">
        <v>1.9671000000000001</v>
      </c>
      <c r="Q37" s="10">
        <v>0</v>
      </c>
      <c r="R37" s="10">
        <v>3.3099999999999997E-2</v>
      </c>
      <c r="S37" s="10">
        <v>0</v>
      </c>
      <c r="T37" s="10">
        <v>5.74E-2</v>
      </c>
      <c r="U37" s="10">
        <v>1.8100000000000002E-2</v>
      </c>
      <c r="V37" s="10">
        <v>4.1971999999999996</v>
      </c>
      <c r="W37" s="10">
        <v>0.21199999999999999</v>
      </c>
      <c r="X37" s="10">
        <v>3.4298999999999999</v>
      </c>
      <c r="Y37" s="10">
        <v>1.236</v>
      </c>
      <c r="Z37" s="10">
        <v>2.3906999999999998</v>
      </c>
      <c r="AA37" s="11">
        <f t="shared" si="0"/>
        <v>0.24509999999999998</v>
      </c>
      <c r="AB37" s="13">
        <v>1.2062107521988248</v>
      </c>
    </row>
    <row r="38" spans="1:28" x14ac:dyDescent="0.25">
      <c r="E38" s="6"/>
      <c r="F38" s="1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</sheetData>
  <sortState ref="A2:G61">
    <sortCondition ref="A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Barros</dc:creator>
  <cp:lastModifiedBy>Erick Barros</cp:lastModifiedBy>
  <dcterms:created xsi:type="dcterms:W3CDTF">2017-06-30T14:02:22Z</dcterms:created>
  <dcterms:modified xsi:type="dcterms:W3CDTF">2019-01-28T13:39:12Z</dcterms:modified>
</cp:coreProperties>
</file>