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RTES HIS 2019-2020\ESTRATEGIAS SANITARIAS\TBC\"/>
    </mc:Choice>
  </mc:AlternateContent>
  <bookViews>
    <workbookView xWindow="-15" yWindow="0" windowWidth="19515" windowHeight="10035"/>
  </bookViews>
  <sheets>
    <sheet name="Hoja1" sheetId="1" r:id="rId1"/>
  </sheets>
  <definedNames>
    <definedName name="_xlnm.Print_Area" localSheetId="0">Hoja1!$A$1:$AD$128</definedName>
  </definedNames>
  <calcPr calcId="152511"/>
</workbook>
</file>

<file path=xl/calcChain.xml><?xml version="1.0" encoding="utf-8"?>
<calcChain xmlns="http://schemas.openxmlformats.org/spreadsheetml/2006/main">
  <c r="P125" i="1" l="1"/>
  <c r="Z118" i="1"/>
  <c r="Y118" i="1"/>
  <c r="W118" i="1"/>
  <c r="V118" i="1"/>
  <c r="T118" i="1"/>
  <c r="S118" i="1"/>
  <c r="Q118" i="1"/>
  <c r="P118" i="1"/>
  <c r="N118" i="1"/>
  <c r="M118" i="1"/>
  <c r="K118" i="1"/>
  <c r="J118" i="1"/>
  <c r="H118" i="1"/>
  <c r="G118" i="1"/>
  <c r="E118" i="1"/>
  <c r="D118" i="1"/>
  <c r="Z113" i="1"/>
  <c r="Y113" i="1"/>
  <c r="W113" i="1"/>
  <c r="V113" i="1"/>
  <c r="T113" i="1"/>
  <c r="S113" i="1"/>
  <c r="Q113" i="1"/>
  <c r="P113" i="1"/>
  <c r="N113" i="1"/>
  <c r="M113" i="1"/>
  <c r="K113" i="1"/>
  <c r="J113" i="1"/>
  <c r="H113" i="1"/>
  <c r="G113" i="1"/>
  <c r="E113" i="1"/>
  <c r="D113" i="1"/>
  <c r="V108" i="1"/>
  <c r="V106" i="1"/>
  <c r="V104" i="1"/>
  <c r="S100" i="1"/>
  <c r="P100" i="1"/>
  <c r="M100" i="1"/>
  <c r="J100" i="1"/>
  <c r="V100" i="1" s="1"/>
  <c r="G100" i="1"/>
  <c r="V102" i="1"/>
  <c r="V101" i="1"/>
  <c r="V98" i="1"/>
  <c r="V97" i="1"/>
  <c r="V96" i="1"/>
  <c r="S95" i="1"/>
  <c r="V95" i="1" s="1"/>
  <c r="P95" i="1"/>
  <c r="M95" i="1"/>
  <c r="J95" i="1"/>
  <c r="G95" i="1"/>
  <c r="V93" i="1"/>
  <c r="V92" i="1"/>
  <c r="S91" i="1"/>
  <c r="V91" i="1" s="1"/>
  <c r="P91" i="1"/>
  <c r="M91" i="1"/>
  <c r="J91" i="1"/>
  <c r="G91" i="1"/>
  <c r="V87" i="1"/>
  <c r="V86" i="1"/>
  <c r="V85" i="1"/>
  <c r="S76" i="1"/>
  <c r="P76" i="1"/>
  <c r="M76" i="1"/>
  <c r="J76" i="1"/>
  <c r="G76" i="1"/>
  <c r="V76" i="1" s="1"/>
  <c r="V83" i="1"/>
  <c r="V82" i="1"/>
  <c r="V81" i="1"/>
  <c r="V80" i="1"/>
  <c r="V79" i="1"/>
  <c r="V78" i="1"/>
  <c r="V77" i="1"/>
  <c r="V67" i="1"/>
  <c r="V66" i="1"/>
  <c r="V65" i="1"/>
  <c r="V64" i="1"/>
  <c r="V61" i="1"/>
  <c r="V60" i="1"/>
  <c r="V59" i="1"/>
  <c r="V58" i="1"/>
  <c r="V57" i="1"/>
  <c r="V53" i="1"/>
  <c r="S48" i="1"/>
  <c r="S47" i="1" s="1"/>
  <c r="P48" i="1"/>
  <c r="P47" i="1" s="1"/>
  <c r="M48" i="1"/>
  <c r="M47" i="1" s="1"/>
  <c r="J48" i="1"/>
  <c r="G48" i="1"/>
  <c r="G47" i="1" s="1"/>
  <c r="S42" i="1"/>
  <c r="S41" i="1"/>
  <c r="P42" i="1"/>
  <c r="P41" i="1" s="1"/>
  <c r="M42" i="1"/>
  <c r="J42" i="1"/>
  <c r="J41" i="1" s="1"/>
  <c r="G42" i="1"/>
  <c r="G41" i="1" s="1"/>
  <c r="V51" i="1"/>
  <c r="V50" i="1"/>
  <c r="V49" i="1"/>
  <c r="V43" i="1"/>
  <c r="V44" i="1"/>
  <c r="V45" i="1"/>
  <c r="M41" i="1"/>
  <c r="S37" i="1"/>
  <c r="P37" i="1"/>
  <c r="M37" i="1"/>
  <c r="J37" i="1"/>
  <c r="G37" i="1"/>
  <c r="S32" i="1"/>
  <c r="P32" i="1"/>
  <c r="P31" i="1" s="1"/>
  <c r="M32" i="1"/>
  <c r="J32" i="1"/>
  <c r="G32" i="1"/>
  <c r="V39" i="1"/>
  <c r="V38" i="1"/>
  <c r="V36" i="1"/>
  <c r="V35" i="1"/>
  <c r="V34" i="1"/>
  <c r="V33" i="1"/>
  <c r="V19" i="1"/>
  <c r="V18" i="1"/>
  <c r="V17" i="1"/>
  <c r="V16" i="1"/>
  <c r="V20" i="1" s="1"/>
  <c r="Y16" i="1"/>
  <c r="P55" i="1" l="1"/>
  <c r="V48" i="1"/>
  <c r="V41" i="1"/>
  <c r="S31" i="1"/>
  <c r="S55" i="1" s="1"/>
  <c r="V37" i="1"/>
  <c r="J31" i="1"/>
  <c r="G31" i="1"/>
  <c r="M31" i="1"/>
  <c r="M55" i="1" s="1"/>
  <c r="G55" i="1"/>
  <c r="V31" i="1"/>
  <c r="V42" i="1"/>
  <c r="V32" i="1"/>
  <c r="J47" i="1"/>
  <c r="J55" i="1" l="1"/>
  <c r="V55" i="1"/>
  <c r="V63" i="1" s="1"/>
  <c r="V47" i="1"/>
</calcChain>
</file>

<file path=xl/comments1.xml><?xml version="1.0" encoding="utf-8"?>
<comments xmlns="http://schemas.openxmlformats.org/spreadsheetml/2006/main">
  <authors>
    <author>MIRIAM JANET ANCO CONCEPCION</author>
  </authors>
  <commentList>
    <comment ref="V12" authorId="0" shapeId="0">
      <text>
        <r>
          <rPr>
            <b/>
            <sz val="11"/>
            <color indexed="81"/>
            <rFont val="Tahoma"/>
            <family val="2"/>
          </rPr>
          <t>(EDAD &gt; 15A) ==&gt;&gt;&gt; N + R + C que EXCLUYA todos los registros que tengan en cualquiera de los campos Lab = DU, D1, D2, D3, DDA, B1, B2, B3, BDA, AE y los códigos U159, 99342, 99344, C0011, A0145</t>
        </r>
      </text>
    </comment>
  </commentList>
</comments>
</file>

<file path=xl/sharedStrings.xml><?xml version="1.0" encoding="utf-8"?>
<sst xmlns="http://schemas.openxmlformats.org/spreadsheetml/2006/main" count="287" uniqueCount="155">
  <si>
    <t xml:space="preserve">Total de Atenciones en Mayores de 15 años:  </t>
  </si>
  <si>
    <t xml:space="preserve">     (del periodo informado)</t>
  </si>
  <si>
    <t>ACTIVIDADES:</t>
  </si>
  <si>
    <t>A.</t>
  </si>
  <si>
    <t>DETECCION Y DIAGNÓSTICO DE CASOS</t>
  </si>
  <si>
    <t>0-11 años</t>
  </si>
  <si>
    <t>12-17 años</t>
  </si>
  <si>
    <t>18-29 años</t>
  </si>
  <si>
    <t>30-59 años</t>
  </si>
  <si>
    <t>60 a + años</t>
  </si>
  <si>
    <t>TOTAL</t>
  </si>
  <si>
    <t>%</t>
  </si>
  <si>
    <t>A1.   Sintomáticos Respiratorios (S.R.) Esperados = Atenciones en  &gt; 15 años x 0.05</t>
  </si>
  <si>
    <t>A2.   S.R. Identificados</t>
  </si>
  <si>
    <t>A3.   S.R. Examinados</t>
  </si>
  <si>
    <t>A4.   S.R. Diagnosticados con TB Pulmonar baciloscopía positiva</t>
  </si>
  <si>
    <t>A5.   Baciloscopías de Diagnóstico esperadas (A1 x 2)</t>
  </si>
  <si>
    <t>A6.   Baciloscopías de Diagnóstico Total</t>
  </si>
  <si>
    <t>A7.   Baciloscopías de Diagnóstico BK (+)</t>
  </si>
  <si>
    <t>A8.   Baciloscopías de Control Total</t>
  </si>
  <si>
    <t>A9.   Cultivos de Diagnóstico Total</t>
  </si>
  <si>
    <t>A10. Cultivos de Diagnóstico Positivos</t>
  </si>
  <si>
    <t>A11. Cultivos de Control Total</t>
  </si>
  <si>
    <t>A12. Nº de Pruebas de Sensibilidad realizadas</t>
  </si>
  <si>
    <t>A12.1 Nº de Pruebas de Sensibilidad Rápidas (H y R)</t>
  </si>
  <si>
    <t>A12.2 Nº de Pruebas de Sensibilidad Convencional</t>
  </si>
  <si>
    <t>B.</t>
  </si>
  <si>
    <t xml:space="preserve">CASOS NUEVOS </t>
  </si>
  <si>
    <t>TASA</t>
  </si>
  <si>
    <t>Total de Casos Nuevos (B1+B2)</t>
  </si>
  <si>
    <t>B1. TB Pulmonar Total (B1.1 +B1.2 + B1.3 + B1.4)</t>
  </si>
  <si>
    <r>
      <t>B1.1 TB Pulmonar</t>
    </r>
    <r>
      <rPr>
        <sz val="16"/>
        <color indexed="10"/>
        <rFont val="Calibri"/>
        <family val="2"/>
      </rPr>
      <t xml:space="preserve"> </t>
    </r>
    <r>
      <rPr>
        <sz val="16"/>
        <rFont val="Calibri"/>
        <family val="2"/>
      </rPr>
      <t>frotis positivo.</t>
    </r>
  </si>
  <si>
    <t>B1.2 TB Pulmonar frotis negativo y cultivo positivo</t>
  </si>
  <si>
    <t>B1.3 TB Pulmonar frotis negativo y cultivo negativo</t>
  </si>
  <si>
    <t>B1.4 TB Pulmonar sin frotis de esputo.</t>
  </si>
  <si>
    <t>B2. TB Extrapulmonar (B2.1 +B2.2)</t>
  </si>
  <si>
    <t>B2.1 Con confirmación bacteriológica o histopatológica</t>
  </si>
  <si>
    <t>B2.2 Sin confirmación bacteriológica o histopatológica</t>
  </si>
  <si>
    <t>C.</t>
  </si>
  <si>
    <t xml:space="preserve">RECAÍDAS </t>
  </si>
  <si>
    <t>Recaídas (C1+C2)</t>
  </si>
  <si>
    <t>C1. Recaídas Pulmonar (C1.1 + C1.2)</t>
  </si>
  <si>
    <t>C1.1 TB Pulmonar frotis positivo</t>
  </si>
  <si>
    <t xml:space="preserve">C1.2 TB Pulmonar frotis negativo </t>
  </si>
  <si>
    <t>C2 Recaídas Extrapulmonares</t>
  </si>
  <si>
    <t>D.</t>
  </si>
  <si>
    <t>ABANDONOS RECUPERADOS</t>
  </si>
  <si>
    <t>Abandonos Recuperados (D1+D2)</t>
  </si>
  <si>
    <t>D1. Abandonos recuperados pulmonar (D1.1+D1.2)</t>
  </si>
  <si>
    <t>D1.1 TB Pulmonar frotis positivo</t>
  </si>
  <si>
    <t>D1.2 TB Pulmonar frotis negativo</t>
  </si>
  <si>
    <t>D2. Abandonos Recuperados  Extrapulmonares</t>
  </si>
  <si>
    <t>E.</t>
  </si>
  <si>
    <t>F.</t>
  </si>
  <si>
    <t>G.</t>
  </si>
  <si>
    <t>CASOS DE TB CON RESISTENCIA A MEDICAMENTOS</t>
  </si>
  <si>
    <t>H.</t>
  </si>
  <si>
    <t>ESTUDIO DE CONTACTOS</t>
  </si>
  <si>
    <t>I.</t>
  </si>
  <si>
    <t>TERAPIA PREVENTIVA (TPI-TPC)</t>
  </si>
  <si>
    <t>J.</t>
  </si>
  <si>
    <t>COINFECCION  TB - VIH</t>
  </si>
  <si>
    <t>K.</t>
  </si>
  <si>
    <t>TAMIZAJE DE VIH EN PACIENTES CON TB</t>
  </si>
  <si>
    <t>L.</t>
  </si>
  <si>
    <t xml:space="preserve"> MENINGITIS TB EN MENORES DE 5 Años</t>
  </si>
  <si>
    <t>M.</t>
  </si>
  <si>
    <t>GESTANTES CON TUBERCULOSIS</t>
  </si>
  <si>
    <t>M1.1 TB Pulmonar</t>
  </si>
  <si>
    <t>N.</t>
  </si>
  <si>
    <t>PERSONAL DE SALUD DEL EESS CON TUBERCULOSIS</t>
  </si>
  <si>
    <t>N1.1 TB Pulmonar</t>
  </si>
  <si>
    <t>O.</t>
  </si>
  <si>
    <t>COMORBILIDAD TB / DIABETES</t>
  </si>
  <si>
    <t>P.</t>
  </si>
  <si>
    <t>TAMIZAJE DIABETES EN PACIENTES CON TB</t>
  </si>
  <si>
    <t>Q.</t>
  </si>
  <si>
    <t>FALLECIDOS</t>
  </si>
  <si>
    <t>R.</t>
  </si>
  <si>
    <t>Casos Nuevos de Tuberculosis</t>
  </si>
  <si>
    <t>Grupos de Edades según Sexo</t>
  </si>
  <si>
    <t>F</t>
  </si>
  <si>
    <t>M</t>
  </si>
  <si>
    <t>Firma y Sello del Responsable de la ES PCT</t>
  </si>
  <si>
    <t>Fecha</t>
  </si>
  <si>
    <t>RAM</t>
  </si>
  <si>
    <t>0-4 años</t>
  </si>
  <si>
    <t>5-14 años</t>
  </si>
  <si>
    <t>15-24 años</t>
  </si>
  <si>
    <t>25-34 años</t>
  </si>
  <si>
    <t>35-44 años</t>
  </si>
  <si>
    <t>45-54 años</t>
  </si>
  <si>
    <t>55-64 años</t>
  </si>
  <si>
    <t>65 - más</t>
  </si>
  <si>
    <t>FRACASO</t>
  </si>
  <si>
    <t>E1. Total de casos que fracasan a esquema con medicamentos de primera línea</t>
  </si>
  <si>
    <t>MORBILIDAD TOTAL (B+ C + D+E)</t>
  </si>
  <si>
    <t>F1. Total de personas afectadas con tuberculosis</t>
  </si>
  <si>
    <t>G1. Casos nuevos y antes tratados de otras Tuberculosis Drogo Resistente</t>
  </si>
  <si>
    <t>G2. Casos nuevos con TB MDR confirmada</t>
  </si>
  <si>
    <t>G3. Casos antes tratados  con TB MDR confirmada</t>
  </si>
  <si>
    <t>G4. Casos nuevos con TB XDR confirmada</t>
  </si>
  <si>
    <t>G5. Casos antes tratados con TB XDR confirmada</t>
  </si>
  <si>
    <r>
      <t>H1. Contactos Esperados (Morbilidad x</t>
    </r>
    <r>
      <rPr>
        <b/>
        <sz val="16"/>
        <color indexed="10"/>
        <rFont val="Calibri"/>
        <family val="2"/>
      </rPr>
      <t xml:space="preserve"> </t>
    </r>
    <r>
      <rPr>
        <sz val="16"/>
        <rFont val="Calibri"/>
        <family val="2"/>
      </rPr>
      <t>4)</t>
    </r>
  </si>
  <si>
    <t>H2. Contactos Censados</t>
  </si>
  <si>
    <t>H3. Contactos Examinados</t>
  </si>
  <si>
    <t>H4. Contactos Examinados con TB</t>
  </si>
  <si>
    <t>H5. Contactos Examinados con TB pulmonar frotis positivo</t>
  </si>
  <si>
    <t>I1. Contactos Censados &lt; 5 años de pacientes con TBP</t>
  </si>
  <si>
    <t>I2. Contactos Examinados &lt; 5 años de pacientes con TBP</t>
  </si>
  <si>
    <t>I3. Nº de Contactos &lt; 5 años con Terapia Preventiva con Isoniacida (TPI)</t>
  </si>
  <si>
    <t>I4. Nº de personas con VIH positivo</t>
  </si>
  <si>
    <t>I5. N° de personas con VIH que reciben Terapia Preventiva con Isoniacida (TPI)</t>
  </si>
  <si>
    <t>I6. N° de personas con TB-VIH que reciben Terapia Preventiva con Cotrimoxazol (TPC)</t>
  </si>
  <si>
    <t>J1. Total de Casos TB-VIH (J1.1+J1.2)</t>
  </si>
  <si>
    <t>J1.1 Total de casos TB / VIH  Nuevos (J1.1.1 + J1.1.2)</t>
  </si>
  <si>
    <t xml:space="preserve">         J1.1.1 TB Pulmonar</t>
  </si>
  <si>
    <t xml:space="preserve">         J1.1.2 TB Extrapulmonar</t>
  </si>
  <si>
    <t>J1.2 Total de casos TB/VIH  antes tratados (J1.2.1 + J1.2.2)</t>
  </si>
  <si>
    <t xml:space="preserve">         J1.2.1 TB Pulmonar</t>
  </si>
  <si>
    <t xml:space="preserve">         J1.2.2 TB Extrapulmonar</t>
  </si>
  <si>
    <t xml:space="preserve">J2. Total de casos TB/VIH que reciben TARGA </t>
  </si>
  <si>
    <t>K1. Total de casos que recibieron consejeria pre test para VIH</t>
  </si>
  <si>
    <t>K2. Total de casos que cuentan con resultado de tamizaje de VIH durante el tratamiento</t>
  </si>
  <si>
    <t>K3. Total de casos que cuentan con resultado de VIH reactivo</t>
  </si>
  <si>
    <t xml:space="preserve"> L1. N° casos de meningitis TB  en &lt; de 5 años</t>
  </si>
  <si>
    <t>M1. N° de Gestantes con TB (M1.1+ M1.2 )</t>
  </si>
  <si>
    <t>M1.2 TB Extrapulmonar</t>
  </si>
  <si>
    <t>N1. N°de trabajadores del EESS con TB (N1.1+ N1.2)</t>
  </si>
  <si>
    <t xml:space="preserve"> N1.2 TB Extrapulmonar</t>
  </si>
  <si>
    <t xml:space="preserve">N2. N° de trabajadores con TB-MDR confirmado </t>
  </si>
  <si>
    <t>O1. Total de casos con TB / DIABETES (O1.1+ O1.2 )</t>
  </si>
  <si>
    <t>O1.1 TB Pulmonar</t>
  </si>
  <si>
    <t>O1.2 TB Extrapulmonar</t>
  </si>
  <si>
    <t>P1. Total de casos con TB que cuenten con resultado de glicemia durante el  tratamiento</t>
  </si>
  <si>
    <t>Q1. Nº de Pacientes fallecidos durante tratamiento TB</t>
  </si>
  <si>
    <t>R1. N° de pacientes con Reacciones Adversas a Fármacos Antituberculosis</t>
  </si>
  <si>
    <t>S.</t>
  </si>
  <si>
    <t>S1. TB Pulmonar Total (S1.1 +S1.2 + S1.3+S1.4)</t>
  </si>
  <si>
    <r>
      <t>S1.1 TB Pulmonar</t>
    </r>
    <r>
      <rPr>
        <sz val="16"/>
        <color indexed="10"/>
        <rFont val="Calibri"/>
        <family val="2"/>
      </rPr>
      <t xml:space="preserve"> </t>
    </r>
    <r>
      <rPr>
        <sz val="16"/>
        <rFont val="Calibri"/>
        <family val="2"/>
      </rPr>
      <t>frotis positivo</t>
    </r>
  </si>
  <si>
    <t>S1.2 TB Pulmonar frotis negativo y cultivo positivo</t>
  </si>
  <si>
    <t>S1.3 TB Pulmonar frotis negativo y cultivo negativo</t>
  </si>
  <si>
    <t>S1.4 TB Pulmonar sin frotis de esputo</t>
  </si>
  <si>
    <t>S2.1 Con confirmación bacteriológica o histopatológica</t>
  </si>
  <si>
    <t>S2.2 Sin confirmación bacteriológica o histopatológica</t>
  </si>
  <si>
    <t>S2. TB Extrapulmonar (S2.1 +S2.2)</t>
  </si>
  <si>
    <t>ANEXO N° 12: INFORME OPERACIONAL ESN TBC</t>
  </si>
  <si>
    <t>Población Total:                                                     Población &lt; de 5 años:</t>
  </si>
  <si>
    <t>Institución:                  MINSA (  X  )            ESSALUD (      )             FFAA  (      )             PNP  (      )             INPE  (      )             OTROS  (      )</t>
  </si>
  <si>
    <t>Periodo :</t>
  </si>
  <si>
    <t>Nombre del Coordinador ES-PCT:</t>
  </si>
  <si>
    <t>DIRESA / RED / M. Red / EE.SS :</t>
  </si>
  <si>
    <t>01-ENERO AL 31-DICIEMBRE 2020</t>
  </si>
  <si>
    <t>DIRESA AREQUIPA</t>
  </si>
  <si>
    <t xml:space="preserve">Edad Según ETV DESAGREGADO /  Ambito : TODOS LOS EE.SS 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</si>
</sst>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6"/>
      <name val="Calibri"/>
      <family val="2"/>
    </font>
    <font>
      <sz val="16"/>
      <name val="Arial"/>
      <family val="2"/>
    </font>
    <font>
      <sz val="16"/>
      <color indexed="10"/>
      <name val="Calibri"/>
      <family val="2"/>
    </font>
    <font>
      <b/>
      <sz val="16"/>
      <color indexed="10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b/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6"/>
      <color theme="0"/>
      <name val="Arial"/>
      <family val="2"/>
    </font>
    <font>
      <i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</cellStyleXfs>
  <cellXfs count="339">
    <xf numFmtId="0" fontId="0" fillId="0" borderId="0" xfId="0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vertical="center"/>
    </xf>
    <xf numFmtId="3" fontId="14" fillId="0" borderId="0" xfId="0" applyNumberFormat="1" applyFont="1" applyFill="1" applyBorder="1" applyAlignment="1">
      <alignment horizontal="right" vertical="center"/>
    </xf>
    <xf numFmtId="0" fontId="15" fillId="3" borderId="1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vertical="center"/>
    </xf>
    <xf numFmtId="0" fontId="15" fillId="3" borderId="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vertical="center"/>
    </xf>
    <xf numFmtId="0" fontId="15" fillId="3" borderId="3" xfId="0" applyNumberFormat="1" applyFont="1" applyFill="1" applyBorder="1" applyAlignment="1">
      <alignment vertical="center"/>
    </xf>
    <xf numFmtId="0" fontId="15" fillId="3" borderId="4" xfId="0" applyNumberFormat="1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5" fillId="3" borderId="5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vertical="center"/>
    </xf>
    <xf numFmtId="0" fontId="14" fillId="2" borderId="3" xfId="0" applyNumberFormat="1" applyFont="1" applyFill="1" applyBorder="1" applyAlignment="1">
      <alignment vertical="center"/>
    </xf>
    <xf numFmtId="0" fontId="14" fillId="2" borderId="4" xfId="0" applyNumberFormat="1" applyFont="1" applyFill="1" applyBorder="1" applyAlignment="1">
      <alignment vertical="center"/>
    </xf>
    <xf numFmtId="0" fontId="15" fillId="3" borderId="6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7" xfId="0" applyNumberFormat="1" applyFont="1" applyFill="1" applyBorder="1" applyAlignment="1">
      <alignment vertical="center"/>
    </xf>
    <xf numFmtId="0" fontId="15" fillId="3" borderId="0" xfId="0" applyNumberFormat="1" applyFont="1" applyFill="1" applyBorder="1" applyAlignment="1">
      <alignment horizontal="center" vertical="center"/>
    </xf>
    <xf numFmtId="0" fontId="15" fillId="3" borderId="8" xfId="0" applyNumberFormat="1" applyFont="1" applyFill="1" applyBorder="1" applyAlignment="1">
      <alignment horizontal="center" vertical="center"/>
    </xf>
    <xf numFmtId="0" fontId="15" fillId="3" borderId="9" xfId="0" applyNumberFormat="1" applyFont="1" applyFill="1" applyBorder="1" applyAlignment="1">
      <alignment horizontal="center" vertical="center"/>
    </xf>
    <xf numFmtId="0" fontId="15" fillId="3" borderId="10" xfId="0" applyNumberFormat="1" applyFont="1" applyFill="1" applyBorder="1" applyAlignment="1">
      <alignment horizontal="center" vertical="center"/>
    </xf>
    <xf numFmtId="0" fontId="15" fillId="3" borderId="11" xfId="0" applyNumberFormat="1" applyFont="1" applyFill="1" applyBorder="1" applyAlignment="1">
      <alignment horizontal="center" vertical="center"/>
    </xf>
    <xf numFmtId="0" fontId="15" fillId="3" borderId="12" xfId="0" applyNumberFormat="1" applyFont="1" applyFill="1" applyBorder="1" applyAlignment="1">
      <alignment horizontal="center" vertical="center"/>
    </xf>
    <xf numFmtId="0" fontId="15" fillId="3" borderId="13" xfId="0" applyNumberFormat="1" applyFont="1" applyFill="1" applyBorder="1" applyAlignment="1">
      <alignment horizontal="center" vertical="center"/>
    </xf>
    <xf numFmtId="0" fontId="15" fillId="3" borderId="14" xfId="0" applyNumberFormat="1" applyFont="1" applyFill="1" applyBorder="1" applyAlignment="1">
      <alignment horizontal="center" vertical="center"/>
    </xf>
    <xf numFmtId="0" fontId="15" fillId="3" borderId="1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5" fillId="3" borderId="1" xfId="0" applyNumberFormat="1" applyFont="1" applyFill="1" applyBorder="1" applyAlignment="1">
      <alignment vertical="center"/>
    </xf>
    <xf numFmtId="0" fontId="15" fillId="3" borderId="16" xfId="0" applyNumberFormat="1" applyFont="1" applyFill="1" applyBorder="1" applyAlignment="1">
      <alignment horizontal="center" vertical="center"/>
    </xf>
    <xf numFmtId="0" fontId="15" fillId="3" borderId="17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/>
    </xf>
    <xf numFmtId="0" fontId="14" fillId="2" borderId="0" xfId="0" applyNumberFormat="1" applyFont="1" applyFill="1" applyBorder="1" applyAlignment="1">
      <alignment horizontal="left" vertical="center"/>
    </xf>
    <xf numFmtId="0" fontId="14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5" fillId="3" borderId="17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5" fillId="2" borderId="0" xfId="0" applyNumberFormat="1" applyFont="1" applyFill="1" applyAlignment="1">
      <alignment horizontal="left" vertical="top"/>
    </xf>
    <xf numFmtId="0" fontId="16" fillId="2" borderId="0" xfId="0" applyFont="1" applyFill="1" applyBorder="1" applyAlignment="1">
      <alignment horizontal="left" vertical="center"/>
    </xf>
    <xf numFmtId="0" fontId="15" fillId="2" borderId="0" xfId="0" applyNumberFormat="1" applyFont="1" applyFill="1" applyBorder="1" applyAlignment="1">
      <alignment horizontal="left" vertical="center"/>
    </xf>
    <xf numFmtId="3" fontId="14" fillId="2" borderId="0" xfId="0" applyNumberFormat="1" applyFont="1" applyFill="1" applyBorder="1" applyAlignment="1">
      <alignment horizontal="right" vertical="center"/>
    </xf>
    <xf numFmtId="0" fontId="14" fillId="2" borderId="9" xfId="0" applyFont="1" applyFill="1" applyBorder="1" applyAlignment="1">
      <alignment vertical="center"/>
    </xf>
    <xf numFmtId="0" fontId="14" fillId="2" borderId="11" xfId="0" applyNumberFormat="1" applyFont="1" applyFill="1" applyBorder="1" applyAlignment="1">
      <alignment vertical="center"/>
    </xf>
    <xf numFmtId="0" fontId="13" fillId="2" borderId="0" xfId="0" applyNumberFormat="1" applyFont="1" applyFill="1" applyBorder="1" applyAlignment="1">
      <alignment vertical="center"/>
    </xf>
    <xf numFmtId="0" fontId="13" fillId="2" borderId="12" xfId="0" applyNumberFormat="1" applyFont="1" applyFill="1" applyBorder="1" applyAlignment="1">
      <alignment vertical="center"/>
    </xf>
    <xf numFmtId="0" fontId="14" fillId="2" borderId="13" xfId="0" applyNumberFormat="1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3" fillId="2" borderId="14" xfId="0" applyNumberFormat="1" applyFont="1" applyFill="1" applyBorder="1" applyAlignment="1">
      <alignment vertical="center"/>
    </xf>
    <xf numFmtId="0" fontId="13" fillId="2" borderId="15" xfId="0" applyNumberFormat="1" applyFont="1" applyFill="1" applyBorder="1" applyAlignment="1">
      <alignment vertical="center"/>
    </xf>
    <xf numFmtId="0" fontId="15" fillId="2" borderId="11" xfId="0" applyNumberFormat="1" applyFont="1" applyFill="1" applyBorder="1" applyAlignment="1">
      <alignment vertical="center"/>
    </xf>
    <xf numFmtId="0" fontId="19" fillId="2" borderId="0" xfId="0" applyNumberFormat="1" applyFont="1" applyFill="1" applyBorder="1" applyAlignment="1">
      <alignment vertical="center"/>
    </xf>
    <xf numFmtId="0" fontId="19" fillId="2" borderId="12" xfId="0" applyNumberFormat="1" applyFont="1" applyFill="1" applyBorder="1" applyAlignment="1">
      <alignment vertical="center"/>
    </xf>
    <xf numFmtId="0" fontId="14" fillId="2" borderId="11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5" fillId="2" borderId="0" xfId="0" applyNumberFormat="1" applyFont="1" applyFill="1" applyBorder="1" applyAlignment="1">
      <alignment vertical="center"/>
    </xf>
    <xf numFmtId="0" fontId="14" fillId="2" borderId="12" xfId="0" applyNumberFormat="1" applyFont="1" applyFill="1" applyBorder="1" applyAlignment="1">
      <alignment vertical="center"/>
    </xf>
    <xf numFmtId="0" fontId="15" fillId="2" borderId="11" xfId="0" applyNumberFormat="1" applyFont="1" applyFill="1" applyBorder="1" applyAlignment="1">
      <alignment horizontal="center" vertical="center"/>
    </xf>
    <xf numFmtId="0" fontId="15" fillId="2" borderId="13" xfId="0" applyNumberFormat="1" applyFont="1" applyFill="1" applyBorder="1" applyAlignment="1">
      <alignment horizontal="center" vertical="center"/>
    </xf>
    <xf numFmtId="0" fontId="14" fillId="2" borderId="14" xfId="0" applyNumberFormat="1" applyFont="1" applyFill="1" applyBorder="1" applyAlignment="1">
      <alignment vertical="center"/>
    </xf>
    <xf numFmtId="0" fontId="14" fillId="2" borderId="15" xfId="0" applyNumberFormat="1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19" fillId="2" borderId="9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vertical="center"/>
    </xf>
    <xf numFmtId="0" fontId="15" fillId="2" borderId="13" xfId="0" applyFont="1" applyFill="1" applyBorder="1" applyAlignment="1">
      <alignment vertical="center"/>
    </xf>
    <xf numFmtId="0" fontId="19" fillId="2" borderId="14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vertical="center"/>
    </xf>
    <xf numFmtId="0" fontId="13" fillId="2" borderId="14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0" fontId="14" fillId="2" borderId="18" xfId="0" applyNumberFormat="1" applyFont="1" applyFill="1" applyBorder="1" applyAlignment="1">
      <alignment vertical="center"/>
    </xf>
    <xf numFmtId="0" fontId="15" fillId="2" borderId="19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20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horizontal="center" vertical="center"/>
    </xf>
    <xf numFmtId="0" fontId="14" fillId="2" borderId="7" xfId="0" applyNumberFormat="1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20" xfId="0" applyNumberFormat="1" applyFont="1" applyFill="1" applyBorder="1" applyAlignment="1">
      <alignment vertical="center"/>
    </xf>
    <xf numFmtId="0" fontId="14" fillId="2" borderId="13" xfId="0" applyFont="1" applyFill="1" applyBorder="1" applyAlignment="1">
      <alignment vertical="center"/>
    </xf>
    <xf numFmtId="0" fontId="14" fillId="2" borderId="15" xfId="0" applyFont="1" applyFill="1" applyBorder="1" applyAlignment="1">
      <alignment vertical="center"/>
    </xf>
    <xf numFmtId="0" fontId="14" fillId="2" borderId="21" xfId="0" applyNumberFormat="1" applyFont="1" applyFill="1" applyBorder="1" applyAlignment="1">
      <alignment vertical="center"/>
    </xf>
    <xf numFmtId="0" fontId="14" fillId="2" borderId="22" xfId="0" applyNumberFormat="1" applyFont="1" applyFill="1" applyBorder="1" applyAlignment="1">
      <alignment vertical="center"/>
    </xf>
    <xf numFmtId="0" fontId="15" fillId="2" borderId="8" xfId="0" applyNumberFormat="1" applyFont="1" applyFill="1" applyBorder="1" applyAlignment="1">
      <alignment vertical="center"/>
    </xf>
    <xf numFmtId="0" fontId="15" fillId="2" borderId="9" xfId="0" applyNumberFormat="1" applyFont="1" applyFill="1" applyBorder="1" applyAlignment="1">
      <alignment vertical="center"/>
    </xf>
    <xf numFmtId="0" fontId="15" fillId="2" borderId="10" xfId="0" applyNumberFormat="1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5" fillId="2" borderId="11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0" fontId="14" fillId="2" borderId="21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vertical="center" wrapText="1"/>
    </xf>
    <xf numFmtId="0" fontId="14" fillId="2" borderId="12" xfId="0" applyFont="1" applyFill="1" applyBorder="1" applyAlignment="1">
      <alignment vertical="center" wrapText="1"/>
    </xf>
    <xf numFmtId="0" fontId="14" fillId="2" borderId="19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2" xfId="0" applyNumberFormat="1" applyFont="1" applyFill="1" applyBorder="1" applyAlignment="1">
      <alignment vertical="center"/>
    </xf>
    <xf numFmtId="0" fontId="15" fillId="2" borderId="6" xfId="0" applyNumberFormat="1" applyFont="1" applyFill="1" applyBorder="1" applyAlignment="1">
      <alignment vertical="center"/>
    </xf>
    <xf numFmtId="0" fontId="15" fillId="2" borderId="18" xfId="0" applyNumberFormat="1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5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left" vertical="center"/>
    </xf>
    <xf numFmtId="0" fontId="1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4" fillId="2" borderId="23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5" fillId="2" borderId="21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 indent="1"/>
    </xf>
    <xf numFmtId="9" fontId="15" fillId="2" borderId="20" xfId="3" applyFont="1" applyFill="1" applyBorder="1" applyAlignment="1">
      <alignment horizontal="center" vertical="center"/>
    </xf>
    <xf numFmtId="1" fontId="14" fillId="2" borderId="0" xfId="0" applyNumberFormat="1" applyFont="1" applyFill="1" applyBorder="1" applyAlignment="1">
      <alignment vertical="center"/>
    </xf>
    <xf numFmtId="2" fontId="14" fillId="2" borderId="20" xfId="0" applyNumberFormat="1" applyFont="1" applyFill="1" applyBorder="1" applyAlignment="1">
      <alignment vertical="center"/>
    </xf>
    <xf numFmtId="0" fontId="14" fillId="2" borderId="20" xfId="0" applyNumberFormat="1" applyFont="1" applyFill="1" applyBorder="1" applyAlignment="1">
      <alignment horizontal="center" vertical="center"/>
    </xf>
    <xf numFmtId="2" fontId="14" fillId="2" borderId="19" xfId="0" applyNumberFormat="1" applyFont="1" applyFill="1" applyBorder="1" applyAlignment="1">
      <alignment vertical="center"/>
    </xf>
    <xf numFmtId="2" fontId="14" fillId="2" borderId="21" xfId="0" applyNumberFormat="1" applyFont="1" applyFill="1" applyBorder="1" applyAlignment="1">
      <alignment vertical="center"/>
    </xf>
    <xf numFmtId="1" fontId="14" fillId="2" borderId="20" xfId="0" applyNumberFormat="1" applyFont="1" applyFill="1" applyBorder="1" applyAlignment="1">
      <alignment horizontal="right" vertical="center"/>
    </xf>
    <xf numFmtId="2" fontId="15" fillId="2" borderId="19" xfId="3" applyNumberFormat="1" applyFont="1" applyFill="1" applyBorder="1" applyAlignment="1">
      <alignment horizontal="right" vertical="center"/>
    </xf>
    <xf numFmtId="2" fontId="14" fillId="2" borderId="20" xfId="0" applyNumberFormat="1" applyFont="1" applyFill="1" applyBorder="1" applyAlignment="1">
      <alignment horizontal="right" vertical="center"/>
    </xf>
    <xf numFmtId="9" fontId="15" fillId="2" borderId="0" xfId="3" applyFont="1" applyFill="1" applyBorder="1" applyAlignment="1">
      <alignment vertical="center"/>
    </xf>
    <xf numFmtId="3" fontId="13" fillId="2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 applyAlignment="1">
      <alignment vertical="center"/>
    </xf>
    <xf numFmtId="3" fontId="14" fillId="0" borderId="0" xfId="1" applyNumberFormat="1" applyFont="1" applyFill="1" applyBorder="1" applyAlignment="1">
      <alignment horizontal="right" vertical="center"/>
    </xf>
    <xf numFmtId="3" fontId="14" fillId="2" borderId="0" xfId="0" applyNumberFormat="1" applyFont="1" applyFill="1" applyBorder="1" applyAlignment="1">
      <alignment vertical="center"/>
    </xf>
    <xf numFmtId="3" fontId="15" fillId="0" borderId="24" xfId="0" applyNumberFormat="1" applyFont="1" applyFill="1" applyBorder="1" applyAlignment="1">
      <alignment horizontal="right" vertical="center"/>
    </xf>
    <xf numFmtId="3" fontId="15" fillId="0" borderId="25" xfId="0" applyNumberFormat="1" applyFont="1" applyFill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15" fillId="2" borderId="0" xfId="0" applyNumberFormat="1" applyFont="1" applyFill="1" applyBorder="1" applyAlignment="1">
      <alignment horizontal="right" vertical="center"/>
    </xf>
    <xf numFmtId="3" fontId="14" fillId="0" borderId="26" xfId="0" applyNumberFormat="1" applyFont="1" applyFill="1" applyBorder="1" applyAlignment="1">
      <alignment horizontal="right" vertical="center"/>
    </xf>
    <xf numFmtId="3" fontId="14" fillId="0" borderId="27" xfId="0" applyNumberFormat="1" applyFont="1" applyFill="1" applyBorder="1" applyAlignment="1">
      <alignment horizontal="right" vertical="center"/>
    </xf>
    <xf numFmtId="3" fontId="14" fillId="2" borderId="27" xfId="0" applyNumberFormat="1" applyFont="1" applyFill="1" applyBorder="1" applyAlignment="1">
      <alignment horizontal="right" vertical="center"/>
    </xf>
    <xf numFmtId="3" fontId="14" fillId="2" borderId="26" xfId="0" applyNumberFormat="1" applyFont="1" applyFill="1" applyBorder="1" applyAlignment="1">
      <alignment horizontal="right" vertical="center"/>
    </xf>
    <xf numFmtId="3" fontId="15" fillId="0" borderId="26" xfId="0" applyNumberFormat="1" applyFont="1" applyFill="1" applyBorder="1" applyAlignment="1">
      <alignment horizontal="right" vertical="center"/>
    </xf>
    <xf numFmtId="3" fontId="15" fillId="0" borderId="27" xfId="0" applyNumberFormat="1" applyFont="1" applyFill="1" applyBorder="1" applyAlignment="1">
      <alignment horizontal="right" vertical="center"/>
    </xf>
    <xf numFmtId="3" fontId="14" fillId="0" borderId="28" xfId="0" applyNumberFormat="1" applyFont="1" applyFill="1" applyBorder="1" applyAlignment="1">
      <alignment horizontal="right" vertical="center"/>
    </xf>
    <xf numFmtId="3" fontId="14" fillId="0" borderId="29" xfId="0" applyNumberFormat="1" applyFont="1" applyFill="1" applyBorder="1" applyAlignment="1">
      <alignment horizontal="right" vertical="center"/>
    </xf>
    <xf numFmtId="3" fontId="14" fillId="2" borderId="29" xfId="0" applyNumberFormat="1" applyFont="1" applyFill="1" applyBorder="1" applyAlignment="1">
      <alignment horizontal="right" vertical="center"/>
    </xf>
    <xf numFmtId="3" fontId="14" fillId="2" borderId="0" xfId="0" applyNumberFormat="1" applyFont="1" applyFill="1" applyAlignment="1">
      <alignment horizontal="right" vertical="center"/>
    </xf>
    <xf numFmtId="3" fontId="14" fillId="2" borderId="28" xfId="0" applyNumberFormat="1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left" vertical="center" wrapText="1"/>
    </xf>
    <xf numFmtId="0" fontId="15" fillId="0" borderId="0" xfId="0" applyFont="1" applyFill="1" applyAlignment="1"/>
    <xf numFmtId="3" fontId="14" fillId="2" borderId="0" xfId="1" applyNumberFormat="1" applyFont="1" applyFill="1" applyBorder="1" applyAlignment="1">
      <alignment horizontal="right" vertical="center"/>
    </xf>
    <xf numFmtId="0" fontId="15" fillId="2" borderId="0" xfId="0" applyFont="1" applyFill="1" applyBorder="1" applyAlignment="1">
      <alignment horizontal="left" vertical="top"/>
    </xf>
    <xf numFmtId="0" fontId="15" fillId="0" borderId="0" xfId="0" applyFont="1" applyFill="1" applyAlignment="1">
      <alignment horizontal="left" vertical="top" wrapText="1"/>
    </xf>
    <xf numFmtId="0" fontId="15" fillId="0" borderId="0" xfId="2" applyFont="1" applyBorder="1" applyAlignment="1">
      <alignment horizontal="left" vertical="top" wrapText="1"/>
    </xf>
    <xf numFmtId="0" fontId="15" fillId="0" borderId="0" xfId="0" applyFont="1" applyFill="1" applyAlignment="1">
      <alignment wrapText="1"/>
    </xf>
    <xf numFmtId="0" fontId="15" fillId="2" borderId="0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vertical="center"/>
    </xf>
    <xf numFmtId="22" fontId="9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2" borderId="8" xfId="0" applyNumberFormat="1" applyFont="1" applyFill="1" applyBorder="1" applyAlignment="1">
      <alignment horizontal="left" vertical="top" wrapText="1"/>
    </xf>
    <xf numFmtId="0" fontId="14" fillId="2" borderId="9" xfId="0" applyNumberFormat="1" applyFont="1" applyFill="1" applyBorder="1" applyAlignment="1">
      <alignment horizontal="left" vertical="top" wrapText="1"/>
    </xf>
    <xf numFmtId="0" fontId="14" fillId="2" borderId="10" xfId="0" applyNumberFormat="1" applyFont="1" applyFill="1" applyBorder="1" applyAlignment="1">
      <alignment horizontal="left" vertical="top" wrapText="1"/>
    </xf>
    <xf numFmtId="0" fontId="15" fillId="3" borderId="13" xfId="0" applyNumberFormat="1" applyFont="1" applyFill="1" applyBorder="1" applyAlignment="1">
      <alignment horizontal="center" vertical="center"/>
    </xf>
    <xf numFmtId="0" fontId="15" fillId="3" borderId="15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2" fontId="9" fillId="2" borderId="23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0" fontId="15" fillId="3" borderId="8" xfId="0" applyNumberFormat="1" applyFont="1" applyFill="1" applyBorder="1" applyAlignment="1">
      <alignment horizontal="left" vertical="center"/>
    </xf>
    <xf numFmtId="0" fontId="15" fillId="3" borderId="11" xfId="0" applyNumberFormat="1" applyFont="1" applyFill="1" applyBorder="1" applyAlignment="1">
      <alignment horizontal="left" vertical="center"/>
    </xf>
    <xf numFmtId="0" fontId="15" fillId="3" borderId="13" xfId="0" applyNumberFormat="1" applyFont="1" applyFill="1" applyBorder="1" applyAlignment="1">
      <alignment horizontal="left" vertical="center"/>
    </xf>
    <xf numFmtId="0" fontId="15" fillId="3" borderId="10" xfId="0" applyNumberFormat="1" applyFont="1" applyFill="1" applyBorder="1" applyAlignment="1">
      <alignment horizontal="center" vertical="center"/>
    </xf>
    <xf numFmtId="0" fontId="15" fillId="3" borderId="12" xfId="0" applyNumberFormat="1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5" fillId="3" borderId="3" xfId="0" applyNumberFormat="1" applyFont="1" applyFill="1" applyBorder="1" applyAlignment="1">
      <alignment horizontal="center" vertical="center"/>
    </xf>
    <xf numFmtId="0" fontId="15" fillId="3" borderId="4" xfId="0" applyNumberFormat="1" applyFont="1" applyFill="1" applyBorder="1" applyAlignment="1">
      <alignment horizontal="center" vertical="center"/>
    </xf>
    <xf numFmtId="0" fontId="15" fillId="3" borderId="42" xfId="0" applyNumberFormat="1" applyFont="1" applyFill="1" applyBorder="1" applyAlignment="1">
      <alignment horizontal="center" vertical="center"/>
    </xf>
    <xf numFmtId="0" fontId="15" fillId="3" borderId="17" xfId="0" applyNumberFormat="1" applyFont="1" applyFill="1" applyBorder="1" applyAlignment="1">
      <alignment horizontal="center" vertical="center"/>
    </xf>
    <xf numFmtId="0" fontId="15" fillId="3" borderId="30" xfId="0" applyNumberFormat="1" applyFont="1" applyFill="1" applyBorder="1" applyAlignment="1">
      <alignment horizontal="center" vertical="center"/>
    </xf>
    <xf numFmtId="0" fontId="15" fillId="3" borderId="31" xfId="0" applyNumberFormat="1" applyFont="1" applyFill="1" applyBorder="1" applyAlignment="1">
      <alignment horizontal="center" vertical="center"/>
    </xf>
    <xf numFmtId="3" fontId="15" fillId="0" borderId="28" xfId="0" applyNumberFormat="1" applyFont="1" applyFill="1" applyBorder="1" applyAlignment="1">
      <alignment vertical="center"/>
    </xf>
    <xf numFmtId="3" fontId="15" fillId="0" borderId="29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3" fontId="14" fillId="2" borderId="30" xfId="0" applyNumberFormat="1" applyFont="1" applyFill="1" applyBorder="1" applyAlignment="1">
      <alignment vertical="center"/>
    </xf>
    <xf numFmtId="3" fontId="14" fillId="2" borderId="31" xfId="0" applyNumberFormat="1" applyFont="1" applyFill="1" applyBorder="1" applyAlignment="1">
      <alignment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3" fontId="14" fillId="2" borderId="26" xfId="0" applyNumberFormat="1" applyFont="1" applyFill="1" applyBorder="1" applyAlignment="1">
      <alignment vertical="center"/>
    </xf>
    <xf numFmtId="3" fontId="14" fillId="2" borderId="27" xfId="0" applyNumberFormat="1" applyFont="1" applyFill="1" applyBorder="1" applyAlignment="1">
      <alignment vertical="center"/>
    </xf>
    <xf numFmtId="3" fontId="15" fillId="0" borderId="26" xfId="0" applyNumberFormat="1" applyFont="1" applyFill="1" applyBorder="1" applyAlignment="1">
      <alignment vertical="center"/>
    </xf>
    <xf numFmtId="3" fontId="15" fillId="0" borderId="27" xfId="0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3" fontId="14" fillId="2" borderId="28" xfId="0" applyNumberFormat="1" applyFont="1" applyFill="1" applyBorder="1" applyAlignment="1">
      <alignment vertical="center"/>
    </xf>
    <xf numFmtId="3" fontId="14" fillId="2" borderId="29" xfId="0" applyNumberFormat="1" applyFont="1" applyFill="1" applyBorder="1" applyAlignment="1">
      <alignment vertical="center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14" xfId="0" applyFont="1" applyFill="1" applyBorder="1" applyAlignment="1">
      <alignment horizontal="left" vertical="center" wrapText="1"/>
    </xf>
    <xf numFmtId="0" fontId="15" fillId="2" borderId="15" xfId="0" applyFont="1" applyFill="1" applyBorder="1" applyAlignment="1">
      <alignment horizontal="left" vertical="center" wrapText="1"/>
    </xf>
    <xf numFmtId="3" fontId="14" fillId="2" borderId="26" xfId="0" applyNumberFormat="1" applyFont="1" applyFill="1" applyBorder="1" applyAlignment="1">
      <alignment horizontal="right" vertical="center"/>
    </xf>
    <xf numFmtId="3" fontId="14" fillId="2" borderId="27" xfId="0" applyNumberFormat="1" applyFont="1" applyFill="1" applyBorder="1" applyAlignment="1">
      <alignment horizontal="right" vertical="center"/>
    </xf>
    <xf numFmtId="3" fontId="15" fillId="0" borderId="26" xfId="0" applyNumberFormat="1" applyFont="1" applyFill="1" applyBorder="1" applyAlignment="1">
      <alignment horizontal="right" vertical="center"/>
    </xf>
    <xf numFmtId="3" fontId="15" fillId="0" borderId="27" xfId="0" applyNumberFormat="1" applyFont="1" applyFill="1" applyBorder="1" applyAlignment="1">
      <alignment horizontal="right" vertical="center"/>
    </xf>
    <xf numFmtId="0" fontId="15" fillId="3" borderId="40" xfId="0" applyNumberFormat="1" applyFont="1" applyFill="1" applyBorder="1" applyAlignment="1">
      <alignment horizontal="center" vertical="center"/>
    </xf>
    <xf numFmtId="0" fontId="15" fillId="3" borderId="41" xfId="0" applyNumberFormat="1" applyFont="1" applyFill="1" applyBorder="1" applyAlignment="1">
      <alignment horizontal="center" vertical="center"/>
    </xf>
    <xf numFmtId="3" fontId="15" fillId="2" borderId="32" xfId="0" applyNumberFormat="1" applyFont="1" applyFill="1" applyBorder="1" applyAlignment="1">
      <alignment horizontal="right" vertical="center"/>
    </xf>
    <xf numFmtId="3" fontId="15" fillId="2" borderId="33" xfId="0" applyNumberFormat="1" applyFont="1" applyFill="1" applyBorder="1" applyAlignment="1">
      <alignment horizontal="right" vertical="center"/>
    </xf>
    <xf numFmtId="0" fontId="15" fillId="3" borderId="43" xfId="0" applyNumberFormat="1" applyFont="1" applyFill="1" applyBorder="1" applyAlignment="1">
      <alignment horizontal="center" vertical="center"/>
    </xf>
    <xf numFmtId="49" fontId="14" fillId="2" borderId="13" xfId="0" applyNumberFormat="1" applyFont="1" applyFill="1" applyBorder="1" applyAlignment="1">
      <alignment horizontal="left" vertical="center" wrapText="1"/>
    </xf>
    <xf numFmtId="49" fontId="14" fillId="2" borderId="14" xfId="0" applyNumberFormat="1" applyFont="1" applyFill="1" applyBorder="1" applyAlignment="1">
      <alignment horizontal="left" vertical="center" wrapText="1"/>
    </xf>
    <xf numFmtId="49" fontId="14" fillId="2" borderId="15" xfId="0" applyNumberFormat="1" applyFont="1" applyFill="1" applyBorder="1" applyAlignment="1">
      <alignment horizontal="left" vertical="center" wrapText="1"/>
    </xf>
    <xf numFmtId="3" fontId="14" fillId="2" borderId="44" xfId="0" applyNumberFormat="1" applyFont="1" applyFill="1" applyBorder="1" applyAlignment="1">
      <alignment horizontal="right" vertical="center"/>
    </xf>
    <xf numFmtId="3" fontId="14" fillId="2" borderId="45" xfId="0" applyNumberFormat="1" applyFont="1" applyFill="1" applyBorder="1" applyAlignment="1">
      <alignment horizontal="right" vertical="center"/>
    </xf>
    <xf numFmtId="49" fontId="14" fillId="2" borderId="11" xfId="0" applyNumberFormat="1" applyFont="1" applyFill="1" applyBorder="1" applyAlignment="1">
      <alignment horizontal="left" vertical="justify" wrapText="1"/>
    </xf>
    <xf numFmtId="49" fontId="14" fillId="2" borderId="0" xfId="0" applyNumberFormat="1" applyFont="1" applyFill="1" applyBorder="1" applyAlignment="1">
      <alignment horizontal="left" vertical="justify" wrapText="1"/>
    </xf>
    <xf numFmtId="49" fontId="14" fillId="2" borderId="12" xfId="0" applyNumberFormat="1" applyFont="1" applyFill="1" applyBorder="1" applyAlignment="1">
      <alignment horizontal="left" vertical="justify" wrapText="1"/>
    </xf>
    <xf numFmtId="49" fontId="14" fillId="2" borderId="8" xfId="0" applyNumberFormat="1" applyFont="1" applyFill="1" applyBorder="1" applyAlignment="1">
      <alignment horizontal="left" vertical="center" wrapText="1"/>
    </xf>
    <xf numFmtId="49" fontId="14" fillId="2" borderId="9" xfId="0" applyNumberFormat="1" applyFont="1" applyFill="1" applyBorder="1" applyAlignment="1">
      <alignment horizontal="left" vertical="center" wrapText="1"/>
    </xf>
    <xf numFmtId="49" fontId="14" fillId="2" borderId="10" xfId="0" applyNumberFormat="1" applyFont="1" applyFill="1" applyBorder="1" applyAlignment="1">
      <alignment horizontal="left" vertical="center" wrapText="1"/>
    </xf>
    <xf numFmtId="3" fontId="14" fillId="2" borderId="38" xfId="0" applyNumberFormat="1" applyFont="1" applyFill="1" applyBorder="1" applyAlignment="1">
      <alignment horizontal="right" vertical="center"/>
    </xf>
    <xf numFmtId="3" fontId="14" fillId="2" borderId="39" xfId="0" applyNumberFormat="1" applyFont="1" applyFill="1" applyBorder="1" applyAlignment="1">
      <alignment horizontal="right" vertical="center"/>
    </xf>
    <xf numFmtId="0" fontId="15" fillId="3" borderId="3" xfId="0" applyNumberFormat="1" applyFont="1" applyFill="1" applyBorder="1" applyAlignment="1">
      <alignment horizontal="left" vertical="center"/>
    </xf>
    <xf numFmtId="0" fontId="15" fillId="3" borderId="4" xfId="0" applyNumberFormat="1" applyFont="1" applyFill="1" applyBorder="1" applyAlignment="1">
      <alignment horizontal="left" vertical="center"/>
    </xf>
    <xf numFmtId="3" fontId="14" fillId="2" borderId="28" xfId="0" applyNumberFormat="1" applyFont="1" applyFill="1" applyBorder="1" applyAlignment="1">
      <alignment horizontal="right" vertical="center"/>
    </xf>
    <xf numFmtId="3" fontId="14" fillId="2" borderId="29" xfId="0" applyNumberFormat="1" applyFont="1" applyFill="1" applyBorder="1" applyAlignment="1">
      <alignment horizontal="right" vertical="center"/>
    </xf>
    <xf numFmtId="3" fontId="15" fillId="0" borderId="44" xfId="0" applyNumberFormat="1" applyFont="1" applyFill="1" applyBorder="1" applyAlignment="1">
      <alignment horizontal="right" vertical="center"/>
    </xf>
    <xf numFmtId="3" fontId="15" fillId="0" borderId="45" xfId="0" applyNumberFormat="1" applyFont="1" applyFill="1" applyBorder="1" applyAlignment="1">
      <alignment horizontal="right" vertical="center"/>
    </xf>
    <xf numFmtId="3" fontId="14" fillId="2" borderId="24" xfId="0" applyNumberFormat="1" applyFont="1" applyFill="1" applyBorder="1" applyAlignment="1">
      <alignment horizontal="right" vertical="center"/>
    </xf>
    <xf numFmtId="3" fontId="14" fillId="2" borderId="25" xfId="0" applyNumberFormat="1" applyFont="1" applyFill="1" applyBorder="1" applyAlignment="1">
      <alignment horizontal="right" vertical="center"/>
    </xf>
    <xf numFmtId="3" fontId="15" fillId="0" borderId="34" xfId="0" applyNumberFormat="1" applyFont="1" applyFill="1" applyBorder="1" applyAlignment="1">
      <alignment vertical="center"/>
    </xf>
    <xf numFmtId="3" fontId="15" fillId="0" borderId="35" xfId="0" applyNumberFormat="1" applyFont="1" applyFill="1" applyBorder="1" applyAlignment="1">
      <alignment vertical="center"/>
    </xf>
    <xf numFmtId="3" fontId="15" fillId="0" borderId="36" xfId="0" applyNumberFormat="1" applyFont="1" applyFill="1" applyBorder="1" applyAlignment="1">
      <alignment vertical="center"/>
    </xf>
    <xf numFmtId="3" fontId="15" fillId="0" borderId="37" xfId="0" applyNumberFormat="1" applyFont="1" applyFill="1" applyBorder="1" applyAlignment="1">
      <alignment vertical="center"/>
    </xf>
    <xf numFmtId="3" fontId="14" fillId="0" borderId="26" xfId="0" applyNumberFormat="1" applyFont="1" applyFill="1" applyBorder="1" applyAlignment="1">
      <alignment vertical="center"/>
    </xf>
    <xf numFmtId="3" fontId="14" fillId="0" borderId="27" xfId="0" applyNumberFormat="1" applyFont="1" applyFill="1" applyBorder="1" applyAlignment="1">
      <alignment vertical="center"/>
    </xf>
    <xf numFmtId="3" fontId="14" fillId="0" borderId="28" xfId="0" applyNumberFormat="1" applyFont="1" applyFill="1" applyBorder="1" applyAlignment="1">
      <alignment vertical="center"/>
    </xf>
    <xf numFmtId="3" fontId="14" fillId="0" borderId="29" xfId="0" applyNumberFormat="1" applyFont="1" applyFill="1" applyBorder="1" applyAlignment="1">
      <alignment vertical="center"/>
    </xf>
    <xf numFmtId="3" fontId="14" fillId="3" borderId="32" xfId="0" applyNumberFormat="1" applyFont="1" applyFill="1" applyBorder="1" applyAlignment="1">
      <alignment vertical="center"/>
    </xf>
    <xf numFmtId="3" fontId="14" fillId="3" borderId="33" xfId="0" applyNumberFormat="1" applyFont="1" applyFill="1" applyBorder="1" applyAlignment="1">
      <alignment vertical="center"/>
    </xf>
    <xf numFmtId="3" fontId="15" fillId="0" borderId="32" xfId="0" applyNumberFormat="1" applyFont="1" applyFill="1" applyBorder="1" applyAlignment="1">
      <alignment vertical="center"/>
    </xf>
    <xf numFmtId="3" fontId="15" fillId="0" borderId="33" xfId="0" applyNumberFormat="1" applyFont="1" applyFill="1" applyBorder="1" applyAlignment="1">
      <alignment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14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3" fontId="14" fillId="0" borderId="26" xfId="0" applyNumberFormat="1" applyFont="1" applyFill="1" applyBorder="1" applyAlignment="1">
      <alignment horizontal="right" vertical="center"/>
    </xf>
    <xf numFmtId="3" fontId="14" fillId="0" borderId="27" xfId="0" applyNumberFormat="1" applyFont="1" applyFill="1" applyBorder="1" applyAlignment="1">
      <alignment horizontal="right" vertical="center"/>
    </xf>
    <xf numFmtId="3" fontId="15" fillId="0" borderId="28" xfId="0" applyNumberFormat="1" applyFont="1" applyFill="1" applyBorder="1" applyAlignment="1">
      <alignment horizontal="right" vertical="center"/>
    </xf>
    <xf numFmtId="3" fontId="15" fillId="0" borderId="29" xfId="0" applyNumberFormat="1" applyFont="1" applyFill="1" applyBorder="1" applyAlignment="1">
      <alignment horizontal="right" vertical="center"/>
    </xf>
    <xf numFmtId="0" fontId="14" fillId="2" borderId="11" xfId="0" applyFont="1" applyFill="1" applyBorder="1" applyAlignment="1">
      <alignment horizontal="left" vertical="center" wrapText="1"/>
    </xf>
    <xf numFmtId="3" fontId="15" fillId="0" borderId="34" xfId="0" applyNumberFormat="1" applyFont="1" applyFill="1" applyBorder="1" applyAlignment="1">
      <alignment horizontal="right" vertical="center"/>
    </xf>
    <xf numFmtId="3" fontId="15" fillId="0" borderId="35" xfId="0" applyNumberFormat="1" applyFont="1" applyFill="1" applyBorder="1" applyAlignment="1">
      <alignment horizontal="right" vertical="center"/>
    </xf>
    <xf numFmtId="0" fontId="15" fillId="4" borderId="3" xfId="0" applyNumberFormat="1" applyFont="1" applyFill="1" applyBorder="1" applyAlignment="1">
      <alignment horizontal="left" vertical="center"/>
    </xf>
    <xf numFmtId="0" fontId="15" fillId="4" borderId="4" xfId="0" applyNumberFormat="1" applyFont="1" applyFill="1" applyBorder="1" applyAlignment="1">
      <alignment horizontal="left" vertical="center"/>
    </xf>
    <xf numFmtId="0" fontId="15" fillId="3" borderId="16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3" fontId="15" fillId="0" borderId="24" xfId="0" applyNumberFormat="1" applyFont="1" applyFill="1" applyBorder="1" applyAlignment="1">
      <alignment horizontal="right" vertical="center"/>
    </xf>
    <xf numFmtId="3" fontId="15" fillId="0" borderId="25" xfId="0" applyNumberFormat="1" applyFont="1" applyFill="1" applyBorder="1" applyAlignment="1">
      <alignment horizontal="right" vertical="center"/>
    </xf>
    <xf numFmtId="3" fontId="15" fillId="0" borderId="32" xfId="0" applyNumberFormat="1" applyFont="1" applyFill="1" applyBorder="1" applyAlignment="1">
      <alignment horizontal="right" vertical="center"/>
    </xf>
    <xf numFmtId="3" fontId="15" fillId="0" borderId="33" xfId="0" applyNumberFormat="1" applyFont="1" applyFill="1" applyBorder="1" applyAlignment="1">
      <alignment horizontal="right" vertical="center"/>
    </xf>
    <xf numFmtId="3" fontId="14" fillId="0" borderId="36" xfId="0" applyNumberFormat="1" applyFont="1" applyFill="1" applyBorder="1" applyAlignment="1">
      <alignment horizontal="right" vertical="center"/>
    </xf>
    <xf numFmtId="3" fontId="14" fillId="0" borderId="37" xfId="0" applyNumberFormat="1" applyFont="1" applyFill="1" applyBorder="1" applyAlignment="1">
      <alignment horizontal="right" vertical="center"/>
    </xf>
    <xf numFmtId="3" fontId="15" fillId="2" borderId="26" xfId="0" applyNumberFormat="1" applyFont="1" applyFill="1" applyBorder="1" applyAlignment="1">
      <alignment horizontal="right" vertical="center"/>
    </xf>
    <xf numFmtId="3" fontId="15" fillId="2" borderId="27" xfId="0" applyNumberFormat="1" applyFont="1" applyFill="1" applyBorder="1" applyAlignment="1">
      <alignment horizontal="right" vertical="center"/>
    </xf>
    <xf numFmtId="3" fontId="14" fillId="0" borderId="1" xfId="0" applyNumberFormat="1" applyFont="1" applyFill="1" applyBorder="1" applyAlignment="1">
      <alignment horizontal="right" vertical="center"/>
    </xf>
    <xf numFmtId="3" fontId="14" fillId="0" borderId="4" xfId="0" applyNumberFormat="1" applyFont="1" applyFill="1" applyBorder="1" applyAlignment="1">
      <alignment horizontal="right" vertical="center"/>
    </xf>
    <xf numFmtId="3" fontId="14" fillId="2" borderId="30" xfId="0" applyNumberFormat="1" applyFont="1" applyFill="1" applyBorder="1" applyAlignment="1">
      <alignment horizontal="right" vertical="center"/>
    </xf>
    <xf numFmtId="3" fontId="14" fillId="2" borderId="31" xfId="0" applyNumberFormat="1" applyFont="1" applyFill="1" applyBorder="1" applyAlignment="1">
      <alignment horizontal="right" vertical="center"/>
    </xf>
    <xf numFmtId="3" fontId="15" fillId="0" borderId="38" xfId="0" applyNumberFormat="1" applyFont="1" applyFill="1" applyBorder="1" applyAlignment="1">
      <alignment horizontal="right" vertical="center"/>
    </xf>
    <xf numFmtId="3" fontId="15" fillId="0" borderId="39" xfId="0" applyNumberFormat="1" applyFont="1" applyFill="1" applyBorder="1" applyAlignment="1">
      <alignment horizontal="right" vertical="center"/>
    </xf>
    <xf numFmtId="3" fontId="14" fillId="0" borderId="28" xfId="0" applyNumberFormat="1" applyFont="1" applyFill="1" applyBorder="1" applyAlignment="1">
      <alignment horizontal="right" vertical="center"/>
    </xf>
    <xf numFmtId="3" fontId="14" fillId="0" borderId="29" xfId="0" applyNumberFormat="1" applyFont="1" applyFill="1" applyBorder="1" applyAlignment="1">
      <alignment horizontal="right" vertical="center"/>
    </xf>
    <xf numFmtId="3" fontId="14" fillId="0" borderId="34" xfId="0" applyNumberFormat="1" applyFont="1" applyFill="1" applyBorder="1" applyAlignment="1">
      <alignment horizontal="right" vertical="center"/>
    </xf>
    <xf numFmtId="3" fontId="14" fillId="0" borderId="35" xfId="0" applyNumberFormat="1" applyFont="1" applyFill="1" applyBorder="1" applyAlignment="1">
      <alignment horizontal="right" vertical="center"/>
    </xf>
    <xf numFmtId="0" fontId="13" fillId="3" borderId="8" xfId="0" applyNumberFormat="1" applyFont="1" applyFill="1" applyBorder="1" applyAlignment="1">
      <alignment horizontal="center" vertical="center"/>
    </xf>
    <xf numFmtId="0" fontId="13" fillId="3" borderId="9" xfId="0" applyNumberFormat="1" applyFont="1" applyFill="1" applyBorder="1" applyAlignment="1">
      <alignment horizontal="center" vertical="center"/>
    </xf>
    <xf numFmtId="0" fontId="13" fillId="3" borderId="10" xfId="0" applyNumberFormat="1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3" fillId="3" borderId="0" xfId="0" applyNumberFormat="1" applyFont="1" applyFill="1" applyBorder="1" applyAlignment="1">
      <alignment horizontal="center" vertical="center"/>
    </xf>
    <xf numFmtId="0" fontId="13" fillId="3" borderId="12" xfId="0" applyNumberFormat="1" applyFont="1" applyFill="1" applyBorder="1" applyAlignment="1">
      <alignment horizontal="center" vertical="center"/>
    </xf>
    <xf numFmtId="0" fontId="15" fillId="2" borderId="11" xfId="0" applyNumberFormat="1" applyFont="1" applyFill="1" applyBorder="1" applyAlignment="1">
      <alignment horizontal="left" vertical="center"/>
    </xf>
    <xf numFmtId="0" fontId="15" fillId="2" borderId="0" xfId="0" applyNumberFormat="1" applyFont="1" applyFill="1" applyBorder="1" applyAlignment="1">
      <alignment horizontal="left" vertical="center"/>
    </xf>
    <xf numFmtId="0" fontId="15" fillId="2" borderId="12" xfId="0" applyNumberFormat="1" applyFont="1" applyFill="1" applyBorder="1" applyAlignment="1">
      <alignment horizontal="left" vertical="center"/>
    </xf>
    <xf numFmtId="3" fontId="14" fillId="3" borderId="32" xfId="0" applyNumberFormat="1" applyFont="1" applyFill="1" applyBorder="1" applyAlignment="1">
      <alignment horizontal="right" vertical="center"/>
    </xf>
    <xf numFmtId="3" fontId="14" fillId="3" borderId="33" xfId="0" applyNumberFormat="1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/>
    </xf>
    <xf numFmtId="3" fontId="14" fillId="2" borderId="4" xfId="0" applyNumberFormat="1" applyFont="1" applyFill="1" applyBorder="1" applyAlignment="1">
      <alignment horizontal="right" vertical="center"/>
    </xf>
    <xf numFmtId="0" fontId="20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</cellXfs>
  <cellStyles count="4">
    <cellStyle name="Moneda_Informe Opercional Anual" xfId="1"/>
    <cellStyle name="Normal" xfId="0" builtinId="0"/>
    <cellStyle name="Normal 2 2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1155699</xdr:colOff>
      <xdr:row>11</xdr:row>
      <xdr:rowOff>19050</xdr:rowOff>
    </xdr:from>
    <xdr:to>
      <xdr:col>1</xdr:col>
      <xdr:colOff>2952750</xdr:colOff>
      <xdr:row>11</xdr:row>
      <xdr:rowOff>419100</xdr:rowOff>
    </xdr:to>
    <xdr:sp macro="" textlink="">
      <xdr:nvSpPr>
        <xdr:cNvPr id="5" name="4 Rectángulo"/>
        <xdr:cNvSpPr/>
      </xdr:nvSpPr>
      <xdr:spPr>
        <a:xfrm>
          <a:off x="1574799" y="4229100"/>
          <a:ext cx="1797051" cy="4000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3</xdr:col>
      <xdr:colOff>438150</xdr:colOff>
      <xdr:row>11</xdr:row>
      <xdr:rowOff>3</xdr:rowOff>
    </xdr:from>
    <xdr:to>
      <xdr:col>9</xdr:col>
      <xdr:colOff>209550</xdr:colOff>
      <xdr:row>12</xdr:row>
      <xdr:rowOff>0</xdr:rowOff>
    </xdr:to>
    <xdr:sp macro="" textlink="">
      <xdr:nvSpPr>
        <xdr:cNvPr id="6" name="5 Rectángulo"/>
        <xdr:cNvSpPr/>
      </xdr:nvSpPr>
      <xdr:spPr>
        <a:xfrm>
          <a:off x="6305550" y="4210053"/>
          <a:ext cx="2247900" cy="43814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0</xdr:col>
      <xdr:colOff>47625</xdr:colOff>
      <xdr:row>0</xdr:row>
      <xdr:rowOff>95250</xdr:rowOff>
    </xdr:from>
    <xdr:to>
      <xdr:col>1</xdr:col>
      <xdr:colOff>2886075</xdr:colOff>
      <xdr:row>1</xdr:row>
      <xdr:rowOff>190500</xdr:rowOff>
    </xdr:to>
    <xdr:pic>
      <xdr:nvPicPr>
        <xdr:cNvPr id="1082" name="Picture 20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32480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9"/>
  <sheetViews>
    <sheetView showGridLines="0" tabSelected="1" zoomScale="60" zoomScaleNormal="60" workbookViewId="0">
      <selection activeCell="A6" sqref="A6"/>
    </sheetView>
  </sheetViews>
  <sheetFormatPr baseColWidth="10" defaultColWidth="0" defaultRowHeight="18.75" zeroHeight="1" x14ac:dyDescent="0.25"/>
  <cols>
    <col min="1" max="1" width="6.140625" style="1" customWidth="1"/>
    <col min="2" max="2" width="74.85546875" style="2" customWidth="1"/>
    <col min="3" max="3" width="0.85546875" style="2" customWidth="1"/>
    <col min="4" max="4" width="9.5703125" style="2" customWidth="1"/>
    <col min="5" max="5" width="11.28515625" style="2" customWidth="1"/>
    <col min="6" max="6" width="0.85546875" style="3" customWidth="1"/>
    <col min="7" max="7" width="8.140625" style="2" customWidth="1"/>
    <col min="8" max="8" width="8.5703125" style="2" customWidth="1"/>
    <col min="9" max="9" width="0.85546875" style="3" customWidth="1"/>
    <col min="10" max="11" width="8.5703125" style="2" customWidth="1"/>
    <col min="12" max="12" width="0.85546875" style="4" customWidth="1"/>
    <col min="13" max="13" width="8.42578125" style="2" customWidth="1"/>
    <col min="14" max="14" width="8.5703125" style="2" customWidth="1"/>
    <col min="15" max="15" width="0.85546875" style="3" customWidth="1"/>
    <col min="16" max="16" width="8.140625" style="2" customWidth="1"/>
    <col min="17" max="17" width="7.7109375" style="2" customWidth="1"/>
    <col min="18" max="18" width="1" style="3" customWidth="1"/>
    <col min="19" max="20" width="8.5703125" style="2" customWidth="1"/>
    <col min="21" max="21" width="0.85546875" style="3" customWidth="1"/>
    <col min="22" max="23" width="8.5703125" style="2" customWidth="1"/>
    <col min="24" max="24" width="0.85546875" style="3" customWidth="1"/>
    <col min="25" max="25" width="9.140625" style="2" customWidth="1"/>
    <col min="26" max="26" width="8.7109375" style="50" customWidth="1"/>
    <col min="27" max="27" width="4.28515625" style="50" customWidth="1"/>
    <col min="28" max="28" width="3.5703125" style="2" customWidth="1"/>
    <col min="29" max="16384" width="11.5703125" style="2" hidden="1"/>
  </cols>
  <sheetData>
    <row r="1" spans="1:27" ht="20.25" customHeight="1" x14ac:dyDescent="0.25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51"/>
      <c r="V1" s="51"/>
      <c r="W1" s="156"/>
      <c r="X1" s="156"/>
      <c r="Y1" s="156"/>
      <c r="Z1" s="156"/>
    </row>
    <row r="2" spans="1:27" ht="23.25" customHeight="1" x14ac:dyDescent="0.25">
      <c r="A2" s="206" t="s">
        <v>146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52"/>
      <c r="V2" s="53"/>
      <c r="W2" s="334"/>
      <c r="X2" s="334"/>
      <c r="Y2" s="334"/>
      <c r="Z2" s="158"/>
      <c r="AA2" s="52"/>
    </row>
    <row r="3" spans="1:27" x14ac:dyDescent="0.25">
      <c r="A3" s="49"/>
      <c r="B3" s="54"/>
      <c r="C3" s="199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  <c r="Q3" s="55"/>
      <c r="R3" s="55"/>
      <c r="S3" s="55"/>
      <c r="T3" s="55"/>
      <c r="U3" s="55"/>
      <c r="V3" s="56"/>
      <c r="W3" s="157"/>
      <c r="X3" s="157"/>
      <c r="Y3" s="157"/>
      <c r="Z3" s="156"/>
    </row>
    <row r="4" spans="1:27" ht="23.25" customHeight="1" x14ac:dyDescent="0.25">
      <c r="A4" s="192" t="s">
        <v>149</v>
      </c>
      <c r="B4" s="193"/>
      <c r="C4" s="64"/>
      <c r="D4" s="60" t="s">
        <v>152</v>
      </c>
      <c r="E4" s="60"/>
      <c r="F4" s="60"/>
      <c r="G4" s="60"/>
      <c r="H4" s="196"/>
      <c r="I4" s="196"/>
      <c r="J4" s="196"/>
      <c r="K4" s="196"/>
      <c r="L4" s="196"/>
      <c r="M4" s="196"/>
      <c r="N4" s="196"/>
      <c r="O4" s="138"/>
      <c r="P4" s="189"/>
      <c r="Q4" s="189"/>
      <c r="R4" s="189"/>
      <c r="S4" s="189"/>
      <c r="T4" s="189"/>
      <c r="U4" s="55"/>
      <c r="V4" s="56"/>
      <c r="W4" s="157"/>
      <c r="X4" s="157"/>
      <c r="Y4" s="157"/>
      <c r="Z4" s="156"/>
    </row>
    <row r="5" spans="1:27" ht="19.5" customHeight="1" x14ac:dyDescent="0.25">
      <c r="A5" s="57" t="s">
        <v>151</v>
      </c>
      <c r="B5" s="194"/>
      <c r="C5" s="64"/>
      <c r="D5" s="60" t="s">
        <v>153</v>
      </c>
      <c r="E5" s="60"/>
      <c r="F5" s="60"/>
      <c r="G5" s="60"/>
      <c r="H5" s="196"/>
      <c r="I5" s="196"/>
      <c r="J5" s="196"/>
      <c r="K5" s="196"/>
      <c r="L5" s="196"/>
      <c r="M5" s="196"/>
      <c r="N5" s="196"/>
      <c r="O5" s="138"/>
      <c r="P5" s="189"/>
      <c r="Q5" s="189"/>
      <c r="R5" s="189"/>
      <c r="S5" s="189"/>
      <c r="T5" s="189"/>
      <c r="U5" s="55"/>
      <c r="V5" s="56"/>
      <c r="W5" s="157"/>
      <c r="X5" s="157"/>
      <c r="Y5" s="157"/>
      <c r="Z5" s="156"/>
    </row>
    <row r="6" spans="1:27" ht="23.25" customHeight="1" x14ac:dyDescent="0.25">
      <c r="A6" s="200"/>
      <c r="B6" s="193"/>
      <c r="C6" s="64"/>
      <c r="D6" s="60" t="s">
        <v>154</v>
      </c>
      <c r="E6" s="60"/>
      <c r="F6" s="60"/>
      <c r="G6" s="60"/>
      <c r="H6" s="196"/>
      <c r="I6" s="196"/>
      <c r="J6" s="196"/>
      <c r="K6" s="196"/>
      <c r="L6" s="196"/>
      <c r="M6" s="196"/>
      <c r="N6" s="196"/>
      <c r="O6" s="138"/>
      <c r="P6" s="189"/>
      <c r="Q6" s="189"/>
      <c r="R6" s="189"/>
      <c r="S6" s="189"/>
      <c r="T6" s="189"/>
      <c r="U6" s="55"/>
      <c r="V6" s="56"/>
      <c r="W6" s="157"/>
      <c r="X6" s="157"/>
      <c r="Y6" s="157"/>
      <c r="Z6" s="156"/>
    </row>
    <row r="7" spans="1:27" ht="15.75" customHeight="1" x14ac:dyDescent="0.35">
      <c r="A7" s="190"/>
      <c r="B7" s="195"/>
      <c r="C7" s="138"/>
      <c r="D7" s="60"/>
      <c r="E7" s="60"/>
      <c r="F7" s="60"/>
      <c r="G7" s="60"/>
      <c r="H7" s="196"/>
      <c r="I7" s="196"/>
      <c r="J7" s="196"/>
      <c r="K7" s="196"/>
      <c r="L7" s="196"/>
      <c r="M7" s="196"/>
      <c r="N7" s="196"/>
      <c r="O7" s="138"/>
      <c r="P7" s="189"/>
      <c r="Q7" s="189"/>
      <c r="R7" s="189"/>
      <c r="S7" s="189"/>
      <c r="T7" s="189"/>
      <c r="U7" s="55"/>
      <c r="V7" s="56"/>
      <c r="W7" s="157"/>
      <c r="X7" s="157"/>
      <c r="Y7" s="157"/>
      <c r="Z7" s="156"/>
    </row>
    <row r="8" spans="1:27" ht="21" x14ac:dyDescent="0.25">
      <c r="A8" s="57" t="s">
        <v>150</v>
      </c>
      <c r="B8" s="138"/>
      <c r="C8" s="138"/>
      <c r="D8" s="60"/>
      <c r="E8" s="60"/>
      <c r="F8" s="196"/>
      <c r="G8" s="60"/>
      <c r="H8" s="196"/>
      <c r="I8" s="196"/>
      <c r="J8" s="196"/>
      <c r="K8" s="196"/>
      <c r="L8" s="196"/>
      <c r="M8" s="196"/>
      <c r="N8" s="196"/>
      <c r="O8" s="138"/>
      <c r="P8" s="189"/>
      <c r="Q8" s="189"/>
      <c r="R8" s="189"/>
      <c r="S8" s="189"/>
      <c r="T8" s="189"/>
      <c r="U8" s="55"/>
      <c r="V8" s="56"/>
      <c r="W8" s="157"/>
      <c r="X8" s="157"/>
      <c r="Y8" s="157"/>
      <c r="Z8" s="156"/>
    </row>
    <row r="9" spans="1:27" s="6" customFormat="1" ht="12" customHeight="1" x14ac:dyDescent="0.25">
      <c r="A9" s="57"/>
      <c r="B9" s="58"/>
      <c r="C9" s="61"/>
      <c r="D9" s="66"/>
      <c r="E9" s="66"/>
      <c r="F9" s="66"/>
      <c r="G9" s="66"/>
      <c r="H9" s="66"/>
      <c r="I9" s="66"/>
      <c r="J9" s="66"/>
      <c r="K9" s="66"/>
      <c r="L9" s="66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59"/>
      <c r="AA9" s="59"/>
    </row>
    <row r="10" spans="1:27" s="6" customFormat="1" ht="21" x14ac:dyDescent="0.25">
      <c r="A10" s="60" t="s">
        <v>148</v>
      </c>
      <c r="B10" s="58"/>
      <c r="C10" s="61"/>
      <c r="D10" s="66"/>
      <c r="E10" s="66"/>
      <c r="F10" s="66"/>
      <c r="G10" s="66"/>
      <c r="H10" s="66"/>
      <c r="I10" s="66"/>
      <c r="J10" s="66"/>
      <c r="K10" s="66"/>
      <c r="L10" s="66"/>
      <c r="M10" s="62"/>
      <c r="N10" s="62"/>
      <c r="O10" s="62"/>
      <c r="P10" s="62"/>
      <c r="Q10" s="59"/>
      <c r="R10" s="62"/>
      <c r="S10" s="62"/>
      <c r="T10" s="62"/>
      <c r="U10" s="62"/>
      <c r="V10" s="62"/>
      <c r="W10" s="62"/>
      <c r="X10" s="62"/>
      <c r="Y10" s="62"/>
      <c r="Z10" s="59"/>
      <c r="AA10" s="59"/>
    </row>
    <row r="11" spans="1:27" s="6" customFormat="1" ht="21.75" thickBot="1" x14ac:dyDescent="0.3">
      <c r="A11" s="57"/>
      <c r="B11" s="58"/>
      <c r="C11" s="61"/>
      <c r="D11" s="66"/>
      <c r="E11" s="66"/>
      <c r="F11" s="66"/>
      <c r="G11" s="66"/>
      <c r="H11" s="66"/>
      <c r="I11" s="66"/>
      <c r="J11" s="66"/>
      <c r="K11" s="66"/>
      <c r="L11" s="66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59"/>
      <c r="AA11" s="59"/>
    </row>
    <row r="12" spans="1:27" s="6" customFormat="1" ht="21.75" thickBot="1" x14ac:dyDescent="0.3">
      <c r="A12" s="67" t="s">
        <v>147</v>
      </c>
      <c r="B12" s="159"/>
      <c r="C12" s="61"/>
      <c r="D12" s="68"/>
      <c r="E12" s="66"/>
      <c r="F12" s="66"/>
      <c r="G12" s="66"/>
      <c r="H12" s="66"/>
      <c r="I12" s="66"/>
      <c r="J12" s="59"/>
      <c r="K12" s="335" t="s">
        <v>0</v>
      </c>
      <c r="L12" s="335"/>
      <c r="M12" s="335"/>
      <c r="N12" s="335"/>
      <c r="O12" s="335"/>
      <c r="P12" s="335"/>
      <c r="Q12" s="335"/>
      <c r="R12" s="335"/>
      <c r="S12" s="335"/>
      <c r="T12" s="335"/>
      <c r="U12" s="62"/>
      <c r="V12" s="336">
        <v>2357544</v>
      </c>
      <c r="W12" s="337"/>
      <c r="X12" s="337"/>
      <c r="Y12" s="338"/>
      <c r="Z12" s="59"/>
      <c r="AA12" s="59"/>
    </row>
    <row r="13" spans="1:27" s="6" customFormat="1" ht="21" x14ac:dyDescent="0.25">
      <c r="A13" s="63"/>
      <c r="B13" s="69"/>
      <c r="C13" s="61"/>
      <c r="D13" s="59"/>
      <c r="E13" s="66"/>
      <c r="F13" s="66"/>
      <c r="G13" s="66"/>
      <c r="H13" s="66"/>
      <c r="I13" s="66"/>
      <c r="J13" s="59"/>
      <c r="K13" s="331" t="s">
        <v>1</v>
      </c>
      <c r="L13" s="331"/>
      <c r="M13" s="331"/>
      <c r="N13" s="331"/>
      <c r="O13" s="331"/>
      <c r="P13" s="331"/>
      <c r="Q13" s="331"/>
      <c r="R13" s="331"/>
      <c r="S13" s="331"/>
      <c r="T13" s="331"/>
      <c r="U13" s="62"/>
      <c r="V13" s="62"/>
      <c r="W13" s="62"/>
      <c r="X13" s="62"/>
      <c r="Y13" s="62"/>
      <c r="Z13" s="59"/>
      <c r="AA13" s="59"/>
    </row>
    <row r="14" spans="1:27" s="5" customFormat="1" ht="21.75" thickBot="1" x14ac:dyDescent="0.3">
      <c r="A14" s="70" t="s">
        <v>2</v>
      </c>
      <c r="B14" s="45"/>
      <c r="C14" s="45"/>
      <c r="D14" s="45"/>
      <c r="E14" s="45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71"/>
      <c r="S14" s="10"/>
      <c r="T14" s="10"/>
      <c r="U14" s="64"/>
      <c r="V14" s="10"/>
      <c r="W14" s="10"/>
      <c r="X14" s="64"/>
      <c r="Y14" s="10"/>
      <c r="Z14" s="58"/>
      <c r="AA14" s="58"/>
    </row>
    <row r="15" spans="1:27" s="15" customFormat="1" ht="21.75" thickBot="1" x14ac:dyDescent="0.3">
      <c r="A15" s="12" t="s">
        <v>3</v>
      </c>
      <c r="B15" s="266" t="s">
        <v>4</v>
      </c>
      <c r="C15" s="266"/>
      <c r="D15" s="266"/>
      <c r="E15" s="267"/>
      <c r="F15" s="13"/>
      <c r="G15" s="219" t="s">
        <v>5</v>
      </c>
      <c r="H15" s="220"/>
      <c r="I15" s="9"/>
      <c r="J15" s="219" t="s">
        <v>6</v>
      </c>
      <c r="K15" s="220"/>
      <c r="L15" s="9"/>
      <c r="M15" s="219" t="s">
        <v>7</v>
      </c>
      <c r="N15" s="220"/>
      <c r="O15" s="9"/>
      <c r="P15" s="219" t="s">
        <v>8</v>
      </c>
      <c r="Q15" s="220"/>
      <c r="R15" s="11"/>
      <c r="S15" s="219" t="s">
        <v>9</v>
      </c>
      <c r="T15" s="220"/>
      <c r="U15" s="8"/>
      <c r="V15" s="219" t="s">
        <v>10</v>
      </c>
      <c r="W15" s="220"/>
      <c r="X15" s="8"/>
      <c r="Y15" s="14" t="s">
        <v>11</v>
      </c>
      <c r="Z15" s="88"/>
      <c r="AA15" s="88"/>
    </row>
    <row r="16" spans="1:27" s="15" customFormat="1" ht="45.75" customHeight="1" x14ac:dyDescent="0.25">
      <c r="A16" s="201" t="s">
        <v>12</v>
      </c>
      <c r="B16" s="202"/>
      <c r="C16" s="202"/>
      <c r="D16" s="202"/>
      <c r="E16" s="203"/>
      <c r="F16" s="13"/>
      <c r="G16" s="329"/>
      <c r="H16" s="330"/>
      <c r="I16" s="11"/>
      <c r="J16" s="329"/>
      <c r="K16" s="330"/>
      <c r="L16" s="11"/>
      <c r="M16" s="329"/>
      <c r="N16" s="330"/>
      <c r="O16" s="11"/>
      <c r="P16" s="329"/>
      <c r="Q16" s="330"/>
      <c r="R16" s="11"/>
      <c r="S16" s="329"/>
      <c r="T16" s="330"/>
      <c r="U16" s="71"/>
      <c r="V16" s="250">
        <f>V12*0.05</f>
        <v>117877.20000000001</v>
      </c>
      <c r="W16" s="251"/>
      <c r="X16" s="64"/>
      <c r="Y16" s="160">
        <f>V16/V12</f>
        <v>0.05</v>
      </c>
      <c r="Z16" s="88"/>
      <c r="AA16" s="88"/>
    </row>
    <row r="17" spans="1:27" s="15" customFormat="1" ht="35.1" customHeight="1" x14ac:dyDescent="0.25">
      <c r="A17" s="73" t="s">
        <v>13</v>
      </c>
      <c r="B17" s="64"/>
      <c r="C17" s="74"/>
      <c r="D17" s="74"/>
      <c r="E17" s="75"/>
      <c r="F17" s="74"/>
      <c r="G17" s="318">
        <v>617</v>
      </c>
      <c r="H17" s="319"/>
      <c r="I17" s="71"/>
      <c r="J17" s="244">
        <v>2022</v>
      </c>
      <c r="K17" s="245"/>
      <c r="L17" s="71"/>
      <c r="M17" s="244">
        <v>10471</v>
      </c>
      <c r="N17" s="245"/>
      <c r="O17" s="71"/>
      <c r="P17" s="244">
        <v>19295</v>
      </c>
      <c r="Q17" s="245"/>
      <c r="R17" s="71"/>
      <c r="S17" s="244">
        <v>6959</v>
      </c>
      <c r="T17" s="245"/>
      <c r="U17" s="170"/>
      <c r="V17" s="308">
        <f>G17+J17+M17+P17+S17</f>
        <v>39364</v>
      </c>
      <c r="W17" s="309"/>
      <c r="X17" s="161"/>
      <c r="Y17" s="166"/>
      <c r="Z17" s="88"/>
      <c r="AA17" s="88"/>
    </row>
    <row r="18" spans="1:27" s="15" customFormat="1" ht="35.1" customHeight="1" x14ac:dyDescent="0.25">
      <c r="A18" s="73" t="s">
        <v>14</v>
      </c>
      <c r="B18" s="64"/>
      <c r="C18" s="74"/>
      <c r="D18" s="74"/>
      <c r="E18" s="75"/>
      <c r="F18" s="74"/>
      <c r="G18" s="318">
        <v>724</v>
      </c>
      <c r="H18" s="319"/>
      <c r="I18" s="71"/>
      <c r="J18" s="244">
        <v>2826</v>
      </c>
      <c r="K18" s="245"/>
      <c r="L18" s="71"/>
      <c r="M18" s="244">
        <v>14426</v>
      </c>
      <c r="N18" s="245"/>
      <c r="O18" s="71"/>
      <c r="P18" s="244">
        <v>25935</v>
      </c>
      <c r="Q18" s="245"/>
      <c r="R18" s="71"/>
      <c r="S18" s="244">
        <v>9258</v>
      </c>
      <c r="T18" s="245"/>
      <c r="U18" s="170"/>
      <c r="V18" s="308">
        <f>G18+J18+M18+P18+S18</f>
        <v>53169</v>
      </c>
      <c r="W18" s="309"/>
      <c r="X18" s="161"/>
      <c r="Y18" s="166"/>
      <c r="Z18" s="88"/>
      <c r="AA18" s="88"/>
    </row>
    <row r="19" spans="1:27" s="15" customFormat="1" ht="35.1" customHeight="1" thickBot="1" x14ac:dyDescent="0.3">
      <c r="A19" s="76" t="s">
        <v>15</v>
      </c>
      <c r="B19" s="77"/>
      <c r="C19" s="78"/>
      <c r="D19" s="78"/>
      <c r="E19" s="79"/>
      <c r="F19" s="74"/>
      <c r="G19" s="306">
        <v>0</v>
      </c>
      <c r="H19" s="307"/>
      <c r="I19" s="71"/>
      <c r="J19" s="244">
        <v>0</v>
      </c>
      <c r="K19" s="245"/>
      <c r="L19" s="71"/>
      <c r="M19" s="244">
        <v>2</v>
      </c>
      <c r="N19" s="245"/>
      <c r="O19" s="71"/>
      <c r="P19" s="244">
        <v>4</v>
      </c>
      <c r="Q19" s="245"/>
      <c r="R19" s="71"/>
      <c r="S19" s="244">
        <v>1</v>
      </c>
      <c r="T19" s="245"/>
      <c r="U19" s="170"/>
      <c r="V19" s="308">
        <f>G19+J19+M19+P19+S19</f>
        <v>7</v>
      </c>
      <c r="W19" s="309"/>
      <c r="X19" s="161"/>
      <c r="Y19" s="166"/>
      <c r="Z19" s="88"/>
      <c r="AA19" s="88"/>
    </row>
    <row r="20" spans="1:27" s="15" customFormat="1" ht="35.1" customHeight="1" x14ac:dyDescent="0.25">
      <c r="A20" s="73" t="s">
        <v>16</v>
      </c>
      <c r="B20" s="64"/>
      <c r="C20" s="74"/>
      <c r="D20" s="74"/>
      <c r="E20" s="75"/>
      <c r="F20" s="13"/>
      <c r="G20" s="320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2"/>
      <c r="U20" s="74"/>
      <c r="V20" s="302">
        <f>V16*2</f>
        <v>235754.40000000002</v>
      </c>
      <c r="W20" s="303"/>
      <c r="X20" s="64"/>
      <c r="Y20" s="167"/>
      <c r="Z20" s="88"/>
      <c r="AA20" s="88"/>
    </row>
    <row r="21" spans="1:27" s="15" customFormat="1" ht="35.1" customHeight="1" x14ac:dyDescent="0.25">
      <c r="A21" s="73" t="s">
        <v>17</v>
      </c>
      <c r="B21" s="64"/>
      <c r="C21" s="74"/>
      <c r="D21" s="74"/>
      <c r="E21" s="75"/>
      <c r="F21" s="13"/>
      <c r="G21" s="323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5"/>
      <c r="U21" s="74"/>
      <c r="V21" s="246">
        <v>67247</v>
      </c>
      <c r="W21" s="247"/>
      <c r="X21" s="10"/>
      <c r="Y21" s="168"/>
      <c r="Z21" s="88"/>
      <c r="AA21" s="88"/>
    </row>
    <row r="22" spans="1:27" s="15" customFormat="1" ht="35.1" customHeight="1" x14ac:dyDescent="0.25">
      <c r="A22" s="73" t="s">
        <v>18</v>
      </c>
      <c r="B22" s="64"/>
      <c r="C22" s="74"/>
      <c r="D22" s="74"/>
      <c r="E22" s="75"/>
      <c r="F22" s="13"/>
      <c r="G22" s="323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5"/>
      <c r="U22" s="74"/>
      <c r="V22" s="246">
        <v>0</v>
      </c>
      <c r="W22" s="247"/>
      <c r="X22" s="10"/>
      <c r="Y22" s="168"/>
      <c r="Z22" s="88"/>
      <c r="AA22" s="88"/>
    </row>
    <row r="23" spans="1:27" s="15" customFormat="1" ht="35.1" customHeight="1" x14ac:dyDescent="0.25">
      <c r="A23" s="73" t="s">
        <v>19</v>
      </c>
      <c r="B23" s="64"/>
      <c r="C23" s="74"/>
      <c r="D23" s="74"/>
      <c r="E23" s="75"/>
      <c r="F23" s="13"/>
      <c r="G23" s="323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5"/>
      <c r="U23" s="74"/>
      <c r="V23" s="246">
        <v>1197</v>
      </c>
      <c r="W23" s="247"/>
      <c r="X23" s="10"/>
      <c r="Y23" s="125"/>
      <c r="Z23" s="88"/>
      <c r="AA23" s="88"/>
    </row>
    <row r="24" spans="1:27" s="15" customFormat="1" ht="35.1" customHeight="1" x14ac:dyDescent="0.25">
      <c r="A24" s="73" t="s">
        <v>20</v>
      </c>
      <c r="B24" s="64"/>
      <c r="C24" s="74"/>
      <c r="D24" s="74"/>
      <c r="E24" s="75"/>
      <c r="F24" s="13"/>
      <c r="G24" s="323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5"/>
      <c r="U24" s="74"/>
      <c r="V24" s="246">
        <v>6</v>
      </c>
      <c r="W24" s="247"/>
      <c r="X24" s="169"/>
      <c r="Y24" s="125"/>
      <c r="Z24" s="88"/>
      <c r="AA24" s="88"/>
    </row>
    <row r="25" spans="1:27" s="15" customFormat="1" ht="35.1" customHeight="1" x14ac:dyDescent="0.25">
      <c r="A25" s="73" t="s">
        <v>21</v>
      </c>
      <c r="B25" s="64"/>
      <c r="C25" s="74"/>
      <c r="D25" s="74"/>
      <c r="E25" s="75"/>
      <c r="F25" s="13"/>
      <c r="G25" s="323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5"/>
      <c r="U25" s="74"/>
      <c r="V25" s="246">
        <v>0</v>
      </c>
      <c r="W25" s="247"/>
      <c r="X25" s="10"/>
      <c r="Y25" s="168"/>
      <c r="Z25" s="88"/>
      <c r="AA25" s="88"/>
    </row>
    <row r="26" spans="1:27" s="15" customFormat="1" ht="35.1" customHeight="1" x14ac:dyDescent="0.25">
      <c r="A26" s="73" t="s">
        <v>22</v>
      </c>
      <c r="B26" s="64"/>
      <c r="C26" s="74"/>
      <c r="D26" s="74"/>
      <c r="E26" s="75"/>
      <c r="F26" s="13"/>
      <c r="G26" s="323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5"/>
      <c r="U26" s="74"/>
      <c r="V26" s="246">
        <v>1</v>
      </c>
      <c r="W26" s="247"/>
      <c r="X26" s="10"/>
      <c r="Y26" s="168"/>
      <c r="Z26" s="88"/>
      <c r="AA26" s="88"/>
    </row>
    <row r="27" spans="1:27" s="15" customFormat="1" ht="35.1" customHeight="1" x14ac:dyDescent="0.25">
      <c r="A27" s="80" t="s">
        <v>23</v>
      </c>
      <c r="B27" s="64"/>
      <c r="C27" s="81"/>
      <c r="D27" s="81"/>
      <c r="E27" s="82"/>
      <c r="F27" s="13"/>
      <c r="G27" s="323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5"/>
      <c r="U27" s="74"/>
      <c r="V27" s="246"/>
      <c r="W27" s="247"/>
      <c r="X27" s="10"/>
      <c r="Y27" s="168"/>
      <c r="Z27" s="88"/>
      <c r="AA27" s="88"/>
    </row>
    <row r="28" spans="1:27" s="15" customFormat="1" ht="35.1" customHeight="1" x14ac:dyDescent="0.25">
      <c r="A28" s="83"/>
      <c r="B28" s="84" t="s">
        <v>24</v>
      </c>
      <c r="C28" s="85"/>
      <c r="D28" s="85"/>
      <c r="E28" s="86"/>
      <c r="F28" s="16"/>
      <c r="G28" s="323"/>
      <c r="H28" s="324"/>
      <c r="I28" s="324"/>
      <c r="J28" s="324"/>
      <c r="K28" s="324"/>
      <c r="L28" s="324"/>
      <c r="M28" s="324"/>
      <c r="N28" s="324"/>
      <c r="O28" s="324"/>
      <c r="P28" s="324"/>
      <c r="Q28" s="324"/>
      <c r="R28" s="324"/>
      <c r="S28" s="324"/>
      <c r="T28" s="325"/>
      <c r="U28" s="74"/>
      <c r="V28" s="246">
        <v>0</v>
      </c>
      <c r="W28" s="247"/>
      <c r="X28" s="10"/>
      <c r="Y28" s="168"/>
      <c r="Z28" s="88"/>
      <c r="AA28" s="88"/>
    </row>
    <row r="29" spans="1:27" s="15" customFormat="1" ht="35.1" customHeight="1" thickBot="1" x14ac:dyDescent="0.3">
      <c r="A29" s="83"/>
      <c r="B29" s="84" t="s">
        <v>25</v>
      </c>
      <c r="C29" s="85"/>
      <c r="D29" s="85"/>
      <c r="E29" s="86"/>
      <c r="F29" s="16"/>
      <c r="G29" s="323"/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R29" s="324"/>
      <c r="S29" s="324"/>
      <c r="T29" s="325"/>
      <c r="U29" s="74"/>
      <c r="V29" s="246">
        <v>0</v>
      </c>
      <c r="W29" s="247"/>
      <c r="X29" s="10"/>
      <c r="Y29" s="168"/>
      <c r="Z29" s="88"/>
      <c r="AA29" s="88"/>
    </row>
    <row r="30" spans="1:27" s="5" customFormat="1" ht="35.1" customHeight="1" thickBot="1" x14ac:dyDescent="0.3">
      <c r="A30" s="12" t="s">
        <v>26</v>
      </c>
      <c r="B30" s="266" t="s">
        <v>27</v>
      </c>
      <c r="C30" s="266"/>
      <c r="D30" s="266"/>
      <c r="E30" s="267"/>
      <c r="F30" s="9"/>
      <c r="G30" s="219" t="s">
        <v>5</v>
      </c>
      <c r="H30" s="220"/>
      <c r="I30" s="9"/>
      <c r="J30" s="214" t="s">
        <v>6</v>
      </c>
      <c r="K30" s="216"/>
      <c r="L30" s="9"/>
      <c r="M30" s="214" t="s">
        <v>7</v>
      </c>
      <c r="N30" s="216"/>
      <c r="O30" s="9"/>
      <c r="P30" s="214" t="s">
        <v>8</v>
      </c>
      <c r="Q30" s="216"/>
      <c r="R30" s="11"/>
      <c r="S30" s="214" t="s">
        <v>9</v>
      </c>
      <c r="T30" s="216"/>
      <c r="U30" s="8"/>
      <c r="V30" s="214" t="s">
        <v>10</v>
      </c>
      <c r="W30" s="216"/>
      <c r="X30" s="8"/>
      <c r="Y30" s="14" t="s">
        <v>28</v>
      </c>
      <c r="Z30" s="58"/>
      <c r="AA30" s="58"/>
    </row>
    <row r="31" spans="1:27" s="15" customFormat="1" ht="35.1" customHeight="1" x14ac:dyDescent="0.25">
      <c r="A31" s="326" t="s">
        <v>29</v>
      </c>
      <c r="B31" s="327"/>
      <c r="C31" s="327"/>
      <c r="D31" s="327"/>
      <c r="E31" s="328"/>
      <c r="F31" s="74"/>
      <c r="G31" s="302">
        <f>G32+G37</f>
        <v>5</v>
      </c>
      <c r="H31" s="303"/>
      <c r="I31" s="11"/>
      <c r="J31" s="302">
        <f>J32+J37</f>
        <v>11</v>
      </c>
      <c r="K31" s="303"/>
      <c r="L31" s="11"/>
      <c r="M31" s="302">
        <f>M32+M37</f>
        <v>92</v>
      </c>
      <c r="N31" s="303"/>
      <c r="O31" s="11"/>
      <c r="P31" s="302">
        <f>P32+P37</f>
        <v>103</v>
      </c>
      <c r="Q31" s="303"/>
      <c r="R31" s="11"/>
      <c r="S31" s="302">
        <f>S32+S37</f>
        <v>36</v>
      </c>
      <c r="T31" s="303"/>
      <c r="U31" s="11"/>
      <c r="V31" s="308">
        <f>G31+J31+M31+P31+S31</f>
        <v>247</v>
      </c>
      <c r="W31" s="309"/>
      <c r="X31" s="64"/>
      <c r="Y31" s="164"/>
      <c r="Z31" s="88"/>
      <c r="AA31" s="88"/>
    </row>
    <row r="32" spans="1:27" s="15" customFormat="1" ht="35.1" customHeight="1" x14ac:dyDescent="0.25">
      <c r="A32" s="80" t="s">
        <v>30</v>
      </c>
      <c r="B32" s="64"/>
      <c r="C32" s="91"/>
      <c r="D32" s="91"/>
      <c r="E32" s="92"/>
      <c r="F32" s="74"/>
      <c r="G32" s="246">
        <f>G33+G34+G35+G36</f>
        <v>5</v>
      </c>
      <c r="H32" s="247"/>
      <c r="I32" s="11"/>
      <c r="J32" s="246">
        <f>J33+J34+J35+J36</f>
        <v>11</v>
      </c>
      <c r="K32" s="247"/>
      <c r="L32" s="11"/>
      <c r="M32" s="246">
        <f>M33+M34+M35+M36</f>
        <v>90</v>
      </c>
      <c r="N32" s="247"/>
      <c r="O32" s="11"/>
      <c r="P32" s="246">
        <f>P33+P34+P35+P36</f>
        <v>100</v>
      </c>
      <c r="Q32" s="247"/>
      <c r="R32" s="11"/>
      <c r="S32" s="246">
        <f>S33+S34+S35+S36</f>
        <v>36</v>
      </c>
      <c r="T32" s="247"/>
      <c r="U32" s="11"/>
      <c r="V32" s="308">
        <f t="shared" ref="V32:V39" si="0">G32+J32+M32+P32+S32</f>
        <v>242</v>
      </c>
      <c r="W32" s="309"/>
      <c r="X32" s="64"/>
      <c r="Y32" s="162"/>
      <c r="Z32" s="88"/>
      <c r="AA32" s="88"/>
    </row>
    <row r="33" spans="1:27" s="15" customFormat="1" ht="35.1" customHeight="1" x14ac:dyDescent="0.25">
      <c r="A33" s="83"/>
      <c r="B33" s="45" t="s">
        <v>31</v>
      </c>
      <c r="C33" s="10"/>
      <c r="D33" s="10"/>
      <c r="E33" s="92"/>
      <c r="F33" s="74"/>
      <c r="G33" s="289">
        <v>0</v>
      </c>
      <c r="H33" s="290"/>
      <c r="I33" s="11"/>
      <c r="J33" s="289">
        <v>2</v>
      </c>
      <c r="K33" s="290"/>
      <c r="L33" s="11"/>
      <c r="M33" s="289">
        <v>40</v>
      </c>
      <c r="N33" s="290"/>
      <c r="O33" s="11"/>
      <c r="P33" s="289">
        <v>26</v>
      </c>
      <c r="Q33" s="290"/>
      <c r="R33" s="11"/>
      <c r="S33" s="289">
        <v>8</v>
      </c>
      <c r="T33" s="290"/>
      <c r="U33" s="11"/>
      <c r="V33" s="308">
        <f t="shared" si="0"/>
        <v>76</v>
      </c>
      <c r="W33" s="309"/>
      <c r="X33" s="64"/>
      <c r="Y33" s="162"/>
      <c r="Z33" s="88"/>
      <c r="AA33" s="88"/>
    </row>
    <row r="34" spans="1:27" s="15" customFormat="1" ht="35.1" customHeight="1" x14ac:dyDescent="0.25">
      <c r="A34" s="83"/>
      <c r="B34" s="45" t="s">
        <v>32</v>
      </c>
      <c r="C34" s="10"/>
      <c r="D34" s="10"/>
      <c r="E34" s="92"/>
      <c r="F34" s="74"/>
      <c r="G34" s="318">
        <v>0</v>
      </c>
      <c r="H34" s="319"/>
      <c r="I34" s="11"/>
      <c r="J34" s="318">
        <v>0</v>
      </c>
      <c r="K34" s="319"/>
      <c r="L34" s="11"/>
      <c r="M34" s="318">
        <v>0</v>
      </c>
      <c r="N34" s="319"/>
      <c r="O34" s="11"/>
      <c r="P34" s="318">
        <v>4</v>
      </c>
      <c r="Q34" s="319"/>
      <c r="R34" s="11"/>
      <c r="S34" s="318">
        <v>1</v>
      </c>
      <c r="T34" s="319"/>
      <c r="U34" s="11"/>
      <c r="V34" s="308">
        <f t="shared" si="0"/>
        <v>5</v>
      </c>
      <c r="W34" s="309"/>
      <c r="X34" s="64"/>
      <c r="Y34" s="162"/>
      <c r="Z34" s="88"/>
      <c r="AA34" s="88"/>
    </row>
    <row r="35" spans="1:27" s="15" customFormat="1" ht="35.1" customHeight="1" x14ac:dyDescent="0.25">
      <c r="A35" s="83"/>
      <c r="B35" s="45" t="s">
        <v>33</v>
      </c>
      <c r="C35" s="10"/>
      <c r="D35" s="10"/>
      <c r="E35" s="92"/>
      <c r="F35" s="74"/>
      <c r="G35" s="289">
        <v>3</v>
      </c>
      <c r="H35" s="290"/>
      <c r="I35" s="11"/>
      <c r="J35" s="289">
        <v>1</v>
      </c>
      <c r="K35" s="290"/>
      <c r="L35" s="11"/>
      <c r="M35" s="289">
        <v>1</v>
      </c>
      <c r="N35" s="290"/>
      <c r="O35" s="11"/>
      <c r="P35" s="289">
        <v>0</v>
      </c>
      <c r="Q35" s="290"/>
      <c r="R35" s="11"/>
      <c r="S35" s="289">
        <v>0</v>
      </c>
      <c r="T35" s="290"/>
      <c r="U35" s="11"/>
      <c r="V35" s="308">
        <f t="shared" si="0"/>
        <v>5</v>
      </c>
      <c r="W35" s="309"/>
      <c r="X35" s="64"/>
      <c r="Y35" s="162"/>
      <c r="Z35" s="88"/>
      <c r="AA35" s="88"/>
    </row>
    <row r="36" spans="1:27" s="15" customFormat="1" ht="35.1" customHeight="1" x14ac:dyDescent="0.25">
      <c r="A36" s="83"/>
      <c r="B36" s="45" t="s">
        <v>34</v>
      </c>
      <c r="C36" s="10"/>
      <c r="D36" s="10"/>
      <c r="E36" s="92"/>
      <c r="F36" s="74"/>
      <c r="G36" s="318">
        <v>2</v>
      </c>
      <c r="H36" s="319"/>
      <c r="I36" s="11"/>
      <c r="J36" s="318">
        <v>8</v>
      </c>
      <c r="K36" s="319"/>
      <c r="L36" s="11"/>
      <c r="M36" s="318">
        <v>49</v>
      </c>
      <c r="N36" s="319"/>
      <c r="O36" s="11"/>
      <c r="P36" s="318">
        <v>70</v>
      </c>
      <c r="Q36" s="319"/>
      <c r="R36" s="11"/>
      <c r="S36" s="318">
        <v>27</v>
      </c>
      <c r="T36" s="319"/>
      <c r="U36" s="11"/>
      <c r="V36" s="308">
        <f t="shared" si="0"/>
        <v>156</v>
      </c>
      <c r="W36" s="309"/>
      <c r="X36" s="64"/>
      <c r="Y36" s="162"/>
      <c r="Z36" s="88"/>
      <c r="AA36" s="88"/>
    </row>
    <row r="37" spans="1:27" s="15" customFormat="1" ht="35.1" customHeight="1" x14ac:dyDescent="0.25">
      <c r="A37" s="80" t="s">
        <v>35</v>
      </c>
      <c r="B37" s="64"/>
      <c r="C37" s="91"/>
      <c r="D37" s="10"/>
      <c r="E37" s="92"/>
      <c r="F37" s="74"/>
      <c r="G37" s="246">
        <f>G38+G39</f>
        <v>0</v>
      </c>
      <c r="H37" s="247"/>
      <c r="I37" s="11"/>
      <c r="J37" s="246">
        <f>J38+J39</f>
        <v>0</v>
      </c>
      <c r="K37" s="247"/>
      <c r="L37" s="11"/>
      <c r="M37" s="246">
        <f>M38+M39</f>
        <v>2</v>
      </c>
      <c r="N37" s="247"/>
      <c r="O37" s="11"/>
      <c r="P37" s="246">
        <f>P38+P39</f>
        <v>3</v>
      </c>
      <c r="Q37" s="247"/>
      <c r="R37" s="11"/>
      <c r="S37" s="246">
        <f>S38+S39</f>
        <v>0</v>
      </c>
      <c r="T37" s="247"/>
      <c r="U37" s="11"/>
      <c r="V37" s="308">
        <f t="shared" si="0"/>
        <v>5</v>
      </c>
      <c r="W37" s="309"/>
      <c r="X37" s="64"/>
      <c r="Y37" s="162"/>
      <c r="Z37" s="88"/>
      <c r="AA37" s="88"/>
    </row>
    <row r="38" spans="1:27" s="15" customFormat="1" ht="35.1" customHeight="1" x14ac:dyDescent="0.25">
      <c r="A38" s="93"/>
      <c r="B38" s="45" t="s">
        <v>36</v>
      </c>
      <c r="C38" s="10"/>
      <c r="D38" s="10"/>
      <c r="E38" s="92"/>
      <c r="F38" s="74"/>
      <c r="G38" s="289">
        <v>0</v>
      </c>
      <c r="H38" s="290"/>
      <c r="I38" s="11"/>
      <c r="J38" s="289">
        <v>0</v>
      </c>
      <c r="K38" s="290"/>
      <c r="L38" s="11"/>
      <c r="M38" s="289">
        <v>2</v>
      </c>
      <c r="N38" s="290"/>
      <c r="O38" s="11"/>
      <c r="P38" s="289">
        <v>2</v>
      </c>
      <c r="Q38" s="290"/>
      <c r="R38" s="11"/>
      <c r="S38" s="289">
        <v>0</v>
      </c>
      <c r="T38" s="290"/>
      <c r="U38" s="11"/>
      <c r="V38" s="308">
        <f t="shared" si="0"/>
        <v>4</v>
      </c>
      <c r="W38" s="309"/>
      <c r="X38" s="64"/>
      <c r="Y38" s="162"/>
      <c r="Z38" s="88"/>
      <c r="AA38" s="88"/>
    </row>
    <row r="39" spans="1:27" s="15" customFormat="1" ht="35.1" customHeight="1" thickBot="1" x14ac:dyDescent="0.3">
      <c r="A39" s="94"/>
      <c r="B39" s="45" t="s">
        <v>37</v>
      </c>
      <c r="C39" s="95"/>
      <c r="D39" s="95"/>
      <c r="E39" s="96"/>
      <c r="F39" s="74"/>
      <c r="G39" s="289">
        <v>0</v>
      </c>
      <c r="H39" s="290"/>
      <c r="I39" s="11"/>
      <c r="J39" s="316">
        <v>0</v>
      </c>
      <c r="K39" s="317"/>
      <c r="L39" s="11"/>
      <c r="M39" s="316">
        <v>0</v>
      </c>
      <c r="N39" s="317"/>
      <c r="O39" s="11"/>
      <c r="P39" s="316">
        <v>1</v>
      </c>
      <c r="Q39" s="317"/>
      <c r="R39" s="11"/>
      <c r="S39" s="316">
        <v>0</v>
      </c>
      <c r="T39" s="317"/>
      <c r="U39" s="11"/>
      <c r="V39" s="308">
        <f t="shared" si="0"/>
        <v>1</v>
      </c>
      <c r="W39" s="309"/>
      <c r="X39" s="64"/>
      <c r="Y39" s="165"/>
      <c r="Z39" s="88"/>
      <c r="AA39" s="88"/>
    </row>
    <row r="40" spans="1:27" s="5" customFormat="1" ht="35.1" customHeight="1" thickBot="1" x14ac:dyDescent="0.3">
      <c r="A40" s="12" t="s">
        <v>38</v>
      </c>
      <c r="B40" s="18" t="s">
        <v>39</v>
      </c>
      <c r="C40" s="18"/>
      <c r="D40" s="18"/>
      <c r="E40" s="19"/>
      <c r="F40" s="9"/>
      <c r="G40" s="219" t="s">
        <v>5</v>
      </c>
      <c r="H40" s="220"/>
      <c r="I40" s="9"/>
      <c r="J40" s="219" t="s">
        <v>6</v>
      </c>
      <c r="K40" s="220"/>
      <c r="L40" s="9"/>
      <c r="M40" s="219" t="s">
        <v>7</v>
      </c>
      <c r="N40" s="220"/>
      <c r="O40" s="9"/>
      <c r="P40" s="219" t="s">
        <v>8</v>
      </c>
      <c r="Q40" s="220"/>
      <c r="R40" s="11"/>
      <c r="S40" s="219" t="s">
        <v>9</v>
      </c>
      <c r="T40" s="220"/>
      <c r="U40" s="8"/>
      <c r="V40" s="219" t="s">
        <v>10</v>
      </c>
      <c r="W40" s="220"/>
      <c r="X40" s="8"/>
      <c r="Y40" s="14" t="s">
        <v>28</v>
      </c>
      <c r="Z40" s="58"/>
      <c r="AA40" s="58"/>
    </row>
    <row r="41" spans="1:27" s="15" customFormat="1" ht="35.1" customHeight="1" x14ac:dyDescent="0.25">
      <c r="A41" s="97" t="s">
        <v>40</v>
      </c>
      <c r="B41" s="72"/>
      <c r="C41" s="98"/>
      <c r="D41" s="98"/>
      <c r="E41" s="99"/>
      <c r="F41" s="100"/>
      <c r="G41" s="314">
        <f>G42+G45</f>
        <v>0</v>
      </c>
      <c r="H41" s="315"/>
      <c r="I41" s="11"/>
      <c r="J41" s="314">
        <f>J42+J45</f>
        <v>0</v>
      </c>
      <c r="K41" s="315"/>
      <c r="L41" s="11"/>
      <c r="M41" s="314">
        <f>M42+M45</f>
        <v>0</v>
      </c>
      <c r="N41" s="315"/>
      <c r="O41" s="172"/>
      <c r="P41" s="314">
        <f>P42+P45</f>
        <v>0</v>
      </c>
      <c r="Q41" s="315"/>
      <c r="R41" s="172"/>
      <c r="S41" s="314">
        <f>S42+S45</f>
        <v>1</v>
      </c>
      <c r="T41" s="315"/>
      <c r="U41" s="172"/>
      <c r="V41" s="308">
        <f>G41+J41+M41+P41+S41</f>
        <v>1</v>
      </c>
      <c r="W41" s="309"/>
      <c r="X41" s="64"/>
      <c r="Y41" s="162"/>
      <c r="Z41" s="88"/>
      <c r="AA41" s="88"/>
    </row>
    <row r="42" spans="1:27" s="15" customFormat="1" ht="35.1" customHeight="1" x14ac:dyDescent="0.25">
      <c r="A42" s="101" t="s">
        <v>41</v>
      </c>
      <c r="B42" s="64"/>
      <c r="C42" s="100"/>
      <c r="D42" s="100"/>
      <c r="E42" s="102"/>
      <c r="F42" s="100"/>
      <c r="G42" s="294">
        <f>G43+G44</f>
        <v>0</v>
      </c>
      <c r="H42" s="295"/>
      <c r="I42" s="11"/>
      <c r="J42" s="294">
        <f>J43+J44</f>
        <v>0</v>
      </c>
      <c r="K42" s="295"/>
      <c r="L42" s="11"/>
      <c r="M42" s="294">
        <f>M43+M44</f>
        <v>0</v>
      </c>
      <c r="N42" s="295"/>
      <c r="O42" s="11"/>
      <c r="P42" s="294">
        <f>P43+P44</f>
        <v>0</v>
      </c>
      <c r="Q42" s="295"/>
      <c r="R42" s="11"/>
      <c r="S42" s="294">
        <f>S43+S44</f>
        <v>1</v>
      </c>
      <c r="T42" s="295"/>
      <c r="U42" s="11"/>
      <c r="V42" s="308">
        <f>G42+J42+M42+P42+S42</f>
        <v>1</v>
      </c>
      <c r="W42" s="309"/>
      <c r="X42" s="64"/>
      <c r="Y42" s="162"/>
      <c r="Z42" s="88"/>
      <c r="AA42" s="88"/>
    </row>
    <row r="43" spans="1:27" s="15" customFormat="1" ht="35.1" customHeight="1" x14ac:dyDescent="0.25">
      <c r="A43" s="83"/>
      <c r="B43" s="84" t="s">
        <v>42</v>
      </c>
      <c r="C43" s="87"/>
      <c r="D43" s="87"/>
      <c r="E43" s="103"/>
      <c r="F43" s="87"/>
      <c r="G43" s="289">
        <v>0</v>
      </c>
      <c r="H43" s="290"/>
      <c r="I43" s="11"/>
      <c r="J43" s="289">
        <v>0</v>
      </c>
      <c r="K43" s="290"/>
      <c r="L43" s="11"/>
      <c r="M43" s="289">
        <v>0</v>
      </c>
      <c r="N43" s="290"/>
      <c r="O43" s="11"/>
      <c r="P43" s="289">
        <v>0</v>
      </c>
      <c r="Q43" s="290"/>
      <c r="R43" s="11"/>
      <c r="S43" s="289">
        <v>1</v>
      </c>
      <c r="T43" s="290"/>
      <c r="U43" s="11"/>
      <c r="V43" s="308">
        <f>G43+J43+M43+P43+S43</f>
        <v>1</v>
      </c>
      <c r="W43" s="309"/>
      <c r="X43" s="64"/>
      <c r="Y43" s="163"/>
      <c r="Z43" s="88"/>
      <c r="AA43" s="88"/>
    </row>
    <row r="44" spans="1:27" s="15" customFormat="1" ht="35.1" customHeight="1" x14ac:dyDescent="0.25">
      <c r="A44" s="83"/>
      <c r="B44" s="84" t="s">
        <v>43</v>
      </c>
      <c r="C44" s="87"/>
      <c r="D44" s="87"/>
      <c r="E44" s="103"/>
      <c r="F44" s="87"/>
      <c r="G44" s="289">
        <v>0</v>
      </c>
      <c r="H44" s="290"/>
      <c r="I44" s="11"/>
      <c r="J44" s="289">
        <v>0</v>
      </c>
      <c r="K44" s="290"/>
      <c r="L44" s="11"/>
      <c r="M44" s="289">
        <v>0</v>
      </c>
      <c r="N44" s="290"/>
      <c r="O44" s="11"/>
      <c r="P44" s="289">
        <v>0</v>
      </c>
      <c r="Q44" s="290"/>
      <c r="R44" s="11"/>
      <c r="S44" s="289">
        <v>0</v>
      </c>
      <c r="T44" s="290"/>
      <c r="U44" s="11"/>
      <c r="V44" s="308">
        <f>G44+J44+M44+P44+S44</f>
        <v>0</v>
      </c>
      <c r="W44" s="309"/>
      <c r="X44" s="64"/>
      <c r="Y44" s="163"/>
      <c r="Z44" s="88"/>
      <c r="AA44" s="88"/>
    </row>
    <row r="45" spans="1:27" s="15" customFormat="1" ht="35.1" customHeight="1" thickBot="1" x14ac:dyDescent="0.3">
      <c r="A45" s="104" t="s">
        <v>44</v>
      </c>
      <c r="B45" s="77"/>
      <c r="C45" s="105"/>
      <c r="D45" s="105"/>
      <c r="E45" s="106"/>
      <c r="F45" s="100"/>
      <c r="G45" s="306">
        <v>0</v>
      </c>
      <c r="H45" s="307"/>
      <c r="I45" s="11"/>
      <c r="J45" s="289">
        <v>0</v>
      </c>
      <c r="K45" s="290"/>
      <c r="L45" s="11"/>
      <c r="M45" s="289">
        <v>0</v>
      </c>
      <c r="N45" s="290"/>
      <c r="O45" s="11"/>
      <c r="P45" s="289">
        <v>0</v>
      </c>
      <c r="Q45" s="290"/>
      <c r="R45" s="11"/>
      <c r="S45" s="289">
        <v>0</v>
      </c>
      <c r="T45" s="290"/>
      <c r="U45" s="11"/>
      <c r="V45" s="308">
        <f>G45+J45+M45+P45+S45</f>
        <v>0</v>
      </c>
      <c r="W45" s="309"/>
      <c r="X45" s="64"/>
      <c r="Y45" s="162"/>
      <c r="Z45" s="88"/>
      <c r="AA45" s="88"/>
    </row>
    <row r="46" spans="1:27" s="5" customFormat="1" ht="35.1" customHeight="1" thickBot="1" x14ac:dyDescent="0.3">
      <c r="A46" s="12" t="s">
        <v>45</v>
      </c>
      <c r="B46" s="18" t="s">
        <v>46</v>
      </c>
      <c r="C46" s="18"/>
      <c r="D46" s="18"/>
      <c r="E46" s="19"/>
      <c r="F46" s="9"/>
      <c r="G46" s="219" t="s">
        <v>5</v>
      </c>
      <c r="H46" s="220"/>
      <c r="I46" s="9"/>
      <c r="J46" s="219" t="s">
        <v>6</v>
      </c>
      <c r="K46" s="220"/>
      <c r="L46" s="9"/>
      <c r="M46" s="219" t="s">
        <v>7</v>
      </c>
      <c r="N46" s="220"/>
      <c r="O46" s="9"/>
      <c r="P46" s="219" t="s">
        <v>8</v>
      </c>
      <c r="Q46" s="220"/>
      <c r="R46" s="11"/>
      <c r="S46" s="219" t="s">
        <v>9</v>
      </c>
      <c r="T46" s="220"/>
      <c r="U46" s="8"/>
      <c r="V46" s="219" t="s">
        <v>10</v>
      </c>
      <c r="W46" s="220"/>
      <c r="X46" s="8"/>
      <c r="Y46" s="14" t="s">
        <v>28</v>
      </c>
      <c r="Z46" s="58"/>
      <c r="AA46" s="58"/>
    </row>
    <row r="47" spans="1:27" s="15" customFormat="1" ht="35.1" customHeight="1" x14ac:dyDescent="0.25">
      <c r="A47" s="97" t="s">
        <v>47</v>
      </c>
      <c r="B47" s="107"/>
      <c r="C47" s="108"/>
      <c r="D47" s="108"/>
      <c r="E47" s="109"/>
      <c r="F47" s="100"/>
      <c r="G47" s="314">
        <f>G48+G51</f>
        <v>0</v>
      </c>
      <c r="H47" s="315"/>
      <c r="I47" s="11"/>
      <c r="J47" s="314">
        <f>J48+J51</f>
        <v>0</v>
      </c>
      <c r="K47" s="315"/>
      <c r="L47" s="11"/>
      <c r="M47" s="314">
        <f>M48+M51</f>
        <v>0</v>
      </c>
      <c r="N47" s="315"/>
      <c r="O47" s="172"/>
      <c r="P47" s="314">
        <f>P48+P51</f>
        <v>0</v>
      </c>
      <c r="Q47" s="315"/>
      <c r="R47" s="172"/>
      <c r="S47" s="314">
        <f>S48+S51</f>
        <v>0</v>
      </c>
      <c r="T47" s="315"/>
      <c r="U47" s="172"/>
      <c r="V47" s="308">
        <f>G47+J47+M47+P47+S47</f>
        <v>0</v>
      </c>
      <c r="W47" s="309"/>
      <c r="X47" s="64"/>
      <c r="Y47" s="162"/>
      <c r="Z47" s="88"/>
      <c r="AA47" s="88"/>
    </row>
    <row r="48" spans="1:27" s="15" customFormat="1" ht="35.1" customHeight="1" x14ac:dyDescent="0.25">
      <c r="A48" s="101" t="s">
        <v>48</v>
      </c>
      <c r="B48" s="87"/>
      <c r="C48" s="60"/>
      <c r="D48" s="60"/>
      <c r="E48" s="110"/>
      <c r="F48" s="87"/>
      <c r="G48" s="294">
        <f>G49+G50</f>
        <v>0</v>
      </c>
      <c r="H48" s="295"/>
      <c r="I48" s="11"/>
      <c r="J48" s="294">
        <f>J49+J50</f>
        <v>0</v>
      </c>
      <c r="K48" s="295"/>
      <c r="L48" s="11"/>
      <c r="M48" s="294">
        <f>M49+M50</f>
        <v>0</v>
      </c>
      <c r="N48" s="295"/>
      <c r="O48" s="11"/>
      <c r="P48" s="294">
        <f>P49+P50</f>
        <v>0</v>
      </c>
      <c r="Q48" s="295"/>
      <c r="R48" s="11"/>
      <c r="S48" s="294">
        <f>S49+S50</f>
        <v>0</v>
      </c>
      <c r="T48" s="295"/>
      <c r="U48" s="11"/>
      <c r="V48" s="308">
        <f>G48+J48+M48+P48+S48</f>
        <v>0</v>
      </c>
      <c r="W48" s="309"/>
      <c r="X48" s="64"/>
      <c r="Y48" s="125"/>
      <c r="Z48" s="88"/>
      <c r="AA48" s="88"/>
    </row>
    <row r="49" spans="1:27" s="15" customFormat="1" ht="35.1" customHeight="1" x14ac:dyDescent="0.25">
      <c r="A49" s="111"/>
      <c r="B49" s="84" t="s">
        <v>49</v>
      </c>
      <c r="C49" s="64"/>
      <c r="D49" s="64"/>
      <c r="E49" s="112"/>
      <c r="F49" s="87"/>
      <c r="G49" s="289">
        <v>0</v>
      </c>
      <c r="H49" s="290"/>
      <c r="I49" s="11"/>
      <c r="J49" s="289">
        <v>0</v>
      </c>
      <c r="K49" s="290"/>
      <c r="L49" s="11"/>
      <c r="M49" s="289">
        <v>0</v>
      </c>
      <c r="N49" s="290"/>
      <c r="O49" s="11"/>
      <c r="P49" s="289">
        <v>0</v>
      </c>
      <c r="Q49" s="290"/>
      <c r="R49" s="11"/>
      <c r="S49" s="289">
        <v>0</v>
      </c>
      <c r="T49" s="290"/>
      <c r="U49" s="11"/>
      <c r="V49" s="308">
        <f>G49+J49+M49+P49+S49</f>
        <v>0</v>
      </c>
      <c r="W49" s="309"/>
      <c r="X49" s="64"/>
      <c r="Y49" s="135"/>
      <c r="Z49" s="88"/>
      <c r="AA49" s="88"/>
    </row>
    <row r="50" spans="1:27" s="15" customFormat="1" ht="35.1" customHeight="1" x14ac:dyDescent="0.25">
      <c r="A50" s="111"/>
      <c r="B50" s="84" t="s">
        <v>50</v>
      </c>
      <c r="C50" s="64"/>
      <c r="D50" s="64"/>
      <c r="E50" s="112"/>
      <c r="F50" s="87"/>
      <c r="G50" s="289">
        <v>0</v>
      </c>
      <c r="H50" s="290"/>
      <c r="I50" s="11"/>
      <c r="J50" s="289">
        <v>0</v>
      </c>
      <c r="K50" s="290"/>
      <c r="L50" s="11"/>
      <c r="M50" s="289">
        <v>0</v>
      </c>
      <c r="N50" s="290"/>
      <c r="O50" s="11"/>
      <c r="P50" s="289">
        <v>0</v>
      </c>
      <c r="Q50" s="290"/>
      <c r="R50" s="11"/>
      <c r="S50" s="289">
        <v>0</v>
      </c>
      <c r="T50" s="290"/>
      <c r="U50" s="11"/>
      <c r="V50" s="308">
        <f>G50+J50+M50+P50+S50</f>
        <v>0</v>
      </c>
      <c r="W50" s="309"/>
      <c r="X50" s="64"/>
      <c r="Y50" s="135"/>
      <c r="Z50" s="88"/>
      <c r="AA50" s="88"/>
    </row>
    <row r="51" spans="1:27" s="15" customFormat="1" ht="35.1" customHeight="1" thickBot="1" x14ac:dyDescent="0.3">
      <c r="A51" s="104" t="s">
        <v>51</v>
      </c>
      <c r="B51" s="113"/>
      <c r="C51" s="114"/>
      <c r="D51" s="114"/>
      <c r="E51" s="115"/>
      <c r="F51" s="87"/>
      <c r="G51" s="306">
        <v>0</v>
      </c>
      <c r="H51" s="307"/>
      <c r="I51" s="11"/>
      <c r="J51" s="289">
        <v>0</v>
      </c>
      <c r="K51" s="290"/>
      <c r="L51" s="11"/>
      <c r="M51" s="289">
        <v>0</v>
      </c>
      <c r="N51" s="290"/>
      <c r="O51" s="11"/>
      <c r="P51" s="289">
        <v>0</v>
      </c>
      <c r="Q51" s="290"/>
      <c r="R51" s="11"/>
      <c r="S51" s="289">
        <v>0</v>
      </c>
      <c r="T51" s="290"/>
      <c r="U51" s="11"/>
      <c r="V51" s="308">
        <f>G51+J51+M51+P51+S51</f>
        <v>0</v>
      </c>
      <c r="W51" s="309"/>
      <c r="X51" s="64"/>
      <c r="Y51" s="129"/>
      <c r="Z51" s="88"/>
      <c r="AA51" s="88"/>
    </row>
    <row r="52" spans="1:27" s="15" customFormat="1" ht="35.1" customHeight="1" thickBot="1" x14ac:dyDescent="0.3">
      <c r="A52" s="20" t="s">
        <v>52</v>
      </c>
      <c r="B52" s="296" t="s">
        <v>94</v>
      </c>
      <c r="C52" s="296"/>
      <c r="D52" s="296"/>
      <c r="E52" s="297"/>
      <c r="F52" s="8"/>
      <c r="G52" s="219" t="s">
        <v>5</v>
      </c>
      <c r="H52" s="220"/>
      <c r="I52" s="8"/>
      <c r="J52" s="219" t="s">
        <v>6</v>
      </c>
      <c r="K52" s="220"/>
      <c r="L52" s="8"/>
      <c r="M52" s="219" t="s">
        <v>7</v>
      </c>
      <c r="N52" s="220"/>
      <c r="O52" s="9"/>
      <c r="P52" s="219" t="s">
        <v>8</v>
      </c>
      <c r="Q52" s="220"/>
      <c r="R52" s="8"/>
      <c r="S52" s="219" t="s">
        <v>9</v>
      </c>
      <c r="T52" s="220"/>
      <c r="U52" s="8"/>
      <c r="V52" s="219" t="s">
        <v>10</v>
      </c>
      <c r="W52" s="220"/>
      <c r="X52" s="8"/>
      <c r="Y52" s="14" t="s">
        <v>28</v>
      </c>
      <c r="Z52" s="88"/>
      <c r="AA52" s="88"/>
    </row>
    <row r="53" spans="1:27" s="15" customFormat="1" ht="35.1" customHeight="1" thickBot="1" x14ac:dyDescent="0.3">
      <c r="A53" s="22" t="s">
        <v>95</v>
      </c>
      <c r="B53" s="23"/>
      <c r="C53" s="23"/>
      <c r="D53" s="23"/>
      <c r="E53" s="24"/>
      <c r="F53" s="64"/>
      <c r="G53" s="289">
        <v>0</v>
      </c>
      <c r="H53" s="290"/>
      <c r="I53" s="71"/>
      <c r="J53" s="312">
        <v>0</v>
      </c>
      <c r="K53" s="313"/>
      <c r="L53" s="71"/>
      <c r="M53" s="332">
        <v>0</v>
      </c>
      <c r="N53" s="333"/>
      <c r="O53" s="71"/>
      <c r="P53" s="332">
        <v>0</v>
      </c>
      <c r="Q53" s="333"/>
      <c r="R53" s="71"/>
      <c r="S53" s="332">
        <v>0</v>
      </c>
      <c r="T53" s="333"/>
      <c r="U53" s="71"/>
      <c r="V53" s="308">
        <f>G53+J53+M53+P53+S53</f>
        <v>0</v>
      </c>
      <c r="W53" s="309"/>
      <c r="X53" s="64"/>
      <c r="Y53" s="116"/>
      <c r="Z53" s="88"/>
      <c r="AA53" s="88"/>
    </row>
    <row r="54" spans="1:27" s="5" customFormat="1" ht="35.1" customHeight="1" thickBot="1" x14ac:dyDescent="0.3">
      <c r="A54" s="20" t="s">
        <v>53</v>
      </c>
      <c r="B54" s="296" t="s">
        <v>96</v>
      </c>
      <c r="C54" s="296"/>
      <c r="D54" s="296"/>
      <c r="E54" s="297"/>
      <c r="F54" s="8"/>
      <c r="G54" s="298" t="s">
        <v>5</v>
      </c>
      <c r="H54" s="218"/>
      <c r="I54" s="8"/>
      <c r="J54" s="248" t="s">
        <v>6</v>
      </c>
      <c r="K54" s="249"/>
      <c r="L54" s="8"/>
      <c r="M54" s="298" t="s">
        <v>7</v>
      </c>
      <c r="N54" s="218"/>
      <c r="O54" s="9"/>
      <c r="P54" s="217" t="s">
        <v>8</v>
      </c>
      <c r="Q54" s="252"/>
      <c r="R54" s="8"/>
      <c r="S54" s="217" t="s">
        <v>9</v>
      </c>
      <c r="T54" s="252"/>
      <c r="U54" s="8"/>
      <c r="V54" s="217" t="s">
        <v>10</v>
      </c>
      <c r="W54" s="252"/>
      <c r="X54" s="8"/>
      <c r="Y54" s="14" t="s">
        <v>28</v>
      </c>
      <c r="Z54" s="58"/>
      <c r="AA54" s="58"/>
    </row>
    <row r="55" spans="1:27" s="5" customFormat="1" ht="35.1" customHeight="1" thickBot="1" x14ac:dyDescent="0.3">
      <c r="A55" s="22" t="s">
        <v>97</v>
      </c>
      <c r="B55" s="23"/>
      <c r="C55" s="23"/>
      <c r="D55" s="23"/>
      <c r="E55" s="24"/>
      <c r="F55" s="64"/>
      <c r="G55" s="310">
        <f>G31+G41+G47+G53</f>
        <v>5</v>
      </c>
      <c r="H55" s="311"/>
      <c r="I55" s="71"/>
      <c r="J55" s="310">
        <f>J31+J41+J47+J53</f>
        <v>11</v>
      </c>
      <c r="K55" s="311"/>
      <c r="L55" s="71"/>
      <c r="M55" s="310">
        <f>M31+M41+M47+M53</f>
        <v>92</v>
      </c>
      <c r="N55" s="311"/>
      <c r="O55" s="71"/>
      <c r="P55" s="310">
        <f>P31+P41+P47+P53</f>
        <v>103</v>
      </c>
      <c r="Q55" s="311"/>
      <c r="R55" s="71"/>
      <c r="S55" s="310">
        <f>S31+S41+S47+S53</f>
        <v>37</v>
      </c>
      <c r="T55" s="311"/>
      <c r="U55" s="71"/>
      <c r="V55" s="308">
        <f>G55+J55+M55+P55+S55</f>
        <v>248</v>
      </c>
      <c r="W55" s="309"/>
      <c r="X55" s="64"/>
      <c r="Y55" s="116"/>
      <c r="Z55" s="58"/>
      <c r="AA55" s="58"/>
    </row>
    <row r="56" spans="1:27" s="5" customFormat="1" ht="35.1" customHeight="1" thickBot="1" x14ac:dyDescent="0.3">
      <c r="A56" s="12" t="s">
        <v>54</v>
      </c>
      <c r="B56" s="266" t="s">
        <v>55</v>
      </c>
      <c r="C56" s="266"/>
      <c r="D56" s="266"/>
      <c r="E56" s="267"/>
      <c r="F56" s="9"/>
      <c r="G56" s="298" t="s">
        <v>5</v>
      </c>
      <c r="H56" s="218"/>
      <c r="I56" s="9"/>
      <c r="J56" s="298" t="s">
        <v>6</v>
      </c>
      <c r="K56" s="218"/>
      <c r="L56" s="9"/>
      <c r="M56" s="298" t="s">
        <v>7</v>
      </c>
      <c r="N56" s="218"/>
      <c r="O56" s="9"/>
      <c r="P56" s="248" t="s">
        <v>8</v>
      </c>
      <c r="Q56" s="249"/>
      <c r="R56" s="11"/>
      <c r="S56" s="248" t="s">
        <v>9</v>
      </c>
      <c r="T56" s="249"/>
      <c r="U56" s="8"/>
      <c r="V56" s="219" t="s">
        <v>10</v>
      </c>
      <c r="W56" s="220"/>
      <c r="X56" s="8"/>
      <c r="Y56" s="25" t="s">
        <v>11</v>
      </c>
      <c r="Z56" s="58"/>
      <c r="AA56" s="58"/>
    </row>
    <row r="57" spans="1:27" s="58" customFormat="1" ht="35.1" customHeight="1" x14ac:dyDescent="0.25">
      <c r="A57" s="299" t="s">
        <v>98</v>
      </c>
      <c r="B57" s="300"/>
      <c r="C57" s="300"/>
      <c r="D57" s="300"/>
      <c r="E57" s="301"/>
      <c r="F57" s="26"/>
      <c r="G57" s="246"/>
      <c r="H57" s="247"/>
      <c r="I57" s="176"/>
      <c r="J57" s="302"/>
      <c r="K57" s="303"/>
      <c r="L57" s="176"/>
      <c r="M57" s="302"/>
      <c r="N57" s="303"/>
      <c r="O57" s="176"/>
      <c r="P57" s="302"/>
      <c r="Q57" s="303"/>
      <c r="R57" s="176"/>
      <c r="S57" s="302"/>
      <c r="T57" s="303"/>
      <c r="U57" s="176"/>
      <c r="V57" s="304">
        <f>G57+J57+M57+P57+S57</f>
        <v>0</v>
      </c>
      <c r="W57" s="305"/>
      <c r="X57" s="60"/>
      <c r="Y57" s="117"/>
    </row>
    <row r="58" spans="1:27" s="58" customFormat="1" ht="35.1" customHeight="1" x14ac:dyDescent="0.25">
      <c r="A58" s="293" t="s">
        <v>99</v>
      </c>
      <c r="B58" s="234"/>
      <c r="C58" s="234"/>
      <c r="D58" s="234"/>
      <c r="E58" s="235"/>
      <c r="F58" s="26"/>
      <c r="G58" s="289">
        <v>0</v>
      </c>
      <c r="H58" s="290"/>
      <c r="I58" s="176"/>
      <c r="J58" s="294">
        <v>0</v>
      </c>
      <c r="K58" s="295"/>
      <c r="L58" s="176"/>
      <c r="M58" s="294">
        <v>0</v>
      </c>
      <c r="N58" s="295"/>
      <c r="O58" s="176"/>
      <c r="P58" s="294">
        <v>1</v>
      </c>
      <c r="Q58" s="295"/>
      <c r="R58" s="176"/>
      <c r="S58" s="294">
        <v>0</v>
      </c>
      <c r="T58" s="295"/>
      <c r="U58" s="176"/>
      <c r="V58" s="246">
        <f>G58+J58+M58+P58+S58</f>
        <v>1</v>
      </c>
      <c r="W58" s="247"/>
      <c r="X58" s="60"/>
      <c r="Y58" s="118"/>
    </row>
    <row r="59" spans="1:27" s="58" customFormat="1" ht="31.5" customHeight="1" x14ac:dyDescent="0.25">
      <c r="A59" s="293" t="s">
        <v>100</v>
      </c>
      <c r="B59" s="234"/>
      <c r="C59" s="234"/>
      <c r="D59" s="234"/>
      <c r="E59" s="235"/>
      <c r="F59" s="26"/>
      <c r="G59" s="289">
        <v>0</v>
      </c>
      <c r="H59" s="290"/>
      <c r="I59" s="176"/>
      <c r="J59" s="246">
        <v>0</v>
      </c>
      <c r="K59" s="247"/>
      <c r="L59" s="176"/>
      <c r="M59" s="246">
        <v>0</v>
      </c>
      <c r="N59" s="247"/>
      <c r="O59" s="176"/>
      <c r="P59" s="246">
        <v>0</v>
      </c>
      <c r="Q59" s="247"/>
      <c r="R59" s="176"/>
      <c r="S59" s="246">
        <v>0</v>
      </c>
      <c r="T59" s="247"/>
      <c r="U59" s="176"/>
      <c r="V59" s="246">
        <f>G59+J59+M59+P59+S59</f>
        <v>0</v>
      </c>
      <c r="W59" s="247"/>
      <c r="X59" s="60"/>
      <c r="Y59" s="119"/>
    </row>
    <row r="60" spans="1:27" s="58" customFormat="1" ht="27.75" customHeight="1" x14ac:dyDescent="0.25">
      <c r="A60" s="293" t="s">
        <v>101</v>
      </c>
      <c r="B60" s="234"/>
      <c r="C60" s="234"/>
      <c r="D60" s="234"/>
      <c r="E60" s="235"/>
      <c r="F60" s="26"/>
      <c r="G60" s="289">
        <v>0</v>
      </c>
      <c r="H60" s="290"/>
      <c r="I60" s="176"/>
      <c r="J60" s="246">
        <v>0</v>
      </c>
      <c r="K60" s="247"/>
      <c r="L60" s="176"/>
      <c r="M60" s="246">
        <v>0</v>
      </c>
      <c r="N60" s="247"/>
      <c r="O60" s="176"/>
      <c r="P60" s="246">
        <v>0</v>
      </c>
      <c r="Q60" s="247"/>
      <c r="R60" s="176"/>
      <c r="S60" s="246">
        <v>0</v>
      </c>
      <c r="T60" s="247"/>
      <c r="U60" s="176"/>
      <c r="V60" s="246">
        <f>G60+J60+M60+P60+S60</f>
        <v>0</v>
      </c>
      <c r="W60" s="247"/>
      <c r="X60" s="60"/>
      <c r="Y60" s="119"/>
    </row>
    <row r="61" spans="1:27" s="58" customFormat="1" ht="35.1" customHeight="1" thickBot="1" x14ac:dyDescent="0.3">
      <c r="A61" s="286" t="s">
        <v>102</v>
      </c>
      <c r="B61" s="287"/>
      <c r="C61" s="287"/>
      <c r="D61" s="287"/>
      <c r="E61" s="288"/>
      <c r="F61" s="26"/>
      <c r="G61" s="289">
        <v>0</v>
      </c>
      <c r="H61" s="290"/>
      <c r="I61" s="176"/>
      <c r="J61" s="291">
        <v>0</v>
      </c>
      <c r="K61" s="292"/>
      <c r="L61" s="176"/>
      <c r="M61" s="291">
        <v>0</v>
      </c>
      <c r="N61" s="292"/>
      <c r="O61" s="176"/>
      <c r="P61" s="291">
        <v>0</v>
      </c>
      <c r="Q61" s="292"/>
      <c r="R61" s="176"/>
      <c r="S61" s="291">
        <v>0</v>
      </c>
      <c r="T61" s="292"/>
      <c r="U61" s="176"/>
      <c r="V61" s="246">
        <f>G61+J61+M61+P61+S61</f>
        <v>0</v>
      </c>
      <c r="W61" s="247"/>
      <c r="X61" s="60"/>
      <c r="Y61" s="155"/>
    </row>
    <row r="62" spans="1:27" s="5" customFormat="1" ht="32.1" customHeight="1" thickBot="1" x14ac:dyDescent="0.3">
      <c r="A62" s="12" t="s">
        <v>56</v>
      </c>
      <c r="B62" s="18" t="s">
        <v>57</v>
      </c>
      <c r="C62" s="18"/>
      <c r="D62" s="18"/>
      <c r="E62" s="28"/>
      <c r="F62" s="9"/>
      <c r="G62" s="219" t="s">
        <v>5</v>
      </c>
      <c r="H62" s="220"/>
      <c r="I62" s="9"/>
      <c r="J62" s="219" t="s">
        <v>6</v>
      </c>
      <c r="K62" s="220"/>
      <c r="L62" s="9"/>
      <c r="M62" s="219" t="s">
        <v>7</v>
      </c>
      <c r="N62" s="220"/>
      <c r="O62" s="9"/>
      <c r="P62" s="219" t="s">
        <v>8</v>
      </c>
      <c r="Q62" s="220"/>
      <c r="R62" s="9"/>
      <c r="S62" s="219" t="s">
        <v>9</v>
      </c>
      <c r="T62" s="220"/>
      <c r="U62" s="8"/>
      <c r="V62" s="219" t="s">
        <v>10</v>
      </c>
      <c r="W62" s="220"/>
      <c r="X62" s="8"/>
      <c r="Y62" s="14" t="s">
        <v>11</v>
      </c>
      <c r="Z62" s="58"/>
      <c r="AA62" s="58"/>
    </row>
    <row r="63" spans="1:27" s="5" customFormat="1" ht="32.1" customHeight="1" x14ac:dyDescent="0.25">
      <c r="A63" s="120" t="s">
        <v>103</v>
      </c>
      <c r="B63" s="72"/>
      <c r="C63" s="72"/>
      <c r="D63" s="72"/>
      <c r="E63" s="121"/>
      <c r="F63" s="8"/>
      <c r="G63" s="282"/>
      <c r="H63" s="283"/>
      <c r="I63" s="171"/>
      <c r="J63" s="282"/>
      <c r="K63" s="283"/>
      <c r="L63" s="171"/>
      <c r="M63" s="282"/>
      <c r="N63" s="283"/>
      <c r="O63" s="171"/>
      <c r="P63" s="282"/>
      <c r="Q63" s="283"/>
      <c r="R63" s="171"/>
      <c r="S63" s="282"/>
      <c r="T63" s="283"/>
      <c r="U63" s="171"/>
      <c r="V63" s="284">
        <f>V55*4</f>
        <v>992</v>
      </c>
      <c r="W63" s="285"/>
      <c r="X63" s="8"/>
      <c r="Y63" s="30"/>
      <c r="Z63" s="58"/>
      <c r="AA63" s="58"/>
    </row>
    <row r="64" spans="1:27" s="5" customFormat="1" ht="32.1" customHeight="1" x14ac:dyDescent="0.25">
      <c r="A64" s="124" t="s">
        <v>104</v>
      </c>
      <c r="B64" s="64"/>
      <c r="C64" s="64"/>
      <c r="D64" s="64"/>
      <c r="E64" s="112"/>
      <c r="F64" s="8"/>
      <c r="G64" s="278">
        <v>75</v>
      </c>
      <c r="H64" s="279"/>
      <c r="I64" s="171"/>
      <c r="J64" s="278">
        <v>37</v>
      </c>
      <c r="K64" s="279"/>
      <c r="L64" s="171"/>
      <c r="M64" s="278">
        <v>92</v>
      </c>
      <c r="N64" s="279"/>
      <c r="O64" s="171"/>
      <c r="P64" s="278">
        <v>113</v>
      </c>
      <c r="Q64" s="279"/>
      <c r="R64" s="171"/>
      <c r="S64" s="278">
        <v>23</v>
      </c>
      <c r="T64" s="279"/>
      <c r="U64" s="171"/>
      <c r="V64" s="232">
        <f>G64+J64+M64+P64+S64</f>
        <v>340</v>
      </c>
      <c r="W64" s="233"/>
      <c r="X64" s="64"/>
      <c r="Y64" s="125"/>
      <c r="Z64" s="58"/>
      <c r="AA64" s="58"/>
    </row>
    <row r="65" spans="1:27" s="5" customFormat="1" ht="32.1" customHeight="1" x14ac:dyDescent="0.25">
      <c r="A65" s="124" t="s">
        <v>105</v>
      </c>
      <c r="B65" s="64"/>
      <c r="C65" s="64"/>
      <c r="D65" s="64"/>
      <c r="E65" s="112"/>
      <c r="F65" s="8"/>
      <c r="G65" s="278">
        <v>84</v>
      </c>
      <c r="H65" s="279"/>
      <c r="I65" s="171"/>
      <c r="J65" s="278">
        <v>44</v>
      </c>
      <c r="K65" s="279"/>
      <c r="L65" s="171"/>
      <c r="M65" s="278">
        <v>65</v>
      </c>
      <c r="N65" s="279"/>
      <c r="O65" s="171"/>
      <c r="P65" s="278">
        <v>95</v>
      </c>
      <c r="Q65" s="279"/>
      <c r="R65" s="171"/>
      <c r="S65" s="278">
        <v>15</v>
      </c>
      <c r="T65" s="279"/>
      <c r="U65" s="171"/>
      <c r="V65" s="232">
        <f>G65+J65+M65+P65+S65</f>
        <v>303</v>
      </c>
      <c r="W65" s="233"/>
      <c r="X65" s="64"/>
      <c r="Y65" s="125"/>
      <c r="Z65" s="58"/>
      <c r="AA65" s="58"/>
    </row>
    <row r="66" spans="1:27" s="5" customFormat="1" ht="32.1" customHeight="1" x14ac:dyDescent="0.25">
      <c r="A66" s="124" t="s">
        <v>106</v>
      </c>
      <c r="B66" s="64"/>
      <c r="C66" s="64"/>
      <c r="D66" s="64"/>
      <c r="E66" s="112"/>
      <c r="F66" s="8"/>
      <c r="G66" s="278">
        <v>0</v>
      </c>
      <c r="H66" s="279"/>
      <c r="I66" s="171"/>
      <c r="J66" s="278">
        <v>0</v>
      </c>
      <c r="K66" s="279"/>
      <c r="L66" s="171"/>
      <c r="M66" s="278">
        <v>0</v>
      </c>
      <c r="N66" s="279"/>
      <c r="O66" s="171"/>
      <c r="P66" s="278">
        <v>0</v>
      </c>
      <c r="Q66" s="279"/>
      <c r="R66" s="171"/>
      <c r="S66" s="278">
        <v>0</v>
      </c>
      <c r="T66" s="279"/>
      <c r="U66" s="171"/>
      <c r="V66" s="232">
        <f>G66+J66+M66+P66+S66</f>
        <v>0</v>
      </c>
      <c r="W66" s="233"/>
      <c r="X66" s="64"/>
      <c r="Y66" s="125"/>
      <c r="Z66" s="58"/>
      <c r="AA66" s="58"/>
    </row>
    <row r="67" spans="1:27" s="5" customFormat="1" ht="32.1" customHeight="1" thickBot="1" x14ac:dyDescent="0.3">
      <c r="A67" s="126" t="s">
        <v>107</v>
      </c>
      <c r="B67" s="77"/>
      <c r="C67" s="77"/>
      <c r="D67" s="77"/>
      <c r="E67" s="127"/>
      <c r="F67" s="8"/>
      <c r="G67" s="278">
        <v>0</v>
      </c>
      <c r="H67" s="279"/>
      <c r="I67" s="171"/>
      <c r="J67" s="280">
        <v>0</v>
      </c>
      <c r="K67" s="281"/>
      <c r="L67" s="171"/>
      <c r="M67" s="280">
        <v>0</v>
      </c>
      <c r="N67" s="281"/>
      <c r="O67" s="171"/>
      <c r="P67" s="280">
        <v>0</v>
      </c>
      <c r="Q67" s="281"/>
      <c r="R67" s="171"/>
      <c r="S67" s="280">
        <v>0</v>
      </c>
      <c r="T67" s="281"/>
      <c r="U67" s="171"/>
      <c r="V67" s="232">
        <f>G67+J67+M67+P67+S67</f>
        <v>0</v>
      </c>
      <c r="W67" s="233"/>
      <c r="X67" s="64"/>
      <c r="Y67" s="128"/>
      <c r="Z67" s="58"/>
      <c r="AA67" s="58"/>
    </row>
    <row r="68" spans="1:27" s="5" customFormat="1" ht="32.1" customHeight="1" thickBot="1" x14ac:dyDescent="0.3">
      <c r="A68" s="12" t="s">
        <v>58</v>
      </c>
      <c r="B68" s="266" t="s">
        <v>59</v>
      </c>
      <c r="C68" s="266"/>
      <c r="D68" s="266"/>
      <c r="E68" s="267"/>
      <c r="F68" s="8"/>
      <c r="G68" s="248" t="s">
        <v>5</v>
      </c>
      <c r="H68" s="249"/>
      <c r="I68" s="27"/>
      <c r="J68" s="248" t="s">
        <v>6</v>
      </c>
      <c r="K68" s="249"/>
      <c r="L68" s="27"/>
      <c r="M68" s="248" t="s">
        <v>7</v>
      </c>
      <c r="N68" s="249"/>
      <c r="O68" s="27"/>
      <c r="P68" s="248" t="s">
        <v>8</v>
      </c>
      <c r="Q68" s="249"/>
      <c r="R68" s="27"/>
      <c r="S68" s="248" t="s">
        <v>9</v>
      </c>
      <c r="T68" s="249"/>
      <c r="U68" s="29"/>
      <c r="V68" s="219" t="s">
        <v>10</v>
      </c>
      <c r="W68" s="220"/>
      <c r="X68" s="8"/>
      <c r="Y68" s="14" t="s">
        <v>11</v>
      </c>
      <c r="Z68" s="58"/>
      <c r="AA68" s="58"/>
    </row>
    <row r="69" spans="1:27" s="5" customFormat="1" ht="32.1" customHeight="1" x14ac:dyDescent="0.25">
      <c r="A69" s="120" t="s">
        <v>108</v>
      </c>
      <c r="B69" s="72"/>
      <c r="C69" s="72"/>
      <c r="D69" s="72"/>
      <c r="E69" s="121"/>
      <c r="F69" s="8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4"/>
      <c r="U69" s="29"/>
      <c r="V69" s="232">
        <v>6</v>
      </c>
      <c r="W69" s="233"/>
      <c r="X69" s="64"/>
      <c r="Y69" s="117"/>
      <c r="Z69" s="58"/>
      <c r="AA69" s="58"/>
    </row>
    <row r="70" spans="1:27" s="5" customFormat="1" ht="32.1" customHeight="1" x14ac:dyDescent="0.25">
      <c r="A70" s="124" t="s">
        <v>109</v>
      </c>
      <c r="B70" s="64"/>
      <c r="C70" s="64"/>
      <c r="D70" s="64"/>
      <c r="E70" s="112"/>
      <c r="F70" s="8"/>
      <c r="G70" s="35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6"/>
      <c r="U70" s="29"/>
      <c r="V70" s="232">
        <v>1</v>
      </c>
      <c r="W70" s="233"/>
      <c r="X70" s="64"/>
      <c r="Y70" s="125"/>
      <c r="Z70" s="58"/>
      <c r="AA70" s="58"/>
    </row>
    <row r="71" spans="1:27" s="5" customFormat="1" ht="32.1" customHeight="1" x14ac:dyDescent="0.25">
      <c r="A71" s="124" t="s">
        <v>110</v>
      </c>
      <c r="B71" s="64"/>
      <c r="C71" s="64"/>
      <c r="D71" s="64"/>
      <c r="E71" s="112"/>
      <c r="F71" s="8"/>
      <c r="G71" s="35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6"/>
      <c r="U71" s="29"/>
      <c r="V71" s="232">
        <v>14</v>
      </c>
      <c r="W71" s="233"/>
      <c r="X71" s="64"/>
      <c r="Y71" s="125"/>
      <c r="Z71" s="58"/>
      <c r="AA71" s="58"/>
    </row>
    <row r="72" spans="1:27" s="5" customFormat="1" ht="32.1" customHeight="1" x14ac:dyDescent="0.25">
      <c r="A72" s="124" t="s">
        <v>111</v>
      </c>
      <c r="B72" s="64"/>
      <c r="C72" s="64"/>
      <c r="D72" s="64"/>
      <c r="E72" s="112"/>
      <c r="F72" s="8"/>
      <c r="G72" s="35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6"/>
      <c r="U72" s="29"/>
      <c r="V72" s="274">
        <v>0</v>
      </c>
      <c r="W72" s="275"/>
      <c r="X72" s="64"/>
      <c r="Y72" s="125"/>
      <c r="Z72" s="58"/>
      <c r="AA72" s="58"/>
    </row>
    <row r="73" spans="1:27" s="5" customFormat="1" ht="32.1" customHeight="1" x14ac:dyDescent="0.25">
      <c r="A73" s="124" t="s">
        <v>112</v>
      </c>
      <c r="B73" s="64"/>
      <c r="C73" s="64"/>
      <c r="D73" s="64"/>
      <c r="E73" s="112"/>
      <c r="F73" s="8"/>
      <c r="G73" s="35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6"/>
      <c r="U73" s="29"/>
      <c r="V73" s="232">
        <v>0</v>
      </c>
      <c r="W73" s="233"/>
      <c r="X73" s="64"/>
      <c r="Y73" s="129"/>
      <c r="Z73" s="58"/>
      <c r="AA73" s="58"/>
    </row>
    <row r="74" spans="1:27" s="5" customFormat="1" ht="32.1" customHeight="1" thickBot="1" x14ac:dyDescent="0.3">
      <c r="A74" s="126" t="s">
        <v>113</v>
      </c>
      <c r="B74" s="77"/>
      <c r="C74" s="77"/>
      <c r="D74" s="77"/>
      <c r="E74" s="127"/>
      <c r="F74" s="8"/>
      <c r="G74" s="37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9"/>
      <c r="U74" s="29"/>
      <c r="V74" s="276">
        <v>0</v>
      </c>
      <c r="W74" s="277"/>
      <c r="X74" s="64"/>
      <c r="Y74" s="128"/>
      <c r="Z74" s="58"/>
      <c r="AA74" s="58"/>
    </row>
    <row r="75" spans="1:27" s="5" customFormat="1" ht="32.1" customHeight="1" thickBot="1" x14ac:dyDescent="0.3">
      <c r="A75" s="12" t="s">
        <v>60</v>
      </c>
      <c r="B75" s="266" t="s">
        <v>61</v>
      </c>
      <c r="C75" s="266"/>
      <c r="D75" s="266"/>
      <c r="E75" s="267"/>
      <c r="F75" s="9"/>
      <c r="G75" s="219" t="s">
        <v>5</v>
      </c>
      <c r="H75" s="220"/>
      <c r="I75" s="9"/>
      <c r="J75" s="219" t="s">
        <v>6</v>
      </c>
      <c r="K75" s="220"/>
      <c r="L75" s="9"/>
      <c r="M75" s="219" t="s">
        <v>7</v>
      </c>
      <c r="N75" s="220"/>
      <c r="O75" s="9"/>
      <c r="P75" s="219" t="s">
        <v>8</v>
      </c>
      <c r="Q75" s="220"/>
      <c r="R75" s="11"/>
      <c r="S75" s="219" t="s">
        <v>9</v>
      </c>
      <c r="T75" s="220"/>
      <c r="U75" s="8"/>
      <c r="V75" s="219" t="s">
        <v>10</v>
      </c>
      <c r="W75" s="220"/>
      <c r="X75" s="8"/>
      <c r="Y75" s="14" t="s">
        <v>11</v>
      </c>
      <c r="Z75" s="58"/>
      <c r="AA75" s="58"/>
    </row>
    <row r="76" spans="1:27" s="5" customFormat="1" ht="32.1" customHeight="1" x14ac:dyDescent="0.25">
      <c r="A76" s="130" t="s">
        <v>114</v>
      </c>
      <c r="B76" s="64"/>
      <c r="C76" s="131"/>
      <c r="D76" s="131"/>
      <c r="E76" s="132"/>
      <c r="F76" s="60"/>
      <c r="G76" s="272">
        <f>G77+G80</f>
        <v>0</v>
      </c>
      <c r="H76" s="273"/>
      <c r="I76" s="71"/>
      <c r="J76" s="272">
        <f>J77+J80</f>
        <v>0</v>
      </c>
      <c r="K76" s="273"/>
      <c r="L76" s="71"/>
      <c r="M76" s="272">
        <f>M77+M80</f>
        <v>0</v>
      </c>
      <c r="N76" s="273"/>
      <c r="O76" s="71"/>
      <c r="P76" s="272">
        <f>P77+P80</f>
        <v>0</v>
      </c>
      <c r="Q76" s="273"/>
      <c r="R76" s="71"/>
      <c r="S76" s="272">
        <f>S77+S80</f>
        <v>0</v>
      </c>
      <c r="T76" s="273"/>
      <c r="U76" s="71"/>
      <c r="V76" s="246">
        <f t="shared" ref="V76:V83" si="1">G76+J76+M76+P76+S76</f>
        <v>0</v>
      </c>
      <c r="W76" s="247"/>
      <c r="X76" s="64"/>
      <c r="Y76" s="133"/>
      <c r="Z76" s="58"/>
      <c r="AA76" s="58"/>
    </row>
    <row r="77" spans="1:27" s="5" customFormat="1" ht="32.1" customHeight="1" x14ac:dyDescent="0.25">
      <c r="A77" s="134"/>
      <c r="B77" s="60" t="s">
        <v>115</v>
      </c>
      <c r="C77" s="60"/>
      <c r="D77" s="60"/>
      <c r="E77" s="110"/>
      <c r="F77" s="64"/>
      <c r="G77" s="244"/>
      <c r="H77" s="245"/>
      <c r="I77" s="71"/>
      <c r="J77" s="244"/>
      <c r="K77" s="245"/>
      <c r="L77" s="71"/>
      <c r="M77" s="244"/>
      <c r="N77" s="245"/>
      <c r="O77" s="191"/>
      <c r="P77" s="244"/>
      <c r="Q77" s="245"/>
      <c r="R77" s="191"/>
      <c r="S77" s="244"/>
      <c r="T77" s="245"/>
      <c r="U77" s="191"/>
      <c r="V77" s="246">
        <f t="shared" si="1"/>
        <v>0</v>
      </c>
      <c r="W77" s="247"/>
      <c r="X77" s="64"/>
      <c r="Y77" s="135"/>
      <c r="Z77" s="58"/>
      <c r="AA77" s="58"/>
    </row>
    <row r="78" spans="1:27" s="5" customFormat="1" ht="32.1" customHeight="1" x14ac:dyDescent="0.25">
      <c r="A78" s="93"/>
      <c r="B78" s="84" t="s">
        <v>116</v>
      </c>
      <c r="C78" s="60"/>
      <c r="D78" s="60"/>
      <c r="E78" s="110"/>
      <c r="F78" s="64"/>
      <c r="G78" s="244"/>
      <c r="H78" s="245"/>
      <c r="I78" s="71"/>
      <c r="J78" s="244"/>
      <c r="K78" s="245"/>
      <c r="L78" s="71"/>
      <c r="M78" s="244"/>
      <c r="N78" s="245"/>
      <c r="O78" s="191"/>
      <c r="P78" s="244"/>
      <c r="Q78" s="245"/>
      <c r="R78" s="191"/>
      <c r="S78" s="244"/>
      <c r="T78" s="245"/>
      <c r="U78" s="191"/>
      <c r="V78" s="246">
        <f t="shared" si="1"/>
        <v>0</v>
      </c>
      <c r="W78" s="247"/>
      <c r="X78" s="64"/>
      <c r="Y78" s="135"/>
      <c r="Z78" s="58"/>
      <c r="AA78" s="58"/>
    </row>
    <row r="79" spans="1:27" s="5" customFormat="1" ht="32.1" customHeight="1" x14ac:dyDescent="0.25">
      <c r="A79" s="83"/>
      <c r="B79" s="64" t="s">
        <v>117</v>
      </c>
      <c r="C79" s="60"/>
      <c r="D79" s="64"/>
      <c r="E79" s="112"/>
      <c r="F79" s="64"/>
      <c r="G79" s="244"/>
      <c r="H79" s="245"/>
      <c r="I79" s="71"/>
      <c r="J79" s="244"/>
      <c r="K79" s="245"/>
      <c r="L79" s="71"/>
      <c r="M79" s="244"/>
      <c r="N79" s="245"/>
      <c r="O79" s="71"/>
      <c r="P79" s="244"/>
      <c r="Q79" s="245"/>
      <c r="R79" s="71"/>
      <c r="S79" s="244"/>
      <c r="T79" s="245"/>
      <c r="U79" s="71"/>
      <c r="V79" s="246">
        <f t="shared" si="1"/>
        <v>0</v>
      </c>
      <c r="W79" s="247"/>
      <c r="X79" s="64"/>
      <c r="Y79" s="135"/>
      <c r="Z79" s="58"/>
      <c r="AA79" s="58"/>
    </row>
    <row r="80" spans="1:27" s="5" customFormat="1" ht="32.1" customHeight="1" x14ac:dyDescent="0.25">
      <c r="A80" s="134"/>
      <c r="B80" s="60" t="s">
        <v>118</v>
      </c>
      <c r="C80" s="60"/>
      <c r="D80" s="60"/>
      <c r="E80" s="110"/>
      <c r="F80" s="60"/>
      <c r="G80" s="244"/>
      <c r="H80" s="245"/>
      <c r="I80" s="71"/>
      <c r="J80" s="244"/>
      <c r="K80" s="245"/>
      <c r="L80" s="71"/>
      <c r="M80" s="244"/>
      <c r="N80" s="245"/>
      <c r="O80" s="191"/>
      <c r="P80" s="244"/>
      <c r="Q80" s="245"/>
      <c r="R80" s="191"/>
      <c r="S80" s="244"/>
      <c r="T80" s="245"/>
      <c r="U80" s="191"/>
      <c r="V80" s="246">
        <f t="shared" si="1"/>
        <v>0</v>
      </c>
      <c r="W80" s="247"/>
      <c r="X80" s="64"/>
      <c r="Y80" s="135"/>
      <c r="Z80" s="58"/>
      <c r="AA80" s="58"/>
    </row>
    <row r="81" spans="1:27" s="5" customFormat="1" ht="32.1" customHeight="1" x14ac:dyDescent="0.25">
      <c r="A81" s="111"/>
      <c r="B81" s="64" t="s">
        <v>119</v>
      </c>
      <c r="C81" s="60"/>
      <c r="D81" s="64"/>
      <c r="E81" s="112"/>
      <c r="F81" s="64"/>
      <c r="G81" s="244"/>
      <c r="H81" s="245"/>
      <c r="I81" s="71"/>
      <c r="J81" s="244"/>
      <c r="K81" s="245"/>
      <c r="L81" s="71"/>
      <c r="M81" s="244"/>
      <c r="N81" s="245"/>
      <c r="O81" s="71"/>
      <c r="P81" s="244"/>
      <c r="Q81" s="245"/>
      <c r="R81" s="71"/>
      <c r="S81" s="244"/>
      <c r="T81" s="245"/>
      <c r="U81" s="71"/>
      <c r="V81" s="246">
        <f t="shared" si="1"/>
        <v>0</v>
      </c>
      <c r="W81" s="247"/>
      <c r="X81" s="64"/>
      <c r="Y81" s="135"/>
      <c r="Z81" s="58"/>
      <c r="AA81" s="58"/>
    </row>
    <row r="82" spans="1:27" s="5" customFormat="1" ht="32.1" customHeight="1" x14ac:dyDescent="0.25">
      <c r="A82" s="111"/>
      <c r="B82" s="64" t="s">
        <v>120</v>
      </c>
      <c r="C82" s="60"/>
      <c r="D82" s="64"/>
      <c r="E82" s="112"/>
      <c r="F82" s="64"/>
      <c r="G82" s="244"/>
      <c r="H82" s="245"/>
      <c r="I82" s="71"/>
      <c r="J82" s="244"/>
      <c r="K82" s="245"/>
      <c r="L82" s="71"/>
      <c r="M82" s="244"/>
      <c r="N82" s="245"/>
      <c r="O82" s="71"/>
      <c r="P82" s="244"/>
      <c r="Q82" s="245"/>
      <c r="R82" s="71"/>
      <c r="S82" s="244"/>
      <c r="T82" s="245"/>
      <c r="U82" s="71"/>
      <c r="V82" s="246">
        <f t="shared" si="1"/>
        <v>0</v>
      </c>
      <c r="W82" s="247"/>
      <c r="X82" s="64"/>
      <c r="Y82" s="135"/>
      <c r="Z82" s="58"/>
      <c r="AA82" s="58"/>
    </row>
    <row r="83" spans="1:27" s="5" customFormat="1" ht="32.1" customHeight="1" thickBot="1" x14ac:dyDescent="0.3">
      <c r="A83" s="104" t="s">
        <v>121</v>
      </c>
      <c r="B83" s="64"/>
      <c r="C83" s="114"/>
      <c r="D83" s="77"/>
      <c r="E83" s="127"/>
      <c r="F83" s="64"/>
      <c r="G83" s="268"/>
      <c r="H83" s="269"/>
      <c r="I83" s="71"/>
      <c r="J83" s="268"/>
      <c r="K83" s="269"/>
      <c r="L83" s="71"/>
      <c r="M83" s="268"/>
      <c r="N83" s="269"/>
      <c r="O83" s="71"/>
      <c r="P83" s="268"/>
      <c r="Q83" s="269"/>
      <c r="R83" s="71"/>
      <c r="S83" s="268"/>
      <c r="T83" s="269"/>
      <c r="U83" s="71"/>
      <c r="V83" s="270">
        <f t="shared" si="1"/>
        <v>0</v>
      </c>
      <c r="W83" s="271"/>
      <c r="X83" s="64"/>
      <c r="Y83" s="136"/>
      <c r="Z83" s="58"/>
      <c r="AA83" s="58"/>
    </row>
    <row r="84" spans="1:27" s="5" customFormat="1" ht="32.1" customHeight="1" thickBot="1" x14ac:dyDescent="0.3">
      <c r="A84" s="12" t="s">
        <v>62</v>
      </c>
      <c r="B84" s="266" t="s">
        <v>63</v>
      </c>
      <c r="C84" s="266"/>
      <c r="D84" s="266"/>
      <c r="E84" s="267"/>
      <c r="F84" s="8"/>
      <c r="G84" s="217" t="s">
        <v>5</v>
      </c>
      <c r="H84" s="252"/>
      <c r="I84" s="9"/>
      <c r="J84" s="217" t="s">
        <v>6</v>
      </c>
      <c r="K84" s="252"/>
      <c r="L84" s="9"/>
      <c r="M84" s="217" t="s">
        <v>7</v>
      </c>
      <c r="N84" s="252"/>
      <c r="O84" s="9"/>
      <c r="P84" s="217" t="s">
        <v>8</v>
      </c>
      <c r="Q84" s="252"/>
      <c r="R84" s="9"/>
      <c r="S84" s="217" t="s">
        <v>9</v>
      </c>
      <c r="T84" s="252"/>
      <c r="U84" s="8"/>
      <c r="V84" s="219" t="s">
        <v>10</v>
      </c>
      <c r="W84" s="220"/>
      <c r="X84" s="8"/>
      <c r="Y84" s="21" t="s">
        <v>11</v>
      </c>
      <c r="Z84" s="58"/>
      <c r="AA84" s="58"/>
    </row>
    <row r="85" spans="1:27" s="40" customFormat="1" ht="32.1" customHeight="1" x14ac:dyDescent="0.25">
      <c r="A85" s="261" t="s">
        <v>122</v>
      </c>
      <c r="B85" s="262"/>
      <c r="C85" s="262"/>
      <c r="D85" s="262"/>
      <c r="E85" s="263"/>
      <c r="F85" s="64"/>
      <c r="G85" s="264"/>
      <c r="H85" s="265"/>
      <c r="I85" s="71"/>
      <c r="J85" s="264"/>
      <c r="K85" s="265"/>
      <c r="L85" s="71"/>
      <c r="M85" s="264"/>
      <c r="N85" s="265"/>
      <c r="O85" s="71"/>
      <c r="P85" s="264"/>
      <c r="Q85" s="265"/>
      <c r="R85" s="71"/>
      <c r="S85" s="264"/>
      <c r="T85" s="265"/>
      <c r="U85" s="71"/>
      <c r="V85" s="246">
        <f>G85+J85+M85+P85+S85</f>
        <v>0</v>
      </c>
      <c r="W85" s="247"/>
      <c r="X85" s="64"/>
      <c r="Y85" s="125"/>
      <c r="Z85" s="58"/>
      <c r="AA85" s="58"/>
    </row>
    <row r="86" spans="1:27" s="5" customFormat="1" ht="48.75" customHeight="1" x14ac:dyDescent="0.25">
      <c r="A86" s="258" t="s">
        <v>123</v>
      </c>
      <c r="B86" s="259"/>
      <c r="C86" s="259"/>
      <c r="D86" s="259"/>
      <c r="E86" s="260"/>
      <c r="F86" s="64"/>
      <c r="G86" s="244"/>
      <c r="H86" s="245"/>
      <c r="I86" s="71"/>
      <c r="J86" s="244"/>
      <c r="K86" s="245"/>
      <c r="L86" s="71"/>
      <c r="M86" s="244"/>
      <c r="N86" s="245"/>
      <c r="O86" s="71"/>
      <c r="P86" s="244"/>
      <c r="Q86" s="245"/>
      <c r="R86" s="71"/>
      <c r="S86" s="244"/>
      <c r="T86" s="245"/>
      <c r="U86" s="71"/>
      <c r="V86" s="246">
        <f>G86+J86+M86+P86+S86</f>
        <v>0</v>
      </c>
      <c r="W86" s="247"/>
      <c r="X86" s="64"/>
      <c r="Y86" s="125"/>
      <c r="Z86" s="58"/>
      <c r="AA86" s="58"/>
    </row>
    <row r="87" spans="1:27" s="5" customFormat="1" ht="32.1" customHeight="1" thickBot="1" x14ac:dyDescent="0.3">
      <c r="A87" s="253" t="s">
        <v>124</v>
      </c>
      <c r="B87" s="254"/>
      <c r="C87" s="254"/>
      <c r="D87" s="254"/>
      <c r="E87" s="255"/>
      <c r="F87" s="64"/>
      <c r="G87" s="256"/>
      <c r="H87" s="257"/>
      <c r="I87" s="71"/>
      <c r="J87" s="256"/>
      <c r="K87" s="257"/>
      <c r="L87" s="71"/>
      <c r="M87" s="256"/>
      <c r="N87" s="257"/>
      <c r="O87" s="71"/>
      <c r="P87" s="256"/>
      <c r="Q87" s="257"/>
      <c r="R87" s="71"/>
      <c r="S87" s="256"/>
      <c r="T87" s="257"/>
      <c r="U87" s="71"/>
      <c r="V87" s="246">
        <f>G87+J87+M87+P87+S87</f>
        <v>0</v>
      </c>
      <c r="W87" s="247"/>
      <c r="X87" s="64"/>
      <c r="Y87" s="125"/>
      <c r="Z87" s="58"/>
      <c r="AA87" s="58"/>
    </row>
    <row r="88" spans="1:27" s="5" customFormat="1" ht="32.1" customHeight="1" thickBot="1" x14ac:dyDescent="0.3">
      <c r="A88" s="12" t="s">
        <v>64</v>
      </c>
      <c r="B88" s="228" t="s">
        <v>65</v>
      </c>
      <c r="C88" s="228"/>
      <c r="D88" s="228"/>
      <c r="E88" s="229"/>
      <c r="F88" s="8"/>
      <c r="G88" s="248" t="s">
        <v>5</v>
      </c>
      <c r="H88" s="249"/>
      <c r="I88" s="17"/>
      <c r="J88" s="248" t="s">
        <v>6</v>
      </c>
      <c r="K88" s="249"/>
      <c r="L88" s="17"/>
      <c r="M88" s="248" t="s">
        <v>7</v>
      </c>
      <c r="N88" s="249"/>
      <c r="O88" s="17"/>
      <c r="P88" s="248" t="s">
        <v>8</v>
      </c>
      <c r="Q88" s="249"/>
      <c r="R88" s="17"/>
      <c r="S88" s="248" t="s">
        <v>9</v>
      </c>
      <c r="T88" s="249"/>
      <c r="U88" s="8"/>
      <c r="V88" s="219" t="s">
        <v>10</v>
      </c>
      <c r="W88" s="220"/>
      <c r="X88" s="8"/>
      <c r="Y88" s="14" t="s">
        <v>28</v>
      </c>
      <c r="Z88" s="58"/>
      <c r="AA88" s="58"/>
    </row>
    <row r="89" spans="1:27" s="5" customFormat="1" ht="32.1" customHeight="1" thickBot="1" x14ac:dyDescent="0.3">
      <c r="A89" s="124" t="s">
        <v>125</v>
      </c>
      <c r="B89" s="64"/>
      <c r="C89" s="64"/>
      <c r="D89" s="64"/>
      <c r="E89" s="112"/>
      <c r="F89" s="8"/>
      <c r="G89" s="4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9"/>
      <c r="U89" s="29"/>
      <c r="V89" s="250"/>
      <c r="W89" s="251"/>
      <c r="X89" s="64"/>
      <c r="Y89" s="123"/>
      <c r="Z89" s="58"/>
      <c r="AA89" s="58"/>
    </row>
    <row r="90" spans="1:27" s="5" customFormat="1" ht="32.1" customHeight="1" thickBot="1" x14ac:dyDescent="0.3">
      <c r="A90" s="12" t="s">
        <v>66</v>
      </c>
      <c r="B90" s="228" t="s">
        <v>67</v>
      </c>
      <c r="C90" s="228"/>
      <c r="D90" s="228"/>
      <c r="E90" s="229"/>
      <c r="F90" s="8"/>
      <c r="G90" s="217" t="s">
        <v>5</v>
      </c>
      <c r="H90" s="252"/>
      <c r="I90" s="9"/>
      <c r="J90" s="217" t="s">
        <v>6</v>
      </c>
      <c r="K90" s="252"/>
      <c r="L90" s="9"/>
      <c r="M90" s="217" t="s">
        <v>7</v>
      </c>
      <c r="N90" s="252"/>
      <c r="O90" s="9"/>
      <c r="P90" s="217" t="s">
        <v>8</v>
      </c>
      <c r="Q90" s="252"/>
      <c r="R90" s="9"/>
      <c r="S90" s="217" t="s">
        <v>9</v>
      </c>
      <c r="T90" s="252"/>
      <c r="U90" s="8"/>
      <c r="V90" s="219" t="s">
        <v>10</v>
      </c>
      <c r="W90" s="220"/>
      <c r="X90" s="8"/>
      <c r="Y90" s="14" t="s">
        <v>11</v>
      </c>
      <c r="Z90" s="58"/>
      <c r="AA90" s="58"/>
    </row>
    <row r="91" spans="1:27" s="5" customFormat="1" ht="32.1" customHeight="1" x14ac:dyDescent="0.25">
      <c r="A91" s="101" t="s">
        <v>126</v>
      </c>
      <c r="B91" s="64"/>
      <c r="C91" s="60"/>
      <c r="D91" s="60"/>
      <c r="E91" s="110"/>
      <c r="F91" s="64"/>
      <c r="G91" s="244">
        <f>G92+G93</f>
        <v>0</v>
      </c>
      <c r="H91" s="245"/>
      <c r="I91" s="71"/>
      <c r="J91" s="244">
        <f>J92+J93</f>
        <v>0</v>
      </c>
      <c r="K91" s="245"/>
      <c r="L91" s="71"/>
      <c r="M91" s="244">
        <f>M92+M93</f>
        <v>0</v>
      </c>
      <c r="N91" s="245"/>
      <c r="O91" s="71"/>
      <c r="P91" s="244">
        <f>P92+P93</f>
        <v>0</v>
      </c>
      <c r="Q91" s="245"/>
      <c r="R91" s="71"/>
      <c r="S91" s="244">
        <f>S92+S93</f>
        <v>0</v>
      </c>
      <c r="T91" s="245"/>
      <c r="U91" s="71"/>
      <c r="V91" s="246">
        <f>G91+J91+M91+P91+S91</f>
        <v>0</v>
      </c>
      <c r="W91" s="247"/>
      <c r="X91" s="64"/>
      <c r="Y91" s="125"/>
      <c r="Z91" s="58"/>
      <c r="AA91" s="58"/>
    </row>
    <row r="92" spans="1:27" s="5" customFormat="1" ht="32.1" customHeight="1" x14ac:dyDescent="0.25">
      <c r="A92" s="137"/>
      <c r="B92" s="154" t="s">
        <v>68</v>
      </c>
      <c r="C92" s="138"/>
      <c r="D92" s="138"/>
      <c r="E92" s="139"/>
      <c r="F92" s="64"/>
      <c r="G92" s="244"/>
      <c r="H92" s="245"/>
      <c r="I92" s="71"/>
      <c r="J92" s="244"/>
      <c r="K92" s="245"/>
      <c r="L92" s="71"/>
      <c r="M92" s="244"/>
      <c r="N92" s="245"/>
      <c r="O92" s="71"/>
      <c r="P92" s="244"/>
      <c r="Q92" s="245"/>
      <c r="R92" s="71"/>
      <c r="S92" s="244"/>
      <c r="T92" s="245"/>
      <c r="U92" s="71"/>
      <c r="V92" s="246">
        <f>G92+J92+M92+P92+S92</f>
        <v>0</v>
      </c>
      <c r="W92" s="247"/>
      <c r="X92" s="64"/>
      <c r="Y92" s="125"/>
      <c r="Z92" s="58"/>
      <c r="AA92" s="58"/>
    </row>
    <row r="93" spans="1:27" s="5" customFormat="1" ht="32.1" customHeight="1" thickBot="1" x14ac:dyDescent="0.3">
      <c r="A93" s="137"/>
      <c r="B93" s="154" t="s">
        <v>127</v>
      </c>
      <c r="C93" s="138"/>
      <c r="D93" s="138"/>
      <c r="E93" s="139"/>
      <c r="F93" s="64"/>
      <c r="G93" s="244"/>
      <c r="H93" s="245"/>
      <c r="I93" s="71"/>
      <c r="J93" s="244"/>
      <c r="K93" s="245"/>
      <c r="L93" s="71"/>
      <c r="M93" s="244"/>
      <c r="N93" s="245"/>
      <c r="O93" s="71"/>
      <c r="P93" s="244"/>
      <c r="Q93" s="245"/>
      <c r="R93" s="71"/>
      <c r="S93" s="244"/>
      <c r="T93" s="245"/>
      <c r="U93" s="71"/>
      <c r="V93" s="246">
        <f>G93+J93+M93+P93+S93</f>
        <v>0</v>
      </c>
      <c r="W93" s="247"/>
      <c r="X93" s="64"/>
      <c r="Y93" s="125"/>
      <c r="Z93" s="58"/>
      <c r="AA93" s="58"/>
    </row>
    <row r="94" spans="1:27" s="5" customFormat="1" ht="32.1" customHeight="1" thickBot="1" x14ac:dyDescent="0.3">
      <c r="A94" s="12" t="s">
        <v>69</v>
      </c>
      <c r="B94" s="228" t="s">
        <v>70</v>
      </c>
      <c r="C94" s="228"/>
      <c r="D94" s="228"/>
      <c r="E94" s="229"/>
      <c r="F94" s="8"/>
      <c r="G94" s="219" t="s">
        <v>5</v>
      </c>
      <c r="H94" s="220"/>
      <c r="I94" s="9"/>
      <c r="J94" s="219" t="s">
        <v>6</v>
      </c>
      <c r="K94" s="220"/>
      <c r="L94" s="9"/>
      <c r="M94" s="219" t="s">
        <v>7</v>
      </c>
      <c r="N94" s="220"/>
      <c r="O94" s="9"/>
      <c r="P94" s="219" t="s">
        <v>8</v>
      </c>
      <c r="Q94" s="220"/>
      <c r="R94" s="9"/>
      <c r="S94" s="219" t="s">
        <v>9</v>
      </c>
      <c r="T94" s="220"/>
      <c r="U94" s="8"/>
      <c r="V94" s="219" t="s">
        <v>10</v>
      </c>
      <c r="W94" s="220"/>
      <c r="X94" s="8"/>
      <c r="Y94" s="14" t="s">
        <v>11</v>
      </c>
      <c r="Z94" s="58"/>
      <c r="AA94" s="58"/>
    </row>
    <row r="95" spans="1:27" s="5" customFormat="1" ht="32.1" customHeight="1" x14ac:dyDescent="0.25">
      <c r="A95" s="238" t="s">
        <v>128</v>
      </c>
      <c r="B95" s="239"/>
      <c r="C95" s="239"/>
      <c r="D95" s="239"/>
      <c r="E95" s="240"/>
      <c r="F95" s="64"/>
      <c r="G95" s="230">
        <f>G96+G97</f>
        <v>0</v>
      </c>
      <c r="H95" s="231"/>
      <c r="I95" s="173"/>
      <c r="J95" s="230">
        <f>J96+J97</f>
        <v>0</v>
      </c>
      <c r="K95" s="231"/>
      <c r="L95" s="173"/>
      <c r="M95" s="230">
        <f>M96+M97</f>
        <v>0</v>
      </c>
      <c r="N95" s="231"/>
      <c r="O95" s="173"/>
      <c r="P95" s="230">
        <f>P96+P97</f>
        <v>0</v>
      </c>
      <c r="Q95" s="231"/>
      <c r="R95" s="173"/>
      <c r="S95" s="230">
        <f>S96+S97</f>
        <v>0</v>
      </c>
      <c r="T95" s="231"/>
      <c r="U95" s="173"/>
      <c r="V95" s="232">
        <f>G95+J95+M95+P95+S95</f>
        <v>0</v>
      </c>
      <c r="W95" s="233"/>
      <c r="X95" s="64"/>
      <c r="Y95" s="125"/>
      <c r="Z95" s="58"/>
      <c r="AA95" s="58"/>
    </row>
    <row r="96" spans="1:27" s="5" customFormat="1" ht="32.1" customHeight="1" x14ac:dyDescent="0.25">
      <c r="A96" s="137"/>
      <c r="B96" s="234" t="s">
        <v>71</v>
      </c>
      <c r="C96" s="234"/>
      <c r="D96" s="234"/>
      <c r="E96" s="235"/>
      <c r="F96" s="64"/>
      <c r="G96" s="230"/>
      <c r="H96" s="231"/>
      <c r="I96" s="173"/>
      <c r="J96" s="230"/>
      <c r="K96" s="231"/>
      <c r="L96" s="173"/>
      <c r="M96" s="230"/>
      <c r="N96" s="231"/>
      <c r="O96" s="173"/>
      <c r="P96" s="230"/>
      <c r="Q96" s="231"/>
      <c r="R96" s="173"/>
      <c r="S96" s="230"/>
      <c r="T96" s="231"/>
      <c r="U96" s="173"/>
      <c r="V96" s="232">
        <f>G96+J96+M96+P96+S96</f>
        <v>0</v>
      </c>
      <c r="W96" s="233"/>
      <c r="X96" s="64"/>
      <c r="Y96" s="125"/>
      <c r="Z96" s="58"/>
      <c r="AA96" s="58"/>
    </row>
    <row r="97" spans="1:27" s="5" customFormat="1" ht="32.1" customHeight="1" x14ac:dyDescent="0.25">
      <c r="A97" s="137"/>
      <c r="B97" s="234" t="s">
        <v>129</v>
      </c>
      <c r="C97" s="234"/>
      <c r="D97" s="234"/>
      <c r="E97" s="235"/>
      <c r="F97" s="64"/>
      <c r="G97" s="230"/>
      <c r="H97" s="231"/>
      <c r="I97" s="173"/>
      <c r="J97" s="230"/>
      <c r="K97" s="231"/>
      <c r="L97" s="173"/>
      <c r="M97" s="230"/>
      <c r="N97" s="231"/>
      <c r="O97" s="173"/>
      <c r="P97" s="230"/>
      <c r="Q97" s="231"/>
      <c r="R97" s="173"/>
      <c r="S97" s="230"/>
      <c r="T97" s="231"/>
      <c r="U97" s="173"/>
      <c r="V97" s="232">
        <f>G97+J97+M97+P97+S97</f>
        <v>0</v>
      </c>
      <c r="W97" s="233"/>
      <c r="X97" s="64"/>
      <c r="Y97" s="125"/>
      <c r="Z97" s="58"/>
      <c r="AA97" s="58"/>
    </row>
    <row r="98" spans="1:27" s="5" customFormat="1" ht="32.1" customHeight="1" thickBot="1" x14ac:dyDescent="0.3">
      <c r="A98" s="241" t="s">
        <v>130</v>
      </c>
      <c r="B98" s="242"/>
      <c r="C98" s="242"/>
      <c r="D98" s="242"/>
      <c r="E98" s="243"/>
      <c r="F98" s="64"/>
      <c r="G98" s="230"/>
      <c r="H98" s="231"/>
      <c r="I98" s="173"/>
      <c r="J98" s="230"/>
      <c r="K98" s="231"/>
      <c r="L98" s="173"/>
      <c r="M98" s="230"/>
      <c r="N98" s="231"/>
      <c r="O98" s="173"/>
      <c r="P98" s="230"/>
      <c r="Q98" s="231"/>
      <c r="R98" s="173"/>
      <c r="S98" s="230"/>
      <c r="T98" s="231"/>
      <c r="U98" s="173"/>
      <c r="V98" s="232">
        <f>G98+J98+M98+P98+S98</f>
        <v>0</v>
      </c>
      <c r="W98" s="233"/>
      <c r="X98" s="64"/>
      <c r="Y98" s="125"/>
      <c r="Z98" s="58"/>
      <c r="AA98" s="58"/>
    </row>
    <row r="99" spans="1:27" s="5" customFormat="1" ht="32.1" customHeight="1" thickBot="1" x14ac:dyDescent="0.3">
      <c r="A99" s="12" t="s">
        <v>72</v>
      </c>
      <c r="B99" s="228" t="s">
        <v>73</v>
      </c>
      <c r="C99" s="228"/>
      <c r="D99" s="228"/>
      <c r="E99" s="229"/>
      <c r="F99" s="8"/>
      <c r="G99" s="219" t="s">
        <v>5</v>
      </c>
      <c r="H99" s="220"/>
      <c r="I99" s="9"/>
      <c r="J99" s="219" t="s">
        <v>6</v>
      </c>
      <c r="K99" s="220"/>
      <c r="L99" s="9"/>
      <c r="M99" s="219" t="s">
        <v>7</v>
      </c>
      <c r="N99" s="220"/>
      <c r="O99" s="9"/>
      <c r="P99" s="219" t="s">
        <v>8</v>
      </c>
      <c r="Q99" s="220"/>
      <c r="R99" s="9"/>
      <c r="S99" s="219" t="s">
        <v>9</v>
      </c>
      <c r="T99" s="220"/>
      <c r="U99" s="8"/>
      <c r="V99" s="219" t="s">
        <v>10</v>
      </c>
      <c r="W99" s="220"/>
      <c r="X99" s="8"/>
      <c r="Y99" s="14" t="s">
        <v>11</v>
      </c>
      <c r="Z99" s="58"/>
      <c r="AA99" s="58"/>
    </row>
    <row r="100" spans="1:27" s="5" customFormat="1" ht="32.1" customHeight="1" x14ac:dyDescent="0.25">
      <c r="A100" s="238" t="s">
        <v>131</v>
      </c>
      <c r="B100" s="239"/>
      <c r="C100" s="239"/>
      <c r="D100" s="239"/>
      <c r="E100" s="240"/>
      <c r="F100" s="64"/>
      <c r="G100" s="230">
        <f>G101+G102</f>
        <v>0</v>
      </c>
      <c r="H100" s="231"/>
      <c r="I100" s="173"/>
      <c r="J100" s="230">
        <f>J101+J102</f>
        <v>0</v>
      </c>
      <c r="K100" s="231"/>
      <c r="L100" s="173"/>
      <c r="M100" s="230">
        <f>M101+M102</f>
        <v>0</v>
      </c>
      <c r="N100" s="231"/>
      <c r="O100" s="173"/>
      <c r="P100" s="230">
        <f>P101+P102</f>
        <v>0</v>
      </c>
      <c r="Q100" s="231"/>
      <c r="R100" s="173"/>
      <c r="S100" s="230">
        <f>S101+S102</f>
        <v>0</v>
      </c>
      <c r="T100" s="231"/>
      <c r="U100" s="173"/>
      <c r="V100" s="232">
        <f>G100+J100+M100+P100+S100</f>
        <v>0</v>
      </c>
      <c r="W100" s="233"/>
      <c r="X100" s="64"/>
      <c r="Y100" s="140"/>
      <c r="Z100" s="58"/>
      <c r="AA100" s="58"/>
    </row>
    <row r="101" spans="1:27" s="5" customFormat="1" ht="32.1" customHeight="1" x14ac:dyDescent="0.25">
      <c r="A101" s="137"/>
      <c r="B101" s="234" t="s">
        <v>132</v>
      </c>
      <c r="C101" s="234"/>
      <c r="D101" s="234"/>
      <c r="E101" s="235"/>
      <c r="F101" s="64"/>
      <c r="G101" s="230"/>
      <c r="H101" s="231"/>
      <c r="I101" s="173"/>
      <c r="J101" s="230"/>
      <c r="K101" s="231"/>
      <c r="L101" s="173"/>
      <c r="M101" s="230"/>
      <c r="N101" s="231"/>
      <c r="O101" s="173"/>
      <c r="P101" s="230"/>
      <c r="Q101" s="231"/>
      <c r="R101" s="173"/>
      <c r="S101" s="230"/>
      <c r="T101" s="231"/>
      <c r="U101" s="173"/>
      <c r="V101" s="232">
        <f>G101+J101+M101+P101+S101</f>
        <v>0</v>
      </c>
      <c r="W101" s="233"/>
      <c r="X101" s="64"/>
      <c r="Y101" s="125"/>
      <c r="Z101" s="58"/>
      <c r="AA101" s="58"/>
    </row>
    <row r="102" spans="1:27" s="5" customFormat="1" ht="32.1" customHeight="1" thickBot="1" x14ac:dyDescent="0.3">
      <c r="A102" s="137"/>
      <c r="B102" s="234" t="s">
        <v>133</v>
      </c>
      <c r="C102" s="234"/>
      <c r="D102" s="234"/>
      <c r="E102" s="235"/>
      <c r="F102" s="64"/>
      <c r="G102" s="236"/>
      <c r="H102" s="237"/>
      <c r="I102" s="173"/>
      <c r="J102" s="236"/>
      <c r="K102" s="237"/>
      <c r="L102" s="173"/>
      <c r="M102" s="236"/>
      <c r="N102" s="237"/>
      <c r="O102" s="173"/>
      <c r="P102" s="236"/>
      <c r="Q102" s="237"/>
      <c r="R102" s="173"/>
      <c r="S102" s="236"/>
      <c r="T102" s="237"/>
      <c r="U102" s="173"/>
      <c r="V102" s="232">
        <f>G102+J102+M102+P102+S102</f>
        <v>0</v>
      </c>
      <c r="W102" s="233"/>
      <c r="X102" s="64"/>
      <c r="Y102" s="128"/>
      <c r="Z102" s="58"/>
      <c r="AA102" s="58"/>
    </row>
    <row r="103" spans="1:27" s="5" customFormat="1" ht="32.1" customHeight="1" thickBot="1" x14ac:dyDescent="0.3">
      <c r="A103" s="12" t="s">
        <v>74</v>
      </c>
      <c r="B103" s="228" t="s">
        <v>75</v>
      </c>
      <c r="C103" s="228"/>
      <c r="D103" s="228"/>
      <c r="E103" s="229"/>
      <c r="F103" s="8"/>
      <c r="G103" s="219" t="s">
        <v>5</v>
      </c>
      <c r="H103" s="220"/>
      <c r="I103" s="9"/>
      <c r="J103" s="219" t="s">
        <v>6</v>
      </c>
      <c r="K103" s="220"/>
      <c r="L103" s="9"/>
      <c r="M103" s="219" t="s">
        <v>7</v>
      </c>
      <c r="N103" s="220"/>
      <c r="O103" s="9"/>
      <c r="P103" s="219" t="s">
        <v>8</v>
      </c>
      <c r="Q103" s="220"/>
      <c r="R103" s="9"/>
      <c r="S103" s="219" t="s">
        <v>9</v>
      </c>
      <c r="T103" s="220"/>
      <c r="U103" s="8"/>
      <c r="V103" s="219" t="s">
        <v>10</v>
      </c>
      <c r="W103" s="220"/>
      <c r="X103" s="8"/>
      <c r="Y103" s="14" t="s">
        <v>11</v>
      </c>
      <c r="Z103" s="58"/>
      <c r="AA103" s="58"/>
    </row>
    <row r="104" spans="1:27" s="5" customFormat="1" ht="48.75" customHeight="1" thickBot="1" x14ac:dyDescent="0.3">
      <c r="A104" s="223" t="s">
        <v>134</v>
      </c>
      <c r="B104" s="224"/>
      <c r="C104" s="224"/>
      <c r="D104" s="224"/>
      <c r="E104" s="225"/>
      <c r="F104" s="64"/>
      <c r="G104" s="230"/>
      <c r="H104" s="231"/>
      <c r="I104" s="173"/>
      <c r="J104" s="230"/>
      <c r="K104" s="231"/>
      <c r="L104" s="173"/>
      <c r="M104" s="230"/>
      <c r="N104" s="231"/>
      <c r="O104" s="173"/>
      <c r="P104" s="230"/>
      <c r="Q104" s="231"/>
      <c r="R104" s="173"/>
      <c r="S104" s="230"/>
      <c r="T104" s="231"/>
      <c r="U104" s="173"/>
      <c r="V104" s="232">
        <f>G104+J104+M104+P104+S104</f>
        <v>0</v>
      </c>
      <c r="W104" s="233"/>
      <c r="X104" s="64"/>
      <c r="Y104" s="125"/>
      <c r="Z104" s="58"/>
      <c r="AA104" s="58"/>
    </row>
    <row r="105" spans="1:27" s="5" customFormat="1" ht="32.1" customHeight="1" thickBot="1" x14ac:dyDescent="0.3">
      <c r="A105" s="12" t="s">
        <v>76</v>
      </c>
      <c r="B105" s="228" t="s">
        <v>77</v>
      </c>
      <c r="C105" s="228"/>
      <c r="D105" s="228"/>
      <c r="E105" s="229"/>
      <c r="F105" s="8"/>
      <c r="G105" s="219" t="s">
        <v>5</v>
      </c>
      <c r="H105" s="220"/>
      <c r="I105" s="9"/>
      <c r="J105" s="219" t="s">
        <v>6</v>
      </c>
      <c r="K105" s="220"/>
      <c r="L105" s="9"/>
      <c r="M105" s="219" t="s">
        <v>7</v>
      </c>
      <c r="N105" s="220"/>
      <c r="O105" s="9"/>
      <c r="P105" s="219" t="s">
        <v>8</v>
      </c>
      <c r="Q105" s="220"/>
      <c r="R105" s="9"/>
      <c r="S105" s="219" t="s">
        <v>9</v>
      </c>
      <c r="T105" s="220"/>
      <c r="U105" s="8"/>
      <c r="V105" s="219" t="s">
        <v>10</v>
      </c>
      <c r="W105" s="220"/>
      <c r="X105" s="8"/>
      <c r="Y105" s="14" t="s">
        <v>28</v>
      </c>
      <c r="Z105" s="58"/>
      <c r="AA105" s="58"/>
    </row>
    <row r="106" spans="1:27" s="5" customFormat="1" ht="32.1" customHeight="1" thickBot="1" x14ac:dyDescent="0.3">
      <c r="A106" s="141" t="s">
        <v>135</v>
      </c>
      <c r="B106" s="142"/>
      <c r="C106" s="142"/>
      <c r="D106" s="142"/>
      <c r="E106" s="143"/>
      <c r="F106" s="64"/>
      <c r="G106" s="230"/>
      <c r="H106" s="231"/>
      <c r="I106" s="173"/>
      <c r="J106" s="230"/>
      <c r="K106" s="231"/>
      <c r="L106" s="173"/>
      <c r="M106" s="230"/>
      <c r="N106" s="231"/>
      <c r="O106" s="173"/>
      <c r="P106" s="230"/>
      <c r="Q106" s="231"/>
      <c r="R106" s="173"/>
      <c r="S106" s="230"/>
      <c r="T106" s="231"/>
      <c r="U106" s="173"/>
      <c r="V106" s="232">
        <f>G106+J106+M106+P106+S106</f>
        <v>0</v>
      </c>
      <c r="W106" s="233"/>
      <c r="X106" s="64"/>
      <c r="Y106" s="125"/>
      <c r="Z106" s="58"/>
      <c r="AA106" s="58"/>
    </row>
    <row r="107" spans="1:27" s="5" customFormat="1" ht="32.1" customHeight="1" thickBot="1" x14ac:dyDescent="0.3">
      <c r="A107" s="12" t="s">
        <v>78</v>
      </c>
      <c r="B107" s="228" t="s">
        <v>85</v>
      </c>
      <c r="C107" s="228"/>
      <c r="D107" s="228"/>
      <c r="E107" s="229"/>
      <c r="F107" s="8"/>
      <c r="G107" s="219" t="s">
        <v>5</v>
      </c>
      <c r="H107" s="220"/>
      <c r="I107" s="9"/>
      <c r="J107" s="219" t="s">
        <v>6</v>
      </c>
      <c r="K107" s="220"/>
      <c r="L107" s="9"/>
      <c r="M107" s="219" t="s">
        <v>7</v>
      </c>
      <c r="N107" s="220"/>
      <c r="O107" s="9"/>
      <c r="P107" s="219" t="s">
        <v>8</v>
      </c>
      <c r="Q107" s="220"/>
      <c r="R107" s="9"/>
      <c r="S107" s="219" t="s">
        <v>9</v>
      </c>
      <c r="T107" s="220"/>
      <c r="U107" s="8"/>
      <c r="V107" s="219" t="s">
        <v>10</v>
      </c>
      <c r="W107" s="220"/>
      <c r="X107" s="8"/>
      <c r="Y107" s="14" t="s">
        <v>11</v>
      </c>
      <c r="Z107" s="58"/>
      <c r="AA107" s="58"/>
    </row>
    <row r="108" spans="1:27" s="5" customFormat="1" ht="32.1" customHeight="1" thickBot="1" x14ac:dyDescent="0.3">
      <c r="A108" s="223" t="s">
        <v>136</v>
      </c>
      <c r="B108" s="224"/>
      <c r="C108" s="224"/>
      <c r="D108" s="224"/>
      <c r="E108" s="225"/>
      <c r="F108" s="64"/>
      <c r="G108" s="226"/>
      <c r="H108" s="227"/>
      <c r="I108" s="173"/>
      <c r="J108" s="226"/>
      <c r="K108" s="227"/>
      <c r="L108" s="173"/>
      <c r="M108" s="226"/>
      <c r="N108" s="227"/>
      <c r="O108" s="173"/>
      <c r="P108" s="226"/>
      <c r="Q108" s="227"/>
      <c r="R108" s="173"/>
      <c r="S108" s="226"/>
      <c r="T108" s="227"/>
      <c r="U108" s="173"/>
      <c r="V108" s="221">
        <f>G108+J108+M108+P108+S108</f>
        <v>0</v>
      </c>
      <c r="W108" s="222"/>
      <c r="X108" s="64"/>
      <c r="Y108" s="144"/>
      <c r="Z108" s="58"/>
      <c r="AA108" s="58"/>
    </row>
    <row r="109" spans="1:27" s="5" customFormat="1" ht="32.1" customHeight="1" thickBot="1" x14ac:dyDescent="0.3">
      <c r="A109" s="63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spans="1:27" s="5" customFormat="1" ht="32.1" customHeight="1" thickBot="1" x14ac:dyDescent="0.3">
      <c r="A110" s="209" t="s">
        <v>137</v>
      </c>
      <c r="B110" s="212" t="s">
        <v>79</v>
      </c>
      <c r="C110" s="17"/>
      <c r="D110" s="214" t="s">
        <v>80</v>
      </c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6"/>
      <c r="AA110" s="91"/>
    </row>
    <row r="111" spans="1:27" s="5" customFormat="1" ht="32.1" customHeight="1" thickBot="1" x14ac:dyDescent="0.3">
      <c r="A111" s="210"/>
      <c r="B111" s="213"/>
      <c r="C111" s="17"/>
      <c r="D111" s="217" t="s">
        <v>86</v>
      </c>
      <c r="E111" s="218"/>
      <c r="F111" s="17"/>
      <c r="G111" s="204" t="s">
        <v>87</v>
      </c>
      <c r="H111" s="205"/>
      <c r="I111" s="27"/>
      <c r="J111" s="204" t="s">
        <v>88</v>
      </c>
      <c r="K111" s="205"/>
      <c r="L111" s="27"/>
      <c r="M111" s="204" t="s">
        <v>89</v>
      </c>
      <c r="N111" s="205"/>
      <c r="O111" s="27"/>
      <c r="P111" s="204" t="s">
        <v>90</v>
      </c>
      <c r="Q111" s="205"/>
      <c r="R111" s="27"/>
      <c r="S111" s="204" t="s">
        <v>91</v>
      </c>
      <c r="T111" s="205"/>
      <c r="U111" s="8"/>
      <c r="V111" s="204" t="s">
        <v>92</v>
      </c>
      <c r="W111" s="205"/>
      <c r="X111" s="8"/>
      <c r="Y111" s="204" t="s">
        <v>93</v>
      </c>
      <c r="Z111" s="205"/>
      <c r="AA111" s="58"/>
    </row>
    <row r="112" spans="1:27" s="5" customFormat="1" ht="32.1" customHeight="1" thickBot="1" x14ac:dyDescent="0.3">
      <c r="A112" s="211"/>
      <c r="B112" s="213"/>
      <c r="C112" s="17"/>
      <c r="D112" s="35" t="s">
        <v>81</v>
      </c>
      <c r="E112" s="25" t="s">
        <v>82</v>
      </c>
      <c r="F112" s="17"/>
      <c r="G112" s="42" t="s">
        <v>81</v>
      </c>
      <c r="H112" s="43" t="s">
        <v>82</v>
      </c>
      <c r="I112" s="27"/>
      <c r="J112" s="42" t="s">
        <v>81</v>
      </c>
      <c r="K112" s="43" t="s">
        <v>82</v>
      </c>
      <c r="L112" s="27"/>
      <c r="M112" s="42" t="s">
        <v>81</v>
      </c>
      <c r="N112" s="43" t="s">
        <v>82</v>
      </c>
      <c r="O112" s="44"/>
      <c r="P112" s="42" t="s">
        <v>81</v>
      </c>
      <c r="Q112" s="43" t="s">
        <v>82</v>
      </c>
      <c r="R112" s="7"/>
      <c r="S112" s="42" t="s">
        <v>81</v>
      </c>
      <c r="T112" s="43" t="s">
        <v>82</v>
      </c>
      <c r="U112" s="9"/>
      <c r="V112" s="42" t="s">
        <v>81</v>
      </c>
      <c r="W112" s="43" t="s">
        <v>82</v>
      </c>
      <c r="X112" s="8"/>
      <c r="Y112" s="42" t="s">
        <v>81</v>
      </c>
      <c r="Z112" s="48" t="s">
        <v>82</v>
      </c>
      <c r="AA112" s="58"/>
    </row>
    <row r="113" spans="1:27" s="5" customFormat="1" ht="32.1" customHeight="1" x14ac:dyDescent="0.25">
      <c r="A113" s="145" t="s">
        <v>138</v>
      </c>
      <c r="B113" s="121"/>
      <c r="C113" s="10"/>
      <c r="D113" s="174">
        <f>D114+D115+D116+D117</f>
        <v>0</v>
      </c>
      <c r="E113" s="175">
        <f>E114+E115+E116+E117</f>
        <v>2</v>
      </c>
      <c r="F113" s="176"/>
      <c r="G113" s="174">
        <f>G114+G115+G116+G117</f>
        <v>2</v>
      </c>
      <c r="H113" s="175">
        <f>H114+H115+H116+H117</f>
        <v>5</v>
      </c>
      <c r="I113" s="176"/>
      <c r="J113" s="174">
        <f>J114+J115+J116+J117</f>
        <v>31</v>
      </c>
      <c r="K113" s="175">
        <f>K114+K115+K116+K117</f>
        <v>31</v>
      </c>
      <c r="L113" s="177"/>
      <c r="M113" s="174">
        <f>M114+M115+M116+M117</f>
        <v>19</v>
      </c>
      <c r="N113" s="175">
        <f>N114+N115+N116+N117</f>
        <v>37</v>
      </c>
      <c r="O113" s="177"/>
      <c r="P113" s="174">
        <f>P114+P115+P116+P117</f>
        <v>15</v>
      </c>
      <c r="Q113" s="175">
        <f>Q114+Q115+Q116+Q117</f>
        <v>21</v>
      </c>
      <c r="R113" s="177"/>
      <c r="S113" s="174">
        <f>S114+S115+S116+S117</f>
        <v>9</v>
      </c>
      <c r="T113" s="175">
        <f>T114+T115+T116+T117</f>
        <v>21</v>
      </c>
      <c r="U113" s="177"/>
      <c r="V113" s="174">
        <f>V114+V115+V116+V117</f>
        <v>5</v>
      </c>
      <c r="W113" s="175">
        <f>W114+W115+W116+W117</f>
        <v>16</v>
      </c>
      <c r="X113" s="177"/>
      <c r="Y113" s="174">
        <f>Y114+Y115+Y116+Y117</f>
        <v>11</v>
      </c>
      <c r="Z113" s="175">
        <f>Z114+Z115+Z116+Z117</f>
        <v>17</v>
      </c>
      <c r="AA113" s="58"/>
    </row>
    <row r="114" spans="1:27" s="5" customFormat="1" ht="32.1" customHeight="1" x14ac:dyDescent="0.25">
      <c r="A114" s="83"/>
      <c r="B114" s="46" t="s">
        <v>139</v>
      </c>
      <c r="C114" s="10"/>
      <c r="D114" s="178">
        <v>0</v>
      </c>
      <c r="E114" s="179">
        <v>0</v>
      </c>
      <c r="F114" s="11"/>
      <c r="G114" s="178">
        <v>0</v>
      </c>
      <c r="H114" s="179">
        <v>0</v>
      </c>
      <c r="I114" s="11"/>
      <c r="J114" s="178">
        <v>14</v>
      </c>
      <c r="K114" s="180">
        <v>13</v>
      </c>
      <c r="L114" s="71"/>
      <c r="M114" s="181">
        <v>5</v>
      </c>
      <c r="N114" s="180">
        <v>15</v>
      </c>
      <c r="O114" s="71"/>
      <c r="P114" s="181">
        <v>2</v>
      </c>
      <c r="Q114" s="180">
        <v>4</v>
      </c>
      <c r="R114" s="71"/>
      <c r="S114" s="181">
        <v>6</v>
      </c>
      <c r="T114" s="180">
        <v>6</v>
      </c>
      <c r="U114" s="71"/>
      <c r="V114" s="181">
        <v>3</v>
      </c>
      <c r="W114" s="180">
        <v>4</v>
      </c>
      <c r="X114" s="71"/>
      <c r="Y114" s="181">
        <v>1</v>
      </c>
      <c r="Z114" s="180">
        <v>3</v>
      </c>
      <c r="AA114" s="58"/>
    </row>
    <row r="115" spans="1:27" s="5" customFormat="1" ht="32.1" customHeight="1" x14ac:dyDescent="0.25">
      <c r="A115" s="83"/>
      <c r="B115" s="46" t="s">
        <v>140</v>
      </c>
      <c r="C115" s="45"/>
      <c r="D115" s="178">
        <v>0</v>
      </c>
      <c r="E115" s="179">
        <v>0</v>
      </c>
      <c r="F115" s="11"/>
      <c r="G115" s="178">
        <v>0</v>
      </c>
      <c r="H115" s="179">
        <v>0</v>
      </c>
      <c r="I115" s="11"/>
      <c r="J115" s="178">
        <v>0</v>
      </c>
      <c r="K115" s="180">
        <v>0</v>
      </c>
      <c r="L115" s="71"/>
      <c r="M115" s="181">
        <v>2</v>
      </c>
      <c r="N115" s="180">
        <v>0</v>
      </c>
      <c r="O115" s="71"/>
      <c r="P115" s="181">
        <v>2</v>
      </c>
      <c r="Q115" s="180">
        <v>0</v>
      </c>
      <c r="R115" s="71"/>
      <c r="S115" s="181">
        <v>0</v>
      </c>
      <c r="T115" s="180">
        <v>0</v>
      </c>
      <c r="U115" s="71"/>
      <c r="V115" s="181">
        <v>0</v>
      </c>
      <c r="W115" s="180">
        <v>1</v>
      </c>
      <c r="X115" s="71"/>
      <c r="Y115" s="181">
        <v>0</v>
      </c>
      <c r="Z115" s="180">
        <v>0</v>
      </c>
      <c r="AA115" s="58"/>
    </row>
    <row r="116" spans="1:27" s="5" customFormat="1" ht="32.1" customHeight="1" x14ac:dyDescent="0.25">
      <c r="A116" s="83"/>
      <c r="B116" s="46" t="s">
        <v>141</v>
      </c>
      <c r="C116" s="45"/>
      <c r="D116" s="178">
        <v>0</v>
      </c>
      <c r="E116" s="179">
        <v>1</v>
      </c>
      <c r="F116" s="11"/>
      <c r="G116" s="178">
        <v>1</v>
      </c>
      <c r="H116" s="179">
        <v>1</v>
      </c>
      <c r="I116" s="11"/>
      <c r="J116" s="178">
        <v>1</v>
      </c>
      <c r="K116" s="180">
        <v>0</v>
      </c>
      <c r="L116" s="71"/>
      <c r="M116" s="181">
        <v>0</v>
      </c>
      <c r="N116" s="180">
        <v>1</v>
      </c>
      <c r="O116" s="71"/>
      <c r="P116" s="181">
        <v>0</v>
      </c>
      <c r="Q116" s="180">
        <v>0</v>
      </c>
      <c r="R116" s="71"/>
      <c r="S116" s="181">
        <v>0</v>
      </c>
      <c r="T116" s="180">
        <v>0</v>
      </c>
      <c r="U116" s="71"/>
      <c r="V116" s="181">
        <v>0</v>
      </c>
      <c r="W116" s="180">
        <v>0</v>
      </c>
      <c r="X116" s="71"/>
      <c r="Y116" s="181">
        <v>0</v>
      </c>
      <c r="Z116" s="180">
        <v>0</v>
      </c>
      <c r="AA116" s="58"/>
    </row>
    <row r="117" spans="1:27" s="5" customFormat="1" ht="32.1" customHeight="1" x14ac:dyDescent="0.25">
      <c r="A117" s="83"/>
      <c r="B117" s="46" t="s">
        <v>142</v>
      </c>
      <c r="C117" s="45"/>
      <c r="D117" s="178">
        <v>0</v>
      </c>
      <c r="E117" s="179">
        <v>1</v>
      </c>
      <c r="F117" s="11"/>
      <c r="G117" s="178">
        <v>1</v>
      </c>
      <c r="H117" s="179">
        <v>4</v>
      </c>
      <c r="I117" s="11"/>
      <c r="J117" s="178">
        <v>16</v>
      </c>
      <c r="K117" s="180">
        <v>18</v>
      </c>
      <c r="L117" s="71"/>
      <c r="M117" s="181">
        <v>12</v>
      </c>
      <c r="N117" s="180">
        <v>21</v>
      </c>
      <c r="O117" s="71"/>
      <c r="P117" s="181">
        <v>11</v>
      </c>
      <c r="Q117" s="180">
        <v>17</v>
      </c>
      <c r="R117" s="71"/>
      <c r="S117" s="181">
        <v>3</v>
      </c>
      <c r="T117" s="180">
        <v>15</v>
      </c>
      <c r="U117" s="71"/>
      <c r="V117" s="181">
        <v>2</v>
      </c>
      <c r="W117" s="180">
        <v>11</v>
      </c>
      <c r="X117" s="71"/>
      <c r="Y117" s="181">
        <v>10</v>
      </c>
      <c r="Z117" s="180">
        <v>14</v>
      </c>
      <c r="AA117" s="58"/>
    </row>
    <row r="118" spans="1:27" s="5" customFormat="1" ht="32.1" customHeight="1" x14ac:dyDescent="0.25">
      <c r="A118" s="146" t="s">
        <v>145</v>
      </c>
      <c r="B118" s="112"/>
      <c r="C118" s="58"/>
      <c r="D118" s="182">
        <f>D119+D120</f>
        <v>0</v>
      </c>
      <c r="E118" s="183">
        <f>E119+E120</f>
        <v>0</v>
      </c>
      <c r="F118" s="176"/>
      <c r="G118" s="182">
        <f>G119+G120</f>
        <v>0</v>
      </c>
      <c r="H118" s="183">
        <f>H119+H120</f>
        <v>0</v>
      </c>
      <c r="I118" s="176"/>
      <c r="J118" s="182">
        <f>J119+J120</f>
        <v>0</v>
      </c>
      <c r="K118" s="183">
        <f>K119+K120</f>
        <v>1</v>
      </c>
      <c r="L118" s="177"/>
      <c r="M118" s="182">
        <f>M119+M120</f>
        <v>1</v>
      </c>
      <c r="N118" s="183">
        <f>N119+N120</f>
        <v>0</v>
      </c>
      <c r="O118" s="177"/>
      <c r="P118" s="182">
        <f>P119+P120</f>
        <v>0</v>
      </c>
      <c r="Q118" s="183">
        <f>Q119+Q120</f>
        <v>3</v>
      </c>
      <c r="R118" s="177"/>
      <c r="S118" s="182">
        <f>S119+S120</f>
        <v>0</v>
      </c>
      <c r="T118" s="183">
        <f>T119+T120</f>
        <v>0</v>
      </c>
      <c r="U118" s="177"/>
      <c r="V118" s="182">
        <f>V119+V120</f>
        <v>0</v>
      </c>
      <c r="W118" s="183">
        <f>W119+W120</f>
        <v>0</v>
      </c>
      <c r="X118" s="177"/>
      <c r="Y118" s="182">
        <f>Y119+Y120</f>
        <v>0</v>
      </c>
      <c r="Z118" s="183">
        <f>Z119+Z120</f>
        <v>0</v>
      </c>
      <c r="AA118" s="58"/>
    </row>
    <row r="119" spans="1:27" s="5" customFormat="1" ht="32.1" customHeight="1" x14ac:dyDescent="0.25">
      <c r="A119" s="93"/>
      <c r="B119" s="46" t="s">
        <v>143</v>
      </c>
      <c r="C119" s="58"/>
      <c r="D119" s="178">
        <v>0</v>
      </c>
      <c r="E119" s="179">
        <v>0</v>
      </c>
      <c r="F119" s="11"/>
      <c r="G119" s="178">
        <v>0</v>
      </c>
      <c r="H119" s="179">
        <v>0</v>
      </c>
      <c r="I119" s="11"/>
      <c r="J119" s="178">
        <v>0</v>
      </c>
      <c r="K119" s="180">
        <v>1</v>
      </c>
      <c r="L119" s="71"/>
      <c r="M119" s="181">
        <v>1</v>
      </c>
      <c r="N119" s="180">
        <v>0</v>
      </c>
      <c r="O119" s="71"/>
      <c r="P119" s="181">
        <v>0</v>
      </c>
      <c r="Q119" s="180">
        <v>2</v>
      </c>
      <c r="R119" s="71"/>
      <c r="S119" s="181">
        <v>0</v>
      </c>
      <c r="T119" s="180">
        <v>0</v>
      </c>
      <c r="U119" s="71"/>
      <c r="V119" s="181">
        <v>0</v>
      </c>
      <c r="W119" s="180">
        <v>0</v>
      </c>
      <c r="X119" s="71"/>
      <c r="Y119" s="181">
        <v>0</v>
      </c>
      <c r="Z119" s="180">
        <v>0</v>
      </c>
      <c r="AA119" s="58"/>
    </row>
    <row r="120" spans="1:27" s="5" customFormat="1" ht="32.1" customHeight="1" thickBot="1" x14ac:dyDescent="0.3">
      <c r="A120" s="147"/>
      <c r="B120" s="148" t="s">
        <v>144</v>
      </c>
      <c r="C120" s="58"/>
      <c r="D120" s="184">
        <v>0</v>
      </c>
      <c r="E120" s="185">
        <v>0</v>
      </c>
      <c r="F120" s="11"/>
      <c r="G120" s="184">
        <v>0</v>
      </c>
      <c r="H120" s="185">
        <v>0</v>
      </c>
      <c r="I120" s="11"/>
      <c r="J120" s="184">
        <v>0</v>
      </c>
      <c r="K120" s="186">
        <v>0</v>
      </c>
      <c r="L120" s="187"/>
      <c r="M120" s="188">
        <v>0</v>
      </c>
      <c r="N120" s="186">
        <v>0</v>
      </c>
      <c r="O120" s="71"/>
      <c r="P120" s="188">
        <v>0</v>
      </c>
      <c r="Q120" s="186">
        <v>1</v>
      </c>
      <c r="R120" s="71"/>
      <c r="S120" s="188">
        <v>0</v>
      </c>
      <c r="T120" s="186">
        <v>0</v>
      </c>
      <c r="U120" s="71"/>
      <c r="V120" s="188">
        <v>0</v>
      </c>
      <c r="W120" s="186">
        <v>0</v>
      </c>
      <c r="X120" s="71"/>
      <c r="Y120" s="188">
        <v>0</v>
      </c>
      <c r="Z120" s="186">
        <v>0</v>
      </c>
      <c r="AA120" s="58"/>
    </row>
    <row r="121" spans="1:27" ht="24.95" customHeight="1" x14ac:dyDescent="0.25">
      <c r="A121" s="49"/>
      <c r="B121" s="149"/>
      <c r="C121" s="89"/>
      <c r="D121" s="150"/>
      <c r="E121" s="150"/>
      <c r="F121" s="151"/>
      <c r="G121" s="89"/>
      <c r="H121" s="89"/>
      <c r="I121" s="151"/>
      <c r="J121" s="89"/>
      <c r="K121" s="89"/>
      <c r="L121" s="89"/>
      <c r="M121" s="89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1"/>
      <c r="Y121" s="89"/>
      <c r="Z121" s="89"/>
    </row>
    <row r="122" spans="1:27" ht="24.95" customHeight="1" x14ac:dyDescent="0.25">
      <c r="A122" s="49"/>
      <c r="B122" s="149"/>
      <c r="C122" s="89"/>
      <c r="D122" s="150"/>
      <c r="E122" s="150"/>
      <c r="F122" s="151"/>
      <c r="G122" s="89"/>
      <c r="H122" s="89"/>
      <c r="I122" s="151"/>
      <c r="J122" s="89"/>
      <c r="K122" s="89"/>
      <c r="L122" s="89"/>
      <c r="M122" s="89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1"/>
      <c r="Y122" s="89"/>
      <c r="Z122" s="89"/>
    </row>
    <row r="123" spans="1:27" ht="24.95" customHeight="1" x14ac:dyDescent="0.25">
      <c r="A123" s="49"/>
      <c r="B123" s="149"/>
      <c r="C123" s="89"/>
      <c r="D123" s="150"/>
      <c r="E123" s="150"/>
      <c r="F123" s="151"/>
      <c r="G123" s="89"/>
      <c r="H123" s="89"/>
      <c r="I123" s="151"/>
      <c r="J123" s="89"/>
      <c r="K123" s="89"/>
      <c r="L123" s="89"/>
      <c r="M123" s="89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1"/>
      <c r="Y123" s="89"/>
      <c r="Z123" s="89"/>
    </row>
    <row r="124" spans="1:27" ht="24.95" customHeight="1" x14ac:dyDescent="0.25">
      <c r="A124" s="49"/>
      <c r="B124" s="149"/>
      <c r="C124" s="89"/>
      <c r="D124" s="150"/>
      <c r="E124" s="150"/>
      <c r="F124" s="151"/>
      <c r="G124" s="89"/>
      <c r="H124" s="89"/>
      <c r="I124" s="151"/>
      <c r="J124" s="89"/>
      <c r="K124" s="89"/>
      <c r="L124" s="89"/>
      <c r="M124" s="89"/>
      <c r="N124" s="152"/>
      <c r="O124" s="152"/>
      <c r="P124" s="152"/>
      <c r="Q124" s="152"/>
      <c r="R124" s="152"/>
      <c r="S124" s="198"/>
      <c r="T124" s="198"/>
      <c r="U124" s="198"/>
      <c r="V124" s="198"/>
      <c r="W124" s="152"/>
      <c r="X124" s="151"/>
      <c r="Y124" s="89"/>
      <c r="Z124" s="89"/>
    </row>
    <row r="125" spans="1:27" s="5" customFormat="1" ht="24.95" customHeight="1" x14ac:dyDescent="0.25">
      <c r="A125" s="63"/>
      <c r="B125" s="153"/>
      <c r="C125" s="58"/>
      <c r="D125" s="64"/>
      <c r="E125" s="64"/>
      <c r="F125" s="64"/>
      <c r="G125" s="64"/>
      <c r="H125" s="58"/>
      <c r="I125" s="64"/>
      <c r="J125" s="58"/>
      <c r="K125" s="58"/>
      <c r="L125" s="58"/>
      <c r="M125" s="58"/>
      <c r="N125" s="65"/>
      <c r="O125" s="65"/>
      <c r="P125" s="207">
        <f ca="1">NOW()</f>
        <v>44231.383658796294</v>
      </c>
      <c r="Q125" s="207"/>
      <c r="R125" s="207"/>
      <c r="S125" s="207"/>
      <c r="T125" s="207"/>
      <c r="U125" s="198"/>
      <c r="V125" s="198"/>
      <c r="W125" s="197"/>
      <c r="X125" s="64"/>
      <c r="Y125" s="64"/>
      <c r="Z125" s="58"/>
      <c r="AA125" s="58"/>
    </row>
    <row r="126" spans="1:27" s="47" customFormat="1" ht="21" x14ac:dyDescent="0.25">
      <c r="A126" s="49"/>
      <c r="B126" s="122" t="s">
        <v>83</v>
      </c>
      <c r="C126" s="90"/>
      <c r="D126" s="90"/>
      <c r="E126" s="90"/>
      <c r="F126" s="90"/>
      <c r="G126" s="90"/>
      <c r="H126" s="88"/>
      <c r="I126" s="87"/>
      <c r="J126" s="88"/>
      <c r="K126" s="88"/>
      <c r="L126" s="88"/>
      <c r="M126" s="88"/>
      <c r="N126" s="74"/>
      <c r="O126" s="74"/>
      <c r="P126" s="208" t="s">
        <v>84</v>
      </c>
      <c r="Q126" s="208"/>
      <c r="R126" s="208"/>
      <c r="S126" s="208"/>
      <c r="T126" s="208"/>
      <c r="U126" s="74"/>
      <c r="V126" s="74"/>
      <c r="W126" s="74"/>
      <c r="X126" s="74"/>
      <c r="Y126" s="74"/>
      <c r="Z126" s="90"/>
      <c r="AA126" s="90"/>
    </row>
    <row r="127" spans="1:27" x14ac:dyDescent="0.25"/>
    <row r="128" spans="1:27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</sheetData>
  <mergeCells count="533">
    <mergeCell ref="M53:N53"/>
    <mergeCell ref="P53:Q53"/>
    <mergeCell ref="S53:T53"/>
    <mergeCell ref="V53:W53"/>
    <mergeCell ref="A2:T2"/>
    <mergeCell ref="W2:Y2"/>
    <mergeCell ref="K12:T12"/>
    <mergeCell ref="V12:Y12"/>
    <mergeCell ref="B52:E52"/>
    <mergeCell ref="G52:H52"/>
    <mergeCell ref="J52:K52"/>
    <mergeCell ref="M52:N52"/>
    <mergeCell ref="P52:Q52"/>
    <mergeCell ref="S52:T52"/>
    <mergeCell ref="K13:T13"/>
    <mergeCell ref="B15:E15"/>
    <mergeCell ref="G15:H15"/>
    <mergeCell ref="J15:K15"/>
    <mergeCell ref="M15:N15"/>
    <mergeCell ref="P15:Q15"/>
    <mergeCell ref="S15:T15"/>
    <mergeCell ref="V15:W15"/>
    <mergeCell ref="G16:H16"/>
    <mergeCell ref="J16:K16"/>
    <mergeCell ref="M16:N16"/>
    <mergeCell ref="P16:Q16"/>
    <mergeCell ref="S16:T16"/>
    <mergeCell ref="V16:W16"/>
    <mergeCell ref="G17:H17"/>
    <mergeCell ref="J17:K17"/>
    <mergeCell ref="M17:N17"/>
    <mergeCell ref="P17:Q17"/>
    <mergeCell ref="S17:T17"/>
    <mergeCell ref="V17:W17"/>
    <mergeCell ref="G18:H18"/>
    <mergeCell ref="J18:K18"/>
    <mergeCell ref="M18:N18"/>
    <mergeCell ref="P18:Q18"/>
    <mergeCell ref="S18:T18"/>
    <mergeCell ref="V18:W18"/>
    <mergeCell ref="V27:W27"/>
    <mergeCell ref="V28:W28"/>
    <mergeCell ref="G19:H19"/>
    <mergeCell ref="J19:K19"/>
    <mergeCell ref="M19:N19"/>
    <mergeCell ref="P19:Q19"/>
    <mergeCell ref="S19:T19"/>
    <mergeCell ref="V19:W19"/>
    <mergeCell ref="V21:W21"/>
    <mergeCell ref="V22:W22"/>
    <mergeCell ref="V23:W23"/>
    <mergeCell ref="V24:W24"/>
    <mergeCell ref="V25:W25"/>
    <mergeCell ref="V26:W26"/>
    <mergeCell ref="V29:W29"/>
    <mergeCell ref="B30:E30"/>
    <mergeCell ref="G30:H30"/>
    <mergeCell ref="J30:K30"/>
    <mergeCell ref="M30:N30"/>
    <mergeCell ref="P30:Q30"/>
    <mergeCell ref="S30:T30"/>
    <mergeCell ref="V30:W30"/>
    <mergeCell ref="G20:T29"/>
    <mergeCell ref="V20:W20"/>
    <mergeCell ref="A31:E31"/>
    <mergeCell ref="G31:H31"/>
    <mergeCell ref="J31:K31"/>
    <mergeCell ref="M31:N31"/>
    <mergeCell ref="P31:Q31"/>
    <mergeCell ref="S31:T31"/>
    <mergeCell ref="V31:W31"/>
    <mergeCell ref="G32:H32"/>
    <mergeCell ref="J32:K32"/>
    <mergeCell ref="M32:N32"/>
    <mergeCell ref="P32:Q32"/>
    <mergeCell ref="S32:T32"/>
    <mergeCell ref="V32:W32"/>
    <mergeCell ref="G33:H33"/>
    <mergeCell ref="J33:K33"/>
    <mergeCell ref="M33:N33"/>
    <mergeCell ref="P33:Q33"/>
    <mergeCell ref="S33:T33"/>
    <mergeCell ref="V33:W33"/>
    <mergeCell ref="G34:H34"/>
    <mergeCell ref="J34:K34"/>
    <mergeCell ref="M34:N34"/>
    <mergeCell ref="P34:Q34"/>
    <mergeCell ref="S34:T34"/>
    <mergeCell ref="V34:W34"/>
    <mergeCell ref="G35:H35"/>
    <mergeCell ref="J35:K35"/>
    <mergeCell ref="M35:N35"/>
    <mergeCell ref="P35:Q35"/>
    <mergeCell ref="S35:T35"/>
    <mergeCell ref="V35:W35"/>
    <mergeCell ref="G36:H36"/>
    <mergeCell ref="J36:K36"/>
    <mergeCell ref="M36:N36"/>
    <mergeCell ref="P36:Q36"/>
    <mergeCell ref="S36:T36"/>
    <mergeCell ref="V36:W36"/>
    <mergeCell ref="G37:H37"/>
    <mergeCell ref="J37:K37"/>
    <mergeCell ref="M37:N37"/>
    <mergeCell ref="P37:Q37"/>
    <mergeCell ref="S37:T37"/>
    <mergeCell ref="V37:W37"/>
    <mergeCell ref="G38:H38"/>
    <mergeCell ref="J38:K38"/>
    <mergeCell ref="M38:N38"/>
    <mergeCell ref="P38:Q38"/>
    <mergeCell ref="S38:T38"/>
    <mergeCell ref="V38:W38"/>
    <mergeCell ref="G39:H39"/>
    <mergeCell ref="J39:K39"/>
    <mergeCell ref="M39:N39"/>
    <mergeCell ref="P39:Q39"/>
    <mergeCell ref="S39:T39"/>
    <mergeCell ref="V39:W39"/>
    <mergeCell ref="G40:H40"/>
    <mergeCell ref="J40:K40"/>
    <mergeCell ref="M40:N40"/>
    <mergeCell ref="P40:Q40"/>
    <mergeCell ref="S40:T40"/>
    <mergeCell ref="V40:W40"/>
    <mergeCell ref="G41:H41"/>
    <mergeCell ref="J41:K41"/>
    <mergeCell ref="M41:N41"/>
    <mergeCell ref="P41:Q41"/>
    <mergeCell ref="S41:T41"/>
    <mergeCell ref="V41:W41"/>
    <mergeCell ref="G42:H42"/>
    <mergeCell ref="J42:K42"/>
    <mergeCell ref="M42:N42"/>
    <mergeCell ref="P42:Q42"/>
    <mergeCell ref="S42:T42"/>
    <mergeCell ref="V42:W42"/>
    <mergeCell ref="G43:H43"/>
    <mergeCell ref="J43:K43"/>
    <mergeCell ref="M43:N43"/>
    <mergeCell ref="P43:Q43"/>
    <mergeCell ref="S43:T43"/>
    <mergeCell ref="V43:W43"/>
    <mergeCell ref="G44:H44"/>
    <mergeCell ref="J44:K44"/>
    <mergeCell ref="M44:N44"/>
    <mergeCell ref="P44:Q44"/>
    <mergeCell ref="S44:T44"/>
    <mergeCell ref="V44:W44"/>
    <mergeCell ref="G45:H45"/>
    <mergeCell ref="J45:K45"/>
    <mergeCell ref="M45:N45"/>
    <mergeCell ref="P45:Q45"/>
    <mergeCell ref="S45:T45"/>
    <mergeCell ref="V45:W45"/>
    <mergeCell ref="G46:H46"/>
    <mergeCell ref="J46:K46"/>
    <mergeCell ref="M46:N46"/>
    <mergeCell ref="P46:Q46"/>
    <mergeCell ref="S46:T46"/>
    <mergeCell ref="V46:W46"/>
    <mergeCell ref="G47:H47"/>
    <mergeCell ref="J47:K47"/>
    <mergeCell ref="M47:N47"/>
    <mergeCell ref="P47:Q47"/>
    <mergeCell ref="S47:T47"/>
    <mergeCell ref="V47:W47"/>
    <mergeCell ref="G48:H48"/>
    <mergeCell ref="J48:K48"/>
    <mergeCell ref="M48:N48"/>
    <mergeCell ref="P48:Q48"/>
    <mergeCell ref="S48:T48"/>
    <mergeCell ref="V48:W48"/>
    <mergeCell ref="G49:H49"/>
    <mergeCell ref="J49:K49"/>
    <mergeCell ref="M49:N49"/>
    <mergeCell ref="P49:Q49"/>
    <mergeCell ref="S49:T49"/>
    <mergeCell ref="V49:W49"/>
    <mergeCell ref="G50:H50"/>
    <mergeCell ref="J50:K50"/>
    <mergeCell ref="M50:N50"/>
    <mergeCell ref="P50:Q50"/>
    <mergeCell ref="S50:T50"/>
    <mergeCell ref="V50:W50"/>
    <mergeCell ref="V51:W51"/>
    <mergeCell ref="G55:H55"/>
    <mergeCell ref="J55:K55"/>
    <mergeCell ref="M55:N55"/>
    <mergeCell ref="P55:Q55"/>
    <mergeCell ref="S55:T55"/>
    <mergeCell ref="V55:W55"/>
    <mergeCell ref="V52:W52"/>
    <mergeCell ref="G53:H53"/>
    <mergeCell ref="J53:K53"/>
    <mergeCell ref="G56:H56"/>
    <mergeCell ref="J56:K56"/>
    <mergeCell ref="M56:N56"/>
    <mergeCell ref="P56:Q56"/>
    <mergeCell ref="S56:T56"/>
    <mergeCell ref="G51:H51"/>
    <mergeCell ref="J51:K51"/>
    <mergeCell ref="M51:N51"/>
    <mergeCell ref="P51:Q51"/>
    <mergeCell ref="S51:T51"/>
    <mergeCell ref="V54:W54"/>
    <mergeCell ref="V56:W56"/>
    <mergeCell ref="A57:E57"/>
    <mergeCell ref="G57:H57"/>
    <mergeCell ref="J57:K57"/>
    <mergeCell ref="M57:N57"/>
    <mergeCell ref="P57:Q57"/>
    <mergeCell ref="S57:T57"/>
    <mergeCell ref="V57:W57"/>
    <mergeCell ref="B56:E56"/>
    <mergeCell ref="B54:E54"/>
    <mergeCell ref="G54:H54"/>
    <mergeCell ref="J54:K54"/>
    <mergeCell ref="M54:N54"/>
    <mergeCell ref="P54:Q54"/>
    <mergeCell ref="S54:T54"/>
    <mergeCell ref="S59:T59"/>
    <mergeCell ref="V59:W59"/>
    <mergeCell ref="A58:E58"/>
    <mergeCell ref="G58:H58"/>
    <mergeCell ref="J58:K58"/>
    <mergeCell ref="M58:N58"/>
    <mergeCell ref="P58:Q58"/>
    <mergeCell ref="S58:T58"/>
    <mergeCell ref="J60:K60"/>
    <mergeCell ref="M60:N60"/>
    <mergeCell ref="P60:Q60"/>
    <mergeCell ref="S60:T60"/>
    <mergeCell ref="V58:W58"/>
    <mergeCell ref="A59:E59"/>
    <mergeCell ref="G59:H59"/>
    <mergeCell ref="J59:K59"/>
    <mergeCell ref="M59:N59"/>
    <mergeCell ref="P59:Q59"/>
    <mergeCell ref="V60:W60"/>
    <mergeCell ref="A61:E61"/>
    <mergeCell ref="G61:H61"/>
    <mergeCell ref="J61:K61"/>
    <mergeCell ref="M61:N61"/>
    <mergeCell ref="P61:Q61"/>
    <mergeCell ref="S61:T61"/>
    <mergeCell ref="V61:W61"/>
    <mergeCell ref="A60:E60"/>
    <mergeCell ref="G60:H60"/>
    <mergeCell ref="G62:H62"/>
    <mergeCell ref="J62:K62"/>
    <mergeCell ref="M62:N62"/>
    <mergeCell ref="P62:Q62"/>
    <mergeCell ref="S62:T62"/>
    <mergeCell ref="V62:W62"/>
    <mergeCell ref="G63:H63"/>
    <mergeCell ref="J63:K63"/>
    <mergeCell ref="M63:N63"/>
    <mergeCell ref="P63:Q63"/>
    <mergeCell ref="S63:T63"/>
    <mergeCell ref="V63:W63"/>
    <mergeCell ref="G64:H64"/>
    <mergeCell ref="J64:K64"/>
    <mergeCell ref="M64:N64"/>
    <mergeCell ref="P64:Q64"/>
    <mergeCell ref="S64:T64"/>
    <mergeCell ref="V64:W64"/>
    <mergeCell ref="G65:H65"/>
    <mergeCell ref="J65:K65"/>
    <mergeCell ref="M65:N65"/>
    <mergeCell ref="P65:Q65"/>
    <mergeCell ref="S65:T65"/>
    <mergeCell ref="V65:W65"/>
    <mergeCell ref="G66:H66"/>
    <mergeCell ref="J66:K66"/>
    <mergeCell ref="M66:N66"/>
    <mergeCell ref="P66:Q66"/>
    <mergeCell ref="S66:T66"/>
    <mergeCell ref="V66:W66"/>
    <mergeCell ref="G67:H67"/>
    <mergeCell ref="J67:K67"/>
    <mergeCell ref="M67:N67"/>
    <mergeCell ref="P67:Q67"/>
    <mergeCell ref="S67:T67"/>
    <mergeCell ref="V67:W67"/>
    <mergeCell ref="B68:E68"/>
    <mergeCell ref="G68:H68"/>
    <mergeCell ref="J68:K68"/>
    <mergeCell ref="M68:N68"/>
    <mergeCell ref="P68:Q68"/>
    <mergeCell ref="S68:T68"/>
    <mergeCell ref="V68:W68"/>
    <mergeCell ref="V69:W69"/>
    <mergeCell ref="V70:W70"/>
    <mergeCell ref="V71:W71"/>
    <mergeCell ref="V72:W72"/>
    <mergeCell ref="V74:W74"/>
    <mergeCell ref="V73:W73"/>
    <mergeCell ref="B75:E75"/>
    <mergeCell ref="G75:H75"/>
    <mergeCell ref="J75:K75"/>
    <mergeCell ref="M75:N75"/>
    <mergeCell ref="P75:Q75"/>
    <mergeCell ref="S75:T75"/>
    <mergeCell ref="V75:W75"/>
    <mergeCell ref="G76:H76"/>
    <mergeCell ref="J76:K76"/>
    <mergeCell ref="M76:N76"/>
    <mergeCell ref="P76:Q76"/>
    <mergeCell ref="S76:T76"/>
    <mergeCell ref="V76:W76"/>
    <mergeCell ref="G77:H77"/>
    <mergeCell ref="J77:K77"/>
    <mergeCell ref="M77:N77"/>
    <mergeCell ref="P77:Q77"/>
    <mergeCell ref="S77:T77"/>
    <mergeCell ref="V77:W77"/>
    <mergeCell ref="G78:H78"/>
    <mergeCell ref="J78:K78"/>
    <mergeCell ref="M78:N78"/>
    <mergeCell ref="P78:Q78"/>
    <mergeCell ref="S78:T78"/>
    <mergeCell ref="V78:W78"/>
    <mergeCell ref="G79:H79"/>
    <mergeCell ref="J79:K79"/>
    <mergeCell ref="M79:N79"/>
    <mergeCell ref="P79:Q79"/>
    <mergeCell ref="S79:T79"/>
    <mergeCell ref="V79:W79"/>
    <mergeCell ref="G80:H80"/>
    <mergeCell ref="J80:K80"/>
    <mergeCell ref="M80:N80"/>
    <mergeCell ref="P80:Q80"/>
    <mergeCell ref="S80:T80"/>
    <mergeCell ref="V80:W80"/>
    <mergeCell ref="G81:H81"/>
    <mergeCell ref="J81:K81"/>
    <mergeCell ref="M81:N81"/>
    <mergeCell ref="P81:Q81"/>
    <mergeCell ref="S81:T81"/>
    <mergeCell ref="V81:W81"/>
    <mergeCell ref="V83:W83"/>
    <mergeCell ref="G82:H82"/>
    <mergeCell ref="J82:K82"/>
    <mergeCell ref="M82:N82"/>
    <mergeCell ref="P82:Q82"/>
    <mergeCell ref="S82:T82"/>
    <mergeCell ref="V82:W82"/>
    <mergeCell ref="J84:K84"/>
    <mergeCell ref="M84:N84"/>
    <mergeCell ref="P84:Q84"/>
    <mergeCell ref="S84:T84"/>
    <mergeCell ref="G83:H83"/>
    <mergeCell ref="J83:K83"/>
    <mergeCell ref="M83:N83"/>
    <mergeCell ref="P83:Q83"/>
    <mergeCell ref="S83:T83"/>
    <mergeCell ref="V84:W84"/>
    <mergeCell ref="A85:E85"/>
    <mergeCell ref="G85:H85"/>
    <mergeCell ref="J85:K85"/>
    <mergeCell ref="M85:N85"/>
    <mergeCell ref="P85:Q85"/>
    <mergeCell ref="S85:T85"/>
    <mergeCell ref="V85:W85"/>
    <mergeCell ref="B84:E84"/>
    <mergeCell ref="G84:H84"/>
    <mergeCell ref="A86:E86"/>
    <mergeCell ref="G86:H86"/>
    <mergeCell ref="J86:K86"/>
    <mergeCell ref="M86:N86"/>
    <mergeCell ref="P86:Q86"/>
    <mergeCell ref="S86:T86"/>
    <mergeCell ref="S88:T88"/>
    <mergeCell ref="V86:W86"/>
    <mergeCell ref="V87:W87"/>
    <mergeCell ref="V88:W88"/>
    <mergeCell ref="A87:E87"/>
    <mergeCell ref="G87:H87"/>
    <mergeCell ref="J87:K87"/>
    <mergeCell ref="M87:N87"/>
    <mergeCell ref="P87:Q87"/>
    <mergeCell ref="S87:T87"/>
    <mergeCell ref="V89:W89"/>
    <mergeCell ref="B90:E90"/>
    <mergeCell ref="G90:H90"/>
    <mergeCell ref="J90:K90"/>
    <mergeCell ref="M90:N90"/>
    <mergeCell ref="P90:Q90"/>
    <mergeCell ref="S90:T90"/>
    <mergeCell ref="V90:W90"/>
    <mergeCell ref="B88:E88"/>
    <mergeCell ref="G91:H91"/>
    <mergeCell ref="J91:K91"/>
    <mergeCell ref="M91:N91"/>
    <mergeCell ref="P91:Q91"/>
    <mergeCell ref="S91:T91"/>
    <mergeCell ref="G88:H88"/>
    <mergeCell ref="J88:K88"/>
    <mergeCell ref="M88:N88"/>
    <mergeCell ref="P88:Q88"/>
    <mergeCell ref="V91:W91"/>
    <mergeCell ref="G92:H92"/>
    <mergeCell ref="J92:K92"/>
    <mergeCell ref="M92:N92"/>
    <mergeCell ref="P92:Q92"/>
    <mergeCell ref="S92:T92"/>
    <mergeCell ref="V92:W92"/>
    <mergeCell ref="G93:H93"/>
    <mergeCell ref="J93:K93"/>
    <mergeCell ref="M93:N93"/>
    <mergeCell ref="P93:Q93"/>
    <mergeCell ref="S93:T93"/>
    <mergeCell ref="V93:W93"/>
    <mergeCell ref="S95:T95"/>
    <mergeCell ref="V95:W95"/>
    <mergeCell ref="B94:E94"/>
    <mergeCell ref="G94:H94"/>
    <mergeCell ref="J94:K94"/>
    <mergeCell ref="M94:N94"/>
    <mergeCell ref="P94:Q94"/>
    <mergeCell ref="S94:T94"/>
    <mergeCell ref="J96:K96"/>
    <mergeCell ref="M96:N96"/>
    <mergeCell ref="P96:Q96"/>
    <mergeCell ref="S96:T96"/>
    <mergeCell ref="V94:W94"/>
    <mergeCell ref="A95:E95"/>
    <mergeCell ref="G95:H95"/>
    <mergeCell ref="J95:K95"/>
    <mergeCell ref="M95:N95"/>
    <mergeCell ref="P95:Q95"/>
    <mergeCell ref="V96:W96"/>
    <mergeCell ref="B97:E97"/>
    <mergeCell ref="G97:H97"/>
    <mergeCell ref="J97:K97"/>
    <mergeCell ref="M97:N97"/>
    <mergeCell ref="P97:Q97"/>
    <mergeCell ref="S97:T97"/>
    <mergeCell ref="V97:W97"/>
    <mergeCell ref="B96:E96"/>
    <mergeCell ref="G96:H96"/>
    <mergeCell ref="S99:T99"/>
    <mergeCell ref="V99:W99"/>
    <mergeCell ref="A98:E98"/>
    <mergeCell ref="G98:H98"/>
    <mergeCell ref="J98:K98"/>
    <mergeCell ref="M98:N98"/>
    <mergeCell ref="P98:Q98"/>
    <mergeCell ref="S98:T98"/>
    <mergeCell ref="J100:K100"/>
    <mergeCell ref="M100:N100"/>
    <mergeCell ref="P100:Q100"/>
    <mergeCell ref="S100:T100"/>
    <mergeCell ref="V98:W98"/>
    <mergeCell ref="B99:E99"/>
    <mergeCell ref="G99:H99"/>
    <mergeCell ref="J99:K99"/>
    <mergeCell ref="M99:N99"/>
    <mergeCell ref="P99:Q99"/>
    <mergeCell ref="V100:W100"/>
    <mergeCell ref="B101:E101"/>
    <mergeCell ref="G101:H101"/>
    <mergeCell ref="J101:K101"/>
    <mergeCell ref="M101:N101"/>
    <mergeCell ref="P101:Q101"/>
    <mergeCell ref="S101:T101"/>
    <mergeCell ref="V101:W101"/>
    <mergeCell ref="A100:E100"/>
    <mergeCell ref="G100:H100"/>
    <mergeCell ref="S103:T103"/>
    <mergeCell ref="V103:W103"/>
    <mergeCell ref="B102:E102"/>
    <mergeCell ref="G102:H102"/>
    <mergeCell ref="J102:K102"/>
    <mergeCell ref="M102:N102"/>
    <mergeCell ref="P102:Q102"/>
    <mergeCell ref="S102:T102"/>
    <mergeCell ref="J104:K104"/>
    <mergeCell ref="M104:N104"/>
    <mergeCell ref="P104:Q104"/>
    <mergeCell ref="S104:T104"/>
    <mergeCell ref="V102:W102"/>
    <mergeCell ref="B103:E103"/>
    <mergeCell ref="G103:H103"/>
    <mergeCell ref="J103:K103"/>
    <mergeCell ref="M103:N103"/>
    <mergeCell ref="P103:Q103"/>
    <mergeCell ref="V104:W104"/>
    <mergeCell ref="B105:E105"/>
    <mergeCell ref="G105:H105"/>
    <mergeCell ref="J105:K105"/>
    <mergeCell ref="M105:N105"/>
    <mergeCell ref="P105:Q105"/>
    <mergeCell ref="S105:T105"/>
    <mergeCell ref="V105:W105"/>
    <mergeCell ref="A104:E104"/>
    <mergeCell ref="G104:H104"/>
    <mergeCell ref="G106:H106"/>
    <mergeCell ref="J106:K106"/>
    <mergeCell ref="M106:N106"/>
    <mergeCell ref="P106:Q106"/>
    <mergeCell ref="S106:T106"/>
    <mergeCell ref="V106:W106"/>
    <mergeCell ref="B107:E107"/>
    <mergeCell ref="G107:H107"/>
    <mergeCell ref="J107:K107"/>
    <mergeCell ref="M107:N107"/>
    <mergeCell ref="P107:Q107"/>
    <mergeCell ref="S107:T107"/>
    <mergeCell ref="A108:E108"/>
    <mergeCell ref="G108:H108"/>
    <mergeCell ref="J108:K108"/>
    <mergeCell ref="M108:N108"/>
    <mergeCell ref="P108:Q108"/>
    <mergeCell ref="S108:T108"/>
    <mergeCell ref="J111:K111"/>
    <mergeCell ref="M111:N111"/>
    <mergeCell ref="P111:Q111"/>
    <mergeCell ref="S111:T111"/>
    <mergeCell ref="V111:W111"/>
    <mergeCell ref="V107:W107"/>
    <mergeCell ref="V108:W108"/>
    <mergeCell ref="A16:E16"/>
    <mergeCell ref="Y111:Z111"/>
    <mergeCell ref="A1:T1"/>
    <mergeCell ref="P125:T125"/>
    <mergeCell ref="P126:T126"/>
    <mergeCell ref="A110:A112"/>
    <mergeCell ref="B110:B112"/>
    <mergeCell ref="D110:Z110"/>
    <mergeCell ref="D111:E111"/>
    <mergeCell ref="G111:H111"/>
  </mergeCells>
  <printOptions horizontalCentered="1"/>
  <pageMargins left="0.47244094488188981" right="0.51181102362204722" top="0.31496062992125984" bottom="0.31496062992125984" header="0.31496062992125984" footer="0.31496062992125984"/>
  <pageSetup paperSize="9" scale="39" orientation="portrait" r:id="rId1"/>
  <rowBreaks count="1" manualBreakCount="1">
    <brk id="6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edelacruz</dc:creator>
  <cp:lastModifiedBy>Raul Carrillo</cp:lastModifiedBy>
  <cp:lastPrinted>2014-07-07T22:38:42Z</cp:lastPrinted>
  <dcterms:created xsi:type="dcterms:W3CDTF">2013-11-22T19:44:21Z</dcterms:created>
  <dcterms:modified xsi:type="dcterms:W3CDTF">2021-02-04T14:17:19Z</dcterms:modified>
</cp:coreProperties>
</file>