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Estudio\Desktop\Metodología de desarrollo de software\"/>
    </mc:Choice>
  </mc:AlternateContent>
  <xr:revisionPtr revIDLastSave="0" documentId="8_{B7632A02-8DAB-4DE9-BDF9-60D3B92940A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F20" i="1"/>
  <c r="F19" i="1"/>
  <c r="F18" i="1"/>
  <c r="F17" i="1"/>
  <c r="F15" i="1"/>
  <c r="F14" i="1"/>
  <c r="F13" i="1"/>
  <c r="F12" i="1"/>
  <c r="F10" i="1"/>
  <c r="F9" i="1"/>
  <c r="F8" i="1"/>
  <c r="F7" i="1"/>
  <c r="H5" i="1" l="1"/>
  <c r="I4" i="1"/>
  <c r="I5" i="1" l="1"/>
  <c r="J4" i="1"/>
  <c r="K4" i="1" l="1"/>
  <c r="J5" i="1"/>
  <c r="L4" i="1" l="1"/>
  <c r="K5" i="1"/>
  <c r="L5" i="1" l="1"/>
  <c r="M4" i="1"/>
  <c r="M5" i="1" l="1"/>
  <c r="N4" i="1"/>
  <c r="N5" i="1" l="1"/>
  <c r="O4" i="1"/>
  <c r="P4" i="1" l="1"/>
  <c r="O5" i="1"/>
  <c r="P5" i="1" l="1"/>
  <c r="Q4" i="1"/>
  <c r="Q5" i="1" l="1"/>
  <c r="R4" i="1"/>
  <c r="R5" i="1" l="1"/>
  <c r="S4" i="1"/>
  <c r="T4" i="1" l="1"/>
  <c r="S5" i="1"/>
  <c r="T5" i="1" l="1"/>
  <c r="U4" i="1"/>
  <c r="U5" i="1" l="1"/>
  <c r="V4" i="1"/>
  <c r="W4" i="1" l="1"/>
  <c r="V5" i="1"/>
  <c r="X4" i="1" l="1"/>
  <c r="W5" i="1"/>
  <c r="X5" i="1" l="1"/>
  <c r="Y4" i="1"/>
  <c r="Y5" i="1" l="1"/>
  <c r="Z4" i="1"/>
  <c r="AA4" i="1" l="1"/>
  <c r="Z5" i="1"/>
  <c r="AB4" i="1" l="1"/>
  <c r="AA5" i="1"/>
  <c r="AB5" i="1" l="1"/>
  <c r="AC4" i="1"/>
  <c r="AC5" i="1" l="1"/>
  <c r="AC3" i="1"/>
  <c r="AD4" i="1"/>
  <c r="AD5" i="1" l="1"/>
  <c r="AE4" i="1"/>
  <c r="AF4" i="1" l="1"/>
  <c r="AE5" i="1"/>
  <c r="AF5" i="1" l="1"/>
  <c r="AG4" i="1"/>
  <c r="AG5" i="1" l="1"/>
  <c r="AH4" i="1"/>
  <c r="AH5" i="1" l="1"/>
  <c r="AI4" i="1"/>
  <c r="AI5" i="1" s="1"/>
</calcChain>
</file>

<file path=xl/sharedStrings.xml><?xml version="1.0" encoding="utf-8"?>
<sst xmlns="http://schemas.openxmlformats.org/spreadsheetml/2006/main" count="34" uniqueCount="31">
  <si>
    <t>Cronograma de Actividades Grupo 9</t>
  </si>
  <si>
    <t>Fecha de Inicio del Proyecto</t>
  </si>
  <si>
    <t>Descripcion</t>
  </si>
  <si>
    <t>Responsable</t>
  </si>
  <si>
    <t>Cumplimiento</t>
  </si>
  <si>
    <t>Fecha Inicio</t>
  </si>
  <si>
    <t>DIAS</t>
  </si>
  <si>
    <t>Fecha Fin</t>
  </si>
  <si>
    <t>Perfil del Proyecto</t>
  </si>
  <si>
    <t>Entrega ABP parte 1</t>
  </si>
  <si>
    <t>Freddy</t>
  </si>
  <si>
    <t>Cumplido</t>
  </si>
  <si>
    <t>Matriz de Marco de Trabajo de HU</t>
  </si>
  <si>
    <t>Entrega ABP parte 2</t>
  </si>
  <si>
    <t>Defensa del Perfil de Proyecto</t>
  </si>
  <si>
    <t>En proceso</t>
  </si>
  <si>
    <t>Etapa 2</t>
  </si>
  <si>
    <t>Actividad 5</t>
  </si>
  <si>
    <t>Actividad 6</t>
  </si>
  <si>
    <t>Actividad 7</t>
  </si>
  <si>
    <t>Actividad 8</t>
  </si>
  <si>
    <t>Etapa 3</t>
  </si>
  <si>
    <t>Actividad 9</t>
  </si>
  <si>
    <t>Actividad 10</t>
  </si>
  <si>
    <t>Actividad 11</t>
  </si>
  <si>
    <t>Actividad 12</t>
  </si>
  <si>
    <t>Juan, Erick</t>
  </si>
  <si>
    <t>Freddy, Erick, Juan</t>
  </si>
  <si>
    <t>viernes,18/11/2022</t>
  </si>
  <si>
    <t>viernes,25/11/2022</t>
  </si>
  <si>
    <t>viernes,1/12/2022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</si>
</sst>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42">
    <xf numFmtId="0" fontId="0" fillId="0" borderId="0" xfId="0"/>
    <xf numFmtId="0" fontId="0" fillId="9" borderId="11" xfId="4" applyFont="1" applyFill="1" applyBorder="1" applyAlignment="1">
      <alignment horizontal="center" wrapText="1"/>
    </xf>
    <xf numFmtId="0" fontId="0" fillId="9" borderId="7" xfId="4" applyFont="1" applyFill="1" applyBorder="1" applyAlignment="1">
      <alignment horizontal="center"/>
    </xf>
    <xf numFmtId="164" fontId="1" fillId="9" borderId="12" xfId="4" applyNumberFormat="1" applyFill="1" applyBorder="1" applyAlignment="1" applyProtection="1">
      <protection locked="0"/>
    </xf>
    <xf numFmtId="164" fontId="1" fillId="9" borderId="0" xfId="4" applyNumberFormat="1" applyFill="1" applyAlignment="1"/>
    <xf numFmtId="0" fontId="1" fillId="9" borderId="13" xfId="4" applyFill="1" applyBorder="1" applyProtection="1">
      <protection locked="0"/>
    </xf>
    <xf numFmtId="0" fontId="1" fillId="9" borderId="14" xfId="4" applyFill="1" applyBorder="1"/>
    <xf numFmtId="164" fontId="0" fillId="9" borderId="15" xfId="4" applyNumberFormat="1" applyFont="1" applyFill="1" applyBorder="1" applyAlignment="1" applyProtection="1">
      <alignment horizontal="center" vertical="center"/>
    </xf>
    <xf numFmtId="0" fontId="1" fillId="9" borderId="3" xfId="4" applyNumberFormat="1" applyFill="1" applyBorder="1" applyAlignment="1">
      <alignment horizontal="center" vertical="center"/>
    </xf>
    <xf numFmtId="164" fontId="1" fillId="9" borderId="16" xfId="4" applyNumberFormat="1" applyFill="1" applyBorder="1" applyAlignment="1" applyProtection="1">
      <alignment horizontal="center" vertical="center"/>
    </xf>
    <xf numFmtId="164" fontId="1" fillId="9" borderId="15" xfId="4" applyNumberFormat="1" applyFill="1" applyBorder="1" applyAlignment="1" applyProtection="1">
      <alignment horizontal="center" vertical="center"/>
    </xf>
    <xf numFmtId="0" fontId="1" fillId="9" borderId="18" xfId="4" applyFill="1" applyBorder="1"/>
    <xf numFmtId="0" fontId="6" fillId="10" borderId="10" xfId="3" applyFont="1" applyFill="1" applyBorder="1" applyAlignment="1">
      <alignment horizontal="center" wrapText="1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9" fontId="0" fillId="6" borderId="10" xfId="0" applyNumberFormat="1" applyFill="1" applyBorder="1" applyAlignment="1">
      <alignment vertical="center"/>
    </xf>
    <xf numFmtId="0" fontId="0" fillId="6" borderId="10" xfId="0" applyFill="1" applyBorder="1" applyAlignment="1">
      <alignment wrapText="1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10" xfId="0" applyFill="1" applyBorder="1" applyAlignment="1">
      <alignment horizontal="center" vertical="center" wrapText="1"/>
    </xf>
    <xf numFmtId="0" fontId="1" fillId="11" borderId="0" xfId="1" applyFill="1"/>
    <xf numFmtId="0" fontId="0" fillId="11" borderId="0" xfId="0" applyFill="1"/>
    <xf numFmtId="166" fontId="1" fillId="11" borderId="10" xfId="2" applyNumberForma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0" fillId="11" borderId="10" xfId="0" applyFill="1" applyBorder="1"/>
    <xf numFmtId="0" fontId="0" fillId="8" borderId="10" xfId="0" applyFill="1" applyBorder="1"/>
    <xf numFmtId="0" fontId="2" fillId="6" borderId="1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11" borderId="0" xfId="1" applyFont="1" applyFill="1" applyAlignment="1">
      <alignment horizontal="center" vertical="center"/>
    </xf>
    <xf numFmtId="164" fontId="1" fillId="11" borderId="1" xfId="1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1" borderId="3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2" fillId="8" borderId="8" xfId="0" applyNumberFormat="1" applyFont="1" applyFill="1" applyBorder="1" applyAlignment="1">
      <alignment horizontal="center"/>
    </xf>
    <xf numFmtId="165" fontId="2" fillId="8" borderId="7" xfId="0" applyNumberFormat="1" applyFon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0" fontId="1" fillId="9" borderId="8" xfId="4" applyFill="1" applyBorder="1" applyAlignment="1">
      <alignment horizontal="center" wrapText="1"/>
    </xf>
    <xf numFmtId="0" fontId="1" fillId="9" borderId="9" xfId="4" applyFill="1" applyBorder="1" applyAlignment="1">
      <alignment horizontal="center" wrapText="1"/>
    </xf>
    <xf numFmtId="0" fontId="2" fillId="6" borderId="0" xfId="0" applyFont="1" applyFill="1" applyAlignment="1">
      <alignment horizontal="center"/>
    </xf>
  </cellXfs>
  <cellStyles count="5">
    <cellStyle name="20% - Énfasis1" xfId="1" builtinId="30"/>
    <cellStyle name="20% - Énfasis6" xfId="4" builtinId="50"/>
    <cellStyle name="40% - Énfasis4" xfId="2" builtinId="43"/>
    <cellStyle name="Énfasis6" xfId="3" builtinId="49"/>
    <cellStyle name="Normal" xfId="0" builtinId="0"/>
  </cellStyles>
  <dxfs count="1">
    <dxf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36" fmlaLink="$E$7" max="30" page="10" val="20"/>
</file>

<file path=xl/ctrlProps/ctrlProp10.xml><?xml version="1.0" encoding="utf-8"?>
<formControlPr xmlns="http://schemas.microsoft.com/office/spreadsheetml/2009/9/main" objectType="Spin" dx="36" fmlaLink="$E$18" max="30" page="10" val="0"/>
</file>

<file path=xl/ctrlProps/ctrlProp11.xml><?xml version="1.0" encoding="utf-8"?>
<formControlPr xmlns="http://schemas.microsoft.com/office/spreadsheetml/2009/9/main" objectType="Spin" dx="36" fmlaLink="$E$19" max="30" page="10" val="0"/>
</file>

<file path=xl/ctrlProps/ctrlProp12.xml><?xml version="1.0" encoding="utf-8"?>
<formControlPr xmlns="http://schemas.microsoft.com/office/spreadsheetml/2009/9/main" objectType="Spin" dx="36" fmlaLink="$E$20" max="30" page="10" val="0"/>
</file>

<file path=xl/ctrlProps/ctrlProp13.xml><?xml version="1.0" encoding="utf-8"?>
<formControlPr xmlns="http://schemas.microsoft.com/office/spreadsheetml/2009/9/main" objectType="Scroll" dx="36" fmlaLink="$K$2" horiz="1" max="28" page="10" val="27"/>
</file>

<file path=xl/ctrlProps/ctrlProp2.xml><?xml version="1.0" encoding="utf-8"?>
<formControlPr xmlns="http://schemas.microsoft.com/office/spreadsheetml/2009/9/main" objectType="Spin" dx="36" fmlaLink="$E$8" max="30" page="10"/>
</file>

<file path=xl/ctrlProps/ctrlProp3.xml><?xml version="1.0" encoding="utf-8"?>
<formControlPr xmlns="http://schemas.microsoft.com/office/spreadsheetml/2009/9/main" objectType="Spin" dx="36" fmlaLink="$E$9" max="30" page="10" val="11"/>
</file>

<file path=xl/ctrlProps/ctrlProp4.xml><?xml version="1.0" encoding="utf-8"?>
<formControlPr xmlns="http://schemas.microsoft.com/office/spreadsheetml/2009/9/main" objectType="Spin" dx="36" fmlaLink="$E$10" max="30" page="10"/>
</file>

<file path=xl/ctrlProps/ctrlProp5.xml><?xml version="1.0" encoding="utf-8"?>
<formControlPr xmlns="http://schemas.microsoft.com/office/spreadsheetml/2009/9/main" objectType="Spin" dx="36" fmlaLink="$E$12" max="30" page="10" val="0"/>
</file>

<file path=xl/ctrlProps/ctrlProp6.xml><?xml version="1.0" encoding="utf-8"?>
<formControlPr xmlns="http://schemas.microsoft.com/office/spreadsheetml/2009/9/main" objectType="Spin" dx="36" fmlaLink="$E$13" max="30" page="10" val="0"/>
</file>

<file path=xl/ctrlProps/ctrlProp7.xml><?xml version="1.0" encoding="utf-8"?>
<formControlPr xmlns="http://schemas.microsoft.com/office/spreadsheetml/2009/9/main" objectType="Spin" dx="36" fmlaLink="$E$14" max="30" page="10" val="0"/>
</file>

<file path=xl/ctrlProps/ctrlProp8.xml><?xml version="1.0" encoding="utf-8"?>
<formControlPr xmlns="http://schemas.microsoft.com/office/spreadsheetml/2009/9/main" objectType="Spin" dx="36" fmlaLink="$E$15" max="30" page="10" val="0"/>
</file>

<file path=xl/ctrlProps/ctrlProp9.xml><?xml version="1.0" encoding="utf-8"?>
<formControlPr xmlns="http://schemas.microsoft.com/office/spreadsheetml/2009/9/main" objectType="Spin" dx="36" fmlaLink="$E$17" max="3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6</xdr:row>
          <xdr:rowOff>0</xdr:rowOff>
        </xdr:from>
        <xdr:to>
          <xdr:col>6</xdr:col>
          <xdr:colOff>238125</xdr:colOff>
          <xdr:row>6</xdr:row>
          <xdr:rowOff>285750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7</xdr:row>
          <xdr:rowOff>19050</xdr:rowOff>
        </xdr:from>
        <xdr:to>
          <xdr:col>7</xdr:col>
          <xdr:colOff>0</xdr:colOff>
          <xdr:row>7</xdr:row>
          <xdr:rowOff>381000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8</xdr:row>
          <xdr:rowOff>19050</xdr:rowOff>
        </xdr:from>
        <xdr:to>
          <xdr:col>6</xdr:col>
          <xdr:colOff>247650</xdr:colOff>
          <xdr:row>9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19050</xdr:rowOff>
        </xdr:from>
        <xdr:to>
          <xdr:col>6</xdr:col>
          <xdr:colOff>238125</xdr:colOff>
          <xdr:row>10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19050</xdr:rowOff>
        </xdr:from>
        <xdr:to>
          <xdr:col>6</xdr:col>
          <xdr:colOff>247650</xdr:colOff>
          <xdr:row>11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19050</xdr:rowOff>
        </xdr:from>
        <xdr:to>
          <xdr:col>6</xdr:col>
          <xdr:colOff>247650</xdr:colOff>
          <xdr:row>12</xdr:row>
          <xdr:rowOff>257175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19050</xdr:rowOff>
        </xdr:from>
        <xdr:to>
          <xdr:col>6</xdr:col>
          <xdr:colOff>247650</xdr:colOff>
          <xdr:row>13</xdr:row>
          <xdr:rowOff>257175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19050</xdr:rowOff>
        </xdr:from>
        <xdr:to>
          <xdr:col>6</xdr:col>
          <xdr:colOff>247650</xdr:colOff>
          <xdr:row>14</xdr:row>
          <xdr:rowOff>257175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19050</xdr:rowOff>
        </xdr:from>
        <xdr:to>
          <xdr:col>6</xdr:col>
          <xdr:colOff>247650</xdr:colOff>
          <xdr:row>16</xdr:row>
          <xdr:rowOff>257175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19050</xdr:rowOff>
        </xdr:from>
        <xdr:to>
          <xdr:col>6</xdr:col>
          <xdr:colOff>247650</xdr:colOff>
          <xdr:row>17</xdr:row>
          <xdr:rowOff>257175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19050</xdr:rowOff>
        </xdr:from>
        <xdr:to>
          <xdr:col>6</xdr:col>
          <xdr:colOff>247650</xdr:colOff>
          <xdr:row>18</xdr:row>
          <xdr:rowOff>257175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247650</xdr:colOff>
          <xdr:row>19</xdr:row>
          <xdr:rowOff>257175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219075</xdr:rowOff>
        </xdr:from>
        <xdr:to>
          <xdr:col>24</xdr:col>
          <xdr:colOff>104775</xdr:colOff>
          <xdr:row>2</xdr:row>
          <xdr:rowOff>57150</xdr:rowOff>
        </xdr:to>
        <xdr:sp macro="" textlink="">
          <xdr:nvSpPr>
            <xdr:cNvPr id="1037" name="Scroll Ba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workbookViewId="0">
      <selection activeCell="O10" sqref="O10"/>
    </sheetView>
  </sheetViews>
  <sheetFormatPr baseColWidth="10" defaultColWidth="11.42578125" defaultRowHeight="15" x14ac:dyDescent="0.25"/>
  <cols>
    <col min="2" max="2" width="13.7109375" customWidth="1"/>
    <col min="3" max="3" width="14.140625" customWidth="1"/>
    <col min="7" max="7" width="4" customWidth="1"/>
    <col min="8" max="8" width="8.5703125" customWidth="1"/>
    <col min="9" max="9" width="7.85546875" customWidth="1"/>
    <col min="10" max="10" width="6" customWidth="1"/>
    <col min="11" max="11" width="6.5703125" customWidth="1"/>
    <col min="12" max="12" width="6.28515625" customWidth="1"/>
    <col min="13" max="14" width="11.42578125" hidden="1" customWidth="1"/>
    <col min="15" max="15" width="6.42578125" customWidth="1"/>
    <col min="16" max="16" width="6.28515625" customWidth="1"/>
    <col min="17" max="17" width="5.5703125" customWidth="1"/>
    <col min="18" max="18" width="5" customWidth="1"/>
    <col min="19" max="19" width="5.42578125" customWidth="1"/>
    <col min="20" max="20" width="5" customWidth="1"/>
    <col min="21" max="21" width="5.7109375" customWidth="1"/>
    <col min="22" max="22" width="4.85546875" customWidth="1"/>
  </cols>
  <sheetData>
    <row r="1" spans="1:35" ht="18.75" x14ac:dyDescent="0.25">
      <c r="A1" s="27" t="s">
        <v>0</v>
      </c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ht="15.75" thickBot="1" x14ac:dyDescent="0.3">
      <c r="A2" s="28"/>
      <c r="B2" s="28"/>
      <c r="C2" s="28"/>
      <c r="D2" s="28"/>
      <c r="E2" s="28"/>
      <c r="F2" s="28"/>
      <c r="G2" s="28"/>
      <c r="H2" s="20"/>
      <c r="I2" s="20"/>
      <c r="J2" s="20"/>
      <c r="K2" s="20">
        <v>27</v>
      </c>
      <c r="L2" s="30">
        <f>D4+K2</f>
        <v>44728</v>
      </c>
      <c r="M2" s="3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5.75" thickBot="1" x14ac:dyDescent="0.3">
      <c r="H3" s="31" t="s">
        <v>28</v>
      </c>
      <c r="I3" s="32"/>
      <c r="J3" s="32"/>
      <c r="K3" s="32"/>
      <c r="L3" s="32"/>
      <c r="M3" s="32"/>
      <c r="N3" s="33"/>
      <c r="O3" s="31" t="s">
        <v>29</v>
      </c>
      <c r="P3" s="32"/>
      <c r="Q3" s="32"/>
      <c r="R3" s="32"/>
      <c r="S3" s="32"/>
      <c r="T3" s="32"/>
      <c r="U3" s="33"/>
      <c r="V3" s="31" t="s">
        <v>30</v>
      </c>
      <c r="W3" s="32"/>
      <c r="X3" s="32"/>
      <c r="Y3" s="32"/>
      <c r="Z3" s="32"/>
      <c r="AA3" s="32"/>
      <c r="AB3" s="33"/>
      <c r="AC3" s="31">
        <f t="shared" ref="AC3" si="0">AC4</f>
        <v>39</v>
      </c>
      <c r="AD3" s="32"/>
      <c r="AE3" s="32"/>
      <c r="AF3" s="32"/>
      <c r="AG3" s="32"/>
      <c r="AH3" s="32"/>
      <c r="AI3" s="33"/>
    </row>
    <row r="4" spans="1:35" ht="15.75" thickBot="1" x14ac:dyDescent="0.3">
      <c r="A4" s="34" t="s">
        <v>1</v>
      </c>
      <c r="B4" s="35"/>
      <c r="C4" s="35"/>
      <c r="D4" s="36">
        <v>44701</v>
      </c>
      <c r="E4" s="37"/>
      <c r="F4" s="37"/>
      <c r="G4" s="38"/>
      <c r="H4" s="22">
        <v>18</v>
      </c>
      <c r="I4" s="22">
        <f>H4+1</f>
        <v>19</v>
      </c>
      <c r="J4" s="22">
        <f t="shared" ref="J4:AH4" si="1">I4+1</f>
        <v>20</v>
      </c>
      <c r="K4" s="22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  <c r="Q4" s="22">
        <f t="shared" si="1"/>
        <v>27</v>
      </c>
      <c r="R4" s="22">
        <f t="shared" si="1"/>
        <v>28</v>
      </c>
      <c r="S4" s="22">
        <f t="shared" si="1"/>
        <v>29</v>
      </c>
      <c r="T4" s="22">
        <f t="shared" si="1"/>
        <v>30</v>
      </c>
      <c r="U4" s="22">
        <f t="shared" si="1"/>
        <v>31</v>
      </c>
      <c r="V4" s="22">
        <f t="shared" si="1"/>
        <v>32</v>
      </c>
      <c r="W4" s="22">
        <f t="shared" si="1"/>
        <v>33</v>
      </c>
      <c r="X4" s="22">
        <f t="shared" si="1"/>
        <v>34</v>
      </c>
      <c r="Y4" s="22">
        <f t="shared" si="1"/>
        <v>35</v>
      </c>
      <c r="Z4" s="22">
        <f t="shared" si="1"/>
        <v>36</v>
      </c>
      <c r="AA4" s="22">
        <f t="shared" si="1"/>
        <v>37</v>
      </c>
      <c r="AB4" s="22">
        <f>AA4+1</f>
        <v>38</v>
      </c>
      <c r="AC4" s="22">
        <f t="shared" si="1"/>
        <v>39</v>
      </c>
      <c r="AD4" s="22">
        <f t="shared" si="1"/>
        <v>40</v>
      </c>
      <c r="AE4" s="22">
        <f t="shared" si="1"/>
        <v>41</v>
      </c>
      <c r="AF4" s="22">
        <f t="shared" si="1"/>
        <v>42</v>
      </c>
      <c r="AG4" s="22">
        <f t="shared" si="1"/>
        <v>43</v>
      </c>
      <c r="AH4" s="22">
        <f t="shared" si="1"/>
        <v>44</v>
      </c>
      <c r="AI4" s="22">
        <f>AH4+1</f>
        <v>45</v>
      </c>
    </row>
    <row r="5" spans="1:35" ht="15.75" thickBot="1" x14ac:dyDescent="0.3">
      <c r="A5" s="12" t="s">
        <v>2</v>
      </c>
      <c r="B5" s="12" t="s">
        <v>3</v>
      </c>
      <c r="C5" s="12" t="s">
        <v>4</v>
      </c>
      <c r="D5" s="1" t="s">
        <v>5</v>
      </c>
      <c r="E5" s="2" t="s">
        <v>6</v>
      </c>
      <c r="F5" s="39" t="s">
        <v>7</v>
      </c>
      <c r="G5" s="40"/>
      <c r="H5" s="23" t="str">
        <f>TEXT(H4,"ddd")</f>
        <v>mié</v>
      </c>
      <c r="I5" s="23" t="str">
        <f t="shared" ref="I5:AI5" si="2">TEXT(I4,"ddd")</f>
        <v>jue</v>
      </c>
      <c r="J5" s="23" t="str">
        <f t="shared" si="2"/>
        <v>vie</v>
      </c>
      <c r="K5" s="23" t="str">
        <f t="shared" si="2"/>
        <v>sáb</v>
      </c>
      <c r="L5" s="23" t="str">
        <f t="shared" si="2"/>
        <v>dom</v>
      </c>
      <c r="M5" s="23" t="str">
        <f t="shared" si="2"/>
        <v>lun</v>
      </c>
      <c r="N5" s="23" t="str">
        <f t="shared" si="2"/>
        <v>mar</v>
      </c>
      <c r="O5" s="23" t="str">
        <f t="shared" si="2"/>
        <v>mié</v>
      </c>
      <c r="P5" s="23" t="str">
        <f t="shared" si="2"/>
        <v>jue</v>
      </c>
      <c r="Q5" s="23" t="str">
        <f t="shared" si="2"/>
        <v>vie</v>
      </c>
      <c r="R5" s="23" t="str">
        <f t="shared" si="2"/>
        <v>sáb</v>
      </c>
      <c r="S5" s="23" t="str">
        <f t="shared" si="2"/>
        <v>dom</v>
      </c>
      <c r="T5" s="23" t="str">
        <f t="shared" si="2"/>
        <v>lun</v>
      </c>
      <c r="U5" s="23" t="str">
        <f t="shared" si="2"/>
        <v>mar</v>
      </c>
      <c r="V5" s="23" t="str">
        <f t="shared" si="2"/>
        <v>mié</v>
      </c>
      <c r="W5" s="23" t="str">
        <f t="shared" si="2"/>
        <v>jue</v>
      </c>
      <c r="X5" s="23" t="str">
        <f t="shared" si="2"/>
        <v>vie</v>
      </c>
      <c r="Y5" s="23" t="str">
        <f t="shared" si="2"/>
        <v>sáb</v>
      </c>
      <c r="Z5" s="23" t="str">
        <f t="shared" si="2"/>
        <v>dom</v>
      </c>
      <c r="AA5" s="23" t="str">
        <f t="shared" si="2"/>
        <v>lun</v>
      </c>
      <c r="AB5" s="23" t="str">
        <f t="shared" si="2"/>
        <v>mar</v>
      </c>
      <c r="AC5" s="23" t="str">
        <f t="shared" si="2"/>
        <v>mié</v>
      </c>
      <c r="AD5" s="23" t="str">
        <f t="shared" si="2"/>
        <v>jue</v>
      </c>
      <c r="AE5" s="23" t="str">
        <f t="shared" si="2"/>
        <v>vie</v>
      </c>
      <c r="AF5" s="23" t="str">
        <f t="shared" si="2"/>
        <v>sáb</v>
      </c>
      <c r="AG5" s="23" t="str">
        <f t="shared" si="2"/>
        <v>dom</v>
      </c>
      <c r="AH5" s="23" t="str">
        <f t="shared" si="2"/>
        <v>lun</v>
      </c>
      <c r="AI5" s="23" t="str">
        <f t="shared" si="2"/>
        <v>mar</v>
      </c>
    </row>
    <row r="6" spans="1:35" x14ac:dyDescent="0.25">
      <c r="A6" s="41" t="s">
        <v>8</v>
      </c>
      <c r="B6" s="41"/>
      <c r="C6" s="41"/>
      <c r="D6" s="3"/>
      <c r="E6" s="4"/>
      <c r="F6" s="5"/>
      <c r="G6" s="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25">
      <c r="A7" s="13" t="s">
        <v>9</v>
      </c>
      <c r="B7" s="14" t="s">
        <v>26</v>
      </c>
      <c r="C7" s="15" t="s">
        <v>11</v>
      </c>
      <c r="D7" s="7">
        <v>44883</v>
      </c>
      <c r="E7" s="8">
        <v>20</v>
      </c>
      <c r="F7" s="9">
        <f>D7+E7-1</f>
        <v>44902</v>
      </c>
      <c r="G7" s="6"/>
      <c r="H7" s="25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60" x14ac:dyDescent="0.25">
      <c r="A8" s="16" t="s">
        <v>12</v>
      </c>
      <c r="B8" s="17" t="s">
        <v>10</v>
      </c>
      <c r="C8" s="15" t="s">
        <v>11</v>
      </c>
      <c r="D8" s="10">
        <v>44895</v>
      </c>
      <c r="E8" s="8">
        <v>1</v>
      </c>
      <c r="F8" s="9">
        <f t="shared" ref="F8:F10" si="3">D8+E8-1</f>
        <v>44895</v>
      </c>
      <c r="G8" s="6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25">
      <c r="A9" s="13" t="s">
        <v>13</v>
      </c>
      <c r="B9" s="14" t="s">
        <v>10</v>
      </c>
      <c r="C9" s="15" t="s">
        <v>11</v>
      </c>
      <c r="D9" s="10">
        <v>44918</v>
      </c>
      <c r="E9" s="8">
        <v>11</v>
      </c>
      <c r="F9" s="9">
        <f t="shared" si="3"/>
        <v>44928</v>
      </c>
      <c r="G9" s="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60" x14ac:dyDescent="0.25">
      <c r="A10" s="18" t="s">
        <v>14</v>
      </c>
      <c r="B10" s="19" t="s">
        <v>27</v>
      </c>
      <c r="C10" s="15" t="s">
        <v>15</v>
      </c>
      <c r="D10" s="10">
        <v>44930</v>
      </c>
      <c r="E10" s="8">
        <v>1</v>
      </c>
      <c r="F10" s="9">
        <f t="shared" si="3"/>
        <v>44930</v>
      </c>
      <c r="G10" s="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x14ac:dyDescent="0.25">
      <c r="A11" s="26" t="s">
        <v>16</v>
      </c>
      <c r="B11" s="26"/>
      <c r="C11" s="26"/>
      <c r="D11" s="10"/>
      <c r="E11" s="8"/>
      <c r="F11" s="9"/>
      <c r="G11" s="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x14ac:dyDescent="0.25">
      <c r="A12" s="13" t="s">
        <v>17</v>
      </c>
      <c r="B12" s="13"/>
      <c r="C12" s="15"/>
      <c r="D12" s="10">
        <v>45079</v>
      </c>
      <c r="E12" s="8">
        <v>0</v>
      </c>
      <c r="F12" s="9">
        <f>D12+E12-1</f>
        <v>45078</v>
      </c>
      <c r="G12" s="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x14ac:dyDescent="0.25">
      <c r="A13" s="13" t="s">
        <v>18</v>
      </c>
      <c r="B13" s="13"/>
      <c r="C13" s="15"/>
      <c r="D13" s="10">
        <v>45080</v>
      </c>
      <c r="E13" s="8">
        <v>0</v>
      </c>
      <c r="F13" s="9">
        <f t="shared" ref="F13:F15" si="4">D13+E13-1</f>
        <v>45079</v>
      </c>
      <c r="G13" s="6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x14ac:dyDescent="0.25">
      <c r="A14" s="13" t="s">
        <v>19</v>
      </c>
      <c r="B14" s="13"/>
      <c r="C14" s="15"/>
      <c r="D14" s="10">
        <v>45081</v>
      </c>
      <c r="E14" s="8">
        <v>0</v>
      </c>
      <c r="F14" s="9">
        <f t="shared" si="4"/>
        <v>45080</v>
      </c>
      <c r="G14" s="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x14ac:dyDescent="0.25">
      <c r="A15" s="13" t="s">
        <v>20</v>
      </c>
      <c r="B15" s="13"/>
      <c r="C15" s="15"/>
      <c r="D15" s="10">
        <v>45082</v>
      </c>
      <c r="E15" s="8">
        <v>0</v>
      </c>
      <c r="F15" s="9">
        <f t="shared" si="4"/>
        <v>45081</v>
      </c>
      <c r="G15" s="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x14ac:dyDescent="0.25">
      <c r="A16" s="26" t="s">
        <v>21</v>
      </c>
      <c r="B16" s="26"/>
      <c r="C16" s="26"/>
      <c r="D16" s="10">
        <v>45083</v>
      </c>
      <c r="E16" s="8"/>
      <c r="F16" s="9"/>
      <c r="G16" s="6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x14ac:dyDescent="0.25">
      <c r="A17" s="13" t="s">
        <v>22</v>
      </c>
      <c r="B17" s="13"/>
      <c r="C17" s="15"/>
      <c r="D17" s="10">
        <v>45084</v>
      </c>
      <c r="E17" s="8">
        <v>0</v>
      </c>
      <c r="F17" s="9">
        <f>D17+E17-1</f>
        <v>45083</v>
      </c>
      <c r="G17" s="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x14ac:dyDescent="0.25">
      <c r="A18" s="13" t="s">
        <v>23</v>
      </c>
      <c r="B18" s="13"/>
      <c r="C18" s="15"/>
      <c r="D18" s="10">
        <v>45085</v>
      </c>
      <c r="E18" s="8">
        <v>0</v>
      </c>
      <c r="F18" s="9">
        <f t="shared" ref="F18:F20" si="5">D18+E18-1</f>
        <v>45084</v>
      </c>
      <c r="G18" s="6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x14ac:dyDescent="0.25">
      <c r="A19" s="13" t="s">
        <v>24</v>
      </c>
      <c r="B19" s="13"/>
      <c r="C19" s="15"/>
      <c r="D19" s="10">
        <v>45086</v>
      </c>
      <c r="E19" s="8">
        <v>0</v>
      </c>
      <c r="F19" s="9">
        <f t="shared" si="5"/>
        <v>45085</v>
      </c>
      <c r="G19" s="6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1:35" ht="15.75" thickBot="1" x14ac:dyDescent="0.3">
      <c r="A20" s="13" t="s">
        <v>25</v>
      </c>
      <c r="B20" s="13"/>
      <c r="C20" s="15"/>
      <c r="D20" s="10">
        <v>45087</v>
      </c>
      <c r="E20" s="8">
        <v>0</v>
      </c>
      <c r="F20" s="9">
        <f t="shared" si="5"/>
        <v>45086</v>
      </c>
      <c r="G20" s="11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</sheetData>
  <protectedRanges>
    <protectedRange sqref="F7:F20 D7:D20" name="Rango1"/>
  </protectedRanges>
  <mergeCells count="13">
    <mergeCell ref="A16:C16"/>
    <mergeCell ref="A1:G2"/>
    <mergeCell ref="H1:AI1"/>
    <mergeCell ref="L2:M2"/>
    <mergeCell ref="H3:N3"/>
    <mergeCell ref="O3:U3"/>
    <mergeCell ref="V3:AB3"/>
    <mergeCell ref="AC3:AI3"/>
    <mergeCell ref="A4:C4"/>
    <mergeCell ref="D4:G4"/>
    <mergeCell ref="F5:G5"/>
    <mergeCell ref="A6:C6"/>
    <mergeCell ref="A11:C11"/>
  </mergeCells>
  <conditionalFormatting sqref="C7:C10 C12:C15 C17:C20">
    <cfRule type="dataBar" priority="2">
      <dataBar>
        <cfvo type="num" val="0"/>
        <cfvo type="num" val="1"/>
        <color rgb="FF63C384"/>
      </dataBar>
    </cfRule>
  </conditionalFormatting>
  <conditionalFormatting sqref="H7:AI20">
    <cfRule type="expression" dxfId="0" priority="1">
      <formula>AND(H$4&gt;=$D7,H$4&lt;=$F7)</formula>
    </cfRule>
  </conditionalFormatting>
  <dataValidations count="1">
    <dataValidation operator="greaterThanOrEqual" allowBlank="1" showInputMessage="1" showErrorMessage="1" sqref="D7" xr:uid="{00000000-0002-0000-0000-000000000000}"/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6</xdr:col>
                    <xdr:colOff>28575</xdr:colOff>
                    <xdr:row>6</xdr:row>
                    <xdr:rowOff>0</xdr:rowOff>
                  </from>
                  <to>
                    <xdr:col>6</xdr:col>
                    <xdr:colOff>238125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6</xdr:col>
                    <xdr:colOff>9525</xdr:colOff>
                    <xdr:row>7</xdr:row>
                    <xdr:rowOff>19050</xdr:rowOff>
                  </from>
                  <to>
                    <xdr:col>7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6</xdr:col>
                    <xdr:colOff>9525</xdr:colOff>
                    <xdr:row>8</xdr:row>
                    <xdr:rowOff>19050</xdr:rowOff>
                  </from>
                  <to>
                    <xdr:col>6</xdr:col>
                    <xdr:colOff>247650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19050</xdr:rowOff>
                  </from>
                  <to>
                    <xdr:col>6</xdr:col>
                    <xdr:colOff>238125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19050</xdr:rowOff>
                  </from>
                  <to>
                    <xdr:col>6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19050</xdr:rowOff>
                  </from>
                  <to>
                    <xdr:col>6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19050</xdr:rowOff>
                  </from>
                  <to>
                    <xdr:col>6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pinner 8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19050</xdr:rowOff>
                  </from>
                  <to>
                    <xdr:col>6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Spinner 9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19050</xdr:rowOff>
                  </from>
                  <to>
                    <xdr:col>6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Spinner 10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19050</xdr:rowOff>
                  </from>
                  <to>
                    <xdr:col>6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Spinner 11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19050</xdr:rowOff>
                  </from>
                  <to>
                    <xdr:col>6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Spinner 12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Scroll Bar 13">
              <controlPr defaultSize="0" autoPict="0">
                <anchor moveWithCells="1">
                  <from>
                    <xdr:col>7</xdr:col>
                    <xdr:colOff>0</xdr:colOff>
                    <xdr:row>0</xdr:row>
                    <xdr:rowOff>219075</xdr:rowOff>
                  </from>
                  <to>
                    <xdr:col>24</xdr:col>
                    <xdr:colOff>104775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</dc:creator>
  <cp:keywords/>
  <dc:description/>
  <cp:lastModifiedBy>PCEstudio</cp:lastModifiedBy>
  <cp:revision/>
  <dcterms:created xsi:type="dcterms:W3CDTF">2022-06-03T04:05:24Z</dcterms:created>
  <dcterms:modified xsi:type="dcterms:W3CDTF">2022-11-27T16:16:16Z</dcterms:modified>
  <cp:category/>
  <cp:contentStatus/>
</cp:coreProperties>
</file>