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cda9c9b9d5f04825/Code Warehouse/Syn-DiD Model/data/raw data/"/>
    </mc:Choice>
  </mc:AlternateContent>
  <xr:revisionPtr revIDLastSave="6" documentId="11_B06CC229E70E55CDDD451783A3736E2CDCF60737" xr6:coauthVersionLast="47" xr6:coauthVersionMax="47" xr10:uidLastSave="{D0610431-1FAA-4F94-839D-6BA9BCF21FED}"/>
  <bookViews>
    <workbookView xWindow="-120" yWindow="-120" windowWidth="38640" windowHeight="21120" activeTab="1" xr2:uid="{00000000-000D-0000-FFFF-FFFF00000000}"/>
  </bookViews>
  <sheets>
    <sheet name="整合" sheetId="1" r:id="rId1"/>
    <sheet name="建筑业指标-2018" sheetId="4" r:id="rId2"/>
    <sheet name="建筑业指标-2019" sheetId="3" r:id="rId3"/>
    <sheet name="建筑业指标-2020" sheetId="5" r:id="rId4"/>
    <sheet name="建筑业指标-2021" sheetId="6" r:id="rId5"/>
    <sheet name="建筑业指标-2022" sheetId="7" r:id="rId6"/>
  </sheets>
  <externalReferences>
    <externalReference r:id="rId7"/>
  </externalReferences>
  <definedNames>
    <definedName name="_xlnm._FilterDatabase" localSheetId="0" hidden="1">整合!$I$2:$I$91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7" l="1"/>
  <c r="D33" i="7" s="1"/>
  <c r="C32" i="7"/>
  <c r="D32" i="7" s="1"/>
  <c r="C31" i="7"/>
  <c r="D31" i="7" s="1"/>
  <c r="C30" i="7"/>
  <c r="D30" i="7" s="1"/>
  <c r="C29" i="7"/>
  <c r="D29" i="7" s="1"/>
  <c r="C28" i="7"/>
  <c r="D28" i="7" s="1"/>
  <c r="C27" i="7"/>
  <c r="D27" i="7" s="1"/>
  <c r="C26" i="7"/>
  <c r="D26" i="7" s="1"/>
  <c r="C25" i="7"/>
  <c r="D25" i="7" s="1"/>
  <c r="C24" i="7"/>
  <c r="D24" i="7" s="1"/>
  <c r="C23" i="7"/>
  <c r="D23" i="7" s="1"/>
  <c r="C22" i="7"/>
  <c r="D22" i="7" s="1"/>
  <c r="C21" i="7"/>
  <c r="D21" i="7" s="1"/>
  <c r="C20" i="7"/>
  <c r="D20" i="7" s="1"/>
  <c r="C19" i="7"/>
  <c r="D19" i="7" s="1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C8" i="7"/>
  <c r="D8" i="7" s="1"/>
  <c r="C7" i="7"/>
  <c r="D7" i="7" s="1"/>
  <c r="C6" i="7"/>
  <c r="D6" i="7" s="1"/>
  <c r="C5" i="7"/>
  <c r="D5" i="7" s="1"/>
  <c r="C4" i="7"/>
  <c r="D4" i="7" s="1"/>
  <c r="C3" i="7"/>
  <c r="D3" i="7" s="1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<sst xmlns="http://schemas.openxmlformats.org/spreadsheetml/2006/main" count="429" uniqueCount="161">
  <si>
    <t>国内指标</t>
  </si>
  <si>
    <t>国际指标</t>
  </si>
  <si>
    <t>类别</t>
  </si>
  <si>
    <t>序号</t>
  </si>
  <si>
    <t>行标题</t>
  </si>
  <si>
    <t>平均分</t>
  </si>
  <si>
    <t>社会经济</t>
  </si>
  <si>
    <t>【人口】人口密度</t>
  </si>
  <si>
    <t>【人口】老年系数（老年人数量占比）</t>
  </si>
  <si>
    <t>【人口】老年受抚养比例（60岁及以上人口占15岁以下和15-59岁人口总和的比例。通常用于衡量一个国家或地区的老龄化程度）</t>
  </si>
  <si>
    <t>【经济发展水平】人均地区生产总值</t>
  </si>
  <si>
    <t>【经济发展水平】人均生产总值</t>
  </si>
  <si>
    <t>【经济发展水平】人均服务业增加值占GDP比重</t>
  </si>
  <si>
    <t>【经济发展水平】经济密度（生产总值/面积）</t>
  </si>
  <si>
    <t>【经济发展水平】失业率</t>
  </si>
  <si>
    <t>【经济发展水平】人均RD支出占GDP比重</t>
  </si>
  <si>
    <t>【经济发展水平】地方支出</t>
  </si>
  <si>
    <t>【经济发展水平】人均地方公共预算支出</t>
  </si>
  <si>
    <t>【生活质量】家庭平均收入</t>
  </si>
  <si>
    <t>【生活质量】居民可支配收入</t>
  </si>
  <si>
    <t>【生活质量】充足的居住空间（一个房间低于4个人居住的房子的占比）</t>
  </si>
  <si>
    <t>【生活质量】人均绿化面积</t>
  </si>
  <si>
    <t>【生活质量】平均寿命</t>
  </si>
  <si>
    <t>【生活质量】人均住房面积</t>
  </si>
  <si>
    <t>【社会进步】城镇化率</t>
  </si>
  <si>
    <t>【社会进步】高等教育净入学率</t>
  </si>
  <si>
    <t>【社会进步】人均专利授权数</t>
  </si>
  <si>
    <t>【社会进步】高等教育入学率</t>
  </si>
  <si>
    <t>建筑业</t>
  </si>
  <si>
    <t>【行业规模】建筑业总产值</t>
  </si>
  <si>
    <t>【行业规模】建筑业增加值GDP占比</t>
  </si>
  <si>
    <t>【行业规模】建筑业企业单位数量</t>
  </si>
  <si>
    <t>【行业规模】签订合同和承包工程情况（合同总额）</t>
  </si>
  <si>
    <t>【行业规模】国外/区域外工程合同承包情况（合同总额）</t>
  </si>
  <si>
    <t>【产业结构和效率】劳动生产率（当年建筑业新增GDP/从业人数）</t>
  </si>
  <si>
    <t>【产业结构和效率】特/一级承包商比例</t>
  </si>
  <si>
    <t>【产业结构和效率】房屋建筑竣工面积</t>
  </si>
  <si>
    <t>【产业结构和效率】技术装备率（建筑企业自有机械设备净值/从业人数）</t>
  </si>
  <si>
    <t>【产业结构和效率】单位GDP能耗</t>
  </si>
  <si>
    <t>【绿色建筑发展】新建装配式建筑占比（新建建筑中采用装配式预制建筑方法占建筑面积占比）</t>
  </si>
  <si>
    <t>【绿色建筑发展】商住电费（当地工业和商住电费平均值）</t>
  </si>
  <si>
    <t>【绿色建筑发展】商住水费（当地工业和商住水费平均值）</t>
  </si>
  <si>
    <t>【绿色建筑发展】商住燃气费（当地工业和商住燃气费平均值）</t>
  </si>
  <si>
    <t>【绿色建筑发展】能耗比例（当地建筑业用电/总能耗）</t>
  </si>
  <si>
    <t>【绿色建筑发展】绿色建筑/建造专利申请数量或RD费用投入</t>
  </si>
  <si>
    <t>【绿色建筑发展】建筑固废排放量</t>
  </si>
  <si>
    <t>制造业</t>
  </si>
  <si>
    <t>【行业规模】制造业产品总产出</t>
  </si>
  <si>
    <t>【行业规模】工业产品的消费量</t>
  </si>
  <si>
    <t>【行业规模】规模以上制造业企业个数（规模以上工业企业是指年主营业务收入达到2000万元及以上的工业企业）</t>
  </si>
  <si>
    <t>【行业规模】制造业价值增加值</t>
  </si>
  <si>
    <t>【行业规模】规模以上工业产值</t>
  </si>
  <si>
    <t>【行业规模】工业劳工总数</t>
  </si>
  <si>
    <t>【行业规模】工业增加值占地区生产总值比重</t>
  </si>
  <si>
    <t>【行业规模】工业企业数</t>
  </si>
  <si>
    <t>【产业结构和效率】劳动生产率（制造业产值/制造业从业人数）</t>
  </si>
  <si>
    <t>【行业规模】制造业占GDP比重</t>
  </si>
  <si>
    <t>【产业结构和效率】高技术产业占规模以上工业增加值比重</t>
  </si>
  <si>
    <t>【产业结构和效率】制造业产品进口额</t>
  </si>
  <si>
    <t>【产业结构和效率】规模以上工业企业RD费用投入</t>
  </si>
  <si>
    <t>【产业结构和效率】制造业产品出口额</t>
  </si>
  <si>
    <t>【产业结构和效率】综合能源消耗量</t>
  </si>
  <si>
    <t>【产业结构和效率】中高等技术制造业价值增加值占总制造业价值增加值的比重</t>
  </si>
  <si>
    <t>【产业结构和效率】工业电力耗用量</t>
  </si>
  <si>
    <t>交通业</t>
  </si>
  <si>
    <t>【行业规模】交通运输业增加值与GDP比值</t>
  </si>
  <si>
    <t>【产业结构和效率】工业水资源耗用量</t>
  </si>
  <si>
    <t>【行业规模】交通财政支出占GDP比例</t>
  </si>
  <si>
    <t>【绿色制造发展】工业废水排放量</t>
  </si>
  <si>
    <t>【行业规模】社会物流费用占GDP比例</t>
  </si>
  <si>
    <t>【绿色制造发展】一般工业固体废物综合利用率（工业固体废物综合利用量占工业固体废物产生量的百分率）</t>
  </si>
  <si>
    <t>【行业规模】交通基础设施占地面积比例</t>
  </si>
  <si>
    <t>【绿色制造发展】国家级绿色设计产品数量</t>
  </si>
  <si>
    <t>【行业规模】社会客运总量</t>
  </si>
  <si>
    <t>【绿色制造发展】国家级绿色工厂数量</t>
  </si>
  <si>
    <t>【行业规模】社会货运总量</t>
  </si>
  <si>
    <t>【绿色制造发展】国家级绿色园区数量</t>
  </si>
  <si>
    <t>【产业结构和效率】交通运输强度（客-货运换算周转量/GDP）</t>
  </si>
  <si>
    <t>【产业结构和效率】货物多式联运占比（多式联运是指由两种及其以上的交通工具相互衔接、转运而共同完成的运输过程统称为复合运输）</t>
  </si>
  <si>
    <t>【产业结构和效率】旅客联程运输指数（旅客联运是指不同运输方式或不同运输企业相互衔接，运送旅客到达目的地的运输，反映交通业集成一体化服务水平）</t>
  </si>
  <si>
    <t>【产业结构和效率】客/货水运比例</t>
  </si>
  <si>
    <t>【产业结构和效率】客/货铁路运输比例</t>
  </si>
  <si>
    <t>【产业结构和效率】客/货空运比例</t>
  </si>
  <si>
    <t>【绿色交通发展】平均通勤时间</t>
  </si>
  <si>
    <t>【绿色交通发展】道路日均车流量</t>
  </si>
  <si>
    <t>【绿色交通发展】拥堵延迟系数（拥堵指数，高峰车速与平均车速的对比）</t>
  </si>
  <si>
    <t>【绿色交通发展】人均道路面积</t>
  </si>
  <si>
    <t>【绿色交通发展】公交车万人保有量</t>
  </si>
  <si>
    <t>【绿色交通发展】公交路网覆盖率</t>
  </si>
  <si>
    <t>【绿色交通发展】私家车万人保有量</t>
  </si>
  <si>
    <t>【绿色交通发展】新能源汽车比例</t>
  </si>
  <si>
    <t>【绿色交通发展】绿色出行比例</t>
  </si>
  <si>
    <t>【绿色交通发展】公交车出行分担率</t>
  </si>
  <si>
    <t>【绿色交通发展】绿色交通专利申请数量</t>
  </si>
  <si>
    <t>【绿色交通发展】绿色交通RD费用投入</t>
  </si>
  <si>
    <t>能源业</t>
  </si>
  <si>
    <t>【行业规模】能源使用量（人均千克是石油当量）</t>
  </si>
  <si>
    <t>【行业规模】耗电量（人均千瓦时）</t>
  </si>
  <si>
    <t>【产业结构和效率】可再生能源消耗占比</t>
  </si>
  <si>
    <t>【产业结构和效率】化石燃料能耗占比</t>
  </si>
  <si>
    <t>【产业结构和效率】能源净进口占比</t>
  </si>
  <si>
    <t>【产业结构和效率】燃料出口额占比</t>
  </si>
  <si>
    <t>【产业结构和效率】矿石和金属出口占比</t>
  </si>
  <si>
    <t>【行业规模】能源消费总量（一定时期内全国物质生产部门、非物质生产部门消费的各种能源的总和）</t>
  </si>
  <si>
    <t>【产业结构和效率】可再生能源电力出口占总电力出口比例</t>
  </si>
  <si>
    <t>【行业规模】能源综合生产能力（指国内煤炭、石油、天然气、非化石能源等一次能源的综合生产能力）</t>
  </si>
  <si>
    <t>【产业结构和效率】一次能源的能量强度水平</t>
  </si>
  <si>
    <t>【行业规模】原煤年产量</t>
  </si>
  <si>
    <t>【产业结构和效率】单位能源使用GDP</t>
  </si>
  <si>
    <t>【行业规模】原油年产量</t>
  </si>
  <si>
    <t>【能源发展】私营部门参与的能源投资额</t>
  </si>
  <si>
    <t>【行业规模】天然气年产量</t>
  </si>
  <si>
    <t>【能源发展】自然资源租金总额占GDP的百分比（自然资源因为独特性、稀缺性、难以替代性等特点而能够产生额外的收益，包括矿产、石油、天然气、国有土地等）</t>
  </si>
  <si>
    <t>【行业规模】电力装机总量</t>
  </si>
  <si>
    <t>【社会服务】通电率（通电区域人口占总人口的百分比）</t>
  </si>
  <si>
    <t>【产业结构和效率】煤炭消费比重</t>
  </si>
  <si>
    <t>【社会服务】通电所需天数（一个地区或一个设施（如建筑、工厂、设备等）启动或重启后，达到正常运行状态所需的时间）</t>
  </si>
  <si>
    <t>【产业结构和效率】天然气消费比重</t>
  </si>
  <si>
    <t>【产业结构和效率】油品消费比重</t>
  </si>
  <si>
    <t>【产业结构和效率】非化石能源占全社会用电量比重</t>
  </si>
  <si>
    <t>【清洁能源发展】能源强度（能源消耗量与社会产值的比）</t>
  </si>
  <si>
    <t>【清洁能源发展】能源工业固定资产投资比上年增长情况</t>
  </si>
  <si>
    <t>【清洁能源发展】煤炭采选业固定资产投资比上年增长情况</t>
  </si>
  <si>
    <t>【清洁能源发展】石油和天然气开采业固定资产投资比上年增长情况</t>
  </si>
  <si>
    <t>【清洁能源发展】太阳能装机容量</t>
  </si>
  <si>
    <t>【清洁能源发展】水电装机容量</t>
  </si>
  <si>
    <t>【清洁能源发展】风电装机容量</t>
  </si>
  <si>
    <t>【清洁能源发展】低碳绿色专利数</t>
  </si>
  <si>
    <t>【清洁能源发展】绿色能源研发费用投入</t>
  </si>
  <si>
    <t>省份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</si>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</sst>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rgb="FF000000"/>
      <name val="Arial"/>
      <family val="2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0" fontId="0" fillId="0" borderId="1" xfId="0" applyNumberFormat="1" applyBorder="1"/>
    <xf numFmtId="0" fontId="2" fillId="0" borderId="1" xfId="0" applyFont="1" applyBorder="1"/>
    <xf numFmtId="0" fontId="0" fillId="0" borderId="1" xfId="0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/>
    </xf>
    <xf numFmtId="0" fontId="0" fillId="0" borderId="0" xfId="0" applyAlignment="1">
      <alignment horizontal="right" vertical="center" wrapText="1"/>
    </xf>
    <xf numFmtId="176" fontId="0" fillId="0" borderId="0" xfId="0" applyNumberFormat="1"/>
    <xf numFmtId="176" fontId="1" fillId="0" borderId="1" xfId="0" applyNumberFormat="1" applyFont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right"/>
    </xf>
    <xf numFmtId="176" fontId="2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316;&#31807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E1">
            <v>33106</v>
          </cell>
          <cell r="H1">
            <v>35445.1</v>
          </cell>
          <cell r="K1">
            <v>35943.300000000003</v>
          </cell>
          <cell r="N1">
            <v>41045.599999999999</v>
          </cell>
          <cell r="Q1">
            <v>1614.2</v>
          </cell>
          <cell r="T1">
            <v>41611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91"/>
  <sheetViews>
    <sheetView workbookViewId="0">
      <selection activeCell="D27" sqref="D27"/>
    </sheetView>
  </sheetViews>
  <sheetFormatPr defaultColWidth="8.25" defaultRowHeight="14.25" x14ac:dyDescent="0.2"/>
  <cols>
    <col min="1" max="2" width="8.25" style="14"/>
    <col min="3" max="3" width="30.625" style="14" customWidth="1"/>
    <col min="4" max="4" width="12.25" style="14" customWidth="1"/>
    <col min="5" max="7" width="8.25" style="14"/>
    <col min="8" max="8" width="35.875" style="14" customWidth="1"/>
    <col min="9" max="16384" width="8.25" style="14"/>
  </cols>
  <sheetData>
    <row r="2" spans="1:9" x14ac:dyDescent="0.2">
      <c r="A2" s="17" t="s">
        <v>0</v>
      </c>
      <c r="B2" s="17"/>
      <c r="C2" s="17"/>
      <c r="D2" s="17"/>
      <c r="F2" s="17" t="s">
        <v>1</v>
      </c>
      <c r="G2" s="17"/>
      <c r="H2" s="17"/>
      <c r="I2" s="17"/>
    </row>
    <row r="3" spans="1:9" x14ac:dyDescent="0.2">
      <c r="A3" s="15" t="s">
        <v>2</v>
      </c>
      <c r="B3" s="16" t="s">
        <v>3</v>
      </c>
      <c r="C3" s="16" t="s">
        <v>4</v>
      </c>
      <c r="D3" s="16" t="s">
        <v>5</v>
      </c>
      <c r="F3" s="15" t="s">
        <v>2</v>
      </c>
      <c r="G3" s="16" t="s">
        <v>3</v>
      </c>
      <c r="H3" s="16" t="s">
        <v>4</v>
      </c>
      <c r="I3" s="16" t="s">
        <v>5</v>
      </c>
    </row>
    <row r="4" spans="1:9" x14ac:dyDescent="0.2">
      <c r="A4" s="17" t="s">
        <v>6</v>
      </c>
      <c r="B4" s="15">
        <v>1</v>
      </c>
      <c r="C4" s="15" t="s">
        <v>7</v>
      </c>
      <c r="D4" s="15">
        <v>3.5</v>
      </c>
      <c r="F4" s="17" t="s">
        <v>6</v>
      </c>
      <c r="G4" s="15">
        <v>1</v>
      </c>
      <c r="H4" s="15" t="s">
        <v>7</v>
      </c>
      <c r="I4" s="15">
        <v>3.25</v>
      </c>
    </row>
    <row r="5" spans="1:9" x14ac:dyDescent="0.2">
      <c r="A5" s="17"/>
      <c r="B5" s="15">
        <v>2</v>
      </c>
      <c r="C5" s="15" t="s">
        <v>8</v>
      </c>
      <c r="D5" s="15">
        <v>2</v>
      </c>
      <c r="F5" s="17"/>
      <c r="G5" s="15">
        <v>2</v>
      </c>
      <c r="H5" s="15" t="s">
        <v>9</v>
      </c>
      <c r="I5" s="15">
        <v>2.25</v>
      </c>
    </row>
    <row r="6" spans="1:9" x14ac:dyDescent="0.2">
      <c r="A6" s="17"/>
      <c r="B6" s="15">
        <v>3</v>
      </c>
      <c r="C6" s="15" t="s">
        <v>10</v>
      </c>
      <c r="D6" s="15">
        <v>3.17</v>
      </c>
      <c r="F6" s="17"/>
      <c r="G6" s="15">
        <v>3</v>
      </c>
      <c r="H6" s="15" t="s">
        <v>11</v>
      </c>
      <c r="I6" s="15">
        <v>3</v>
      </c>
    </row>
    <row r="7" spans="1:9" x14ac:dyDescent="0.2">
      <c r="A7" s="17"/>
      <c r="B7" s="15">
        <v>4</v>
      </c>
      <c r="C7" s="15" t="s">
        <v>12</v>
      </c>
      <c r="D7" s="15">
        <v>2.5</v>
      </c>
      <c r="F7" s="17"/>
      <c r="G7" s="15">
        <v>4</v>
      </c>
      <c r="H7" s="15" t="s">
        <v>13</v>
      </c>
      <c r="I7" s="15">
        <v>2.83</v>
      </c>
    </row>
    <row r="8" spans="1:9" x14ac:dyDescent="0.2">
      <c r="A8" s="17"/>
      <c r="B8" s="15">
        <v>5</v>
      </c>
      <c r="C8" s="15" t="s">
        <v>14</v>
      </c>
      <c r="D8" s="15">
        <v>1.83</v>
      </c>
      <c r="F8" s="17"/>
      <c r="G8" s="15">
        <v>5</v>
      </c>
      <c r="H8" s="15" t="s">
        <v>14</v>
      </c>
      <c r="I8" s="15">
        <v>1.83</v>
      </c>
    </row>
    <row r="9" spans="1:9" x14ac:dyDescent="0.2">
      <c r="A9" s="17"/>
      <c r="B9" s="15">
        <v>6</v>
      </c>
      <c r="C9" s="15" t="s">
        <v>15</v>
      </c>
      <c r="D9" s="15">
        <v>2.5</v>
      </c>
      <c r="F9" s="17"/>
      <c r="G9" s="15">
        <v>6</v>
      </c>
      <c r="H9" s="15" t="s">
        <v>16</v>
      </c>
      <c r="I9" s="15">
        <v>2.17</v>
      </c>
    </row>
    <row r="10" spans="1:9" x14ac:dyDescent="0.2">
      <c r="A10" s="17"/>
      <c r="B10" s="15">
        <v>7</v>
      </c>
      <c r="C10" s="15" t="s">
        <v>17</v>
      </c>
      <c r="D10" s="15">
        <v>1.83</v>
      </c>
      <c r="F10" s="17"/>
      <c r="G10" s="15">
        <v>7</v>
      </c>
      <c r="H10" s="15" t="s">
        <v>18</v>
      </c>
      <c r="I10" s="15">
        <v>2.33</v>
      </c>
    </row>
    <row r="11" spans="1:9" x14ac:dyDescent="0.2">
      <c r="A11" s="17"/>
      <c r="B11" s="15">
        <v>8</v>
      </c>
      <c r="C11" s="15" t="s">
        <v>19</v>
      </c>
      <c r="D11" s="15">
        <v>2.58</v>
      </c>
      <c r="F11" s="17"/>
      <c r="G11" s="15">
        <v>8</v>
      </c>
      <c r="H11" s="15" t="s">
        <v>20</v>
      </c>
      <c r="I11" s="15">
        <v>2.67</v>
      </c>
    </row>
    <row r="12" spans="1:9" x14ac:dyDescent="0.2">
      <c r="A12" s="17"/>
      <c r="B12" s="15">
        <v>9</v>
      </c>
      <c r="C12" s="15" t="s">
        <v>21</v>
      </c>
      <c r="D12" s="15">
        <v>2.67</v>
      </c>
      <c r="F12" s="17"/>
      <c r="G12" s="15">
        <v>9</v>
      </c>
      <c r="H12" s="15" t="s">
        <v>22</v>
      </c>
      <c r="I12" s="15">
        <v>2.42</v>
      </c>
    </row>
    <row r="13" spans="1:9" x14ac:dyDescent="0.2">
      <c r="A13" s="17"/>
      <c r="B13" s="15">
        <v>10</v>
      </c>
      <c r="C13" s="15" t="s">
        <v>23</v>
      </c>
      <c r="D13" s="15">
        <v>3</v>
      </c>
      <c r="F13" s="17"/>
      <c r="G13" s="15">
        <v>10</v>
      </c>
      <c r="H13" s="15" t="s">
        <v>21</v>
      </c>
      <c r="I13" s="15">
        <v>2.75</v>
      </c>
    </row>
    <row r="14" spans="1:9" x14ac:dyDescent="0.2">
      <c r="A14" s="17"/>
      <c r="B14" s="15">
        <v>11</v>
      </c>
      <c r="C14" s="15" t="s">
        <v>24</v>
      </c>
      <c r="D14" s="15">
        <v>3.33</v>
      </c>
      <c r="F14" s="17"/>
      <c r="G14" s="15">
        <v>11</v>
      </c>
      <c r="H14" s="15" t="s">
        <v>25</v>
      </c>
      <c r="I14" s="15">
        <v>1.75</v>
      </c>
    </row>
    <row r="15" spans="1:9" x14ac:dyDescent="0.2">
      <c r="A15" s="17"/>
      <c r="B15" s="15">
        <v>12</v>
      </c>
      <c r="C15" s="15" t="s">
        <v>26</v>
      </c>
      <c r="D15" s="15">
        <v>1.83</v>
      </c>
      <c r="F15" s="17"/>
      <c r="G15" s="15">
        <v>12</v>
      </c>
      <c r="H15" s="15" t="s">
        <v>24</v>
      </c>
      <c r="I15" s="15">
        <v>2.83</v>
      </c>
    </row>
    <row r="16" spans="1:9" x14ac:dyDescent="0.2">
      <c r="A16" s="17"/>
      <c r="B16" s="15">
        <v>13</v>
      </c>
      <c r="C16" s="15" t="s">
        <v>27</v>
      </c>
      <c r="D16" s="15">
        <v>1.5</v>
      </c>
      <c r="F16" s="17" t="s">
        <v>28</v>
      </c>
      <c r="G16" s="2">
        <v>1</v>
      </c>
      <c r="H16" s="2" t="s">
        <v>29</v>
      </c>
      <c r="I16" s="2">
        <v>3</v>
      </c>
    </row>
    <row r="17" spans="1:9" x14ac:dyDescent="0.2">
      <c r="A17" s="17" t="s">
        <v>28</v>
      </c>
      <c r="B17" s="2">
        <v>1</v>
      </c>
      <c r="C17" s="2" t="s">
        <v>29</v>
      </c>
      <c r="D17" s="2">
        <v>3.17</v>
      </c>
      <c r="F17" s="17"/>
      <c r="G17" s="2">
        <v>2</v>
      </c>
      <c r="H17" s="2" t="s">
        <v>30</v>
      </c>
      <c r="I17" s="2">
        <v>3</v>
      </c>
    </row>
    <row r="18" spans="1:9" x14ac:dyDescent="0.2">
      <c r="A18" s="17"/>
      <c r="B18" s="2">
        <v>2</v>
      </c>
      <c r="C18" s="2" t="s">
        <v>30</v>
      </c>
      <c r="D18" s="2">
        <v>2.92</v>
      </c>
      <c r="F18" s="17"/>
      <c r="G18" s="2">
        <v>3</v>
      </c>
      <c r="H18" s="2" t="s">
        <v>31</v>
      </c>
      <c r="I18" s="2">
        <v>2.42</v>
      </c>
    </row>
    <row r="19" spans="1:9" x14ac:dyDescent="0.2">
      <c r="A19" s="17"/>
      <c r="B19" s="2">
        <v>3</v>
      </c>
      <c r="C19" s="2" t="s">
        <v>31</v>
      </c>
      <c r="D19" s="2">
        <v>2.25</v>
      </c>
      <c r="F19" s="17"/>
      <c r="G19" s="2">
        <v>4</v>
      </c>
      <c r="H19" s="2" t="s">
        <v>32</v>
      </c>
      <c r="I19" s="2">
        <v>2.33</v>
      </c>
    </row>
    <row r="20" spans="1:9" ht="28.5" x14ac:dyDescent="0.2">
      <c r="A20" s="17"/>
      <c r="B20" s="2">
        <v>4</v>
      </c>
      <c r="C20" s="2" t="s">
        <v>32</v>
      </c>
      <c r="D20" s="2">
        <v>2.17</v>
      </c>
      <c r="F20" s="17"/>
      <c r="G20" s="2">
        <v>5</v>
      </c>
      <c r="H20" s="2" t="s">
        <v>33</v>
      </c>
      <c r="I20" s="2">
        <v>2.17</v>
      </c>
    </row>
    <row r="21" spans="1:9" ht="28.5" x14ac:dyDescent="0.2">
      <c r="A21" s="17"/>
      <c r="B21" s="2">
        <v>5</v>
      </c>
      <c r="C21" s="2" t="s">
        <v>33</v>
      </c>
      <c r="D21" s="2">
        <v>2</v>
      </c>
      <c r="F21" s="17"/>
      <c r="G21" s="2">
        <v>6</v>
      </c>
      <c r="H21" s="2" t="s">
        <v>34</v>
      </c>
      <c r="I21" s="2">
        <v>2.25</v>
      </c>
    </row>
    <row r="22" spans="1:9" x14ac:dyDescent="0.2">
      <c r="A22" s="17"/>
      <c r="B22" s="2">
        <v>6</v>
      </c>
      <c r="C22" s="2" t="s">
        <v>35</v>
      </c>
      <c r="D22" s="2">
        <v>1.83</v>
      </c>
      <c r="F22" s="17"/>
      <c r="G22" s="2">
        <v>7</v>
      </c>
      <c r="H22" s="2" t="s">
        <v>36</v>
      </c>
      <c r="I22" s="2">
        <v>3</v>
      </c>
    </row>
    <row r="23" spans="1:9" ht="28.5" x14ac:dyDescent="0.2">
      <c r="A23" s="17"/>
      <c r="B23" s="2">
        <v>7</v>
      </c>
      <c r="C23" s="2" t="s">
        <v>34</v>
      </c>
      <c r="D23" s="2">
        <v>2.5</v>
      </c>
      <c r="F23" s="17"/>
      <c r="G23" s="2">
        <v>8</v>
      </c>
      <c r="H23" s="2" t="s">
        <v>37</v>
      </c>
      <c r="I23" s="2">
        <v>2.58</v>
      </c>
    </row>
    <row r="24" spans="1:9" x14ac:dyDescent="0.2">
      <c r="A24" s="17"/>
      <c r="B24" s="2">
        <v>8</v>
      </c>
      <c r="C24" s="2" t="s">
        <v>36</v>
      </c>
      <c r="D24" s="2">
        <v>3</v>
      </c>
      <c r="F24" s="17"/>
      <c r="G24" s="2">
        <v>9</v>
      </c>
      <c r="H24" s="2" t="s">
        <v>38</v>
      </c>
      <c r="I24" s="2">
        <v>3.58</v>
      </c>
    </row>
    <row r="25" spans="1:9" ht="28.5" x14ac:dyDescent="0.2">
      <c r="A25" s="17"/>
      <c r="B25" s="2">
        <v>9</v>
      </c>
      <c r="C25" s="2" t="s">
        <v>37</v>
      </c>
      <c r="D25" s="2">
        <v>2.83</v>
      </c>
      <c r="F25" s="17"/>
      <c r="G25" s="2">
        <v>10</v>
      </c>
      <c r="H25" s="2" t="s">
        <v>39</v>
      </c>
      <c r="I25" s="2">
        <v>2.83</v>
      </c>
    </row>
    <row r="26" spans="1:9" ht="28.5" x14ac:dyDescent="0.2">
      <c r="A26" s="17"/>
      <c r="B26" s="2">
        <v>10</v>
      </c>
      <c r="C26" s="2" t="s">
        <v>38</v>
      </c>
      <c r="D26" s="2">
        <v>3.42</v>
      </c>
      <c r="F26" s="17"/>
      <c r="G26" s="2">
        <v>11</v>
      </c>
      <c r="H26" s="2" t="s">
        <v>40</v>
      </c>
      <c r="I26" s="2">
        <v>2.58</v>
      </c>
    </row>
    <row r="27" spans="1:9" ht="42.75" x14ac:dyDescent="0.2">
      <c r="A27" s="17"/>
      <c r="B27" s="2">
        <v>11</v>
      </c>
      <c r="C27" s="2" t="s">
        <v>39</v>
      </c>
      <c r="D27" s="2">
        <v>2.83</v>
      </c>
      <c r="F27" s="17"/>
      <c r="G27" s="2">
        <v>12</v>
      </c>
      <c r="H27" s="2" t="s">
        <v>41</v>
      </c>
      <c r="I27" s="2">
        <v>2.25</v>
      </c>
    </row>
    <row r="28" spans="1:9" ht="28.5" x14ac:dyDescent="0.2">
      <c r="A28" s="17"/>
      <c r="B28" s="2">
        <v>12</v>
      </c>
      <c r="C28" s="2" t="s">
        <v>40</v>
      </c>
      <c r="D28" s="2">
        <v>2.42</v>
      </c>
      <c r="F28" s="17"/>
      <c r="G28" s="2">
        <v>13</v>
      </c>
      <c r="H28" s="2" t="s">
        <v>42</v>
      </c>
      <c r="I28" s="2">
        <v>2.42</v>
      </c>
    </row>
    <row r="29" spans="1:9" ht="28.5" x14ac:dyDescent="0.2">
      <c r="A29" s="17"/>
      <c r="B29" s="2">
        <v>13</v>
      </c>
      <c r="C29" s="2" t="s">
        <v>41</v>
      </c>
      <c r="D29" s="2">
        <v>1.92</v>
      </c>
      <c r="F29" s="17"/>
      <c r="G29" s="2">
        <v>14</v>
      </c>
      <c r="H29" s="2" t="s">
        <v>43</v>
      </c>
      <c r="I29" s="2">
        <v>2.75</v>
      </c>
    </row>
    <row r="30" spans="1:9" ht="28.5" x14ac:dyDescent="0.2">
      <c r="A30" s="17"/>
      <c r="B30" s="2">
        <v>14</v>
      </c>
      <c r="C30" s="2" t="s">
        <v>42</v>
      </c>
      <c r="D30" s="2">
        <v>2.33</v>
      </c>
      <c r="F30" s="17"/>
      <c r="G30" s="2">
        <v>15</v>
      </c>
      <c r="H30" s="2" t="s">
        <v>44</v>
      </c>
      <c r="I30" s="2">
        <v>2.33</v>
      </c>
    </row>
    <row r="31" spans="1:9" ht="28.5" x14ac:dyDescent="0.2">
      <c r="A31" s="17"/>
      <c r="B31" s="2">
        <v>15</v>
      </c>
      <c r="C31" s="2" t="s">
        <v>43</v>
      </c>
      <c r="D31" s="2">
        <v>2.92</v>
      </c>
      <c r="F31" s="17"/>
      <c r="G31" s="2">
        <v>16</v>
      </c>
      <c r="H31" s="2" t="s">
        <v>45</v>
      </c>
      <c r="I31" s="2">
        <v>2.75</v>
      </c>
    </row>
    <row r="32" spans="1:9" ht="28.5" x14ac:dyDescent="0.2">
      <c r="A32" s="17"/>
      <c r="B32" s="2">
        <v>16</v>
      </c>
      <c r="C32" s="2" t="s">
        <v>44</v>
      </c>
      <c r="D32" s="2">
        <v>2.75</v>
      </c>
      <c r="F32" s="17" t="s">
        <v>46</v>
      </c>
      <c r="G32" s="2">
        <v>1</v>
      </c>
      <c r="H32" s="2" t="s">
        <v>47</v>
      </c>
      <c r="I32" s="2">
        <v>3.25</v>
      </c>
    </row>
    <row r="33" spans="1:9" x14ac:dyDescent="0.2">
      <c r="A33" s="17"/>
      <c r="B33" s="2">
        <v>17</v>
      </c>
      <c r="C33" s="2" t="s">
        <v>45</v>
      </c>
      <c r="D33" s="2">
        <v>3.08</v>
      </c>
      <c r="F33" s="17"/>
      <c r="G33" s="2">
        <v>2</v>
      </c>
      <c r="H33" s="2" t="s">
        <v>48</v>
      </c>
      <c r="I33" s="2">
        <v>3.25</v>
      </c>
    </row>
    <row r="34" spans="1:9" ht="42.75" x14ac:dyDescent="0.2">
      <c r="A34" s="17" t="s">
        <v>46</v>
      </c>
      <c r="B34" s="2">
        <v>1</v>
      </c>
      <c r="C34" s="2" t="s">
        <v>49</v>
      </c>
      <c r="D34" s="2">
        <v>3.08</v>
      </c>
      <c r="F34" s="17"/>
      <c r="G34" s="2">
        <v>3</v>
      </c>
      <c r="H34" s="2" t="s">
        <v>50</v>
      </c>
      <c r="I34" s="2">
        <v>2.75</v>
      </c>
    </row>
    <row r="35" spans="1:9" x14ac:dyDescent="0.2">
      <c r="A35" s="17"/>
      <c r="B35" s="2">
        <v>2</v>
      </c>
      <c r="C35" s="2" t="s">
        <v>51</v>
      </c>
      <c r="D35" s="2">
        <v>2.92</v>
      </c>
      <c r="F35" s="17"/>
      <c r="G35" s="2">
        <v>4</v>
      </c>
      <c r="H35" s="2" t="s">
        <v>52</v>
      </c>
      <c r="I35" s="2">
        <v>2.5</v>
      </c>
    </row>
    <row r="36" spans="1:9" x14ac:dyDescent="0.2">
      <c r="A36" s="17"/>
      <c r="B36" s="2">
        <v>3</v>
      </c>
      <c r="C36" s="2" t="s">
        <v>53</v>
      </c>
      <c r="D36" s="2">
        <v>2.75</v>
      </c>
      <c r="F36" s="17"/>
      <c r="G36" s="2">
        <v>5</v>
      </c>
      <c r="H36" s="2" t="s">
        <v>54</v>
      </c>
      <c r="I36" s="2">
        <v>2.42</v>
      </c>
    </row>
    <row r="37" spans="1:9" ht="28.5" x14ac:dyDescent="0.2">
      <c r="A37" s="17"/>
      <c r="B37" s="2">
        <v>4</v>
      </c>
      <c r="C37" s="2" t="s">
        <v>55</v>
      </c>
      <c r="D37" s="2">
        <v>2.42</v>
      </c>
      <c r="F37" s="17"/>
      <c r="G37" s="2">
        <v>6</v>
      </c>
      <c r="H37" s="2" t="s">
        <v>56</v>
      </c>
      <c r="I37" s="2">
        <v>2.67</v>
      </c>
    </row>
    <row r="38" spans="1:9" ht="28.5" x14ac:dyDescent="0.2">
      <c r="A38" s="17"/>
      <c r="B38" s="2">
        <v>5</v>
      </c>
      <c r="C38" s="2" t="s">
        <v>57</v>
      </c>
      <c r="D38" s="2">
        <v>2.67</v>
      </c>
      <c r="F38" s="17"/>
      <c r="G38" s="2">
        <v>7</v>
      </c>
      <c r="H38" s="2" t="s">
        <v>58</v>
      </c>
      <c r="I38" s="2">
        <v>2.42</v>
      </c>
    </row>
    <row r="39" spans="1:9" ht="28.5" x14ac:dyDescent="0.2">
      <c r="A39" s="17"/>
      <c r="B39" s="2">
        <v>6</v>
      </c>
      <c r="C39" s="2" t="s">
        <v>59</v>
      </c>
      <c r="D39" s="2">
        <v>2.58</v>
      </c>
      <c r="F39" s="17"/>
      <c r="G39" s="2">
        <v>8</v>
      </c>
      <c r="H39" s="2" t="s">
        <v>60</v>
      </c>
      <c r="I39" s="2">
        <v>2.75</v>
      </c>
    </row>
    <row r="40" spans="1:9" ht="28.5" x14ac:dyDescent="0.2">
      <c r="A40" s="17"/>
      <c r="B40" s="2">
        <v>7</v>
      </c>
      <c r="C40" s="2" t="s">
        <v>61</v>
      </c>
      <c r="D40" s="2">
        <v>3.25</v>
      </c>
      <c r="F40" s="17"/>
      <c r="G40" s="2">
        <v>9</v>
      </c>
      <c r="H40" s="2" t="s">
        <v>62</v>
      </c>
      <c r="I40" s="2">
        <v>2.67</v>
      </c>
    </row>
    <row r="41" spans="1:9" x14ac:dyDescent="0.2">
      <c r="A41" s="17"/>
      <c r="B41" s="2">
        <v>8</v>
      </c>
      <c r="C41" s="2" t="s">
        <v>63</v>
      </c>
      <c r="D41" s="2">
        <v>3.08</v>
      </c>
      <c r="F41" s="17" t="s">
        <v>64</v>
      </c>
      <c r="G41" s="2">
        <v>1</v>
      </c>
      <c r="H41" s="2" t="s">
        <v>65</v>
      </c>
      <c r="I41" s="2">
        <v>2.67</v>
      </c>
    </row>
    <row r="42" spans="1:9" x14ac:dyDescent="0.2">
      <c r="A42" s="17"/>
      <c r="B42" s="2">
        <v>9</v>
      </c>
      <c r="C42" s="2" t="s">
        <v>66</v>
      </c>
      <c r="D42" s="2">
        <v>3</v>
      </c>
      <c r="F42" s="17"/>
      <c r="G42" s="2">
        <v>2</v>
      </c>
      <c r="H42" s="2" t="s">
        <v>67</v>
      </c>
      <c r="I42" s="2">
        <v>2</v>
      </c>
    </row>
    <row r="43" spans="1:9" x14ac:dyDescent="0.2">
      <c r="A43" s="17"/>
      <c r="B43" s="2">
        <v>10</v>
      </c>
      <c r="C43" s="2" t="s">
        <v>68</v>
      </c>
      <c r="D43" s="2">
        <v>2.75</v>
      </c>
      <c r="F43" s="17"/>
      <c r="G43" s="2">
        <v>3</v>
      </c>
      <c r="H43" s="2" t="s">
        <v>69</v>
      </c>
      <c r="I43" s="2">
        <v>2.5</v>
      </c>
    </row>
    <row r="44" spans="1:9" ht="42.75" x14ac:dyDescent="0.2">
      <c r="A44" s="17"/>
      <c r="B44" s="2">
        <v>11</v>
      </c>
      <c r="C44" s="2" t="s">
        <v>70</v>
      </c>
      <c r="D44" s="2">
        <v>2.83</v>
      </c>
      <c r="F44" s="17"/>
      <c r="G44" s="2">
        <v>4</v>
      </c>
      <c r="H44" s="2" t="s">
        <v>71</v>
      </c>
      <c r="I44" s="2">
        <v>2.08</v>
      </c>
    </row>
    <row r="45" spans="1:9" x14ac:dyDescent="0.2">
      <c r="A45" s="17"/>
      <c r="B45" s="2">
        <v>12</v>
      </c>
      <c r="C45" s="2" t="s">
        <v>72</v>
      </c>
      <c r="D45" s="2">
        <v>2.83</v>
      </c>
      <c r="F45" s="17"/>
      <c r="G45" s="2">
        <v>5</v>
      </c>
      <c r="H45" s="2" t="s">
        <v>73</v>
      </c>
      <c r="I45" s="2">
        <v>3.08</v>
      </c>
    </row>
    <row r="46" spans="1:9" x14ac:dyDescent="0.2">
      <c r="A46" s="17"/>
      <c r="B46" s="2">
        <v>13</v>
      </c>
      <c r="C46" s="2" t="s">
        <v>74</v>
      </c>
      <c r="D46" s="2">
        <v>2.75</v>
      </c>
      <c r="F46" s="17"/>
      <c r="G46" s="2">
        <v>6</v>
      </c>
      <c r="H46" s="2" t="s">
        <v>75</v>
      </c>
      <c r="I46" s="2">
        <v>3</v>
      </c>
    </row>
    <row r="47" spans="1:9" ht="28.5" x14ac:dyDescent="0.2">
      <c r="A47" s="17"/>
      <c r="B47" s="2">
        <v>14</v>
      </c>
      <c r="C47" s="2" t="s">
        <v>76</v>
      </c>
      <c r="D47" s="2">
        <v>2.75</v>
      </c>
      <c r="F47" s="17"/>
      <c r="G47" s="2">
        <v>7</v>
      </c>
      <c r="H47" s="2" t="s">
        <v>77</v>
      </c>
      <c r="I47" s="2">
        <v>2.83</v>
      </c>
    </row>
    <row r="48" spans="1:9" ht="42.75" x14ac:dyDescent="0.2">
      <c r="A48" s="17" t="s">
        <v>64</v>
      </c>
      <c r="B48" s="2">
        <v>1</v>
      </c>
      <c r="C48" s="2" t="s">
        <v>65</v>
      </c>
      <c r="D48" s="2">
        <v>2.42</v>
      </c>
      <c r="F48" s="17"/>
      <c r="G48" s="2">
        <v>8</v>
      </c>
      <c r="H48" s="2" t="s">
        <v>78</v>
      </c>
      <c r="I48" s="2">
        <v>2.5</v>
      </c>
    </row>
    <row r="49" spans="1:9" ht="57" x14ac:dyDescent="0.2">
      <c r="A49" s="17"/>
      <c r="B49" s="2">
        <v>2</v>
      </c>
      <c r="C49" s="2" t="s">
        <v>67</v>
      </c>
      <c r="D49" s="2">
        <v>2.25</v>
      </c>
      <c r="F49" s="17"/>
      <c r="G49" s="2">
        <v>9</v>
      </c>
      <c r="H49" s="2" t="s">
        <v>79</v>
      </c>
      <c r="I49" s="2">
        <v>2.42</v>
      </c>
    </row>
    <row r="50" spans="1:9" x14ac:dyDescent="0.2">
      <c r="A50" s="17"/>
      <c r="B50" s="2">
        <v>3</v>
      </c>
      <c r="C50" s="2" t="s">
        <v>69</v>
      </c>
      <c r="D50" s="2">
        <v>2.08</v>
      </c>
      <c r="F50" s="17"/>
      <c r="G50" s="2">
        <v>10</v>
      </c>
      <c r="H50" s="2" t="s">
        <v>80</v>
      </c>
      <c r="I50" s="2">
        <v>2.42</v>
      </c>
    </row>
    <row r="51" spans="1:9" x14ac:dyDescent="0.2">
      <c r="A51" s="17"/>
      <c r="B51" s="2">
        <v>4</v>
      </c>
      <c r="C51" s="2" t="s">
        <v>71</v>
      </c>
      <c r="D51" s="2">
        <v>2.5</v>
      </c>
      <c r="F51" s="17"/>
      <c r="G51" s="2">
        <v>11</v>
      </c>
      <c r="H51" s="2" t="s">
        <v>81</v>
      </c>
      <c r="I51" s="2">
        <v>2.67</v>
      </c>
    </row>
    <row r="52" spans="1:9" x14ac:dyDescent="0.2">
      <c r="A52" s="17"/>
      <c r="B52" s="2">
        <v>5</v>
      </c>
      <c r="C52" s="2" t="s">
        <v>73</v>
      </c>
      <c r="D52" s="2">
        <v>2.5</v>
      </c>
      <c r="F52" s="17"/>
      <c r="G52" s="2">
        <v>12</v>
      </c>
      <c r="H52" s="2" t="s">
        <v>82</v>
      </c>
      <c r="I52" s="2">
        <v>2.75</v>
      </c>
    </row>
    <row r="53" spans="1:9" x14ac:dyDescent="0.2">
      <c r="A53" s="17"/>
      <c r="B53" s="2">
        <v>6</v>
      </c>
      <c r="C53" s="2" t="s">
        <v>75</v>
      </c>
      <c r="D53" s="2">
        <v>2.75</v>
      </c>
      <c r="F53" s="17"/>
      <c r="G53" s="2">
        <v>13</v>
      </c>
      <c r="H53" s="2" t="s">
        <v>38</v>
      </c>
      <c r="I53" s="2">
        <v>3.17</v>
      </c>
    </row>
    <row r="54" spans="1:9" ht="28.5" x14ac:dyDescent="0.2">
      <c r="A54" s="17"/>
      <c r="B54" s="2">
        <v>7</v>
      </c>
      <c r="C54" s="2" t="s">
        <v>77</v>
      </c>
      <c r="D54" s="2">
        <v>2.5</v>
      </c>
      <c r="F54" s="17"/>
      <c r="G54" s="2">
        <v>14</v>
      </c>
      <c r="H54" s="2" t="s">
        <v>83</v>
      </c>
      <c r="I54" s="2">
        <v>2.75</v>
      </c>
    </row>
    <row r="55" spans="1:9" ht="57" x14ac:dyDescent="0.2">
      <c r="A55" s="17"/>
      <c r="B55" s="2">
        <v>8</v>
      </c>
      <c r="C55" s="2" t="s">
        <v>78</v>
      </c>
      <c r="D55" s="2">
        <v>2.5</v>
      </c>
      <c r="F55" s="17"/>
      <c r="G55" s="2">
        <v>15</v>
      </c>
      <c r="H55" s="2" t="s">
        <v>84</v>
      </c>
      <c r="I55" s="2">
        <v>2.83</v>
      </c>
    </row>
    <row r="56" spans="1:9" ht="57" x14ac:dyDescent="0.2">
      <c r="A56" s="17"/>
      <c r="B56" s="2">
        <v>9</v>
      </c>
      <c r="C56" s="2" t="s">
        <v>79</v>
      </c>
      <c r="D56" s="2">
        <v>2.25</v>
      </c>
      <c r="F56" s="17"/>
      <c r="G56" s="2">
        <v>16</v>
      </c>
      <c r="H56" s="2" t="s">
        <v>85</v>
      </c>
      <c r="I56" s="2">
        <v>2.5</v>
      </c>
    </row>
    <row r="57" spans="1:9" x14ac:dyDescent="0.2">
      <c r="A57" s="17"/>
      <c r="B57" s="2">
        <v>10</v>
      </c>
      <c r="C57" s="2" t="s">
        <v>80</v>
      </c>
      <c r="D57" s="2">
        <v>2.58</v>
      </c>
      <c r="F57" s="17"/>
      <c r="G57" s="2">
        <v>17</v>
      </c>
      <c r="H57" s="2" t="s">
        <v>86</v>
      </c>
      <c r="I57" s="2">
        <v>2.25</v>
      </c>
    </row>
    <row r="58" spans="1:9" x14ac:dyDescent="0.2">
      <c r="A58" s="17"/>
      <c r="B58" s="2">
        <v>11</v>
      </c>
      <c r="C58" s="2" t="s">
        <v>81</v>
      </c>
      <c r="D58" s="2">
        <v>2.5</v>
      </c>
      <c r="F58" s="17"/>
      <c r="G58" s="2">
        <v>18</v>
      </c>
      <c r="H58" s="2" t="s">
        <v>87</v>
      </c>
      <c r="I58" s="2">
        <v>2.83</v>
      </c>
    </row>
    <row r="59" spans="1:9" x14ac:dyDescent="0.2">
      <c r="A59" s="17"/>
      <c r="B59" s="2">
        <v>12</v>
      </c>
      <c r="C59" s="2" t="s">
        <v>82</v>
      </c>
      <c r="D59" s="2">
        <v>2.67</v>
      </c>
      <c r="F59" s="17"/>
      <c r="G59" s="2">
        <v>19</v>
      </c>
      <c r="H59" s="2" t="s">
        <v>88</v>
      </c>
      <c r="I59" s="2">
        <v>2.33</v>
      </c>
    </row>
    <row r="60" spans="1:9" x14ac:dyDescent="0.2">
      <c r="A60" s="17"/>
      <c r="B60" s="2">
        <v>13</v>
      </c>
      <c r="C60" s="2" t="s">
        <v>38</v>
      </c>
      <c r="D60" s="2">
        <v>3.42</v>
      </c>
      <c r="F60" s="17"/>
      <c r="G60" s="2">
        <v>20</v>
      </c>
      <c r="H60" s="2" t="s">
        <v>89</v>
      </c>
      <c r="I60" s="2">
        <v>2.83</v>
      </c>
    </row>
    <row r="61" spans="1:9" x14ac:dyDescent="0.2">
      <c r="A61" s="17"/>
      <c r="B61" s="2">
        <v>14</v>
      </c>
      <c r="C61" s="2" t="s">
        <v>83</v>
      </c>
      <c r="D61" s="2">
        <v>2.42</v>
      </c>
      <c r="F61" s="17"/>
      <c r="G61" s="2">
        <v>21</v>
      </c>
      <c r="H61" s="2" t="s">
        <v>90</v>
      </c>
      <c r="I61" s="2">
        <v>3</v>
      </c>
    </row>
    <row r="62" spans="1:9" x14ac:dyDescent="0.2">
      <c r="A62" s="17"/>
      <c r="B62" s="2">
        <v>15</v>
      </c>
      <c r="C62" s="2" t="s">
        <v>84</v>
      </c>
      <c r="D62" s="2">
        <v>2.83</v>
      </c>
      <c r="F62" s="17"/>
      <c r="G62" s="2">
        <v>22</v>
      </c>
      <c r="H62" s="2" t="s">
        <v>91</v>
      </c>
      <c r="I62" s="2">
        <v>2.83</v>
      </c>
    </row>
    <row r="63" spans="1:9" ht="28.5" x14ac:dyDescent="0.2">
      <c r="A63" s="17"/>
      <c r="B63" s="2">
        <v>16</v>
      </c>
      <c r="C63" s="2" t="s">
        <v>85</v>
      </c>
      <c r="D63" s="2">
        <v>2.67</v>
      </c>
      <c r="F63" s="17"/>
      <c r="G63" s="2">
        <v>23</v>
      </c>
      <c r="H63" s="2" t="s">
        <v>92</v>
      </c>
      <c r="I63" s="2">
        <v>2.67</v>
      </c>
    </row>
    <row r="64" spans="1:9" x14ac:dyDescent="0.2">
      <c r="A64" s="17"/>
      <c r="B64" s="2">
        <v>17</v>
      </c>
      <c r="C64" s="2" t="s">
        <v>86</v>
      </c>
      <c r="D64" s="2">
        <v>2.25</v>
      </c>
      <c r="F64" s="17"/>
      <c r="G64" s="2">
        <v>24</v>
      </c>
      <c r="H64" s="2" t="s">
        <v>93</v>
      </c>
      <c r="I64" s="2">
        <v>2.67</v>
      </c>
    </row>
    <row r="65" spans="1:9" x14ac:dyDescent="0.2">
      <c r="A65" s="17"/>
      <c r="B65" s="2">
        <v>18</v>
      </c>
      <c r="C65" s="2" t="s">
        <v>87</v>
      </c>
      <c r="D65" s="2">
        <v>2.75</v>
      </c>
      <c r="F65" s="17"/>
      <c r="G65" s="2">
        <v>25</v>
      </c>
      <c r="H65" s="2" t="s">
        <v>94</v>
      </c>
      <c r="I65" s="2">
        <v>2.33</v>
      </c>
    </row>
    <row r="66" spans="1:9" x14ac:dyDescent="0.2">
      <c r="A66" s="17"/>
      <c r="B66" s="2">
        <v>19</v>
      </c>
      <c r="C66" s="2" t="s">
        <v>88</v>
      </c>
      <c r="D66" s="2">
        <v>2.5</v>
      </c>
      <c r="F66" s="17" t="s">
        <v>95</v>
      </c>
      <c r="G66" s="2">
        <v>1</v>
      </c>
      <c r="H66" s="2" t="s">
        <v>96</v>
      </c>
      <c r="I66" s="2">
        <v>3.33</v>
      </c>
    </row>
    <row r="67" spans="1:9" x14ac:dyDescent="0.2">
      <c r="A67" s="17"/>
      <c r="B67" s="2">
        <v>20</v>
      </c>
      <c r="C67" s="2" t="s">
        <v>89</v>
      </c>
      <c r="D67" s="2">
        <v>2.75</v>
      </c>
      <c r="F67" s="17"/>
      <c r="G67" s="2">
        <v>2</v>
      </c>
      <c r="H67" s="2" t="s">
        <v>97</v>
      </c>
      <c r="I67" s="2">
        <v>3.33</v>
      </c>
    </row>
    <row r="68" spans="1:9" x14ac:dyDescent="0.2">
      <c r="A68" s="17"/>
      <c r="B68" s="2">
        <v>21</v>
      </c>
      <c r="C68" s="2" t="s">
        <v>90</v>
      </c>
      <c r="D68" s="2">
        <v>2.92</v>
      </c>
      <c r="F68" s="17"/>
      <c r="G68" s="2">
        <v>3</v>
      </c>
      <c r="H68" s="2" t="s">
        <v>98</v>
      </c>
      <c r="I68" s="2">
        <v>3.25</v>
      </c>
    </row>
    <row r="69" spans="1:9" x14ac:dyDescent="0.2">
      <c r="A69" s="17"/>
      <c r="B69" s="2">
        <v>22</v>
      </c>
      <c r="C69" s="2" t="s">
        <v>91</v>
      </c>
      <c r="D69" s="2">
        <v>2.92</v>
      </c>
      <c r="F69" s="17"/>
      <c r="G69" s="2">
        <v>4</v>
      </c>
      <c r="H69" s="2" t="s">
        <v>99</v>
      </c>
      <c r="I69" s="2">
        <v>3.25</v>
      </c>
    </row>
    <row r="70" spans="1:9" x14ac:dyDescent="0.2">
      <c r="A70" s="17"/>
      <c r="B70" s="2">
        <v>23</v>
      </c>
      <c r="C70" s="2" t="s">
        <v>92</v>
      </c>
      <c r="D70" s="2">
        <v>2.92</v>
      </c>
      <c r="F70" s="17"/>
      <c r="G70" s="2">
        <v>5</v>
      </c>
      <c r="H70" s="2" t="s">
        <v>100</v>
      </c>
      <c r="I70" s="2">
        <v>3</v>
      </c>
    </row>
    <row r="71" spans="1:9" x14ac:dyDescent="0.2">
      <c r="A71" s="17"/>
      <c r="B71" s="2">
        <v>24</v>
      </c>
      <c r="C71" s="2" t="s">
        <v>93</v>
      </c>
      <c r="D71" s="2">
        <v>2.25</v>
      </c>
      <c r="F71" s="17"/>
      <c r="G71" s="2">
        <v>6</v>
      </c>
      <c r="H71" s="2" t="s">
        <v>101</v>
      </c>
      <c r="I71" s="2">
        <v>2.92</v>
      </c>
    </row>
    <row r="72" spans="1:9" x14ac:dyDescent="0.2">
      <c r="A72" s="17"/>
      <c r="B72" s="2">
        <v>25</v>
      </c>
      <c r="C72" s="2" t="s">
        <v>94</v>
      </c>
      <c r="D72" s="2">
        <v>2.33</v>
      </c>
      <c r="F72" s="17"/>
      <c r="G72" s="2">
        <v>7</v>
      </c>
      <c r="H72" s="2" t="s">
        <v>102</v>
      </c>
      <c r="I72" s="2">
        <v>2.42</v>
      </c>
    </row>
    <row r="73" spans="1:9" ht="42.75" x14ac:dyDescent="0.2">
      <c r="A73" s="17" t="s">
        <v>95</v>
      </c>
      <c r="B73" s="2">
        <v>1</v>
      </c>
      <c r="C73" s="2" t="s">
        <v>103</v>
      </c>
      <c r="D73" s="2">
        <v>3.83</v>
      </c>
      <c r="F73" s="17"/>
      <c r="G73" s="2">
        <v>8</v>
      </c>
      <c r="H73" s="2" t="s">
        <v>104</v>
      </c>
      <c r="I73" s="2">
        <v>3.08</v>
      </c>
    </row>
    <row r="74" spans="1:9" ht="42.75" x14ac:dyDescent="0.2">
      <c r="A74" s="17"/>
      <c r="B74" s="2">
        <v>2</v>
      </c>
      <c r="C74" s="2" t="s">
        <v>105</v>
      </c>
      <c r="D74" s="2">
        <v>3.25</v>
      </c>
      <c r="F74" s="17"/>
      <c r="G74" s="2">
        <v>9</v>
      </c>
      <c r="H74" s="2" t="s">
        <v>106</v>
      </c>
      <c r="I74" s="2">
        <v>3.5</v>
      </c>
    </row>
    <row r="75" spans="1:9" x14ac:dyDescent="0.2">
      <c r="A75" s="17"/>
      <c r="B75" s="2">
        <v>3</v>
      </c>
      <c r="C75" s="2" t="s">
        <v>107</v>
      </c>
      <c r="D75" s="2">
        <v>3.33</v>
      </c>
      <c r="F75" s="17"/>
      <c r="G75" s="2">
        <v>10</v>
      </c>
      <c r="H75" s="2" t="s">
        <v>108</v>
      </c>
      <c r="I75" s="2">
        <v>3.5</v>
      </c>
    </row>
    <row r="76" spans="1:9" x14ac:dyDescent="0.2">
      <c r="A76" s="17"/>
      <c r="B76" s="2">
        <v>4</v>
      </c>
      <c r="C76" s="2" t="s">
        <v>109</v>
      </c>
      <c r="D76" s="2">
        <v>3</v>
      </c>
      <c r="F76" s="17"/>
      <c r="G76" s="2">
        <v>11</v>
      </c>
      <c r="H76" s="2" t="s">
        <v>110</v>
      </c>
      <c r="I76" s="2">
        <v>2.58</v>
      </c>
    </row>
    <row r="77" spans="1:9" ht="57" x14ac:dyDescent="0.2">
      <c r="A77" s="17"/>
      <c r="B77" s="2">
        <v>5</v>
      </c>
      <c r="C77" s="2" t="s">
        <v>111</v>
      </c>
      <c r="D77" s="2">
        <v>3.17</v>
      </c>
      <c r="F77" s="17"/>
      <c r="G77" s="2">
        <v>12</v>
      </c>
      <c r="H77" s="2" t="s">
        <v>112</v>
      </c>
      <c r="I77" s="2">
        <v>2.83</v>
      </c>
    </row>
    <row r="78" spans="1:9" ht="28.5" x14ac:dyDescent="0.2">
      <c r="A78" s="17"/>
      <c r="B78" s="2">
        <v>6</v>
      </c>
      <c r="C78" s="2" t="s">
        <v>113</v>
      </c>
      <c r="D78" s="2">
        <v>3.08</v>
      </c>
      <c r="F78" s="17"/>
      <c r="G78" s="2">
        <v>13</v>
      </c>
      <c r="H78" s="2" t="s">
        <v>114</v>
      </c>
      <c r="I78" s="2">
        <v>3</v>
      </c>
    </row>
    <row r="79" spans="1:9" ht="42.75" x14ac:dyDescent="0.2">
      <c r="A79" s="17"/>
      <c r="B79" s="2">
        <v>7</v>
      </c>
      <c r="C79" s="2" t="s">
        <v>115</v>
      </c>
      <c r="D79" s="2">
        <v>3.5</v>
      </c>
      <c r="F79" s="17"/>
      <c r="G79" s="2">
        <v>14</v>
      </c>
      <c r="H79" s="2" t="s">
        <v>116</v>
      </c>
      <c r="I79" s="2">
        <v>2.92</v>
      </c>
    </row>
    <row r="80" spans="1:9" x14ac:dyDescent="0.2">
      <c r="A80" s="17"/>
      <c r="B80" s="2">
        <v>8</v>
      </c>
      <c r="C80" s="2" t="s">
        <v>117</v>
      </c>
      <c r="D80" s="2">
        <v>3.25</v>
      </c>
    </row>
    <row r="81" spans="1:4" x14ac:dyDescent="0.2">
      <c r="A81" s="17"/>
      <c r="B81" s="2">
        <v>9</v>
      </c>
      <c r="C81" s="2" t="s">
        <v>118</v>
      </c>
      <c r="D81" s="2">
        <v>3.33</v>
      </c>
    </row>
    <row r="82" spans="1:4" ht="28.5" x14ac:dyDescent="0.2">
      <c r="A82" s="17"/>
      <c r="B82" s="2">
        <v>10</v>
      </c>
      <c r="C82" s="2" t="s">
        <v>119</v>
      </c>
      <c r="D82" s="2">
        <v>3.17</v>
      </c>
    </row>
    <row r="83" spans="1:4" ht="28.5" x14ac:dyDescent="0.2">
      <c r="A83" s="17"/>
      <c r="B83" s="2">
        <v>11</v>
      </c>
      <c r="C83" s="2" t="s">
        <v>120</v>
      </c>
      <c r="D83" s="2">
        <v>3.33</v>
      </c>
    </row>
    <row r="84" spans="1:4" ht="28.5" x14ac:dyDescent="0.2">
      <c r="A84" s="17"/>
      <c r="B84" s="2">
        <v>12</v>
      </c>
      <c r="C84" s="2" t="s">
        <v>121</v>
      </c>
      <c r="D84" s="2">
        <v>2.83</v>
      </c>
    </row>
    <row r="85" spans="1:4" ht="28.5" x14ac:dyDescent="0.2">
      <c r="A85" s="17"/>
      <c r="B85" s="2">
        <v>13</v>
      </c>
      <c r="C85" s="2" t="s">
        <v>122</v>
      </c>
      <c r="D85" s="2">
        <v>2.58</v>
      </c>
    </row>
    <row r="86" spans="1:4" ht="28.5" x14ac:dyDescent="0.2">
      <c r="A86" s="17"/>
      <c r="B86" s="2">
        <v>14</v>
      </c>
      <c r="C86" s="2" t="s">
        <v>123</v>
      </c>
      <c r="D86" s="2">
        <v>2.58</v>
      </c>
    </row>
    <row r="87" spans="1:4" x14ac:dyDescent="0.2">
      <c r="A87" s="17"/>
      <c r="B87" s="2">
        <v>15</v>
      </c>
      <c r="C87" s="2" t="s">
        <v>124</v>
      </c>
      <c r="D87" s="2">
        <v>3</v>
      </c>
    </row>
    <row r="88" spans="1:4" x14ac:dyDescent="0.2">
      <c r="A88" s="17"/>
      <c r="B88" s="2">
        <v>16</v>
      </c>
      <c r="C88" s="2" t="s">
        <v>125</v>
      </c>
      <c r="D88" s="2">
        <v>3.17</v>
      </c>
    </row>
    <row r="89" spans="1:4" x14ac:dyDescent="0.2">
      <c r="A89" s="17"/>
      <c r="B89" s="2">
        <v>17</v>
      </c>
      <c r="C89" s="2" t="s">
        <v>126</v>
      </c>
      <c r="D89" s="2">
        <v>3.25</v>
      </c>
    </row>
    <row r="90" spans="1:4" x14ac:dyDescent="0.2">
      <c r="A90" s="17"/>
      <c r="B90" s="2">
        <v>18</v>
      </c>
      <c r="C90" s="2" t="s">
        <v>127</v>
      </c>
      <c r="D90" s="2">
        <v>2.67</v>
      </c>
    </row>
    <row r="91" spans="1:4" x14ac:dyDescent="0.2">
      <c r="A91" s="17"/>
      <c r="B91" s="2">
        <v>19</v>
      </c>
      <c r="C91" s="2" t="s">
        <v>128</v>
      </c>
      <c r="D91" s="2">
        <v>2.67</v>
      </c>
    </row>
  </sheetData>
  <mergeCells count="12">
    <mergeCell ref="A2:D2"/>
    <mergeCell ref="F2:I2"/>
    <mergeCell ref="A4:A16"/>
    <mergeCell ref="A17:A33"/>
    <mergeCell ref="A34:A47"/>
    <mergeCell ref="A48:A72"/>
    <mergeCell ref="A73:A91"/>
    <mergeCell ref="F4:F15"/>
    <mergeCell ref="F16:F31"/>
    <mergeCell ref="F32:F40"/>
    <mergeCell ref="F41:F65"/>
    <mergeCell ref="F66:F79"/>
  </mergeCells>
  <phoneticPr fontId="3" type="noConversion"/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33"/>
  <sheetViews>
    <sheetView tabSelected="1" zoomScale="115" zoomScaleNormal="115" workbookViewId="0">
      <selection activeCell="O8" sqref="O8"/>
    </sheetView>
  </sheetViews>
  <sheetFormatPr defaultColWidth="9" defaultRowHeight="14.25" x14ac:dyDescent="0.2"/>
  <cols>
    <col min="2" max="2" width="12.5" customWidth="1"/>
    <col min="3" max="3" width="9" style="10"/>
    <col min="4" max="4" width="9" style="1"/>
    <col min="6" max="6" width="10.625" customWidth="1"/>
    <col min="7" max="7" width="8.125" customWidth="1"/>
  </cols>
  <sheetData>
    <row r="2" spans="2:19" ht="128.25" x14ac:dyDescent="0.2">
      <c r="B2" s="2" t="s">
        <v>129</v>
      </c>
      <c r="C2" s="11" t="s">
        <v>29</v>
      </c>
      <c r="D2" s="3" t="s">
        <v>30</v>
      </c>
      <c r="E2" s="2" t="s">
        <v>31</v>
      </c>
      <c r="F2" s="2" t="s">
        <v>32</v>
      </c>
      <c r="G2" s="2" t="s">
        <v>33</v>
      </c>
      <c r="H2" s="2" t="s">
        <v>35</v>
      </c>
      <c r="I2" s="2" t="s">
        <v>34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</row>
    <row r="3" spans="2:19" x14ac:dyDescent="0.2">
      <c r="B3" s="2" t="s">
        <v>130</v>
      </c>
      <c r="C3" s="12">
        <v>10939.76</v>
      </c>
      <c r="D3" s="5">
        <f>C3/[1]Sheet1!$E$1</f>
        <v>0.33044644475321694</v>
      </c>
      <c r="E3" s="7">
        <v>2621</v>
      </c>
      <c r="F3" s="7">
        <v>365420854</v>
      </c>
      <c r="G3" s="4"/>
      <c r="H3" s="4"/>
      <c r="I3" s="7">
        <v>552473</v>
      </c>
      <c r="J3" s="7">
        <v>9771.2999999999993</v>
      </c>
      <c r="K3" s="7">
        <v>21647</v>
      </c>
      <c r="L3" s="4"/>
      <c r="M3" s="4"/>
      <c r="N3" s="4"/>
      <c r="O3" s="4"/>
      <c r="P3" s="4"/>
      <c r="Q3" s="4"/>
      <c r="R3" s="4"/>
      <c r="S3" s="4"/>
    </row>
    <row r="4" spans="2:19" x14ac:dyDescent="0.2">
      <c r="B4" s="2" t="s">
        <v>131</v>
      </c>
      <c r="C4" s="13">
        <v>3791.1</v>
      </c>
      <c r="D4" s="5">
        <f>C4/[1]Sheet1!$E$1</f>
        <v>0.1145139853802936</v>
      </c>
      <c r="E4" s="7">
        <v>1798</v>
      </c>
      <c r="F4" s="7">
        <v>119216002</v>
      </c>
      <c r="G4" s="4"/>
      <c r="H4" s="4"/>
      <c r="I4" s="7">
        <v>395345</v>
      </c>
      <c r="J4" s="7">
        <v>2119.6</v>
      </c>
      <c r="K4" s="7">
        <v>27822</v>
      </c>
      <c r="L4" s="4"/>
      <c r="M4" s="4"/>
      <c r="N4" s="4"/>
      <c r="O4" s="4"/>
      <c r="P4" s="4"/>
      <c r="Q4" s="4"/>
      <c r="R4" s="4"/>
      <c r="S4" s="4"/>
    </row>
    <row r="5" spans="2:19" x14ac:dyDescent="0.2">
      <c r="B5" s="2" t="s">
        <v>132</v>
      </c>
      <c r="C5" s="13">
        <v>5740.25</v>
      </c>
      <c r="D5" s="5">
        <f>C5/[1]Sheet1!$E$1</f>
        <v>0.17339001993596326</v>
      </c>
      <c r="E5" s="7">
        <v>2523</v>
      </c>
      <c r="F5" s="7">
        <v>125850972</v>
      </c>
      <c r="G5" s="4"/>
      <c r="H5" s="4"/>
      <c r="I5" s="7">
        <v>429099</v>
      </c>
      <c r="J5" s="7">
        <v>9054.4</v>
      </c>
      <c r="K5" s="7">
        <v>61143</v>
      </c>
      <c r="L5" s="4"/>
      <c r="M5" s="4"/>
      <c r="N5" s="4"/>
      <c r="O5" s="4"/>
      <c r="P5" s="4"/>
      <c r="Q5" s="4"/>
      <c r="R5" s="4"/>
      <c r="S5" s="4"/>
    </row>
    <row r="6" spans="2:19" x14ac:dyDescent="0.2">
      <c r="B6" s="2" t="s">
        <v>133</v>
      </c>
      <c r="C6" s="13">
        <v>4071.46</v>
      </c>
      <c r="D6" s="5">
        <f>C6/[1]Sheet1!$E$1</f>
        <v>0.12298254092913671</v>
      </c>
      <c r="E6" s="7">
        <v>2666</v>
      </c>
      <c r="F6" s="7">
        <v>90490381</v>
      </c>
      <c r="G6" s="4"/>
      <c r="H6" s="4"/>
      <c r="I6" s="7">
        <v>372041</v>
      </c>
      <c r="J6" s="7">
        <v>3692.5</v>
      </c>
      <c r="K6" s="7">
        <v>18935</v>
      </c>
      <c r="L6" s="4"/>
      <c r="M6" s="4"/>
      <c r="N6" s="4"/>
      <c r="O6" s="4"/>
      <c r="P6" s="4"/>
      <c r="Q6" s="4"/>
      <c r="R6" s="4"/>
      <c r="S6" s="4"/>
    </row>
    <row r="7" spans="2:19" x14ac:dyDescent="0.2">
      <c r="B7" s="2" t="s">
        <v>134</v>
      </c>
      <c r="C7" s="13">
        <v>1040.1199999999999</v>
      </c>
      <c r="D7" s="5">
        <f>C7/[1]Sheet1!$E$1</f>
        <v>3.1417869872530653E-2</v>
      </c>
      <c r="E7" s="7">
        <v>1006</v>
      </c>
      <c r="F7" s="7">
        <v>25018116</v>
      </c>
      <c r="G7" s="4"/>
      <c r="H7" s="4"/>
      <c r="I7" s="7">
        <v>316812</v>
      </c>
      <c r="J7" s="7">
        <v>1699.8</v>
      </c>
      <c r="K7" s="7">
        <v>18982</v>
      </c>
      <c r="L7" s="4"/>
      <c r="M7" s="4"/>
      <c r="N7" s="4"/>
      <c r="O7" s="4"/>
      <c r="P7" s="4"/>
      <c r="Q7" s="4"/>
      <c r="R7" s="4"/>
      <c r="S7" s="4"/>
    </row>
    <row r="8" spans="2:19" x14ac:dyDescent="0.2">
      <c r="B8" s="2" t="s">
        <v>135</v>
      </c>
      <c r="C8" s="13">
        <v>3528.41</v>
      </c>
      <c r="D8" s="5">
        <f>C8/[1]Sheet1!$E$1</f>
        <v>0.10657916993898386</v>
      </c>
      <c r="E8" s="7">
        <v>5134</v>
      </c>
      <c r="F8" s="7">
        <v>73307714</v>
      </c>
      <c r="G8" s="4"/>
      <c r="H8" s="4"/>
      <c r="I8" s="7">
        <v>357232</v>
      </c>
      <c r="J8" s="7">
        <v>4310</v>
      </c>
      <c r="K8" s="7">
        <v>13282</v>
      </c>
      <c r="L8" s="4"/>
      <c r="M8" s="4"/>
      <c r="N8" s="4"/>
      <c r="O8" s="4"/>
      <c r="P8" s="4"/>
      <c r="Q8" s="4"/>
      <c r="R8" s="4"/>
      <c r="S8" s="4"/>
    </row>
    <row r="9" spans="2:19" x14ac:dyDescent="0.2">
      <c r="B9" s="2" t="s">
        <v>136</v>
      </c>
      <c r="C9" s="13">
        <v>2183.63</v>
      </c>
      <c r="D9" s="5">
        <f>C9/[1]Sheet1!$E$1</f>
        <v>6.5958738597233127E-2</v>
      </c>
      <c r="E9" s="7">
        <v>2322</v>
      </c>
      <c r="F9" s="7">
        <v>37274808</v>
      </c>
      <c r="G9" s="4"/>
      <c r="H9" s="4"/>
      <c r="I9" s="7">
        <v>395705</v>
      </c>
      <c r="J9" s="7">
        <v>3132.4</v>
      </c>
      <c r="K9" s="7">
        <v>13710</v>
      </c>
      <c r="L9" s="4"/>
      <c r="M9" s="4"/>
      <c r="N9" s="4"/>
      <c r="O9" s="4"/>
      <c r="P9" s="4"/>
      <c r="Q9" s="4"/>
      <c r="R9" s="4"/>
      <c r="S9" s="4"/>
    </row>
    <row r="10" spans="2:19" x14ac:dyDescent="0.2">
      <c r="B10" s="2" t="s">
        <v>137</v>
      </c>
      <c r="C10" s="13">
        <v>1194.28</v>
      </c>
      <c r="D10" s="5">
        <f>C10/[1]Sheet1!$E$1</f>
        <v>3.6074427596206125E-2</v>
      </c>
      <c r="E10" s="7">
        <v>1671</v>
      </c>
      <c r="F10" s="7">
        <v>23570712</v>
      </c>
      <c r="G10" s="4"/>
      <c r="H10" s="4"/>
      <c r="I10" s="7">
        <v>263940</v>
      </c>
      <c r="J10" s="7">
        <v>1438.5</v>
      </c>
      <c r="K10" s="7">
        <v>22679</v>
      </c>
      <c r="L10" s="4"/>
      <c r="M10" s="4"/>
      <c r="N10" s="4"/>
      <c r="O10" s="4"/>
      <c r="P10" s="4"/>
      <c r="Q10" s="4"/>
      <c r="R10" s="4"/>
      <c r="S10" s="4"/>
    </row>
    <row r="11" spans="2:19" x14ac:dyDescent="0.2">
      <c r="B11" s="2" t="s">
        <v>138</v>
      </c>
      <c r="C11" s="13">
        <v>7072.21</v>
      </c>
      <c r="D11" s="5">
        <f>C11/[1]Sheet1!$E$1</f>
        <v>0.2136232102942065</v>
      </c>
      <c r="E11" s="7">
        <v>2445</v>
      </c>
      <c r="F11" s="7">
        <v>228079395</v>
      </c>
      <c r="G11" s="4"/>
      <c r="H11" s="4"/>
      <c r="I11" s="7">
        <v>583972</v>
      </c>
      <c r="J11" s="7">
        <v>7960.1</v>
      </c>
      <c r="K11" s="7">
        <v>11851</v>
      </c>
      <c r="L11" s="4"/>
      <c r="M11" s="4"/>
      <c r="N11" s="4"/>
      <c r="O11" s="4"/>
      <c r="P11" s="4"/>
      <c r="Q11" s="4"/>
      <c r="R11" s="4"/>
      <c r="S11" s="4"/>
    </row>
    <row r="12" spans="2:19" x14ac:dyDescent="0.2">
      <c r="B12" s="2" t="s">
        <v>139</v>
      </c>
      <c r="C12" s="13">
        <v>30846.66</v>
      </c>
      <c r="D12" s="5">
        <f>C12/[1]Sheet1!$E$1</f>
        <v>0.93175436476771578</v>
      </c>
      <c r="E12" s="7">
        <v>9292</v>
      </c>
      <c r="F12" s="7">
        <v>504946449</v>
      </c>
      <c r="G12" s="4"/>
      <c r="H12" s="4"/>
      <c r="I12" s="7">
        <v>335803</v>
      </c>
      <c r="J12" s="7">
        <v>74806.3</v>
      </c>
      <c r="K12" s="7">
        <v>9869</v>
      </c>
      <c r="L12" s="4"/>
      <c r="M12" s="4"/>
      <c r="N12" s="4"/>
      <c r="O12" s="4"/>
      <c r="P12" s="4"/>
      <c r="Q12" s="4"/>
      <c r="R12" s="4"/>
      <c r="S12" s="4"/>
    </row>
    <row r="13" spans="2:19" x14ac:dyDescent="0.2">
      <c r="B13" s="2" t="s">
        <v>140</v>
      </c>
      <c r="C13" s="13">
        <v>28756.2</v>
      </c>
      <c r="D13" s="5">
        <f>C13/[1]Sheet1!$E$1</f>
        <v>0.86860991965202683</v>
      </c>
      <c r="E13" s="7">
        <v>6769</v>
      </c>
      <c r="F13" s="7">
        <v>483750970</v>
      </c>
      <c r="G13" s="4"/>
      <c r="H13" s="4"/>
      <c r="I13" s="7">
        <v>360809</v>
      </c>
      <c r="J13" s="7">
        <v>62123.3</v>
      </c>
      <c r="K13" s="7">
        <v>5321</v>
      </c>
      <c r="L13" s="4"/>
      <c r="M13" s="4"/>
      <c r="N13" s="4"/>
      <c r="O13" s="4"/>
      <c r="P13" s="4"/>
      <c r="Q13" s="4"/>
      <c r="R13" s="4"/>
      <c r="S13" s="4"/>
    </row>
    <row r="14" spans="2:19" x14ac:dyDescent="0.2">
      <c r="B14" s="2" t="s">
        <v>141</v>
      </c>
      <c r="C14" s="13">
        <v>7888.45</v>
      </c>
      <c r="D14" s="5">
        <f>C14/[1]Sheet1!$E$1</f>
        <v>0.23827855977768381</v>
      </c>
      <c r="E14" s="7">
        <v>3813</v>
      </c>
      <c r="F14" s="7">
        <v>149052289</v>
      </c>
      <c r="G14" s="4"/>
      <c r="H14" s="4"/>
      <c r="I14" s="7">
        <v>421813</v>
      </c>
      <c r="J14" s="7">
        <v>15894.5</v>
      </c>
      <c r="K14" s="7">
        <v>8470</v>
      </c>
      <c r="L14" s="4"/>
      <c r="M14" s="4"/>
      <c r="N14" s="4"/>
      <c r="O14" s="4"/>
      <c r="P14" s="4"/>
      <c r="Q14" s="4"/>
      <c r="R14" s="4"/>
      <c r="S14" s="4"/>
    </row>
    <row r="15" spans="2:19" x14ac:dyDescent="0.2">
      <c r="B15" s="2" t="s">
        <v>142</v>
      </c>
      <c r="C15" s="13">
        <v>11548.82</v>
      </c>
      <c r="D15" s="5">
        <f>C15/[1]Sheet1!$E$1</f>
        <v>0.34884371413036913</v>
      </c>
      <c r="E15" s="7">
        <v>4865</v>
      </c>
      <c r="F15" s="7">
        <v>222424584</v>
      </c>
      <c r="G15" s="4"/>
      <c r="H15" s="4"/>
      <c r="I15" s="7">
        <v>266835</v>
      </c>
      <c r="J15" s="7">
        <v>17294.2</v>
      </c>
      <c r="K15" s="7">
        <v>5704</v>
      </c>
      <c r="L15" s="4"/>
      <c r="M15" s="4"/>
      <c r="N15" s="4"/>
      <c r="O15" s="4"/>
      <c r="P15" s="4"/>
      <c r="Q15" s="4"/>
      <c r="R15" s="4"/>
      <c r="S15" s="4"/>
    </row>
    <row r="16" spans="2:19" x14ac:dyDescent="0.2">
      <c r="B16" s="2" t="s">
        <v>143</v>
      </c>
      <c r="C16" s="13">
        <v>6993.4</v>
      </c>
      <c r="D16" s="5">
        <f>C16/[1]Sheet1!$E$1</f>
        <v>0.21124267504379871</v>
      </c>
      <c r="E16" s="7">
        <v>2632</v>
      </c>
      <c r="F16" s="7">
        <v>126293225</v>
      </c>
      <c r="G16" s="4"/>
      <c r="H16" s="4"/>
      <c r="I16" s="7">
        <v>353687</v>
      </c>
      <c r="J16" s="7">
        <v>15638.5</v>
      </c>
      <c r="K16" s="7">
        <v>8739</v>
      </c>
      <c r="L16" s="4"/>
      <c r="M16" s="4"/>
      <c r="N16" s="4"/>
      <c r="O16" s="4"/>
      <c r="P16" s="4"/>
      <c r="Q16" s="4"/>
      <c r="R16" s="4"/>
      <c r="S16" s="4"/>
    </row>
    <row r="17" spans="2:19" x14ac:dyDescent="0.2">
      <c r="B17" s="2" t="s">
        <v>144</v>
      </c>
      <c r="C17" s="13">
        <v>12898.29</v>
      </c>
      <c r="D17" s="5">
        <f>C17/[1]Sheet1!$E$1</f>
        <v>0.38960581163535313</v>
      </c>
      <c r="E17" s="7">
        <v>6907</v>
      </c>
      <c r="F17" s="7">
        <v>237679842</v>
      </c>
      <c r="G17" s="4"/>
      <c r="H17" s="4"/>
      <c r="I17" s="7">
        <v>366960</v>
      </c>
      <c r="J17" s="7">
        <v>22255.7</v>
      </c>
      <c r="K17" s="7">
        <v>10787</v>
      </c>
      <c r="L17" s="4"/>
      <c r="M17" s="4"/>
      <c r="N17" s="4"/>
      <c r="O17" s="4"/>
      <c r="P17" s="4"/>
      <c r="Q17" s="4"/>
      <c r="R17" s="4"/>
      <c r="S17" s="4"/>
    </row>
    <row r="18" spans="2:19" x14ac:dyDescent="0.2">
      <c r="B18" s="2" t="s">
        <v>145</v>
      </c>
      <c r="C18" s="13">
        <v>11360.52</v>
      </c>
      <c r="D18" s="5">
        <f>C18/[1]Sheet1!$E$1</f>
        <v>0.34315592339757145</v>
      </c>
      <c r="E18" s="7">
        <v>6159</v>
      </c>
      <c r="F18" s="7">
        <v>220582011</v>
      </c>
      <c r="G18" s="4"/>
      <c r="H18" s="4"/>
      <c r="I18" s="7">
        <v>373304</v>
      </c>
      <c r="J18" s="7">
        <v>20623.900000000001</v>
      </c>
      <c r="K18" s="7">
        <v>12049</v>
      </c>
      <c r="L18" s="4"/>
      <c r="M18" s="4"/>
      <c r="N18" s="4"/>
      <c r="O18" s="4"/>
      <c r="P18" s="4"/>
      <c r="Q18" s="4"/>
      <c r="R18" s="4"/>
      <c r="S18" s="4"/>
    </row>
    <row r="19" spans="2:19" x14ac:dyDescent="0.2">
      <c r="B19" s="2" t="s">
        <v>146</v>
      </c>
      <c r="C19" s="12">
        <v>15133.87</v>
      </c>
      <c r="D19" s="5">
        <f>C19/[1]Sheet1!$E$1</f>
        <v>0.45713375218993541</v>
      </c>
      <c r="E19" s="7">
        <v>4196</v>
      </c>
      <c r="F19" s="7">
        <v>339180988</v>
      </c>
      <c r="G19" s="4"/>
      <c r="H19" s="4"/>
      <c r="I19" s="7">
        <v>595205</v>
      </c>
      <c r="J19" s="7">
        <v>32691.9</v>
      </c>
      <c r="K19" s="7">
        <v>13307</v>
      </c>
      <c r="L19" s="4"/>
      <c r="M19" s="4"/>
      <c r="N19" s="4"/>
      <c r="O19" s="4"/>
      <c r="P19" s="4"/>
      <c r="Q19" s="4"/>
      <c r="R19" s="4"/>
      <c r="S19" s="4"/>
    </row>
    <row r="20" spans="2:19" x14ac:dyDescent="0.2">
      <c r="B20" s="2" t="s">
        <v>147</v>
      </c>
      <c r="C20" s="13">
        <v>9581.44</v>
      </c>
      <c r="D20" s="5">
        <f>C20/[1]Sheet1!$E$1</f>
        <v>0.28941702410439196</v>
      </c>
      <c r="E20" s="7">
        <v>2580</v>
      </c>
      <c r="F20" s="7">
        <v>215948534</v>
      </c>
      <c r="G20" s="4"/>
      <c r="H20" s="4"/>
      <c r="I20" s="7">
        <v>348142</v>
      </c>
      <c r="J20" s="7">
        <v>19929.3</v>
      </c>
      <c r="K20" s="7">
        <v>11624</v>
      </c>
      <c r="L20" s="4"/>
      <c r="M20" s="4"/>
      <c r="N20" s="4"/>
      <c r="O20" s="4"/>
      <c r="P20" s="4"/>
      <c r="Q20" s="4"/>
      <c r="R20" s="4"/>
      <c r="S20" s="4"/>
    </row>
    <row r="21" spans="2:19" x14ac:dyDescent="0.2">
      <c r="B21" s="2" t="s">
        <v>148</v>
      </c>
      <c r="C21" s="12">
        <v>13714.37</v>
      </c>
      <c r="D21" s="5">
        <f>C21/[1]Sheet1!$E$1</f>
        <v>0.41425632815803787</v>
      </c>
      <c r="E21" s="7">
        <v>5746</v>
      </c>
      <c r="F21" s="7">
        <v>388560750</v>
      </c>
      <c r="G21" s="4"/>
      <c r="H21" s="4"/>
      <c r="I21" s="7">
        <v>469256</v>
      </c>
      <c r="J21" s="7">
        <v>18536.5</v>
      </c>
      <c r="K21" s="7">
        <v>12519</v>
      </c>
      <c r="L21" s="4"/>
      <c r="M21" s="4"/>
      <c r="N21" s="4"/>
      <c r="O21" s="4"/>
      <c r="P21" s="4"/>
      <c r="Q21" s="4"/>
      <c r="R21" s="4"/>
      <c r="S21" s="4"/>
    </row>
    <row r="22" spans="2:19" x14ac:dyDescent="0.2">
      <c r="B22" s="2" t="s">
        <v>149</v>
      </c>
      <c r="C22" s="13">
        <v>4671.72</v>
      </c>
      <c r="D22" s="5">
        <f>C22/[1]Sheet1!$E$1</f>
        <v>0.1411139974626956</v>
      </c>
      <c r="E22" s="7">
        <v>1385</v>
      </c>
      <c r="F22" s="7">
        <v>88194713</v>
      </c>
      <c r="G22" s="4"/>
      <c r="H22" s="4"/>
      <c r="I22" s="7">
        <v>329562</v>
      </c>
      <c r="J22" s="7">
        <v>8723.5</v>
      </c>
      <c r="K22" s="7">
        <v>4552</v>
      </c>
      <c r="L22" s="4"/>
      <c r="M22" s="4"/>
      <c r="N22" s="4"/>
      <c r="O22" s="4"/>
      <c r="P22" s="4"/>
      <c r="Q22" s="4"/>
      <c r="R22" s="4"/>
      <c r="S22" s="4"/>
    </row>
    <row r="23" spans="2:19" x14ac:dyDescent="0.2">
      <c r="B23" s="2" t="s">
        <v>150</v>
      </c>
      <c r="C23" s="13">
        <v>339.22</v>
      </c>
      <c r="D23" s="5">
        <f>C23/[1]Sheet1!$E$1</f>
        <v>1.0246481000422886E-2</v>
      </c>
      <c r="E23" s="7">
        <v>194</v>
      </c>
      <c r="F23" s="7">
        <v>8718519</v>
      </c>
      <c r="G23" s="4"/>
      <c r="H23" s="4"/>
      <c r="I23" s="7">
        <v>396869</v>
      </c>
      <c r="J23" s="7">
        <v>594.9</v>
      </c>
      <c r="K23" s="7">
        <v>5472</v>
      </c>
      <c r="L23" s="4"/>
      <c r="M23" s="4"/>
      <c r="N23" s="4"/>
      <c r="O23" s="4"/>
      <c r="P23" s="4"/>
      <c r="Q23" s="4"/>
      <c r="R23" s="4"/>
      <c r="S23" s="4"/>
    </row>
    <row r="24" spans="2:19" x14ac:dyDescent="0.2">
      <c r="B24" s="2" t="s">
        <v>151</v>
      </c>
      <c r="C24" s="13">
        <v>7819.42</v>
      </c>
      <c r="D24" s="5">
        <f>C24/[1]Sheet1!$E$1</f>
        <v>0.23619343925572403</v>
      </c>
      <c r="E24" s="7">
        <v>2770</v>
      </c>
      <c r="F24" s="7">
        <v>140485223</v>
      </c>
      <c r="G24" s="4"/>
      <c r="H24" s="4"/>
      <c r="I24" s="7">
        <v>327437</v>
      </c>
      <c r="J24" s="7">
        <v>13780.1</v>
      </c>
      <c r="K24" s="7">
        <v>4661</v>
      </c>
      <c r="L24" s="4"/>
      <c r="M24" s="4"/>
      <c r="N24" s="4"/>
      <c r="O24" s="4"/>
      <c r="P24" s="4"/>
      <c r="Q24" s="4"/>
      <c r="R24" s="4"/>
      <c r="S24" s="4"/>
    </row>
    <row r="25" spans="2:19" x14ac:dyDescent="0.2">
      <c r="B25" s="2" t="s">
        <v>152</v>
      </c>
      <c r="C25" s="13">
        <v>12983.75</v>
      </c>
      <c r="D25" s="5">
        <f>C25/[1]Sheet1!$E$1</f>
        <v>0.39218721681870355</v>
      </c>
      <c r="E25" s="7">
        <v>5230</v>
      </c>
      <c r="F25" s="7">
        <v>267576430</v>
      </c>
      <c r="G25" s="4"/>
      <c r="H25" s="4"/>
      <c r="I25" s="7">
        <v>317667</v>
      </c>
      <c r="J25" s="7">
        <v>20876.7</v>
      </c>
      <c r="K25" s="7">
        <v>7031</v>
      </c>
      <c r="L25" s="4"/>
      <c r="M25" s="4"/>
      <c r="N25" s="4"/>
      <c r="O25" s="4"/>
      <c r="P25" s="4"/>
      <c r="Q25" s="4"/>
      <c r="R25" s="4"/>
      <c r="S25" s="4"/>
    </row>
    <row r="26" spans="2:19" x14ac:dyDescent="0.2">
      <c r="B26" s="2" t="s">
        <v>153</v>
      </c>
      <c r="C26" s="13">
        <v>3329.98</v>
      </c>
      <c r="D26" s="5">
        <f>C26/[1]Sheet1!$E$1</f>
        <v>0.10058539237600435</v>
      </c>
      <c r="E26" s="7">
        <v>1202</v>
      </c>
      <c r="F26" s="7">
        <v>86900976</v>
      </c>
      <c r="G26" s="4"/>
      <c r="H26" s="4"/>
      <c r="I26" s="7">
        <v>362686</v>
      </c>
      <c r="J26" s="7">
        <v>4904.3</v>
      </c>
      <c r="K26" s="7">
        <v>8545</v>
      </c>
      <c r="L26" s="4"/>
      <c r="M26" s="4"/>
      <c r="N26" s="4"/>
      <c r="O26" s="4"/>
      <c r="P26" s="4"/>
      <c r="Q26" s="4"/>
      <c r="R26" s="4"/>
      <c r="S26" s="4"/>
    </row>
    <row r="27" spans="2:19" x14ac:dyDescent="0.2">
      <c r="B27" s="2" t="s">
        <v>154</v>
      </c>
      <c r="C27" s="13">
        <v>5458.52</v>
      </c>
      <c r="D27" s="5">
        <f>C27/[1]Sheet1!$E$1</f>
        <v>0.16488008216033348</v>
      </c>
      <c r="E27" s="7">
        <v>2843</v>
      </c>
      <c r="F27" s="7">
        <v>115165644</v>
      </c>
      <c r="G27" s="4"/>
      <c r="H27" s="4"/>
      <c r="I27" s="7">
        <v>312495</v>
      </c>
      <c r="J27" s="7">
        <v>7514.7</v>
      </c>
      <c r="K27" s="7">
        <v>34356</v>
      </c>
      <c r="L27" s="4"/>
      <c r="M27" s="4"/>
      <c r="N27" s="4"/>
      <c r="O27" s="4"/>
      <c r="P27" s="4"/>
      <c r="Q27" s="4"/>
      <c r="R27" s="4"/>
      <c r="S27" s="4"/>
    </row>
    <row r="28" spans="2:19" x14ac:dyDescent="0.2">
      <c r="B28" s="2" t="s">
        <v>155</v>
      </c>
      <c r="C28" s="13">
        <v>172.82</v>
      </c>
      <c r="D28" s="5">
        <f>C28/[1]Sheet1!$E$1</f>
        <v>5.2202017761130912E-3</v>
      </c>
      <c r="E28" s="7">
        <v>280</v>
      </c>
      <c r="F28" s="7">
        <v>3586821</v>
      </c>
      <c r="G28" s="4"/>
      <c r="H28" s="4"/>
      <c r="I28" s="7">
        <v>297502</v>
      </c>
      <c r="J28" s="7">
        <v>144.4</v>
      </c>
      <c r="K28" s="7">
        <v>10448</v>
      </c>
      <c r="L28" s="4"/>
      <c r="M28" s="4"/>
      <c r="N28" s="4"/>
      <c r="O28" s="4"/>
      <c r="P28" s="4"/>
      <c r="Q28" s="4"/>
      <c r="R28" s="4"/>
      <c r="S28" s="4"/>
    </row>
    <row r="29" spans="2:19" x14ac:dyDescent="0.2">
      <c r="B29" s="2" t="s">
        <v>156</v>
      </c>
      <c r="C29" s="13">
        <v>7120.15</v>
      </c>
      <c r="D29" s="5">
        <f>C29/[1]Sheet1!$E$1</f>
        <v>0.21507128617169091</v>
      </c>
      <c r="E29" s="7">
        <v>2661</v>
      </c>
      <c r="F29" s="7">
        <v>152727755</v>
      </c>
      <c r="G29" s="4"/>
      <c r="H29" s="4"/>
      <c r="I29" s="7">
        <v>411272</v>
      </c>
      <c r="J29" s="7">
        <v>7071.9</v>
      </c>
      <c r="K29" s="7">
        <v>10062</v>
      </c>
      <c r="L29" s="4"/>
      <c r="M29" s="4"/>
      <c r="N29" s="4"/>
      <c r="O29" s="4"/>
      <c r="P29" s="4"/>
      <c r="Q29" s="4"/>
      <c r="R29" s="4"/>
      <c r="S29" s="4"/>
    </row>
    <row r="30" spans="2:19" x14ac:dyDescent="0.2">
      <c r="B30" s="2" t="s">
        <v>157</v>
      </c>
      <c r="C30" s="13">
        <v>1796.43</v>
      </c>
      <c r="D30" s="5">
        <f>C30/[1]Sheet1!$E$1</f>
        <v>5.4262973479127653E-2</v>
      </c>
      <c r="E30" s="7">
        <v>1434</v>
      </c>
      <c r="F30" s="7">
        <v>34390542</v>
      </c>
      <c r="G30" s="4"/>
      <c r="H30" s="4"/>
      <c r="I30" s="7">
        <v>320721</v>
      </c>
      <c r="J30" s="7">
        <v>2648.5</v>
      </c>
      <c r="K30" s="7">
        <v>12461</v>
      </c>
      <c r="L30" s="4"/>
      <c r="M30" s="4"/>
      <c r="N30" s="4"/>
      <c r="O30" s="4"/>
      <c r="P30" s="4"/>
      <c r="Q30" s="4"/>
      <c r="R30" s="4"/>
      <c r="S30" s="4"/>
    </row>
    <row r="31" spans="2:19" x14ac:dyDescent="0.2">
      <c r="B31" s="2" t="s">
        <v>158</v>
      </c>
      <c r="C31" s="12">
        <v>435.14</v>
      </c>
      <c r="D31" s="5">
        <f>C31/[1]Sheet1!$E$1</f>
        <v>1.3143840995589923E-2</v>
      </c>
      <c r="E31" s="7">
        <v>382</v>
      </c>
      <c r="F31" s="7">
        <v>10816782</v>
      </c>
      <c r="G31" s="4"/>
      <c r="H31" s="4"/>
      <c r="I31" s="7">
        <v>378017</v>
      </c>
      <c r="J31" s="7">
        <v>451.6</v>
      </c>
      <c r="K31" s="7">
        <v>20085</v>
      </c>
      <c r="L31" s="4"/>
      <c r="M31" s="4"/>
      <c r="N31" s="4"/>
      <c r="O31" s="4"/>
      <c r="P31" s="4"/>
      <c r="Q31" s="4"/>
      <c r="R31" s="4"/>
      <c r="S31" s="4"/>
    </row>
    <row r="32" spans="2:19" x14ac:dyDescent="0.2">
      <c r="B32" s="2" t="s">
        <v>159</v>
      </c>
      <c r="C32" s="13">
        <v>565.04</v>
      </c>
      <c r="D32" s="5">
        <f>C32/[1]Sheet1!$E$1</f>
        <v>1.7067601039086569E-2</v>
      </c>
      <c r="E32" s="7">
        <v>691</v>
      </c>
      <c r="F32" s="7">
        <v>8922246</v>
      </c>
      <c r="G32" s="4"/>
      <c r="H32" s="4"/>
      <c r="I32" s="7">
        <v>267274</v>
      </c>
      <c r="J32" s="7">
        <v>801.5</v>
      </c>
      <c r="K32" s="7">
        <v>9235</v>
      </c>
      <c r="L32" s="4"/>
      <c r="M32" s="4"/>
      <c r="N32" s="4"/>
      <c r="O32" s="4"/>
      <c r="P32" s="4"/>
      <c r="Q32" s="4"/>
      <c r="R32" s="4"/>
      <c r="S32" s="4"/>
    </row>
    <row r="33" spans="2:19" ht="28.5" x14ac:dyDescent="0.2">
      <c r="B33" s="2" t="s">
        <v>160</v>
      </c>
      <c r="C33" s="12">
        <v>2110.0500000000002</v>
      </c>
      <c r="D33" s="5">
        <f>C33/[1]Sheet1!$E$1</f>
        <v>6.3736180752733643E-2</v>
      </c>
      <c r="E33" s="7">
        <v>1183</v>
      </c>
      <c r="F33" s="7">
        <v>49956210</v>
      </c>
      <c r="G33" s="4"/>
      <c r="H33" s="4"/>
      <c r="I33" s="7">
        <v>317489</v>
      </c>
      <c r="J33" s="7">
        <v>3023.9</v>
      </c>
      <c r="K33" s="7">
        <v>9996</v>
      </c>
      <c r="L33" s="4"/>
      <c r="M33" s="4"/>
      <c r="N33" s="4"/>
      <c r="O33" s="4"/>
      <c r="P33" s="4"/>
      <c r="Q33" s="4"/>
      <c r="R33" s="4"/>
      <c r="S33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33"/>
  <sheetViews>
    <sheetView topLeftCell="A9" workbookViewId="0">
      <selection activeCell="B3" sqref="B3:P33"/>
    </sheetView>
  </sheetViews>
  <sheetFormatPr defaultColWidth="9" defaultRowHeight="14.25" x14ac:dyDescent="0.2"/>
  <cols>
    <col min="4" max="4" width="11.375" style="1" customWidth="1"/>
    <col min="6" max="6" width="10.625" customWidth="1"/>
  </cols>
  <sheetData>
    <row r="2" spans="2:19" ht="128.25" x14ac:dyDescent="0.2">
      <c r="B2" s="2" t="s">
        <v>129</v>
      </c>
      <c r="C2" s="2" t="s">
        <v>29</v>
      </c>
      <c r="D2" s="3" t="s">
        <v>30</v>
      </c>
      <c r="E2" s="2" t="s">
        <v>31</v>
      </c>
      <c r="F2" s="2" t="s">
        <v>32</v>
      </c>
      <c r="G2" s="2" t="s">
        <v>33</v>
      </c>
      <c r="H2" s="2" t="s">
        <v>35</v>
      </c>
      <c r="I2" s="2" t="s">
        <v>34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</row>
    <row r="3" spans="2:19" x14ac:dyDescent="0.2">
      <c r="B3" s="2" t="s">
        <v>130</v>
      </c>
      <c r="C3" s="6">
        <v>11999.36</v>
      </c>
      <c r="D3" s="5">
        <f>C3/[1]Sheet1!$H$1</f>
        <v>0.33853367602292</v>
      </c>
      <c r="E3" s="7">
        <v>2694</v>
      </c>
      <c r="F3" s="7">
        <v>398697577</v>
      </c>
      <c r="G3" s="4"/>
      <c r="H3" s="4"/>
      <c r="I3" s="7">
        <v>576000</v>
      </c>
      <c r="J3" s="7">
        <v>10932.09</v>
      </c>
      <c r="K3" s="7">
        <v>46597</v>
      </c>
      <c r="L3" s="4"/>
      <c r="M3" s="4"/>
      <c r="N3" s="4"/>
      <c r="O3" s="4"/>
      <c r="P3" s="4"/>
      <c r="Q3" s="4"/>
      <c r="R3" s="4"/>
      <c r="S3" s="4"/>
    </row>
    <row r="4" spans="2:19" x14ac:dyDescent="0.2">
      <c r="B4" s="2" t="s">
        <v>131</v>
      </c>
      <c r="C4" s="6">
        <v>4096.5</v>
      </c>
      <c r="D4" s="5">
        <f>C4/[1]Sheet1!$H$1</f>
        <v>0.11557309755086034</v>
      </c>
      <c r="E4" s="7">
        <v>1799</v>
      </c>
      <c r="F4" s="7">
        <v>130680551</v>
      </c>
      <c r="G4" s="4"/>
      <c r="H4" s="4"/>
      <c r="I4" s="7">
        <v>421878</v>
      </c>
      <c r="J4" s="7">
        <v>2371.6799999999998</v>
      </c>
      <c r="K4" s="7">
        <v>15128</v>
      </c>
      <c r="L4" s="4"/>
      <c r="M4" s="4"/>
      <c r="N4" s="4"/>
      <c r="O4" s="4"/>
      <c r="P4" s="4"/>
      <c r="Q4" s="4"/>
      <c r="R4" s="4"/>
      <c r="S4" s="4"/>
    </row>
    <row r="5" spans="2:19" x14ac:dyDescent="0.2">
      <c r="B5" s="2" t="s">
        <v>132</v>
      </c>
      <c r="C5" s="6">
        <v>5847.97</v>
      </c>
      <c r="D5" s="5">
        <f>C5/[1]Sheet1!$H$1</f>
        <v>0.16498669773819233</v>
      </c>
      <c r="E5" s="7">
        <v>2502</v>
      </c>
      <c r="F5" s="7">
        <v>132194431</v>
      </c>
      <c r="G5" s="4"/>
      <c r="H5" s="4"/>
      <c r="I5" s="7">
        <v>602872</v>
      </c>
      <c r="J5" s="7">
        <v>8939.26</v>
      </c>
      <c r="K5" s="7">
        <v>18369</v>
      </c>
      <c r="L5" s="4"/>
      <c r="M5" s="4"/>
      <c r="N5" s="4"/>
      <c r="O5" s="4"/>
      <c r="P5" s="4"/>
      <c r="Q5" s="4"/>
      <c r="R5" s="4"/>
      <c r="S5" s="4"/>
    </row>
    <row r="6" spans="2:19" x14ac:dyDescent="0.2">
      <c r="B6" s="2" t="s">
        <v>133</v>
      </c>
      <c r="C6" s="6">
        <v>4653.28</v>
      </c>
      <c r="D6" s="5">
        <f>C6/[1]Sheet1!$H$1</f>
        <v>0.13128133366812339</v>
      </c>
      <c r="E6" s="7">
        <v>2999</v>
      </c>
      <c r="F6" s="7">
        <v>104566460</v>
      </c>
      <c r="G6" s="4"/>
      <c r="H6" s="4"/>
      <c r="I6" s="7">
        <v>411623</v>
      </c>
      <c r="J6" s="7">
        <v>3836.41</v>
      </c>
      <c r="K6" s="7">
        <v>15201</v>
      </c>
      <c r="L6" s="4"/>
      <c r="M6" s="4"/>
      <c r="N6" s="4"/>
      <c r="O6" s="4"/>
      <c r="P6" s="4"/>
      <c r="Q6" s="4"/>
      <c r="R6" s="4"/>
      <c r="S6" s="4"/>
    </row>
    <row r="7" spans="2:19" ht="28.5" x14ac:dyDescent="0.2">
      <c r="B7" s="2" t="s">
        <v>134</v>
      </c>
      <c r="C7" s="6">
        <v>1086.06</v>
      </c>
      <c r="D7" s="5">
        <f>C7/[1]Sheet1!$H$1</f>
        <v>3.0640624515095177E-2</v>
      </c>
      <c r="E7" s="7">
        <v>1026</v>
      </c>
      <c r="F7" s="7">
        <v>29500397</v>
      </c>
      <c r="G7" s="4"/>
      <c r="H7" s="4"/>
      <c r="I7" s="7">
        <v>406307</v>
      </c>
      <c r="J7" s="7">
        <v>1459.85</v>
      </c>
      <c r="K7" s="7">
        <v>21303</v>
      </c>
      <c r="L7" s="4"/>
      <c r="M7" s="4"/>
      <c r="N7" s="4"/>
      <c r="O7" s="4"/>
      <c r="P7" s="4"/>
      <c r="Q7" s="4"/>
      <c r="R7" s="4"/>
      <c r="S7" s="4"/>
    </row>
    <row r="8" spans="2:19" x14ac:dyDescent="0.2">
      <c r="B8" s="2" t="s">
        <v>135</v>
      </c>
      <c r="C8" s="6">
        <v>3554.45</v>
      </c>
      <c r="D8" s="5">
        <f>C8/[1]Sheet1!$H$1</f>
        <v>0.10028043368476884</v>
      </c>
      <c r="E8" s="7">
        <v>5322</v>
      </c>
      <c r="F8" s="7">
        <v>72766892</v>
      </c>
      <c r="G8" s="4"/>
      <c r="H8" s="4"/>
      <c r="I8" s="7">
        <v>405116</v>
      </c>
      <c r="J8" s="7">
        <v>4335.04</v>
      </c>
      <c r="K8" s="7">
        <v>108588</v>
      </c>
      <c r="L8" s="4"/>
      <c r="M8" s="4"/>
      <c r="N8" s="4"/>
      <c r="O8" s="4"/>
      <c r="P8" s="4"/>
      <c r="Q8" s="4"/>
      <c r="R8" s="4"/>
      <c r="S8" s="4"/>
    </row>
    <row r="9" spans="2:19" x14ac:dyDescent="0.2">
      <c r="B9" s="2" t="s">
        <v>136</v>
      </c>
      <c r="C9" s="6">
        <v>1863.1</v>
      </c>
      <c r="D9" s="5">
        <f>C9/[1]Sheet1!$H$1</f>
        <v>5.2562977675334528E-2</v>
      </c>
      <c r="E9" s="7">
        <v>2388</v>
      </c>
      <c r="F9" s="7">
        <v>38929768</v>
      </c>
      <c r="G9" s="4"/>
      <c r="H9" s="4"/>
      <c r="I9" s="7">
        <v>440074</v>
      </c>
      <c r="J9" s="7">
        <v>2935.2</v>
      </c>
      <c r="K9" s="7">
        <v>12209</v>
      </c>
      <c r="L9" s="4"/>
      <c r="M9" s="4"/>
      <c r="N9" s="4"/>
      <c r="O9" s="4"/>
      <c r="P9" s="4"/>
      <c r="Q9" s="4"/>
      <c r="R9" s="4"/>
      <c r="S9" s="4"/>
    </row>
    <row r="10" spans="2:19" x14ac:dyDescent="0.2">
      <c r="B10" s="2" t="s">
        <v>137</v>
      </c>
      <c r="C10" s="8">
        <v>1181.3499999999999</v>
      </c>
      <c r="D10" s="5">
        <f>C10/[1]Sheet1!$H$1</f>
        <v>3.332900739453408E-2</v>
      </c>
      <c r="E10" s="7">
        <v>1850</v>
      </c>
      <c r="F10" s="7">
        <v>25397706</v>
      </c>
      <c r="G10" s="4"/>
      <c r="H10" s="4"/>
      <c r="I10" s="7">
        <v>303720</v>
      </c>
      <c r="J10" s="7">
        <v>1301.4000000000001</v>
      </c>
      <c r="K10" s="7">
        <v>19204</v>
      </c>
      <c r="L10" s="4"/>
      <c r="M10" s="4"/>
      <c r="N10" s="4"/>
      <c r="O10" s="4"/>
      <c r="P10" s="4"/>
      <c r="Q10" s="4"/>
      <c r="R10" s="4"/>
      <c r="S10" s="4"/>
    </row>
    <row r="11" spans="2:19" x14ac:dyDescent="0.2">
      <c r="B11" s="2" t="s">
        <v>138</v>
      </c>
      <c r="C11" s="6">
        <v>7812.47</v>
      </c>
      <c r="D11" s="5">
        <f>C11/[1]Sheet1!$H$1</f>
        <v>0.22041043754990114</v>
      </c>
      <c r="E11" s="7">
        <v>2437</v>
      </c>
      <c r="F11" s="7">
        <v>264302406</v>
      </c>
      <c r="G11" s="4"/>
      <c r="H11" s="4"/>
      <c r="I11" s="7">
        <v>618681</v>
      </c>
      <c r="J11" s="7">
        <v>9231.9500000000007</v>
      </c>
      <c r="K11" s="7">
        <v>18167</v>
      </c>
      <c r="L11" s="4"/>
      <c r="M11" s="4"/>
      <c r="N11" s="4"/>
      <c r="O11" s="4"/>
      <c r="P11" s="4"/>
      <c r="Q11" s="4"/>
      <c r="R11" s="4"/>
      <c r="S11" s="4"/>
    </row>
    <row r="12" spans="2:19" x14ac:dyDescent="0.2">
      <c r="B12" s="2" t="s">
        <v>139</v>
      </c>
      <c r="C12" s="6">
        <v>33099.18</v>
      </c>
      <c r="D12" s="5">
        <f>C12/[1]Sheet1!$H$1</f>
        <v>0.93381539338300645</v>
      </c>
      <c r="E12" s="7">
        <v>9345</v>
      </c>
      <c r="F12" s="7">
        <v>540177097</v>
      </c>
      <c r="G12" s="4"/>
      <c r="H12" s="4"/>
      <c r="I12" s="7">
        <v>363015</v>
      </c>
      <c r="J12" s="7">
        <v>77823.399999999994</v>
      </c>
      <c r="K12" s="7">
        <v>9182</v>
      </c>
      <c r="L12" s="4"/>
      <c r="M12" s="4"/>
      <c r="N12" s="4"/>
      <c r="O12" s="4"/>
      <c r="P12" s="4"/>
      <c r="Q12" s="4"/>
      <c r="R12" s="4"/>
      <c r="S12" s="4"/>
    </row>
    <row r="13" spans="2:19" x14ac:dyDescent="0.2">
      <c r="B13" s="2" t="s">
        <v>140</v>
      </c>
      <c r="C13" s="6">
        <v>20390.2</v>
      </c>
      <c r="D13" s="5">
        <f>C13/[1]Sheet1!$H$1</f>
        <v>0.57526146068144823</v>
      </c>
      <c r="E13" s="7">
        <v>7256</v>
      </c>
      <c r="F13" s="7">
        <v>420475770</v>
      </c>
      <c r="G13" s="4"/>
      <c r="H13" s="4"/>
      <c r="I13" s="7">
        <v>328747</v>
      </c>
      <c r="J13" s="7">
        <v>43545.599999999999</v>
      </c>
      <c r="K13" s="7">
        <v>6137</v>
      </c>
      <c r="L13" s="4"/>
      <c r="M13" s="4"/>
      <c r="N13" s="4"/>
      <c r="O13" s="4"/>
      <c r="P13" s="4"/>
      <c r="Q13" s="4"/>
      <c r="R13" s="4"/>
      <c r="S13" s="4"/>
    </row>
    <row r="14" spans="2:19" x14ac:dyDescent="0.2">
      <c r="B14" s="2" t="s">
        <v>141</v>
      </c>
      <c r="C14" s="6">
        <v>8503.26</v>
      </c>
      <c r="D14" s="5">
        <f>C14/[1]Sheet1!$H$1</f>
        <v>0.23989945013556177</v>
      </c>
      <c r="E14" s="7">
        <v>4446</v>
      </c>
      <c r="F14" s="7">
        <v>167215266</v>
      </c>
      <c r="G14" s="4"/>
      <c r="H14" s="4"/>
      <c r="I14" s="7">
        <v>428005</v>
      </c>
      <c r="J14" s="7">
        <v>15706.71</v>
      </c>
      <c r="K14" s="7">
        <v>7382</v>
      </c>
      <c r="L14" s="4"/>
      <c r="M14" s="4"/>
      <c r="N14" s="4"/>
      <c r="O14" s="4"/>
      <c r="P14" s="4"/>
      <c r="Q14" s="4"/>
      <c r="R14" s="4"/>
      <c r="S14" s="4"/>
    </row>
    <row r="15" spans="2:19" x14ac:dyDescent="0.2">
      <c r="B15" s="2" t="s">
        <v>142</v>
      </c>
      <c r="C15" s="6">
        <v>13164.42</v>
      </c>
      <c r="D15" s="5">
        <f>C15/[1]Sheet1!$H$1</f>
        <v>0.37140309944110755</v>
      </c>
      <c r="E15" s="7">
        <v>5829</v>
      </c>
      <c r="F15" s="7">
        <v>247748807</v>
      </c>
      <c r="G15" s="4"/>
      <c r="H15" s="4"/>
      <c r="I15" s="7">
        <v>269393</v>
      </c>
      <c r="J15" s="7">
        <v>17810.509999999998</v>
      </c>
      <c r="K15" s="7">
        <v>5970</v>
      </c>
      <c r="L15" s="4"/>
      <c r="M15" s="4"/>
      <c r="N15" s="4"/>
      <c r="O15" s="4"/>
      <c r="P15" s="4"/>
      <c r="Q15" s="4"/>
      <c r="R15" s="4"/>
      <c r="S15" s="4"/>
    </row>
    <row r="16" spans="2:19" x14ac:dyDescent="0.2">
      <c r="B16" s="2" t="s">
        <v>143</v>
      </c>
      <c r="C16" s="8">
        <v>7944.8</v>
      </c>
      <c r="D16" s="5">
        <f>C16/[1]Sheet1!$H$1</f>
        <v>0.22414381677580258</v>
      </c>
      <c r="E16" s="7">
        <v>3095</v>
      </c>
      <c r="F16" s="7">
        <v>132983987</v>
      </c>
      <c r="G16" s="4"/>
      <c r="H16" s="4"/>
      <c r="I16" s="7">
        <v>390920</v>
      </c>
      <c r="J16" s="7">
        <v>14870.01</v>
      </c>
      <c r="K16" s="7">
        <v>7453</v>
      </c>
      <c r="L16" s="4"/>
      <c r="M16" s="4"/>
      <c r="N16" s="4"/>
      <c r="O16" s="4"/>
      <c r="P16" s="4"/>
      <c r="Q16" s="4"/>
      <c r="R16" s="4"/>
      <c r="S16" s="4"/>
    </row>
    <row r="17" spans="2:19" x14ac:dyDescent="0.2">
      <c r="B17" s="2" t="s">
        <v>144</v>
      </c>
      <c r="C17" s="6">
        <v>14269.29</v>
      </c>
      <c r="D17" s="5">
        <f>C17/[1]Sheet1!$H$1</f>
        <v>0.40257440379629345</v>
      </c>
      <c r="E17" s="7">
        <v>7299</v>
      </c>
      <c r="F17" s="7">
        <v>271418579</v>
      </c>
      <c r="G17" s="4"/>
      <c r="H17" s="4"/>
      <c r="I17" s="7">
        <v>413499</v>
      </c>
      <c r="J17" s="7">
        <v>21925.69</v>
      </c>
      <c r="K17" s="7">
        <v>14866</v>
      </c>
      <c r="L17" s="4"/>
      <c r="M17" s="4"/>
      <c r="N17" s="4"/>
      <c r="O17" s="4"/>
      <c r="P17" s="4"/>
      <c r="Q17" s="4"/>
      <c r="R17" s="4"/>
      <c r="S17" s="4"/>
    </row>
    <row r="18" spans="2:19" x14ac:dyDescent="0.2">
      <c r="B18" s="2" t="s">
        <v>145</v>
      </c>
      <c r="C18" s="6">
        <v>12701.68</v>
      </c>
      <c r="D18" s="5">
        <f>C18/[1]Sheet1!$H$1</f>
        <v>0.35834798039785476</v>
      </c>
      <c r="E18" s="7">
        <v>6740</v>
      </c>
      <c r="F18" s="7">
        <v>243196533</v>
      </c>
      <c r="G18" s="4"/>
      <c r="H18" s="4"/>
      <c r="I18" s="7">
        <v>404283</v>
      </c>
      <c r="J18" s="7">
        <v>20736.22</v>
      </c>
      <c r="K18" s="7">
        <v>10324</v>
      </c>
      <c r="L18" s="4"/>
      <c r="M18" s="4"/>
      <c r="N18" s="4"/>
      <c r="O18" s="4"/>
      <c r="P18" s="4"/>
      <c r="Q18" s="4"/>
      <c r="R18" s="4"/>
      <c r="S18" s="4"/>
    </row>
    <row r="19" spans="2:19" x14ac:dyDescent="0.2">
      <c r="B19" s="2" t="s">
        <v>146</v>
      </c>
      <c r="C19" s="6">
        <v>16979.669999999998</v>
      </c>
      <c r="D19" s="5">
        <f>C19/[1]Sheet1!$H$1</f>
        <v>0.4790413907705155</v>
      </c>
      <c r="E19" s="7">
        <v>4566</v>
      </c>
      <c r="F19" s="7">
        <v>397159945</v>
      </c>
      <c r="G19" s="4"/>
      <c r="H19" s="4"/>
      <c r="I19" s="7">
        <v>675791</v>
      </c>
      <c r="J19" s="7">
        <v>33907.919999999998</v>
      </c>
      <c r="K19" s="7">
        <v>11752</v>
      </c>
      <c r="L19" s="4"/>
      <c r="M19" s="4"/>
      <c r="N19" s="4"/>
      <c r="O19" s="4"/>
      <c r="P19" s="4"/>
      <c r="Q19" s="4"/>
      <c r="R19" s="4"/>
      <c r="S19" s="4"/>
    </row>
    <row r="20" spans="2:19" x14ac:dyDescent="0.2">
      <c r="B20" s="2" t="s">
        <v>147</v>
      </c>
      <c r="C20" s="6">
        <v>10800.62</v>
      </c>
      <c r="D20" s="5">
        <f>C20/[1]Sheet1!$H$1</f>
        <v>0.30471405074326213</v>
      </c>
      <c r="E20" s="7">
        <v>2986</v>
      </c>
      <c r="F20" s="7">
        <v>246717739</v>
      </c>
      <c r="G20" s="4"/>
      <c r="H20" s="4"/>
      <c r="I20" s="7">
        <v>366599</v>
      </c>
      <c r="J20" s="7">
        <v>21041.89</v>
      </c>
      <c r="K20" s="7">
        <v>7222</v>
      </c>
      <c r="L20" s="4"/>
      <c r="M20" s="4"/>
      <c r="N20" s="4"/>
      <c r="O20" s="4"/>
      <c r="P20" s="4"/>
      <c r="Q20" s="4"/>
      <c r="R20" s="4"/>
      <c r="S20" s="4"/>
    </row>
    <row r="21" spans="2:19" x14ac:dyDescent="0.2">
      <c r="B21" s="2" t="s">
        <v>148</v>
      </c>
      <c r="C21" s="6">
        <v>16633.41</v>
      </c>
      <c r="D21" s="5">
        <f>C21/[1]Sheet1!$H$1</f>
        <v>0.46927248054032861</v>
      </c>
      <c r="E21" s="7">
        <v>6643</v>
      </c>
      <c r="F21" s="7">
        <v>463770186</v>
      </c>
      <c r="G21" s="4"/>
      <c r="H21" s="4"/>
      <c r="I21" s="7">
        <v>476056</v>
      </c>
      <c r="J21" s="7">
        <v>22174</v>
      </c>
      <c r="K21" s="7">
        <v>12116</v>
      </c>
      <c r="L21" s="4"/>
      <c r="M21" s="4"/>
      <c r="N21" s="4"/>
      <c r="O21" s="4"/>
      <c r="P21" s="4"/>
      <c r="Q21" s="4"/>
      <c r="R21" s="4"/>
      <c r="S21" s="4"/>
    </row>
    <row r="22" spans="2:19" ht="28.5" x14ac:dyDescent="0.2">
      <c r="B22" s="2" t="s">
        <v>149</v>
      </c>
      <c r="C22" s="6">
        <v>5407.31</v>
      </c>
      <c r="D22" s="5">
        <f>C22/[1]Sheet1!$H$1</f>
        <v>0.15255451388203167</v>
      </c>
      <c r="E22" s="7">
        <v>1630</v>
      </c>
      <c r="F22" s="7">
        <v>108208164</v>
      </c>
      <c r="G22" s="4"/>
      <c r="H22" s="4"/>
      <c r="I22" s="7">
        <v>378628</v>
      </c>
      <c r="J22" s="7">
        <v>8685.74</v>
      </c>
      <c r="K22" s="7">
        <v>3723</v>
      </c>
      <c r="L22" s="4"/>
      <c r="M22" s="4"/>
      <c r="N22" s="4"/>
      <c r="O22" s="4"/>
      <c r="P22" s="4"/>
      <c r="Q22" s="4"/>
      <c r="R22" s="4"/>
      <c r="S22" s="4"/>
    </row>
    <row r="23" spans="2:19" x14ac:dyDescent="0.2">
      <c r="B23" s="2" t="s">
        <v>150</v>
      </c>
      <c r="C23" s="6">
        <v>365.98</v>
      </c>
      <c r="D23" s="5">
        <f>C23/[1]Sheet1!$H$1</f>
        <v>1.0325263576629775E-2</v>
      </c>
      <c r="E23" s="7">
        <v>213</v>
      </c>
      <c r="F23" s="7">
        <v>9251360</v>
      </c>
      <c r="G23" s="4"/>
      <c r="H23" s="4"/>
      <c r="I23" s="7">
        <v>441509</v>
      </c>
      <c r="J23" s="7">
        <v>485.01</v>
      </c>
      <c r="K23" s="7">
        <v>5351</v>
      </c>
      <c r="L23" s="4"/>
      <c r="M23" s="4"/>
      <c r="N23" s="4"/>
      <c r="O23" s="4"/>
      <c r="P23" s="4"/>
      <c r="Q23" s="4"/>
      <c r="R23" s="4"/>
      <c r="S23" s="4"/>
    </row>
    <row r="24" spans="2:19" x14ac:dyDescent="0.2">
      <c r="B24" s="2" t="s">
        <v>151</v>
      </c>
      <c r="C24" s="6">
        <v>8222.9599999999991</v>
      </c>
      <c r="D24" s="5">
        <f>C24/[1]Sheet1!$H$1</f>
        <v>0.23199144592623522</v>
      </c>
      <c r="E24" s="7">
        <v>2939</v>
      </c>
      <c r="F24" s="7">
        <v>147408025</v>
      </c>
      <c r="G24" s="4"/>
      <c r="H24" s="4"/>
      <c r="I24" s="7">
        <v>348288</v>
      </c>
      <c r="J24" s="7">
        <v>13618.26</v>
      </c>
      <c r="K24" s="7">
        <v>4379</v>
      </c>
      <c r="L24" s="4"/>
      <c r="M24" s="4"/>
      <c r="N24" s="4"/>
      <c r="O24" s="4"/>
      <c r="P24" s="4"/>
      <c r="Q24" s="4"/>
      <c r="R24" s="4"/>
      <c r="S24" s="4"/>
    </row>
    <row r="25" spans="2:19" x14ac:dyDescent="0.2">
      <c r="B25" s="2" t="s">
        <v>152</v>
      </c>
      <c r="C25" s="8">
        <v>14668.15</v>
      </c>
      <c r="D25" s="5">
        <f>C25/[1]Sheet1!$H$1</f>
        <v>0.41382729911891913</v>
      </c>
      <c r="E25" s="7">
        <v>5826</v>
      </c>
      <c r="F25" s="7">
        <v>323758906</v>
      </c>
      <c r="G25" s="4"/>
      <c r="H25" s="4"/>
      <c r="I25" s="7">
        <v>352004</v>
      </c>
      <c r="J25" s="7">
        <v>20341</v>
      </c>
      <c r="K25" s="7">
        <v>7262</v>
      </c>
      <c r="L25" s="4"/>
      <c r="M25" s="4"/>
      <c r="N25" s="4"/>
      <c r="O25" s="4"/>
      <c r="P25" s="4"/>
      <c r="Q25" s="4"/>
      <c r="R25" s="4"/>
      <c r="S25" s="4"/>
    </row>
    <row r="26" spans="2:19" x14ac:dyDescent="0.2">
      <c r="B26" s="2" t="s">
        <v>153</v>
      </c>
      <c r="C26" s="6">
        <v>3714.89</v>
      </c>
      <c r="D26" s="5">
        <f>C26/[1]Sheet1!$H$1</f>
        <v>0.10480687034315039</v>
      </c>
      <c r="E26" s="7">
        <v>1449</v>
      </c>
      <c r="F26" s="7">
        <v>100348705</v>
      </c>
      <c r="G26" s="4"/>
      <c r="H26" s="4"/>
      <c r="I26" s="7">
        <v>408857</v>
      </c>
      <c r="J26" s="7">
        <v>4131.03</v>
      </c>
      <c r="K26" s="7">
        <v>7317</v>
      </c>
      <c r="L26" s="4"/>
      <c r="M26" s="4"/>
      <c r="N26" s="4"/>
      <c r="O26" s="4"/>
      <c r="P26" s="4"/>
      <c r="Q26" s="4"/>
      <c r="R26" s="4"/>
      <c r="S26" s="4"/>
    </row>
    <row r="27" spans="2:19" x14ac:dyDescent="0.2">
      <c r="B27" s="2" t="s">
        <v>154</v>
      </c>
      <c r="C27" s="8">
        <v>6122.09</v>
      </c>
      <c r="D27" s="5">
        <f>C27/[1]Sheet1!$H$1</f>
        <v>0.17272034780547946</v>
      </c>
      <c r="E27" s="7">
        <v>3156</v>
      </c>
      <c r="F27" s="7">
        <v>131950499</v>
      </c>
      <c r="G27" s="4"/>
      <c r="H27" s="4"/>
      <c r="I27" s="7">
        <v>337460</v>
      </c>
      <c r="J27" s="7">
        <v>6805.39</v>
      </c>
      <c r="K27" s="7">
        <v>7902</v>
      </c>
      <c r="L27" s="4"/>
      <c r="M27" s="4"/>
      <c r="N27" s="4"/>
      <c r="O27" s="4"/>
      <c r="P27" s="4"/>
      <c r="Q27" s="4"/>
      <c r="R27" s="4"/>
      <c r="S27" s="4"/>
    </row>
    <row r="28" spans="2:19" x14ac:dyDescent="0.2">
      <c r="B28" s="2" t="s">
        <v>155</v>
      </c>
      <c r="C28" s="6">
        <v>220.31</v>
      </c>
      <c r="D28" s="5">
        <f>C28/[1]Sheet1!$H$1</f>
        <v>6.2155276751934682E-3</v>
      </c>
      <c r="E28" s="7">
        <v>278</v>
      </c>
      <c r="F28" s="7">
        <v>4930832</v>
      </c>
      <c r="G28" s="4"/>
      <c r="H28" s="4"/>
      <c r="I28" s="7">
        <v>328179</v>
      </c>
      <c r="J28" s="7">
        <v>242.7</v>
      </c>
      <c r="K28" s="7">
        <v>6731</v>
      </c>
      <c r="L28" s="4"/>
      <c r="M28" s="4"/>
      <c r="N28" s="4"/>
      <c r="O28" s="4"/>
      <c r="P28" s="4"/>
      <c r="Q28" s="4"/>
      <c r="R28" s="4"/>
      <c r="S28" s="4"/>
    </row>
    <row r="29" spans="2:19" x14ac:dyDescent="0.2">
      <c r="B29" s="2" t="s">
        <v>156</v>
      </c>
      <c r="C29" s="8">
        <v>7883.89</v>
      </c>
      <c r="D29" s="5">
        <f>C29/[1]Sheet1!$H$1</f>
        <v>0.22242538460887401</v>
      </c>
      <c r="E29" s="7">
        <v>3067</v>
      </c>
      <c r="F29" s="7">
        <v>179733555</v>
      </c>
      <c r="G29" s="4"/>
      <c r="H29" s="4"/>
      <c r="I29" s="7">
        <v>460839</v>
      </c>
      <c r="J29" s="7">
        <v>6769.77</v>
      </c>
      <c r="K29" s="7">
        <v>10052</v>
      </c>
      <c r="L29" s="4"/>
      <c r="M29" s="4"/>
      <c r="N29" s="4"/>
      <c r="O29" s="4"/>
      <c r="P29" s="4"/>
      <c r="Q29" s="4"/>
      <c r="R29" s="4"/>
      <c r="S29" s="4"/>
    </row>
    <row r="30" spans="2:19" x14ac:dyDescent="0.2">
      <c r="B30" s="2" t="s">
        <v>157</v>
      </c>
      <c r="C30" s="8">
        <v>1916.35</v>
      </c>
      <c r="D30" s="5">
        <f>C30/[1]Sheet1!$H$1</f>
        <v>5.406530098659617E-2</v>
      </c>
      <c r="E30" s="7">
        <v>1654</v>
      </c>
      <c r="F30" s="7">
        <v>45268083</v>
      </c>
      <c r="G30" s="4"/>
      <c r="H30" s="4"/>
      <c r="I30" s="7">
        <v>353876</v>
      </c>
      <c r="J30" s="7">
        <v>2686.74</v>
      </c>
      <c r="K30" s="7">
        <v>11921</v>
      </c>
      <c r="L30" s="4"/>
      <c r="M30" s="4"/>
      <c r="N30" s="4"/>
      <c r="O30" s="4"/>
      <c r="P30" s="4"/>
      <c r="Q30" s="4"/>
      <c r="R30" s="4"/>
      <c r="S30" s="4"/>
    </row>
    <row r="31" spans="2:19" x14ac:dyDescent="0.2">
      <c r="B31" s="2" t="s">
        <v>158</v>
      </c>
      <c r="C31" s="8">
        <v>460.72</v>
      </c>
      <c r="D31" s="5">
        <f>C31/[1]Sheet1!$H$1</f>
        <v>1.2998129501680064E-2</v>
      </c>
      <c r="E31" s="7">
        <v>389</v>
      </c>
      <c r="F31" s="7">
        <v>12574489</v>
      </c>
      <c r="G31" s="4"/>
      <c r="H31" s="4"/>
      <c r="I31" s="7">
        <v>439073</v>
      </c>
      <c r="J31" s="7">
        <v>396.27</v>
      </c>
      <c r="K31" s="7">
        <v>20572</v>
      </c>
      <c r="L31" s="4"/>
      <c r="M31" s="4"/>
      <c r="N31" s="4"/>
      <c r="O31" s="4"/>
      <c r="P31" s="4"/>
      <c r="Q31" s="4"/>
      <c r="R31" s="4"/>
      <c r="S31" s="4"/>
    </row>
    <row r="32" spans="2:19" ht="28.5" x14ac:dyDescent="0.2">
      <c r="B32" s="2" t="s">
        <v>159</v>
      </c>
      <c r="C32" s="8">
        <v>601.41</v>
      </c>
      <c r="D32" s="5">
        <f>C32/[1]Sheet1!$H$1</f>
        <v>1.6967366434288519E-2</v>
      </c>
      <c r="E32" s="7">
        <v>662</v>
      </c>
      <c r="F32" s="7">
        <v>9373865</v>
      </c>
      <c r="G32" s="4"/>
      <c r="H32" s="4"/>
      <c r="I32" s="7">
        <v>293896</v>
      </c>
      <c r="J32" s="7">
        <v>679.08</v>
      </c>
      <c r="K32" s="7">
        <v>7442</v>
      </c>
      <c r="L32" s="4"/>
      <c r="M32" s="4"/>
      <c r="N32" s="4"/>
      <c r="O32" s="4"/>
      <c r="P32" s="4"/>
      <c r="Q32" s="4"/>
      <c r="R32" s="4"/>
      <c r="S32" s="4"/>
    </row>
    <row r="33" spans="2:19" ht="28.5" x14ac:dyDescent="0.2">
      <c r="B33" s="2" t="s">
        <v>160</v>
      </c>
      <c r="C33" s="6">
        <v>2278.17</v>
      </c>
      <c r="D33" s="5">
        <f>C33/[1]Sheet1!$H$1</f>
        <v>6.427319996275932E-2</v>
      </c>
      <c r="E33" s="7">
        <v>1320</v>
      </c>
      <c r="F33" s="7">
        <v>49641157</v>
      </c>
      <c r="G33" s="4"/>
      <c r="H33" s="4"/>
      <c r="I33" s="7">
        <v>364620</v>
      </c>
      <c r="J33" s="7">
        <v>2609.7199999999998</v>
      </c>
      <c r="K33" s="7">
        <v>10521</v>
      </c>
      <c r="L33" s="4"/>
      <c r="M33" s="4"/>
      <c r="N33" s="4"/>
      <c r="O33" s="4"/>
      <c r="P33" s="4"/>
      <c r="Q33" s="4"/>
      <c r="R33" s="4"/>
      <c r="S33" s="4"/>
    </row>
  </sheetData>
  <phoneticPr fontId="3" type="noConversion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33"/>
  <sheetViews>
    <sheetView workbookViewId="0">
      <selection activeCell="K3" sqref="K3:K33"/>
    </sheetView>
  </sheetViews>
  <sheetFormatPr defaultColWidth="9" defaultRowHeight="14.25" x14ac:dyDescent="0.2"/>
  <cols>
    <col min="4" max="4" width="12.875" style="1"/>
    <col min="6" max="6" width="10.625" customWidth="1"/>
  </cols>
  <sheetData>
    <row r="2" spans="2:19" ht="128.25" x14ac:dyDescent="0.2">
      <c r="B2" s="2" t="s">
        <v>129</v>
      </c>
      <c r="C2" s="2" t="s">
        <v>29</v>
      </c>
      <c r="D2" s="3" t="s">
        <v>30</v>
      </c>
      <c r="E2" s="2" t="s">
        <v>31</v>
      </c>
      <c r="F2" s="2" t="s">
        <v>32</v>
      </c>
      <c r="G2" s="2" t="s">
        <v>33</v>
      </c>
      <c r="H2" s="2" t="s">
        <v>35</v>
      </c>
      <c r="I2" s="2" t="s">
        <v>34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</row>
    <row r="3" spans="2:19" x14ac:dyDescent="0.2">
      <c r="B3" s="2" t="s">
        <v>130</v>
      </c>
      <c r="C3" s="6">
        <v>12905.87</v>
      </c>
      <c r="D3" s="5">
        <f>C3/[1]Sheet1!$K$1</f>
        <v>0.35906191139934285</v>
      </c>
      <c r="E3" s="9">
        <v>2503</v>
      </c>
      <c r="F3" s="9">
        <v>418205994</v>
      </c>
      <c r="G3" s="4"/>
      <c r="H3" s="4"/>
      <c r="I3" s="9">
        <v>604213</v>
      </c>
      <c r="J3" s="9">
        <v>9588.1</v>
      </c>
      <c r="K3" s="9">
        <v>48359</v>
      </c>
      <c r="L3" s="4"/>
      <c r="M3" s="4"/>
      <c r="N3" s="4"/>
      <c r="O3" s="4"/>
      <c r="P3" s="4"/>
      <c r="Q3" s="4"/>
      <c r="R3" s="4"/>
      <c r="S3" s="4"/>
    </row>
    <row r="4" spans="2:19" x14ac:dyDescent="0.2">
      <c r="B4" s="2" t="s">
        <v>131</v>
      </c>
      <c r="C4" s="8">
        <v>4388.79</v>
      </c>
      <c r="D4" s="5">
        <f>C4/[1]Sheet1!$K$1</f>
        <v>0.12210314578794934</v>
      </c>
      <c r="E4" s="9">
        <v>1932</v>
      </c>
      <c r="F4" s="9">
        <v>133220122</v>
      </c>
      <c r="G4" s="4"/>
      <c r="H4" s="4"/>
      <c r="I4" s="9">
        <v>392999</v>
      </c>
      <c r="J4" s="9">
        <v>2453.3000000000002</v>
      </c>
      <c r="K4" s="9">
        <v>13192</v>
      </c>
      <c r="L4" s="4"/>
      <c r="M4" s="4"/>
      <c r="N4" s="4"/>
      <c r="O4" s="4"/>
      <c r="P4" s="4"/>
      <c r="Q4" s="4"/>
      <c r="R4" s="4"/>
      <c r="S4" s="4"/>
    </row>
    <row r="5" spans="2:19" x14ac:dyDescent="0.2">
      <c r="B5" s="2" t="s">
        <v>132</v>
      </c>
      <c r="C5" s="8">
        <v>5948.09</v>
      </c>
      <c r="D5" s="5">
        <f>C5/[1]Sheet1!$K$1</f>
        <v>0.16548536166684749</v>
      </c>
      <c r="E5" s="9">
        <v>2940</v>
      </c>
      <c r="F5" s="9">
        <v>141953040</v>
      </c>
      <c r="G5" s="4"/>
      <c r="H5" s="4"/>
      <c r="I5" s="9">
        <v>604025</v>
      </c>
      <c r="J5" s="9">
        <v>7316</v>
      </c>
      <c r="K5" s="9">
        <v>16679</v>
      </c>
      <c r="L5" s="4"/>
      <c r="M5" s="4"/>
      <c r="N5" s="4"/>
      <c r="O5" s="4"/>
      <c r="P5" s="4"/>
      <c r="Q5" s="4"/>
      <c r="R5" s="4"/>
      <c r="S5" s="4"/>
    </row>
    <row r="6" spans="2:19" x14ac:dyDescent="0.2">
      <c r="B6" s="2" t="s">
        <v>133</v>
      </c>
      <c r="C6" s="8">
        <v>5113.6400000000003</v>
      </c>
      <c r="D6" s="5">
        <f>C6/[1]Sheet1!$K$1</f>
        <v>0.14226963022315703</v>
      </c>
      <c r="E6" s="9">
        <v>3357</v>
      </c>
      <c r="F6" s="9">
        <v>120309527</v>
      </c>
      <c r="G6" s="4"/>
      <c r="H6" s="4"/>
      <c r="I6" s="9">
        <v>421446</v>
      </c>
      <c r="J6" s="9">
        <v>4944.8</v>
      </c>
      <c r="K6" s="9">
        <v>14700</v>
      </c>
      <c r="L6" s="4"/>
      <c r="M6" s="4"/>
      <c r="N6" s="4"/>
      <c r="O6" s="4"/>
      <c r="P6" s="4"/>
      <c r="Q6" s="4"/>
      <c r="R6" s="4"/>
      <c r="S6" s="4"/>
    </row>
    <row r="7" spans="2:19" ht="28.5" x14ac:dyDescent="0.2">
      <c r="B7" s="2" t="s">
        <v>134</v>
      </c>
      <c r="C7" s="6">
        <v>1134.44</v>
      </c>
      <c r="D7" s="5">
        <f>C7/[1]Sheet1!$K$1</f>
        <v>3.1561932265540445E-2</v>
      </c>
      <c r="E7" s="9">
        <v>1014</v>
      </c>
      <c r="F7" s="9">
        <v>35024702</v>
      </c>
      <c r="G7" s="4"/>
      <c r="H7" s="4"/>
      <c r="I7" s="9">
        <v>473094</v>
      </c>
      <c r="J7" s="9">
        <v>1411</v>
      </c>
      <c r="K7" s="9">
        <v>21454</v>
      </c>
      <c r="L7" s="4"/>
      <c r="M7" s="4"/>
      <c r="N7" s="4"/>
      <c r="O7" s="4"/>
      <c r="P7" s="4"/>
      <c r="Q7" s="4"/>
      <c r="R7" s="4"/>
      <c r="S7" s="4"/>
    </row>
    <row r="8" spans="2:19" x14ac:dyDescent="0.2">
      <c r="B8" s="2" t="s">
        <v>135</v>
      </c>
      <c r="C8" s="8">
        <v>3815.32</v>
      </c>
      <c r="D8" s="5">
        <f>C8/[1]Sheet1!$K$1</f>
        <v>0.10614829467522459</v>
      </c>
      <c r="E8" s="9">
        <v>5635</v>
      </c>
      <c r="F8" s="9">
        <v>79285224</v>
      </c>
      <c r="G8" s="4"/>
      <c r="H8" s="4"/>
      <c r="I8" s="9">
        <v>481917</v>
      </c>
      <c r="J8" s="9">
        <v>4021.3</v>
      </c>
      <c r="K8" s="9">
        <v>19160</v>
      </c>
      <c r="L8" s="4"/>
      <c r="M8" s="4"/>
      <c r="N8" s="4"/>
      <c r="O8" s="4"/>
      <c r="P8" s="4"/>
      <c r="Q8" s="4"/>
      <c r="R8" s="4"/>
      <c r="S8" s="4"/>
    </row>
    <row r="9" spans="2:19" x14ac:dyDescent="0.2">
      <c r="B9" s="2" t="s">
        <v>136</v>
      </c>
      <c r="C9" s="8">
        <v>2005.78</v>
      </c>
      <c r="D9" s="5">
        <f>C9/[1]Sheet1!$K$1</f>
        <v>5.5804002414914594E-2</v>
      </c>
      <c r="E9" s="9">
        <v>2511</v>
      </c>
      <c r="F9" s="9">
        <v>41609847</v>
      </c>
      <c r="G9" s="4"/>
      <c r="H9" s="4"/>
      <c r="I9" s="9">
        <v>532402</v>
      </c>
      <c r="J9" s="9">
        <v>2892.8</v>
      </c>
      <c r="K9" s="9">
        <v>15139</v>
      </c>
      <c r="L9" s="4"/>
      <c r="M9" s="4"/>
      <c r="N9" s="4"/>
      <c r="O9" s="4"/>
      <c r="P9" s="4"/>
      <c r="Q9" s="4"/>
      <c r="R9" s="4"/>
      <c r="S9" s="4"/>
    </row>
    <row r="10" spans="2:19" x14ac:dyDescent="0.2">
      <c r="B10" s="2" t="s">
        <v>137</v>
      </c>
      <c r="C10" s="8">
        <v>1206.3699999999999</v>
      </c>
      <c r="D10" s="5">
        <f>C10/[1]Sheet1!$K$1</f>
        <v>3.3563139722841244E-2</v>
      </c>
      <c r="E10" s="9">
        <v>2237</v>
      </c>
      <c r="F10" s="9">
        <v>25864724</v>
      </c>
      <c r="G10" s="4"/>
      <c r="H10" s="4"/>
      <c r="I10" s="9">
        <v>341327</v>
      </c>
      <c r="J10" s="9">
        <v>923.4</v>
      </c>
      <c r="K10" s="9">
        <v>19246</v>
      </c>
      <c r="L10" s="4"/>
      <c r="M10" s="4"/>
      <c r="N10" s="4"/>
      <c r="O10" s="4"/>
      <c r="P10" s="4"/>
      <c r="Q10" s="4"/>
      <c r="R10" s="4"/>
      <c r="S10" s="4"/>
    </row>
    <row r="11" spans="2:19" x14ac:dyDescent="0.2">
      <c r="B11" s="2" t="s">
        <v>138</v>
      </c>
      <c r="C11" s="8">
        <v>8277.0400000000009</v>
      </c>
      <c r="D11" s="5">
        <f>C11/[1]Sheet1!$K$1</f>
        <v>0.23028046951726747</v>
      </c>
      <c r="E11" s="9">
        <v>2365</v>
      </c>
      <c r="F11" s="9">
        <v>303108341</v>
      </c>
      <c r="G11" s="4"/>
      <c r="H11" s="4"/>
      <c r="I11" s="9">
        <v>667640</v>
      </c>
      <c r="J11" s="9">
        <v>8150.8</v>
      </c>
      <c r="K11" s="9">
        <v>12226</v>
      </c>
      <c r="L11" s="4"/>
      <c r="M11" s="4"/>
      <c r="N11" s="4"/>
      <c r="O11" s="4"/>
      <c r="P11" s="4"/>
      <c r="Q11" s="4"/>
      <c r="R11" s="4"/>
      <c r="S11" s="4"/>
    </row>
    <row r="12" spans="2:19" x14ac:dyDescent="0.2">
      <c r="B12" s="2" t="s">
        <v>139</v>
      </c>
      <c r="C12" s="8">
        <v>35251.64</v>
      </c>
      <c r="D12" s="5">
        <f>C12/[1]Sheet1!$K$1</f>
        <v>0.9807569143623428</v>
      </c>
      <c r="E12" s="9">
        <v>11000</v>
      </c>
      <c r="F12" s="9">
        <v>580503775</v>
      </c>
      <c r="G12" s="4"/>
      <c r="H12" s="4"/>
      <c r="I12" s="9">
        <v>361942</v>
      </c>
      <c r="J12" s="9">
        <v>77802.899999999994</v>
      </c>
      <c r="K12" s="9">
        <v>12694</v>
      </c>
      <c r="L12" s="4"/>
      <c r="M12" s="4"/>
      <c r="N12" s="4"/>
      <c r="O12" s="4"/>
      <c r="P12" s="4"/>
      <c r="Q12" s="4"/>
      <c r="R12" s="4"/>
      <c r="S12" s="4"/>
    </row>
    <row r="13" spans="2:19" x14ac:dyDescent="0.2">
      <c r="B13" s="2" t="s">
        <v>140</v>
      </c>
      <c r="C13" s="8">
        <v>20938.61</v>
      </c>
      <c r="D13" s="5">
        <f>C13/[1]Sheet1!$K$1</f>
        <v>0.5825455648201473</v>
      </c>
      <c r="E13" s="9">
        <v>8004</v>
      </c>
      <c r="F13" s="9">
        <v>442072536</v>
      </c>
      <c r="G13" s="4"/>
      <c r="H13" s="4"/>
      <c r="I13" s="9">
        <v>359809</v>
      </c>
      <c r="J13" s="9">
        <v>40742.199999999997</v>
      </c>
      <c r="K13" s="9">
        <v>6236</v>
      </c>
      <c r="L13" s="4"/>
      <c r="M13" s="4"/>
      <c r="N13" s="4"/>
      <c r="O13" s="4"/>
      <c r="P13" s="4"/>
      <c r="Q13" s="4"/>
      <c r="R13" s="4"/>
      <c r="S13" s="4"/>
    </row>
    <row r="14" spans="2:19" x14ac:dyDescent="0.2">
      <c r="B14" s="2" t="s">
        <v>141</v>
      </c>
      <c r="C14" s="8">
        <v>9365.1200000000008</v>
      </c>
      <c r="D14" s="5">
        <f>C14/[1]Sheet1!$K$1</f>
        <v>0.26055259255549712</v>
      </c>
      <c r="E14" s="9">
        <v>5692</v>
      </c>
      <c r="F14" s="9">
        <v>204221798</v>
      </c>
      <c r="G14" s="4"/>
      <c r="H14" s="4"/>
      <c r="I14" s="9">
        <v>458066</v>
      </c>
      <c r="J14" s="9">
        <v>14441.8</v>
      </c>
      <c r="K14" s="9">
        <v>5441</v>
      </c>
      <c r="L14" s="4"/>
      <c r="M14" s="4"/>
      <c r="N14" s="4"/>
      <c r="O14" s="4"/>
      <c r="P14" s="4"/>
      <c r="Q14" s="4"/>
      <c r="R14" s="4"/>
      <c r="S14" s="4"/>
    </row>
    <row r="15" spans="2:19" x14ac:dyDescent="0.2">
      <c r="B15" s="2" t="s">
        <v>142</v>
      </c>
      <c r="C15" s="8">
        <v>14118.01</v>
      </c>
      <c r="D15" s="5">
        <f>C15/[1]Sheet1!$K$1</f>
        <v>0.39278558173567812</v>
      </c>
      <c r="E15" s="9">
        <v>6774</v>
      </c>
      <c r="F15" s="9">
        <v>280208310</v>
      </c>
      <c r="G15" s="4"/>
      <c r="H15" s="4"/>
      <c r="I15" s="9">
        <v>286092</v>
      </c>
      <c r="J15" s="9">
        <v>18202.3</v>
      </c>
      <c r="K15" s="9">
        <v>4359</v>
      </c>
      <c r="L15" s="4"/>
      <c r="M15" s="4"/>
      <c r="N15" s="4"/>
      <c r="O15" s="4"/>
      <c r="P15" s="4"/>
      <c r="Q15" s="4"/>
      <c r="R15" s="4"/>
      <c r="S15" s="4"/>
    </row>
    <row r="16" spans="2:19" x14ac:dyDescent="0.2">
      <c r="B16" s="2" t="s">
        <v>143</v>
      </c>
      <c r="C16" s="6">
        <v>8649.16</v>
      </c>
      <c r="D16" s="5">
        <f>C16/[1]Sheet1!$K$1</f>
        <v>0.24063344211577678</v>
      </c>
      <c r="E16" s="9">
        <v>3751</v>
      </c>
      <c r="F16" s="9">
        <v>140369104</v>
      </c>
      <c r="G16" s="4"/>
      <c r="H16" s="4"/>
      <c r="I16" s="9">
        <v>488057</v>
      </c>
      <c r="J16" s="9">
        <v>13911.9</v>
      </c>
      <c r="K16" s="9">
        <v>7479</v>
      </c>
      <c r="L16" s="4"/>
      <c r="M16" s="4"/>
      <c r="N16" s="4"/>
      <c r="O16" s="4"/>
      <c r="P16" s="4"/>
      <c r="Q16" s="4"/>
      <c r="R16" s="4"/>
      <c r="S16" s="4"/>
    </row>
    <row r="17" spans="2:19" x14ac:dyDescent="0.2">
      <c r="B17" s="2" t="s">
        <v>144</v>
      </c>
      <c r="C17" s="8">
        <v>14947.3</v>
      </c>
      <c r="D17" s="5">
        <f>C17/[1]Sheet1!$K$1</f>
        <v>0.41585775373991807</v>
      </c>
      <c r="E17" s="9">
        <v>8081</v>
      </c>
      <c r="F17" s="9">
        <v>291723232</v>
      </c>
      <c r="G17" s="4"/>
      <c r="H17" s="4"/>
      <c r="I17" s="9">
        <v>488612</v>
      </c>
      <c r="J17" s="9">
        <v>21309.5</v>
      </c>
      <c r="K17" s="9">
        <v>19639</v>
      </c>
      <c r="L17" s="4"/>
      <c r="M17" s="4"/>
      <c r="N17" s="4"/>
      <c r="O17" s="4"/>
      <c r="P17" s="4"/>
      <c r="Q17" s="4"/>
      <c r="R17" s="4"/>
      <c r="S17" s="4"/>
    </row>
    <row r="18" spans="2:19" x14ac:dyDescent="0.2">
      <c r="B18" s="2" t="s">
        <v>145</v>
      </c>
      <c r="C18" s="8">
        <v>13122.56</v>
      </c>
      <c r="D18" s="5">
        <f>C18/[1]Sheet1!$K$1</f>
        <v>0.36509057320835869</v>
      </c>
      <c r="E18" s="9">
        <v>7415</v>
      </c>
      <c r="F18" s="9">
        <v>259481818</v>
      </c>
      <c r="G18" s="4"/>
      <c r="H18" s="4"/>
      <c r="I18" s="9">
        <v>423307</v>
      </c>
      <c r="J18" s="9">
        <v>19412.599999999999</v>
      </c>
      <c r="K18" s="9">
        <v>10624</v>
      </c>
      <c r="L18" s="4"/>
      <c r="M18" s="4"/>
      <c r="N18" s="4"/>
      <c r="O18" s="4"/>
      <c r="P18" s="4"/>
      <c r="Q18" s="4"/>
      <c r="R18" s="4"/>
      <c r="S18" s="4"/>
    </row>
    <row r="19" spans="2:19" x14ac:dyDescent="0.2">
      <c r="B19" s="2" t="s">
        <v>146</v>
      </c>
      <c r="C19" s="8">
        <v>16136.11</v>
      </c>
      <c r="D19" s="5">
        <f>C19/[1]Sheet1!$K$1</f>
        <v>0.44893234622307909</v>
      </c>
      <c r="E19" s="9">
        <v>4633</v>
      </c>
      <c r="F19" s="9">
        <v>435923808</v>
      </c>
      <c r="G19" s="4"/>
      <c r="H19" s="4"/>
      <c r="I19" s="9">
        <v>752079</v>
      </c>
      <c r="J19" s="9">
        <v>26559.5</v>
      </c>
      <c r="K19" s="9">
        <v>11718</v>
      </c>
      <c r="L19" s="4"/>
      <c r="M19" s="4"/>
      <c r="N19" s="4"/>
      <c r="O19" s="4"/>
      <c r="P19" s="4"/>
      <c r="Q19" s="4"/>
      <c r="R19" s="4"/>
      <c r="S19" s="4"/>
    </row>
    <row r="20" spans="2:19" x14ac:dyDescent="0.2">
      <c r="B20" s="2" t="s">
        <v>147</v>
      </c>
      <c r="C20" s="8">
        <v>11864.03</v>
      </c>
      <c r="D20" s="5">
        <f>C20/[1]Sheet1!$K$1</f>
        <v>0.33007625899680887</v>
      </c>
      <c r="E20" s="9">
        <v>3338</v>
      </c>
      <c r="F20" s="9">
        <v>252678837</v>
      </c>
      <c r="G20" s="4"/>
      <c r="H20" s="4"/>
      <c r="I20" s="9">
        <v>391485</v>
      </c>
      <c r="J20" s="9">
        <v>21236.799999999999</v>
      </c>
      <c r="K20" s="9">
        <v>7049</v>
      </c>
      <c r="L20" s="4"/>
      <c r="M20" s="4"/>
      <c r="N20" s="4"/>
      <c r="O20" s="4"/>
      <c r="P20" s="4"/>
      <c r="Q20" s="4"/>
      <c r="R20" s="4"/>
      <c r="S20" s="4"/>
    </row>
    <row r="21" spans="2:19" x14ac:dyDescent="0.2">
      <c r="B21" s="2" t="s">
        <v>148</v>
      </c>
      <c r="C21" s="8">
        <v>18429.84</v>
      </c>
      <c r="D21" s="5">
        <f>C21/[1]Sheet1!$K$1</f>
        <v>0.5127475774344592</v>
      </c>
      <c r="E21" s="9">
        <v>7587</v>
      </c>
      <c r="F21" s="9">
        <v>519730814</v>
      </c>
      <c r="G21" s="4"/>
      <c r="H21" s="4"/>
      <c r="I21" s="9">
        <v>494394</v>
      </c>
      <c r="J21" s="9">
        <v>19264.099999999999</v>
      </c>
      <c r="K21" s="9">
        <v>8545</v>
      </c>
      <c r="L21" s="4"/>
      <c r="M21" s="4"/>
      <c r="N21" s="4"/>
      <c r="O21" s="4"/>
      <c r="P21" s="4"/>
      <c r="Q21" s="4"/>
      <c r="R21" s="4"/>
      <c r="S21" s="4"/>
    </row>
    <row r="22" spans="2:19" ht="28.5" x14ac:dyDescent="0.2">
      <c r="B22" s="2" t="s">
        <v>149</v>
      </c>
      <c r="C22" s="8">
        <v>5853.24</v>
      </c>
      <c r="D22" s="5">
        <f>C22/[1]Sheet1!$K$1</f>
        <v>0.16284648321105741</v>
      </c>
      <c r="E22" s="9">
        <v>1913</v>
      </c>
      <c r="F22" s="9">
        <v>115744041</v>
      </c>
      <c r="G22" s="4"/>
      <c r="H22" s="4"/>
      <c r="I22" s="9">
        <v>402603</v>
      </c>
      <c r="J22" s="9">
        <v>8295.7999999999993</v>
      </c>
      <c r="K22" s="9">
        <v>4411</v>
      </c>
      <c r="L22" s="4"/>
      <c r="M22" s="4"/>
      <c r="N22" s="4"/>
      <c r="O22" s="4"/>
      <c r="P22" s="4"/>
      <c r="Q22" s="4"/>
      <c r="R22" s="4"/>
      <c r="S22" s="4"/>
    </row>
    <row r="23" spans="2:19" x14ac:dyDescent="0.2">
      <c r="B23" s="2" t="s">
        <v>150</v>
      </c>
      <c r="C23" s="8">
        <v>391.37</v>
      </c>
      <c r="D23" s="5">
        <f>C23/[1]Sheet1!$K$1</f>
        <v>1.08885383367693E-2</v>
      </c>
      <c r="E23" s="9">
        <v>250</v>
      </c>
      <c r="F23" s="9">
        <v>10864234</v>
      </c>
      <c r="G23" s="4"/>
      <c r="H23" s="4"/>
      <c r="I23" s="9">
        <v>498607</v>
      </c>
      <c r="J23" s="9">
        <v>299.5</v>
      </c>
      <c r="K23" s="9">
        <v>6372</v>
      </c>
      <c r="L23" s="4"/>
      <c r="M23" s="4"/>
      <c r="N23" s="4"/>
      <c r="O23" s="4"/>
      <c r="P23" s="4"/>
      <c r="Q23" s="4"/>
      <c r="R23" s="4"/>
      <c r="S23" s="4"/>
    </row>
    <row r="24" spans="2:19" x14ac:dyDescent="0.2">
      <c r="B24" s="2" t="s">
        <v>151</v>
      </c>
      <c r="C24" s="8">
        <v>8974.9699999999993</v>
      </c>
      <c r="D24" s="5">
        <f>C24/[1]Sheet1!$K$1</f>
        <v>0.24969799656681491</v>
      </c>
      <c r="E24" s="9">
        <v>3335</v>
      </c>
      <c r="F24" s="9">
        <v>165037632</v>
      </c>
      <c r="G24" s="4"/>
      <c r="H24" s="4"/>
      <c r="I24" s="9">
        <v>367064</v>
      </c>
      <c r="J24" s="9">
        <v>14050.1</v>
      </c>
      <c r="K24" s="9">
        <v>4207</v>
      </c>
      <c r="L24" s="4"/>
      <c r="M24" s="4"/>
      <c r="N24" s="4"/>
      <c r="O24" s="4"/>
      <c r="P24" s="4"/>
      <c r="Q24" s="4"/>
      <c r="R24" s="4"/>
      <c r="S24" s="4"/>
    </row>
    <row r="25" spans="2:19" x14ac:dyDescent="0.2">
      <c r="B25" s="2" t="s">
        <v>152</v>
      </c>
      <c r="C25" s="6">
        <v>15612.7</v>
      </c>
      <c r="D25" s="5">
        <f>C25/[1]Sheet1!$K$1</f>
        <v>0.43437024424579823</v>
      </c>
      <c r="E25" s="9">
        <v>7067</v>
      </c>
      <c r="F25" s="9">
        <v>366684733</v>
      </c>
      <c r="G25" s="4"/>
      <c r="H25" s="4"/>
      <c r="I25" s="9">
        <v>342207</v>
      </c>
      <c r="J25" s="9">
        <v>22572.799999999999</v>
      </c>
      <c r="K25" s="9">
        <v>5189</v>
      </c>
      <c r="L25" s="4"/>
      <c r="M25" s="4"/>
      <c r="N25" s="4"/>
      <c r="O25" s="4"/>
      <c r="P25" s="4"/>
      <c r="Q25" s="4"/>
      <c r="R25" s="4"/>
      <c r="S25" s="4"/>
    </row>
    <row r="26" spans="2:19" x14ac:dyDescent="0.2">
      <c r="B26" s="2" t="s">
        <v>153</v>
      </c>
      <c r="C26" s="8">
        <v>4080.24</v>
      </c>
      <c r="D26" s="5">
        <f>C26/[1]Sheet1!$K$1</f>
        <v>0.11351879209755363</v>
      </c>
      <c r="E26" s="9">
        <v>1770</v>
      </c>
      <c r="F26" s="9">
        <v>117938202</v>
      </c>
      <c r="G26" s="4"/>
      <c r="H26" s="4"/>
      <c r="I26" s="9">
        <v>435615</v>
      </c>
      <c r="J26" s="9">
        <v>3951.7</v>
      </c>
      <c r="K26" s="9">
        <v>6181</v>
      </c>
      <c r="L26" s="4"/>
      <c r="M26" s="4"/>
      <c r="N26" s="4"/>
      <c r="O26" s="4"/>
      <c r="P26" s="4"/>
      <c r="Q26" s="4"/>
      <c r="R26" s="4"/>
      <c r="S26" s="4"/>
    </row>
    <row r="27" spans="2:19" x14ac:dyDescent="0.2">
      <c r="B27" s="2" t="s">
        <v>154</v>
      </c>
      <c r="C27" s="8">
        <v>6724.82</v>
      </c>
      <c r="D27" s="5">
        <f>C27/[1]Sheet1!$K$1</f>
        <v>0.18709523054366181</v>
      </c>
      <c r="E27" s="9">
        <v>3449</v>
      </c>
      <c r="F27" s="9">
        <v>137480671</v>
      </c>
      <c r="G27" s="4"/>
      <c r="H27" s="4"/>
      <c r="I27" s="9">
        <v>358947</v>
      </c>
      <c r="J27" s="9">
        <v>6238.4</v>
      </c>
      <c r="K27" s="9">
        <v>7842</v>
      </c>
      <c r="L27" s="4"/>
      <c r="M27" s="4"/>
      <c r="N27" s="4"/>
      <c r="O27" s="4"/>
      <c r="P27" s="4"/>
      <c r="Q27" s="4"/>
      <c r="R27" s="4"/>
      <c r="S27" s="4"/>
    </row>
    <row r="28" spans="2:19" x14ac:dyDescent="0.2">
      <c r="B28" s="2" t="s">
        <v>155</v>
      </c>
      <c r="C28" s="8">
        <v>294.74</v>
      </c>
      <c r="D28" s="5">
        <f>C28/[1]Sheet1!$K$1</f>
        <v>8.200137438688155E-3</v>
      </c>
      <c r="E28" s="9">
        <v>402</v>
      </c>
      <c r="F28" s="9">
        <v>6522167</v>
      </c>
      <c r="G28" s="4"/>
      <c r="H28" s="4"/>
      <c r="I28" s="9">
        <v>469423</v>
      </c>
      <c r="J28" s="9">
        <v>205.1</v>
      </c>
      <c r="K28" s="9">
        <v>11530</v>
      </c>
      <c r="L28" s="4"/>
      <c r="M28" s="4"/>
      <c r="N28" s="4"/>
      <c r="O28" s="4"/>
      <c r="P28" s="4"/>
      <c r="Q28" s="4"/>
      <c r="R28" s="4"/>
      <c r="S28" s="4"/>
    </row>
    <row r="29" spans="2:19" x14ac:dyDescent="0.2">
      <c r="B29" s="2" t="s">
        <v>156</v>
      </c>
      <c r="C29" s="8">
        <v>8501.1299999999992</v>
      </c>
      <c r="D29" s="5">
        <f>C29/[1]Sheet1!$K$1</f>
        <v>0.23651501114254947</v>
      </c>
      <c r="E29" s="9">
        <v>3416</v>
      </c>
      <c r="F29" s="9">
        <v>198946383</v>
      </c>
      <c r="G29" s="4"/>
      <c r="H29" s="4"/>
      <c r="I29" s="9">
        <v>504020</v>
      </c>
      <c r="J29" s="9">
        <v>7311.2</v>
      </c>
      <c r="K29" s="9">
        <v>9965</v>
      </c>
      <c r="L29" s="4"/>
      <c r="M29" s="4"/>
      <c r="N29" s="4"/>
      <c r="O29" s="4"/>
      <c r="P29" s="4"/>
      <c r="Q29" s="4"/>
      <c r="R29" s="4"/>
      <c r="S29" s="4"/>
    </row>
    <row r="30" spans="2:19" x14ac:dyDescent="0.2">
      <c r="B30" s="2" t="s">
        <v>157</v>
      </c>
      <c r="C30" s="6">
        <v>2049.2800000000002</v>
      </c>
      <c r="D30" s="5">
        <f>C30/[1]Sheet1!$K$1</f>
        <v>5.7014241875398199E-2</v>
      </c>
      <c r="E30" s="9">
        <v>1827</v>
      </c>
      <c r="F30" s="9">
        <v>47194057</v>
      </c>
      <c r="G30" s="4"/>
      <c r="H30" s="4"/>
      <c r="I30" s="9">
        <v>384944</v>
      </c>
      <c r="J30" s="9">
        <v>2382.8000000000002</v>
      </c>
      <c r="K30" s="9">
        <v>26875</v>
      </c>
      <c r="L30" s="4"/>
      <c r="M30" s="4"/>
      <c r="N30" s="4"/>
      <c r="O30" s="4"/>
      <c r="P30" s="4"/>
      <c r="Q30" s="4"/>
      <c r="R30" s="4"/>
      <c r="S30" s="4"/>
    </row>
    <row r="31" spans="2:19" x14ac:dyDescent="0.2">
      <c r="B31" s="2" t="s">
        <v>158</v>
      </c>
      <c r="C31" s="6">
        <v>512.24</v>
      </c>
      <c r="D31" s="5">
        <f>C31/[1]Sheet1!$K$1</f>
        <v>1.4251334741106131E-2</v>
      </c>
      <c r="E31" s="9">
        <v>383</v>
      </c>
      <c r="F31" s="9">
        <v>14373436</v>
      </c>
      <c r="G31" s="4"/>
      <c r="H31" s="4"/>
      <c r="I31" s="9">
        <v>521494</v>
      </c>
      <c r="J31" s="9">
        <v>355.7</v>
      </c>
      <c r="K31" s="9">
        <v>22363</v>
      </c>
      <c r="L31" s="4"/>
      <c r="M31" s="4"/>
      <c r="N31" s="4"/>
      <c r="O31" s="4"/>
      <c r="P31" s="4"/>
      <c r="Q31" s="4"/>
      <c r="R31" s="4"/>
      <c r="S31" s="4"/>
    </row>
    <row r="32" spans="2:19" ht="28.5" x14ac:dyDescent="0.2">
      <c r="B32" s="2" t="s">
        <v>159</v>
      </c>
      <c r="C32" s="6">
        <v>641.80999999999995</v>
      </c>
      <c r="D32" s="5">
        <f>C32/[1]Sheet1!$K$1</f>
        <v>1.7856179037539676E-2</v>
      </c>
      <c r="E32" s="9">
        <v>654</v>
      </c>
      <c r="F32" s="9">
        <v>10821092</v>
      </c>
      <c r="G32" s="4"/>
      <c r="H32" s="4"/>
      <c r="I32" s="9">
        <v>302575</v>
      </c>
      <c r="J32" s="9">
        <v>757</v>
      </c>
      <c r="K32" s="9">
        <v>6378</v>
      </c>
      <c r="L32" s="4"/>
      <c r="M32" s="4"/>
      <c r="N32" s="4"/>
      <c r="O32" s="4"/>
      <c r="P32" s="4"/>
      <c r="Q32" s="4"/>
      <c r="R32" s="4"/>
      <c r="S32" s="4"/>
    </row>
    <row r="33" spans="2:19" ht="28.5" x14ac:dyDescent="0.2">
      <c r="B33" s="2" t="s">
        <v>160</v>
      </c>
      <c r="C33" s="6">
        <v>2693.12</v>
      </c>
      <c r="D33" s="5">
        <f>C33/[1]Sheet1!$K$1</f>
        <v>7.4926898754427096E-2</v>
      </c>
      <c r="E33" s="9">
        <v>1487</v>
      </c>
      <c r="F33" s="9">
        <v>58281518</v>
      </c>
      <c r="G33" s="4"/>
      <c r="H33" s="4"/>
      <c r="I33" s="9">
        <v>416649</v>
      </c>
      <c r="J33" s="9">
        <v>3816.2</v>
      </c>
      <c r="K33" s="9">
        <v>7127</v>
      </c>
      <c r="L33" s="4"/>
      <c r="M33" s="4"/>
      <c r="N33" s="4"/>
      <c r="O33" s="4"/>
      <c r="P33" s="4"/>
      <c r="Q33" s="4"/>
      <c r="R33" s="4"/>
      <c r="S33" s="4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S33"/>
  <sheetViews>
    <sheetView topLeftCell="A9" workbookViewId="0">
      <selection activeCell="B3" sqref="B3:S33"/>
    </sheetView>
  </sheetViews>
  <sheetFormatPr defaultColWidth="9" defaultRowHeight="14.25" x14ac:dyDescent="0.2"/>
  <cols>
    <col min="4" max="4" width="12.875" style="1"/>
    <col min="6" max="6" width="10.625" customWidth="1"/>
  </cols>
  <sheetData>
    <row r="2" spans="2:19" ht="128.25" x14ac:dyDescent="0.2">
      <c r="B2" s="2" t="s">
        <v>129</v>
      </c>
      <c r="C2" s="2" t="s">
        <v>29</v>
      </c>
      <c r="D2" s="3" t="s">
        <v>30</v>
      </c>
      <c r="E2" s="2" t="s">
        <v>31</v>
      </c>
      <c r="F2" s="2" t="s">
        <v>32</v>
      </c>
      <c r="G2" s="2" t="s">
        <v>33</v>
      </c>
      <c r="H2" s="2" t="s">
        <v>35</v>
      </c>
      <c r="I2" s="2" t="s">
        <v>34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</row>
    <row r="3" spans="2:19" x14ac:dyDescent="0.2">
      <c r="B3" s="2" t="s">
        <v>130</v>
      </c>
      <c r="C3" s="6">
        <v>13987.74</v>
      </c>
      <c r="D3" s="5">
        <f>C3/[1]Sheet1!$N$1</f>
        <v>0.34078537041729201</v>
      </c>
      <c r="E3" s="7">
        <v>2516</v>
      </c>
      <c r="F3" s="7">
        <v>427569206</v>
      </c>
      <c r="G3" s="4"/>
      <c r="H3" s="4"/>
      <c r="I3" s="7">
        <v>640306</v>
      </c>
      <c r="J3" s="7">
        <v>13254.5</v>
      </c>
      <c r="K3" s="7">
        <v>20944</v>
      </c>
      <c r="L3" s="4"/>
      <c r="M3" s="4"/>
      <c r="N3" s="4"/>
      <c r="O3" s="4"/>
      <c r="P3" s="4"/>
      <c r="Q3" s="4"/>
      <c r="R3" s="4"/>
      <c r="S3" s="4"/>
    </row>
    <row r="4" spans="2:19" x14ac:dyDescent="0.2">
      <c r="B4" s="2" t="s">
        <v>131</v>
      </c>
      <c r="C4" s="6">
        <v>4653.05</v>
      </c>
      <c r="D4" s="5">
        <f>C4/[1]Sheet1!$N$1</f>
        <v>0.11336294267838698</v>
      </c>
      <c r="E4" s="7">
        <v>2388</v>
      </c>
      <c r="F4" s="7">
        <v>141016515</v>
      </c>
      <c r="G4" s="4"/>
      <c r="H4" s="4"/>
      <c r="I4" s="7">
        <v>526910</v>
      </c>
      <c r="J4" s="7">
        <v>2189.8000000000002</v>
      </c>
      <c r="K4" s="7">
        <v>25028</v>
      </c>
      <c r="L4" s="4"/>
      <c r="M4" s="4"/>
      <c r="N4" s="4"/>
      <c r="O4" s="4"/>
      <c r="P4" s="4"/>
      <c r="Q4" s="4"/>
      <c r="R4" s="4"/>
      <c r="S4" s="4"/>
    </row>
    <row r="5" spans="2:19" x14ac:dyDescent="0.2">
      <c r="B5" s="2" t="s">
        <v>132</v>
      </c>
      <c r="C5" s="6">
        <v>6484.6</v>
      </c>
      <c r="D5" s="5">
        <f>C5/[1]Sheet1!$N$1</f>
        <v>0.15798526516849554</v>
      </c>
      <c r="E5" s="7">
        <v>3142</v>
      </c>
      <c r="F5" s="7">
        <v>162506624</v>
      </c>
      <c r="G5" s="4"/>
      <c r="H5" s="4"/>
      <c r="I5" s="7">
        <v>645244</v>
      </c>
      <c r="J5" s="7">
        <v>8212.2000000000007</v>
      </c>
      <c r="K5" s="7">
        <v>13721</v>
      </c>
      <c r="L5" s="4"/>
      <c r="M5" s="4"/>
      <c r="N5" s="4"/>
      <c r="O5" s="4"/>
      <c r="P5" s="4"/>
      <c r="Q5" s="4"/>
      <c r="R5" s="4"/>
      <c r="S5" s="4"/>
    </row>
    <row r="6" spans="2:19" x14ac:dyDescent="0.2">
      <c r="B6" s="2" t="s">
        <v>133</v>
      </c>
      <c r="C6" s="6">
        <v>5677.71</v>
      </c>
      <c r="D6" s="5">
        <f>C6/[1]Sheet1!$N$1</f>
        <v>0.13832688522034031</v>
      </c>
      <c r="E6" s="7">
        <v>3733</v>
      </c>
      <c r="F6" s="7">
        <v>133279560</v>
      </c>
      <c r="G6" s="4"/>
      <c r="H6" s="4"/>
      <c r="I6" s="7">
        <v>461711</v>
      </c>
      <c r="J6" s="7">
        <v>5048</v>
      </c>
      <c r="K6" s="7">
        <v>15615</v>
      </c>
      <c r="L6" s="4"/>
      <c r="M6" s="4"/>
      <c r="N6" s="4"/>
      <c r="O6" s="4"/>
      <c r="P6" s="4"/>
      <c r="Q6" s="4"/>
      <c r="R6" s="4"/>
      <c r="S6" s="4"/>
    </row>
    <row r="7" spans="2:19" ht="28.5" x14ac:dyDescent="0.2">
      <c r="B7" s="2" t="s">
        <v>134</v>
      </c>
      <c r="C7" s="8">
        <v>1279.3800000000001</v>
      </c>
      <c r="D7" s="5">
        <f>C7/[1]Sheet1!$N$1</f>
        <v>3.1169723429551526E-2</v>
      </c>
      <c r="E7" s="7">
        <v>1026</v>
      </c>
      <c r="F7" s="7">
        <v>42059400</v>
      </c>
      <c r="G7" s="4"/>
      <c r="H7" s="4"/>
      <c r="I7" s="7">
        <v>521443</v>
      </c>
      <c r="J7" s="7">
        <v>1320.7</v>
      </c>
      <c r="K7" s="7">
        <v>20938</v>
      </c>
      <c r="L7" s="4"/>
      <c r="M7" s="4"/>
      <c r="N7" s="4"/>
      <c r="O7" s="4"/>
      <c r="P7" s="4"/>
      <c r="Q7" s="4"/>
      <c r="R7" s="4"/>
      <c r="S7" s="4"/>
    </row>
    <row r="8" spans="2:19" x14ac:dyDescent="0.2">
      <c r="B8" s="2" t="s">
        <v>135</v>
      </c>
      <c r="C8" s="6">
        <v>4044.9</v>
      </c>
      <c r="D8" s="5">
        <f>C8/[1]Sheet1!$N$1</f>
        <v>9.854649463036233E-2</v>
      </c>
      <c r="E8" s="7">
        <v>5816</v>
      </c>
      <c r="F8" s="7">
        <v>82370097</v>
      </c>
      <c r="G8" s="4"/>
      <c r="H8" s="4"/>
      <c r="I8" s="7">
        <v>578784</v>
      </c>
      <c r="J8" s="7">
        <v>3459</v>
      </c>
      <c r="K8" s="7">
        <v>10622</v>
      </c>
      <c r="L8" s="4"/>
      <c r="M8" s="4"/>
      <c r="N8" s="4"/>
      <c r="O8" s="4"/>
      <c r="P8" s="4"/>
      <c r="Q8" s="4"/>
      <c r="R8" s="4"/>
      <c r="S8" s="4"/>
    </row>
    <row r="9" spans="2:19" x14ac:dyDescent="0.2">
      <c r="B9" s="2" t="s">
        <v>136</v>
      </c>
      <c r="C9" s="6">
        <v>2246.29</v>
      </c>
      <c r="D9" s="5">
        <f>C9/[1]Sheet1!$N$1</f>
        <v>5.4726694213265245E-2</v>
      </c>
      <c r="E9" s="7">
        <v>2801</v>
      </c>
      <c r="F9" s="7">
        <v>43188920</v>
      </c>
      <c r="G9" s="4"/>
      <c r="H9" s="4"/>
      <c r="I9" s="7">
        <v>598758</v>
      </c>
      <c r="J9" s="7">
        <v>3006.1</v>
      </c>
      <c r="K9" s="7">
        <v>10620</v>
      </c>
      <c r="L9" s="4"/>
      <c r="M9" s="4"/>
      <c r="N9" s="4"/>
      <c r="O9" s="4"/>
      <c r="P9" s="4"/>
      <c r="Q9" s="4"/>
      <c r="R9" s="4"/>
      <c r="S9" s="4"/>
    </row>
    <row r="10" spans="2:19" x14ac:dyDescent="0.2">
      <c r="B10" s="2" t="s">
        <v>137</v>
      </c>
      <c r="C10" s="8">
        <v>1328.5</v>
      </c>
      <c r="D10" s="5">
        <f>C10/[1]Sheet1!$N$1</f>
        <v>3.2366441226343384E-2</v>
      </c>
      <c r="E10" s="7">
        <v>2195</v>
      </c>
      <c r="F10" s="7">
        <v>29839461</v>
      </c>
      <c r="G10" s="4"/>
      <c r="H10" s="4"/>
      <c r="I10" s="7">
        <v>427535</v>
      </c>
      <c r="J10" s="7">
        <v>786.8</v>
      </c>
      <c r="K10" s="7">
        <v>20627</v>
      </c>
      <c r="L10" s="4"/>
      <c r="M10" s="4"/>
      <c r="N10" s="4"/>
      <c r="O10" s="4"/>
      <c r="P10" s="4"/>
      <c r="Q10" s="4"/>
      <c r="R10" s="4"/>
      <c r="S10" s="4"/>
    </row>
    <row r="11" spans="2:19" x14ac:dyDescent="0.2">
      <c r="B11" s="2" t="s">
        <v>138</v>
      </c>
      <c r="C11" s="6">
        <v>9235.99</v>
      </c>
      <c r="D11" s="5">
        <f>C11/[1]Sheet1!$N$1</f>
        <v>0.22501778509755005</v>
      </c>
      <c r="E11" s="7">
        <v>2360</v>
      </c>
      <c r="F11" s="7">
        <v>326447558</v>
      </c>
      <c r="G11" s="4"/>
      <c r="H11" s="4"/>
      <c r="I11" s="7">
        <v>760651</v>
      </c>
      <c r="J11" s="7">
        <v>9232.4</v>
      </c>
      <c r="K11" s="7">
        <v>16164</v>
      </c>
      <c r="L11" s="4"/>
      <c r="M11" s="4"/>
      <c r="N11" s="4"/>
      <c r="O11" s="4"/>
      <c r="P11" s="4"/>
      <c r="Q11" s="4"/>
      <c r="R11" s="4"/>
      <c r="S11" s="4"/>
    </row>
    <row r="12" spans="2:19" x14ac:dyDescent="0.2">
      <c r="B12" s="2" t="s">
        <v>139</v>
      </c>
      <c r="C12" s="8">
        <v>38244.49</v>
      </c>
      <c r="D12" s="5">
        <f>C12/[1]Sheet1!$N$1</f>
        <v>0.93175614438575627</v>
      </c>
      <c r="E12" s="7">
        <v>11396</v>
      </c>
      <c r="F12" s="7">
        <v>614428153</v>
      </c>
      <c r="G12" s="4"/>
      <c r="H12" s="4"/>
      <c r="I12" s="7">
        <v>369394</v>
      </c>
      <c r="J12" s="7">
        <v>74993.3</v>
      </c>
      <c r="K12" s="7">
        <v>10171</v>
      </c>
      <c r="L12" s="4"/>
      <c r="M12" s="4"/>
      <c r="N12" s="4"/>
      <c r="O12" s="4"/>
      <c r="P12" s="4"/>
      <c r="Q12" s="4"/>
      <c r="R12" s="4"/>
      <c r="S12" s="4"/>
    </row>
    <row r="13" spans="2:19" x14ac:dyDescent="0.2">
      <c r="B13" s="2" t="s">
        <v>140</v>
      </c>
      <c r="C13" s="6">
        <v>23010.97</v>
      </c>
      <c r="D13" s="5">
        <f>C13/[1]Sheet1!$N$1</f>
        <v>0.56061965228916133</v>
      </c>
      <c r="E13" s="7">
        <v>8750</v>
      </c>
      <c r="F13" s="7">
        <v>466135061</v>
      </c>
      <c r="G13" s="4"/>
      <c r="H13" s="4"/>
      <c r="I13" s="7">
        <v>393185</v>
      </c>
      <c r="J13" s="7">
        <v>43302.400000000001</v>
      </c>
      <c r="K13" s="7">
        <v>5343</v>
      </c>
      <c r="L13" s="4"/>
      <c r="M13" s="4"/>
      <c r="N13" s="4"/>
      <c r="O13" s="4"/>
      <c r="P13" s="4"/>
      <c r="Q13" s="4"/>
      <c r="R13" s="4"/>
      <c r="S13" s="4"/>
    </row>
    <row r="14" spans="2:19" x14ac:dyDescent="0.2">
      <c r="B14" s="2" t="s">
        <v>141</v>
      </c>
      <c r="C14" s="6">
        <v>10584.04</v>
      </c>
      <c r="D14" s="5">
        <f>C14/[1]Sheet1!$N$1</f>
        <v>0.25786052585417196</v>
      </c>
      <c r="E14" s="7">
        <v>6834</v>
      </c>
      <c r="F14" s="7">
        <v>226376423</v>
      </c>
      <c r="G14" s="4"/>
      <c r="H14" s="4"/>
      <c r="I14" s="7">
        <v>533025</v>
      </c>
      <c r="J14" s="7">
        <v>14006.5</v>
      </c>
      <c r="K14" s="7">
        <v>6023</v>
      </c>
      <c r="L14" s="4"/>
      <c r="M14" s="4"/>
      <c r="N14" s="4"/>
      <c r="O14" s="4"/>
      <c r="P14" s="4"/>
      <c r="Q14" s="4"/>
      <c r="R14" s="4"/>
      <c r="S14" s="4"/>
    </row>
    <row r="15" spans="2:19" x14ac:dyDescent="0.2">
      <c r="B15" s="2" t="s">
        <v>142</v>
      </c>
      <c r="C15" s="8">
        <v>15810.43</v>
      </c>
      <c r="D15" s="5">
        <f>C15/[1]Sheet1!$N$1</f>
        <v>0.3851918354220672</v>
      </c>
      <c r="E15" s="7">
        <v>7758</v>
      </c>
      <c r="F15" s="7">
        <v>295144465</v>
      </c>
      <c r="G15" s="4"/>
      <c r="H15" s="4"/>
      <c r="I15" s="7">
        <v>322044</v>
      </c>
      <c r="J15" s="7">
        <v>19182.5</v>
      </c>
      <c r="K15" s="7">
        <v>3731</v>
      </c>
      <c r="L15" s="4"/>
      <c r="M15" s="4"/>
      <c r="N15" s="4"/>
      <c r="O15" s="4"/>
      <c r="P15" s="4"/>
      <c r="Q15" s="4"/>
      <c r="R15" s="4"/>
      <c r="S15" s="4"/>
    </row>
    <row r="16" spans="2:19" x14ac:dyDescent="0.2">
      <c r="B16" s="2" t="s">
        <v>143</v>
      </c>
      <c r="C16" s="6">
        <v>9762.9500000000007</v>
      </c>
      <c r="D16" s="5">
        <f>C16/[1]Sheet1!$N$1</f>
        <v>0.23785618921394744</v>
      </c>
      <c r="E16" s="7">
        <v>4663</v>
      </c>
      <c r="F16" s="7">
        <v>151749444</v>
      </c>
      <c r="G16" s="4"/>
      <c r="H16" s="4"/>
      <c r="I16" s="7">
        <v>537197</v>
      </c>
      <c r="J16" s="7">
        <v>14475.2</v>
      </c>
      <c r="K16" s="7">
        <v>7049</v>
      </c>
      <c r="L16" s="4"/>
      <c r="M16" s="4"/>
      <c r="N16" s="4"/>
      <c r="O16" s="4"/>
      <c r="P16" s="4"/>
      <c r="Q16" s="4"/>
      <c r="R16" s="4"/>
      <c r="S16" s="4"/>
    </row>
    <row r="17" spans="2:19" x14ac:dyDescent="0.2">
      <c r="B17" s="2" t="s">
        <v>144</v>
      </c>
      <c r="C17" s="6">
        <v>16411.48</v>
      </c>
      <c r="D17" s="5">
        <f>C17/[1]Sheet1!$N$1</f>
        <v>0.39983530512405713</v>
      </c>
      <c r="E17" s="7">
        <v>9296</v>
      </c>
      <c r="F17" s="7">
        <v>345171629</v>
      </c>
      <c r="G17" s="4"/>
      <c r="H17" s="4"/>
      <c r="I17" s="7">
        <v>534832</v>
      </c>
      <c r="J17" s="7">
        <v>24018.2</v>
      </c>
      <c r="K17" s="7">
        <v>9640</v>
      </c>
      <c r="L17" s="4"/>
      <c r="M17" s="4"/>
      <c r="N17" s="4"/>
      <c r="O17" s="4"/>
      <c r="P17" s="4"/>
      <c r="Q17" s="4"/>
      <c r="R17" s="4"/>
      <c r="S17" s="4"/>
    </row>
    <row r="18" spans="2:19" x14ac:dyDescent="0.2">
      <c r="B18" s="2" t="s">
        <v>145</v>
      </c>
      <c r="C18" s="8">
        <v>14192.07</v>
      </c>
      <c r="D18" s="5">
        <f>C18/[1]Sheet1!$N$1</f>
        <v>0.34576349231099068</v>
      </c>
      <c r="E18" s="7">
        <v>8159</v>
      </c>
      <c r="F18" s="7">
        <v>297062015</v>
      </c>
      <c r="G18" s="4"/>
      <c r="H18" s="4"/>
      <c r="I18" s="7">
        <v>460776</v>
      </c>
      <c r="J18" s="7">
        <v>18989.099999999999</v>
      </c>
      <c r="K18" s="7">
        <v>9166</v>
      </c>
      <c r="L18" s="4"/>
      <c r="M18" s="4"/>
      <c r="N18" s="4"/>
      <c r="O18" s="4"/>
      <c r="P18" s="4"/>
      <c r="Q18" s="4"/>
      <c r="R18" s="4"/>
      <c r="S18" s="4"/>
    </row>
    <row r="19" spans="2:19" x14ac:dyDescent="0.2">
      <c r="B19" s="2" t="s">
        <v>146</v>
      </c>
      <c r="C19" s="6">
        <v>19031.55</v>
      </c>
      <c r="D19" s="5">
        <f>C19/[1]Sheet1!$N$1</f>
        <v>0.46366845654589045</v>
      </c>
      <c r="E19" s="7">
        <v>5077</v>
      </c>
      <c r="F19" s="7">
        <v>489090911</v>
      </c>
      <c r="G19" s="4"/>
      <c r="H19" s="4"/>
      <c r="I19" s="7">
        <v>761375</v>
      </c>
      <c r="J19" s="7">
        <v>33112.6</v>
      </c>
      <c r="K19" s="7">
        <v>11937</v>
      </c>
      <c r="L19" s="4"/>
      <c r="M19" s="4"/>
      <c r="N19" s="4"/>
      <c r="O19" s="4"/>
      <c r="P19" s="4"/>
      <c r="Q19" s="4"/>
      <c r="R19" s="4"/>
      <c r="S19" s="4"/>
    </row>
    <row r="20" spans="2:19" x14ac:dyDescent="0.2">
      <c r="B20" s="2" t="s">
        <v>147</v>
      </c>
      <c r="C20" s="6">
        <v>13280.16</v>
      </c>
      <c r="D20" s="5">
        <f>C20/[1]Sheet1!$N$1</f>
        <v>0.32354649463036234</v>
      </c>
      <c r="E20" s="7">
        <v>3591</v>
      </c>
      <c r="F20" s="7">
        <v>297440267</v>
      </c>
      <c r="G20" s="4"/>
      <c r="H20" s="4"/>
      <c r="I20" s="7">
        <v>440835</v>
      </c>
      <c r="J20" s="7">
        <v>24029.200000000001</v>
      </c>
      <c r="K20" s="7">
        <v>5866</v>
      </c>
      <c r="L20" s="4"/>
      <c r="M20" s="4"/>
      <c r="N20" s="4"/>
      <c r="O20" s="4"/>
      <c r="P20" s="4"/>
      <c r="Q20" s="4"/>
      <c r="R20" s="4"/>
      <c r="S20" s="4"/>
    </row>
    <row r="21" spans="2:19" x14ac:dyDescent="0.2">
      <c r="B21" s="2" t="s">
        <v>148</v>
      </c>
      <c r="C21" s="8">
        <v>21346.12</v>
      </c>
      <c r="D21" s="5">
        <f>C21/[1]Sheet1!$N$1</f>
        <v>0.52005866645876775</v>
      </c>
      <c r="E21" s="7">
        <v>8503</v>
      </c>
      <c r="F21" s="7">
        <v>602677065</v>
      </c>
      <c r="G21" s="4"/>
      <c r="H21" s="4"/>
      <c r="I21" s="7">
        <v>543078</v>
      </c>
      <c r="J21" s="7">
        <v>24525.599999999999</v>
      </c>
      <c r="K21" s="7">
        <v>13594</v>
      </c>
      <c r="L21" s="4"/>
      <c r="M21" s="4"/>
      <c r="N21" s="4"/>
      <c r="O21" s="4"/>
      <c r="P21" s="4"/>
      <c r="Q21" s="4"/>
      <c r="R21" s="4"/>
      <c r="S21" s="4"/>
    </row>
    <row r="22" spans="2:19" ht="28.5" x14ac:dyDescent="0.2">
      <c r="B22" s="2" t="s">
        <v>149</v>
      </c>
      <c r="C22" s="8">
        <v>6699.59</v>
      </c>
      <c r="D22" s="5">
        <f>C22/[1]Sheet1!$N$1</f>
        <v>0.16322309821271952</v>
      </c>
      <c r="E22" s="7">
        <v>2351</v>
      </c>
      <c r="F22" s="7">
        <v>136591147</v>
      </c>
      <c r="G22" s="4"/>
      <c r="H22" s="4"/>
      <c r="I22" s="7">
        <v>533283</v>
      </c>
      <c r="J22" s="7">
        <v>8596.7000000000007</v>
      </c>
      <c r="K22" s="7">
        <v>4246</v>
      </c>
      <c r="L22" s="4"/>
      <c r="M22" s="4"/>
      <c r="N22" s="4"/>
      <c r="O22" s="4"/>
      <c r="P22" s="4"/>
      <c r="Q22" s="4"/>
      <c r="R22" s="4"/>
      <c r="S22" s="4"/>
    </row>
    <row r="23" spans="2:19" x14ac:dyDescent="0.2">
      <c r="B23" s="2" t="s">
        <v>150</v>
      </c>
      <c r="C23" s="8">
        <v>447.09</v>
      </c>
      <c r="D23" s="5">
        <f>C23/[1]Sheet1!$N$1</f>
        <v>1.0892519539244158E-2</v>
      </c>
      <c r="E23" s="7">
        <v>271</v>
      </c>
      <c r="F23" s="7">
        <v>12036450</v>
      </c>
      <c r="G23" s="4"/>
      <c r="H23" s="4"/>
      <c r="I23" s="7">
        <v>674177</v>
      </c>
      <c r="J23" s="7">
        <v>475.8</v>
      </c>
      <c r="K23" s="7">
        <v>4595</v>
      </c>
      <c r="L23" s="4"/>
      <c r="M23" s="4"/>
      <c r="N23" s="4"/>
      <c r="O23" s="4"/>
      <c r="P23" s="4"/>
      <c r="Q23" s="4"/>
      <c r="R23" s="4"/>
      <c r="S23" s="4"/>
    </row>
    <row r="24" spans="2:19" x14ac:dyDescent="0.2">
      <c r="B24" s="2" t="s">
        <v>151</v>
      </c>
      <c r="C24" s="8">
        <v>9943.01</v>
      </c>
      <c r="D24" s="5">
        <f>C24/[1]Sheet1!$N$1</f>
        <v>0.24224301752197558</v>
      </c>
      <c r="E24" s="7">
        <v>3500</v>
      </c>
      <c r="F24" s="7">
        <v>175685109</v>
      </c>
      <c r="G24" s="4"/>
      <c r="H24" s="4"/>
      <c r="I24" s="7">
        <v>436359</v>
      </c>
      <c r="J24" s="7">
        <v>13931.8</v>
      </c>
      <c r="K24" s="7">
        <v>4003</v>
      </c>
      <c r="L24" s="4"/>
      <c r="M24" s="4"/>
      <c r="N24" s="4"/>
      <c r="O24" s="4"/>
      <c r="P24" s="4"/>
      <c r="Q24" s="4"/>
      <c r="R24" s="4"/>
      <c r="S24" s="4"/>
    </row>
    <row r="25" spans="2:19" x14ac:dyDescent="0.2">
      <c r="B25" s="2" t="s">
        <v>152</v>
      </c>
      <c r="C25" s="8">
        <v>17351.189999999999</v>
      </c>
      <c r="D25" s="5">
        <f>C25/[1]Sheet1!$N$1</f>
        <v>0.42272959830042683</v>
      </c>
      <c r="E25" s="7">
        <v>7891</v>
      </c>
      <c r="F25" s="7">
        <v>435063648</v>
      </c>
      <c r="G25" s="4"/>
      <c r="H25" s="4"/>
      <c r="I25" s="7">
        <v>420179</v>
      </c>
      <c r="J25" s="7">
        <v>23250.799999999999</v>
      </c>
      <c r="K25" s="7">
        <v>4936</v>
      </c>
      <c r="L25" s="4"/>
      <c r="M25" s="4"/>
      <c r="N25" s="4"/>
      <c r="O25" s="4"/>
      <c r="P25" s="4"/>
      <c r="Q25" s="4"/>
      <c r="R25" s="4"/>
      <c r="S25" s="4"/>
    </row>
    <row r="26" spans="2:19" x14ac:dyDescent="0.2">
      <c r="B26" s="2" t="s">
        <v>153</v>
      </c>
      <c r="C26" s="8">
        <v>4578.04</v>
      </c>
      <c r="D26" s="5">
        <f>C26/[1]Sheet1!$N$1</f>
        <v>0.11153546299725184</v>
      </c>
      <c r="E26" s="7">
        <v>1993</v>
      </c>
      <c r="F26" s="7">
        <v>120772485</v>
      </c>
      <c r="G26" s="4"/>
      <c r="H26" s="4"/>
      <c r="I26" s="7">
        <v>541463</v>
      </c>
      <c r="J26" s="7">
        <v>4035.6</v>
      </c>
      <c r="K26" s="7">
        <v>5562</v>
      </c>
      <c r="L26" s="4"/>
      <c r="M26" s="4"/>
      <c r="N26" s="4"/>
      <c r="O26" s="4"/>
      <c r="P26" s="4"/>
      <c r="Q26" s="4"/>
      <c r="R26" s="4"/>
      <c r="S26" s="4"/>
    </row>
    <row r="27" spans="2:19" x14ac:dyDescent="0.2">
      <c r="B27" s="2" t="s">
        <v>154</v>
      </c>
      <c r="C27" s="6">
        <v>7336.59</v>
      </c>
      <c r="D27" s="5">
        <f>C27/[1]Sheet1!$N$1</f>
        <v>0.17874242306118074</v>
      </c>
      <c r="E27" s="7">
        <v>3770</v>
      </c>
      <c r="F27" s="7">
        <v>138571898</v>
      </c>
      <c r="G27" s="4"/>
      <c r="H27" s="4"/>
      <c r="I27" s="7">
        <v>452075</v>
      </c>
      <c r="J27" s="7">
        <v>6648.6</v>
      </c>
      <c r="K27" s="7">
        <v>10028</v>
      </c>
      <c r="L27" s="4"/>
      <c r="M27" s="4"/>
      <c r="N27" s="4"/>
      <c r="O27" s="4"/>
      <c r="P27" s="4"/>
      <c r="Q27" s="4"/>
      <c r="R27" s="4"/>
      <c r="S27" s="4"/>
    </row>
    <row r="28" spans="2:19" x14ac:dyDescent="0.2">
      <c r="B28" s="2" t="s">
        <v>155</v>
      </c>
      <c r="C28" s="8">
        <v>270.73</v>
      </c>
      <c r="D28" s="5">
        <f>C28/[1]Sheet1!$N$1</f>
        <v>6.5958348763326645E-3</v>
      </c>
      <c r="E28" s="7">
        <v>410</v>
      </c>
      <c r="F28" s="7">
        <v>5526721</v>
      </c>
      <c r="G28" s="4"/>
      <c r="H28" s="4"/>
      <c r="I28" s="7">
        <v>586263</v>
      </c>
      <c r="J28" s="7">
        <v>196.4</v>
      </c>
      <c r="K28" s="7">
        <v>11738</v>
      </c>
      <c r="L28" s="4"/>
      <c r="M28" s="4"/>
      <c r="N28" s="4"/>
      <c r="O28" s="4"/>
      <c r="P28" s="4"/>
      <c r="Q28" s="4"/>
      <c r="R28" s="4"/>
      <c r="S28" s="4"/>
    </row>
    <row r="29" spans="2:19" x14ac:dyDescent="0.2">
      <c r="B29" s="2" t="s">
        <v>156</v>
      </c>
      <c r="C29" s="6">
        <v>9175.4500000000007</v>
      </c>
      <c r="D29" s="5">
        <f>C29/[1]Sheet1!$N$1</f>
        <v>0.22354284015826303</v>
      </c>
      <c r="E29" s="7">
        <v>3634</v>
      </c>
      <c r="F29" s="7">
        <v>218415795</v>
      </c>
      <c r="G29" s="4"/>
      <c r="H29" s="4"/>
      <c r="I29" s="7">
        <v>553359</v>
      </c>
      <c r="J29" s="7">
        <v>7164.9</v>
      </c>
      <c r="K29" s="7">
        <v>9289</v>
      </c>
      <c r="L29" s="4"/>
      <c r="M29" s="4"/>
      <c r="N29" s="4"/>
      <c r="O29" s="4"/>
      <c r="P29" s="4"/>
      <c r="Q29" s="4"/>
      <c r="R29" s="4"/>
      <c r="S29" s="4"/>
    </row>
    <row r="30" spans="2:19" x14ac:dyDescent="0.2">
      <c r="B30" s="2" t="s">
        <v>157</v>
      </c>
      <c r="C30" s="8">
        <v>2270.5</v>
      </c>
      <c r="D30" s="5">
        <f>C30/[1]Sheet1!$N$1</f>
        <v>5.5316526010096088E-2</v>
      </c>
      <c r="E30" s="7">
        <v>2168</v>
      </c>
      <c r="F30" s="7">
        <v>52431100</v>
      </c>
      <c r="G30" s="4"/>
      <c r="H30" s="4"/>
      <c r="I30" s="7">
        <v>460221</v>
      </c>
      <c r="J30" s="7">
        <v>2341.4</v>
      </c>
      <c r="K30" s="7">
        <v>14042</v>
      </c>
      <c r="L30" s="4"/>
      <c r="M30" s="4"/>
      <c r="N30" s="4"/>
      <c r="O30" s="4"/>
      <c r="P30" s="4"/>
      <c r="Q30" s="4"/>
      <c r="R30" s="4"/>
      <c r="S30" s="4"/>
    </row>
    <row r="31" spans="2:19" x14ac:dyDescent="0.2">
      <c r="B31" s="2" t="s">
        <v>158</v>
      </c>
      <c r="C31" s="8">
        <v>587.33000000000004</v>
      </c>
      <c r="D31" s="5">
        <f>C31/[1]Sheet1!$N$1</f>
        <v>1.4309207320638511E-2</v>
      </c>
      <c r="E31" s="7">
        <v>390</v>
      </c>
      <c r="F31" s="7">
        <v>17836593</v>
      </c>
      <c r="G31" s="4"/>
      <c r="H31" s="4"/>
      <c r="I31" s="7">
        <v>713397</v>
      </c>
      <c r="J31" s="7">
        <v>277.10000000000002</v>
      </c>
      <c r="K31" s="7">
        <v>21377</v>
      </c>
      <c r="L31" s="4"/>
      <c r="M31" s="4"/>
      <c r="N31" s="4"/>
      <c r="O31" s="4"/>
      <c r="P31" s="4"/>
      <c r="Q31" s="4"/>
      <c r="R31" s="4"/>
      <c r="S31" s="4"/>
    </row>
    <row r="32" spans="2:19" ht="28.5" x14ac:dyDescent="0.2">
      <c r="B32" s="2" t="s">
        <v>159</v>
      </c>
      <c r="C32" s="8">
        <v>681.6</v>
      </c>
      <c r="D32" s="5">
        <f>C32/[1]Sheet1!$N$1</f>
        <v>1.6605921219326799E-2</v>
      </c>
      <c r="E32" s="7">
        <v>648</v>
      </c>
      <c r="F32" s="7">
        <v>12001355</v>
      </c>
      <c r="G32" s="4"/>
      <c r="H32" s="4"/>
      <c r="I32" s="7">
        <v>388376</v>
      </c>
      <c r="J32" s="7">
        <v>839.9</v>
      </c>
      <c r="K32" s="7">
        <v>8587</v>
      </c>
      <c r="L32" s="4"/>
      <c r="M32" s="4"/>
      <c r="N32" s="4"/>
      <c r="O32" s="4"/>
      <c r="P32" s="4"/>
      <c r="Q32" s="4"/>
      <c r="R32" s="4"/>
      <c r="S32" s="4"/>
    </row>
    <row r="33" spans="2:19" ht="28.5" x14ac:dyDescent="0.2">
      <c r="B33" s="2" t="s">
        <v>160</v>
      </c>
      <c r="C33" s="8">
        <v>3124.77</v>
      </c>
      <c r="D33" s="5">
        <f>C33/[1]Sheet1!$N$1</f>
        <v>7.6129231878691014E-2</v>
      </c>
      <c r="E33" s="7">
        <v>1713</v>
      </c>
      <c r="F33" s="7">
        <v>70379868</v>
      </c>
      <c r="G33" s="4"/>
      <c r="H33" s="4"/>
      <c r="I33" s="7">
        <v>497108</v>
      </c>
      <c r="J33" s="7">
        <v>3124.5</v>
      </c>
      <c r="K33" s="7">
        <v>9235</v>
      </c>
      <c r="L33" s="4"/>
      <c r="M33" s="4"/>
      <c r="N33" s="4"/>
      <c r="O33" s="4"/>
      <c r="P33" s="4"/>
      <c r="Q33" s="4"/>
      <c r="R33" s="4"/>
      <c r="S33" s="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S33"/>
  <sheetViews>
    <sheetView workbookViewId="0">
      <selection activeCell="E3" sqref="E3"/>
    </sheetView>
  </sheetViews>
  <sheetFormatPr defaultColWidth="9" defaultRowHeight="14.25" x14ac:dyDescent="0.2"/>
  <cols>
    <col min="3" max="3" width="9.625"/>
    <col min="4" max="4" width="12.875" style="1"/>
  </cols>
  <sheetData>
    <row r="2" spans="2:19" ht="128.25" x14ac:dyDescent="0.2">
      <c r="B2" s="2" t="s">
        <v>129</v>
      </c>
      <c r="C2" s="2" t="s">
        <v>29</v>
      </c>
      <c r="D2" s="3" t="s">
        <v>30</v>
      </c>
      <c r="E2" s="2" t="s">
        <v>31</v>
      </c>
      <c r="F2" s="2" t="s">
        <v>32</v>
      </c>
      <c r="G2" s="2" t="s">
        <v>33</v>
      </c>
      <c r="H2" s="2" t="s">
        <v>35</v>
      </c>
      <c r="I2" s="2" t="s">
        <v>34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</row>
    <row r="3" spans="2:19" x14ac:dyDescent="0.2">
      <c r="B3" s="2" t="s">
        <v>130</v>
      </c>
      <c r="C3" s="4">
        <f>'建筑业指标-2021'!C3+[1]Sheet1!$Q$1</f>
        <v>15601.94</v>
      </c>
      <c r="D3" s="5">
        <f>C3/[1]Sheet1!$T$1</f>
        <v>0.37494748984643483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2:19" x14ac:dyDescent="0.2">
      <c r="B4" s="2" t="s">
        <v>131</v>
      </c>
      <c r="C4" s="4">
        <f>'建筑业指标-2021'!C4+[1]Sheet1!$Q$1</f>
        <v>6267.25</v>
      </c>
      <c r="D4" s="5">
        <f>C4/[1]Sheet1!$T$1</f>
        <v>0.15061522193650717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2:19" x14ac:dyDescent="0.2">
      <c r="B5" s="2" t="s">
        <v>132</v>
      </c>
      <c r="C5" s="4">
        <f>'建筑业指标-2021'!C5+[1]Sheet1!$Q$1</f>
        <v>8098.8</v>
      </c>
      <c r="D5" s="5">
        <f>C5/[1]Sheet1!$T$1</f>
        <v>0.19463122731969912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2:19" x14ac:dyDescent="0.2">
      <c r="B6" s="2" t="s">
        <v>133</v>
      </c>
      <c r="C6" s="4">
        <f>'建筑业指标-2021'!C6+[1]Sheet1!$Q$1</f>
        <v>7291.91</v>
      </c>
      <c r="D6" s="5">
        <f>C6/[1]Sheet1!$T$1</f>
        <v>0.1752399605873447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2:19" ht="28.5" x14ac:dyDescent="0.2">
      <c r="B7" s="2" t="s">
        <v>134</v>
      </c>
      <c r="C7" s="4">
        <f>'建筑业指标-2021'!C7+[1]Sheet1!$Q$1</f>
        <v>2893.58</v>
      </c>
      <c r="D7" s="5">
        <f>C7/[1]Sheet1!$T$1</f>
        <v>6.9538823868688565E-2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2:19" x14ac:dyDescent="0.2">
      <c r="B8" s="2" t="s">
        <v>135</v>
      </c>
      <c r="C8" s="4">
        <f>'建筑业指标-2021'!C8+[1]Sheet1!$Q$1</f>
        <v>5659.1</v>
      </c>
      <c r="D8" s="5">
        <f>C8/[1]Sheet1!$T$1</f>
        <v>0.13600009612842759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2:19" x14ac:dyDescent="0.2">
      <c r="B9" s="2" t="s">
        <v>136</v>
      </c>
      <c r="C9" s="4">
        <f>'建筑业指标-2021'!C9+[1]Sheet1!$Q$1</f>
        <v>3860.49</v>
      </c>
      <c r="D9" s="5">
        <f>C9/[1]Sheet1!$T$1</f>
        <v>9.2775708346350724E-2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2:19" x14ac:dyDescent="0.2">
      <c r="B10" s="2" t="s">
        <v>137</v>
      </c>
      <c r="C10" s="4">
        <f>'建筑业指标-2021'!C10+[1]Sheet1!$Q$1</f>
        <v>2942.7</v>
      </c>
      <c r="D10" s="5">
        <f>C10/[1]Sheet1!$T$1</f>
        <v>7.0719280959361697E-2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2:19" x14ac:dyDescent="0.2">
      <c r="B11" s="2" t="s">
        <v>138</v>
      </c>
      <c r="C11" s="4">
        <f>'建筑业指标-2021'!C11+[1]Sheet1!$Q$1</f>
        <v>10850.19</v>
      </c>
      <c r="D11" s="5">
        <f>C11/[1]Sheet1!$T$1</f>
        <v>0.26075292590901444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2:19" x14ac:dyDescent="0.2">
      <c r="B12" s="2" t="s">
        <v>139</v>
      </c>
      <c r="C12" s="4">
        <f>'建筑业指标-2021'!C12+[1]Sheet1!$Q$1</f>
        <v>39858.689999999995</v>
      </c>
      <c r="D12" s="5">
        <f>C12/[1]Sheet1!$T$1</f>
        <v>0.95788829876715276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2:19" x14ac:dyDescent="0.2">
      <c r="B13" s="2" t="s">
        <v>140</v>
      </c>
      <c r="C13" s="4">
        <f>'建筑业指标-2021'!C13+[1]Sheet1!$Q$1</f>
        <v>24625.170000000002</v>
      </c>
      <c r="D13" s="5">
        <f>C13/[1]Sheet1!$T$1</f>
        <v>0.5917947177429046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2:19" x14ac:dyDescent="0.2">
      <c r="B14" s="2" t="s">
        <v>141</v>
      </c>
      <c r="C14" s="4">
        <f>'建筑业指标-2021'!C14+[1]Sheet1!$Q$1</f>
        <v>12198.240000000002</v>
      </c>
      <c r="D14" s="5">
        <f>C14/[1]Sheet1!$T$1</f>
        <v>0.29314940760856506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2:19" x14ac:dyDescent="0.2">
      <c r="B15" s="2" t="s">
        <v>142</v>
      </c>
      <c r="C15" s="4">
        <f>'建筑业指标-2021'!C15+[1]Sheet1!$Q$1</f>
        <v>17424.63</v>
      </c>
      <c r="D15" s="5">
        <f>C15/[1]Sheet1!$T$1</f>
        <v>0.4187505707625388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2:19" x14ac:dyDescent="0.2">
      <c r="B16" s="2" t="s">
        <v>143</v>
      </c>
      <c r="C16" s="4">
        <f>'建筑业指标-2021'!C16+[1]Sheet1!$Q$1</f>
        <v>11377.150000000001</v>
      </c>
      <c r="D16" s="5">
        <f>C16/[1]Sheet1!$T$1</f>
        <v>0.27341688495830435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2:19" x14ac:dyDescent="0.2">
      <c r="B17" s="2" t="s">
        <v>144</v>
      </c>
      <c r="C17" s="4">
        <f>'建筑业指标-2021'!C17+[1]Sheet1!$Q$1</f>
        <v>18025.68</v>
      </c>
      <c r="D17" s="5">
        <f>C17/[1]Sheet1!$T$1</f>
        <v>0.43319506861166518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2:19" x14ac:dyDescent="0.2">
      <c r="B18" s="2" t="s">
        <v>145</v>
      </c>
      <c r="C18" s="4">
        <f>'建筑业指标-2021'!C18+[1]Sheet1!$Q$1</f>
        <v>15806.27</v>
      </c>
      <c r="D18" s="5">
        <f>C18/[1]Sheet1!$T$1</f>
        <v>0.37985797024825169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2:19" x14ac:dyDescent="0.2">
      <c r="B19" s="2" t="s">
        <v>146</v>
      </c>
      <c r="C19" s="4">
        <f>'建筑业指标-2021'!C19+[1]Sheet1!$Q$1</f>
        <v>20645.75</v>
      </c>
      <c r="D19" s="5">
        <f>C19/[1]Sheet1!$T$1</f>
        <v>0.49616087092355388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2:19" x14ac:dyDescent="0.2">
      <c r="B20" s="2" t="s">
        <v>147</v>
      </c>
      <c r="C20" s="4">
        <f>'建筑业指标-2021'!C20+[1]Sheet1!$Q$1</f>
        <v>14894.36</v>
      </c>
      <c r="D20" s="5">
        <f>C20/[1]Sheet1!$T$1</f>
        <v>0.35794285164980416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2:19" x14ac:dyDescent="0.2">
      <c r="B21" s="2" t="s">
        <v>148</v>
      </c>
      <c r="C21" s="4">
        <f>'建筑业指标-2021'!C21+[1]Sheet1!$Q$1</f>
        <v>22960.32</v>
      </c>
      <c r="D21" s="5">
        <f>C21/[1]Sheet1!$T$1</f>
        <v>0.55178486457907761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2:19" ht="28.5" x14ac:dyDescent="0.2">
      <c r="B22" s="2" t="s">
        <v>149</v>
      </c>
      <c r="C22" s="4">
        <f>'建筑业指标-2021'!C22+[1]Sheet1!$Q$1</f>
        <v>8313.7900000000009</v>
      </c>
      <c r="D22" s="5">
        <f>C22/[1]Sheet1!$T$1</f>
        <v>0.19979788998101466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2:19" x14ac:dyDescent="0.2">
      <c r="B23" s="2" t="s">
        <v>150</v>
      </c>
      <c r="C23" s="4">
        <f>'建筑业指标-2021'!C23+[1]Sheet1!$Q$1</f>
        <v>2061.29</v>
      </c>
      <c r="D23" s="5">
        <f>C23/[1]Sheet1!$T$1</f>
        <v>4.9537141621205927E-2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2:19" x14ac:dyDescent="0.2">
      <c r="B24" s="2" t="s">
        <v>151</v>
      </c>
      <c r="C24" s="4">
        <f>'建筑业指标-2021'!C24+[1]Sheet1!$Q$1</f>
        <v>11557.210000000001</v>
      </c>
      <c r="D24" s="5">
        <f>C24/[1]Sheet1!$T$1</f>
        <v>0.2777441061257841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2:19" x14ac:dyDescent="0.2">
      <c r="B25" s="2" t="s">
        <v>152</v>
      </c>
      <c r="C25" s="4">
        <f>'建筑业指标-2021'!C25+[1]Sheet1!$Q$1</f>
        <v>18965.39</v>
      </c>
      <c r="D25" s="5">
        <f>C25/[1]Sheet1!$T$1</f>
        <v>0.45577827978178848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2:19" x14ac:dyDescent="0.2">
      <c r="B26" s="2" t="s">
        <v>153</v>
      </c>
      <c r="C26" s="4">
        <f>'建筑业指标-2021'!C26+[1]Sheet1!$Q$1</f>
        <v>6192.24</v>
      </c>
      <c r="D26" s="5">
        <f>C26/[1]Sheet1!$T$1</f>
        <v>0.14881257359832736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2:19" x14ac:dyDescent="0.2">
      <c r="B27" s="2" t="s">
        <v>154</v>
      </c>
      <c r="C27" s="4">
        <f>'建筑业指标-2021'!C27+[1]Sheet1!$Q$1</f>
        <v>8950.7900000000009</v>
      </c>
      <c r="D27" s="5">
        <f>C27/[1]Sheet1!$T$1</f>
        <v>0.21510634207300955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2:19" x14ac:dyDescent="0.2">
      <c r="B28" s="2" t="s">
        <v>155</v>
      </c>
      <c r="C28" s="4">
        <f>'建筑业指标-2021'!C28+[1]Sheet1!$Q$1</f>
        <v>1884.93</v>
      </c>
      <c r="D28" s="5">
        <f>C28/[1]Sheet1!$T$1</f>
        <v>4.5298839249236979E-2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2:19" x14ac:dyDescent="0.2">
      <c r="B29" s="2" t="s">
        <v>156</v>
      </c>
      <c r="C29" s="4">
        <f>'建筑业指标-2021'!C29+[1]Sheet1!$Q$1</f>
        <v>10789.650000000001</v>
      </c>
      <c r="D29" s="5">
        <f>C29/[1]Sheet1!$T$1</f>
        <v>0.25929802215760261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2:19" x14ac:dyDescent="0.2">
      <c r="B30" s="2" t="s">
        <v>157</v>
      </c>
      <c r="C30" s="4">
        <f>'建筑业指标-2021'!C30+[1]Sheet1!$Q$1</f>
        <v>3884.7</v>
      </c>
      <c r="D30" s="5">
        <f>C30/[1]Sheet1!$T$1</f>
        <v>9.3357525654274104E-2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2:19" x14ac:dyDescent="0.2">
      <c r="B31" s="2" t="s">
        <v>158</v>
      </c>
      <c r="C31" s="4">
        <f>'建筑业指标-2021'!C31+[1]Sheet1!$Q$1</f>
        <v>2201.5300000000002</v>
      </c>
      <c r="D31" s="5">
        <f>C31/[1]Sheet1!$T$1</f>
        <v>5.2907404292134294E-2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2:19" ht="28.5" x14ac:dyDescent="0.2">
      <c r="B32" s="2" t="s">
        <v>159</v>
      </c>
      <c r="C32" s="4">
        <f>'建筑业指标-2021'!C32+[1]Sheet1!$Q$1</f>
        <v>2295.8000000000002</v>
      </c>
      <c r="D32" s="5">
        <f>C32/[1]Sheet1!$T$1</f>
        <v>5.5172911009108171E-2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2:19" ht="28.5" x14ac:dyDescent="0.2">
      <c r="B33" s="2" t="s">
        <v>160</v>
      </c>
      <c r="C33" s="4">
        <f>'建筑业指标-2021'!C33+[1]Sheet1!$Q$1</f>
        <v>4738.97</v>
      </c>
      <c r="D33" s="5">
        <f>C33/[1]Sheet1!$T$1</f>
        <v>0.11388743361130471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整合</vt:lpstr>
      <vt:lpstr>建筑业指标-2018</vt:lpstr>
      <vt:lpstr>建筑业指标-2019</vt:lpstr>
      <vt:lpstr>建筑业指标-2020</vt:lpstr>
      <vt:lpstr>建筑业指标-2021</vt:lpstr>
      <vt:lpstr>建筑业指标-2022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Laptop3</dc:creator>
  <cp:lastModifiedBy>承科 吴</cp:lastModifiedBy>
  <dcterms:created xsi:type="dcterms:W3CDTF">2023-05-13T08:38:00Z</dcterms:created>
  <dcterms:modified xsi:type="dcterms:W3CDTF">2023-05-26T07:45:25Z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7FA9F57F3A49461C9FEDAD9B6D6D0D3D_13</vt:lpwstr>
  </property>
  <property fmtid="{D5CDD505-2E9C-101B-9397-08002B2CF9AE}" pid="3" name="KSOProductBuildVer">
    <vt:lpwstr>2052-11.1.0.14036</vt:lpwstr>
  </property>
</Properties>
</file>