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rick\Desktop\G6 Defensa Iteracion 4\"/>
    </mc:Choice>
  </mc:AlternateContent>
  <xr:revisionPtr revIDLastSave="0" documentId="13_ncr:1_{8CF7884E-8C50-4C12-9E2C-07888A0485E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j732+mMfD4eaL5W1EUx2D6pK7U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<sst xmlns="http://schemas.openxmlformats.org/spreadsheetml/2006/main" count="121" uniqueCount="85">
  <si>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</si>
  <si>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</si>
  <si>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</si>
  <si>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</si>
  <si>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</si>
  <si>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</si>
  <si>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</si>
  <si>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</si>
  <si>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</si>
  <si>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</si>
  <si>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</si>
  <si>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</si>
  <si>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</si>
  <si>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</si>
  <si>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</si>
  <si>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</si>
  <si>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desplegar un menu</t>
  </si>
  <si>
    <t>Crear una ventana de inicio que de una primera impresión del usuario, el objetivo del sistema</t>
  </si>
  <si>
    <t>Para que el usuario pueda elegir opciones</t>
  </si>
  <si>
    <t>Presidente del campeonato</t>
  </si>
  <si>
    <t>Colocando componentes tipo jbutton</t>
  </si>
  <si>
    <t>Víctor</t>
  </si>
  <si>
    <t>0.5</t>
  </si>
  <si>
    <t>Alta</t>
  </si>
  <si>
    <t>Terminado</t>
  </si>
  <si>
    <t>Al haber iniciado sesión de manera satisfactoria</t>
  </si>
  <si>
    <t>Menú de opciones</t>
  </si>
  <si>
    <t>REQ002</t>
  </si>
  <si>
    <t>El programa deberá inscribir a un equipo</t>
  </si>
  <si>
    <t>Crear un formulario que proporcione información  importante del equipo</t>
  </si>
  <si>
    <t>Para que el usuario pueda ingresar los datos del equipo a jugar</t>
  </si>
  <si>
    <t>Colocando componentes tipo jTextField y elementos de un formulario</t>
  </si>
  <si>
    <t>Erick</t>
  </si>
  <si>
    <t>En proceso</t>
  </si>
  <si>
    <t>Eligiendo la opción en el menú principal</t>
  </si>
  <si>
    <t>Formulario de inscripción de equipos</t>
  </si>
  <si>
    <t>REQ003</t>
  </si>
  <si>
    <t>El programa deberá desplegar los datos de un equipo</t>
  </si>
  <si>
    <t xml:space="preserve">Crear una ventana que verifique los datos de un equipo </t>
  </si>
  <si>
    <t>Para que el presidente vea los equipos participantes de su campeonato</t>
  </si>
  <si>
    <t>Colocando componentes tipo jTextField grande</t>
  </si>
  <si>
    <t xml:space="preserve">Media </t>
  </si>
  <si>
    <t>Formulario de visualización de datos de un equipo</t>
  </si>
  <si>
    <t>REQ004</t>
  </si>
  <si>
    <t>El programa deberá inscribir a  los jugadores por cada equipo</t>
  </si>
  <si>
    <t>Crear una venta para guardar 15 jugadores del equipo recién registrado</t>
  </si>
  <si>
    <t>Para identificar a los jugadores ingresados con un respectivo equipo</t>
  </si>
  <si>
    <t>Creando un cuadro modal subsiguiente de la ventana descrita en REQ003</t>
  </si>
  <si>
    <t>Verificando los cambios realizados en el formulario de datos</t>
  </si>
  <si>
    <t>Formulario de inscripción de jugadores</t>
  </si>
  <si>
    <t>REQ005</t>
  </si>
  <si>
    <t>El programa deberá pagar las multas de sus tarjetas</t>
  </si>
  <si>
    <t>Crear una ventana para el almacfenamiento de multas y vocalía</t>
  </si>
  <si>
    <t>Para verificar las sanciones descritas de los jugadores y hacer respectivas acciones contables</t>
  </si>
  <si>
    <t>Colocando componentes en el formulario, enlistando los jugadores con sus respectivas multas</t>
  </si>
  <si>
    <t>Verificando los cambios dentro del formulario al realizar los cambios</t>
  </si>
  <si>
    <t>Formulario general de vocalías</t>
  </si>
  <si>
    <t>REQ006</t>
  </si>
  <si>
    <t>El programa deberá iniciar con su respectivo usuario</t>
  </si>
  <si>
    <t>Se crea una ventana al inicio del programa para dejar pasar a personal autorizado</t>
  </si>
  <si>
    <t>Para verificar la veracidad del usuario que vaya a manipular el sistema</t>
  </si>
  <si>
    <t>Creando una vista adicional que contenga un formulario de inicio sesión</t>
  </si>
  <si>
    <t>Mostrando el menú principal</t>
  </si>
  <si>
    <t>Ventana de inicio sesión</t>
  </si>
  <si>
    <t>REQ007</t>
  </si>
  <si>
    <t>El programa tiene que insertar el equipo registrado en un servidor remoto</t>
  </si>
  <si>
    <t>La visualización de los datos almacenados en un servidor para ser administrado y mantenido</t>
  </si>
  <si>
    <t>Para la consulta y almacenamiento de datos dentro de la aplicación</t>
  </si>
  <si>
    <t>Administrador del negocio</t>
  </si>
  <si>
    <t>Instalando un DBMS flexible orientado al ámbito web</t>
  </si>
  <si>
    <t>Verificar mediante vistas en DBMS</t>
  </si>
  <si>
    <t xml:space="preserve">Insserción equipo en el DBMS </t>
  </si>
  <si>
    <t>REQ008</t>
  </si>
  <si>
    <t>El programa tiene que insertar  los jugadores bajo el mismo equipo por el mismo seridor remoto</t>
  </si>
  <si>
    <t>Verificar mediante vistas en DBMS﻿</t>
  </si>
  <si>
    <t xml:space="preserve">
Inserción jugadores en el DBMS
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</si>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</sst>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\.m"/>
  </numFmts>
  <fonts count="13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6" xfId="0" applyFont="1" applyFill="1" applyBorder="1"/>
    <xf numFmtId="0" fontId="6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9" fillId="4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0" fillId="3" borderId="11" xfId="0" applyFont="1" applyFill="1" applyBorder="1"/>
    <xf numFmtId="0" fontId="0" fillId="3" borderId="12" xfId="0" applyFont="1" applyFill="1" applyBorder="1"/>
    <xf numFmtId="0" fontId="11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0" fillId="3" borderId="30" xfId="0" applyFont="1" applyFill="1" applyBorder="1"/>
    <xf numFmtId="0" fontId="0" fillId="3" borderId="31" xfId="0" applyFont="1" applyFill="1" applyBorder="1"/>
    <xf numFmtId="0" fontId="0" fillId="3" borderId="32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20" xfId="0" applyFont="1" applyBorder="1"/>
    <xf numFmtId="0" fontId="12" fillId="7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21" xfId="0" applyFont="1" applyBorder="1"/>
    <xf numFmtId="0" fontId="8" fillId="0" borderId="22" xfId="0" applyFont="1" applyBorder="1"/>
    <xf numFmtId="0" fontId="9" fillId="4" borderId="14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1" fillId="5" borderId="14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23" xfId="0" applyFont="1" applyBorder="1"/>
    <xf numFmtId="0" fontId="1" fillId="5" borderId="1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/>
    </xf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workbookViewId="0"/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4.1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9" t="s">
        <v>21</v>
      </c>
      <c r="I6" s="10" t="s">
        <v>22</v>
      </c>
      <c r="J6" s="11">
        <v>44231</v>
      </c>
      <c r="K6" s="10" t="s">
        <v>23</v>
      </c>
      <c r="L6" s="12" t="s">
        <v>24</v>
      </c>
      <c r="M6" s="8" t="s">
        <v>25</v>
      </c>
      <c r="N6" s="9"/>
      <c r="O6" s="8" t="s">
        <v>26</v>
      </c>
    </row>
    <row r="7" spans="1:26" ht="39.75" customHeight="1" x14ac:dyDescent="0.2">
      <c r="B7" s="7" t="s">
        <v>27</v>
      </c>
      <c r="C7" s="8" t="s">
        <v>28</v>
      </c>
      <c r="D7" s="8" t="s">
        <v>29</v>
      </c>
      <c r="E7" s="8" t="s">
        <v>30</v>
      </c>
      <c r="F7" s="8" t="s">
        <v>19</v>
      </c>
      <c r="G7" s="8" t="s">
        <v>31</v>
      </c>
      <c r="H7" s="8" t="s">
        <v>32</v>
      </c>
      <c r="I7" s="10" t="s">
        <v>22</v>
      </c>
      <c r="J7" s="11">
        <v>44231</v>
      </c>
      <c r="K7" s="12" t="s">
        <v>23</v>
      </c>
      <c r="L7" s="12" t="s">
        <v>33</v>
      </c>
      <c r="M7" s="8" t="s">
        <v>34</v>
      </c>
      <c r="N7" s="9"/>
      <c r="O7" s="8" t="s">
        <v>35</v>
      </c>
    </row>
    <row r="8" spans="1:26" ht="39.75" customHeight="1" x14ac:dyDescent="0.2">
      <c r="B8" s="7" t="s">
        <v>36</v>
      </c>
      <c r="C8" s="8" t="s">
        <v>37</v>
      </c>
      <c r="D8" s="8" t="s">
        <v>38</v>
      </c>
      <c r="E8" s="8" t="s">
        <v>39</v>
      </c>
      <c r="F8" s="8" t="s">
        <v>19</v>
      </c>
      <c r="G8" s="8" t="s">
        <v>40</v>
      </c>
      <c r="H8" s="9" t="s">
        <v>21</v>
      </c>
      <c r="I8" s="10" t="s">
        <v>22</v>
      </c>
      <c r="J8" s="11">
        <v>44231</v>
      </c>
      <c r="K8" s="12" t="s">
        <v>41</v>
      </c>
      <c r="L8" s="12" t="s">
        <v>33</v>
      </c>
      <c r="M8" s="8" t="s">
        <v>34</v>
      </c>
      <c r="N8" s="9"/>
      <c r="O8" s="8" t="s">
        <v>42</v>
      </c>
    </row>
    <row r="9" spans="1:26" ht="39.75" customHeight="1" x14ac:dyDescent="0.2">
      <c r="B9" s="7" t="s">
        <v>43</v>
      </c>
      <c r="C9" s="8" t="s">
        <v>44</v>
      </c>
      <c r="D9" s="8" t="s">
        <v>45</v>
      </c>
      <c r="E9" s="8" t="s">
        <v>46</v>
      </c>
      <c r="F9" s="8" t="s">
        <v>19</v>
      </c>
      <c r="G9" s="8" t="s">
        <v>47</v>
      </c>
      <c r="H9" s="8" t="s">
        <v>32</v>
      </c>
      <c r="I9" s="12">
        <v>1</v>
      </c>
      <c r="J9" s="11">
        <v>44240</v>
      </c>
      <c r="K9" s="12" t="s">
        <v>41</v>
      </c>
      <c r="L9" s="12" t="s">
        <v>33</v>
      </c>
      <c r="M9" s="8" t="s">
        <v>48</v>
      </c>
      <c r="N9" s="9"/>
      <c r="O9" s="8" t="s">
        <v>49</v>
      </c>
    </row>
    <row r="10" spans="1:26" ht="50.25" customHeight="1" x14ac:dyDescent="0.2">
      <c r="B10" s="7" t="s">
        <v>50</v>
      </c>
      <c r="C10" s="8" t="s">
        <v>51</v>
      </c>
      <c r="D10" s="8" t="s">
        <v>52</v>
      </c>
      <c r="E10" s="8" t="s">
        <v>53</v>
      </c>
      <c r="F10" s="8" t="s">
        <v>19</v>
      </c>
      <c r="G10" s="8" t="s">
        <v>54</v>
      </c>
      <c r="H10" s="8" t="s">
        <v>32</v>
      </c>
      <c r="I10" s="13">
        <v>44317</v>
      </c>
      <c r="J10" s="11">
        <v>44240</v>
      </c>
      <c r="K10" s="12" t="s">
        <v>23</v>
      </c>
      <c r="L10" s="12" t="s">
        <v>33</v>
      </c>
      <c r="M10" s="8" t="s">
        <v>55</v>
      </c>
      <c r="N10" s="9"/>
      <c r="O10" s="8" t="s">
        <v>56</v>
      </c>
    </row>
    <row r="11" spans="1:26" ht="39.75" customHeight="1" x14ac:dyDescent="0.2">
      <c r="B11" s="7" t="s">
        <v>57</v>
      </c>
      <c r="C11" s="8" t="s">
        <v>58</v>
      </c>
      <c r="D11" s="8" t="s">
        <v>59</v>
      </c>
      <c r="E11" s="8" t="s">
        <v>60</v>
      </c>
      <c r="F11" s="8" t="s">
        <v>19</v>
      </c>
      <c r="G11" s="8" t="s">
        <v>61</v>
      </c>
      <c r="H11" s="9" t="s">
        <v>21</v>
      </c>
      <c r="I11" s="12" t="s">
        <v>22</v>
      </c>
      <c r="J11" s="11">
        <v>44240</v>
      </c>
      <c r="K11" s="12" t="s">
        <v>23</v>
      </c>
      <c r="L11" s="12" t="s">
        <v>24</v>
      </c>
      <c r="M11" s="8" t="s">
        <v>62</v>
      </c>
      <c r="N11" s="9"/>
      <c r="O11" s="8" t="s">
        <v>63</v>
      </c>
    </row>
    <row r="12" spans="1:26" ht="54" customHeight="1" x14ac:dyDescent="0.2">
      <c r="B12" s="7" t="s">
        <v>64</v>
      </c>
      <c r="C12" s="8" t="s">
        <v>65</v>
      </c>
      <c r="D12" s="8" t="s">
        <v>66</v>
      </c>
      <c r="E12" s="8" t="s">
        <v>67</v>
      </c>
      <c r="F12" s="8" t="s">
        <v>68</v>
      </c>
      <c r="G12" s="8" t="s">
        <v>69</v>
      </c>
      <c r="H12" s="9" t="s">
        <v>21</v>
      </c>
      <c r="I12" s="13">
        <v>44317</v>
      </c>
      <c r="J12" s="11">
        <v>44240</v>
      </c>
      <c r="K12" s="12" t="s">
        <v>23</v>
      </c>
      <c r="L12" s="12" t="s">
        <v>33</v>
      </c>
      <c r="M12" s="8" t="s">
        <v>70</v>
      </c>
      <c r="N12" s="9"/>
      <c r="O12" s="8" t="s">
        <v>71</v>
      </c>
    </row>
    <row r="13" spans="1:26" ht="53.25" customHeight="1" x14ac:dyDescent="0.2">
      <c r="B13" s="7" t="s">
        <v>72</v>
      </c>
      <c r="C13" s="8" t="s">
        <v>73</v>
      </c>
      <c r="D13" s="8" t="s">
        <v>66</v>
      </c>
      <c r="E13" s="8" t="s">
        <v>67</v>
      </c>
      <c r="F13" s="8" t="s">
        <v>68</v>
      </c>
      <c r="G13" s="8" t="s">
        <v>69</v>
      </c>
      <c r="H13" s="9" t="s">
        <v>21</v>
      </c>
      <c r="I13" s="13">
        <v>44317</v>
      </c>
      <c r="J13" s="11">
        <v>44240</v>
      </c>
      <c r="K13" s="12" t="s">
        <v>23</v>
      </c>
      <c r="L13" s="12" t="s">
        <v>33</v>
      </c>
      <c r="M13" s="8" t="s">
        <v>74</v>
      </c>
      <c r="N13" s="9"/>
      <c r="O13" s="8" t="s">
        <v>75</v>
      </c>
    </row>
    <row r="14" spans="1:26" ht="39.75" customHeight="1" x14ac:dyDescent="0.2"/>
    <row r="15" spans="1:26" ht="39.75" customHeight="1" x14ac:dyDescent="0.2"/>
    <row r="16" spans="1:26" ht="39.75" customHeight="1" x14ac:dyDescent="0.2"/>
    <row r="17" spans="2:14" ht="39.75" customHeight="1" x14ac:dyDescent="0.2"/>
    <row r="18" spans="2:14" ht="39.75" customHeight="1" x14ac:dyDescent="0.2"/>
    <row r="19" spans="2:14" ht="39.75" customHeight="1" x14ac:dyDescent="0.2"/>
    <row r="20" spans="2:14" ht="39.75" customHeight="1" x14ac:dyDescent="0.2"/>
    <row r="21" spans="2:14" ht="39.75" customHeight="1" x14ac:dyDescent="0.2">
      <c r="B21" s="4"/>
      <c r="C21" s="4"/>
      <c r="D21" s="4"/>
      <c r="E21" s="4"/>
      <c r="F21" s="4"/>
      <c r="G21" s="4"/>
      <c r="H21" s="4"/>
      <c r="I21" s="3"/>
      <c r="J21" s="3"/>
      <c r="K21" s="14"/>
      <c r="L21" s="3"/>
      <c r="M21" s="4"/>
      <c r="N21" s="4"/>
    </row>
    <row r="22" spans="2:14" ht="19.5" customHeight="1" x14ac:dyDescent="0.25">
      <c r="I22" s="1"/>
      <c r="J22" s="1"/>
      <c r="K22" s="2"/>
      <c r="L22" s="3"/>
    </row>
    <row r="23" spans="2:14" ht="19.5" customHeight="1" x14ac:dyDescent="0.25">
      <c r="I23" s="1"/>
      <c r="J23" s="1"/>
      <c r="K23" s="2"/>
      <c r="L23" s="3"/>
    </row>
    <row r="24" spans="2:14" ht="19.5" customHeight="1" x14ac:dyDescent="0.25">
      <c r="I24" s="1"/>
      <c r="J24" s="1"/>
      <c r="K24" s="2"/>
      <c r="L24" s="3"/>
    </row>
    <row r="25" spans="2:14" ht="19.5" customHeight="1" x14ac:dyDescent="0.2">
      <c r="I25" s="1"/>
      <c r="J25" s="1"/>
      <c r="K25" s="15"/>
      <c r="L25" s="3"/>
    </row>
    <row r="26" spans="2:14" ht="19.5" customHeight="1" x14ac:dyDescent="0.2">
      <c r="I26" s="1"/>
      <c r="J26" s="1"/>
      <c r="K26" s="15"/>
      <c r="L26" s="3"/>
    </row>
    <row r="27" spans="2:14" ht="19.5" customHeight="1" x14ac:dyDescent="0.25">
      <c r="I27" s="1"/>
      <c r="J27" s="1"/>
      <c r="K27" s="2"/>
      <c r="L27" s="3"/>
    </row>
    <row r="28" spans="2:14" ht="19.5" customHeight="1" x14ac:dyDescent="0.25">
      <c r="I28" s="1"/>
      <c r="J28" s="1"/>
      <c r="K28" s="2"/>
      <c r="L28" s="3"/>
    </row>
    <row r="29" spans="2:14" ht="19.5" customHeight="1" x14ac:dyDescent="0.25">
      <c r="I29" s="1"/>
      <c r="J29" s="1"/>
      <c r="K29" s="2"/>
      <c r="L29" s="3"/>
    </row>
    <row r="30" spans="2:14" ht="19.5" customHeight="1" x14ac:dyDescent="0.25">
      <c r="I30" s="1"/>
      <c r="J30" s="1"/>
      <c r="K30" s="2"/>
      <c r="L30" s="1"/>
      <c r="M30" s="5"/>
    </row>
    <row r="31" spans="2:14" ht="19.5" customHeight="1" x14ac:dyDescent="0.25">
      <c r="I31" s="1"/>
      <c r="J31" s="1"/>
      <c r="K31" s="2"/>
      <c r="L31" s="1"/>
      <c r="M31" s="5"/>
    </row>
    <row r="32" spans="2:14" ht="19.5" customHeight="1" x14ac:dyDescent="0.25">
      <c r="I32" s="1"/>
      <c r="J32" s="1"/>
      <c r="K32" s="2"/>
      <c r="L32" s="1"/>
      <c r="M32" s="5"/>
    </row>
    <row r="33" spans="9:13" ht="19.5" customHeight="1" x14ac:dyDescent="0.25">
      <c r="I33" s="1"/>
      <c r="J33" s="1"/>
      <c r="K33" s="2"/>
      <c r="L33" s="1"/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4"/>
      <c r="L1000" s="3"/>
    </row>
    <row r="1001" spans="9:12" ht="15.75" customHeight="1" x14ac:dyDescent="0.2">
      <c r="I1001" s="3"/>
      <c r="J1001" s="3"/>
      <c r="K1001" s="14"/>
      <c r="L1001" s="3"/>
    </row>
    <row r="1002" spans="9:12" ht="15.75" customHeight="1" x14ac:dyDescent="0.2"/>
  </sheetData>
  <mergeCells count="1">
    <mergeCell ref="B3:O3"/>
  </mergeCells>
  <dataValidations count="4">
    <dataValidation type="list" allowBlank="1" showErrorMessage="1" sqref="K11:K13" xr:uid="{00000000-0002-0000-0000-000000000000}">
      <formula1>$K$29:$K$31</formula1>
    </dataValidation>
    <dataValidation type="list" allowBlank="1" showErrorMessage="1" sqref="L11:L13" xr:uid="{00000000-0002-0000-0000-000001000000}">
      <formula1>$L$29:$L$32</formula1>
    </dataValidation>
    <dataValidation type="list" allowBlank="1" showErrorMessage="1" sqref="L6:L10" xr:uid="{00000000-0002-0000-0000-000002000000}">
      <formula1>$L$30:$L$33</formula1>
    </dataValidation>
    <dataValidation type="list" allowBlank="1" showErrorMessage="1" sqref="K6:K10" xr:uid="{00000000-0002-0000-0000-000003000000}">
      <formula1>$K$30:$K$32</formula1>
    </dataValidation>
  </dataValidations>
  <printOptions horizontalCentered="1"/>
  <pageMargins left="0" right="0" top="0.74803149606299213" bottom="2.599686568305176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6"/>
      <c r="D4" s="16"/>
      <c r="E4" s="16"/>
      <c r="F4" s="5"/>
    </row>
    <row r="5" spans="1:26" hidden="1" x14ac:dyDescent="0.25">
      <c r="C5" s="16"/>
      <c r="D5" s="16"/>
      <c r="E5" s="16"/>
      <c r="F5" s="5"/>
    </row>
    <row r="6" spans="1:26" ht="39.75" customHeight="1" x14ac:dyDescent="0.2">
      <c r="B6" s="39" t="s">
        <v>76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1:26" ht="9.75" customHeight="1" x14ac:dyDescent="0.2">
      <c r="A7" s="4"/>
      <c r="B7" s="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  <c r="Q8" s="4"/>
    </row>
    <row r="9" spans="1:26" ht="30" customHeight="1" x14ac:dyDescent="0.2">
      <c r="B9" s="23"/>
      <c r="C9" s="24" t="s">
        <v>1</v>
      </c>
      <c r="D9" s="25"/>
      <c r="E9" s="42" t="s">
        <v>77</v>
      </c>
      <c r="F9" s="41"/>
      <c r="G9" s="25"/>
      <c r="H9" s="42" t="s">
        <v>11</v>
      </c>
      <c r="I9" s="41"/>
      <c r="J9" s="26"/>
      <c r="K9" s="26"/>
      <c r="L9" s="26"/>
      <c r="M9" s="26"/>
      <c r="N9" s="26"/>
      <c r="O9" s="26"/>
      <c r="P9" s="27"/>
      <c r="Q9" s="4"/>
    </row>
    <row r="10" spans="1:26" ht="30" customHeight="1" x14ac:dyDescent="0.2">
      <c r="B10" s="23"/>
      <c r="C10" s="28" t="s">
        <v>27</v>
      </c>
      <c r="D10" s="29"/>
      <c r="E10" s="43" t="str">
        <f>VLOOKUP(C10,'Formato descripción HU'!B6:O20,5,0)</f>
        <v>Presidente del campeonato</v>
      </c>
      <c r="F10" s="41"/>
      <c r="G10" s="30"/>
      <c r="H10" s="43" t="str">
        <f>VLOOKUP(C10,'Formato descripción HU'!B6:O20,11,0)</f>
        <v>En proceso</v>
      </c>
      <c r="I10" s="41"/>
      <c r="J10" s="30"/>
      <c r="K10" s="26"/>
      <c r="L10" s="26"/>
      <c r="M10" s="26"/>
      <c r="N10" s="26"/>
      <c r="O10" s="26"/>
      <c r="P10" s="27"/>
      <c r="Q10" s="4"/>
    </row>
    <row r="11" spans="1:26" ht="9.75" customHeight="1" x14ac:dyDescent="0.2">
      <c r="A11" s="4"/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3"/>
      <c r="C12" s="24" t="s">
        <v>78</v>
      </c>
      <c r="D12" s="29"/>
      <c r="E12" s="42" t="s">
        <v>10</v>
      </c>
      <c r="F12" s="41"/>
      <c r="G12" s="30"/>
      <c r="H12" s="42" t="s">
        <v>79</v>
      </c>
      <c r="I12" s="41"/>
      <c r="J12" s="30"/>
      <c r="K12" s="32"/>
      <c r="L12" s="32"/>
      <c r="M12" s="26"/>
      <c r="N12" s="32"/>
      <c r="O12" s="32"/>
      <c r="P12" s="2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3"/>
      <c r="C13" s="33" t="str">
        <f>VLOOKUP('Historia de Usuario'!C10,'Formato descripción HU'!B6:O20,8,0)</f>
        <v>0.5</v>
      </c>
      <c r="D13" s="29"/>
      <c r="E13" s="43" t="str">
        <f>VLOOKUP(C10,'Formato descripción HU'!B6:O20,10,0)</f>
        <v>Alta</v>
      </c>
      <c r="F13" s="41"/>
      <c r="G13" s="30"/>
      <c r="H13" s="43" t="str">
        <f>VLOOKUP(C10,'Formato descripción HU'!B6:O20,7,0)</f>
        <v>Erick</v>
      </c>
      <c r="I13" s="41"/>
      <c r="J13" s="30"/>
      <c r="K13" s="32"/>
      <c r="L13" s="32"/>
      <c r="M13" s="26"/>
      <c r="N13" s="32"/>
      <c r="O13" s="32"/>
      <c r="P13" s="2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3"/>
      <c r="C15" s="44" t="s">
        <v>80</v>
      </c>
      <c r="D15" s="57" t="str">
        <f>VLOOKUP(C10,'Formato descripción HU'!B6:O20,3,0)</f>
        <v>Crear un formulario que proporcione información  importante del equipo</v>
      </c>
      <c r="E15" s="48"/>
      <c r="F15" s="26"/>
      <c r="G15" s="44" t="s">
        <v>81</v>
      </c>
      <c r="H15" s="57" t="str">
        <f>VLOOKUP(C10,'Formato descripción HU'!B6:O20,4,0)</f>
        <v>Para que el usuario pueda ingresar los datos del equipo a jugar</v>
      </c>
      <c r="I15" s="55"/>
      <c r="J15" s="48"/>
      <c r="K15" s="26"/>
      <c r="L15" s="44" t="s">
        <v>82</v>
      </c>
      <c r="M15" s="54" t="str">
        <f>VLOOKUP(C10,'Formato descripción HU'!B6:O20,6,0)</f>
        <v>Colocando componentes tipo jTextField y elementos de un formulario</v>
      </c>
      <c r="N15" s="55"/>
      <c r="O15" s="48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3"/>
      <c r="C16" s="45"/>
      <c r="D16" s="52"/>
      <c r="E16" s="53"/>
      <c r="F16" s="26"/>
      <c r="G16" s="45"/>
      <c r="H16" s="52"/>
      <c r="I16" s="38"/>
      <c r="J16" s="53"/>
      <c r="K16" s="26"/>
      <c r="L16" s="45"/>
      <c r="M16" s="52"/>
      <c r="N16" s="38"/>
      <c r="O16" s="53"/>
      <c r="P16" s="2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3"/>
      <c r="C17" s="46"/>
      <c r="D17" s="49"/>
      <c r="E17" s="50"/>
      <c r="F17" s="26"/>
      <c r="G17" s="46"/>
      <c r="H17" s="49"/>
      <c r="I17" s="56"/>
      <c r="J17" s="50"/>
      <c r="K17" s="26"/>
      <c r="L17" s="46"/>
      <c r="M17" s="49"/>
      <c r="N17" s="56"/>
      <c r="O17" s="50"/>
      <c r="P17" s="2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3"/>
      <c r="C19" s="47" t="s">
        <v>83</v>
      </c>
      <c r="D19" s="48"/>
      <c r="E19" s="58" t="str">
        <f>VLOOKUP(C10,'Formato descripción HU'!B6:O20,14,0)</f>
        <v>Formulario de inscripción de equipos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7"/>
      <c r="Q19" s="4"/>
    </row>
    <row r="20" spans="1:26" ht="19.5" customHeight="1" x14ac:dyDescent="0.2">
      <c r="B20" s="23"/>
      <c r="C20" s="49"/>
      <c r="D20" s="5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7"/>
      <c r="Q20" s="4"/>
    </row>
    <row r="21" spans="1:26" ht="9.75" customHeight="1" x14ac:dyDescent="0.2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4"/>
    </row>
    <row r="22" spans="1:26" ht="19.5" customHeight="1" x14ac:dyDescent="0.2">
      <c r="A22" s="4"/>
      <c r="B22" s="23"/>
      <c r="C22" s="51" t="s">
        <v>84</v>
      </c>
      <c r="D22" s="48"/>
      <c r="E22" s="54" t="str">
        <f>VLOOKUP(C10,'Formato descripción HU'!B6:O20,12,0)</f>
        <v>Eligiendo la opción en el menú principal</v>
      </c>
      <c r="F22" s="55"/>
      <c r="G22" s="55"/>
      <c r="H22" s="48"/>
      <c r="I22" s="26"/>
      <c r="J22" s="51" t="s">
        <v>13</v>
      </c>
      <c r="K22" s="48"/>
      <c r="L22" s="54">
        <f>VLOOKUP(C10,'Formato descripción HU'!B6:O20,13,0)</f>
        <v>0</v>
      </c>
      <c r="M22" s="55"/>
      <c r="N22" s="55"/>
      <c r="O22" s="48"/>
      <c r="P22" s="2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3"/>
      <c r="C23" s="52"/>
      <c r="D23" s="53"/>
      <c r="E23" s="52"/>
      <c r="F23" s="38"/>
      <c r="G23" s="38"/>
      <c r="H23" s="53"/>
      <c r="I23" s="26"/>
      <c r="J23" s="52"/>
      <c r="K23" s="53"/>
      <c r="L23" s="52"/>
      <c r="M23" s="38"/>
      <c r="N23" s="38"/>
      <c r="O23" s="53"/>
      <c r="P23" s="2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3"/>
      <c r="C24" s="49"/>
      <c r="D24" s="50"/>
      <c r="E24" s="49"/>
      <c r="F24" s="56"/>
      <c r="G24" s="56"/>
      <c r="H24" s="50"/>
      <c r="I24" s="26"/>
      <c r="J24" s="49"/>
      <c r="K24" s="50"/>
      <c r="L24" s="49"/>
      <c r="M24" s="56"/>
      <c r="N24" s="56"/>
      <c r="O24" s="50"/>
      <c r="P24" s="2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erick villacis</cp:lastModifiedBy>
  <dcterms:created xsi:type="dcterms:W3CDTF">2019-10-21T15:37:14Z</dcterms:created>
  <dcterms:modified xsi:type="dcterms:W3CDTF">2021-03-19T14:58:36Z</dcterms:modified>
</cp:coreProperties>
</file>