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\OneDrive\Documentos\"/>
    </mc:Choice>
  </mc:AlternateContent>
  <bookViews>
    <workbookView xWindow="0" yWindow="0" windowWidth="20490" windowHeight="7620"/>
  </bookViews>
  <sheets>
    <sheet name="Dashboard" sheetId="3" r:id="rId1"/>
    <sheet name="Data" sheetId="1" state="hidden" r:id="rId2"/>
    <sheet name="Controller" sheetId="2" state="hidden" r:id="rId3"/>
    <sheet name="Caixinha" sheetId="4" state="hidden" r:id="rId4"/>
  </sheets>
  <definedNames>
    <definedName name="SegmentaçãodeDados_Mês">#N/A</definedName>
  </definedNames>
  <calcPr calcId="162913"/>
  <pivotCaches>
    <pivotCache cacheId="2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<sst xmlns="http://schemas.openxmlformats.org/spreadsheetml/2006/main" count="258" uniqueCount="80">
  <si>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</si>
  <si>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</si>
  <si>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</si>
  <si>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</si>
  <si>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</si>
  <si>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</si>
  <si>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</si>
  <si>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</si>
  <si>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</si>
  <si>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</si>
  <si>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</si>
  <si>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</si>
  <si>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</si>
  <si>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</si>
  <si>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</si>
  <si>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</si>
  <si>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</si>
  <si>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</si>
  <si>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</si>
  <si>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</si>
  <si>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</si>
  <si>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</si>
  <si>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</si>
  <si>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</si>
  <si>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</si>
  <si>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</si>
  <si>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</si>
  <si>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</si>
  <si>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</si>
  <si>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</si>
  <si>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</si>
  <si>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</si>
  <si>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</si>
  <si>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</si>
  <si>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</si>
  <si>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</si>
  <si>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</si>
  <si>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</si>
  <si>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</si>
  <si>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</si>
  <si>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</si>
  <si>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</si>
  <si>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</si>
  <si>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</si>
  <si>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</si>
  <si>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</si>
  <si>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</si>
  <si>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</si>
  <si>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</si>
  <si>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</si>
  <si>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</si>
  <si>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</si>
  <si>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</si>
  <si>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</si>
  <si>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</si>
  <si>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</si>
  <si>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</si>
  <si>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</si>
  <si>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</si>
  <si>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</si>
  <si>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</si>
  <si>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</si>
  <si>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</si>
  <si>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</si>
  <si>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</si>
  <si>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</si>
  <si>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</si>
  <si>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</si>
  <si>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</si>
  <si>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</si>
  <si>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</si>
  <si>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</si>
  <si>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</si>
  <si>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</si>
  <si>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</si>
  <si>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</si>
  <si>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</si>
  <si>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</si>
  <si>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Meta de reserva</t>
  </si>
  <si>
    <t>Total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</si>
</sst>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* #,##0.00_-;\-&quot;R$&quot;* #,##0.00_-;_-&quot;R$&quot;* &quot;-&quot;??_-;_-@_-"/>
    <numFmt numFmtId="165" formatCode="&quot;R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4">
    <xf numFmtId="0" fontId="0" fillId="0" borderId="0" xfId="0"/>
    <xf numFmtId="1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3" fillId="3" borderId="0" xfId="0" applyFont="1" applyFill="1"/>
    <xf numFmtId="44" fontId="0" fillId="0" borderId="0" xfId="1" applyFont="1"/>
    <xf numFmtId="0" fontId="2" fillId="2" borderId="1" xfId="2"/>
  </cellXfs>
  <cellStyles count="3">
    <cellStyle name="Entrada" xfId="2" builtinId="20"/>
    <cellStyle name="Moeda" xfId="1" builtinId="4"/>
    <cellStyle name="Normal" xfId="0" builtinId="0"/>
  </cellStyles>
  <dxfs count="9">
    <dxf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* #,##0.00_-;\-&quot;R$&quot;* #,##0.00_-;_-&quot;R$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theme="5" tint="-0.24994659260841701"/>
        </patternFill>
      </fill>
      <border diagonalUp="0" diagonalDown="0">
        <left/>
        <right/>
        <top/>
        <bottom/>
        <vertical/>
        <horizontal/>
      </border>
    </dxf>
    <dxf>
      <numFmt numFmtId="34" formatCode="_-&quot;R$&quot;* #,##0.00_-;\-&quot;R$&quot;* #,##0.00_-;_-&quot;R$&quot;* &quot;-&quot;??_-;_-@_-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</dxf>
    <dxf>
      <numFmt numFmtId="165" formatCode="&quot;R$&quot;#,##0.00"/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SlicerStyleDark2 2" pivot="0" table="0" count="10">
      <tableStyleElement type="wholeTable" dxfId="4"/>
      <tableStyleElement type="headerRow" dxfId="3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9" tint="0.39994506668294322"/>
          </font>
          <fill>
            <patternFill patternType="solid">
              <fgColor theme="5"/>
              <bgColor theme="7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Controller!$H$4:$H$6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Controller!$I$4:$I$6</c:f>
              <c:numCache>
                <c:formatCode>"R$"#,##0.00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6-47D1-A06A-73878C557F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4380351"/>
        <c:axId val="1974368287"/>
      </c:barChart>
      <c:catAx>
        <c:axId val="197438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4368287"/>
        <c:crosses val="autoZero"/>
        <c:auto val="1"/>
        <c:lblAlgn val="ctr"/>
        <c:lblOffset val="100"/>
        <c:noMultiLvlLbl val="0"/>
      </c:catAx>
      <c:valAx>
        <c:axId val="1974368287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1974380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financeira.xlsx]Controller!Tabela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3603663326980858E-2"/>
          <c:y val="9.7222222222222224E-2"/>
          <c:w val="0.95659533155864684"/>
          <c:h val="0.485582531350247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Controller!$D$5:$D$19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Controller!$E$5:$E$19</c:f>
              <c:numCache>
                <c:formatCode>_("R$"* #,##0.00_);_("R$"* \(#,##0.00\);_("R$"* "-"??_);_(@_)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E-4619-9BE8-1598AC9AE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19488719"/>
        <c:axId val="1819489135"/>
      </c:barChart>
      <c:catAx>
        <c:axId val="181948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9489135"/>
        <c:crosses val="autoZero"/>
        <c:auto val="1"/>
        <c:lblAlgn val="ctr"/>
        <c:lblOffset val="100"/>
        <c:noMultiLvlLbl val="0"/>
      </c:catAx>
      <c:valAx>
        <c:axId val="181948913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1948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0-4816-80B4-FA02DDE4C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739727"/>
        <c:axId val="90742639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28000">
                  <a:srgbClr val="FF0000"/>
                </a:gs>
                <a:gs pos="75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2840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16-80B4-FA02DDE4C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725583"/>
        <c:axId val="90716015"/>
      </c:barChart>
      <c:catAx>
        <c:axId val="9073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742639"/>
        <c:crosses val="autoZero"/>
        <c:auto val="1"/>
        <c:lblAlgn val="ctr"/>
        <c:lblOffset val="100"/>
        <c:noMultiLvlLbl val="0"/>
      </c:catAx>
      <c:valAx>
        <c:axId val="9074263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0739727"/>
        <c:crosses val="autoZero"/>
        <c:crossBetween val="between"/>
      </c:valAx>
      <c:valAx>
        <c:axId val="90716015"/>
        <c:scaling>
          <c:orientation val="minMax"/>
        </c:scaling>
        <c:delete val="0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725583"/>
        <c:crosses val="max"/>
        <c:crossBetween val="between"/>
      </c:valAx>
      <c:catAx>
        <c:axId val="90725583"/>
        <c:scaling>
          <c:orientation val="minMax"/>
        </c:scaling>
        <c:delete val="1"/>
        <c:axPos val="b"/>
        <c:majorTickMark val="out"/>
        <c:minorTickMark val="none"/>
        <c:tickLblPos val="nextTo"/>
        <c:crossAx val="907160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2840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9-432C-924B-E3B5386EB5C0}"/>
            </c:ext>
          </c:extLst>
        </c:ser>
        <c:ser>
          <c:idx val="1"/>
          <c:order val="1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9-432C-924B-E3B5386E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739727"/>
        <c:axId val="90742639"/>
      </c:barChart>
      <c:catAx>
        <c:axId val="9073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742639"/>
        <c:crosses val="autoZero"/>
        <c:auto val="1"/>
        <c:lblAlgn val="ctr"/>
        <c:lblOffset val="100"/>
        <c:noMultiLvlLbl val="0"/>
      </c:catAx>
      <c:valAx>
        <c:axId val="9074263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073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microsoft.com/office/2007/relationships/hdphoto" Target="../media/hdphoto1.wdp"/><Relationship Id="rId7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hyperlink" Target="#Data!A1"/><Relationship Id="rId5" Type="http://schemas.openxmlformats.org/officeDocument/2006/relationships/image" Target="../media/image2.png"/><Relationship Id="rId4" Type="http://schemas.openxmlformats.org/officeDocument/2006/relationships/chart" Target="../charts/chart2.xml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526876</xdr:colOff>
      <xdr:row>3</xdr:row>
      <xdr:rowOff>60456</xdr:rowOff>
    </xdr:from>
    <xdr:to>
      <xdr:col>9</xdr:col>
      <xdr:colOff>437067</xdr:colOff>
      <xdr:row>20</xdr:row>
      <xdr:rowOff>176627</xdr:rowOff>
    </xdr:to>
    <xdr:grpSp>
      <xdr:nvGrpSpPr>
        <xdr:cNvPr id="18" name="Agrupar 17"/>
        <xdr:cNvGrpSpPr/>
      </xdr:nvGrpSpPr>
      <xdr:grpSpPr>
        <a:xfrm>
          <a:off x="2137467" y="1671047"/>
          <a:ext cx="4759282" cy="3354671"/>
          <a:chOff x="2140523" y="256053"/>
          <a:chExt cx="4751132" cy="3357727"/>
        </a:xfrm>
      </xdr:grpSpPr>
      <xdr:grpSp>
        <xdr:nvGrpSpPr>
          <xdr:cNvPr id="12" name="Agrupar 11"/>
          <xdr:cNvGrpSpPr/>
        </xdr:nvGrpSpPr>
        <xdr:grpSpPr>
          <a:xfrm>
            <a:off x="2140523" y="256053"/>
            <a:ext cx="4751132" cy="3357727"/>
            <a:chOff x="3109233" y="990956"/>
            <a:chExt cx="4786992" cy="3353805"/>
          </a:xfrm>
        </xdr:grpSpPr>
        <xdr:grpSp>
          <xdr:nvGrpSpPr>
            <xdr:cNvPr id="9" name="Agrupar 8"/>
            <xdr:cNvGrpSpPr/>
          </xdr:nvGrpSpPr>
          <xdr:grpSpPr>
            <a:xfrm>
              <a:off x="3109233" y="990956"/>
              <a:ext cx="4786992" cy="3353805"/>
              <a:chOff x="3104190" y="990956"/>
              <a:chExt cx="4751134" cy="3357727"/>
            </a:xfrm>
          </xdr:grpSpPr>
          <xdr:sp macro="" textlink="">
            <xdr:nvSpPr>
              <xdr:cNvPr id="4" name="Retângulo Arredondado 3"/>
              <xdr:cNvSpPr/>
            </xdr:nvSpPr>
            <xdr:spPr>
              <a:xfrm>
                <a:off x="3109632" y="1074964"/>
                <a:ext cx="4745692" cy="3273719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" name="Gráfico 2"/>
              <xdr:cNvGraphicFramePr>
                <a:graphicFrameLocks/>
              </xdr:cNvGraphicFramePr>
            </xdr:nvGraphicFramePr>
            <xdr:xfrm>
              <a:off x="3405587" y="1708897"/>
              <a:ext cx="3994297" cy="2408464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6" name="Arredondar Retângulo no Mesmo Canto Lateral 5"/>
              <xdr:cNvSpPr/>
            </xdr:nvSpPr>
            <xdr:spPr>
              <a:xfrm>
                <a:off x="3104190" y="990956"/>
                <a:ext cx="4751134" cy="55465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1" name="CaixaDeTexto 10"/>
            <xdr:cNvSpPr txBox="1"/>
          </xdr:nvSpPr>
          <xdr:spPr>
            <a:xfrm>
              <a:off x="3581400" y="1057275"/>
              <a:ext cx="3152775" cy="3619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15" name="Imagem 1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lum bright="70000" contrast="-70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99444" l="0" r="99167">
                        <a14:foregroundMark x1="10833" y1="29167" x2="6667" y2="53333"/>
                        <a14:foregroundMark x1="14167" y1="97500" x2="88889" y2="97500"/>
                        <a14:foregroundMark x1="49722" y1="88333" x2="52500" y2="88611"/>
                        <a14:foregroundMark x1="97778" y1="76111" x2="97500" y2="94167"/>
                        <a14:foregroundMark x1="2500" y1="76667" x2="2778" y2="92500"/>
                        <a14:foregroundMark x1="3333" y1="96667" x2="10000" y2="98056"/>
                        <a14:foregroundMark x1="6111" y1="77778" x2="95000" y2="76944"/>
                        <a14:foregroundMark x1="91111" y1="29167" x2="97778" y2="71667"/>
                        <a14:foregroundMark x1="6111" y1="56111" x2="2222" y2="73056"/>
                        <a14:foregroundMark x1="10000" y1="26389" x2="19444" y2="23056"/>
                        <a14:foregroundMark x1="20278" y1="12778" x2="20556" y2="45833"/>
                        <a14:foregroundMark x1="21944" y1="48056" x2="45278" y2="47222"/>
                        <a14:foregroundMark x1="45278" y1="13611" x2="45556" y2="46389"/>
                        <a14:foregroundMark x1="21667" y1="11389" x2="44444" y2="11667"/>
                        <a14:foregroundMark x1="26111" y1="22222" x2="39167" y2="22222"/>
                        <a14:foregroundMark x1="26944" y1="30000" x2="38333" y2="29444"/>
                        <a14:foregroundMark x1="28056" y1="38056" x2="38611" y2="38056"/>
                        <a14:foregroundMark x1="56667" y1="55278" x2="59722" y2="52778"/>
                        <a14:foregroundMark x1="68056" y1="53333" x2="73056" y2="54444"/>
                        <a14:foregroundMark x1="80833" y1="54444" x2="82778" y2="53056"/>
                        <a14:foregroundMark x1="81111" y1="66389" x2="82778" y2="63611"/>
                        <a14:foregroundMark x1="69167" y1="68333" x2="71667" y2="64167"/>
                        <a14:foregroundMark x1="56389" y1="68056" x2="60556" y2="65278"/>
                        <a14:foregroundMark x1="58333" y1="43611" x2="81667" y2="43333"/>
                        <a14:foregroundMark x1="82222" y1="32778" x2="83889" y2="42778"/>
                        <a14:foregroundMark x1="56111" y1="33611" x2="55833" y2="42500"/>
                        <a14:foregroundMark x1="57778" y1="32222" x2="80000" y2="32778"/>
                        <a14:foregroundMark x1="50278" y1="24167" x2="88333" y2="24444"/>
                        <a14:foregroundMark x1="55833" y1="17778" x2="81944" y2="17778"/>
                        <a14:foregroundMark x1="56389" y1="3056" x2="55833" y2="15000"/>
                        <a14:foregroundMark x1="83611" y1="5000" x2="83611" y2="16944"/>
                        <a14:foregroundMark x1="57778" y1="1389" x2="83889" y2="2222"/>
                        <a14:backgroundMark x1="23333" y1="17778" x2="24167" y2="41389"/>
                        <a14:backgroundMark x1="42222" y1="16389" x2="42500" y2="41667"/>
                        <a14:backgroundMark x1="24444" y1="17500" x2="41944" y2="16944"/>
                        <a14:backgroundMark x1="25556" y1="43056" x2="42500" y2="42778"/>
                        <a14:backgroundMark x1="25278" y1="34444" x2="42222" y2="32778"/>
                        <a14:backgroundMark x1="25278" y1="25833" x2="42222" y2="25833"/>
                        <a14:backgroundMark x1="60556" y1="37222" x2="80556" y2="37222"/>
                        <a14:backgroundMark x1="59444" y1="5833" x2="80000" y2="14167"/>
                        <a14:backgroundMark x1="58889" y1="15278" x2="80278" y2="5278"/>
                        <a14:backgroundMark x1="14722" y1="27500" x2="14444" y2="70833"/>
                      </a14:backgroundRemoval>
                    </a14:imgEffect>
                    <a14:imgEffect>
                      <a14:saturation sat="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72935" y="310065"/>
            <a:ext cx="407460" cy="40402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526876</xdr:colOff>
      <xdr:row>21</xdr:row>
      <xdr:rowOff>141526</xdr:rowOff>
    </xdr:from>
    <xdr:to>
      <xdr:col>17</xdr:col>
      <xdr:colOff>527467</xdr:colOff>
      <xdr:row>41</xdr:row>
      <xdr:rowOff>188306</xdr:rowOff>
    </xdr:to>
    <xdr:grpSp>
      <xdr:nvGrpSpPr>
        <xdr:cNvPr id="17" name="Agrupar 16"/>
        <xdr:cNvGrpSpPr/>
      </xdr:nvGrpSpPr>
      <xdr:grpSpPr>
        <a:xfrm>
          <a:off x="2137467" y="5181117"/>
          <a:ext cx="9698773" cy="3856780"/>
          <a:chOff x="2140523" y="4050343"/>
          <a:chExt cx="9682473" cy="3856780"/>
        </a:xfrm>
      </xdr:grpSpPr>
      <xdr:grpSp>
        <xdr:nvGrpSpPr>
          <xdr:cNvPr id="14" name="Agrupar 13"/>
          <xdr:cNvGrpSpPr/>
        </xdr:nvGrpSpPr>
        <xdr:grpSpPr>
          <a:xfrm>
            <a:off x="2140523" y="4054527"/>
            <a:ext cx="9682473" cy="3852596"/>
            <a:chOff x="2674764" y="6479480"/>
            <a:chExt cx="9754191" cy="3852596"/>
          </a:xfrm>
        </xdr:grpSpPr>
        <xdr:grpSp>
          <xdr:nvGrpSpPr>
            <xdr:cNvPr id="10" name="Agrupar 9"/>
            <xdr:cNvGrpSpPr/>
          </xdr:nvGrpSpPr>
          <xdr:grpSpPr>
            <a:xfrm>
              <a:off x="2674764" y="6479480"/>
              <a:ext cx="9754191" cy="3852596"/>
              <a:chOff x="2640587" y="6729932"/>
              <a:chExt cx="9682473" cy="3852596"/>
            </a:xfrm>
          </xdr:grpSpPr>
          <xdr:sp macro="" textlink="">
            <xdr:nvSpPr>
              <xdr:cNvPr id="5" name="Retângulo Arredondado 4"/>
              <xdr:cNvSpPr/>
            </xdr:nvSpPr>
            <xdr:spPr>
              <a:xfrm>
                <a:off x="2640587" y="6729932"/>
                <a:ext cx="9681882" cy="3852596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/>
              <xdr:cNvGraphicFramePr>
                <a:graphicFrameLocks/>
              </xdr:cNvGraphicFramePr>
            </xdr:nvGraphicFramePr>
            <xdr:xfrm>
              <a:off x="3014381" y="7260611"/>
              <a:ext cx="8962466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8" name="Arredondar Retângulo no Mesmo Canto Lateral 7"/>
              <xdr:cNvSpPr/>
            </xdr:nvSpPr>
            <xdr:spPr>
              <a:xfrm>
                <a:off x="2643544" y="6732299"/>
                <a:ext cx="9679516" cy="612914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3" name="CaixaDeTexto 12"/>
            <xdr:cNvSpPr txBox="1"/>
          </xdr:nvSpPr>
          <xdr:spPr>
            <a:xfrm>
              <a:off x="3333750" y="6515100"/>
              <a:ext cx="7305675" cy="4953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6" name="Imagem 15"/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01" y="4050343"/>
            <a:ext cx="593912" cy="60009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0</xdr:row>
      <xdr:rowOff>952500</xdr:rowOff>
    </xdr:from>
    <xdr:to>
      <xdr:col>0</xdr:col>
      <xdr:colOff>1378324</xdr:colOff>
      <xdr:row>6</xdr:row>
      <xdr:rowOff>12407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52500"/>
              <a:ext cx="1378324" cy="12419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502227</xdr:colOff>
      <xdr:row>0</xdr:row>
      <xdr:rowOff>0</xdr:rowOff>
    </xdr:from>
    <xdr:to>
      <xdr:col>20</xdr:col>
      <xdr:colOff>542883</xdr:colOff>
      <xdr:row>2</xdr:row>
      <xdr:rowOff>34636</xdr:rowOff>
    </xdr:to>
    <xdr:sp macro="" textlink="">
      <xdr:nvSpPr>
        <xdr:cNvPr id="20" name="Retângulo Arredondado 19"/>
        <xdr:cNvSpPr/>
      </xdr:nvSpPr>
      <xdr:spPr>
        <a:xfrm>
          <a:off x="2112818" y="0"/>
          <a:ext cx="11557247" cy="1454727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34638</xdr:colOff>
      <xdr:row>0</xdr:row>
      <xdr:rowOff>138546</xdr:rowOff>
    </xdr:from>
    <xdr:to>
      <xdr:col>4</xdr:col>
      <xdr:colOff>103910</xdr:colOff>
      <xdr:row>1</xdr:row>
      <xdr:rowOff>103910</xdr:rowOff>
    </xdr:to>
    <xdr:sp macro="" textlink="">
      <xdr:nvSpPr>
        <xdr:cNvPr id="21" name="Retângulo Arredondado 20"/>
        <xdr:cNvSpPr/>
      </xdr:nvSpPr>
      <xdr:spPr>
        <a:xfrm>
          <a:off x="2251365" y="138546"/>
          <a:ext cx="1281545" cy="1194955"/>
        </a:xfrm>
        <a:prstGeom prst="round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51956</xdr:colOff>
      <xdr:row>0</xdr:row>
      <xdr:rowOff>259774</xdr:rowOff>
    </xdr:from>
    <xdr:to>
      <xdr:col>7</xdr:col>
      <xdr:colOff>571501</xdr:colOff>
      <xdr:row>0</xdr:row>
      <xdr:rowOff>692728</xdr:rowOff>
    </xdr:to>
    <xdr:sp macro="" textlink="">
      <xdr:nvSpPr>
        <xdr:cNvPr id="22" name="CaixaDeTexto 21"/>
        <xdr:cNvSpPr txBox="1"/>
      </xdr:nvSpPr>
      <xdr:spPr>
        <a:xfrm>
          <a:off x="4087092" y="259774"/>
          <a:ext cx="1731818" cy="4329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/>
            <a:t>Olá,</a:t>
          </a:r>
          <a:r>
            <a:rPr lang="pt-BR" sz="2000" b="1" baseline="0"/>
            <a:t> Erick</a:t>
          </a:r>
          <a:endParaRPr lang="pt-BR" sz="2000" b="1"/>
        </a:p>
      </xdr:txBody>
    </xdr:sp>
    <xdr:clientData/>
  </xdr:twoCellAnchor>
  <xdr:twoCellAnchor>
    <xdr:from>
      <xdr:col>5</xdr:col>
      <xdr:colOff>69272</xdr:colOff>
      <xdr:row>0</xdr:row>
      <xdr:rowOff>692727</xdr:rowOff>
    </xdr:from>
    <xdr:to>
      <xdr:col>11</xdr:col>
      <xdr:colOff>554180</xdr:colOff>
      <xdr:row>0</xdr:row>
      <xdr:rowOff>1125681</xdr:rowOff>
    </xdr:to>
    <xdr:sp macro="" textlink="">
      <xdr:nvSpPr>
        <xdr:cNvPr id="25" name="CaixaDeTexto 24"/>
        <xdr:cNvSpPr txBox="1"/>
      </xdr:nvSpPr>
      <xdr:spPr>
        <a:xfrm>
          <a:off x="4104408" y="692727"/>
          <a:ext cx="4121727" cy="4329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Acompanhamento financeiro</a:t>
          </a:r>
        </a:p>
      </xdr:txBody>
    </xdr:sp>
    <xdr:clientData/>
  </xdr:twoCellAnchor>
  <xdr:twoCellAnchor>
    <xdr:from>
      <xdr:col>11</xdr:col>
      <xdr:colOff>143324</xdr:colOff>
      <xdr:row>0</xdr:row>
      <xdr:rowOff>661675</xdr:rowOff>
    </xdr:from>
    <xdr:to>
      <xdr:col>17</xdr:col>
      <xdr:colOff>105105</xdr:colOff>
      <xdr:row>0</xdr:row>
      <xdr:rowOff>1024759</xdr:rowOff>
    </xdr:to>
    <xdr:grpSp>
      <xdr:nvGrpSpPr>
        <xdr:cNvPr id="29" name="Agrupar 28">
          <a:hlinkClick xmlns:r="http://schemas.openxmlformats.org/officeDocument/2006/relationships" r:id="rId6"/>
        </xdr:cNvPr>
        <xdr:cNvGrpSpPr/>
      </xdr:nvGrpSpPr>
      <xdr:grpSpPr>
        <a:xfrm>
          <a:off x="7815279" y="661675"/>
          <a:ext cx="3598599" cy="363084"/>
          <a:chOff x="7861858" y="661675"/>
          <a:chExt cx="3627264" cy="363084"/>
        </a:xfrm>
      </xdr:grpSpPr>
      <xdr:sp macro="" textlink="">
        <xdr:nvSpPr>
          <xdr:cNvPr id="26" name="Retângulo Arredondado 25"/>
          <xdr:cNvSpPr/>
        </xdr:nvSpPr>
        <xdr:spPr>
          <a:xfrm>
            <a:off x="7861858" y="661675"/>
            <a:ext cx="3627264" cy="363084"/>
          </a:xfrm>
          <a:prstGeom prst="roundRect">
            <a:avLst/>
          </a:prstGeom>
          <a:solidFill>
            <a:schemeClr val="bg2">
              <a:lumMod val="9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/>
              <a:t>Pesquisar</a:t>
            </a:r>
            <a:r>
              <a:rPr lang="pt-BR" sz="1100" baseline="0"/>
              <a:t> dados...</a:t>
            </a:r>
            <a:endParaRPr lang="pt-BR" sz="1100"/>
          </a:p>
        </xdr:txBody>
      </xdr:sp>
      <xdr:pic>
        <xdr:nvPicPr>
          <xdr:cNvPr id="27" name="Imagem 26" descr="Magnifying Glass PNG Transparent Images | PNG All"/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duotone>
              <a:schemeClr val="accent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63075" y="703418"/>
            <a:ext cx="247218" cy="28192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89647</xdr:colOff>
      <xdr:row>0</xdr:row>
      <xdr:rowOff>89647</xdr:rowOff>
    </xdr:from>
    <xdr:to>
      <xdr:col>0</xdr:col>
      <xdr:colOff>1546412</xdr:colOff>
      <xdr:row>0</xdr:row>
      <xdr:rowOff>593912</xdr:rowOff>
    </xdr:to>
    <xdr:sp macro="" textlink="">
      <xdr:nvSpPr>
        <xdr:cNvPr id="30" name="Retângulo Arredondado 29"/>
        <xdr:cNvSpPr/>
      </xdr:nvSpPr>
      <xdr:spPr>
        <a:xfrm>
          <a:off x="89647" y="89647"/>
          <a:ext cx="1456765" cy="504265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/>
            <a:t>Money App</a:t>
          </a:r>
        </a:p>
      </xdr:txBody>
    </xdr:sp>
    <xdr:clientData/>
  </xdr:twoCellAnchor>
  <xdr:twoCellAnchor>
    <xdr:from>
      <xdr:col>10</xdr:col>
      <xdr:colOff>462643</xdr:colOff>
      <xdr:row>3</xdr:row>
      <xdr:rowOff>54429</xdr:rowOff>
    </xdr:from>
    <xdr:to>
      <xdr:col>18</xdr:col>
      <xdr:colOff>372834</xdr:colOff>
      <xdr:row>20</xdr:row>
      <xdr:rowOff>170600</xdr:rowOff>
    </xdr:to>
    <xdr:grpSp>
      <xdr:nvGrpSpPr>
        <xdr:cNvPr id="32" name="Agrupar 31"/>
        <xdr:cNvGrpSpPr/>
      </xdr:nvGrpSpPr>
      <xdr:grpSpPr>
        <a:xfrm>
          <a:off x="7528461" y="1665020"/>
          <a:ext cx="4759282" cy="3354671"/>
          <a:chOff x="3109233" y="990956"/>
          <a:chExt cx="4786992" cy="3353805"/>
        </a:xfrm>
      </xdr:grpSpPr>
      <xdr:grpSp>
        <xdr:nvGrpSpPr>
          <xdr:cNvPr id="34" name="Agrupar 33"/>
          <xdr:cNvGrpSpPr/>
        </xdr:nvGrpSpPr>
        <xdr:grpSpPr>
          <a:xfrm>
            <a:off x="3109233" y="990956"/>
            <a:ext cx="4786992" cy="3353805"/>
            <a:chOff x="3104190" y="990956"/>
            <a:chExt cx="4751134" cy="3357727"/>
          </a:xfrm>
        </xdr:grpSpPr>
        <xdr:sp macro="" textlink="">
          <xdr:nvSpPr>
            <xdr:cNvPr id="36" name="Retângulo Arredondado 35"/>
            <xdr:cNvSpPr/>
          </xdr:nvSpPr>
          <xdr:spPr>
            <a:xfrm>
              <a:off x="3109632" y="1074964"/>
              <a:ext cx="4745692" cy="3273719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8" name="Arredondar Retângulo no Mesmo Canto Lateral 37"/>
            <xdr:cNvSpPr/>
          </xdr:nvSpPr>
          <xdr:spPr>
            <a:xfrm>
              <a:off x="3104190" y="990956"/>
              <a:ext cx="4751134" cy="55465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2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35" name="CaixaDeTexto 34"/>
          <xdr:cNvSpPr txBox="1"/>
        </xdr:nvSpPr>
        <xdr:spPr>
          <a:xfrm>
            <a:off x="3581400" y="1057275"/>
            <a:ext cx="3152775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Economias</a:t>
            </a:r>
          </a:p>
        </xdr:txBody>
      </xdr:sp>
    </xdr:grpSp>
    <xdr:clientData/>
  </xdr:twoCellAnchor>
  <xdr:twoCellAnchor editAs="oneCell">
    <xdr:from>
      <xdr:col>10</xdr:col>
      <xdr:colOff>473436</xdr:colOff>
      <xdr:row>3</xdr:row>
      <xdr:rowOff>46356</xdr:rowOff>
    </xdr:from>
    <xdr:to>
      <xdr:col>11</xdr:col>
      <xdr:colOff>400708</xdr:colOff>
      <xdr:row>6</xdr:row>
      <xdr:rowOff>14215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8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057" y="1655753"/>
          <a:ext cx="538185" cy="539359"/>
        </a:xfrm>
        <a:prstGeom prst="rect">
          <a:avLst/>
        </a:prstGeom>
      </xdr:spPr>
    </xdr:pic>
    <xdr:clientData/>
  </xdr:twoCellAnchor>
  <xdr:twoCellAnchor>
    <xdr:from>
      <xdr:col>11</xdr:col>
      <xdr:colOff>570030</xdr:colOff>
      <xdr:row>6</xdr:row>
      <xdr:rowOff>71204</xdr:rowOff>
    </xdr:from>
    <xdr:to>
      <xdr:col>17</xdr:col>
      <xdr:colOff>159627</xdr:colOff>
      <xdr:row>20</xdr:row>
      <xdr:rowOff>118830</xdr:rowOff>
    </xdr:to>
    <xdr:graphicFrame macro="">
      <xdr:nvGraphicFramePr>
        <xdr:cNvPr id="47" name="Gráfico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85724</xdr:rowOff>
    </xdr:from>
    <xdr:to>
      <xdr:col>9</xdr:col>
      <xdr:colOff>390525</xdr:colOff>
      <xdr:row>16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" refreshedDate="45674.716753935187" createdVersion="6" refreshedVersion="6" minRefreshableVersion="3" recordCount="44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5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H3:I6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h="1" x="1"/>
        <item h="1" x="2"/>
      </items>
    </pivotField>
    <pivotField axis="axisPage" multipleItemSelectionAllowed="1" showAll="0">
      <items count="3">
        <item x="0"/>
        <item h="1"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165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D4:E19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h="1" x="1"/>
        <item h="1" x="2"/>
      </items>
    </pivotField>
    <pivotField axis="axisPage" multipleItemSelectionAllowed="1" showAll="0">
      <items count="3">
        <item h="1"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hier="-1"/>
  </pageFields>
  <dataFields count="1">
    <dataField name="Soma de Valor" fld="5" baseField="0" baseItem="0" numFmtId="44"/>
  </dataFields>
  <formats count="1">
    <format dxfId="5">
      <pivotArea outline="0" collapsedLevelsAreSubtotals="1" fieldPosition="0"/>
    </format>
  </format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1"/>
    <pivotTable tabId="2" name="Tabela dinâmica2"/>
  </pivotTables>
  <data>
    <tabular pivotCacheId="1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SlicerStyleDark2 2" rowHeight="241300"/>
</slicers>
</file>

<file path=xl/tables/table1.xml><?xml version="1.0" encoding="utf-8"?>
<table xmlns="http://schemas.openxmlformats.org/spreadsheetml/2006/main" id="1" name="tbl_operations" displayName="tbl_operations" ref="A1:H45" totalsRowShown="0">
  <autoFilter ref="A1:H45"/>
  <tableColumns count="8">
    <tableColumn id="1" name="Data" dataDxfId="7"/>
    <tableColumn id="8" name="Mês" dataDxfId="6">
      <calculatedColumnFormula>MONTH(tbl_operations[[#This Row],[Data]])</calculatedColumnFormula>
    </tableColumn>
    <tableColumn id="2" name="Tipo"/>
    <tableColumn id="3" name="Categoria"/>
    <tableColumn id="4" name="Descrição"/>
    <tableColumn id="5" name="Valor" dataDxfId="8"/>
    <tableColumn id="6" name="Operação Bancária"/>
    <tableColumn id="7" name="Status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C6:D18" totalsRowShown="0" headerRowDxfId="2">
  <autoFilter ref="C6:D18"/>
  <tableColumns count="2">
    <tableColumn id="1" name="Data de lançamento"/>
    <tableColumn id="2" name="Depósito reservado" dataDxfId="0" totalsRowDxfId="1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showGridLines="0" tabSelected="1" zoomScale="55" zoomScaleNormal="55" workbookViewId="0">
      <selection activeCell="U25" sqref="U25"/>
    </sheetView>
  </sheetViews>
  <sheetFormatPr defaultColWidth="0" defaultRowHeight="15" x14ac:dyDescent="0.25"/>
  <cols>
    <col min="1" max="1" width="24.140625" style="4" customWidth="1"/>
    <col min="2" max="21" width="9.140625" style="5" customWidth="1"/>
    <col min="22" max="16384" width="9.140625" hidden="1"/>
  </cols>
  <sheetData>
    <row r="1" spans="11:11" ht="96.75" customHeight="1" x14ac:dyDescent="0.25"/>
    <row r="6" spans="11:11" x14ac:dyDescent="0.25">
      <c r="K6" s="10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9" workbookViewId="0">
      <selection activeCell="D26" sqref="D26"/>
    </sheetView>
  </sheetViews>
  <sheetFormatPr defaultRowHeight="15" x14ac:dyDescent="0.25"/>
  <cols>
    <col min="1" max="2" width="16.140625" customWidth="1"/>
    <col min="3" max="3" width="9.42578125" bestFit="1" customWidth="1"/>
    <col min="4" max="4" width="20.85546875" bestFit="1" customWidth="1"/>
    <col min="5" max="5" width="34.42578125" bestFit="1" customWidth="1"/>
    <col min="6" max="6" width="15.85546875" customWidth="1"/>
    <col min="7" max="7" width="19.85546875" bestFit="1" customWidth="1"/>
    <col min="8" max="8" width="9.7109375" bestFit="1" customWidth="1"/>
  </cols>
  <sheetData>
    <row r="1" spans="1:8" x14ac:dyDescent="0.25">
      <c r="A1" t="s">
        <v>0</v>
      </c>
      <c r="B1" t="s">
        <v>75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">
        <v>45505</v>
      </c>
      <c r="B2" s="9">
        <f>MONTH(tbl_operations[[#This Row],[Data]])</f>
        <v>8</v>
      </c>
      <c r="C2" t="s">
        <v>7</v>
      </c>
      <c r="D2" t="s">
        <v>8</v>
      </c>
      <c r="E2" t="s">
        <v>9</v>
      </c>
      <c r="F2" s="3">
        <v>5000</v>
      </c>
      <c r="G2" t="s">
        <v>10</v>
      </c>
      <c r="H2" t="s">
        <v>11</v>
      </c>
    </row>
    <row r="3" spans="1:8" x14ac:dyDescent="0.25">
      <c r="A3" s="1">
        <v>45505</v>
      </c>
      <c r="B3" s="9">
        <f>MONTH(tbl_operations[[#This Row],[Data]])</f>
        <v>8</v>
      </c>
      <c r="C3" t="s">
        <v>12</v>
      </c>
      <c r="D3" t="s">
        <v>13</v>
      </c>
      <c r="E3" t="s">
        <v>14</v>
      </c>
      <c r="F3" s="3">
        <v>550</v>
      </c>
      <c r="G3" t="s">
        <v>15</v>
      </c>
      <c r="H3" t="s">
        <v>16</v>
      </c>
    </row>
    <row r="4" spans="1:8" x14ac:dyDescent="0.25">
      <c r="A4" s="1">
        <v>45507</v>
      </c>
      <c r="B4" s="9">
        <f>MONTH(tbl_operations[[#This Row],[Data]])</f>
        <v>8</v>
      </c>
      <c r="C4" t="s">
        <v>12</v>
      </c>
      <c r="D4" t="s">
        <v>17</v>
      </c>
      <c r="E4" t="s">
        <v>18</v>
      </c>
      <c r="F4" s="3">
        <v>300</v>
      </c>
      <c r="G4" t="s">
        <v>19</v>
      </c>
      <c r="H4" t="s">
        <v>20</v>
      </c>
    </row>
    <row r="5" spans="1:8" x14ac:dyDescent="0.25">
      <c r="A5" s="1">
        <v>45509</v>
      </c>
      <c r="B5" s="9">
        <f>MONTH(tbl_operations[[#This Row],[Data]])</f>
        <v>8</v>
      </c>
      <c r="C5" t="s">
        <v>12</v>
      </c>
      <c r="D5" t="s">
        <v>21</v>
      </c>
      <c r="E5" t="s">
        <v>22</v>
      </c>
      <c r="F5" s="3">
        <v>120</v>
      </c>
      <c r="G5" t="s">
        <v>19</v>
      </c>
      <c r="H5" t="s">
        <v>20</v>
      </c>
    </row>
    <row r="6" spans="1:8" x14ac:dyDescent="0.25">
      <c r="A6" s="1">
        <v>45511</v>
      </c>
      <c r="B6" s="9">
        <f>MONTH(tbl_operations[[#This Row],[Data]])</f>
        <v>8</v>
      </c>
      <c r="C6" t="s">
        <v>12</v>
      </c>
      <c r="D6" t="s">
        <v>23</v>
      </c>
      <c r="E6" t="s">
        <v>24</v>
      </c>
      <c r="F6" s="3">
        <v>250</v>
      </c>
      <c r="G6" t="s">
        <v>10</v>
      </c>
      <c r="H6" t="s">
        <v>20</v>
      </c>
    </row>
    <row r="7" spans="1:8" x14ac:dyDescent="0.25">
      <c r="A7" s="1">
        <v>45514</v>
      </c>
      <c r="B7" s="9">
        <f>MONTH(tbl_operations[[#This Row],[Data]])</f>
        <v>8</v>
      </c>
      <c r="C7" t="s">
        <v>12</v>
      </c>
      <c r="D7" t="s">
        <v>25</v>
      </c>
      <c r="E7" t="s">
        <v>26</v>
      </c>
      <c r="F7" s="3">
        <v>400</v>
      </c>
      <c r="G7" t="s">
        <v>15</v>
      </c>
      <c r="H7" t="s">
        <v>16</v>
      </c>
    </row>
    <row r="8" spans="1:8" x14ac:dyDescent="0.25">
      <c r="A8" s="1">
        <v>45516</v>
      </c>
      <c r="B8" s="9">
        <f>MONTH(tbl_operations[[#This Row],[Data]])</f>
        <v>8</v>
      </c>
      <c r="C8" t="s">
        <v>12</v>
      </c>
      <c r="D8" t="s">
        <v>27</v>
      </c>
      <c r="E8" t="s">
        <v>28</v>
      </c>
      <c r="F8" s="3">
        <v>600</v>
      </c>
      <c r="G8" t="s">
        <v>19</v>
      </c>
      <c r="H8" t="s">
        <v>16</v>
      </c>
    </row>
    <row r="9" spans="1:8" x14ac:dyDescent="0.25">
      <c r="A9" s="1">
        <v>45519</v>
      </c>
      <c r="B9" s="9">
        <f>MONTH(tbl_operations[[#This Row],[Data]])</f>
        <v>8</v>
      </c>
      <c r="C9" t="s">
        <v>7</v>
      </c>
      <c r="D9" t="s">
        <v>29</v>
      </c>
      <c r="E9" t="s">
        <v>30</v>
      </c>
      <c r="F9" s="3">
        <v>800</v>
      </c>
      <c r="G9" t="s">
        <v>10</v>
      </c>
      <c r="H9" t="s">
        <v>11</v>
      </c>
    </row>
    <row r="10" spans="1:8" x14ac:dyDescent="0.25">
      <c r="A10" s="1">
        <v>45519</v>
      </c>
      <c r="B10" s="9">
        <f>MONTH(tbl_operations[[#This Row],[Data]])</f>
        <v>8</v>
      </c>
      <c r="C10" t="s">
        <v>12</v>
      </c>
      <c r="D10" t="s">
        <v>31</v>
      </c>
      <c r="E10" t="s">
        <v>32</v>
      </c>
      <c r="F10" s="3">
        <v>150</v>
      </c>
      <c r="G10" t="s">
        <v>10</v>
      </c>
      <c r="H10" t="s">
        <v>20</v>
      </c>
    </row>
    <row r="11" spans="1:8" x14ac:dyDescent="0.25">
      <c r="A11" s="1">
        <v>45522</v>
      </c>
      <c r="B11" s="9">
        <f>MONTH(tbl_operations[[#This Row],[Data]])</f>
        <v>8</v>
      </c>
      <c r="C11" t="s">
        <v>12</v>
      </c>
      <c r="D11" t="s">
        <v>33</v>
      </c>
      <c r="E11" t="s">
        <v>34</v>
      </c>
      <c r="F11" s="3">
        <v>1200</v>
      </c>
      <c r="G11" t="s">
        <v>19</v>
      </c>
      <c r="H11" t="s">
        <v>16</v>
      </c>
    </row>
    <row r="12" spans="1:8" x14ac:dyDescent="0.25">
      <c r="A12" s="1">
        <v>45524</v>
      </c>
      <c r="B12" s="9">
        <f>MONTH(tbl_operations[[#This Row],[Data]])</f>
        <v>8</v>
      </c>
      <c r="C12" t="s">
        <v>12</v>
      </c>
      <c r="D12" t="s">
        <v>35</v>
      </c>
      <c r="E12" t="s">
        <v>36</v>
      </c>
      <c r="F12" s="3">
        <v>450</v>
      </c>
      <c r="G12" t="s">
        <v>15</v>
      </c>
      <c r="H12" t="s">
        <v>20</v>
      </c>
    </row>
    <row r="13" spans="1:8" x14ac:dyDescent="0.25">
      <c r="A13" s="1">
        <v>45526</v>
      </c>
      <c r="B13" s="9">
        <f>MONTH(tbl_operations[[#This Row],[Data]])</f>
        <v>8</v>
      </c>
      <c r="C13" t="s">
        <v>12</v>
      </c>
      <c r="D13" t="s">
        <v>37</v>
      </c>
      <c r="E13" t="s">
        <v>38</v>
      </c>
      <c r="F13" s="3">
        <v>180</v>
      </c>
      <c r="G13" t="s">
        <v>10</v>
      </c>
      <c r="H13" t="s">
        <v>16</v>
      </c>
    </row>
    <row r="14" spans="1:8" x14ac:dyDescent="0.25">
      <c r="A14" s="1">
        <v>45528</v>
      </c>
      <c r="B14" s="9">
        <f>MONTH(tbl_operations[[#This Row],[Data]])</f>
        <v>8</v>
      </c>
      <c r="C14" t="s">
        <v>12</v>
      </c>
      <c r="D14" t="s">
        <v>39</v>
      </c>
      <c r="E14" t="s">
        <v>40</v>
      </c>
      <c r="F14" s="3">
        <v>80</v>
      </c>
      <c r="G14" t="s">
        <v>15</v>
      </c>
      <c r="H14" t="s">
        <v>20</v>
      </c>
    </row>
    <row r="15" spans="1:8" x14ac:dyDescent="0.25">
      <c r="A15" s="1">
        <v>45532</v>
      </c>
      <c r="B15" s="9">
        <f>MONTH(tbl_operations[[#This Row],[Data]])</f>
        <v>8</v>
      </c>
      <c r="C15" t="s">
        <v>12</v>
      </c>
      <c r="D15" t="s">
        <v>41</v>
      </c>
      <c r="E15" t="s">
        <v>42</v>
      </c>
      <c r="F15" s="3">
        <v>200</v>
      </c>
      <c r="G15" t="s">
        <v>15</v>
      </c>
      <c r="H15" t="s">
        <v>20</v>
      </c>
    </row>
    <row r="16" spans="1:8" x14ac:dyDescent="0.25">
      <c r="A16" s="1">
        <v>45534</v>
      </c>
      <c r="B16" s="9">
        <f>MONTH(tbl_operations[[#This Row],[Data]])</f>
        <v>8</v>
      </c>
      <c r="C16" t="s">
        <v>12</v>
      </c>
      <c r="D16" t="s">
        <v>43</v>
      </c>
      <c r="E16" t="s">
        <v>44</v>
      </c>
      <c r="F16" s="3">
        <v>750</v>
      </c>
      <c r="G16" t="s">
        <v>10</v>
      </c>
      <c r="H16" t="s">
        <v>16</v>
      </c>
    </row>
    <row r="17" spans="1:8" x14ac:dyDescent="0.25">
      <c r="A17" s="1">
        <v>45535</v>
      </c>
      <c r="B17" s="9">
        <f>MONTH(tbl_operations[[#This Row],[Data]])</f>
        <v>8</v>
      </c>
      <c r="C17" t="s">
        <v>12</v>
      </c>
      <c r="D17" t="s">
        <v>45</v>
      </c>
      <c r="E17" t="s">
        <v>46</v>
      </c>
      <c r="F17" s="3">
        <v>350</v>
      </c>
      <c r="G17" t="s">
        <v>19</v>
      </c>
      <c r="H17" t="s">
        <v>20</v>
      </c>
    </row>
    <row r="18" spans="1:8" x14ac:dyDescent="0.25">
      <c r="A18" s="1">
        <v>45536</v>
      </c>
      <c r="B18" s="9">
        <f>MONTH(tbl_operations[[#This Row],[Data]])</f>
        <v>9</v>
      </c>
      <c r="C18" t="s">
        <v>7</v>
      </c>
      <c r="D18" t="s">
        <v>8</v>
      </c>
      <c r="E18" t="s">
        <v>9</v>
      </c>
      <c r="F18" s="3">
        <v>5000</v>
      </c>
      <c r="G18" t="s">
        <v>10</v>
      </c>
      <c r="H18" t="s">
        <v>11</v>
      </c>
    </row>
    <row r="19" spans="1:8" x14ac:dyDescent="0.25">
      <c r="A19" s="1">
        <v>45537</v>
      </c>
      <c r="B19" s="9">
        <f>MONTH(tbl_operations[[#This Row],[Data]])</f>
        <v>9</v>
      </c>
      <c r="C19" t="s">
        <v>12</v>
      </c>
      <c r="D19" t="s">
        <v>13</v>
      </c>
      <c r="E19" t="s">
        <v>14</v>
      </c>
      <c r="F19" s="3">
        <v>450</v>
      </c>
      <c r="G19" t="s">
        <v>15</v>
      </c>
      <c r="H19" t="s">
        <v>16</v>
      </c>
    </row>
    <row r="20" spans="1:8" x14ac:dyDescent="0.25">
      <c r="A20" s="1">
        <v>45540</v>
      </c>
      <c r="B20" s="9">
        <f>MONTH(tbl_operations[[#This Row],[Data]])</f>
        <v>9</v>
      </c>
      <c r="C20" t="s">
        <v>12</v>
      </c>
      <c r="D20" t="s">
        <v>17</v>
      </c>
      <c r="E20" t="s">
        <v>18</v>
      </c>
      <c r="F20" s="3">
        <v>300</v>
      </c>
      <c r="G20" t="s">
        <v>15</v>
      </c>
      <c r="H20" t="s">
        <v>20</v>
      </c>
    </row>
    <row r="21" spans="1:8" x14ac:dyDescent="0.25">
      <c r="A21" s="1">
        <v>45543</v>
      </c>
      <c r="B21" s="9">
        <f>MONTH(tbl_operations[[#This Row],[Data]])</f>
        <v>9</v>
      </c>
      <c r="C21" t="s">
        <v>12</v>
      </c>
      <c r="D21" t="s">
        <v>21</v>
      </c>
      <c r="E21" t="s">
        <v>47</v>
      </c>
      <c r="F21" s="3">
        <v>200</v>
      </c>
      <c r="G21" t="s">
        <v>10</v>
      </c>
      <c r="H21" t="s">
        <v>20</v>
      </c>
    </row>
    <row r="22" spans="1:8" x14ac:dyDescent="0.25">
      <c r="A22" s="1">
        <v>45546</v>
      </c>
      <c r="B22" s="9">
        <f>MONTH(tbl_operations[[#This Row],[Data]])</f>
        <v>9</v>
      </c>
      <c r="C22" t="s">
        <v>12</v>
      </c>
      <c r="D22" t="s">
        <v>23</v>
      </c>
      <c r="E22" t="s">
        <v>48</v>
      </c>
      <c r="F22" s="3">
        <v>600</v>
      </c>
      <c r="G22" t="s">
        <v>15</v>
      </c>
      <c r="H22" t="s">
        <v>16</v>
      </c>
    </row>
    <row r="23" spans="1:8" x14ac:dyDescent="0.25">
      <c r="A23" s="1">
        <v>45549</v>
      </c>
      <c r="B23" s="9">
        <f>MONTH(tbl_operations[[#This Row],[Data]])</f>
        <v>9</v>
      </c>
      <c r="C23" t="s">
        <v>12</v>
      </c>
      <c r="D23" t="s">
        <v>25</v>
      </c>
      <c r="E23" t="s">
        <v>26</v>
      </c>
      <c r="F23" s="3">
        <v>350</v>
      </c>
      <c r="G23" t="s">
        <v>10</v>
      </c>
      <c r="H23" t="s">
        <v>20</v>
      </c>
    </row>
    <row r="24" spans="1:8" x14ac:dyDescent="0.25">
      <c r="A24" s="1">
        <v>45552</v>
      </c>
      <c r="B24" s="9">
        <f>MONTH(tbl_operations[[#This Row],[Data]])</f>
        <v>9</v>
      </c>
      <c r="C24" t="s">
        <v>12</v>
      </c>
      <c r="D24" t="s">
        <v>27</v>
      </c>
      <c r="E24" t="s">
        <v>49</v>
      </c>
      <c r="F24" s="3">
        <v>500</v>
      </c>
      <c r="G24" t="s">
        <v>19</v>
      </c>
      <c r="H24" t="s">
        <v>16</v>
      </c>
    </row>
    <row r="25" spans="1:8" x14ac:dyDescent="0.25">
      <c r="A25" s="1">
        <v>45555</v>
      </c>
      <c r="B25" s="9">
        <f>MONTH(tbl_operations[[#This Row],[Data]])</f>
        <v>9</v>
      </c>
      <c r="C25" t="s">
        <v>7</v>
      </c>
      <c r="D25" t="s">
        <v>50</v>
      </c>
      <c r="E25" t="s">
        <v>51</v>
      </c>
      <c r="F25" s="3">
        <v>1200</v>
      </c>
      <c r="G25" t="s">
        <v>10</v>
      </c>
      <c r="H25" t="s">
        <v>11</v>
      </c>
    </row>
    <row r="26" spans="1:8" x14ac:dyDescent="0.25">
      <c r="A26" s="1">
        <v>45555</v>
      </c>
      <c r="B26" s="9">
        <f>MONTH(tbl_operations[[#This Row],[Data]])</f>
        <v>9</v>
      </c>
      <c r="C26" t="s">
        <v>12</v>
      </c>
      <c r="D26" t="s">
        <v>31</v>
      </c>
      <c r="E26" t="s">
        <v>52</v>
      </c>
      <c r="F26" s="3">
        <v>800</v>
      </c>
      <c r="G26" t="s">
        <v>10</v>
      </c>
      <c r="H26" t="s">
        <v>20</v>
      </c>
    </row>
    <row r="27" spans="1:8" x14ac:dyDescent="0.25">
      <c r="A27" s="1">
        <v>45558</v>
      </c>
      <c r="B27" s="9">
        <f>MONTH(tbl_operations[[#This Row],[Data]])</f>
        <v>9</v>
      </c>
      <c r="C27" t="s">
        <v>12</v>
      </c>
      <c r="D27" t="s">
        <v>33</v>
      </c>
      <c r="E27" t="s">
        <v>53</v>
      </c>
      <c r="F27" s="3">
        <v>1500</v>
      </c>
      <c r="G27" t="s">
        <v>19</v>
      </c>
      <c r="H27" t="s">
        <v>16</v>
      </c>
    </row>
    <row r="28" spans="1:8" x14ac:dyDescent="0.25">
      <c r="A28" s="1">
        <v>45561</v>
      </c>
      <c r="B28" s="9">
        <f>MONTH(tbl_operations[[#This Row],[Data]])</f>
        <v>9</v>
      </c>
      <c r="C28" t="s">
        <v>12</v>
      </c>
      <c r="D28" t="s">
        <v>54</v>
      </c>
      <c r="E28" t="s">
        <v>55</v>
      </c>
      <c r="F28" s="3">
        <v>250</v>
      </c>
      <c r="G28" t="s">
        <v>15</v>
      </c>
      <c r="H28" t="s">
        <v>20</v>
      </c>
    </row>
    <row r="29" spans="1:8" x14ac:dyDescent="0.25">
      <c r="A29" s="1">
        <v>45564</v>
      </c>
      <c r="B29" s="9">
        <f>MONTH(tbl_operations[[#This Row],[Data]])</f>
        <v>9</v>
      </c>
      <c r="C29" t="s">
        <v>12</v>
      </c>
      <c r="D29" t="s">
        <v>37</v>
      </c>
      <c r="E29" t="s">
        <v>56</v>
      </c>
      <c r="F29" s="3">
        <v>400</v>
      </c>
      <c r="G29" t="s">
        <v>19</v>
      </c>
      <c r="H29" t="s">
        <v>16</v>
      </c>
    </row>
    <row r="30" spans="1:8" x14ac:dyDescent="0.25">
      <c r="A30" s="1">
        <v>45566</v>
      </c>
      <c r="B30" s="9">
        <f>MONTH(tbl_operations[[#This Row],[Data]])</f>
        <v>10</v>
      </c>
      <c r="C30" t="s">
        <v>7</v>
      </c>
      <c r="D30" t="s">
        <v>8</v>
      </c>
      <c r="E30" t="s">
        <v>9</v>
      </c>
      <c r="F30" s="3">
        <v>5000</v>
      </c>
      <c r="G30" t="s">
        <v>10</v>
      </c>
      <c r="H30" t="s">
        <v>11</v>
      </c>
    </row>
    <row r="31" spans="1:8" x14ac:dyDescent="0.25">
      <c r="A31" s="1">
        <v>45566</v>
      </c>
      <c r="B31" s="9">
        <f>MONTH(tbl_operations[[#This Row],[Data]])</f>
        <v>10</v>
      </c>
      <c r="C31" t="s">
        <v>12</v>
      </c>
      <c r="D31" t="s">
        <v>13</v>
      </c>
      <c r="E31" t="s">
        <v>14</v>
      </c>
      <c r="F31" s="3">
        <v>600</v>
      </c>
      <c r="G31" t="s">
        <v>15</v>
      </c>
      <c r="H31" t="s">
        <v>16</v>
      </c>
    </row>
    <row r="32" spans="1:8" x14ac:dyDescent="0.25">
      <c r="A32" s="1">
        <v>45568</v>
      </c>
      <c r="B32" s="9">
        <f>MONTH(tbl_operations[[#This Row],[Data]])</f>
        <v>10</v>
      </c>
      <c r="C32" t="s">
        <v>12</v>
      </c>
      <c r="D32" t="s">
        <v>17</v>
      </c>
      <c r="E32" t="s">
        <v>57</v>
      </c>
      <c r="F32" s="3">
        <v>200</v>
      </c>
      <c r="G32" t="s">
        <v>19</v>
      </c>
      <c r="H32" t="s">
        <v>20</v>
      </c>
    </row>
    <row r="33" spans="1:8" x14ac:dyDescent="0.25">
      <c r="A33" s="1">
        <v>45570</v>
      </c>
      <c r="B33" s="9">
        <f>MONTH(tbl_operations[[#This Row],[Data]])</f>
        <v>10</v>
      </c>
      <c r="C33" t="s">
        <v>12</v>
      </c>
      <c r="D33" t="s">
        <v>21</v>
      </c>
      <c r="E33" t="s">
        <v>58</v>
      </c>
      <c r="F33" s="3">
        <v>180</v>
      </c>
      <c r="G33" t="s">
        <v>10</v>
      </c>
      <c r="H33" t="s">
        <v>20</v>
      </c>
    </row>
    <row r="34" spans="1:8" x14ac:dyDescent="0.25">
      <c r="A34" s="1">
        <v>45573</v>
      </c>
      <c r="B34" s="9">
        <f>MONTH(tbl_operations[[#This Row],[Data]])</f>
        <v>10</v>
      </c>
      <c r="C34" t="s">
        <v>12</v>
      </c>
      <c r="D34" t="s">
        <v>23</v>
      </c>
      <c r="E34" t="s">
        <v>59</v>
      </c>
      <c r="F34" s="3">
        <v>120</v>
      </c>
      <c r="G34" t="s">
        <v>15</v>
      </c>
      <c r="H34" t="s">
        <v>16</v>
      </c>
    </row>
    <row r="35" spans="1:8" x14ac:dyDescent="0.25">
      <c r="A35" s="1">
        <v>45575</v>
      </c>
      <c r="B35" s="9">
        <f>MONTH(tbl_operations[[#This Row],[Data]])</f>
        <v>10</v>
      </c>
      <c r="C35" t="s">
        <v>12</v>
      </c>
      <c r="D35" t="s">
        <v>25</v>
      </c>
      <c r="E35" t="s">
        <v>60</v>
      </c>
      <c r="F35" s="3">
        <v>350</v>
      </c>
      <c r="G35" t="s">
        <v>19</v>
      </c>
      <c r="H35" t="s">
        <v>16</v>
      </c>
    </row>
    <row r="36" spans="1:8" x14ac:dyDescent="0.25">
      <c r="A36" s="1">
        <v>45578</v>
      </c>
      <c r="B36" s="9">
        <f>MONTH(tbl_operations[[#This Row],[Data]])</f>
        <v>10</v>
      </c>
      <c r="C36" t="s">
        <v>12</v>
      </c>
      <c r="D36" t="s">
        <v>27</v>
      </c>
      <c r="E36" t="s">
        <v>61</v>
      </c>
      <c r="F36" s="3">
        <v>400</v>
      </c>
      <c r="G36" t="s">
        <v>10</v>
      </c>
      <c r="H36" t="s">
        <v>20</v>
      </c>
    </row>
    <row r="37" spans="1:8" x14ac:dyDescent="0.25">
      <c r="A37" s="1">
        <v>45580</v>
      </c>
      <c r="B37" s="9">
        <f>MONTH(tbl_operations[[#This Row],[Data]])</f>
        <v>10</v>
      </c>
      <c r="C37" t="s">
        <v>12</v>
      </c>
      <c r="D37" t="s">
        <v>31</v>
      </c>
      <c r="E37" t="s">
        <v>62</v>
      </c>
      <c r="F37" s="3">
        <v>450</v>
      </c>
      <c r="G37" t="s">
        <v>15</v>
      </c>
      <c r="H37" t="s">
        <v>20</v>
      </c>
    </row>
    <row r="38" spans="1:8" x14ac:dyDescent="0.25">
      <c r="A38" s="1">
        <v>45583</v>
      </c>
      <c r="B38" s="9">
        <f>MONTH(tbl_operations[[#This Row],[Data]])</f>
        <v>10</v>
      </c>
      <c r="C38" t="s">
        <v>7</v>
      </c>
      <c r="D38" t="s">
        <v>63</v>
      </c>
      <c r="E38" t="s">
        <v>64</v>
      </c>
      <c r="F38" s="3">
        <v>1500</v>
      </c>
      <c r="G38" t="s">
        <v>10</v>
      </c>
      <c r="H38" t="s">
        <v>11</v>
      </c>
    </row>
    <row r="39" spans="1:8" x14ac:dyDescent="0.25">
      <c r="A39" s="1">
        <v>45583</v>
      </c>
      <c r="B39" s="9">
        <f>MONTH(tbl_operations[[#This Row],[Data]])</f>
        <v>10</v>
      </c>
      <c r="C39" t="s">
        <v>12</v>
      </c>
      <c r="D39" t="s">
        <v>33</v>
      </c>
      <c r="E39" t="s">
        <v>65</v>
      </c>
      <c r="F39" s="3">
        <v>300</v>
      </c>
      <c r="G39" t="s">
        <v>19</v>
      </c>
      <c r="H39" t="s">
        <v>16</v>
      </c>
    </row>
    <row r="40" spans="1:8" x14ac:dyDescent="0.25">
      <c r="A40" s="1">
        <v>45585</v>
      </c>
      <c r="B40" s="9">
        <f>MONTH(tbl_operations[[#This Row],[Data]])</f>
        <v>10</v>
      </c>
      <c r="C40" t="s">
        <v>12</v>
      </c>
      <c r="D40" t="s">
        <v>35</v>
      </c>
      <c r="E40" t="s">
        <v>66</v>
      </c>
      <c r="F40" s="3">
        <v>800</v>
      </c>
      <c r="G40" t="s">
        <v>10</v>
      </c>
      <c r="H40" t="s">
        <v>20</v>
      </c>
    </row>
    <row r="41" spans="1:8" x14ac:dyDescent="0.25">
      <c r="A41" s="1">
        <v>45587</v>
      </c>
      <c r="B41" s="9">
        <f>MONTH(tbl_operations[[#This Row],[Data]])</f>
        <v>10</v>
      </c>
      <c r="C41" t="s">
        <v>12</v>
      </c>
      <c r="D41" t="s">
        <v>37</v>
      </c>
      <c r="E41" t="s">
        <v>67</v>
      </c>
      <c r="F41" s="3">
        <v>250</v>
      </c>
      <c r="G41" t="s">
        <v>19</v>
      </c>
      <c r="H41" t="s">
        <v>16</v>
      </c>
    </row>
    <row r="42" spans="1:8" x14ac:dyDescent="0.25">
      <c r="A42" s="1">
        <v>45589</v>
      </c>
      <c r="B42" s="9">
        <f>MONTH(tbl_operations[[#This Row],[Data]])</f>
        <v>10</v>
      </c>
      <c r="C42" t="s">
        <v>12</v>
      </c>
      <c r="D42" t="s">
        <v>41</v>
      </c>
      <c r="E42" t="s">
        <v>68</v>
      </c>
      <c r="F42" s="3">
        <v>150</v>
      </c>
      <c r="G42" t="s">
        <v>15</v>
      </c>
      <c r="H42" t="s">
        <v>20</v>
      </c>
    </row>
    <row r="43" spans="1:8" x14ac:dyDescent="0.25">
      <c r="A43" s="1">
        <v>45591</v>
      </c>
      <c r="B43" s="9">
        <f>MONTH(tbl_operations[[#This Row],[Data]])</f>
        <v>10</v>
      </c>
      <c r="C43" t="s">
        <v>12</v>
      </c>
      <c r="D43" t="s">
        <v>39</v>
      </c>
      <c r="E43" t="s">
        <v>69</v>
      </c>
      <c r="F43" s="3">
        <v>250</v>
      </c>
      <c r="G43" t="s">
        <v>10</v>
      </c>
      <c r="H43" t="s">
        <v>16</v>
      </c>
    </row>
    <row r="44" spans="1:8" x14ac:dyDescent="0.25">
      <c r="A44" s="1">
        <v>45595</v>
      </c>
      <c r="B44" s="9">
        <f>MONTH(tbl_operations[[#This Row],[Data]])</f>
        <v>10</v>
      </c>
      <c r="C44" t="s">
        <v>12</v>
      </c>
      <c r="D44" t="s">
        <v>45</v>
      </c>
      <c r="E44" t="s">
        <v>70</v>
      </c>
      <c r="F44" s="3">
        <v>220</v>
      </c>
      <c r="G44" t="s">
        <v>10</v>
      </c>
      <c r="H44" t="s">
        <v>16</v>
      </c>
    </row>
    <row r="45" spans="1:8" x14ac:dyDescent="0.25">
      <c r="A45" s="1">
        <v>45596</v>
      </c>
      <c r="B45" s="9">
        <f>MONTH(tbl_operations[[#This Row],[Data]])</f>
        <v>10</v>
      </c>
      <c r="C45" t="s">
        <v>12</v>
      </c>
      <c r="D45" t="s">
        <v>43</v>
      </c>
      <c r="E45" t="s">
        <v>71</v>
      </c>
      <c r="F45" s="3">
        <v>500</v>
      </c>
      <c r="G45" t="s">
        <v>19</v>
      </c>
      <c r="H45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19"/>
  <sheetViews>
    <sheetView zoomScale="70" zoomScaleNormal="70" workbookViewId="0">
      <selection activeCell="H22" sqref="H22"/>
    </sheetView>
  </sheetViews>
  <sheetFormatPr defaultRowHeight="15" x14ac:dyDescent="0.25"/>
  <cols>
    <col min="4" max="4" width="24" customWidth="1"/>
    <col min="5" max="5" width="18.28515625" customWidth="1"/>
    <col min="8" max="8" width="24" customWidth="1"/>
    <col min="9" max="9" width="18.28515625" bestFit="1" customWidth="1"/>
  </cols>
  <sheetData>
    <row r="1" spans="4:9" x14ac:dyDescent="0.25">
      <c r="H1" s="6" t="s">
        <v>1</v>
      </c>
      <c r="I1" t="s">
        <v>7</v>
      </c>
    </row>
    <row r="2" spans="4:9" x14ac:dyDescent="0.25">
      <c r="D2" s="6" t="s">
        <v>1</v>
      </c>
      <c r="E2" t="s">
        <v>12</v>
      </c>
    </row>
    <row r="3" spans="4:9" x14ac:dyDescent="0.25">
      <c r="H3" s="6" t="s">
        <v>72</v>
      </c>
      <c r="I3" t="s">
        <v>74</v>
      </c>
    </row>
    <row r="4" spans="4:9" x14ac:dyDescent="0.25">
      <c r="D4" s="6" t="s">
        <v>72</v>
      </c>
      <c r="E4" t="s">
        <v>74</v>
      </c>
      <c r="H4" s="7" t="s">
        <v>29</v>
      </c>
      <c r="I4" s="2">
        <v>800</v>
      </c>
    </row>
    <row r="5" spans="4:9" x14ac:dyDescent="0.25">
      <c r="D5" s="7" t="s">
        <v>13</v>
      </c>
      <c r="E5" s="8">
        <v>550</v>
      </c>
      <c r="H5" s="7" t="s">
        <v>8</v>
      </c>
      <c r="I5" s="2">
        <v>5000</v>
      </c>
    </row>
    <row r="6" spans="4:9" x14ac:dyDescent="0.25">
      <c r="D6" s="7" t="s">
        <v>39</v>
      </c>
      <c r="E6" s="8">
        <v>80</v>
      </c>
      <c r="H6" s="7" t="s">
        <v>73</v>
      </c>
      <c r="I6" s="2">
        <v>5800</v>
      </c>
    </row>
    <row r="7" spans="4:9" x14ac:dyDescent="0.25">
      <c r="D7" s="7" t="s">
        <v>25</v>
      </c>
      <c r="E7" s="8">
        <v>400</v>
      </c>
    </row>
    <row r="8" spans="4:9" x14ac:dyDescent="0.25">
      <c r="D8" s="7" t="s">
        <v>33</v>
      </c>
      <c r="E8" s="8">
        <v>1200</v>
      </c>
    </row>
    <row r="9" spans="4:9" x14ac:dyDescent="0.25">
      <c r="D9" s="7" t="s">
        <v>45</v>
      </c>
      <c r="E9" s="8">
        <v>350</v>
      </c>
    </row>
    <row r="10" spans="4:9" x14ac:dyDescent="0.25">
      <c r="D10" s="7" t="s">
        <v>21</v>
      </c>
      <c r="E10" s="8">
        <v>120</v>
      </c>
    </row>
    <row r="11" spans="4:9" x14ac:dyDescent="0.25">
      <c r="D11" s="7" t="s">
        <v>41</v>
      </c>
      <c r="E11" s="8">
        <v>200</v>
      </c>
    </row>
    <row r="12" spans="4:9" x14ac:dyDescent="0.25">
      <c r="D12" s="7" t="s">
        <v>37</v>
      </c>
      <c r="E12" s="8">
        <v>180</v>
      </c>
    </row>
    <row r="13" spans="4:9" x14ac:dyDescent="0.25">
      <c r="D13" s="7" t="s">
        <v>23</v>
      </c>
      <c r="E13" s="8">
        <v>250</v>
      </c>
    </row>
    <row r="14" spans="4:9" x14ac:dyDescent="0.25">
      <c r="D14" s="7" t="s">
        <v>31</v>
      </c>
      <c r="E14" s="8">
        <v>150</v>
      </c>
    </row>
    <row r="15" spans="4:9" x14ac:dyDescent="0.25">
      <c r="D15" s="7" t="s">
        <v>17</v>
      </c>
      <c r="E15" s="8">
        <v>300</v>
      </c>
    </row>
    <row r="16" spans="4:9" x14ac:dyDescent="0.25">
      <c r="D16" s="7" t="s">
        <v>35</v>
      </c>
      <c r="E16" s="8">
        <v>450</v>
      </c>
    </row>
    <row r="17" spans="4:5" x14ac:dyDescent="0.25">
      <c r="D17" s="7" t="s">
        <v>27</v>
      </c>
      <c r="E17" s="8">
        <v>600</v>
      </c>
    </row>
    <row r="18" spans="4:5" x14ac:dyDescent="0.25">
      <c r="D18" s="7" t="s">
        <v>43</v>
      </c>
      <c r="E18" s="8">
        <v>750</v>
      </c>
    </row>
    <row r="19" spans="4:5" x14ac:dyDescent="0.25">
      <c r="D19" s="7" t="s">
        <v>73</v>
      </c>
      <c r="E19" s="8">
        <v>5580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25"/>
  <sheetViews>
    <sheetView workbookViewId="0">
      <selection activeCell="L10" sqref="L10"/>
    </sheetView>
  </sheetViews>
  <sheetFormatPr defaultRowHeight="15" x14ac:dyDescent="0.25"/>
  <cols>
    <col min="3" max="3" width="20.7109375" customWidth="1"/>
    <col min="4" max="4" width="20.42578125" customWidth="1"/>
  </cols>
  <sheetData>
    <row r="1" spans="3:4" s="4" customFormat="1" x14ac:dyDescent="0.25"/>
    <row r="3" spans="3:4" x14ac:dyDescent="0.25">
      <c r="C3" s="13" t="s">
        <v>79</v>
      </c>
      <c r="D3" s="12">
        <f>SUM(Tabela2[Depósito reservado])</f>
        <v>2840</v>
      </c>
    </row>
    <row r="4" spans="3:4" x14ac:dyDescent="0.25">
      <c r="C4" s="13" t="s">
        <v>78</v>
      </c>
      <c r="D4" s="12">
        <v>20000</v>
      </c>
    </row>
    <row r="6" spans="3:4" x14ac:dyDescent="0.25">
      <c r="C6" s="11" t="s">
        <v>76</v>
      </c>
      <c r="D6" s="11" t="s">
        <v>77</v>
      </c>
    </row>
    <row r="7" spans="3:4" x14ac:dyDescent="0.25">
      <c r="C7" s="1">
        <v>45383</v>
      </c>
      <c r="D7" s="12">
        <v>280</v>
      </c>
    </row>
    <row r="8" spans="3:4" x14ac:dyDescent="0.25">
      <c r="C8" s="1">
        <v>45384</v>
      </c>
      <c r="D8" s="12">
        <v>210</v>
      </c>
    </row>
    <row r="9" spans="3:4" x14ac:dyDescent="0.25">
      <c r="C9" s="1">
        <v>45385</v>
      </c>
      <c r="D9" s="12">
        <v>278</v>
      </c>
    </row>
    <row r="10" spans="3:4" x14ac:dyDescent="0.25">
      <c r="C10" s="1">
        <v>45386</v>
      </c>
      <c r="D10" s="12">
        <v>487</v>
      </c>
    </row>
    <row r="11" spans="3:4" x14ac:dyDescent="0.25">
      <c r="C11" s="1">
        <v>45387</v>
      </c>
      <c r="D11" s="12">
        <v>393</v>
      </c>
    </row>
    <row r="12" spans="3:4" x14ac:dyDescent="0.25">
      <c r="C12" s="1">
        <v>45388</v>
      </c>
      <c r="D12" s="12">
        <v>330</v>
      </c>
    </row>
    <row r="13" spans="3:4" x14ac:dyDescent="0.25">
      <c r="C13" s="1">
        <v>45389</v>
      </c>
      <c r="D13" s="12">
        <v>54</v>
      </c>
    </row>
    <row r="14" spans="3:4" x14ac:dyDescent="0.25">
      <c r="C14" s="1">
        <v>45390</v>
      </c>
      <c r="D14" s="12">
        <v>71</v>
      </c>
    </row>
    <row r="15" spans="3:4" x14ac:dyDescent="0.25">
      <c r="C15" s="1">
        <v>45391</v>
      </c>
      <c r="D15" s="12">
        <v>182</v>
      </c>
    </row>
    <row r="16" spans="3:4" x14ac:dyDescent="0.25">
      <c r="C16" s="1">
        <v>45392</v>
      </c>
      <c r="D16" s="12">
        <v>207</v>
      </c>
    </row>
    <row r="17" spans="3:4" x14ac:dyDescent="0.25">
      <c r="C17" s="1">
        <v>45393</v>
      </c>
      <c r="D17" s="12">
        <v>148</v>
      </c>
    </row>
    <row r="18" spans="3:4" x14ac:dyDescent="0.25">
      <c r="C18" s="1">
        <v>45394</v>
      </c>
      <c r="D18" s="12">
        <v>200</v>
      </c>
    </row>
    <row r="19" spans="3:4" x14ac:dyDescent="0.25">
      <c r="D19" s="12"/>
    </row>
    <row r="20" spans="3:4" x14ac:dyDescent="0.25">
      <c r="D20" s="12"/>
    </row>
    <row r="21" spans="3:4" x14ac:dyDescent="0.25">
      <c r="D21" s="12"/>
    </row>
    <row r="22" spans="3:4" x14ac:dyDescent="0.25">
      <c r="D22" s="12"/>
    </row>
    <row r="23" spans="3:4" x14ac:dyDescent="0.25">
      <c r="D23" s="12"/>
    </row>
    <row r="24" spans="3:4" x14ac:dyDescent="0.25">
      <c r="D24" s="12"/>
    </row>
    <row r="25" spans="3:4" x14ac:dyDescent="0.25">
      <c r="D25" s="12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Data</vt:lpstr>
      <vt:lpstr>Controller</vt:lpstr>
      <vt:lpstr>Caixinha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2025-01-17T18:46:55Z</dcterms:created>
  <dcterms:modified xsi:type="dcterms:W3CDTF">2025-01-17T21:14:48Z</dcterms:modified>
</cp:coreProperties>
</file>