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  <sheet name="Sheet1 (2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E1" i="4" s="1"/>
  <c r="A2" i="4"/>
  <c r="E2" i="4"/>
  <c r="A3" i="4"/>
  <c r="E3" i="4"/>
  <c r="A4" i="4"/>
  <c r="E4" i="4"/>
  <c r="A5" i="4"/>
  <c r="E5" i="4"/>
  <c r="A6" i="4"/>
  <c r="E6" i="4"/>
  <c r="A7" i="4"/>
  <c r="E7" i="4"/>
  <c r="A8" i="4"/>
  <c r="E8" i="4"/>
  <c r="A9" i="4"/>
  <c r="E9" i="4"/>
  <c r="A10" i="4"/>
  <c r="E10" i="4"/>
  <c r="A11" i="4"/>
  <c r="E11" i="4"/>
  <c r="A12" i="4"/>
  <c r="E12" i="4"/>
  <c r="A13" i="4"/>
  <c r="E13" i="4"/>
  <c r="A14" i="4"/>
  <c r="E14" i="4"/>
  <c r="A15" i="4"/>
  <c r="E15" i="4"/>
  <c r="A16" i="4"/>
  <c r="E16" i="4"/>
  <c r="A17" i="4"/>
  <c r="E17" i="4"/>
  <c r="A18" i="4"/>
  <c r="E18" i="4"/>
  <c r="A19" i="4"/>
  <c r="E19" i="4"/>
  <c r="A20" i="4"/>
  <c r="E20" i="4"/>
  <c r="A21" i="4"/>
  <c r="E21" i="4"/>
  <c r="A22" i="4"/>
  <c r="E22" i="4"/>
  <c r="A23" i="4"/>
  <c r="E23" i="4"/>
  <c r="A24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A1" i="3"/>
  <c r="B1" i="3"/>
  <c r="G1" i="3" s="1"/>
  <c r="A2" i="3"/>
  <c r="B2" i="3"/>
  <c r="A3" i="3"/>
  <c r="B3" i="3"/>
  <c r="G3" i="3" s="1"/>
  <c r="A4" i="3"/>
  <c r="B4" i="3"/>
  <c r="A5" i="3"/>
  <c r="B5" i="3"/>
  <c r="A6" i="3"/>
  <c r="B6" i="3"/>
  <c r="A7" i="3"/>
  <c r="B7" i="3"/>
  <c r="G7" i="3" s="1"/>
  <c r="A8" i="3"/>
  <c r="B8" i="3"/>
  <c r="A9" i="3"/>
  <c r="B9" i="3"/>
  <c r="A10" i="3"/>
  <c r="B10" i="3"/>
  <c r="A11" i="3"/>
  <c r="B11" i="3"/>
  <c r="G11" i="3" s="1"/>
  <c r="A12" i="3"/>
  <c r="B12" i="3"/>
  <c r="A13" i="3"/>
  <c r="B13" i="3"/>
  <c r="A14" i="3"/>
  <c r="B14" i="3"/>
  <c r="A15" i="3"/>
  <c r="B15" i="3"/>
  <c r="G15" i="3" s="1"/>
  <c r="A16" i="3"/>
  <c r="B16" i="3"/>
  <c r="A17" i="3"/>
  <c r="B17" i="3"/>
  <c r="A18" i="3"/>
  <c r="B18" i="3"/>
  <c r="A19" i="3"/>
  <c r="B19" i="3"/>
  <c r="G19" i="3" s="1"/>
  <c r="A20" i="3"/>
  <c r="B20" i="3"/>
  <c r="A21" i="3"/>
  <c r="B21" i="3"/>
  <c r="F2" i="3"/>
  <c r="F3" i="3"/>
  <c r="F4" i="3"/>
  <c r="G4" i="3" s="1"/>
  <c r="F5" i="3"/>
  <c r="G5" i="3"/>
  <c r="F6" i="3"/>
  <c r="F7" i="3"/>
  <c r="F8" i="3"/>
  <c r="G8" i="3" s="1"/>
  <c r="F9" i="3"/>
  <c r="G9" i="3"/>
  <c r="F10" i="3"/>
  <c r="F11" i="3"/>
  <c r="F12" i="3"/>
  <c r="G12" i="3" s="1"/>
  <c r="F13" i="3"/>
  <c r="G13" i="3"/>
  <c r="F14" i="3"/>
  <c r="F15" i="3"/>
  <c r="F16" i="3"/>
  <c r="G16" i="3" s="1"/>
  <c r="F17" i="3"/>
  <c r="G17" i="3"/>
  <c r="F18" i="3"/>
  <c r="F19" i="3"/>
  <c r="F20" i="3"/>
  <c r="G20" i="3" s="1"/>
  <c r="F21" i="3"/>
  <c r="G21" i="3"/>
  <c r="F1" i="3"/>
  <c r="F2" i="2"/>
  <c r="G2" i="2" s="1"/>
  <c r="F3" i="2"/>
  <c r="G3" i="2"/>
  <c r="F4" i="2"/>
  <c r="G4" i="2" s="1"/>
  <c r="F5" i="2"/>
  <c r="G5" i="2"/>
  <c r="F6" i="2"/>
  <c r="G6" i="2" s="1"/>
  <c r="F7" i="2"/>
  <c r="G7" i="2"/>
  <c r="F8" i="2"/>
  <c r="G8" i="2" s="1"/>
  <c r="F9" i="2"/>
  <c r="G9" i="2"/>
  <c r="F10" i="2"/>
  <c r="G10" i="2" s="1"/>
  <c r="F11" i="2"/>
  <c r="G11" i="2"/>
  <c r="F12" i="2"/>
  <c r="G12" i="2" s="1"/>
  <c r="F13" i="2"/>
  <c r="G13" i="2" s="1"/>
  <c r="F14" i="2"/>
  <c r="G14" i="2" s="1"/>
  <c r="F15" i="2"/>
  <c r="G15" i="2"/>
  <c r="F16" i="2"/>
  <c r="G16" i="2" s="1"/>
  <c r="F17" i="2"/>
  <c r="G17" i="2"/>
  <c r="F18" i="2"/>
  <c r="G18" i="2" s="1"/>
  <c r="F19" i="2"/>
  <c r="G19" i="2"/>
  <c r="F20" i="2"/>
  <c r="G20" i="2" s="1"/>
  <c r="F21" i="2"/>
  <c r="G21" i="2"/>
  <c r="F22" i="2"/>
  <c r="G22" i="2" s="1"/>
  <c r="F23" i="2"/>
  <c r="G23" i="2"/>
  <c r="F24" i="2"/>
  <c r="G24" i="2" s="1"/>
  <c r="G1" i="2"/>
  <c r="F1" i="2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1" i="1"/>
  <c r="B1" i="1"/>
  <c r="A2" i="1"/>
  <c r="B2" i="1"/>
  <c r="G2" i="1" s="1"/>
  <c r="A3" i="1"/>
  <c r="G3" i="1" s="1"/>
  <c r="B3" i="1"/>
  <c r="A4" i="1"/>
  <c r="B4" i="1"/>
  <c r="G4" i="1" s="1"/>
  <c r="A5" i="1"/>
  <c r="B5" i="1"/>
  <c r="A6" i="1"/>
  <c r="B6" i="1"/>
  <c r="G5" i="1"/>
  <c r="G6" i="1"/>
  <c r="G1" i="1"/>
  <c r="F2" i="1"/>
  <c r="F3" i="1"/>
  <c r="F4" i="1"/>
  <c r="F5" i="1"/>
  <c r="F6" i="1"/>
  <c r="F1" i="1"/>
  <c r="G18" i="3" l="1"/>
  <c r="G10" i="3"/>
  <c r="G2" i="3"/>
  <c r="G14" i="3"/>
</calcChain>
</file>

<file path=xl/sharedStrings.xml><?xml version="1.0" encoding="utf-8"?>
<sst xmlns="http://schemas.openxmlformats.org/spreadsheetml/2006/main" count="258" uniqueCount="138">
  <si>
    <t>清空</t>
  </si>
  <si>
    <t>千千万万</t>
  </si>
  <si>
    <t>所有</t>
  </si>
  <si>
    <t>西楼别序</t>
  </si>
  <si>
    <t>伯虎说</t>
  </si>
  <si>
    <t>伯爵Johnny、唐伯虎Annie</t>
  </si>
  <si>
    <t>爱的恰恰</t>
  </si>
  <si>
    <t>宝石Gem、艾维斯Evis、KOZAY</t>
  </si>
  <si>
    <t>王忻辰、苏星婕</t>
  </si>
  <si>
    <t>深海鱼子酱</t>
  </si>
  <si>
    <t>杨博然</t>
  </si>
  <si>
    <t>尹昔眠、小田音乐社</t>
  </si>
  <si>
    <t>w</t>
    <phoneticPr fontId="1" type="noConversion"/>
  </si>
  <si>
    <t>s</t>
    <phoneticPr fontId="1" type="noConversion"/>
  </si>
  <si>
    <t>y</t>
    <phoneticPr fontId="1" type="noConversion"/>
  </si>
  <si>
    <t>y</t>
    <phoneticPr fontId="1" type="noConversion"/>
  </si>
  <si>
    <t>b</t>
    <phoneticPr fontId="1" type="noConversion"/>
  </si>
  <si>
    <t>艾辰</t>
  </si>
  <si>
    <t>是七叔呢</t>
  </si>
  <si>
    <t>闻人听书</t>
  </si>
  <si>
    <t>子尧</t>
  </si>
  <si>
    <t>我曾爱过一个人</t>
  </si>
  <si>
    <t>叶里</t>
  </si>
  <si>
    <t>人间惊鸿客(DJ沈念版)</t>
  </si>
  <si>
    <t>美人画卷(DJ沈念版)</t>
  </si>
  <si>
    <t>豆包</t>
  </si>
  <si>
    <t>此生过半(DJ阿卓版)</t>
  </si>
  <si>
    <t>清空(DJ版)</t>
  </si>
  <si>
    <t>花僮</t>
  </si>
  <si>
    <t>浪子闲话(DJ沈念版)</t>
  </si>
  <si>
    <t>DJRE</t>
  </si>
  <si>
    <t>我吹过你吹过的晚风</t>
  </si>
  <si>
    <t>黎林舔娇</t>
  </si>
  <si>
    <t>天生丽质没办法</t>
  </si>
  <si>
    <t>IN-K、王忻辰</t>
  </si>
  <si>
    <t>落差(DJ版)</t>
  </si>
  <si>
    <t>小乐哥</t>
  </si>
  <si>
    <t>程响</t>
  </si>
  <si>
    <t>四季予你(DJ版)</t>
  </si>
  <si>
    <t>迷失幻境(DJ版)</t>
  </si>
  <si>
    <t>踏山河(DJ YAHA版)</t>
  </si>
  <si>
    <t>赖湘文</t>
  </si>
  <si>
    <t>时间沦陷(DJ版)</t>
  </si>
  <si>
    <t>伊格赛听、不靠谱组合</t>
  </si>
  <si>
    <t>广寒谣</t>
  </si>
  <si>
    <t>等什么君</t>
  </si>
  <si>
    <t>江湖策马(DJ沈念版)</t>
  </si>
  <si>
    <t>等你归来(DJ版)</t>
  </si>
  <si>
    <t>添儿呗</t>
  </si>
  <si>
    <t>我与春风皆过客</t>
  </si>
  <si>
    <t>小倩</t>
  </si>
  <si>
    <t>当悲伤逆流成河</t>
  </si>
  <si>
    <t>秋原依</t>
  </si>
  <si>
    <t>错季(DJ名龙版)</t>
  </si>
  <si>
    <t>零一九零二</t>
  </si>
  <si>
    <t>忘川彼岸</t>
  </si>
  <si>
    <t>虞兮叹</t>
    <phoneticPr fontId="1" type="noConversion"/>
  </si>
  <si>
    <t>塔山河</t>
    <phoneticPr fontId="1" type="noConversion"/>
  </si>
  <si>
    <t>错位时空</t>
  </si>
  <si>
    <t>错位时空</t>
    <phoneticPr fontId="1" type="noConversion"/>
  </si>
  <si>
    <t>c</t>
    <phoneticPr fontId="1" type="noConversion"/>
  </si>
  <si>
    <t>t</t>
    <phoneticPr fontId="1" type="noConversion"/>
  </si>
  <si>
    <t>y</t>
    <phoneticPr fontId="1" type="noConversion"/>
  </si>
  <si>
    <t>z</t>
    <phoneticPr fontId="1" type="noConversion"/>
  </si>
  <si>
    <t>w</t>
    <phoneticPr fontId="1" type="noConversion"/>
  </si>
  <si>
    <t>d</t>
    <phoneticPr fontId="1" type="noConversion"/>
  </si>
  <si>
    <t>h</t>
    <phoneticPr fontId="1" type="noConversion"/>
  </si>
  <si>
    <t>l</t>
    <phoneticPr fontId="1" type="noConversion"/>
  </si>
  <si>
    <t>x</t>
    <phoneticPr fontId="1" type="noConversion"/>
  </si>
  <si>
    <t>c</t>
    <phoneticPr fontId="1" type="noConversion"/>
  </si>
  <si>
    <t>s</t>
    <phoneticPr fontId="1" type="noConversion"/>
  </si>
  <si>
    <t>l</t>
    <phoneticPr fontId="1" type="noConversion"/>
  </si>
  <si>
    <t>t</t>
    <phoneticPr fontId="1" type="noConversion"/>
  </si>
  <si>
    <t>q</t>
    <phoneticPr fontId="1" type="noConversion"/>
  </si>
  <si>
    <t>l</t>
    <phoneticPr fontId="1" type="noConversion"/>
  </si>
  <si>
    <t>执迷不悟(DJ版)</t>
    <phoneticPr fontId="1" type="noConversion"/>
  </si>
  <si>
    <t>星辰大海</t>
  </si>
  <si>
    <t>黄霄云</t>
  </si>
  <si>
    <t>醒不来的梦</t>
  </si>
  <si>
    <t>白月光与朱砂痣</t>
  </si>
  <si>
    <t>大籽</t>
  </si>
  <si>
    <t>不是花火呀</t>
  </si>
  <si>
    <t>简单的幸福</t>
  </si>
  <si>
    <t>罗聪</t>
  </si>
  <si>
    <t>雪下的时候</t>
  </si>
  <si>
    <t>乔佳旭</t>
  </si>
  <si>
    <t>阿拉斯加海湾</t>
  </si>
  <si>
    <t>蓝心羽</t>
  </si>
  <si>
    <t>不删</t>
  </si>
  <si>
    <t>井胧</t>
  </si>
  <si>
    <t>渐冷</t>
  </si>
  <si>
    <t>雪二</t>
  </si>
  <si>
    <t>春三月</t>
  </si>
  <si>
    <t>司南</t>
  </si>
  <si>
    <t>错季 (伴奏版)</t>
  </si>
  <si>
    <t>秋塬依</t>
  </si>
  <si>
    <t>三个字</t>
  </si>
  <si>
    <t>阿冗</t>
  </si>
  <si>
    <t>茫</t>
  </si>
  <si>
    <t>李润祺</t>
  </si>
  <si>
    <t>星星在唱歌</t>
  </si>
  <si>
    <t>拾贰</t>
    <phoneticPr fontId="1" type="noConversion"/>
  </si>
  <si>
    <t>a</t>
    <phoneticPr fontId="1" type="noConversion"/>
  </si>
  <si>
    <t>h</t>
    <phoneticPr fontId="1" type="noConversion"/>
  </si>
  <si>
    <t>王忻辰 苏星婕</t>
    <phoneticPr fontId="1" type="noConversion"/>
  </si>
  <si>
    <t>q</t>
    <phoneticPr fontId="1" type="noConversion"/>
  </si>
  <si>
    <t>拾贰</t>
    <phoneticPr fontId="1" type="noConversion"/>
  </si>
  <si>
    <t>j</t>
    <phoneticPr fontId="1" type="noConversion"/>
  </si>
  <si>
    <t>s</t>
    <phoneticPr fontId="1" type="noConversion"/>
  </si>
  <si>
    <t>x</t>
    <phoneticPr fontId="1" type="noConversion"/>
  </si>
  <si>
    <t>拾贰</t>
    <phoneticPr fontId="1" type="noConversion"/>
  </si>
  <si>
    <t>1:17:57</t>
  </si>
  <si>
    <t>1:14:10</t>
  </si>
  <si>
    <t>拾贰</t>
    <phoneticPr fontId="1" type="noConversion"/>
  </si>
  <si>
    <t>1:09:14</t>
  </si>
  <si>
    <t>1:04:56</t>
  </si>
  <si>
    <t>1:00:19</t>
  </si>
  <si>
    <t>0:57:00</t>
  </si>
  <si>
    <t>0:52:14</t>
  </si>
  <si>
    <t>0:48:30</t>
  </si>
  <si>
    <t>0:43:50</t>
  </si>
  <si>
    <t>0:39:26</t>
  </si>
  <si>
    <t>0:36:12</t>
  </si>
  <si>
    <t>0:32:15</t>
  </si>
  <si>
    <t>0:27:47</t>
  </si>
  <si>
    <t>0:24:30</t>
  </si>
  <si>
    <t>0:20:15</t>
  </si>
  <si>
    <t>0:16:15</t>
  </si>
  <si>
    <t>王忻辰 苏星婕</t>
    <phoneticPr fontId="1" type="noConversion"/>
  </si>
  <si>
    <t>0:12:51</t>
  </si>
  <si>
    <t>0:09:57</t>
  </si>
  <si>
    <t>0:06:45</t>
  </si>
  <si>
    <t>0:03:23</t>
  </si>
  <si>
    <t>0:00:00</t>
  </si>
  <si>
    <t>执迷不悟(DJ版)</t>
    <phoneticPr fontId="1" type="noConversion"/>
  </si>
  <si>
    <t>虞兮叹</t>
    <phoneticPr fontId="1" type="noConversion"/>
  </si>
  <si>
    <t>塔山河</t>
    <phoneticPr fontId="1" type="noConversion"/>
  </si>
  <si>
    <t>错位时空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</si>
</sst>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2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" sqref="G1"/>
    </sheetView>
  </sheetViews>
  <sheetFormatPr defaultRowHeight="14.4" x14ac:dyDescent="0.25"/>
  <cols>
    <col min="3" max="3" width="2.5546875" bestFit="1" customWidth="1"/>
    <col min="4" max="4" width="29.21875" bestFit="1" customWidth="1"/>
  </cols>
  <sheetData>
    <row r="1" spans="1:7" x14ac:dyDescent="0.25">
      <c r="A1" s="1" t="str">
        <f>"0:00:00"</f>
        <v>0:00:00</v>
      </c>
      <c r="B1" s="1" t="str">
        <f>"0:02:51"</f>
        <v>0:02:51</v>
      </c>
      <c r="C1" s="1" t="s">
        <v>12</v>
      </c>
      <c r="D1" t="s">
        <v>8</v>
      </c>
      <c r="E1" t="s">
        <v>0</v>
      </c>
      <c r="F1" t="str">
        <f>C1&amp;D1&amp;"-"&amp;E1&amp;".mp3"</f>
        <v>w王忻辰、苏星婕-清空.mp3</v>
      </c>
      <c r="G1" t="str">
        <f>"""c:\program files\ffmpeg\bin\ffmpeg.exe"" -ss "&amp;A1&amp;" -i 1.mp3 -t "&amp;B1&amp;" "&amp;F1</f>
        <v>"c:\program files\ffmpeg\bin\ffmpeg.exe" -ss 0:00:00 -i 1.mp3 -t 0:02:51 w王忻辰、苏星婕-清空.mp3</v>
      </c>
    </row>
    <row r="2" spans="1:7" x14ac:dyDescent="0.25">
      <c r="A2" s="1" t="str">
        <f>"0:02:52"</f>
        <v>0:02:52</v>
      </c>
      <c r="B2" s="1" t="str">
        <f>"0:04:06"</f>
        <v>0:04:06</v>
      </c>
      <c r="C2" s="1" t="s">
        <v>13</v>
      </c>
      <c r="D2" t="s">
        <v>9</v>
      </c>
      <c r="E2" t="s">
        <v>1</v>
      </c>
      <c r="F2" t="str">
        <f t="shared" ref="F2:F6" si="0">C2&amp;D2&amp;"-"&amp;E2&amp;".mp3"</f>
        <v>s深海鱼子酱-千千万万.mp3</v>
      </c>
      <c r="G2" t="str">
        <f t="shared" ref="G2:G6" si="1">"""c:\program files\ffmpeg\bin\ffmpeg.exe"" -ss "&amp;A2&amp;" -i 1.mp3 -t "&amp;B2&amp;" "&amp;F2</f>
        <v>"c:\program files\ffmpeg\bin\ffmpeg.exe" -ss 0:02:52 -i 1.mp3 -t 0:04:06 s深海鱼子酱-千千万万.mp3</v>
      </c>
    </row>
    <row r="3" spans="1:7" x14ac:dyDescent="0.25">
      <c r="A3" s="1" t="str">
        <f>"0:06:59"</f>
        <v>0:06:59</v>
      </c>
      <c r="B3" s="1" t="str">
        <f>"0:00:00"</f>
        <v>0:00:00</v>
      </c>
      <c r="C3" s="1" t="s">
        <v>14</v>
      </c>
      <c r="D3" t="s">
        <v>10</v>
      </c>
      <c r="E3" t="s">
        <v>2</v>
      </c>
      <c r="F3" t="str">
        <f t="shared" si="0"/>
        <v>y杨博然-所有.mp3</v>
      </c>
      <c r="G3" t="str">
        <f t="shared" si="1"/>
        <v>"c:\program files\ffmpeg\bin\ffmpeg.exe" -ss 0:06:59 -i 1.mp3 -t 0:00:00 y杨博然-所有.mp3</v>
      </c>
    </row>
    <row r="4" spans="1:7" x14ac:dyDescent="0.25">
      <c r="A4" s="1" t="str">
        <f>"0:07:00"</f>
        <v>0:07:00</v>
      </c>
      <c r="B4" s="1" t="str">
        <f>"0:04:15"</f>
        <v>0:04:15</v>
      </c>
      <c r="C4" s="1" t="s">
        <v>15</v>
      </c>
      <c r="D4" t="s">
        <v>11</v>
      </c>
      <c r="E4" t="s">
        <v>3</v>
      </c>
      <c r="F4" t="str">
        <f t="shared" si="0"/>
        <v>y尹昔眠、小田音乐社-西楼别序.mp3</v>
      </c>
      <c r="G4" t="str">
        <f t="shared" si="1"/>
        <v>"c:\program files\ffmpeg\bin\ffmpeg.exe" -ss 0:07:00 -i 1.mp3 -t 0:04:15 y尹昔眠、小田音乐社-西楼别序.mp3</v>
      </c>
    </row>
    <row r="5" spans="1:7" x14ac:dyDescent="0.25">
      <c r="A5" s="1" t="str">
        <f>"0:11:16"</f>
        <v>0:11:16</v>
      </c>
      <c r="B5" s="1" t="str">
        <f>"0:03:42"</f>
        <v>0:03:42</v>
      </c>
      <c r="C5" s="1" t="s">
        <v>16</v>
      </c>
      <c r="D5" t="s">
        <v>5</v>
      </c>
      <c r="E5" t="s">
        <v>4</v>
      </c>
      <c r="F5" t="str">
        <f t="shared" si="0"/>
        <v>b伯爵Johnny、唐伯虎Annie-伯虎说.mp3</v>
      </c>
      <c r="G5" t="str">
        <f t="shared" si="1"/>
        <v>"c:\program files\ffmpeg\bin\ffmpeg.exe" -ss 0:11:16 -i 1.mp3 -t 0:03:42 b伯爵Johnny、唐伯虎Annie-伯虎说.mp3</v>
      </c>
    </row>
    <row r="6" spans="1:7" x14ac:dyDescent="0.25">
      <c r="A6" s="1" t="str">
        <f>"0:14:59"</f>
        <v>0:14:59</v>
      </c>
      <c r="B6" s="1" t="str">
        <f>"0:06:45"</f>
        <v>0:06:45</v>
      </c>
      <c r="C6" s="1" t="s">
        <v>16</v>
      </c>
      <c r="D6" t="s">
        <v>7</v>
      </c>
      <c r="E6" t="s">
        <v>6</v>
      </c>
      <c r="F6" t="str">
        <f t="shared" si="0"/>
        <v>b宝石Gem、艾维斯Evis、KOZAY-爱的恰恰.mp3</v>
      </c>
      <c r="G6" t="str">
        <f t="shared" si="1"/>
        <v>"c:\program files\ffmpeg\bin\ffmpeg.exe" -ss 0:14:59 -i 1.mp3 -t 0:06:45 b宝石Gem、艾维斯Evis、KOZAY-爱的恰恰.mp3</v>
      </c>
    </row>
    <row r="7" spans="1:7" x14ac:dyDescent="0.25">
      <c r="A7" s="1">
        <v>1.5104166666666667E-2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" sqref="G1"/>
    </sheetView>
  </sheetViews>
  <sheetFormatPr defaultRowHeight="14.4" x14ac:dyDescent="0.25"/>
  <cols>
    <col min="1" max="1" width="8.88671875" style="2"/>
    <col min="5" max="6" width="22.6640625" bestFit="1" customWidth="1"/>
  </cols>
  <sheetData>
    <row r="1" spans="1:7" x14ac:dyDescent="0.25">
      <c r="A1" s="2" t="str">
        <f>"0:00:00"</f>
        <v>0:00:00</v>
      </c>
      <c r="B1" s="1" t="str">
        <f>"0:03:31"</f>
        <v>0:03:31</v>
      </c>
      <c r="C1" t="s">
        <v>60</v>
      </c>
      <c r="D1" t="s">
        <v>59</v>
      </c>
      <c r="E1" t="s">
        <v>17</v>
      </c>
      <c r="F1" t="str">
        <f>C1&amp;D1&amp;"-"&amp;E1&amp;".mp3"</f>
        <v>c错位时空-艾辰.mp3</v>
      </c>
      <c r="G1" t="str">
        <f>"""c:\program files\ffmpeg\bin\ffmpeg.exe"" -ss "&amp;A1&amp;" -i 1.mp3 -t "&amp;B1&amp;" "&amp;F1</f>
        <v>"c:\program files\ffmpeg\bin\ffmpeg.exe" -ss 0:00:00 -i 1.mp3 -t 0:03:31 c错位时空-艾辰.mp3</v>
      </c>
    </row>
    <row r="2" spans="1:7" x14ac:dyDescent="0.25">
      <c r="A2" s="2" t="str">
        <f>"0:03:32"</f>
        <v>0:03:32</v>
      </c>
      <c r="B2" s="1" t="str">
        <f>"0:02:29"</f>
        <v>0:02:29</v>
      </c>
      <c r="C2" t="s">
        <v>61</v>
      </c>
      <c r="D2" t="s">
        <v>57</v>
      </c>
      <c r="E2" t="s">
        <v>18</v>
      </c>
      <c r="F2" t="str">
        <f t="shared" ref="F2:F24" si="0">C2&amp;D2&amp;"-"&amp;E2&amp;".mp3"</f>
        <v>t塔山河-是七叔呢.mp3</v>
      </c>
      <c r="G2" t="str">
        <f t="shared" ref="G2:G24" si="1">"""c:\program files\ffmpeg\bin\ffmpeg.exe"" -ss "&amp;A2&amp;" -i 1.mp3 -t "&amp;B2&amp;" "&amp;F2</f>
        <v>"c:\program files\ffmpeg\bin\ffmpeg.exe" -ss 0:03:32 -i 1.mp3 -t 0:02:29 t塔山河-是七叔呢.mp3</v>
      </c>
    </row>
    <row r="3" spans="1:7" x14ac:dyDescent="0.25">
      <c r="A3" s="2" t="str">
        <f>"0:06:02"</f>
        <v>0:06:02</v>
      </c>
      <c r="B3" s="1" t="str">
        <f>"0:03:19"</f>
        <v>0:03:19</v>
      </c>
      <c r="C3" t="s">
        <v>62</v>
      </c>
      <c r="D3" t="s">
        <v>56</v>
      </c>
      <c r="E3" t="s">
        <v>19</v>
      </c>
      <c r="F3" t="str">
        <f t="shared" si="0"/>
        <v>y虞兮叹-闻人听书.mp3</v>
      </c>
      <c r="G3" t="str">
        <f t="shared" si="1"/>
        <v>"c:\program files\ffmpeg\bin\ffmpeg.exe" -ss 0:06:02 -i 1.mp3 -t 0:03:19 y虞兮叹-闻人听书.mp3</v>
      </c>
    </row>
    <row r="4" spans="1:7" x14ac:dyDescent="0.25">
      <c r="A4" s="2" t="str">
        <f>"0:09:22"</f>
        <v>0:09:22</v>
      </c>
      <c r="B4" s="1" t="str">
        <f>"0:02:17"</f>
        <v>0:02:17</v>
      </c>
      <c r="C4" t="s">
        <v>63</v>
      </c>
      <c r="D4" t="s">
        <v>20</v>
      </c>
      <c r="E4" t="s">
        <v>21</v>
      </c>
      <c r="F4" t="str">
        <f t="shared" si="0"/>
        <v>z子尧-我曾爱过一个人.mp3</v>
      </c>
      <c r="G4" t="str">
        <f t="shared" si="1"/>
        <v>"c:\program files\ffmpeg\bin\ffmpeg.exe" -ss 0:09:22 -i 1.mp3 -t 0:02:17 z子尧-我曾爱过一个人.mp3</v>
      </c>
    </row>
    <row r="5" spans="1:7" x14ac:dyDescent="0.25">
      <c r="A5" s="2" t="str">
        <f>"0:11:40"</f>
        <v>0:11:40</v>
      </c>
      <c r="B5" s="1" t="str">
        <f>"0:04:28"</f>
        <v>0:04:28</v>
      </c>
      <c r="C5" t="s">
        <v>15</v>
      </c>
      <c r="D5" t="s">
        <v>22</v>
      </c>
      <c r="E5" t="s">
        <v>23</v>
      </c>
      <c r="F5" t="str">
        <f t="shared" si="0"/>
        <v>y叶里-人间惊鸿客(DJ沈念版).mp3</v>
      </c>
      <c r="G5" t="str">
        <f t="shared" si="1"/>
        <v>"c:\program files\ffmpeg\bin\ffmpeg.exe" -ss 0:11:40 -i 1.mp3 -t 0:04:28 y叶里-人间惊鸿客(DJ沈念版).mp3</v>
      </c>
    </row>
    <row r="6" spans="1:7" x14ac:dyDescent="0.25">
      <c r="A6" s="2" t="str">
        <f>"0:16:09"</f>
        <v>0:16:09</v>
      </c>
      <c r="B6" s="1" t="str">
        <f>"0:04:19"</f>
        <v>0:04:19</v>
      </c>
      <c r="C6" t="s">
        <v>64</v>
      </c>
      <c r="D6" t="s">
        <v>19</v>
      </c>
      <c r="E6" t="s">
        <v>24</v>
      </c>
      <c r="F6" t="str">
        <f t="shared" si="0"/>
        <v>w闻人听书-美人画卷(DJ沈念版).mp3</v>
      </c>
      <c r="G6" t="str">
        <f t="shared" si="1"/>
        <v>"c:\program files\ffmpeg\bin\ffmpeg.exe" -ss 0:16:09 -i 1.mp3 -t 0:04:19 w闻人听书-美人画卷(DJ沈念版).mp3</v>
      </c>
    </row>
    <row r="7" spans="1:7" x14ac:dyDescent="0.25">
      <c r="A7" s="2" t="str">
        <f>"0:20:29"</f>
        <v>0:20:29</v>
      </c>
      <c r="B7" s="1" t="str">
        <f>"0:03:14"</f>
        <v>0:03:14</v>
      </c>
      <c r="C7" t="s">
        <v>65</v>
      </c>
      <c r="D7" t="s">
        <v>25</v>
      </c>
      <c r="E7" t="s">
        <v>26</v>
      </c>
      <c r="F7" t="str">
        <f t="shared" si="0"/>
        <v>d豆包-此生过半(DJ阿卓版).mp3</v>
      </c>
      <c r="G7" t="str">
        <f t="shared" si="1"/>
        <v>"c:\program files\ffmpeg\bin\ffmpeg.exe" -ss 0:20:29 -i 1.mp3 -t 0:03:14 d豆包-此生过半(DJ阿卓版).mp3</v>
      </c>
    </row>
    <row r="8" spans="1:7" x14ac:dyDescent="0.25">
      <c r="A8" s="2" t="str">
        <f>"0:23:44"</f>
        <v>0:23:44</v>
      </c>
      <c r="B8" s="1" t="str">
        <f>"0:03:31"</f>
        <v>0:03:31</v>
      </c>
      <c r="C8" t="s">
        <v>64</v>
      </c>
      <c r="D8" t="s">
        <v>8</v>
      </c>
      <c r="E8" t="s">
        <v>27</v>
      </c>
      <c r="F8" t="str">
        <f t="shared" si="0"/>
        <v>w王忻辰、苏星婕-清空(DJ版).mp3</v>
      </c>
      <c r="G8" t="str">
        <f t="shared" si="1"/>
        <v>"c:\program files\ffmpeg\bin\ffmpeg.exe" -ss 0:23:44 -i 1.mp3 -t 0:03:31 w王忻辰、苏星婕-清空(DJ版).mp3</v>
      </c>
    </row>
    <row r="9" spans="1:7" x14ac:dyDescent="0.25">
      <c r="A9" s="2" t="str">
        <f>"0:27:16"</f>
        <v>0:27:16</v>
      </c>
      <c r="B9" s="1" t="str">
        <f>"0:04:20"</f>
        <v>0:04:20</v>
      </c>
      <c r="C9" t="s">
        <v>66</v>
      </c>
      <c r="D9" t="s">
        <v>28</v>
      </c>
      <c r="E9" t="s">
        <v>29</v>
      </c>
      <c r="F9" t="str">
        <f t="shared" si="0"/>
        <v>h花僮-浪子闲话(DJ沈念版).mp3</v>
      </c>
      <c r="G9" t="str">
        <f t="shared" si="1"/>
        <v>"c:\program files\ffmpeg\bin\ffmpeg.exe" -ss 0:27:16 -i 1.mp3 -t 0:04:20 h花僮-浪子闲话(DJ沈念版).mp3</v>
      </c>
    </row>
    <row r="10" spans="1:7" x14ac:dyDescent="0.25">
      <c r="A10" s="2" t="str">
        <f>"0:31:37"</f>
        <v>0:31:37</v>
      </c>
      <c r="B10" s="1" t="str">
        <f>"0:03:43"</f>
        <v>0:03:43</v>
      </c>
      <c r="D10" t="s">
        <v>30</v>
      </c>
      <c r="E10" t="s">
        <v>31</v>
      </c>
      <c r="F10" t="str">
        <f t="shared" si="0"/>
        <v>DJRE-我吹过你吹过的晚风.mp3</v>
      </c>
      <c r="G10" t="str">
        <f t="shared" si="1"/>
        <v>"c:\program files\ffmpeg\bin\ffmpeg.exe" -ss 0:31:37 -i 1.mp3 -t 0:03:43 DJRE-我吹过你吹过的晚风.mp3</v>
      </c>
    </row>
    <row r="11" spans="1:7" x14ac:dyDescent="0.25">
      <c r="A11" s="2" t="str">
        <f>"0:35:21"</f>
        <v>0:35:21</v>
      </c>
      <c r="B11" s="1" t="str">
        <f>"0:02:42"</f>
        <v>0:02:42</v>
      </c>
      <c r="C11" t="s">
        <v>67</v>
      </c>
      <c r="D11" t="s">
        <v>32</v>
      </c>
      <c r="E11" t="s">
        <v>33</v>
      </c>
      <c r="F11" t="str">
        <f t="shared" si="0"/>
        <v>l黎林舔娇-天生丽质没办法.mp3</v>
      </c>
      <c r="G11" t="str">
        <f t="shared" si="1"/>
        <v>"c:\program files\ffmpeg\bin\ffmpeg.exe" -ss 0:35:21 -i 1.mp3 -t 0:02:42 l黎林舔娇-天生丽质没办法.mp3</v>
      </c>
    </row>
    <row r="12" spans="1:7" x14ac:dyDescent="0.25">
      <c r="A12" s="2" t="str">
        <f>"0:38:04"</f>
        <v>0:38:04</v>
      </c>
      <c r="B12" s="1" t="str">
        <f>"0:04:03"</f>
        <v>0:04:03</v>
      </c>
      <c r="D12" t="s">
        <v>34</v>
      </c>
      <c r="E12" t="s">
        <v>35</v>
      </c>
      <c r="F12" t="str">
        <f t="shared" si="0"/>
        <v>IN-K、王忻辰-落差(DJ版).mp3</v>
      </c>
      <c r="G12" t="str">
        <f t="shared" si="1"/>
        <v>"c:\program files\ffmpeg\bin\ffmpeg.exe" -ss 0:38:04 -i 1.mp3 -t 0:04:03 IN-K、王忻辰-落差(DJ版).mp3</v>
      </c>
    </row>
    <row r="13" spans="1:7" x14ac:dyDescent="0.25">
      <c r="A13" s="2" t="str">
        <f>"0:42:08"</f>
        <v>0:42:08</v>
      </c>
      <c r="B13" s="1" t="str">
        <f>"0:06:37"</f>
        <v>0:06:37</v>
      </c>
      <c r="C13" t="s">
        <v>68</v>
      </c>
      <c r="D13" t="s">
        <v>36</v>
      </c>
      <c r="E13" t="s">
        <v>75</v>
      </c>
      <c r="F13" t="str">
        <f t="shared" si="0"/>
        <v>x小乐哥-执迷不悟(DJ版).mp3</v>
      </c>
      <c r="G13" t="str">
        <f t="shared" si="1"/>
        <v>"c:\program files\ffmpeg\bin\ffmpeg.exe" -ss 0:42:08 -i 1.mp3 -t 0:06:37 x小乐哥-执迷不悟(DJ版).mp3</v>
      </c>
    </row>
    <row r="14" spans="1:7" x14ac:dyDescent="0.25">
      <c r="A14" s="2" t="str">
        <f>"0:48:46"</f>
        <v>0:48:46</v>
      </c>
      <c r="B14" s="1" t="str">
        <f>"0:03:05"</f>
        <v>0:03:05</v>
      </c>
      <c r="C14" t="s">
        <v>69</v>
      </c>
      <c r="D14" t="s">
        <v>37</v>
      </c>
      <c r="E14" t="s">
        <v>38</v>
      </c>
      <c r="F14" t="str">
        <f t="shared" si="0"/>
        <v>c程响-四季予你(DJ版).mp3</v>
      </c>
      <c r="G14" t="str">
        <f t="shared" si="1"/>
        <v>"c:\program files\ffmpeg\bin\ffmpeg.exe" -ss 0:48:46 -i 1.mp3 -t 0:03:05 c程响-四季予你(DJ版).mp3</v>
      </c>
    </row>
    <row r="15" spans="1:7" x14ac:dyDescent="0.25">
      <c r="A15" s="2" t="str">
        <f>"0:51:52"</f>
        <v>0:51:52</v>
      </c>
      <c r="B15" s="1" t="str">
        <f>"0:02:26"</f>
        <v>0:02:26</v>
      </c>
      <c r="D15" t="s">
        <v>34</v>
      </c>
      <c r="E15" t="s">
        <v>39</v>
      </c>
      <c r="F15" t="str">
        <f t="shared" si="0"/>
        <v>IN-K、王忻辰-迷失幻境(DJ版).mp3</v>
      </c>
      <c r="G15" t="str">
        <f t="shared" si="1"/>
        <v>"c:\program files\ffmpeg\bin\ffmpeg.exe" -ss 0:51:52 -i 1.mp3 -t 0:02:26 IN-K、王忻辰-迷失幻境(DJ版).mp3</v>
      </c>
    </row>
    <row r="16" spans="1:7" x14ac:dyDescent="0.25">
      <c r="A16" s="2" t="str">
        <f>"0:54:19"</f>
        <v>0:54:19</v>
      </c>
      <c r="B16" s="1" t="str">
        <f>"0:03:26"</f>
        <v>0:03:26</v>
      </c>
      <c r="C16" t="s">
        <v>70</v>
      </c>
      <c r="D16" t="s">
        <v>18</v>
      </c>
      <c r="E16" t="s">
        <v>40</v>
      </c>
      <c r="F16" t="str">
        <f t="shared" si="0"/>
        <v>s是七叔呢-踏山河(DJ YAHA版).mp3</v>
      </c>
      <c r="G16" t="str">
        <f t="shared" si="1"/>
        <v>"c:\program files\ffmpeg\bin\ffmpeg.exe" -ss 0:54:19 -i 1.mp3 -t 0:03:26 s是七叔呢-踏山河(DJ YAHA版).mp3</v>
      </c>
    </row>
    <row r="17" spans="1:7" x14ac:dyDescent="0.25">
      <c r="A17" s="2" t="str">
        <f>"0:57:46"</f>
        <v>0:57:46</v>
      </c>
      <c r="B17" s="1" t="str">
        <f>"0:00:00"</f>
        <v>0:00:00</v>
      </c>
      <c r="C17" t="s">
        <v>71</v>
      </c>
      <c r="D17" t="s">
        <v>41</v>
      </c>
      <c r="E17" t="s">
        <v>42</v>
      </c>
      <c r="F17" t="str">
        <f t="shared" si="0"/>
        <v>l赖湘文-时间沦陷(DJ版).mp3</v>
      </c>
      <c r="G17" t="str">
        <f t="shared" si="1"/>
        <v>"c:\program files\ffmpeg\bin\ffmpeg.exe" -ss 0:57:46 -i 1.mp3 -t 0:00:00 l赖湘文-时间沦陷(DJ版).mp3</v>
      </c>
    </row>
    <row r="18" spans="1:7" x14ac:dyDescent="0.25">
      <c r="A18" s="2" t="str">
        <f>"0:57:47"</f>
        <v>0:57:47</v>
      </c>
      <c r="B18" s="1" t="str">
        <f>"0:04:01"</f>
        <v>0:04:01</v>
      </c>
      <c r="C18" t="s">
        <v>15</v>
      </c>
      <c r="D18" t="s">
        <v>43</v>
      </c>
      <c r="E18" t="s">
        <v>44</v>
      </c>
      <c r="F18" t="str">
        <f t="shared" si="0"/>
        <v>y伊格赛听、不靠谱组合-广寒谣.mp3</v>
      </c>
      <c r="G18" t="str">
        <f t="shared" si="1"/>
        <v>"c:\program files\ffmpeg\bin\ffmpeg.exe" -ss 0:57:47 -i 1.mp3 -t 0:04:01 y伊格赛听、不靠谱组合-广寒谣.mp3</v>
      </c>
    </row>
    <row r="19" spans="1:7" x14ac:dyDescent="0.25">
      <c r="A19" s="2" t="str">
        <f>"1:01:49"</f>
        <v>1:01:49</v>
      </c>
      <c r="B19" s="1" t="str">
        <f>"0:04:47"</f>
        <v>0:04:47</v>
      </c>
      <c r="C19" t="s">
        <v>65</v>
      </c>
      <c r="D19" t="s">
        <v>45</v>
      </c>
      <c r="E19" t="s">
        <v>46</v>
      </c>
      <c r="F19" t="str">
        <f t="shared" si="0"/>
        <v>d等什么君-江湖策马(DJ沈念版).mp3</v>
      </c>
      <c r="G19" t="str">
        <f t="shared" si="1"/>
        <v>"c:\program files\ffmpeg\bin\ffmpeg.exe" -ss 1:01:49 -i 1.mp3 -t 0:04:47 d等什么君-江湖策马(DJ沈念版).mp3</v>
      </c>
    </row>
    <row r="20" spans="1:7" x14ac:dyDescent="0.25">
      <c r="A20" s="2" t="str">
        <f>"1:06:37"</f>
        <v>1:06:37</v>
      </c>
      <c r="B20" s="1" t="str">
        <f>"0:02:55"</f>
        <v>0:02:55</v>
      </c>
      <c r="C20" t="s">
        <v>69</v>
      </c>
      <c r="D20" t="s">
        <v>37</v>
      </c>
      <c r="E20" t="s">
        <v>47</v>
      </c>
      <c r="F20" t="str">
        <f t="shared" si="0"/>
        <v>c程响-等你归来(DJ版).mp3</v>
      </c>
      <c r="G20" t="str">
        <f t="shared" si="1"/>
        <v>"c:\program files\ffmpeg\bin\ffmpeg.exe" -ss 1:06:37 -i 1.mp3 -t 0:02:55 c程响-等你归来(DJ版).mp3</v>
      </c>
    </row>
    <row r="21" spans="1:7" x14ac:dyDescent="0.25">
      <c r="A21" s="2" t="str">
        <f>"1:09:33"</f>
        <v>1:09:33</v>
      </c>
      <c r="B21" s="1" t="str">
        <f>"0:03:32"</f>
        <v>0:03:32</v>
      </c>
      <c r="C21" t="s">
        <v>72</v>
      </c>
      <c r="D21" t="s">
        <v>48</v>
      </c>
      <c r="E21" t="s">
        <v>49</v>
      </c>
      <c r="F21" t="str">
        <f t="shared" si="0"/>
        <v>t添儿呗-我与春风皆过客.mp3</v>
      </c>
      <c r="G21" t="str">
        <f t="shared" si="1"/>
        <v>"c:\program files\ffmpeg\bin\ffmpeg.exe" -ss 1:09:33 -i 1.mp3 -t 0:03:32 t添儿呗-我与春风皆过客.mp3</v>
      </c>
    </row>
    <row r="22" spans="1:7" x14ac:dyDescent="0.25">
      <c r="A22" s="2" t="str">
        <f>"1:13:06"</f>
        <v>1:13:06</v>
      </c>
      <c r="B22" s="1" t="str">
        <f>"0:03:39"</f>
        <v>0:03:39</v>
      </c>
      <c r="C22" t="s">
        <v>68</v>
      </c>
      <c r="D22" t="s">
        <v>50</v>
      </c>
      <c r="E22" t="s">
        <v>51</v>
      </c>
      <c r="F22" t="str">
        <f t="shared" si="0"/>
        <v>x小倩-当悲伤逆流成河.mp3</v>
      </c>
      <c r="G22" t="str">
        <f t="shared" si="1"/>
        <v>"c:\program files\ffmpeg\bin\ffmpeg.exe" -ss 1:13:06 -i 1.mp3 -t 0:03:39 x小倩-当悲伤逆流成河.mp3</v>
      </c>
    </row>
    <row r="23" spans="1:7" x14ac:dyDescent="0.25">
      <c r="A23" s="2" t="str">
        <f>"1:16:46"</f>
        <v>1:16:46</v>
      </c>
      <c r="B23" s="1" t="str">
        <f>"0:04:49"</f>
        <v>0:04:49</v>
      </c>
      <c r="C23" t="s">
        <v>73</v>
      </c>
      <c r="D23" t="s">
        <v>52</v>
      </c>
      <c r="E23" t="s">
        <v>53</v>
      </c>
      <c r="F23" t="str">
        <f t="shared" si="0"/>
        <v>q秋原依-错季(DJ名龙版).mp3</v>
      </c>
      <c r="G23" t="str">
        <f t="shared" si="1"/>
        <v>"c:\program files\ffmpeg\bin\ffmpeg.exe" -ss 1:16:46 -i 1.mp3 -t 0:04:49 q秋原依-错季(DJ名龙版).mp3</v>
      </c>
    </row>
    <row r="24" spans="1:7" x14ac:dyDescent="0.25">
      <c r="A24" s="2" t="str">
        <f>"1:21:36"</f>
        <v>1:21:36</v>
      </c>
      <c r="B24" s="1" t="str">
        <f>"0:03:02"</f>
        <v>0:03:02</v>
      </c>
      <c r="C24" t="s">
        <v>74</v>
      </c>
      <c r="D24" t="s">
        <v>54</v>
      </c>
      <c r="E24" t="s">
        <v>55</v>
      </c>
      <c r="F24" t="str">
        <f t="shared" si="0"/>
        <v>l零一九零二-忘川彼岸.mp3</v>
      </c>
      <c r="G24" t="str">
        <f t="shared" si="1"/>
        <v>"c:\program files\ffmpeg\bin\ffmpeg.exe" -ss 1:21:36 -i 1.mp3 -t 0:03:02 l零一九零二-忘川彼岸.mp3</v>
      </c>
    </row>
    <row r="25" spans="1:7" x14ac:dyDescent="0.25">
      <c r="B2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21" activeCellId="1" sqref="A1:A21 D1:E21"/>
    </sheetView>
  </sheetViews>
  <sheetFormatPr defaultRowHeight="14.4" x14ac:dyDescent="0.25"/>
  <sheetData>
    <row r="1" spans="1:7" x14ac:dyDescent="0.25">
      <c r="A1" s="1" t="str">
        <f>"0:00:00"</f>
        <v>0:00:00</v>
      </c>
      <c r="B1" s="1" t="str">
        <f>"0:03:22"</f>
        <v>0:03:22</v>
      </c>
      <c r="C1" t="s">
        <v>102</v>
      </c>
      <c r="D1" t="s">
        <v>17</v>
      </c>
      <c r="E1" t="s">
        <v>58</v>
      </c>
      <c r="F1" t="str">
        <f>C1&amp;D1&amp;"-"&amp;E1&amp;".mp3"</f>
        <v>a艾辰-错位时空.mp3</v>
      </c>
      <c r="G1" t="str">
        <f>"""c:\program files\ffmpeg\bin\ffmpeg.exe"" -ss "&amp;A1&amp;" -i 1.mp3 -t "&amp;B1&amp;" "&amp;F1</f>
        <v>"c:\program files\ffmpeg\bin\ffmpeg.exe" -ss 0:00:00 -i 1.mp3 -t 0:03:22 a艾辰-错位时空.mp3</v>
      </c>
    </row>
    <row r="2" spans="1:7" x14ac:dyDescent="0.25">
      <c r="A2" s="1" t="str">
        <f>"0:03:23"</f>
        <v>0:03:23</v>
      </c>
      <c r="B2" s="1" t="str">
        <f>"0:03:21"</f>
        <v>0:03:21</v>
      </c>
      <c r="C2" t="s">
        <v>103</v>
      </c>
      <c r="D2" t="s">
        <v>77</v>
      </c>
      <c r="E2" t="s">
        <v>76</v>
      </c>
      <c r="F2" t="str">
        <f t="shared" ref="F2:F21" si="0">C2&amp;D2&amp;"-"&amp;E2&amp;".mp3"</f>
        <v>h黄霄云-星辰大海.mp3</v>
      </c>
      <c r="G2" t="str">
        <f t="shared" ref="G2:G21" si="1">"""c:\program files\ffmpeg\bin\ffmpeg.exe"" -ss "&amp;A2&amp;" -i 1.mp3 -t "&amp;B2&amp;" "&amp;F2</f>
        <v>"c:\program files\ffmpeg\bin\ffmpeg.exe" -ss 0:03:23 -i 1.mp3 -t 0:03:21 h黄霄云-星辰大海.mp3</v>
      </c>
    </row>
    <row r="3" spans="1:7" x14ac:dyDescent="0.25">
      <c r="A3" s="1" t="str">
        <f>"0:06:45"</f>
        <v>0:06:45</v>
      </c>
      <c r="B3" s="1" t="str">
        <f>"0:03:11"</f>
        <v>0:03:11</v>
      </c>
      <c r="C3" t="s">
        <v>70</v>
      </c>
      <c r="D3" t="s">
        <v>101</v>
      </c>
      <c r="E3" t="s">
        <v>78</v>
      </c>
      <c r="F3" t="str">
        <f t="shared" si="0"/>
        <v>s拾贰-醒不来的梦.mp3</v>
      </c>
      <c r="G3" t="str">
        <f t="shared" si="1"/>
        <v>"c:\program files\ffmpeg\bin\ffmpeg.exe" -ss 0:06:45 -i 1.mp3 -t 0:03:11 s拾贰-醒不来的梦.mp3</v>
      </c>
    </row>
    <row r="4" spans="1:7" x14ac:dyDescent="0.25">
      <c r="A4" s="3" t="str">
        <f>"0:09:57"</f>
        <v>0:09:57</v>
      </c>
      <c r="B4" s="1" t="str">
        <f>"0:02:53"</f>
        <v>0:02:53</v>
      </c>
      <c r="C4" t="s">
        <v>65</v>
      </c>
      <c r="D4" t="s">
        <v>80</v>
      </c>
      <c r="E4" t="s">
        <v>79</v>
      </c>
      <c r="F4" t="str">
        <f t="shared" si="0"/>
        <v>d大籽-白月光与朱砂痣.mp3</v>
      </c>
      <c r="G4" t="str">
        <f t="shared" si="1"/>
        <v>"c:\program files\ffmpeg\bin\ffmpeg.exe" -ss 0:09:57 -i 1.mp3 -t 0:02:53 d大籽-白月光与朱砂痣.mp3</v>
      </c>
    </row>
    <row r="5" spans="1:7" x14ac:dyDescent="0.25">
      <c r="A5" s="1" t="str">
        <f>"0:12:51"</f>
        <v>0:12:51</v>
      </c>
      <c r="B5" s="1" t="str">
        <f>"0:03:23"</f>
        <v>0:03:23</v>
      </c>
      <c r="C5" t="s">
        <v>64</v>
      </c>
      <c r="D5" t="s">
        <v>104</v>
      </c>
      <c r="E5" t="s">
        <v>0</v>
      </c>
      <c r="F5" t="str">
        <f t="shared" si="0"/>
        <v>w王忻辰 苏星婕-清空.mp3</v>
      </c>
      <c r="G5" t="str">
        <f t="shared" si="1"/>
        <v>"c:\program files\ffmpeg\bin\ffmpeg.exe" -ss 0:12:51 -i 1.mp3 -t 0:03:23 w王忻辰 苏星婕-清空.mp3</v>
      </c>
    </row>
    <row r="6" spans="1:7" x14ac:dyDescent="0.25">
      <c r="A6" s="1" t="str">
        <f>"0:16:15"</f>
        <v>0:16:15</v>
      </c>
      <c r="B6" s="1" t="str">
        <f>"0:03:59"</f>
        <v>0:03:59</v>
      </c>
      <c r="D6" t="s">
        <v>81</v>
      </c>
      <c r="F6" t="str">
        <f t="shared" si="0"/>
        <v>不是花火呀-.mp3</v>
      </c>
    </row>
    <row r="7" spans="1:7" x14ac:dyDescent="0.25">
      <c r="A7" s="1" t="str">
        <f>"0:20:15"</f>
        <v>0:20:15</v>
      </c>
      <c r="B7" s="1" t="str">
        <f>"0:04:14"</f>
        <v>0:04:14</v>
      </c>
      <c r="C7" t="s">
        <v>67</v>
      </c>
      <c r="D7" t="s">
        <v>83</v>
      </c>
      <c r="E7" t="s">
        <v>82</v>
      </c>
      <c r="F7" t="str">
        <f t="shared" si="0"/>
        <v>l罗聪-简单的幸福.mp3</v>
      </c>
      <c r="G7" t="str">
        <f t="shared" si="1"/>
        <v>"c:\program files\ffmpeg\bin\ffmpeg.exe" -ss 0:20:15 -i 1.mp3 -t 0:04:14 l罗聪-简单的幸福.mp3</v>
      </c>
    </row>
    <row r="8" spans="1:7" x14ac:dyDescent="0.25">
      <c r="A8" s="1" t="str">
        <f>"0:24:30"</f>
        <v>0:24:30</v>
      </c>
      <c r="B8" s="1" t="str">
        <f>"0:03:16"</f>
        <v>0:03:16</v>
      </c>
      <c r="C8" t="s">
        <v>102</v>
      </c>
      <c r="D8" t="s">
        <v>17</v>
      </c>
      <c r="E8" t="s">
        <v>58</v>
      </c>
      <c r="F8" t="str">
        <f t="shared" si="0"/>
        <v>a艾辰-错位时空.mp3</v>
      </c>
      <c r="G8" t="str">
        <f t="shared" si="1"/>
        <v>"c:\program files\ffmpeg\bin\ffmpeg.exe" -ss 0:24:30 -i 1.mp3 -t 0:03:16 a艾辰-错位时空.mp3</v>
      </c>
    </row>
    <row r="9" spans="1:7" x14ac:dyDescent="0.25">
      <c r="A9" s="1" t="str">
        <f>"0:27:47"</f>
        <v>0:27:47</v>
      </c>
      <c r="B9" s="1" t="str">
        <f>"0:04:27"</f>
        <v>0:04:27</v>
      </c>
      <c r="C9" t="s">
        <v>66</v>
      </c>
      <c r="D9" t="s">
        <v>77</v>
      </c>
      <c r="E9" t="s">
        <v>76</v>
      </c>
      <c r="F9" t="str">
        <f t="shared" si="0"/>
        <v>h黄霄云-星辰大海.mp3</v>
      </c>
      <c r="G9" t="str">
        <f t="shared" si="1"/>
        <v>"c:\program files\ffmpeg\bin\ffmpeg.exe" -ss 0:27:47 -i 1.mp3 -t 0:04:27 h黄霄云-星辰大海.mp3</v>
      </c>
    </row>
    <row r="10" spans="1:7" x14ac:dyDescent="0.25">
      <c r="A10" s="1" t="str">
        <f>"0:32:15"</f>
        <v>0:32:15</v>
      </c>
      <c r="B10" s="1" t="str">
        <f>"0:03:56"</f>
        <v>0:03:56</v>
      </c>
      <c r="C10" t="s">
        <v>105</v>
      </c>
      <c r="D10" t="s">
        <v>85</v>
      </c>
      <c r="E10" t="s">
        <v>84</v>
      </c>
      <c r="F10" t="str">
        <f t="shared" si="0"/>
        <v>q乔佳旭-雪下的时候.mp3</v>
      </c>
      <c r="G10" t="str">
        <f t="shared" si="1"/>
        <v>"c:\program files\ffmpeg\bin\ffmpeg.exe" -ss 0:32:15 -i 1.mp3 -t 0:03:56 q乔佳旭-雪下的时候.mp3</v>
      </c>
    </row>
    <row r="11" spans="1:7" x14ac:dyDescent="0.25">
      <c r="A11" s="1" t="str">
        <f>"0:36:12"</f>
        <v>0:36:12</v>
      </c>
      <c r="B11" s="1" t="str">
        <f>"0:03:13"</f>
        <v>0:03:13</v>
      </c>
      <c r="C11" t="s">
        <v>67</v>
      </c>
      <c r="D11" t="s">
        <v>87</v>
      </c>
      <c r="E11" t="s">
        <v>86</v>
      </c>
      <c r="F11" t="str">
        <f t="shared" si="0"/>
        <v>l蓝心羽-阿拉斯加海湾.mp3</v>
      </c>
      <c r="G11" t="str">
        <f t="shared" si="1"/>
        <v>"c:\program files\ffmpeg\bin\ffmpeg.exe" -ss 0:36:12 -i 1.mp3 -t 0:03:13 l蓝心羽-阿拉斯加海湾.mp3</v>
      </c>
    </row>
    <row r="12" spans="1:7" x14ac:dyDescent="0.25">
      <c r="A12" s="1" t="str">
        <f>"0:39:26"</f>
        <v>0:39:26</v>
      </c>
      <c r="B12" s="1" t="str">
        <f>"0:04:23"</f>
        <v>0:04:23</v>
      </c>
      <c r="C12" t="s">
        <v>70</v>
      </c>
      <c r="D12" t="s">
        <v>106</v>
      </c>
      <c r="E12" t="s">
        <v>78</v>
      </c>
      <c r="F12" t="str">
        <f t="shared" si="0"/>
        <v>s拾贰-醒不来的梦.mp3</v>
      </c>
      <c r="G12" t="str">
        <f t="shared" si="1"/>
        <v>"c:\program files\ffmpeg\bin\ffmpeg.exe" -ss 0:39:26 -i 1.mp3 -t 0:04:23 s拾贰-醒不来的梦.mp3</v>
      </c>
    </row>
    <row r="13" spans="1:7" x14ac:dyDescent="0.25">
      <c r="A13" s="1" t="str">
        <f>"0:43:50"</f>
        <v>0:43:50</v>
      </c>
      <c r="B13" s="1" t="str">
        <f>"0:04:39"</f>
        <v>0:04:39</v>
      </c>
      <c r="C13" t="s">
        <v>107</v>
      </c>
      <c r="D13" t="s">
        <v>89</v>
      </c>
      <c r="E13" t="s">
        <v>88</v>
      </c>
      <c r="F13" t="str">
        <f t="shared" si="0"/>
        <v>j井胧-不删.mp3</v>
      </c>
      <c r="G13" t="str">
        <f t="shared" si="1"/>
        <v>"c:\program files\ffmpeg\bin\ffmpeg.exe" -ss 0:43:50 -i 1.mp3 -t 0:04:39 j井胧-不删.mp3</v>
      </c>
    </row>
    <row r="14" spans="1:7" x14ac:dyDescent="0.25">
      <c r="A14" s="1" t="str">
        <f>"0:48:30"</f>
        <v>0:48:30</v>
      </c>
      <c r="B14" s="1" t="str">
        <f>"0:03:43"</f>
        <v>0:03:43</v>
      </c>
      <c r="C14" t="s">
        <v>68</v>
      </c>
      <c r="D14" t="s">
        <v>91</v>
      </c>
      <c r="E14" t="s">
        <v>90</v>
      </c>
      <c r="F14" t="str">
        <f t="shared" si="0"/>
        <v>x雪二-渐冷.mp3</v>
      </c>
      <c r="G14" t="str">
        <f t="shared" si="1"/>
        <v>"c:\program files\ffmpeg\bin\ffmpeg.exe" -ss 0:48:30 -i 1.mp3 -t 0:03:43 x雪二-渐冷.mp3</v>
      </c>
    </row>
    <row r="15" spans="1:7" x14ac:dyDescent="0.25">
      <c r="A15" s="1" t="str">
        <f>"0:52:14"</f>
        <v>0:52:14</v>
      </c>
      <c r="B15" s="1" t="str">
        <f>"0:04:45"</f>
        <v>0:04:45</v>
      </c>
      <c r="C15" t="s">
        <v>108</v>
      </c>
      <c r="D15" t="s">
        <v>93</v>
      </c>
      <c r="E15" t="s">
        <v>92</v>
      </c>
      <c r="F15" t="str">
        <f t="shared" si="0"/>
        <v>s司南-春三月.mp3</v>
      </c>
      <c r="G15" t="str">
        <f t="shared" si="1"/>
        <v>"c:\program files\ffmpeg\bin\ffmpeg.exe" -ss 0:52:14 -i 1.mp3 -t 0:04:45 s司南-春三月.mp3</v>
      </c>
    </row>
    <row r="16" spans="1:7" x14ac:dyDescent="0.25">
      <c r="A16" s="1" t="str">
        <f>"0:57:00"</f>
        <v>0:57:00</v>
      </c>
      <c r="B16" s="1" t="str">
        <f>"0:03:18"</f>
        <v>0:03:18</v>
      </c>
      <c r="C16" t="s">
        <v>109</v>
      </c>
      <c r="D16" t="s">
        <v>91</v>
      </c>
      <c r="E16" t="s">
        <v>90</v>
      </c>
      <c r="F16" t="str">
        <f t="shared" si="0"/>
        <v>x雪二-渐冷.mp3</v>
      </c>
      <c r="G16" t="str">
        <f t="shared" si="1"/>
        <v>"c:\program files\ffmpeg\bin\ffmpeg.exe" -ss 0:57:00 -i 1.mp3 -t 0:03:18 x雪二-渐冷.mp3</v>
      </c>
    </row>
    <row r="17" spans="1:7" x14ac:dyDescent="0.25">
      <c r="A17" s="1" t="str">
        <f>"1:00:19"</f>
        <v>1:00:19</v>
      </c>
      <c r="B17" s="1" t="str">
        <f>"0:04:36"</f>
        <v>0:04:36</v>
      </c>
      <c r="C17" t="s">
        <v>73</v>
      </c>
      <c r="D17" t="s">
        <v>95</v>
      </c>
      <c r="E17" t="s">
        <v>94</v>
      </c>
      <c r="F17" t="str">
        <f t="shared" si="0"/>
        <v>q秋塬依-错季 (伴奏版).mp3</v>
      </c>
      <c r="G17" t="str">
        <f t="shared" si="1"/>
        <v>"c:\program files\ffmpeg\bin\ffmpeg.exe" -ss 1:00:19 -i 1.mp3 -t 0:04:36 q秋塬依-错季 (伴奏版).mp3</v>
      </c>
    </row>
    <row r="18" spans="1:7" x14ac:dyDescent="0.25">
      <c r="A18" s="1" t="str">
        <f>"1:04:56"</f>
        <v>1:04:56</v>
      </c>
      <c r="B18" s="1" t="str">
        <f>"0:04:17"</f>
        <v>0:04:17</v>
      </c>
      <c r="C18" t="s">
        <v>102</v>
      </c>
      <c r="D18" t="s">
        <v>97</v>
      </c>
      <c r="E18" t="s">
        <v>96</v>
      </c>
      <c r="F18" t="str">
        <f t="shared" si="0"/>
        <v>a阿冗-三个字.mp3</v>
      </c>
      <c r="G18" t="str">
        <f t="shared" si="1"/>
        <v>"c:\program files\ffmpeg\bin\ffmpeg.exe" -ss 1:04:56 -i 1.mp3 -t 0:04:17 a阿冗-三个字.mp3</v>
      </c>
    </row>
    <row r="19" spans="1:7" x14ac:dyDescent="0.25">
      <c r="A19" s="1" t="str">
        <f>"1:09:14"</f>
        <v>1:09:14</v>
      </c>
      <c r="B19" s="1" t="str">
        <f>"0:04:55"</f>
        <v>0:04:55</v>
      </c>
      <c r="C19" t="s">
        <v>70</v>
      </c>
      <c r="D19" t="s">
        <v>110</v>
      </c>
      <c r="E19" t="s">
        <v>78</v>
      </c>
      <c r="F19" t="str">
        <f t="shared" si="0"/>
        <v>s拾贰-醒不来的梦.mp3</v>
      </c>
      <c r="G19" t="str">
        <f t="shared" si="1"/>
        <v>"c:\program files\ffmpeg\bin\ffmpeg.exe" -ss 1:09:14 -i 1.mp3 -t 0:04:55 s拾贰-醒不来的梦.mp3</v>
      </c>
    </row>
    <row r="20" spans="1:7" x14ac:dyDescent="0.25">
      <c r="A20" s="1" t="str">
        <f>"1:14:10"</f>
        <v>1:14:10</v>
      </c>
      <c r="B20" s="1" t="str">
        <f>"0:03:46"</f>
        <v>0:03:46</v>
      </c>
      <c r="C20" t="s">
        <v>67</v>
      </c>
      <c r="D20" t="s">
        <v>99</v>
      </c>
      <c r="E20" t="s">
        <v>98</v>
      </c>
      <c r="F20" t="str">
        <f t="shared" si="0"/>
        <v>l李润祺-茫.mp3</v>
      </c>
      <c r="G20" t="str">
        <f t="shared" si="1"/>
        <v>"c:\program files\ffmpeg\bin\ffmpeg.exe" -ss 1:14:10 -i 1.mp3 -t 0:03:46 l李润祺-茫.mp3</v>
      </c>
    </row>
    <row r="21" spans="1:7" x14ac:dyDescent="0.25">
      <c r="A21" s="1" t="str">
        <f>"1:17:57"</f>
        <v>1:17:57</v>
      </c>
      <c r="B21" s="1" t="str">
        <f>"0:05:59"</f>
        <v>0:05:59</v>
      </c>
      <c r="C21" t="s">
        <v>70</v>
      </c>
      <c r="D21" t="s">
        <v>93</v>
      </c>
      <c r="E21" t="s">
        <v>100</v>
      </c>
      <c r="F21" t="str">
        <f t="shared" si="0"/>
        <v>s司南-星星在唱歌.mp3</v>
      </c>
      <c r="G21" t="str">
        <f t="shared" si="1"/>
        <v>"c:\program files\ffmpeg\bin\ffmpeg.exe" -ss 1:17:57 -i 1.mp3 -t 0:05:59 s司南-星星在唱歌.mp3</v>
      </c>
    </row>
    <row r="22" spans="1:7" x14ac:dyDescent="0.25">
      <c r="A22" s="1">
        <v>5.8298611111111114E-2</v>
      </c>
      <c r="B2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3" workbookViewId="0">
      <selection activeCell="J32" sqref="J32"/>
    </sheetView>
  </sheetViews>
  <sheetFormatPr defaultRowHeight="14.4" x14ac:dyDescent="0.25"/>
  <sheetData>
    <row r="1" spans="1:5" x14ac:dyDescent="0.25">
      <c r="A1" s="2" t="str">
        <f>"0:00:00"</f>
        <v>0:00:00</v>
      </c>
      <c r="B1" t="s">
        <v>137</v>
      </c>
      <c r="C1" t="s">
        <v>17</v>
      </c>
      <c r="E1" t="str">
        <f>"["&amp;A1&amp;"] "&amp;B1&amp;" "&amp;C1</f>
        <v>[0:00:00] 错位时空 艾辰</v>
      </c>
    </row>
    <row r="2" spans="1:5" x14ac:dyDescent="0.25">
      <c r="A2" s="2" t="str">
        <f>"0:03:32"</f>
        <v>0:03:32</v>
      </c>
      <c r="B2" t="s">
        <v>136</v>
      </c>
      <c r="C2" t="s">
        <v>18</v>
      </c>
      <c r="E2" t="str">
        <f>"["&amp;A2&amp;"] "&amp;B2&amp;" "&amp;C2</f>
        <v>[0:03:32] 塔山河 是七叔呢</v>
      </c>
    </row>
    <row r="3" spans="1:5" x14ac:dyDescent="0.25">
      <c r="A3" s="2" t="str">
        <f>"0:06:02"</f>
        <v>0:06:02</v>
      </c>
      <c r="B3" t="s">
        <v>135</v>
      </c>
      <c r="C3" t="s">
        <v>19</v>
      </c>
      <c r="E3" t="str">
        <f>"["&amp;A3&amp;"] "&amp;B3&amp;" "&amp;C3</f>
        <v>[0:06:02] 虞兮叹 闻人听书</v>
      </c>
    </row>
    <row r="4" spans="1:5" x14ac:dyDescent="0.25">
      <c r="A4" s="2" t="str">
        <f>"0:09:22"</f>
        <v>0:09:22</v>
      </c>
      <c r="B4" t="s">
        <v>20</v>
      </c>
      <c r="C4" t="s">
        <v>21</v>
      </c>
      <c r="E4" t="str">
        <f>"["&amp;A4&amp;"] "&amp;B4&amp;" "&amp;C4</f>
        <v>[0:09:22] 子尧 我曾爱过一个人</v>
      </c>
    </row>
    <row r="5" spans="1:5" x14ac:dyDescent="0.25">
      <c r="A5" s="2" t="str">
        <f>"0:11:40"</f>
        <v>0:11:40</v>
      </c>
      <c r="B5" t="s">
        <v>22</v>
      </c>
      <c r="C5" t="s">
        <v>23</v>
      </c>
      <c r="E5" t="str">
        <f>"["&amp;A5&amp;"] "&amp;B5&amp;" "&amp;C5</f>
        <v>[0:11:40] 叶里 人间惊鸿客(DJ沈念版)</v>
      </c>
    </row>
    <row r="6" spans="1:5" x14ac:dyDescent="0.25">
      <c r="A6" s="2" t="str">
        <f>"0:16:09"</f>
        <v>0:16:09</v>
      </c>
      <c r="B6" t="s">
        <v>19</v>
      </c>
      <c r="C6" t="s">
        <v>24</v>
      </c>
      <c r="E6" t="str">
        <f>"["&amp;A6&amp;"] "&amp;B6&amp;" "&amp;C6</f>
        <v>[0:16:09] 闻人听书 美人画卷(DJ沈念版)</v>
      </c>
    </row>
    <row r="7" spans="1:5" x14ac:dyDescent="0.25">
      <c r="A7" s="2" t="str">
        <f>"0:20:29"</f>
        <v>0:20:29</v>
      </c>
      <c r="B7" t="s">
        <v>25</v>
      </c>
      <c r="C7" t="s">
        <v>26</v>
      </c>
      <c r="E7" t="str">
        <f>"["&amp;A7&amp;"] "&amp;B7&amp;" "&amp;C7</f>
        <v>[0:20:29] 豆包 此生过半(DJ阿卓版)</v>
      </c>
    </row>
    <row r="8" spans="1:5" x14ac:dyDescent="0.25">
      <c r="A8" s="2" t="str">
        <f>"0:23:44"</f>
        <v>0:23:44</v>
      </c>
      <c r="B8" t="s">
        <v>8</v>
      </c>
      <c r="C8" t="s">
        <v>27</v>
      </c>
      <c r="E8" t="str">
        <f>"["&amp;A8&amp;"] "&amp;B8&amp;" "&amp;C8</f>
        <v>[0:23:44] 王忻辰、苏星婕 清空(DJ版)</v>
      </c>
    </row>
    <row r="9" spans="1:5" x14ac:dyDescent="0.25">
      <c r="A9" s="2" t="str">
        <f>"0:27:16"</f>
        <v>0:27:16</v>
      </c>
      <c r="B9" t="s">
        <v>28</v>
      </c>
      <c r="C9" t="s">
        <v>29</v>
      </c>
      <c r="E9" t="str">
        <f>"["&amp;A9&amp;"] "&amp;B9&amp;" "&amp;C9</f>
        <v>[0:27:16] 花僮 浪子闲话(DJ沈念版)</v>
      </c>
    </row>
    <row r="10" spans="1:5" x14ac:dyDescent="0.25">
      <c r="A10" s="2" t="str">
        <f>"0:31:37"</f>
        <v>0:31:37</v>
      </c>
      <c r="B10" t="s">
        <v>30</v>
      </c>
      <c r="C10" t="s">
        <v>31</v>
      </c>
      <c r="E10" t="str">
        <f>"["&amp;A10&amp;"] "&amp;B10&amp;" "&amp;C10</f>
        <v>[0:31:37] DJRE 我吹过你吹过的晚风</v>
      </c>
    </row>
    <row r="11" spans="1:5" x14ac:dyDescent="0.25">
      <c r="A11" s="2" t="str">
        <f>"0:35:21"</f>
        <v>0:35:21</v>
      </c>
      <c r="B11" t="s">
        <v>32</v>
      </c>
      <c r="C11" t="s">
        <v>33</v>
      </c>
      <c r="E11" t="str">
        <f>"["&amp;A11&amp;"] "&amp;B11&amp;" "&amp;C11</f>
        <v>[0:35:21] 黎林舔娇 天生丽质没办法</v>
      </c>
    </row>
    <row r="12" spans="1:5" x14ac:dyDescent="0.25">
      <c r="A12" s="2" t="str">
        <f>"0:38:04"</f>
        <v>0:38:04</v>
      </c>
      <c r="B12" t="s">
        <v>34</v>
      </c>
      <c r="C12" t="s">
        <v>35</v>
      </c>
      <c r="E12" t="str">
        <f>"["&amp;A12&amp;"] "&amp;B12&amp;" "&amp;C12</f>
        <v>[0:38:04] IN-K、王忻辰 落差(DJ版)</v>
      </c>
    </row>
    <row r="13" spans="1:5" x14ac:dyDescent="0.25">
      <c r="A13" s="2" t="str">
        <f>"0:42:08"</f>
        <v>0:42:08</v>
      </c>
      <c r="B13" t="s">
        <v>36</v>
      </c>
      <c r="C13" t="s">
        <v>134</v>
      </c>
      <c r="E13" t="str">
        <f>"["&amp;A13&amp;"] "&amp;B13&amp;" "&amp;C13</f>
        <v>[0:42:08] 小乐哥 执迷不悟(DJ版)</v>
      </c>
    </row>
    <row r="14" spans="1:5" x14ac:dyDescent="0.25">
      <c r="A14" s="2" t="str">
        <f>"0:48:46"</f>
        <v>0:48:46</v>
      </c>
      <c r="B14" t="s">
        <v>37</v>
      </c>
      <c r="C14" t="s">
        <v>38</v>
      </c>
      <c r="E14" t="str">
        <f>"["&amp;A14&amp;"] "&amp;B14&amp;" "&amp;C14</f>
        <v>[0:48:46] 程响 四季予你(DJ版)</v>
      </c>
    </row>
    <row r="15" spans="1:5" x14ac:dyDescent="0.25">
      <c r="A15" s="2" t="str">
        <f>"0:51:52"</f>
        <v>0:51:52</v>
      </c>
      <c r="B15" t="s">
        <v>34</v>
      </c>
      <c r="C15" t="s">
        <v>39</v>
      </c>
      <c r="E15" t="str">
        <f>"["&amp;A15&amp;"] "&amp;B15&amp;" "&amp;C15</f>
        <v>[0:51:52] IN-K、王忻辰 迷失幻境(DJ版)</v>
      </c>
    </row>
    <row r="16" spans="1:5" x14ac:dyDescent="0.25">
      <c r="A16" s="2" t="str">
        <f>"0:54:19"</f>
        <v>0:54:19</v>
      </c>
      <c r="B16" t="s">
        <v>18</v>
      </c>
      <c r="C16" t="s">
        <v>40</v>
      </c>
      <c r="E16" t="str">
        <f>"["&amp;A16&amp;"] "&amp;B16&amp;" "&amp;C16</f>
        <v>[0:54:19] 是七叔呢 踏山河(DJ YAHA版)</v>
      </c>
    </row>
    <row r="17" spans="1:5" x14ac:dyDescent="0.25">
      <c r="A17" s="2" t="str">
        <f>"0:57:46"</f>
        <v>0:57:46</v>
      </c>
      <c r="B17" t="s">
        <v>41</v>
      </c>
      <c r="C17" t="s">
        <v>42</v>
      </c>
      <c r="E17" t="str">
        <f>"["&amp;A17&amp;"] "&amp;B17&amp;" "&amp;C17</f>
        <v>[0:57:46] 赖湘文 时间沦陷(DJ版)</v>
      </c>
    </row>
    <row r="18" spans="1:5" x14ac:dyDescent="0.25">
      <c r="A18" s="2" t="str">
        <f>"0:57:47"</f>
        <v>0:57:47</v>
      </c>
      <c r="B18" t="s">
        <v>43</v>
      </c>
      <c r="C18" t="s">
        <v>44</v>
      </c>
      <c r="E18" t="str">
        <f>"["&amp;A18&amp;"] "&amp;B18&amp;" "&amp;C18</f>
        <v>[0:57:47] 伊格赛听、不靠谱组合 广寒谣</v>
      </c>
    </row>
    <row r="19" spans="1:5" x14ac:dyDescent="0.25">
      <c r="A19" s="2" t="str">
        <f>"1:01:49"</f>
        <v>1:01:49</v>
      </c>
      <c r="B19" t="s">
        <v>45</v>
      </c>
      <c r="C19" t="s">
        <v>46</v>
      </c>
      <c r="E19" t="str">
        <f>"["&amp;A19&amp;"] "&amp;B19&amp;" "&amp;C19</f>
        <v>[1:01:49] 等什么君 江湖策马(DJ沈念版)</v>
      </c>
    </row>
    <row r="20" spans="1:5" x14ac:dyDescent="0.25">
      <c r="A20" s="2" t="str">
        <f>"1:06:37"</f>
        <v>1:06:37</v>
      </c>
      <c r="B20" t="s">
        <v>37</v>
      </c>
      <c r="C20" t="s">
        <v>47</v>
      </c>
      <c r="E20" t="str">
        <f>"["&amp;A20&amp;"] "&amp;B20&amp;" "&amp;C20</f>
        <v>[1:06:37] 程响 等你归来(DJ版)</v>
      </c>
    </row>
    <row r="21" spans="1:5" x14ac:dyDescent="0.25">
      <c r="A21" s="2" t="str">
        <f>"1:09:33"</f>
        <v>1:09:33</v>
      </c>
      <c r="B21" t="s">
        <v>48</v>
      </c>
      <c r="C21" t="s">
        <v>49</v>
      </c>
      <c r="E21" t="str">
        <f>"["&amp;A21&amp;"] "&amp;B21&amp;" "&amp;C21</f>
        <v>[1:09:33] 添儿呗 我与春风皆过客</v>
      </c>
    </row>
    <row r="22" spans="1:5" x14ac:dyDescent="0.25">
      <c r="A22" s="2" t="str">
        <f>"1:13:06"</f>
        <v>1:13:06</v>
      </c>
      <c r="B22" t="s">
        <v>50</v>
      </c>
      <c r="C22" t="s">
        <v>51</v>
      </c>
      <c r="E22" t="str">
        <f>"["&amp;A22&amp;"] "&amp;B22&amp;" "&amp;C22</f>
        <v>[1:13:06] 小倩 当悲伤逆流成河</v>
      </c>
    </row>
    <row r="23" spans="1:5" x14ac:dyDescent="0.25">
      <c r="A23" s="2" t="str">
        <f>"1:16:46"</f>
        <v>1:16:46</v>
      </c>
      <c r="B23" t="s">
        <v>52</v>
      </c>
      <c r="C23" t="s">
        <v>53</v>
      </c>
      <c r="E23" t="str">
        <f>"["&amp;A23&amp;"] "&amp;B23&amp;" "&amp;C23</f>
        <v>[1:16:46] 秋原依 错季(DJ名龙版)</v>
      </c>
    </row>
    <row r="24" spans="1:5" x14ac:dyDescent="0.25">
      <c r="A24" s="2" t="str">
        <f>"1:21:36"</f>
        <v>1:21:36</v>
      </c>
      <c r="B24" t="s">
        <v>54</v>
      </c>
      <c r="C24" t="s">
        <v>55</v>
      </c>
      <c r="E24" t="str">
        <f>"["&amp;A24&amp;"] "&amp;B24&amp;" "&amp;C24</f>
        <v>[1:21:36] 零一九零二 忘川彼岸</v>
      </c>
    </row>
    <row r="25" spans="1:5" x14ac:dyDescent="0.25">
      <c r="A25" s="1" t="s">
        <v>133</v>
      </c>
      <c r="B25" t="s">
        <v>17</v>
      </c>
      <c r="C25" t="s">
        <v>58</v>
      </c>
      <c r="E25" t="str">
        <f>"["&amp;A25&amp;"] "&amp;B25&amp;" "&amp;C25</f>
        <v>[0:00:00] 艾辰 错位时空</v>
      </c>
    </row>
    <row r="26" spans="1:5" x14ac:dyDescent="0.25">
      <c r="A26" s="1" t="s">
        <v>132</v>
      </c>
      <c r="B26" t="s">
        <v>77</v>
      </c>
      <c r="C26" t="s">
        <v>76</v>
      </c>
      <c r="E26" t="str">
        <f>"["&amp;A26&amp;"] "&amp;B26&amp;" "&amp;C26</f>
        <v>[0:03:23] 黄霄云 星辰大海</v>
      </c>
    </row>
    <row r="27" spans="1:5" x14ac:dyDescent="0.25">
      <c r="A27" s="1" t="s">
        <v>131</v>
      </c>
      <c r="B27" t="s">
        <v>113</v>
      </c>
      <c r="C27" t="s">
        <v>78</v>
      </c>
      <c r="E27" t="str">
        <f>"["&amp;A27&amp;"] "&amp;B27&amp;" "&amp;C27</f>
        <v>[0:06:45] 拾贰 醒不来的梦</v>
      </c>
    </row>
    <row r="28" spans="1:5" x14ac:dyDescent="0.25">
      <c r="A28" s="3" t="s">
        <v>130</v>
      </c>
      <c r="B28" t="s">
        <v>80</v>
      </c>
      <c r="C28" t="s">
        <v>79</v>
      </c>
      <c r="E28" t="str">
        <f>"["&amp;A28&amp;"] "&amp;B28&amp;" "&amp;C28</f>
        <v>[0:09:57] 大籽 白月光与朱砂痣</v>
      </c>
    </row>
    <row r="29" spans="1:5" x14ac:dyDescent="0.25">
      <c r="A29" s="1" t="s">
        <v>129</v>
      </c>
      <c r="B29" t="s">
        <v>128</v>
      </c>
      <c r="C29" t="s">
        <v>0</v>
      </c>
      <c r="E29" t="str">
        <f>"["&amp;A29&amp;"] "&amp;B29&amp;" "&amp;C29</f>
        <v>[0:12:51] 王忻辰 苏星婕 清空</v>
      </c>
    </row>
    <row r="30" spans="1:5" x14ac:dyDescent="0.25">
      <c r="A30" s="1" t="s">
        <v>127</v>
      </c>
      <c r="B30" t="s">
        <v>81</v>
      </c>
      <c r="E30" t="str">
        <f>"["&amp;A30&amp;"] "&amp;B30&amp;" "&amp;C30</f>
        <v xml:space="preserve">[0:16:15] 不是花火呀 </v>
      </c>
    </row>
    <row r="31" spans="1:5" x14ac:dyDescent="0.25">
      <c r="A31" s="1" t="s">
        <v>126</v>
      </c>
      <c r="B31" t="s">
        <v>83</v>
      </c>
      <c r="C31" t="s">
        <v>82</v>
      </c>
      <c r="E31" t="str">
        <f>"["&amp;A31&amp;"] "&amp;B31&amp;" "&amp;C31</f>
        <v>[0:20:15] 罗聪 简单的幸福</v>
      </c>
    </row>
    <row r="32" spans="1:5" x14ac:dyDescent="0.25">
      <c r="A32" s="1" t="s">
        <v>125</v>
      </c>
      <c r="B32" t="s">
        <v>17</v>
      </c>
      <c r="C32" t="s">
        <v>58</v>
      </c>
      <c r="E32" t="str">
        <f>"["&amp;A32&amp;"] "&amp;B32&amp;" "&amp;C32</f>
        <v>[0:24:30] 艾辰 错位时空</v>
      </c>
    </row>
    <row r="33" spans="1:5" x14ac:dyDescent="0.25">
      <c r="A33" s="1" t="s">
        <v>124</v>
      </c>
      <c r="B33" t="s">
        <v>77</v>
      </c>
      <c r="C33" t="s">
        <v>76</v>
      </c>
      <c r="E33" t="str">
        <f>"["&amp;A33&amp;"] "&amp;B33&amp;" "&amp;C33</f>
        <v>[0:27:47] 黄霄云 星辰大海</v>
      </c>
    </row>
    <row r="34" spans="1:5" x14ac:dyDescent="0.25">
      <c r="A34" s="1" t="s">
        <v>123</v>
      </c>
      <c r="B34" t="s">
        <v>85</v>
      </c>
      <c r="C34" t="s">
        <v>84</v>
      </c>
      <c r="E34" t="str">
        <f>"["&amp;A34&amp;"] "&amp;B34&amp;" "&amp;C34</f>
        <v>[0:32:15] 乔佳旭 雪下的时候</v>
      </c>
    </row>
    <row r="35" spans="1:5" x14ac:dyDescent="0.25">
      <c r="A35" s="1" t="s">
        <v>122</v>
      </c>
      <c r="B35" t="s">
        <v>87</v>
      </c>
      <c r="C35" t="s">
        <v>86</v>
      </c>
      <c r="E35" t="str">
        <f>"["&amp;A35&amp;"] "&amp;B35&amp;" "&amp;C35</f>
        <v>[0:36:12] 蓝心羽 阿拉斯加海湾</v>
      </c>
    </row>
    <row r="36" spans="1:5" x14ac:dyDescent="0.25">
      <c r="A36" s="1" t="s">
        <v>121</v>
      </c>
      <c r="B36" t="s">
        <v>113</v>
      </c>
      <c r="C36" t="s">
        <v>78</v>
      </c>
      <c r="E36" t="str">
        <f>"["&amp;A36&amp;"] "&amp;B36&amp;" "&amp;C36</f>
        <v>[0:39:26] 拾贰 醒不来的梦</v>
      </c>
    </row>
    <row r="37" spans="1:5" x14ac:dyDescent="0.25">
      <c r="A37" s="1" t="s">
        <v>120</v>
      </c>
      <c r="B37" t="s">
        <v>89</v>
      </c>
      <c r="C37" t="s">
        <v>88</v>
      </c>
      <c r="E37" t="str">
        <f>"["&amp;A37&amp;"] "&amp;B37&amp;" "&amp;C37</f>
        <v>[0:43:50] 井胧 不删</v>
      </c>
    </row>
    <row r="38" spans="1:5" x14ac:dyDescent="0.25">
      <c r="A38" s="1" t="s">
        <v>119</v>
      </c>
      <c r="B38" t="s">
        <v>91</v>
      </c>
      <c r="C38" t="s">
        <v>90</v>
      </c>
      <c r="E38" t="str">
        <f>"["&amp;A38&amp;"] "&amp;B38&amp;" "&amp;C38</f>
        <v>[0:48:30] 雪二 渐冷</v>
      </c>
    </row>
    <row r="39" spans="1:5" x14ac:dyDescent="0.25">
      <c r="A39" s="1" t="s">
        <v>118</v>
      </c>
      <c r="B39" t="s">
        <v>93</v>
      </c>
      <c r="C39" t="s">
        <v>92</v>
      </c>
      <c r="E39" t="str">
        <f>"["&amp;A39&amp;"] "&amp;B39&amp;" "&amp;C39</f>
        <v>[0:52:14] 司南 春三月</v>
      </c>
    </row>
    <row r="40" spans="1:5" x14ac:dyDescent="0.25">
      <c r="A40" s="1" t="s">
        <v>117</v>
      </c>
      <c r="B40" t="s">
        <v>91</v>
      </c>
      <c r="C40" t="s">
        <v>90</v>
      </c>
      <c r="E40" t="str">
        <f>"["&amp;A40&amp;"] "&amp;B40&amp;" "&amp;C40</f>
        <v>[0:57:00] 雪二 渐冷</v>
      </c>
    </row>
    <row r="41" spans="1:5" x14ac:dyDescent="0.25">
      <c r="A41" s="1" t="s">
        <v>116</v>
      </c>
      <c r="B41" t="s">
        <v>95</v>
      </c>
      <c r="C41" t="s">
        <v>94</v>
      </c>
      <c r="E41" t="str">
        <f>"["&amp;A41&amp;"] "&amp;B41&amp;" "&amp;C41</f>
        <v>[1:00:19] 秋塬依 错季 (伴奏版)</v>
      </c>
    </row>
    <row r="42" spans="1:5" x14ac:dyDescent="0.25">
      <c r="A42" s="1" t="s">
        <v>115</v>
      </c>
      <c r="B42" t="s">
        <v>97</v>
      </c>
      <c r="C42" t="s">
        <v>96</v>
      </c>
      <c r="E42" t="str">
        <f>"["&amp;A42&amp;"] "&amp;B42&amp;" "&amp;C42</f>
        <v>[1:04:56] 阿冗 三个字</v>
      </c>
    </row>
    <row r="43" spans="1:5" x14ac:dyDescent="0.25">
      <c r="A43" s="1" t="s">
        <v>114</v>
      </c>
      <c r="B43" t="s">
        <v>113</v>
      </c>
      <c r="C43" t="s">
        <v>78</v>
      </c>
      <c r="E43" t="str">
        <f>"["&amp;A43&amp;"] "&amp;B43&amp;" "&amp;C43</f>
        <v>[1:09:14] 拾贰 醒不来的梦</v>
      </c>
    </row>
    <row r="44" spans="1:5" x14ac:dyDescent="0.25">
      <c r="A44" s="1" t="s">
        <v>112</v>
      </c>
      <c r="B44" t="s">
        <v>99</v>
      </c>
      <c r="C44" t="s">
        <v>98</v>
      </c>
      <c r="E44" t="str">
        <f>"["&amp;A44&amp;"] "&amp;B44&amp;" "&amp;C44</f>
        <v>[1:14:10] 李润祺 茫</v>
      </c>
    </row>
    <row r="45" spans="1:5" x14ac:dyDescent="0.25">
      <c r="A45" s="1" t="s">
        <v>111</v>
      </c>
      <c r="B45" t="s">
        <v>93</v>
      </c>
      <c r="C45" t="s">
        <v>100</v>
      </c>
      <c r="E45" t="str">
        <f>"["&amp;A45&amp;"] "&amp;B45&amp;" "&amp;C45</f>
        <v>[1:17:57] 司南 星星在唱歌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2021-05-05T01:12:37Z</dcterms:created>
  <dcterms:modified xsi:type="dcterms:W3CDTF">2021-05-05T02:48:30Z</dcterms:modified>
</cp:coreProperties>
</file>