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J21" i="1"/>
  <c r="J22" i="1"/>
  <c r="J23" i="1"/>
  <c r="F21" i="1"/>
  <c r="J10" i="1"/>
  <c r="F10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J20" i="1"/>
  <c r="J19" i="1"/>
  <c r="J18" i="1"/>
  <c r="J17" i="1"/>
  <c r="J6" i="1" l="1"/>
  <c r="J3" i="1"/>
  <c r="J16" i="1"/>
  <c r="J13" i="1"/>
  <c r="J12" i="1"/>
  <c r="J4" i="1"/>
  <c r="J15" i="1"/>
  <c r="J9" i="1"/>
  <c r="J11" i="1"/>
  <c r="J14" i="1"/>
  <c r="J5" i="1" l="1"/>
  <c r="J7" i="1"/>
  <c r="J8" i="1"/>
  <c r="J24" i="1" l="1"/>
</calcChain>
</file>

<file path=xl/sharedStrings.xml><?xml version="1.0" encoding="utf-8"?>
<sst xmlns="http://schemas.openxmlformats.org/spreadsheetml/2006/main" count="108" uniqueCount="62">
  <si>
    <t>Cost summary</t>
    <phoneticPr fontId="1" type="noConversion"/>
  </si>
  <si>
    <t>Line Num.</t>
    <phoneticPr fontId="1" type="noConversion"/>
  </si>
  <si>
    <t>Name of commodity</t>
    <phoneticPr fontId="1" type="noConversion"/>
  </si>
  <si>
    <t>Desription</t>
    <phoneticPr fontId="1" type="noConversion"/>
  </si>
  <si>
    <t>Quantity</t>
    <phoneticPr fontId="1" type="noConversion"/>
  </si>
  <si>
    <t>Total Cost</t>
    <phoneticPr fontId="1" type="noConversion"/>
  </si>
  <si>
    <t>Unit Cost</t>
    <phoneticPr fontId="1" type="noConversion"/>
  </si>
  <si>
    <t>URL</t>
    <phoneticPr fontId="1" type="noConversion"/>
  </si>
  <si>
    <t>(M2)(M3)(M4)單通六角銅柱</t>
    <phoneticPr fontId="1" type="noConversion"/>
  </si>
  <si>
    <t>M2*4+3 六角銅柱</t>
    <phoneticPr fontId="1" type="noConversion"/>
  </si>
  <si>
    <t>M2 螺絲</t>
    <phoneticPr fontId="1" type="noConversion"/>
  </si>
  <si>
    <t>M2 六角長度: 4 牙長: 5 牙距: 0.4</t>
    <phoneticPr fontId="1" type="noConversion"/>
  </si>
  <si>
    <t>Deliver Cost</t>
    <phoneticPr fontId="1" type="noConversion"/>
  </si>
  <si>
    <t>M3 螺帽</t>
    <phoneticPr fontId="1" type="noConversion"/>
  </si>
  <si>
    <t>m3不鏽鋼螺帽</t>
    <phoneticPr fontId="1" type="noConversion"/>
  </si>
  <si>
    <t>白鐵螺絲 M3</t>
    <phoneticPr fontId="1" type="noConversion"/>
  </si>
  <si>
    <t>M3 螺絲</t>
    <phoneticPr fontId="1" type="noConversion"/>
  </si>
  <si>
    <t>Tax</t>
    <phoneticPr fontId="1" type="noConversion"/>
  </si>
  <si>
    <t xml:space="preserve">AMP型 HID 接頭 </t>
    <phoneticPr fontId="1" type="noConversion"/>
  </si>
  <si>
    <t>1.5mm 端子 3P</t>
    <phoneticPr fontId="1" type="noConversion"/>
  </si>
  <si>
    <t>V</t>
    <phoneticPr fontId="1" type="noConversion"/>
  </si>
  <si>
    <t>AMP型 1.5mm端子</t>
    <phoneticPr fontId="1" type="noConversion"/>
  </si>
  <si>
    <t>20 AWG線材</t>
    <phoneticPr fontId="1" type="noConversion"/>
  </si>
  <si>
    <t>Sum :</t>
    <phoneticPr fontId="1" type="noConversion"/>
  </si>
  <si>
    <t xml:space="preserve">紅 unit : 1M </t>
    <phoneticPr fontId="1" type="noConversion"/>
  </si>
  <si>
    <t xml:space="preserve">黑 unit : 1M </t>
    <phoneticPr fontId="1" type="noConversion"/>
  </si>
  <si>
    <t>祥昌電子</t>
    <phoneticPr fontId="1" type="noConversion"/>
  </si>
  <si>
    <t>壓克力板加工</t>
    <phoneticPr fontId="1" type="noConversion"/>
  </si>
  <si>
    <t>公</t>
    <phoneticPr fontId="1" type="noConversion"/>
  </si>
  <si>
    <t>母</t>
    <phoneticPr fontId="1" type="noConversion"/>
  </si>
  <si>
    <t>louishoma</t>
    <phoneticPr fontId="1" type="noConversion"/>
  </si>
  <si>
    <t>10mm 小開關 圓型開關</t>
    <phoneticPr fontId="1" type="noConversion"/>
  </si>
  <si>
    <t>圓型開關</t>
    <phoneticPr fontId="1" type="noConversion"/>
  </si>
  <si>
    <t>M3*35 白鐵有頭內六角 unit : 10支</t>
    <phoneticPr fontId="1" type="noConversion"/>
  </si>
  <si>
    <t>樂泰膠水 磁鐵 螺絲 螺帽 木工  塑膠螺絲(全館含稅附發票)</t>
    <phoneticPr fontId="1" type="noConversion"/>
  </si>
  <si>
    <t>熱縮套管</t>
  </si>
  <si>
    <t>4mm(黑) unit : 1m</t>
    <phoneticPr fontId="1" type="noConversion"/>
  </si>
  <si>
    <t>阿宏</t>
    <phoneticPr fontId="1" type="noConversion"/>
  </si>
  <si>
    <t>M2 螺帽</t>
    <phoneticPr fontId="1" type="noConversion"/>
  </si>
  <si>
    <t>六角對邊: 4 厚度: 1.6 unit : 10</t>
    <phoneticPr fontId="1" type="noConversion"/>
  </si>
  <si>
    <t xml:space="preserve">六角對邊: 5.5 厚度: 2.4 unit : 10 </t>
    <phoneticPr fontId="1" type="noConversion"/>
  </si>
  <si>
    <t>ESP-WROOM-32</t>
    <phoneticPr fontId="1" type="noConversion"/>
  </si>
  <si>
    <t>ESP32 開發板 WIFI+藍牙</t>
    <phoneticPr fontId="1" type="noConversion"/>
  </si>
  <si>
    <t>SSD1306 oled 0.96吋</t>
    <phoneticPr fontId="1" type="noConversion"/>
  </si>
  <si>
    <t>OLED顯示器</t>
    <phoneticPr fontId="1" type="noConversion"/>
  </si>
  <si>
    <t>INA219</t>
    <phoneticPr fontId="1" type="noConversion"/>
  </si>
  <si>
    <t>電源監控感測器模組感測器</t>
    <phoneticPr fontId="1" type="noConversion"/>
  </si>
  <si>
    <t>allen</t>
    <phoneticPr fontId="1" type="noConversion"/>
  </si>
  <si>
    <t>迷你麵包板</t>
    <phoneticPr fontId="1" type="noConversion"/>
  </si>
  <si>
    <t>樂意創客</t>
    <phoneticPr fontId="1" type="noConversion"/>
  </si>
  <si>
    <t>M2*6 頭d : 3.2 thick : 1.6</t>
    <phoneticPr fontId="1" type="noConversion"/>
  </si>
  <si>
    <t>Each One Needed</t>
    <phoneticPr fontId="1" type="noConversion"/>
  </si>
  <si>
    <t>Total Needed</t>
    <phoneticPr fontId="1" type="noConversion"/>
  </si>
  <si>
    <t>1.5mm 端子 2P</t>
    <phoneticPr fontId="1" type="noConversion"/>
  </si>
  <si>
    <t>2路relay模組</t>
    <phoneticPr fontId="1" type="noConversion"/>
  </si>
  <si>
    <t>ps2561光耦合元件</t>
    <phoneticPr fontId="1" type="noConversion"/>
  </si>
  <si>
    <t>3.3V訊號控制5V訊號給Relay module</t>
    <phoneticPr fontId="1" type="noConversion"/>
  </si>
  <si>
    <t>杜邦端子</t>
    <phoneticPr fontId="1" type="noConversion"/>
  </si>
  <si>
    <t>自行壓接用</t>
    <phoneticPr fontId="1" type="noConversion"/>
  </si>
  <si>
    <t>Order Status</t>
    <phoneticPr fontId="1" type="noConversion"/>
  </si>
  <si>
    <t>V</t>
    <phoneticPr fontId="1" type="noConversion"/>
  </si>
  <si>
    <t>統編: 22660624 抬頭:車美仕股份有限公司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</si>
</sst>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4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u/>
      <sz val="11"/>
      <color theme="10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1" applyFont="1" applyBorder="1"/>
    <xf numFmtId="0" fontId="5" fillId="0" borderId="1" xfId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44" fontId="3" fillId="0" borderId="1" xfId="2" applyFont="1" applyBorder="1" applyAlignment="1"/>
    <xf numFmtId="44" fontId="3" fillId="0" borderId="2" xfId="2" applyFont="1" applyFill="1" applyBorder="1" applyAlignment="1"/>
    <xf numFmtId="0" fontId="8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3">
    <cellStyle name="一般" xfId="0" builtinId="0"/>
    <cellStyle name="貨幣" xfId="2" builtinId="4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tw/AMP-%E5%BF%AB%E9%80%9F%E6%8E%A5%E9%A0%AD-%E5%85%AC%E7%AB%AF%E5%AD%90(%E5%90%AB%E9%BB%83%E8%89%B2%E6%A9%A1%E8%86%A0%E5%A1%9E%E5%AD%90)-3%E5%85%83-%E6%AF%8D%E7%AB%AF%E5%AD%90(%E5%90%AB%E9%BB%83%E8%89%B2%E6%A9%A1%E8%86%A0%E5%A1%9E%E5%AD%90)" TargetMode="External"/><Relationship Id="rId13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7" Type="http://schemas.openxmlformats.org/officeDocument/2006/relationships/hyperlink" Target="https://shopee.tw/AMP-%E5%BF%AB%E9%80%9F%E6%8E%A5%E9%A0%AD-%E5%85%AC%E7%AB%AF%E5%AD%90(%E5%90%AB%E9%BB%83%E8%89%B2%E6%A9%A1%E8%86%A0%E5%A1%9E%E5%AD%90)-3%E5%85%83-%E6%AF%8D%E7%AB%AF%E5%AD%90(%E5%90%AB%E9%BB%83%E8%89%B2%E6%A9%A1%E8%86%A0%E5%A1%9E%E5%AD%90)" TargetMode="External"/><Relationship Id="rId12" Type="http://schemas.openxmlformats.org/officeDocument/2006/relationships/hyperlink" Target="https://shopee.tw/product/9171064/2037578994" TargetMode="External"/><Relationship Id="rId17" Type="http://schemas.openxmlformats.org/officeDocument/2006/relationships/hyperlink" Target="https://shopee.tw/product/3001351/7240589310" TargetMode="External"/><Relationship Id="rId2" Type="http://schemas.openxmlformats.org/officeDocument/2006/relationships/hyperlink" Target="https://shopee.tw/%E7%89%99%E5%BE%91m3*%E9%95%B74~60mm%E5%90%84%E5%B0%BA%E5%AF%B8%E4%B8%8D%E9%8F%BD%E9%8B%BC%E6%9D%AF%E9%A0%AD%E5%85%A7%E5%85%AD%E8%A7%92-%E7%99%BD%E9%90%B5%E6%9C%89%E9%A0%AD%E5%85%A7%E5%85%AD%E8%A7%92DIN912-i.752514.1215857392" TargetMode="External"/><Relationship Id="rId16" Type="http://schemas.openxmlformats.org/officeDocument/2006/relationships/hyperlink" Target="https://shopee.tw/%E3%80%90%E6%A8%82%E6%84%8F%E5%89%B5%E5%AE%A2%E5%AE%98%E6%96%B9%E5%BA%97%E3%80%91%E3%80%8A%E9%99%84%E7%99%BC%E7%A5%A8%E3%80%8BESP32-%E9%96%8B%E7%99%BC%E6%9D%BF-WIFI-%E8%97%8D%E7%89%99-%E7%89%A9%E8%81%AF%E7%B6%B2-ESP-WROOM-32-ESP-32S-i.13" TargetMode="External"/><Relationship Id="rId1" Type="http://schemas.openxmlformats.org/officeDocument/2006/relationships/hyperlink" Target="https://shopee.tw/m2m2.-5-m2.6-m3-m3.5-m4-m5-m6-m8m10-m12%E4%B8%8D%E9%8F%BD%E9%8B%BC%E8%9E%BA%E5%B8%BD-%E7%99%BD%E9%90%B5%E5%85%AD%E8%A7%92%E8%9E%BA%E5%B8%BD-%E5%A4%96%E5%85%AD%E8%A7%92%E8%9E%BA%E5%B8%BD-%E8%9E%BA%E6%AF%8D-i.752514.60073764" TargetMode="External"/><Relationship Id="rId6" Type="http://schemas.openxmlformats.org/officeDocument/2006/relationships/hyperlink" Target="https://shopee.tw/product/3001351/7240589310" TargetMode="External"/><Relationship Id="rId11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5" Type="http://schemas.openxmlformats.org/officeDocument/2006/relationships/hyperlink" Target="https://shopee.tw/(M2)(M3)(M4)%E5%96%AE%E9%80%9A%E5%85%AD%E8%A7%92%E9%8A%85%E6%9F%B1-%E5%A4%9A%E7%A8%AE%E5%85%AD%E8%A7%92%E6%9F%B1%E9%95%B7%E5%BA%A6%E5%8F%AF%E9%81%B8(%E5%96%AE%E9%A1%86-1%E9%A1%86%E8%9E%BA%E7%B5%B2%E5%83%B9)-i.20144713.6422239423" TargetMode="External"/><Relationship Id="rId15" Type="http://schemas.openxmlformats.org/officeDocument/2006/relationships/hyperlink" Target="https://shopee.tw/%E2%96%BA938%E2%97%84INA219-I2C-%E4%BB%8B%E9%9D%A2%E9%9B%B6%E6%BC%82%E7%A7%BB-%E9%9B%99%E5%90%91%E9%9B%BB%E6%B5%81-%E9%9B%BB%E6%BA%90%E7%9B%A3%E6%8E%A7%E6%84%9F%E6%B8%AC%E5%99%A8%E6%A8%A1%E7%B5%84%E6%84%9F%E6%B8%AC%E5%99%A8-i.4877344.553" TargetMode="External"/><Relationship Id="rId10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Relationship Id="rId4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9" Type="http://schemas.openxmlformats.org/officeDocument/2006/relationships/hyperlink" Target="https://shopee.tw/%E3%80%90%E7%A5%A5%E6%98%8C%E9%9B%BB%E5%AD%90%E3%80%9110mm-%E5%B0%8F%E9%96%8B%E9%97%9C-%E5%9C%93%E5%9E%8B%E9%96%8B%E9%97%9C-%E5%9C%93%E5%BD%A2%E6%8C%89%E9%8D%B5%E9%96%8B%E9%97%9C-%E5%9C%93%E5%BD%A2%E6%8C%89%E9%88%95-5155F-5155E-(%E7%84%25A" TargetMode="External"/><Relationship Id="rId14" Type="http://schemas.openxmlformats.org/officeDocument/2006/relationships/hyperlink" Target="https://shopee.tw/%E2%96%BA938%E2%97%84INA219-I2C-%E4%BB%8B%E9%9D%A2%E9%9B%B6%E6%BC%82%E7%A7%BB-%E9%9B%99%E5%90%91%E9%9B%BB%E6%B5%81-%E9%9B%BB%E6%BA%90%E7%9B%A3%E6%8E%A7%E6%84%9F%E6%B8%AC%E5%99%A8%E6%A8%A1%E7%B5%84%E6%84%9F%E6%B8%AC%E5%99%A8-i.4877344.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B1" workbookViewId="0">
      <selection activeCell="J5" sqref="J5"/>
    </sheetView>
  </sheetViews>
  <sheetFormatPr defaultRowHeight="15" x14ac:dyDescent="0.3"/>
  <cols>
    <col min="1" max="1" width="16.375" customWidth="1"/>
    <col min="2" max="2" width="20.5" bestFit="1" customWidth="1"/>
    <col min="3" max="3" width="33" customWidth="1"/>
    <col min="4" max="4" width="42.25" customWidth="1"/>
    <col min="5" max="5" width="28.5" bestFit="1" customWidth="1"/>
    <col min="6" max="6" width="22" bestFit="1" customWidth="1"/>
    <col min="7" max="7" width="15.25" bestFit="1" customWidth="1"/>
    <col min="8" max="8" width="14.375" bestFit="1" customWidth="1"/>
    <col min="9" max="9" width="19.125" customWidth="1"/>
    <col min="10" max="10" width="16.75" bestFit="1" customWidth="1"/>
    <col min="12" max="12" width="96.25" customWidth="1"/>
  </cols>
  <sheetData>
    <row r="1" spans="1:12" ht="30.6" x14ac:dyDescent="0.55000000000000004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L1" s="2"/>
    </row>
    <row r="2" spans="1:12" ht="31.2" customHeight="1" x14ac:dyDescent="0.35">
      <c r="A2" s="3" t="s">
        <v>1</v>
      </c>
      <c r="B2" s="3" t="s">
        <v>59</v>
      </c>
      <c r="C2" s="3" t="s">
        <v>2</v>
      </c>
      <c r="D2" s="3" t="s">
        <v>3</v>
      </c>
      <c r="E2" s="3" t="s">
        <v>51</v>
      </c>
      <c r="F2" s="3" t="s">
        <v>52</v>
      </c>
      <c r="G2" s="3" t="s">
        <v>6</v>
      </c>
      <c r="H2" s="3" t="s">
        <v>4</v>
      </c>
      <c r="I2" s="3" t="s">
        <v>12</v>
      </c>
      <c r="J2" s="3" t="s">
        <v>5</v>
      </c>
      <c r="K2" s="3" t="s">
        <v>17</v>
      </c>
      <c r="L2" s="3" t="s">
        <v>7</v>
      </c>
    </row>
    <row r="3" spans="1:12" x14ac:dyDescent="0.3">
      <c r="A3" s="4">
        <v>1</v>
      </c>
      <c r="B3" s="4" t="s">
        <v>20</v>
      </c>
      <c r="C3" s="5" t="s">
        <v>27</v>
      </c>
      <c r="D3" s="5"/>
      <c r="E3" s="5">
        <v>1</v>
      </c>
      <c r="F3" s="5">
        <v>3</v>
      </c>
      <c r="G3" s="10">
        <v>945</v>
      </c>
      <c r="H3" s="5">
        <v>1</v>
      </c>
      <c r="I3" s="10"/>
      <c r="J3" s="10">
        <f t="shared" ref="J3:J4" si="0">G3*H3+I3</f>
        <v>945</v>
      </c>
      <c r="K3" s="8" t="s">
        <v>20</v>
      </c>
      <c r="L3" s="7" t="s">
        <v>37</v>
      </c>
    </row>
    <row r="4" spans="1:12" x14ac:dyDescent="0.3">
      <c r="A4" s="4">
        <v>2</v>
      </c>
      <c r="B4" s="4" t="s">
        <v>60</v>
      </c>
      <c r="C4" s="5" t="s">
        <v>9</v>
      </c>
      <c r="D4" s="5" t="s">
        <v>11</v>
      </c>
      <c r="E4" s="5">
        <v>12</v>
      </c>
      <c r="F4" s="5">
        <f t="shared" ref="F4:F23" si="1" xml:space="preserve"> E4*3</f>
        <v>36</v>
      </c>
      <c r="G4" s="10">
        <v>2</v>
      </c>
      <c r="H4" s="5">
        <v>44</v>
      </c>
      <c r="I4" s="10">
        <v>50</v>
      </c>
      <c r="J4" s="10">
        <f t="shared" si="0"/>
        <v>138</v>
      </c>
      <c r="K4" s="8" t="s">
        <v>20</v>
      </c>
      <c r="L4" s="6" t="s">
        <v>8</v>
      </c>
    </row>
    <row r="5" spans="1:12" x14ac:dyDescent="0.3">
      <c r="A5" s="4">
        <v>3</v>
      </c>
      <c r="B5" s="4" t="s">
        <v>20</v>
      </c>
      <c r="C5" s="5" t="s">
        <v>10</v>
      </c>
      <c r="D5" s="5" t="s">
        <v>50</v>
      </c>
      <c r="E5" s="5">
        <v>16</v>
      </c>
      <c r="F5" s="5">
        <f t="shared" si="1"/>
        <v>48</v>
      </c>
      <c r="G5" s="10">
        <v>2</v>
      </c>
      <c r="H5" s="5">
        <v>60</v>
      </c>
      <c r="I5" s="10">
        <v>50</v>
      </c>
      <c r="J5" s="10">
        <f t="shared" ref="J5:J8" si="2">G5*H5+I5</f>
        <v>170</v>
      </c>
      <c r="K5" s="8" t="s">
        <v>20</v>
      </c>
      <c r="L5" s="7" t="s">
        <v>34</v>
      </c>
    </row>
    <row r="6" spans="1:12" x14ac:dyDescent="0.3">
      <c r="A6" s="4">
        <v>3</v>
      </c>
      <c r="B6" s="4" t="s">
        <v>20</v>
      </c>
      <c r="C6" s="5" t="s">
        <v>38</v>
      </c>
      <c r="D6" s="5" t="s">
        <v>39</v>
      </c>
      <c r="E6" s="5">
        <v>16</v>
      </c>
      <c r="F6" s="5">
        <f t="shared" si="1"/>
        <v>48</v>
      </c>
      <c r="G6" s="10">
        <v>10</v>
      </c>
      <c r="H6" s="5">
        <v>6</v>
      </c>
      <c r="I6" s="10"/>
      <c r="J6" s="10">
        <f t="shared" ref="J6" si="3">G6*H6+I6</f>
        <v>60</v>
      </c>
      <c r="K6" s="8" t="s">
        <v>20</v>
      </c>
      <c r="L6" s="7" t="s">
        <v>34</v>
      </c>
    </row>
    <row r="7" spans="1:12" x14ac:dyDescent="0.3">
      <c r="A7" s="4">
        <v>4</v>
      </c>
      <c r="B7" s="4" t="s">
        <v>20</v>
      </c>
      <c r="C7" s="5" t="s">
        <v>13</v>
      </c>
      <c r="D7" s="5" t="s">
        <v>40</v>
      </c>
      <c r="E7" s="5">
        <v>4</v>
      </c>
      <c r="F7" s="5">
        <f t="shared" si="1"/>
        <v>12</v>
      </c>
      <c r="G7" s="10">
        <v>10</v>
      </c>
      <c r="H7" s="5">
        <v>2</v>
      </c>
      <c r="I7" s="10"/>
      <c r="J7" s="10">
        <f t="shared" si="2"/>
        <v>20</v>
      </c>
      <c r="K7" s="8" t="s">
        <v>20</v>
      </c>
      <c r="L7" s="7" t="s">
        <v>14</v>
      </c>
    </row>
    <row r="8" spans="1:12" x14ac:dyDescent="0.3">
      <c r="A8" s="4">
        <v>5</v>
      </c>
      <c r="B8" s="4" t="s">
        <v>20</v>
      </c>
      <c r="C8" s="5" t="s">
        <v>16</v>
      </c>
      <c r="D8" s="5" t="s">
        <v>33</v>
      </c>
      <c r="E8" s="5">
        <v>4</v>
      </c>
      <c r="F8" s="5">
        <f t="shared" si="1"/>
        <v>12</v>
      </c>
      <c r="G8" s="10">
        <v>25</v>
      </c>
      <c r="H8" s="5">
        <v>2</v>
      </c>
      <c r="I8" s="10"/>
      <c r="J8" s="10">
        <f t="shared" si="2"/>
        <v>50</v>
      </c>
      <c r="K8" s="8" t="s">
        <v>20</v>
      </c>
      <c r="L8" s="7" t="s">
        <v>15</v>
      </c>
    </row>
    <row r="9" spans="1:12" x14ac:dyDescent="0.3">
      <c r="A9" s="4">
        <v>6</v>
      </c>
      <c r="B9" s="4" t="s">
        <v>60</v>
      </c>
      <c r="C9" s="5" t="s">
        <v>18</v>
      </c>
      <c r="D9" s="5" t="s">
        <v>19</v>
      </c>
      <c r="E9" s="5">
        <v>1</v>
      </c>
      <c r="F9" s="5">
        <f t="shared" si="1"/>
        <v>3</v>
      </c>
      <c r="G9" s="10">
        <v>25</v>
      </c>
      <c r="H9" s="5">
        <v>5</v>
      </c>
      <c r="I9" s="10">
        <v>50</v>
      </c>
      <c r="J9" s="10">
        <f t="shared" ref="J9:J14" si="4">G9*H9+I9</f>
        <v>175</v>
      </c>
      <c r="K9" s="8" t="s">
        <v>20</v>
      </c>
      <c r="L9" s="7" t="s">
        <v>30</v>
      </c>
    </row>
    <row r="10" spans="1:12" x14ac:dyDescent="0.3">
      <c r="A10" s="4">
        <v>6</v>
      </c>
      <c r="B10" s="4" t="s">
        <v>60</v>
      </c>
      <c r="C10" s="5" t="s">
        <v>18</v>
      </c>
      <c r="D10" s="5" t="s">
        <v>53</v>
      </c>
      <c r="E10" s="5">
        <v>1</v>
      </c>
      <c r="F10" s="5">
        <f t="shared" si="1"/>
        <v>3</v>
      </c>
      <c r="G10" s="10">
        <v>20</v>
      </c>
      <c r="H10" s="5">
        <v>5</v>
      </c>
      <c r="I10" s="10"/>
      <c r="J10" s="10">
        <f t="shared" ref="J10" si="5">G10*H10+I10</f>
        <v>100</v>
      </c>
      <c r="K10" s="8" t="s">
        <v>20</v>
      </c>
      <c r="L10" s="7" t="s">
        <v>30</v>
      </c>
    </row>
    <row r="11" spans="1:12" x14ac:dyDescent="0.3">
      <c r="A11" s="4">
        <v>7</v>
      </c>
      <c r="B11" s="4" t="s">
        <v>60</v>
      </c>
      <c r="C11" s="5" t="s">
        <v>21</v>
      </c>
      <c r="D11" s="5" t="s">
        <v>28</v>
      </c>
      <c r="E11" s="5">
        <v>5</v>
      </c>
      <c r="F11" s="5">
        <f t="shared" si="1"/>
        <v>15</v>
      </c>
      <c r="G11" s="10">
        <v>3</v>
      </c>
      <c r="H11" s="5">
        <v>10</v>
      </c>
      <c r="I11" s="10"/>
      <c r="J11" s="10">
        <f t="shared" si="4"/>
        <v>30</v>
      </c>
      <c r="K11" s="8" t="s">
        <v>20</v>
      </c>
      <c r="L11" s="7" t="s">
        <v>30</v>
      </c>
    </row>
    <row r="12" spans="1:12" x14ac:dyDescent="0.3">
      <c r="A12" s="4">
        <v>8</v>
      </c>
      <c r="B12" s="4" t="s">
        <v>60</v>
      </c>
      <c r="C12" s="5" t="s">
        <v>21</v>
      </c>
      <c r="D12" s="5" t="s">
        <v>29</v>
      </c>
      <c r="E12" s="5">
        <v>5</v>
      </c>
      <c r="F12" s="5">
        <f t="shared" si="1"/>
        <v>15</v>
      </c>
      <c r="G12" s="10">
        <v>3</v>
      </c>
      <c r="H12" s="5">
        <v>20</v>
      </c>
      <c r="I12" s="10"/>
      <c r="J12" s="10">
        <f t="shared" ref="J12" si="6">G12*H12+I12</f>
        <v>60</v>
      </c>
      <c r="K12" s="8" t="s">
        <v>20</v>
      </c>
      <c r="L12" s="7" t="s">
        <v>30</v>
      </c>
    </row>
    <row r="13" spans="1:12" x14ac:dyDescent="0.3">
      <c r="A13" s="4">
        <v>9</v>
      </c>
      <c r="B13" s="4" t="s">
        <v>60</v>
      </c>
      <c r="C13" s="5" t="s">
        <v>32</v>
      </c>
      <c r="D13" s="5" t="s">
        <v>31</v>
      </c>
      <c r="E13" s="5">
        <v>1</v>
      </c>
      <c r="F13" s="5">
        <f t="shared" si="1"/>
        <v>3</v>
      </c>
      <c r="G13" s="10">
        <v>15</v>
      </c>
      <c r="H13" s="5">
        <v>4</v>
      </c>
      <c r="I13" s="10">
        <v>50</v>
      </c>
      <c r="J13" s="10">
        <f>G13*H13+I13</f>
        <v>110</v>
      </c>
      <c r="K13" s="8" t="s">
        <v>20</v>
      </c>
      <c r="L13" s="7" t="s">
        <v>26</v>
      </c>
    </row>
    <row r="14" spans="1:12" x14ac:dyDescent="0.3">
      <c r="A14" s="4">
        <v>10</v>
      </c>
      <c r="B14" s="4" t="s">
        <v>60</v>
      </c>
      <c r="C14" s="5" t="s">
        <v>22</v>
      </c>
      <c r="D14" s="5" t="s">
        <v>24</v>
      </c>
      <c r="E14" s="5">
        <v>1</v>
      </c>
      <c r="F14" s="5">
        <f t="shared" si="1"/>
        <v>3</v>
      </c>
      <c r="G14" s="10">
        <v>6</v>
      </c>
      <c r="H14" s="5">
        <v>5</v>
      </c>
      <c r="I14" s="10"/>
      <c r="J14" s="10">
        <f t="shared" si="4"/>
        <v>30</v>
      </c>
      <c r="K14" s="8" t="s">
        <v>20</v>
      </c>
      <c r="L14" s="7" t="s">
        <v>26</v>
      </c>
    </row>
    <row r="15" spans="1:12" x14ac:dyDescent="0.3">
      <c r="A15" s="4">
        <v>11</v>
      </c>
      <c r="B15" s="4" t="s">
        <v>60</v>
      </c>
      <c r="C15" s="5" t="s">
        <v>22</v>
      </c>
      <c r="D15" s="5" t="s">
        <v>25</v>
      </c>
      <c r="E15" s="5">
        <v>1</v>
      </c>
      <c r="F15" s="5">
        <f t="shared" si="1"/>
        <v>3</v>
      </c>
      <c r="G15" s="10">
        <v>7</v>
      </c>
      <c r="H15" s="5">
        <v>5</v>
      </c>
      <c r="I15" s="10"/>
      <c r="J15" s="10">
        <f t="shared" ref="J15" si="7">G15*H15+I15</f>
        <v>35</v>
      </c>
      <c r="K15" s="8" t="s">
        <v>20</v>
      </c>
      <c r="L15" s="7" t="s">
        <v>26</v>
      </c>
    </row>
    <row r="16" spans="1:12" ht="15.6" x14ac:dyDescent="0.3">
      <c r="A16" s="4">
        <v>12</v>
      </c>
      <c r="B16" s="4" t="s">
        <v>60</v>
      </c>
      <c r="C16" s="12" t="s">
        <v>35</v>
      </c>
      <c r="D16" s="5" t="s">
        <v>36</v>
      </c>
      <c r="E16" s="5">
        <v>1</v>
      </c>
      <c r="F16" s="5">
        <f t="shared" si="1"/>
        <v>3</v>
      </c>
      <c r="G16" s="10">
        <v>12</v>
      </c>
      <c r="H16" s="5">
        <v>5</v>
      </c>
      <c r="I16" s="10"/>
      <c r="J16" s="10">
        <f t="shared" ref="J16:J23" si="8">G16*H16+I16</f>
        <v>60</v>
      </c>
      <c r="K16" s="8" t="s">
        <v>20</v>
      </c>
      <c r="L16" s="7" t="s">
        <v>26</v>
      </c>
    </row>
    <row r="17" spans="1:12" x14ac:dyDescent="0.3">
      <c r="A17" s="4">
        <v>13</v>
      </c>
      <c r="B17" s="4" t="s">
        <v>60</v>
      </c>
      <c r="C17" s="5" t="s">
        <v>41</v>
      </c>
      <c r="D17" s="5" t="s">
        <v>42</v>
      </c>
      <c r="E17" s="5">
        <v>1</v>
      </c>
      <c r="F17" s="5">
        <f t="shared" si="1"/>
        <v>3</v>
      </c>
      <c r="G17" s="10">
        <v>195</v>
      </c>
      <c r="H17" s="5">
        <v>3</v>
      </c>
      <c r="I17" s="10">
        <v>50</v>
      </c>
      <c r="J17" s="10">
        <f t="shared" si="8"/>
        <v>635</v>
      </c>
      <c r="K17" s="8" t="s">
        <v>20</v>
      </c>
      <c r="L17" s="7" t="s">
        <v>49</v>
      </c>
    </row>
    <row r="18" spans="1:12" x14ac:dyDescent="0.3">
      <c r="A18" s="4">
        <v>14</v>
      </c>
      <c r="B18" s="4" t="s">
        <v>60</v>
      </c>
      <c r="C18" s="5" t="s">
        <v>43</v>
      </c>
      <c r="D18" s="5" t="s">
        <v>44</v>
      </c>
      <c r="E18" s="5">
        <v>1</v>
      </c>
      <c r="F18" s="5">
        <f t="shared" si="1"/>
        <v>3</v>
      </c>
      <c r="G18" s="10">
        <v>120</v>
      </c>
      <c r="H18" s="5">
        <v>3</v>
      </c>
      <c r="I18" s="10"/>
      <c r="J18" s="10">
        <f t="shared" si="8"/>
        <v>360</v>
      </c>
      <c r="K18" s="8" t="s">
        <v>20</v>
      </c>
      <c r="L18" s="7"/>
    </row>
    <row r="19" spans="1:12" x14ac:dyDescent="0.3">
      <c r="A19" s="4">
        <v>15</v>
      </c>
      <c r="B19" s="4" t="s">
        <v>60</v>
      </c>
      <c r="C19" s="5" t="s">
        <v>45</v>
      </c>
      <c r="D19" s="5" t="s">
        <v>46</v>
      </c>
      <c r="E19" s="5">
        <v>1</v>
      </c>
      <c r="F19" s="5">
        <f t="shared" si="1"/>
        <v>3</v>
      </c>
      <c r="G19" s="10">
        <v>58</v>
      </c>
      <c r="H19" s="5">
        <v>3</v>
      </c>
      <c r="I19" s="10">
        <v>50</v>
      </c>
      <c r="J19" s="10">
        <f t="shared" si="8"/>
        <v>224</v>
      </c>
      <c r="K19" s="8" t="s">
        <v>20</v>
      </c>
      <c r="L19" s="7" t="s">
        <v>47</v>
      </c>
    </row>
    <row r="20" spans="1:12" x14ac:dyDescent="0.3">
      <c r="A20" s="4">
        <v>16</v>
      </c>
      <c r="B20" s="4" t="s">
        <v>60</v>
      </c>
      <c r="C20" s="5" t="s">
        <v>48</v>
      </c>
      <c r="D20" s="5" t="s">
        <v>48</v>
      </c>
      <c r="E20" s="5">
        <v>1</v>
      </c>
      <c r="F20" s="5">
        <f t="shared" si="1"/>
        <v>3</v>
      </c>
      <c r="G20" s="10">
        <v>10</v>
      </c>
      <c r="H20" s="5">
        <v>3</v>
      </c>
      <c r="I20" s="10"/>
      <c r="J20" s="10">
        <f t="shared" si="8"/>
        <v>30</v>
      </c>
      <c r="K20" s="8" t="s">
        <v>20</v>
      </c>
      <c r="L20" s="7" t="s">
        <v>47</v>
      </c>
    </row>
    <row r="21" spans="1:12" x14ac:dyDescent="0.3">
      <c r="A21" s="4">
        <v>17</v>
      </c>
      <c r="B21" s="4"/>
      <c r="C21" s="5" t="s">
        <v>54</v>
      </c>
      <c r="D21" s="5"/>
      <c r="E21" s="5">
        <v>1</v>
      </c>
      <c r="F21" s="5">
        <f t="shared" si="1"/>
        <v>3</v>
      </c>
      <c r="G21" s="10"/>
      <c r="H21" s="5">
        <v>3</v>
      </c>
      <c r="I21" s="10"/>
      <c r="J21" s="10">
        <f t="shared" si="8"/>
        <v>0</v>
      </c>
      <c r="K21" s="8"/>
      <c r="L21" s="7"/>
    </row>
    <row r="22" spans="1:12" x14ac:dyDescent="0.3">
      <c r="A22" s="4">
        <v>18</v>
      </c>
      <c r="B22" s="4"/>
      <c r="C22" s="5" t="s">
        <v>55</v>
      </c>
      <c r="D22" s="5" t="s">
        <v>56</v>
      </c>
      <c r="E22" s="5">
        <v>1</v>
      </c>
      <c r="F22" s="5">
        <f t="shared" si="1"/>
        <v>3</v>
      </c>
      <c r="G22" s="10"/>
      <c r="H22" s="5">
        <v>5</v>
      </c>
      <c r="I22" s="10"/>
      <c r="J22" s="10">
        <f t="shared" si="8"/>
        <v>0</v>
      </c>
      <c r="K22" s="8"/>
      <c r="L22" s="7"/>
    </row>
    <row r="23" spans="1:12" x14ac:dyDescent="0.3">
      <c r="A23" s="4">
        <v>19</v>
      </c>
      <c r="B23" s="4"/>
      <c r="C23" s="5" t="s">
        <v>57</v>
      </c>
      <c r="D23" s="5" t="s">
        <v>58</v>
      </c>
      <c r="E23" s="5">
        <v>10</v>
      </c>
      <c r="F23" s="5">
        <f t="shared" si="1"/>
        <v>30</v>
      </c>
      <c r="G23" s="10"/>
      <c r="H23" s="5">
        <v>30</v>
      </c>
      <c r="I23" s="10"/>
      <c r="J23" s="10">
        <f t="shared" si="8"/>
        <v>0</v>
      </c>
      <c r="K23" s="8"/>
      <c r="L23" s="7"/>
    </row>
    <row r="24" spans="1:12" x14ac:dyDescent="0.3">
      <c r="A24" s="13"/>
      <c r="B24" s="14"/>
      <c r="I24" s="9" t="s">
        <v>23</v>
      </c>
      <c r="J24" s="11">
        <f>SUM(J3:J20)</f>
        <v>3232</v>
      </c>
    </row>
    <row r="25" spans="1:12" x14ac:dyDescent="0.3">
      <c r="C25" t="s">
        <v>61</v>
      </c>
    </row>
  </sheetData>
  <phoneticPr fontId="1" type="noConversion"/>
  <hyperlinks>
    <hyperlink ref="L7" r:id="rId1" display="m2不鏽鋼螺帽"/>
    <hyperlink ref="L8" r:id="rId2"/>
    <hyperlink ref="L14" r:id="rId3"/>
    <hyperlink ref="L15" r:id="rId4"/>
    <hyperlink ref="L4" r:id="rId5"/>
    <hyperlink ref="L9" r:id="rId6"/>
    <hyperlink ref="L11" r:id="rId7"/>
    <hyperlink ref="L12" r:id="rId8"/>
    <hyperlink ref="L13" r:id="rId9"/>
    <hyperlink ref="L5" r:id="rId10"/>
    <hyperlink ref="L16" r:id="rId11"/>
    <hyperlink ref="L3" r:id="rId12"/>
    <hyperlink ref="L6" r:id="rId13"/>
    <hyperlink ref="L19" r:id="rId14"/>
    <hyperlink ref="L20" r:id="rId15"/>
    <hyperlink ref="L17" r:id="rId16"/>
    <hyperlink ref="L10" r:id="rId17"/>
  </hyperlinks>
  <pageMargins left="0.7" right="0.7" top="0.75" bottom="0.75" header="0.3" footer="0.3"/>
  <pageSetup paperSize="9" orientation="portrait" horizontalDpi="360" verticalDpi="36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2021-05-31T03:43:27Z</dcterms:modified>
</cp:coreProperties>
</file>