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Faculdade\2024.2\MetaHeuristica\Guided Local Search - CVRP\"/>
    </mc:Choice>
  </mc:AlternateContent>
  <xr:revisionPtr revIDLastSave="0" documentId="13_ncr:1_{962BDDE3-1477-40C8-9CC0-8684D0F87CCA}" xr6:coauthVersionLast="47" xr6:coauthVersionMax="47" xr10:uidLastSave="{00000000-0000-0000-0000-000000000000}"/>
  <bookViews>
    <workbookView xWindow="-120" yWindow="-120" windowWidth="29040" windowHeight="15720" activeTab="1" xr2:uid="{C855D6EC-21AD-4604-B5CD-40767334C124}"/>
  </bookViews>
  <sheets>
    <sheet name="Avaliação dos Testes" sheetId="1" r:id="rId1"/>
    <sheet name="Avaliação dos Resultado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H3" i="1"/>
  <c r="L3" i="1" s="1"/>
  <c r="H4" i="1"/>
  <c r="L4" i="1" s="1"/>
  <c r="H5" i="1"/>
  <c r="H6" i="1"/>
  <c r="H7" i="1"/>
  <c r="H8" i="1"/>
  <c r="L8" i="1" s="1"/>
  <c r="H9" i="1"/>
  <c r="L9" i="1" s="1"/>
  <c r="H10" i="1"/>
  <c r="L10" i="1" s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" i="1"/>
  <c r="L2" i="1" s="1"/>
  <c r="G33" i="1"/>
  <c r="G34" i="1"/>
  <c r="G35" i="1"/>
  <c r="G36" i="1"/>
  <c r="G37" i="1"/>
  <c r="G38" i="1"/>
  <c r="G39" i="1"/>
  <c r="G40" i="1"/>
  <c r="G41" i="1"/>
  <c r="G42" i="1"/>
  <c r="G43" i="1"/>
  <c r="G44" i="1"/>
  <c r="M8" i="1" s="1"/>
  <c r="G45" i="1"/>
  <c r="M9" i="1" s="1"/>
  <c r="G46" i="1"/>
  <c r="G23" i="1"/>
  <c r="G24" i="1"/>
  <c r="G25" i="1"/>
  <c r="M7" i="1" s="1"/>
  <c r="G26" i="1"/>
  <c r="G27" i="1"/>
  <c r="G28" i="1"/>
  <c r="G29" i="1"/>
  <c r="G30" i="1"/>
  <c r="G31" i="1"/>
  <c r="G32" i="1"/>
  <c r="G3" i="1"/>
  <c r="G4" i="1"/>
  <c r="G5" i="1"/>
  <c r="G6" i="1"/>
  <c r="G7" i="1"/>
  <c r="G8" i="1"/>
  <c r="G9" i="1"/>
  <c r="G10" i="1"/>
  <c r="G11" i="1"/>
  <c r="G12" i="1"/>
  <c r="M3" i="1" s="1"/>
  <c r="G13" i="1"/>
  <c r="M4" i="1" s="1"/>
  <c r="G14" i="1"/>
  <c r="M5" i="1" s="1"/>
  <c r="G15" i="1"/>
  <c r="M6" i="1" s="1"/>
  <c r="G16" i="1"/>
  <c r="G17" i="1"/>
  <c r="G18" i="1"/>
  <c r="G19" i="1"/>
  <c r="M10" i="1" s="1"/>
  <c r="G20" i="1"/>
  <c r="M2" i="1" s="1"/>
  <c r="G21" i="1"/>
  <c r="G22" i="1"/>
  <c r="G2" i="1"/>
</calcChain>
</file>

<file path=xl/sharedStrings.xml><?xml version="1.0" encoding="utf-8"?>
<sst xmlns="http://schemas.openxmlformats.org/spreadsheetml/2006/main" count="120" uniqueCount="69">
  <si>
    <t>Instância</t>
  </si>
  <si>
    <t>Lambda</t>
  </si>
  <si>
    <t>Alpha</t>
  </si>
  <si>
    <t>A-n32-k5</t>
  </si>
  <si>
    <t>A-n46-k7</t>
  </si>
  <si>
    <t>A-n80-k10</t>
  </si>
  <si>
    <t>B-n50-k8</t>
  </si>
  <si>
    <t>B-n78-k10</t>
  </si>
  <si>
    <t>Melhor Resultado</t>
  </si>
  <si>
    <t>Media dos Resultados</t>
  </si>
  <si>
    <t>Melhor Resultado Possivel</t>
  </si>
  <si>
    <t>Porcentagem de Erro da Media</t>
  </si>
  <si>
    <t>Porcentagem de Erro do Melhor Resultado</t>
  </si>
  <si>
    <t>Soma dos Erros Medios</t>
  </si>
  <si>
    <t>Somas dos Erros Melhores</t>
  </si>
  <si>
    <t>Melhor Tempo</t>
  </si>
  <si>
    <t>Media dos Tempos</t>
  </si>
  <si>
    <t>Melhor Gap</t>
  </si>
  <si>
    <t>Media das Gaps</t>
  </si>
  <si>
    <t>A-n33-k5</t>
  </si>
  <si>
    <t>A-n33-k6</t>
  </si>
  <si>
    <t>A-n34-k5</t>
  </si>
  <si>
    <t>A-n36-k5</t>
  </si>
  <si>
    <t>A-n37-k5</t>
  </si>
  <si>
    <t>A-n37-k6</t>
  </si>
  <si>
    <t>A-n38-k5</t>
  </si>
  <si>
    <t>A-n39-k5</t>
  </si>
  <si>
    <t>A-n39-k6</t>
  </si>
  <si>
    <t>A-n44-k6</t>
  </si>
  <si>
    <t>A-n45-k6</t>
  </si>
  <si>
    <t>A-n45-k7</t>
  </si>
  <si>
    <t>A-n48-k7</t>
  </si>
  <si>
    <t>A-n53-k7</t>
  </si>
  <si>
    <t>A-n54-k7</t>
  </si>
  <si>
    <t>A-n55-k9</t>
  </si>
  <si>
    <t>A-n60-k9</t>
  </si>
  <si>
    <t>A-n61-k9</t>
  </si>
  <si>
    <t>A-n62-k8</t>
  </si>
  <si>
    <t>A-n63-k9</t>
  </si>
  <si>
    <t>A-n63-k10</t>
  </si>
  <si>
    <t>A-n64-k9</t>
  </si>
  <si>
    <t>A-n65-k9</t>
  </si>
  <si>
    <t>A-n69-k9</t>
  </si>
  <si>
    <t>B-n31-k5</t>
  </si>
  <si>
    <t>B-n34-k5</t>
  </si>
  <si>
    <t>B-n35-k5</t>
  </si>
  <si>
    <t>B-n38-k6</t>
  </si>
  <si>
    <t>B-n39-k5</t>
  </si>
  <si>
    <t>B-n41-k6</t>
  </si>
  <si>
    <t>B-n43-k6</t>
  </si>
  <si>
    <t>B-n44-k7</t>
  </si>
  <si>
    <t>B-n45-k5</t>
  </si>
  <si>
    <t>B-n45-k6</t>
  </si>
  <si>
    <t>B-n50-k7</t>
  </si>
  <si>
    <t>B-n51-k7</t>
  </si>
  <si>
    <t>B-n52-k7</t>
  </si>
  <si>
    <t>B-n56-k7</t>
  </si>
  <si>
    <t>B-n57-k7</t>
  </si>
  <si>
    <t>B-n57-k9</t>
  </si>
  <si>
    <t>B-n63-k10</t>
  </si>
  <si>
    <t>B-n64-k9</t>
  </si>
  <si>
    <t>B-n66-k9</t>
  </si>
  <si>
    <t>B-n67-k10</t>
  </si>
  <si>
    <t>B-n68-k9</t>
  </si>
  <si>
    <t>F-n45-k4</t>
  </si>
  <si>
    <t>F-n72-k4</t>
  </si>
  <si>
    <t>F-n135-k7</t>
  </si>
  <si>
    <t>Melhor Numero de Iterações</t>
  </si>
  <si>
    <t>Media do Numero de Iterações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</si>
</sst>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2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5" xfId="0" applyBorder="1"/>
    <xf numFmtId="0" fontId="0" fillId="7" borderId="0" xfId="0" applyFill="1"/>
    <xf numFmtId="0" fontId="1" fillId="6" borderId="16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3" borderId="4" xfId="0" applyNumberForma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167" fontId="0" fillId="3" borderId="4" xfId="0" applyNumberFormat="1" applyFill="1" applyBorder="1" applyAlignment="1">
      <alignment horizontal="center" vertical="center"/>
    </xf>
    <xf numFmtId="167" fontId="0" fillId="3" borderId="5" xfId="0" applyNumberFormat="1" applyFill="1" applyBorder="1" applyAlignment="1">
      <alignment horizontal="center" vertical="center"/>
    </xf>
    <xf numFmtId="167" fontId="0" fillId="3" borderId="2" xfId="0" applyNumberFormat="1" applyFill="1" applyBorder="1" applyAlignment="1">
      <alignment horizontal="center" vertical="center"/>
    </xf>
    <xf numFmtId="167" fontId="0" fillId="3" borderId="13" xfId="0" applyNumberFormat="1" applyFill="1" applyBorder="1" applyAlignment="1">
      <alignment horizontal="center" vertical="center"/>
    </xf>
    <xf numFmtId="167" fontId="0" fillId="3" borderId="8" xfId="0" applyNumberFormat="1" applyFill="1" applyBorder="1" applyAlignment="1">
      <alignment horizontal="center" vertical="center"/>
    </xf>
    <xf numFmtId="167" fontId="0" fillId="3" borderId="14" xfId="0" applyNumberFormat="1" applyFill="1" applyBorder="1" applyAlignment="1">
      <alignment horizontal="center" vertical="center"/>
    </xf>
    <xf numFmtId="167" fontId="0" fillId="4" borderId="18" xfId="0" applyNumberFormat="1" applyFill="1" applyBorder="1" applyAlignment="1">
      <alignment horizontal="center" vertical="center"/>
    </xf>
    <xf numFmtId="167" fontId="0" fillId="4" borderId="24" xfId="0" applyNumberFormat="1" applyFill="1" applyBorder="1" applyAlignment="1">
      <alignment horizontal="center" vertical="center"/>
    </xf>
    <xf numFmtId="167" fontId="0" fillId="4" borderId="2" xfId="0" applyNumberFormat="1" applyFill="1" applyBorder="1" applyAlignment="1">
      <alignment horizontal="center" vertical="center"/>
    </xf>
    <xf numFmtId="167" fontId="0" fillId="4" borderId="13" xfId="0" applyNumberFormat="1" applyFill="1" applyBorder="1" applyAlignment="1">
      <alignment horizontal="center" vertical="center"/>
    </xf>
    <xf numFmtId="167" fontId="0" fillId="4" borderId="21" xfId="0" applyNumberFormat="1" applyFill="1" applyBorder="1" applyAlignment="1">
      <alignment horizontal="center" vertical="center"/>
    </xf>
    <xf numFmtId="167" fontId="0" fillId="4" borderId="23" xfId="0" applyNumberFormat="1" applyFill="1" applyBorder="1" applyAlignment="1">
      <alignment horizontal="center" vertical="center"/>
    </xf>
    <xf numFmtId="167" fontId="0" fillId="5" borderId="4" xfId="0" applyNumberFormat="1" applyFill="1" applyBorder="1" applyAlignment="1">
      <alignment horizontal="center" vertical="center"/>
    </xf>
    <xf numFmtId="167" fontId="0" fillId="5" borderId="5" xfId="0" applyNumberFormat="1" applyFill="1" applyBorder="1" applyAlignment="1">
      <alignment horizontal="center" vertical="center"/>
    </xf>
    <xf numFmtId="167" fontId="0" fillId="5" borderId="2" xfId="0" applyNumberFormat="1" applyFill="1" applyBorder="1" applyAlignment="1">
      <alignment horizontal="center" vertical="center"/>
    </xf>
    <xf numFmtId="167" fontId="3" fillId="5" borderId="13" xfId="0" applyNumberFormat="1" applyFont="1" applyFill="1" applyBorder="1" applyAlignment="1">
      <alignment horizontal="center" vertical="center"/>
    </xf>
    <xf numFmtId="167" fontId="0" fillId="5" borderId="8" xfId="0" applyNumberFormat="1" applyFill="1" applyBorder="1" applyAlignment="1">
      <alignment horizontal="center" vertical="center"/>
    </xf>
    <xf numFmtId="167" fontId="0" fillId="5" borderId="14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2FE81-3187-4228-8E7A-F1860A5C3FDF}">
  <dimension ref="A1:M46"/>
  <sheetViews>
    <sheetView showGridLines="0" zoomScaleNormal="100" workbookViewId="0">
      <selection sqref="A1:H1"/>
    </sheetView>
  </sheetViews>
  <sheetFormatPr defaultRowHeight="15" x14ac:dyDescent="0.25"/>
  <cols>
    <col min="1" max="1" width="19" customWidth="1"/>
    <col min="2" max="2" width="13.28515625" customWidth="1"/>
    <col min="3" max="3" width="10.5703125" customWidth="1"/>
    <col min="4" max="4" width="17.85546875" customWidth="1"/>
    <col min="5" max="5" width="20.5703125" customWidth="1"/>
    <col min="6" max="6" width="28" customWidth="1"/>
    <col min="7" max="7" width="25.85546875" customWidth="1"/>
    <col min="8" max="8" width="23.42578125" customWidth="1"/>
    <col min="12" max="12" width="17" customWidth="1"/>
    <col min="13" max="13" width="19.28515625" customWidth="1"/>
  </cols>
  <sheetData>
    <row r="1" spans="1:13" ht="30.75" thickBot="1" x14ac:dyDescent="0.3">
      <c r="A1" s="20" t="s">
        <v>0</v>
      </c>
      <c r="B1" s="20" t="s">
        <v>1</v>
      </c>
      <c r="C1" s="20" t="s">
        <v>2</v>
      </c>
      <c r="D1" s="20" t="s">
        <v>8</v>
      </c>
      <c r="E1" s="20" t="s">
        <v>9</v>
      </c>
      <c r="F1" s="30" t="s">
        <v>10</v>
      </c>
      <c r="G1" s="31" t="s">
        <v>11</v>
      </c>
      <c r="H1" s="31" t="s">
        <v>12</v>
      </c>
      <c r="I1" s="42"/>
      <c r="J1" s="32" t="s">
        <v>1</v>
      </c>
      <c r="K1" s="33" t="s">
        <v>2</v>
      </c>
      <c r="L1" s="36" t="s">
        <v>13</v>
      </c>
      <c r="M1" s="37" t="s">
        <v>14</v>
      </c>
    </row>
    <row r="2" spans="1:13" ht="15.75" thickBot="1" x14ac:dyDescent="0.3">
      <c r="A2" s="21" t="s">
        <v>3</v>
      </c>
      <c r="B2" s="5">
        <v>0.25</v>
      </c>
      <c r="C2" s="5">
        <v>1</v>
      </c>
      <c r="D2" s="1">
        <v>784</v>
      </c>
      <c r="E2" s="1">
        <v>785.6</v>
      </c>
      <c r="F2" s="6">
        <v>784</v>
      </c>
      <c r="G2" s="1">
        <f>(E2-F2)/100</f>
        <v>1.6000000000000226E-2</v>
      </c>
      <c r="H2" s="3">
        <f>(D2-F2)/100</f>
        <v>0</v>
      </c>
      <c r="J2" s="34">
        <v>0.25</v>
      </c>
      <c r="K2" s="7">
        <v>1</v>
      </c>
      <c r="L2" s="7">
        <f>H2+H11+H20+H29+H38</f>
        <v>1.17</v>
      </c>
      <c r="M2" s="38">
        <f>G2+G11+G20+G29+G38</f>
        <v>1.7120000000000006</v>
      </c>
    </row>
    <row r="3" spans="1:13" x14ac:dyDescent="0.25">
      <c r="A3" s="22" t="s">
        <v>3</v>
      </c>
      <c r="B3" s="7">
        <v>0.55000000000000004</v>
      </c>
      <c r="C3" s="7">
        <v>1</v>
      </c>
      <c r="D3" s="1">
        <v>784</v>
      </c>
      <c r="E3" s="7">
        <v>786.8</v>
      </c>
      <c r="F3" s="8">
        <v>784</v>
      </c>
      <c r="G3" s="7">
        <f t="shared" ref="G3:G46" si="0">(E3-F3)/100</f>
        <v>2.7999999999999546E-2</v>
      </c>
      <c r="H3" s="41">
        <f t="shared" ref="H3:H46" si="1">(D3-F3)/100</f>
        <v>0</v>
      </c>
      <c r="J3" s="34">
        <v>0.55000000000000004</v>
      </c>
      <c r="K3" s="7">
        <v>1</v>
      </c>
      <c r="L3" s="7">
        <f t="shared" ref="L3:L10" si="2">H3+H12+H21+H30+H39</f>
        <v>0.72</v>
      </c>
      <c r="M3" s="38">
        <f t="shared" ref="M3:M10" si="3">G3+G12+G21+G30+G39</f>
        <v>1.2559999999999967</v>
      </c>
    </row>
    <row r="4" spans="1:13" x14ac:dyDescent="0.25">
      <c r="A4" s="22" t="s">
        <v>3</v>
      </c>
      <c r="B4" s="7">
        <v>0.95</v>
      </c>
      <c r="C4" s="7">
        <v>1</v>
      </c>
      <c r="D4" s="7">
        <v>785</v>
      </c>
      <c r="E4" s="7">
        <v>787.6</v>
      </c>
      <c r="F4" s="8">
        <v>784</v>
      </c>
      <c r="G4" s="7">
        <f t="shared" si="0"/>
        <v>3.6000000000000226E-2</v>
      </c>
      <c r="H4" s="38">
        <f t="shared" si="1"/>
        <v>0.01</v>
      </c>
      <c r="J4" s="34">
        <v>0.95</v>
      </c>
      <c r="K4" s="7">
        <v>1</v>
      </c>
      <c r="L4" s="7">
        <f t="shared" si="2"/>
        <v>0.9</v>
      </c>
      <c r="M4" s="38">
        <f t="shared" si="3"/>
        <v>1.3380000000000007</v>
      </c>
    </row>
    <row r="5" spans="1:13" x14ac:dyDescent="0.25">
      <c r="A5" s="22" t="s">
        <v>3</v>
      </c>
      <c r="B5" s="7">
        <v>0.25</v>
      </c>
      <c r="C5" s="7">
        <v>5</v>
      </c>
      <c r="D5" s="7">
        <v>785</v>
      </c>
      <c r="E5" s="7">
        <v>786.8</v>
      </c>
      <c r="F5" s="8">
        <v>784</v>
      </c>
      <c r="G5" s="7">
        <f t="shared" si="0"/>
        <v>2.7999999999999546E-2</v>
      </c>
      <c r="H5" s="38">
        <f t="shared" si="1"/>
        <v>0.01</v>
      </c>
      <c r="J5" s="34">
        <v>0.25</v>
      </c>
      <c r="K5" s="7">
        <v>5</v>
      </c>
      <c r="L5" s="7">
        <f t="shared" si="2"/>
        <v>0.76</v>
      </c>
      <c r="M5" s="38">
        <f t="shared" si="3"/>
        <v>1.4359999999999982</v>
      </c>
    </row>
    <row r="6" spans="1:13" x14ac:dyDescent="0.25">
      <c r="A6" s="22" t="s">
        <v>3</v>
      </c>
      <c r="B6" s="7">
        <v>0.55000000000000004</v>
      </c>
      <c r="C6" s="7">
        <v>5</v>
      </c>
      <c r="D6" s="7">
        <v>786</v>
      </c>
      <c r="E6" s="7">
        <v>789.6</v>
      </c>
      <c r="F6" s="8">
        <v>784</v>
      </c>
      <c r="G6" s="7">
        <f t="shared" si="0"/>
        <v>5.600000000000023E-2</v>
      </c>
      <c r="H6" s="38">
        <f t="shared" si="1"/>
        <v>0.02</v>
      </c>
      <c r="I6" s="43"/>
      <c r="J6" s="40">
        <v>0.55000000000000004</v>
      </c>
      <c r="K6" s="4">
        <v>5</v>
      </c>
      <c r="L6" s="4">
        <f t="shared" si="2"/>
        <v>0.53</v>
      </c>
      <c r="M6" s="41">
        <f t="shared" si="3"/>
        <v>1.144000000000001</v>
      </c>
    </row>
    <row r="7" spans="1:13" x14ac:dyDescent="0.25">
      <c r="A7" s="22" t="s">
        <v>3</v>
      </c>
      <c r="B7" s="7">
        <v>0.95</v>
      </c>
      <c r="C7" s="7">
        <v>5</v>
      </c>
      <c r="D7" s="7">
        <v>786</v>
      </c>
      <c r="E7" s="7">
        <v>789.4</v>
      </c>
      <c r="F7" s="8">
        <v>784</v>
      </c>
      <c r="G7" s="7">
        <f t="shared" si="0"/>
        <v>5.399999999999977E-2</v>
      </c>
      <c r="H7" s="38">
        <f t="shared" si="1"/>
        <v>0.02</v>
      </c>
      <c r="J7" s="34">
        <v>0.95</v>
      </c>
      <c r="K7" s="7">
        <v>5</v>
      </c>
      <c r="L7" s="7">
        <f t="shared" si="2"/>
        <v>0.97</v>
      </c>
      <c r="M7" s="38">
        <f t="shared" si="3"/>
        <v>1.4440000000000008</v>
      </c>
    </row>
    <row r="8" spans="1:13" x14ac:dyDescent="0.25">
      <c r="A8" s="22" t="s">
        <v>3</v>
      </c>
      <c r="B8" s="7">
        <v>0.25</v>
      </c>
      <c r="C8" s="7">
        <v>10</v>
      </c>
      <c r="D8" s="7">
        <v>786</v>
      </c>
      <c r="E8" s="7">
        <v>788.4</v>
      </c>
      <c r="F8" s="8">
        <v>784</v>
      </c>
      <c r="G8" s="7">
        <f t="shared" si="0"/>
        <v>4.3999999999999775E-2</v>
      </c>
      <c r="H8" s="38">
        <f t="shared" si="1"/>
        <v>0.02</v>
      </c>
      <c r="J8" s="34">
        <v>0.25</v>
      </c>
      <c r="K8" s="7">
        <v>10</v>
      </c>
      <c r="L8" s="7">
        <f t="shared" si="2"/>
        <v>0.67999999999999994</v>
      </c>
      <c r="M8" s="38">
        <f t="shared" si="3"/>
        <v>1.1539999999999986</v>
      </c>
    </row>
    <row r="9" spans="1:13" x14ac:dyDescent="0.25">
      <c r="A9" s="22" t="s">
        <v>3</v>
      </c>
      <c r="B9" s="7">
        <v>0.55000000000000004</v>
      </c>
      <c r="C9" s="7">
        <v>10</v>
      </c>
      <c r="D9" s="7">
        <v>785</v>
      </c>
      <c r="E9" s="7">
        <v>789</v>
      </c>
      <c r="F9" s="8">
        <v>784</v>
      </c>
      <c r="G9" s="7">
        <f t="shared" si="0"/>
        <v>0.05</v>
      </c>
      <c r="H9" s="38">
        <f t="shared" si="1"/>
        <v>0.01</v>
      </c>
      <c r="J9" s="34">
        <v>0.55000000000000004</v>
      </c>
      <c r="K9" s="7">
        <v>10</v>
      </c>
      <c r="L9" s="7">
        <f t="shared" si="2"/>
        <v>0.95</v>
      </c>
      <c r="M9" s="38">
        <f t="shared" si="3"/>
        <v>1.2760000000000002</v>
      </c>
    </row>
    <row r="10" spans="1:13" ht="15.75" thickBot="1" x14ac:dyDescent="0.3">
      <c r="A10" s="23" t="s">
        <v>3</v>
      </c>
      <c r="B10" s="9">
        <v>0.95</v>
      </c>
      <c r="C10" s="9">
        <v>10</v>
      </c>
      <c r="D10" s="2">
        <v>784</v>
      </c>
      <c r="E10" s="9">
        <v>790.2</v>
      </c>
      <c r="F10" s="10">
        <v>784</v>
      </c>
      <c r="G10" s="9">
        <f t="shared" si="0"/>
        <v>6.2000000000000458E-2</v>
      </c>
      <c r="H10" s="55">
        <f t="shared" si="1"/>
        <v>0</v>
      </c>
      <c r="J10" s="35">
        <v>0.95</v>
      </c>
      <c r="K10" s="9">
        <v>10</v>
      </c>
      <c r="L10" s="9">
        <f t="shared" si="2"/>
        <v>1.07</v>
      </c>
      <c r="M10" s="39">
        <f t="shared" si="3"/>
        <v>1.3880000000000019</v>
      </c>
    </row>
    <row r="11" spans="1:13" x14ac:dyDescent="0.25">
      <c r="A11" s="24" t="s">
        <v>4</v>
      </c>
      <c r="B11" s="11">
        <v>0.25</v>
      </c>
      <c r="C11" s="11">
        <v>1</v>
      </c>
      <c r="D11" s="11">
        <v>915</v>
      </c>
      <c r="E11" s="11">
        <v>920.6</v>
      </c>
      <c r="F11" s="12">
        <v>914</v>
      </c>
      <c r="G11" s="11">
        <f t="shared" si="0"/>
        <v>6.6000000000000225E-2</v>
      </c>
      <c r="H11" s="13">
        <f t="shared" si="1"/>
        <v>0.01</v>
      </c>
    </row>
    <row r="12" spans="1:13" x14ac:dyDescent="0.25">
      <c r="A12" s="25" t="s">
        <v>4</v>
      </c>
      <c r="B12" s="14">
        <v>0.55000000000000004</v>
      </c>
      <c r="C12" s="14">
        <v>1</v>
      </c>
      <c r="D12" s="4">
        <v>914</v>
      </c>
      <c r="E12" s="4">
        <v>918.8</v>
      </c>
      <c r="F12" s="15">
        <v>914</v>
      </c>
      <c r="G12" s="4">
        <f t="shared" si="0"/>
        <v>4.7999999999999543E-2</v>
      </c>
      <c r="H12" s="41">
        <f t="shared" si="1"/>
        <v>0</v>
      </c>
    </row>
    <row r="13" spans="1:13" x14ac:dyDescent="0.25">
      <c r="A13" s="25" t="s">
        <v>4</v>
      </c>
      <c r="B13" s="14">
        <v>0.95</v>
      </c>
      <c r="C13" s="14">
        <v>1</v>
      </c>
      <c r="D13" s="14">
        <v>922</v>
      </c>
      <c r="E13" s="14">
        <v>925</v>
      </c>
      <c r="F13" s="15">
        <v>914</v>
      </c>
      <c r="G13" s="14">
        <f t="shared" si="0"/>
        <v>0.11</v>
      </c>
      <c r="H13" s="48">
        <f t="shared" si="1"/>
        <v>0.08</v>
      </c>
    </row>
    <row r="14" spans="1:13" x14ac:dyDescent="0.25">
      <c r="A14" s="25" t="s">
        <v>4</v>
      </c>
      <c r="B14" s="14">
        <v>0.25</v>
      </c>
      <c r="C14" s="14">
        <v>5</v>
      </c>
      <c r="D14" s="14">
        <v>918</v>
      </c>
      <c r="E14" s="14">
        <v>924.4</v>
      </c>
      <c r="F14" s="15">
        <v>914</v>
      </c>
      <c r="G14" s="14">
        <f t="shared" si="0"/>
        <v>0.10399999999999977</v>
      </c>
      <c r="H14" s="48">
        <f t="shared" si="1"/>
        <v>0.04</v>
      </c>
    </row>
    <row r="15" spans="1:13" x14ac:dyDescent="0.25">
      <c r="A15" s="25" t="s">
        <v>4</v>
      </c>
      <c r="B15" s="14">
        <v>0.55000000000000004</v>
      </c>
      <c r="C15" s="14">
        <v>5</v>
      </c>
      <c r="D15" s="14">
        <v>922</v>
      </c>
      <c r="E15" s="14">
        <v>927.6</v>
      </c>
      <c r="F15" s="15">
        <v>914</v>
      </c>
      <c r="G15" s="14">
        <f t="shared" si="0"/>
        <v>0.13600000000000023</v>
      </c>
      <c r="H15" s="48">
        <f t="shared" si="1"/>
        <v>0.08</v>
      </c>
    </row>
    <row r="16" spans="1:13" x14ac:dyDescent="0.25">
      <c r="A16" s="25" t="s">
        <v>4</v>
      </c>
      <c r="B16" s="14">
        <v>0.95</v>
      </c>
      <c r="C16" s="14">
        <v>5</v>
      </c>
      <c r="D16" s="14">
        <v>918</v>
      </c>
      <c r="E16" s="14">
        <v>926.6</v>
      </c>
      <c r="F16" s="15">
        <v>914</v>
      </c>
      <c r="G16" s="14">
        <f t="shared" si="0"/>
        <v>0.12600000000000022</v>
      </c>
      <c r="H16" s="48">
        <f t="shared" si="1"/>
        <v>0.04</v>
      </c>
    </row>
    <row r="17" spans="1:8" x14ac:dyDescent="0.25">
      <c r="A17" s="25" t="s">
        <v>4</v>
      </c>
      <c r="B17" s="14">
        <v>0.25</v>
      </c>
      <c r="C17" s="14">
        <v>10</v>
      </c>
      <c r="D17" s="14">
        <v>922</v>
      </c>
      <c r="E17" s="14">
        <v>924.4</v>
      </c>
      <c r="F17" s="15">
        <v>914</v>
      </c>
      <c r="G17" s="14">
        <f t="shared" si="0"/>
        <v>0.10399999999999977</v>
      </c>
      <c r="H17" s="48">
        <f t="shared" si="1"/>
        <v>0.08</v>
      </c>
    </row>
    <row r="18" spans="1:8" x14ac:dyDescent="0.25">
      <c r="A18" s="25" t="s">
        <v>4</v>
      </c>
      <c r="B18" s="14">
        <v>0.55000000000000004</v>
      </c>
      <c r="C18" s="14">
        <v>10</v>
      </c>
      <c r="D18" s="14">
        <v>923</v>
      </c>
      <c r="E18" s="14">
        <v>926.6</v>
      </c>
      <c r="F18" s="15">
        <v>914</v>
      </c>
      <c r="G18" s="14">
        <f t="shared" si="0"/>
        <v>0.12600000000000022</v>
      </c>
      <c r="H18" s="48">
        <f t="shared" si="1"/>
        <v>0.09</v>
      </c>
    </row>
    <row r="19" spans="1:8" ht="15.75" thickBot="1" x14ac:dyDescent="0.3">
      <c r="A19" s="26" t="s">
        <v>4</v>
      </c>
      <c r="B19" s="16">
        <v>0.95</v>
      </c>
      <c r="C19" s="16">
        <v>10</v>
      </c>
      <c r="D19" s="16">
        <v>921</v>
      </c>
      <c r="E19" s="16">
        <v>930</v>
      </c>
      <c r="F19" s="17">
        <v>914</v>
      </c>
      <c r="G19" s="16">
        <f t="shared" si="0"/>
        <v>0.16</v>
      </c>
      <c r="H19" s="54">
        <f t="shared" si="1"/>
        <v>7.0000000000000007E-2</v>
      </c>
    </row>
    <row r="20" spans="1:8" x14ac:dyDescent="0.25">
      <c r="A20" s="50" t="s">
        <v>5</v>
      </c>
      <c r="B20" s="51">
        <v>0.25</v>
      </c>
      <c r="C20" s="51">
        <v>1</v>
      </c>
      <c r="D20" s="51">
        <v>1816</v>
      </c>
      <c r="E20" s="51">
        <v>1845.2</v>
      </c>
      <c r="F20" s="52">
        <v>1763</v>
      </c>
      <c r="G20" s="51">
        <f t="shared" si="0"/>
        <v>0.82200000000000051</v>
      </c>
      <c r="H20" s="53">
        <f t="shared" si="1"/>
        <v>0.53</v>
      </c>
    </row>
    <row r="21" spans="1:8" x14ac:dyDescent="0.25">
      <c r="A21" s="28" t="s">
        <v>5</v>
      </c>
      <c r="B21" s="18">
        <v>0.55000000000000004</v>
      </c>
      <c r="C21" s="18">
        <v>1</v>
      </c>
      <c r="D21" s="18">
        <v>1800</v>
      </c>
      <c r="E21" s="18">
        <v>1832.8</v>
      </c>
      <c r="F21" s="19">
        <v>1763</v>
      </c>
      <c r="G21" s="18">
        <f t="shared" si="0"/>
        <v>0.69799999999999951</v>
      </c>
      <c r="H21" s="49">
        <f t="shared" si="1"/>
        <v>0.37</v>
      </c>
    </row>
    <row r="22" spans="1:8" x14ac:dyDescent="0.25">
      <c r="A22" s="28" t="s">
        <v>5</v>
      </c>
      <c r="B22" s="18">
        <v>0.95</v>
      </c>
      <c r="C22" s="18">
        <v>1</v>
      </c>
      <c r="D22" s="18">
        <v>1808</v>
      </c>
      <c r="E22" s="18">
        <v>1817.2</v>
      </c>
      <c r="F22" s="19">
        <v>1763</v>
      </c>
      <c r="G22" s="18">
        <f t="shared" si="0"/>
        <v>0.54200000000000048</v>
      </c>
      <c r="H22" s="49">
        <f t="shared" si="1"/>
        <v>0.45</v>
      </c>
    </row>
    <row r="23" spans="1:8" x14ac:dyDescent="0.25">
      <c r="A23" s="28" t="s">
        <v>5</v>
      </c>
      <c r="B23" s="18">
        <v>0.25</v>
      </c>
      <c r="C23" s="18">
        <v>5</v>
      </c>
      <c r="D23" s="18">
        <v>1808</v>
      </c>
      <c r="E23" s="18">
        <v>1837.6</v>
      </c>
      <c r="F23" s="19">
        <v>1763</v>
      </c>
      <c r="G23" s="18">
        <f>(E23-F23)/100</f>
        <v>0.74599999999999911</v>
      </c>
      <c r="H23" s="49">
        <f t="shared" si="1"/>
        <v>0.45</v>
      </c>
    </row>
    <row r="24" spans="1:8" x14ac:dyDescent="0.25">
      <c r="A24" s="28" t="s">
        <v>5</v>
      </c>
      <c r="B24" s="18">
        <v>0.55000000000000004</v>
      </c>
      <c r="C24" s="18">
        <v>5</v>
      </c>
      <c r="D24" s="4">
        <v>1791</v>
      </c>
      <c r="E24" s="18">
        <v>1807.2</v>
      </c>
      <c r="F24" s="19">
        <v>1763</v>
      </c>
      <c r="G24" s="18">
        <f t="shared" si="0"/>
        <v>0.44200000000000045</v>
      </c>
      <c r="H24" s="49">
        <f t="shared" si="1"/>
        <v>0.28000000000000003</v>
      </c>
    </row>
    <row r="25" spans="1:8" x14ac:dyDescent="0.25">
      <c r="A25" s="28" t="s">
        <v>5</v>
      </c>
      <c r="B25" s="18">
        <v>0.95</v>
      </c>
      <c r="C25" s="18">
        <v>5</v>
      </c>
      <c r="D25" s="18">
        <v>1804</v>
      </c>
      <c r="E25" s="18">
        <v>1815.2</v>
      </c>
      <c r="F25" s="19">
        <v>1763</v>
      </c>
      <c r="G25" s="18">
        <f t="shared" si="0"/>
        <v>0.52200000000000046</v>
      </c>
      <c r="H25" s="49">
        <f t="shared" si="1"/>
        <v>0.41</v>
      </c>
    </row>
    <row r="26" spans="1:8" x14ac:dyDescent="0.25">
      <c r="A26" s="28" t="s">
        <v>5</v>
      </c>
      <c r="B26" s="18">
        <v>0.25</v>
      </c>
      <c r="C26" s="18">
        <v>10</v>
      </c>
      <c r="D26" s="18">
        <v>1788</v>
      </c>
      <c r="E26" s="4">
        <v>1806.8</v>
      </c>
      <c r="F26" s="19">
        <v>1763</v>
      </c>
      <c r="G26" s="4">
        <f t="shared" si="0"/>
        <v>0.43799999999999956</v>
      </c>
      <c r="H26" s="41">
        <f t="shared" si="1"/>
        <v>0.25</v>
      </c>
    </row>
    <row r="27" spans="1:8" x14ac:dyDescent="0.25">
      <c r="A27" s="28" t="s">
        <v>5</v>
      </c>
      <c r="B27" s="18">
        <v>0.55000000000000004</v>
      </c>
      <c r="C27" s="18">
        <v>10</v>
      </c>
      <c r="D27" s="18">
        <v>1811</v>
      </c>
      <c r="E27" s="18">
        <v>1819</v>
      </c>
      <c r="F27" s="19">
        <v>1763</v>
      </c>
      <c r="G27" s="18">
        <f t="shared" si="0"/>
        <v>0.56000000000000005</v>
      </c>
      <c r="H27" s="49">
        <f t="shared" si="1"/>
        <v>0.48</v>
      </c>
    </row>
    <row r="28" spans="1:8" ht="15.75" thickBot="1" x14ac:dyDescent="0.3">
      <c r="A28" s="56" t="s">
        <v>5</v>
      </c>
      <c r="B28" s="57">
        <v>0.95</v>
      </c>
      <c r="C28" s="57">
        <v>10</v>
      </c>
      <c r="D28" s="57">
        <v>1815</v>
      </c>
      <c r="E28" s="57">
        <v>1822.2</v>
      </c>
      <c r="F28" s="58">
        <v>1763</v>
      </c>
      <c r="G28" s="57">
        <f t="shared" si="0"/>
        <v>0.59200000000000041</v>
      </c>
      <c r="H28" s="59">
        <f t="shared" si="1"/>
        <v>0.52</v>
      </c>
    </row>
    <row r="29" spans="1:8" x14ac:dyDescent="0.25">
      <c r="A29" s="24" t="s">
        <v>6</v>
      </c>
      <c r="B29" s="11">
        <v>0.25</v>
      </c>
      <c r="C29" s="11">
        <v>1</v>
      </c>
      <c r="D29" s="11">
        <v>1322</v>
      </c>
      <c r="E29" s="11">
        <v>1328.8</v>
      </c>
      <c r="F29" s="12">
        <v>1312</v>
      </c>
      <c r="G29" s="11">
        <f t="shared" si="0"/>
        <v>0.16799999999999954</v>
      </c>
      <c r="H29" s="13">
        <f t="shared" si="1"/>
        <v>0.1</v>
      </c>
    </row>
    <row r="30" spans="1:8" x14ac:dyDescent="0.25">
      <c r="A30" s="25" t="s">
        <v>6</v>
      </c>
      <c r="B30" s="14">
        <v>0.55000000000000004</v>
      </c>
      <c r="C30" s="14">
        <v>1</v>
      </c>
      <c r="D30" s="14">
        <v>1318</v>
      </c>
      <c r="E30" s="14">
        <v>1322.6</v>
      </c>
      <c r="F30" s="15">
        <v>1312</v>
      </c>
      <c r="G30" s="14">
        <f t="shared" si="0"/>
        <v>0.10599999999999909</v>
      </c>
      <c r="H30" s="48">
        <f t="shared" si="1"/>
        <v>0.06</v>
      </c>
    </row>
    <row r="31" spans="1:8" x14ac:dyDescent="0.25">
      <c r="A31" s="25" t="s">
        <v>6</v>
      </c>
      <c r="B31" s="14">
        <v>0.95</v>
      </c>
      <c r="C31" s="14">
        <v>1</v>
      </c>
      <c r="D31" s="4">
        <v>1313</v>
      </c>
      <c r="E31" s="4">
        <v>1320.6</v>
      </c>
      <c r="F31" s="15">
        <v>1312</v>
      </c>
      <c r="G31" s="4">
        <f t="shared" si="0"/>
        <v>8.5999999999999091E-2</v>
      </c>
      <c r="H31" s="41">
        <f t="shared" si="1"/>
        <v>0.01</v>
      </c>
    </row>
    <row r="32" spans="1:8" x14ac:dyDescent="0.25">
      <c r="A32" s="25" t="s">
        <v>6</v>
      </c>
      <c r="B32" s="14">
        <v>0.25</v>
      </c>
      <c r="C32" s="14">
        <v>5</v>
      </c>
      <c r="D32" s="14">
        <v>1324</v>
      </c>
      <c r="E32" s="14">
        <v>1326.6</v>
      </c>
      <c r="F32" s="15">
        <v>1312</v>
      </c>
      <c r="G32" s="14">
        <f t="shared" si="0"/>
        <v>0.1459999999999991</v>
      </c>
      <c r="H32" s="48">
        <f t="shared" si="1"/>
        <v>0.12</v>
      </c>
    </row>
    <row r="33" spans="1:8" x14ac:dyDescent="0.25">
      <c r="A33" s="25" t="s">
        <v>6</v>
      </c>
      <c r="B33" s="14">
        <v>0.55000000000000004</v>
      </c>
      <c r="C33" s="14">
        <v>5</v>
      </c>
      <c r="D33" s="4">
        <v>1313</v>
      </c>
      <c r="E33" s="14">
        <v>1324</v>
      </c>
      <c r="F33" s="15">
        <v>1312</v>
      </c>
      <c r="G33" s="14">
        <f>(E33-F33)/100</f>
        <v>0.12</v>
      </c>
      <c r="H33" s="41">
        <f t="shared" si="1"/>
        <v>0.01</v>
      </c>
    </row>
    <row r="34" spans="1:8" x14ac:dyDescent="0.25">
      <c r="A34" s="25" t="s">
        <v>6</v>
      </c>
      <c r="B34" s="14">
        <v>0.95</v>
      </c>
      <c r="C34" s="14">
        <v>5</v>
      </c>
      <c r="D34" s="14">
        <v>1325</v>
      </c>
      <c r="E34" s="14">
        <v>1329.8</v>
      </c>
      <c r="F34" s="15">
        <v>1312</v>
      </c>
      <c r="G34" s="14">
        <f t="shared" si="0"/>
        <v>0.17799999999999955</v>
      </c>
      <c r="H34" s="48">
        <f t="shared" si="1"/>
        <v>0.13</v>
      </c>
    </row>
    <row r="35" spans="1:8" x14ac:dyDescent="0.25">
      <c r="A35" s="25" t="s">
        <v>6</v>
      </c>
      <c r="B35" s="14">
        <v>0.25</v>
      </c>
      <c r="C35" s="14">
        <v>10</v>
      </c>
      <c r="D35" s="14">
        <v>1320</v>
      </c>
      <c r="E35" s="14">
        <v>1325</v>
      </c>
      <c r="F35" s="15">
        <v>1312</v>
      </c>
      <c r="G35" s="14">
        <f t="shared" si="0"/>
        <v>0.13</v>
      </c>
      <c r="H35" s="48">
        <f t="shared" si="1"/>
        <v>0.08</v>
      </c>
    </row>
    <row r="36" spans="1:8" x14ac:dyDescent="0.25">
      <c r="A36" s="25" t="s">
        <v>6</v>
      </c>
      <c r="B36" s="14">
        <v>0.55000000000000004</v>
      </c>
      <c r="C36" s="14">
        <v>10</v>
      </c>
      <c r="D36" s="14">
        <v>1322</v>
      </c>
      <c r="E36" s="14">
        <v>1327.4</v>
      </c>
      <c r="F36" s="15">
        <v>1312</v>
      </c>
      <c r="G36" s="14">
        <f t="shared" si="0"/>
        <v>0.15400000000000091</v>
      </c>
      <c r="H36" s="48">
        <f t="shared" si="1"/>
        <v>0.1</v>
      </c>
    </row>
    <row r="37" spans="1:8" ht="15.75" thickBot="1" x14ac:dyDescent="0.3">
      <c r="A37" s="26" t="s">
        <v>6</v>
      </c>
      <c r="B37" s="16">
        <v>0.95</v>
      </c>
      <c r="C37" s="16">
        <v>10</v>
      </c>
      <c r="D37" s="16">
        <v>1327</v>
      </c>
      <c r="E37" s="16">
        <v>1330.2</v>
      </c>
      <c r="F37" s="17">
        <v>1312</v>
      </c>
      <c r="G37" s="16">
        <f t="shared" si="0"/>
        <v>0.18200000000000047</v>
      </c>
      <c r="H37" s="54">
        <f t="shared" si="1"/>
        <v>0.15</v>
      </c>
    </row>
    <row r="38" spans="1:8" x14ac:dyDescent="0.25">
      <c r="A38" s="45" t="s">
        <v>7</v>
      </c>
      <c r="B38" s="46">
        <v>0.25</v>
      </c>
      <c r="C38" s="46">
        <v>1</v>
      </c>
      <c r="D38" s="46">
        <v>1274</v>
      </c>
      <c r="E38" s="46">
        <v>1285</v>
      </c>
      <c r="F38" s="47">
        <v>1221</v>
      </c>
      <c r="G38" s="46">
        <f t="shared" si="0"/>
        <v>0.64</v>
      </c>
      <c r="H38" s="60">
        <f t="shared" si="1"/>
        <v>0.53</v>
      </c>
    </row>
    <row r="39" spans="1:8" x14ac:dyDescent="0.25">
      <c r="A39" s="22" t="s">
        <v>7</v>
      </c>
      <c r="B39" s="7">
        <v>0.55000000000000004</v>
      </c>
      <c r="C39" s="7">
        <v>1</v>
      </c>
      <c r="D39" s="7">
        <v>1250</v>
      </c>
      <c r="E39" s="4">
        <v>1258.5999999999999</v>
      </c>
      <c r="F39" s="8">
        <v>1221</v>
      </c>
      <c r="G39" s="4">
        <f t="shared" si="0"/>
        <v>0.37599999999999911</v>
      </c>
      <c r="H39" s="38">
        <f t="shared" si="1"/>
        <v>0.28999999999999998</v>
      </c>
    </row>
    <row r="40" spans="1:8" x14ac:dyDescent="0.25">
      <c r="A40" s="22" t="s">
        <v>7</v>
      </c>
      <c r="B40" s="7">
        <v>0.95</v>
      </c>
      <c r="C40" s="7">
        <v>1</v>
      </c>
      <c r="D40" s="7">
        <v>1256</v>
      </c>
      <c r="E40" s="7">
        <v>1277.4000000000001</v>
      </c>
      <c r="F40" s="8">
        <v>1221</v>
      </c>
      <c r="G40" s="7">
        <f t="shared" si="0"/>
        <v>0.56400000000000095</v>
      </c>
      <c r="H40" s="38">
        <f t="shared" si="1"/>
        <v>0.35</v>
      </c>
    </row>
    <row r="41" spans="1:8" x14ac:dyDescent="0.25">
      <c r="A41" s="22" t="s">
        <v>7</v>
      </c>
      <c r="B41" s="7">
        <v>0.25</v>
      </c>
      <c r="C41" s="7">
        <v>5</v>
      </c>
      <c r="D41" s="4">
        <v>1235</v>
      </c>
      <c r="E41" s="7">
        <v>1262.2</v>
      </c>
      <c r="F41" s="8">
        <v>1221</v>
      </c>
      <c r="G41" s="7">
        <f t="shared" si="0"/>
        <v>0.41200000000000048</v>
      </c>
      <c r="H41" s="41">
        <f t="shared" si="1"/>
        <v>0.14000000000000001</v>
      </c>
    </row>
    <row r="42" spans="1:8" x14ac:dyDescent="0.25">
      <c r="A42" s="22" t="s">
        <v>7</v>
      </c>
      <c r="B42" s="7">
        <v>0.55000000000000004</v>
      </c>
      <c r="C42" s="7">
        <v>5</v>
      </c>
      <c r="D42" s="4">
        <v>1235</v>
      </c>
      <c r="E42" s="7">
        <v>1260</v>
      </c>
      <c r="F42" s="8">
        <v>1221</v>
      </c>
      <c r="G42" s="7">
        <f t="shared" si="0"/>
        <v>0.39</v>
      </c>
      <c r="H42" s="41">
        <f t="shared" si="1"/>
        <v>0.14000000000000001</v>
      </c>
    </row>
    <row r="43" spans="1:8" x14ac:dyDescent="0.25">
      <c r="A43" s="22" t="s">
        <v>7</v>
      </c>
      <c r="B43" s="7">
        <v>0.95</v>
      </c>
      <c r="C43" s="7">
        <v>5</v>
      </c>
      <c r="D43" s="7">
        <v>1258</v>
      </c>
      <c r="E43" s="7">
        <v>1277.4000000000001</v>
      </c>
      <c r="F43" s="8">
        <v>1221</v>
      </c>
      <c r="G43" s="7">
        <f t="shared" si="0"/>
        <v>0.56400000000000095</v>
      </c>
      <c r="H43" s="38">
        <f t="shared" si="1"/>
        <v>0.37</v>
      </c>
    </row>
    <row r="44" spans="1:8" x14ac:dyDescent="0.25">
      <c r="A44" s="22" t="s">
        <v>7</v>
      </c>
      <c r="B44" s="7">
        <v>0.25</v>
      </c>
      <c r="C44" s="7">
        <v>10</v>
      </c>
      <c r="D44" s="7">
        <v>1246</v>
      </c>
      <c r="E44" s="7">
        <v>1264.8</v>
      </c>
      <c r="F44" s="8">
        <v>1221</v>
      </c>
      <c r="G44" s="7">
        <f t="shared" si="0"/>
        <v>0.43799999999999956</v>
      </c>
      <c r="H44" s="38">
        <f t="shared" si="1"/>
        <v>0.25</v>
      </c>
    </row>
    <row r="45" spans="1:8" x14ac:dyDescent="0.25">
      <c r="A45" s="22" t="s">
        <v>7</v>
      </c>
      <c r="B45" s="7">
        <v>0.55000000000000004</v>
      </c>
      <c r="C45" s="7">
        <v>10</v>
      </c>
      <c r="D45" s="7">
        <v>1248</v>
      </c>
      <c r="E45" s="7">
        <v>1259.5999999999999</v>
      </c>
      <c r="F45" s="8">
        <v>1221</v>
      </c>
      <c r="G45" s="7">
        <f t="shared" si="0"/>
        <v>0.38599999999999907</v>
      </c>
      <c r="H45" s="38">
        <f t="shared" si="1"/>
        <v>0.27</v>
      </c>
    </row>
    <row r="46" spans="1:8" ht="15.75" thickBot="1" x14ac:dyDescent="0.3">
      <c r="A46" s="23" t="s">
        <v>7</v>
      </c>
      <c r="B46" s="9">
        <v>0.95</v>
      </c>
      <c r="C46" s="9">
        <v>10</v>
      </c>
      <c r="D46" s="9">
        <v>1254</v>
      </c>
      <c r="E46" s="9">
        <v>1260.2</v>
      </c>
      <c r="F46" s="10">
        <v>1221</v>
      </c>
      <c r="G46" s="9">
        <f t="shared" si="0"/>
        <v>0.39200000000000046</v>
      </c>
      <c r="H46" s="39">
        <f t="shared" si="1"/>
        <v>0.33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D7748-CBCC-46AD-ACED-8FB62A89E8CD}">
  <dimension ref="A1:J54"/>
  <sheetViews>
    <sheetView showGridLines="0" tabSelected="1" workbookViewId="0">
      <selection activeCell="M32" sqref="M32"/>
    </sheetView>
  </sheetViews>
  <sheetFormatPr defaultRowHeight="15" x14ac:dyDescent="0.25"/>
  <cols>
    <col min="1" max="1" width="10.7109375" customWidth="1"/>
    <col min="2" max="2" width="10.85546875" customWidth="1"/>
    <col min="3" max="3" width="9" customWidth="1"/>
    <col min="4" max="5" width="10.28515625" customWidth="1"/>
    <col min="6" max="6" width="11" customWidth="1"/>
    <col min="7" max="7" width="11.28515625" customWidth="1"/>
    <col min="8" max="8" width="12.85546875" customWidth="1"/>
    <col min="9" max="9" width="10.85546875" customWidth="1"/>
    <col min="10" max="10" width="13.42578125" customWidth="1"/>
  </cols>
  <sheetData>
    <row r="1" spans="1:10" ht="42.75" customHeight="1" thickBot="1" x14ac:dyDescent="0.3">
      <c r="A1" s="61" t="s">
        <v>0</v>
      </c>
      <c r="B1" s="62" t="s">
        <v>10</v>
      </c>
      <c r="C1" s="61" t="s">
        <v>8</v>
      </c>
      <c r="D1" s="61" t="s">
        <v>9</v>
      </c>
      <c r="E1" s="62" t="s">
        <v>15</v>
      </c>
      <c r="F1" s="44" t="s">
        <v>16</v>
      </c>
      <c r="G1" s="44" t="s">
        <v>67</v>
      </c>
      <c r="H1" s="44" t="s">
        <v>68</v>
      </c>
      <c r="I1" s="30" t="s">
        <v>17</v>
      </c>
      <c r="J1" s="44" t="s">
        <v>18</v>
      </c>
    </row>
    <row r="2" spans="1:10" x14ac:dyDescent="0.25">
      <c r="A2" s="21" t="s">
        <v>3</v>
      </c>
      <c r="B2" s="5">
        <v>784</v>
      </c>
      <c r="C2" s="5">
        <v>786</v>
      </c>
      <c r="D2" s="5">
        <v>787.4</v>
      </c>
      <c r="E2" s="65">
        <v>0.23</v>
      </c>
      <c r="F2" s="5">
        <v>17.399999999999999</v>
      </c>
      <c r="G2" s="5">
        <v>8</v>
      </c>
      <c r="H2" s="6">
        <v>815.2</v>
      </c>
      <c r="I2" s="75">
        <v>2.5500000000000002E-3</v>
      </c>
      <c r="J2" s="76">
        <v>4.3400000000000001E-3</v>
      </c>
    </row>
    <row r="3" spans="1:10" x14ac:dyDescent="0.25">
      <c r="A3" s="22" t="s">
        <v>19</v>
      </c>
      <c r="B3" s="7">
        <v>661</v>
      </c>
      <c r="C3" s="7">
        <v>661</v>
      </c>
      <c r="D3" s="7">
        <v>664.6</v>
      </c>
      <c r="E3" s="66">
        <v>2.21</v>
      </c>
      <c r="F3" s="7">
        <v>18.309999999999999</v>
      </c>
      <c r="G3" s="7">
        <v>91</v>
      </c>
      <c r="H3" s="8">
        <v>718.4</v>
      </c>
      <c r="I3" s="77">
        <v>0</v>
      </c>
      <c r="J3" s="78">
        <v>5.45E-3</v>
      </c>
    </row>
    <row r="4" spans="1:10" x14ac:dyDescent="0.25">
      <c r="A4" s="22" t="s">
        <v>20</v>
      </c>
      <c r="B4" s="7">
        <v>742</v>
      </c>
      <c r="C4" s="7">
        <v>744</v>
      </c>
      <c r="D4" s="7">
        <v>745.4</v>
      </c>
      <c r="E4" s="66">
        <v>2.0499999999999998</v>
      </c>
      <c r="F4" s="7">
        <v>28.22</v>
      </c>
      <c r="G4" s="7">
        <v>91</v>
      </c>
      <c r="H4" s="8">
        <v>1170.2</v>
      </c>
      <c r="I4" s="77">
        <v>2.7000000000000001E-3</v>
      </c>
      <c r="J4" s="78">
        <v>4.5799999999999999E-3</v>
      </c>
    </row>
    <row r="5" spans="1:10" x14ac:dyDescent="0.25">
      <c r="A5" s="22" t="s">
        <v>21</v>
      </c>
      <c r="B5" s="7">
        <v>778</v>
      </c>
      <c r="C5" s="7">
        <v>782</v>
      </c>
      <c r="D5" s="7">
        <v>787.8</v>
      </c>
      <c r="E5" s="66">
        <v>1.1399999999999999</v>
      </c>
      <c r="F5" s="7">
        <v>13.29</v>
      </c>
      <c r="G5" s="7">
        <v>60</v>
      </c>
      <c r="H5" s="8">
        <v>595.6</v>
      </c>
      <c r="I5" s="77">
        <v>2.7000000000000001E-3</v>
      </c>
      <c r="J5" s="78">
        <v>4.5799999999999999E-3</v>
      </c>
    </row>
    <row r="6" spans="1:10" x14ac:dyDescent="0.25">
      <c r="A6" s="22" t="s">
        <v>22</v>
      </c>
      <c r="B6" s="7">
        <v>799</v>
      </c>
      <c r="C6" s="7">
        <v>803</v>
      </c>
      <c r="D6" s="7">
        <v>807.2</v>
      </c>
      <c r="E6" s="66">
        <v>4.21</v>
      </c>
      <c r="F6" s="7">
        <v>31.37</v>
      </c>
      <c r="G6" s="7">
        <v>151</v>
      </c>
      <c r="H6" s="8">
        <v>1157.5999999999999</v>
      </c>
      <c r="I6" s="77">
        <v>5.0099999999999997E-3</v>
      </c>
      <c r="J6" s="78">
        <v>1.026E-2</v>
      </c>
    </row>
    <row r="7" spans="1:10" x14ac:dyDescent="0.25">
      <c r="A7" s="22" t="s">
        <v>23</v>
      </c>
      <c r="B7" s="7">
        <v>669</v>
      </c>
      <c r="C7" s="7">
        <v>669</v>
      </c>
      <c r="D7" s="7">
        <v>671.8</v>
      </c>
      <c r="E7" s="66">
        <v>11.07</v>
      </c>
      <c r="F7" s="7">
        <v>80.88</v>
      </c>
      <c r="G7" s="7">
        <v>372</v>
      </c>
      <c r="H7" s="8">
        <v>2747.6</v>
      </c>
      <c r="I7" s="77">
        <v>0</v>
      </c>
      <c r="J7" s="78">
        <v>4.1900000000000001E-3</v>
      </c>
    </row>
    <row r="8" spans="1:10" x14ac:dyDescent="0.25">
      <c r="A8" s="22" t="s">
        <v>24</v>
      </c>
      <c r="B8" s="7">
        <v>949</v>
      </c>
      <c r="C8" s="7">
        <v>953</v>
      </c>
      <c r="D8" s="7">
        <v>956.6</v>
      </c>
      <c r="E8" s="66">
        <v>8.19</v>
      </c>
      <c r="F8" s="7">
        <v>26.23</v>
      </c>
      <c r="G8" s="7">
        <v>316</v>
      </c>
      <c r="H8" s="8">
        <v>1002</v>
      </c>
      <c r="I8" s="77">
        <v>4.2100000000000002E-3</v>
      </c>
      <c r="J8" s="78">
        <v>8.0099999999999998E-3</v>
      </c>
    </row>
    <row r="9" spans="1:10" x14ac:dyDescent="0.25">
      <c r="A9" s="22" t="s">
        <v>25</v>
      </c>
      <c r="B9" s="7">
        <v>730</v>
      </c>
      <c r="C9" s="7">
        <v>736</v>
      </c>
      <c r="D9" s="7">
        <v>739.2</v>
      </c>
      <c r="E9" s="66">
        <v>44.21</v>
      </c>
      <c r="F9" s="7">
        <v>118.15</v>
      </c>
      <c r="G9" s="7">
        <v>1441</v>
      </c>
      <c r="H9" s="8">
        <v>3835.6</v>
      </c>
      <c r="I9" s="77">
        <v>8.2199999999999999E-3</v>
      </c>
      <c r="J9" s="78">
        <v>1.26E-2</v>
      </c>
    </row>
    <row r="10" spans="1:10" x14ac:dyDescent="0.25">
      <c r="A10" s="22" t="s">
        <v>26</v>
      </c>
      <c r="B10" s="7">
        <v>822</v>
      </c>
      <c r="C10" s="7">
        <v>822</v>
      </c>
      <c r="D10" s="7">
        <v>824.6</v>
      </c>
      <c r="E10" s="66">
        <v>28.26</v>
      </c>
      <c r="F10" s="7">
        <v>74.02</v>
      </c>
      <c r="G10" s="7">
        <v>856</v>
      </c>
      <c r="H10" s="8">
        <v>2237.6</v>
      </c>
      <c r="I10" s="77">
        <v>0</v>
      </c>
      <c r="J10" s="78">
        <v>3.16E-3</v>
      </c>
    </row>
    <row r="11" spans="1:10" x14ac:dyDescent="0.25">
      <c r="A11" s="22" t="s">
        <v>27</v>
      </c>
      <c r="B11" s="7">
        <v>831</v>
      </c>
      <c r="C11" s="7">
        <v>831</v>
      </c>
      <c r="D11" s="7">
        <v>839.4</v>
      </c>
      <c r="E11" s="66">
        <v>5.7</v>
      </c>
      <c r="F11" s="7">
        <v>37.56</v>
      </c>
      <c r="G11" s="7">
        <v>173</v>
      </c>
      <c r="H11" s="8">
        <v>1175.5999999999999</v>
      </c>
      <c r="I11" s="77">
        <v>0</v>
      </c>
      <c r="J11" s="78">
        <v>1.0109999999999999E-2</v>
      </c>
    </row>
    <row r="12" spans="1:10" x14ac:dyDescent="0.25">
      <c r="A12" s="22" t="s">
        <v>28</v>
      </c>
      <c r="B12" s="7">
        <v>937</v>
      </c>
      <c r="C12" s="7">
        <v>943</v>
      </c>
      <c r="D12" s="7">
        <v>947.4</v>
      </c>
      <c r="E12" s="7">
        <v>6.65</v>
      </c>
      <c r="F12" s="7">
        <v>68.56</v>
      </c>
      <c r="G12" s="7">
        <v>167</v>
      </c>
      <c r="H12" s="8">
        <v>1600.4</v>
      </c>
      <c r="I12" s="77">
        <v>6.4000000000000003E-3</v>
      </c>
      <c r="J12" s="78">
        <v>1.11E-2</v>
      </c>
    </row>
    <row r="13" spans="1:10" x14ac:dyDescent="0.25">
      <c r="A13" s="22" t="s">
        <v>29</v>
      </c>
      <c r="B13" s="7">
        <v>944</v>
      </c>
      <c r="C13" s="7">
        <v>961</v>
      </c>
      <c r="D13" s="7">
        <v>992</v>
      </c>
      <c r="E13" s="7">
        <v>35.909999999999997</v>
      </c>
      <c r="F13" s="7">
        <v>70.7</v>
      </c>
      <c r="G13" s="7">
        <v>805</v>
      </c>
      <c r="H13" s="8">
        <v>1616.4</v>
      </c>
      <c r="I13" s="77">
        <v>1.8010000000000002E-2</v>
      </c>
      <c r="J13" s="78">
        <v>5.0849999999999999E-2</v>
      </c>
    </row>
    <row r="14" spans="1:10" x14ac:dyDescent="0.25">
      <c r="A14" s="22" t="s">
        <v>30</v>
      </c>
      <c r="B14" s="7">
        <v>1146</v>
      </c>
      <c r="C14" s="7">
        <v>1150</v>
      </c>
      <c r="D14" s="7">
        <v>1154</v>
      </c>
      <c r="E14" s="7">
        <v>10.61</v>
      </c>
      <c r="F14" s="7">
        <v>73.81</v>
      </c>
      <c r="G14" s="7">
        <v>249</v>
      </c>
      <c r="H14" s="8">
        <v>1770.8</v>
      </c>
      <c r="I14" s="77">
        <v>3.49E-3</v>
      </c>
      <c r="J14" s="78">
        <v>6.9800000000000001E-3</v>
      </c>
    </row>
    <row r="15" spans="1:10" x14ac:dyDescent="0.25">
      <c r="A15" s="22" t="s">
        <v>4</v>
      </c>
      <c r="B15" s="7">
        <v>914</v>
      </c>
      <c r="C15" s="7">
        <v>923</v>
      </c>
      <c r="D15" s="7">
        <v>925.4</v>
      </c>
      <c r="E15" s="7">
        <v>7.54</v>
      </c>
      <c r="F15" s="7">
        <v>52.74</v>
      </c>
      <c r="G15" s="7">
        <v>157</v>
      </c>
      <c r="H15" s="8">
        <v>1103.8</v>
      </c>
      <c r="I15" s="77">
        <v>9.8499999999999994E-3</v>
      </c>
      <c r="J15" s="78">
        <v>1.247E-2</v>
      </c>
    </row>
    <row r="16" spans="1:10" x14ac:dyDescent="0.25">
      <c r="A16" s="22" t="s">
        <v>31</v>
      </c>
      <c r="B16" s="7">
        <v>1073</v>
      </c>
      <c r="C16" s="7">
        <v>1092</v>
      </c>
      <c r="D16" s="7">
        <v>1097.2</v>
      </c>
      <c r="E16" s="7">
        <v>29</v>
      </c>
      <c r="F16" s="7">
        <v>98.33</v>
      </c>
      <c r="G16" s="7">
        <v>570</v>
      </c>
      <c r="H16" s="8">
        <v>1905.2</v>
      </c>
      <c r="I16" s="77">
        <v>1.771E-2</v>
      </c>
      <c r="J16" s="78">
        <v>2.2550000000000001E-2</v>
      </c>
    </row>
    <row r="17" spans="1:10" x14ac:dyDescent="0.25">
      <c r="A17" s="22" t="s">
        <v>32</v>
      </c>
      <c r="B17" s="7">
        <v>1010</v>
      </c>
      <c r="C17" s="7">
        <v>1026</v>
      </c>
      <c r="D17" s="7">
        <v>1035</v>
      </c>
      <c r="E17" s="7">
        <v>9.59</v>
      </c>
      <c r="F17" s="7">
        <v>52.19</v>
      </c>
      <c r="G17" s="7">
        <v>131</v>
      </c>
      <c r="H17" s="8">
        <v>794.2</v>
      </c>
      <c r="I17" s="77">
        <v>1.584E-2</v>
      </c>
      <c r="J17" s="78">
        <v>2.4750000000000001E-2</v>
      </c>
    </row>
    <row r="18" spans="1:10" x14ac:dyDescent="0.25">
      <c r="A18" s="22" t="s">
        <v>33</v>
      </c>
      <c r="B18" s="7">
        <v>1167</v>
      </c>
      <c r="C18" s="7">
        <v>1178</v>
      </c>
      <c r="D18" s="7">
        <v>1185.4000000000001</v>
      </c>
      <c r="E18" s="7">
        <v>28.15</v>
      </c>
      <c r="F18" s="7">
        <v>143.27000000000001</v>
      </c>
      <c r="G18" s="7">
        <v>398</v>
      </c>
      <c r="H18" s="8">
        <v>2064.8000000000002</v>
      </c>
      <c r="I18" s="77">
        <v>9.4299999999999991E-3</v>
      </c>
      <c r="J18" s="78">
        <v>1.5769999999999999E-2</v>
      </c>
    </row>
    <row r="19" spans="1:10" x14ac:dyDescent="0.25">
      <c r="A19" s="22" t="s">
        <v>34</v>
      </c>
      <c r="B19" s="7">
        <v>1073</v>
      </c>
      <c r="C19" s="7">
        <v>1084</v>
      </c>
      <c r="D19" s="7">
        <v>1091.5999999999999</v>
      </c>
      <c r="E19" s="7">
        <v>51.14</v>
      </c>
      <c r="F19" s="7">
        <v>146.49</v>
      </c>
      <c r="G19" s="7">
        <v>752</v>
      </c>
      <c r="H19" s="8">
        <v>1930</v>
      </c>
      <c r="I19" s="77">
        <v>1.025E-2</v>
      </c>
      <c r="J19" s="78">
        <v>1.7330000000000002E-2</v>
      </c>
    </row>
    <row r="20" spans="1:10" x14ac:dyDescent="0.25">
      <c r="A20" s="22" t="s">
        <v>35</v>
      </c>
      <c r="B20" s="7">
        <v>1354</v>
      </c>
      <c r="C20" s="7">
        <v>1368</v>
      </c>
      <c r="D20" s="7">
        <v>1372.4</v>
      </c>
      <c r="E20" s="7">
        <v>21.86</v>
      </c>
      <c r="F20" s="7">
        <v>61.14</v>
      </c>
      <c r="G20" s="7">
        <v>257</v>
      </c>
      <c r="H20" s="8">
        <v>579.79999999999995</v>
      </c>
      <c r="I20" s="77">
        <v>1.034E-2</v>
      </c>
      <c r="J20" s="78">
        <v>1.359E-2</v>
      </c>
    </row>
    <row r="21" spans="1:10" x14ac:dyDescent="0.25">
      <c r="A21" s="22" t="s">
        <v>36</v>
      </c>
      <c r="B21" s="7">
        <v>1034</v>
      </c>
      <c r="C21" s="7">
        <v>1051</v>
      </c>
      <c r="D21" s="7">
        <v>1072.5999999999999</v>
      </c>
      <c r="E21" s="7">
        <v>162.88999999999999</v>
      </c>
      <c r="F21" s="7">
        <v>241.79</v>
      </c>
      <c r="G21" s="7">
        <v>1730</v>
      </c>
      <c r="H21" s="8">
        <v>2628</v>
      </c>
      <c r="I21" s="77">
        <v>1.644E-2</v>
      </c>
      <c r="J21" s="78">
        <v>3.7330000000000002E-2</v>
      </c>
    </row>
    <row r="22" spans="1:10" x14ac:dyDescent="0.25">
      <c r="A22" s="22" t="s">
        <v>37</v>
      </c>
      <c r="B22" s="7">
        <v>1288</v>
      </c>
      <c r="C22" s="7">
        <v>1314</v>
      </c>
      <c r="D22" s="7">
        <v>1316.6</v>
      </c>
      <c r="E22" s="7">
        <v>75.989999999999995</v>
      </c>
      <c r="F22" s="7">
        <v>136.16</v>
      </c>
      <c r="G22" s="7">
        <v>625</v>
      </c>
      <c r="H22" s="8">
        <v>1148.4000000000001</v>
      </c>
      <c r="I22" s="77">
        <v>2.019E-2</v>
      </c>
      <c r="J22" s="78">
        <v>2.2200000000000001E-2</v>
      </c>
    </row>
    <row r="23" spans="1:10" x14ac:dyDescent="0.25">
      <c r="A23" s="22" t="s">
        <v>38</v>
      </c>
      <c r="B23" s="7">
        <v>1616</v>
      </c>
      <c r="C23" s="7">
        <v>1642</v>
      </c>
      <c r="D23" s="7">
        <v>1645.8</v>
      </c>
      <c r="E23" s="7">
        <v>153.59</v>
      </c>
      <c r="F23" s="7">
        <v>251.81</v>
      </c>
      <c r="G23" s="7">
        <v>1326</v>
      </c>
      <c r="H23" s="8">
        <v>2204.6</v>
      </c>
      <c r="I23" s="77">
        <v>1.609E-2</v>
      </c>
      <c r="J23" s="78">
        <v>1.8440000000000002E-2</v>
      </c>
    </row>
    <row r="24" spans="1:10" x14ac:dyDescent="0.25">
      <c r="A24" s="22" t="s">
        <v>39</v>
      </c>
      <c r="B24" s="7">
        <v>1314</v>
      </c>
      <c r="C24" s="7">
        <v>1331</v>
      </c>
      <c r="D24" s="7">
        <v>1335.8</v>
      </c>
      <c r="E24" s="7">
        <v>33.26</v>
      </c>
      <c r="F24" s="7">
        <v>80.06</v>
      </c>
      <c r="G24" s="7">
        <v>276</v>
      </c>
      <c r="H24" s="8">
        <v>706.2</v>
      </c>
      <c r="I24" s="77">
        <v>1.294E-2</v>
      </c>
      <c r="J24" s="78">
        <v>1.6590000000000001E-2</v>
      </c>
    </row>
    <row r="25" spans="1:10" x14ac:dyDescent="0.25">
      <c r="A25" s="22" t="s">
        <v>40</v>
      </c>
      <c r="B25" s="7">
        <v>1401</v>
      </c>
      <c r="C25" s="7">
        <v>1418</v>
      </c>
      <c r="D25" s="7">
        <v>1433.2</v>
      </c>
      <c r="E25" s="7">
        <v>19.649999999999999</v>
      </c>
      <c r="F25" s="7">
        <v>188.67</v>
      </c>
      <c r="G25" s="7">
        <v>147</v>
      </c>
      <c r="H25" s="8">
        <v>1465.8</v>
      </c>
      <c r="I25" s="77">
        <v>1.213E-2</v>
      </c>
      <c r="J25" s="78">
        <v>2.298E-2</v>
      </c>
    </row>
    <row r="26" spans="1:10" x14ac:dyDescent="0.25">
      <c r="A26" s="22" t="s">
        <v>41</v>
      </c>
      <c r="B26" s="7">
        <v>1174</v>
      </c>
      <c r="C26" s="7">
        <v>1204</v>
      </c>
      <c r="D26" s="7">
        <v>1220</v>
      </c>
      <c r="E26" s="7">
        <v>57.58</v>
      </c>
      <c r="F26" s="7">
        <v>124.01</v>
      </c>
      <c r="G26" s="7">
        <v>469</v>
      </c>
      <c r="H26" s="8">
        <v>991</v>
      </c>
      <c r="I26" s="77">
        <v>2.555E-2</v>
      </c>
      <c r="J26" s="78">
        <v>3.918E-2</v>
      </c>
    </row>
    <row r="27" spans="1:10" x14ac:dyDescent="0.25">
      <c r="A27" s="22" t="s">
        <v>42</v>
      </c>
      <c r="B27" s="7">
        <v>1159</v>
      </c>
      <c r="C27" s="7">
        <v>1172</v>
      </c>
      <c r="D27" s="7">
        <v>1183.8</v>
      </c>
      <c r="E27" s="7">
        <v>70.87</v>
      </c>
      <c r="F27" s="7">
        <v>166.16</v>
      </c>
      <c r="G27" s="7">
        <v>472</v>
      </c>
      <c r="H27" s="8">
        <v>1107</v>
      </c>
      <c r="I27" s="77">
        <v>1.1220000000000001E-2</v>
      </c>
      <c r="J27" s="78">
        <v>2.1399999999999999E-2</v>
      </c>
    </row>
    <row r="28" spans="1:10" ht="15.75" thickBot="1" x14ac:dyDescent="0.3">
      <c r="A28" s="23" t="s">
        <v>5</v>
      </c>
      <c r="B28" s="9">
        <v>1763</v>
      </c>
      <c r="C28" s="9">
        <v>1802</v>
      </c>
      <c r="D28" s="9">
        <v>1808</v>
      </c>
      <c r="E28" s="9">
        <v>33.01</v>
      </c>
      <c r="F28" s="9">
        <v>134.49</v>
      </c>
      <c r="G28" s="9">
        <v>137</v>
      </c>
      <c r="H28" s="10">
        <v>597.20000000000005</v>
      </c>
      <c r="I28" s="79">
        <v>2.2120000000000001E-2</v>
      </c>
      <c r="J28" s="80">
        <v>2.5520000000000001E-2</v>
      </c>
    </row>
    <row r="29" spans="1:10" x14ac:dyDescent="0.25">
      <c r="A29" s="72" t="s">
        <v>43</v>
      </c>
      <c r="B29" s="73">
        <v>672</v>
      </c>
      <c r="C29" s="73">
        <v>672</v>
      </c>
      <c r="D29" s="73">
        <v>672.8</v>
      </c>
      <c r="E29" s="73">
        <v>1.37</v>
      </c>
      <c r="F29" s="73">
        <v>94.24</v>
      </c>
      <c r="G29" s="73">
        <v>57</v>
      </c>
      <c r="H29" s="74">
        <v>4171.2</v>
      </c>
      <c r="I29" s="81">
        <v>0</v>
      </c>
      <c r="J29" s="82">
        <v>1.1900000000000001E-3</v>
      </c>
    </row>
    <row r="30" spans="1:10" x14ac:dyDescent="0.25">
      <c r="A30" s="25" t="s">
        <v>44</v>
      </c>
      <c r="B30" s="14">
        <v>788</v>
      </c>
      <c r="C30" s="14">
        <v>788</v>
      </c>
      <c r="D30" s="14">
        <v>790.2</v>
      </c>
      <c r="E30" s="14">
        <v>21.97</v>
      </c>
      <c r="F30" s="14">
        <v>69.78</v>
      </c>
      <c r="G30" s="14">
        <v>911</v>
      </c>
      <c r="H30" s="15">
        <v>3005.6</v>
      </c>
      <c r="I30" s="83">
        <v>0</v>
      </c>
      <c r="J30" s="84">
        <v>2.7899999999999999E-3</v>
      </c>
    </row>
    <row r="31" spans="1:10" x14ac:dyDescent="0.25">
      <c r="A31" s="25" t="s">
        <v>45</v>
      </c>
      <c r="B31" s="14">
        <v>955</v>
      </c>
      <c r="C31" s="14">
        <v>955</v>
      </c>
      <c r="D31" s="14">
        <v>961.8</v>
      </c>
      <c r="E31" s="14">
        <v>11.22</v>
      </c>
      <c r="F31" s="14">
        <v>139.46</v>
      </c>
      <c r="G31" s="14">
        <v>391</v>
      </c>
      <c r="H31" s="15">
        <v>5052.2</v>
      </c>
      <c r="I31" s="83">
        <v>0</v>
      </c>
      <c r="J31" s="84">
        <v>7.1199999999999996E-3</v>
      </c>
    </row>
    <row r="32" spans="1:10" x14ac:dyDescent="0.25">
      <c r="A32" s="25" t="s">
        <v>46</v>
      </c>
      <c r="B32" s="14">
        <v>805</v>
      </c>
      <c r="C32" s="14">
        <v>808</v>
      </c>
      <c r="D32" s="14">
        <v>809</v>
      </c>
      <c r="E32" s="14">
        <v>14.8</v>
      </c>
      <c r="F32" s="14">
        <v>60.39</v>
      </c>
      <c r="G32" s="14">
        <v>456</v>
      </c>
      <c r="H32" s="15">
        <v>1911.4</v>
      </c>
      <c r="I32" s="83">
        <v>3.7299999999999998E-3</v>
      </c>
      <c r="J32" s="84">
        <v>4.9699999999999996E-3</v>
      </c>
    </row>
    <row r="33" spans="1:10" x14ac:dyDescent="0.25">
      <c r="A33" s="25" t="s">
        <v>47</v>
      </c>
      <c r="B33" s="14">
        <v>549</v>
      </c>
      <c r="C33" s="14">
        <v>550</v>
      </c>
      <c r="D33" s="14">
        <v>552</v>
      </c>
      <c r="E33" s="14">
        <v>17.07</v>
      </c>
      <c r="F33" s="14">
        <v>55.96</v>
      </c>
      <c r="G33" s="14">
        <v>390</v>
      </c>
      <c r="H33" s="15">
        <v>1322.6</v>
      </c>
      <c r="I33" s="83">
        <v>1.82E-3</v>
      </c>
      <c r="J33" s="84">
        <v>5.4599999999999996E-3</v>
      </c>
    </row>
    <row r="34" spans="1:10" x14ac:dyDescent="0.25">
      <c r="A34" s="25" t="s">
        <v>48</v>
      </c>
      <c r="B34" s="14">
        <v>829</v>
      </c>
      <c r="C34" s="14">
        <v>837</v>
      </c>
      <c r="D34" s="14">
        <v>839.4</v>
      </c>
      <c r="E34" s="14">
        <v>41.92</v>
      </c>
      <c r="F34" s="14">
        <v>118.88</v>
      </c>
      <c r="G34" s="14">
        <v>914</v>
      </c>
      <c r="H34" s="15">
        <v>2655.8</v>
      </c>
      <c r="I34" s="83">
        <v>9.6500000000000006E-3</v>
      </c>
      <c r="J34" s="84">
        <v>1.255E-2</v>
      </c>
    </row>
    <row r="35" spans="1:10" x14ac:dyDescent="0.25">
      <c r="A35" s="25" t="s">
        <v>49</v>
      </c>
      <c r="B35" s="14">
        <v>742</v>
      </c>
      <c r="C35" s="14">
        <v>745</v>
      </c>
      <c r="D35" s="14">
        <v>747.8</v>
      </c>
      <c r="E35" s="14">
        <v>74.12</v>
      </c>
      <c r="F35" s="14">
        <v>152.30000000000001</v>
      </c>
      <c r="G35" s="14">
        <v>1404</v>
      </c>
      <c r="H35" s="15">
        <v>2893</v>
      </c>
      <c r="I35" s="83">
        <v>4.0400000000000002E-3</v>
      </c>
      <c r="J35" s="84">
        <v>7.8200000000000006E-3</v>
      </c>
    </row>
    <row r="36" spans="1:10" x14ac:dyDescent="0.25">
      <c r="A36" s="25" t="s">
        <v>50</v>
      </c>
      <c r="B36" s="14">
        <v>909</v>
      </c>
      <c r="C36" s="14">
        <v>911</v>
      </c>
      <c r="D36" s="14">
        <v>914</v>
      </c>
      <c r="E36" s="14">
        <v>12.53</v>
      </c>
      <c r="F36" s="14">
        <v>49.06</v>
      </c>
      <c r="G36" s="14">
        <v>277</v>
      </c>
      <c r="H36" s="15">
        <v>1129.4000000000001</v>
      </c>
      <c r="I36" s="83">
        <v>2.2000000000000001E-3</v>
      </c>
      <c r="J36" s="84">
        <v>5.4999999999999997E-3</v>
      </c>
    </row>
    <row r="37" spans="1:10" x14ac:dyDescent="0.25">
      <c r="A37" s="25" t="s">
        <v>51</v>
      </c>
      <c r="B37" s="14">
        <v>751</v>
      </c>
      <c r="C37" s="14">
        <v>760</v>
      </c>
      <c r="D37" s="14">
        <v>762.6</v>
      </c>
      <c r="E37" s="14">
        <v>127.75</v>
      </c>
      <c r="F37" s="14">
        <v>194.38</v>
      </c>
      <c r="G37" s="14">
        <v>2409</v>
      </c>
      <c r="H37" s="15">
        <v>3701.6</v>
      </c>
      <c r="I37" s="83">
        <v>1.1979999999999999E-2</v>
      </c>
      <c r="J37" s="84">
        <v>1.545E-2</v>
      </c>
    </row>
    <row r="38" spans="1:10" x14ac:dyDescent="0.25">
      <c r="A38" s="25" t="s">
        <v>52</v>
      </c>
      <c r="B38" s="14">
        <v>678</v>
      </c>
      <c r="C38" s="14">
        <v>689</v>
      </c>
      <c r="D38" s="14">
        <v>704</v>
      </c>
      <c r="E38" s="14">
        <v>62.28</v>
      </c>
      <c r="F38" s="14">
        <v>184.48</v>
      </c>
      <c r="G38" s="14">
        <v>1241</v>
      </c>
      <c r="H38" s="15">
        <v>3887.4</v>
      </c>
      <c r="I38" s="83">
        <v>1.6219999999999998E-2</v>
      </c>
      <c r="J38" s="84">
        <v>3.8350000000000002E-2</v>
      </c>
    </row>
    <row r="39" spans="1:10" x14ac:dyDescent="0.25">
      <c r="A39" s="25" t="s">
        <v>53</v>
      </c>
      <c r="B39" s="14">
        <v>741</v>
      </c>
      <c r="C39" s="14">
        <v>743</v>
      </c>
      <c r="D39" s="14">
        <v>746.8</v>
      </c>
      <c r="E39" s="14">
        <v>1.95</v>
      </c>
      <c r="F39" s="14">
        <v>39.76</v>
      </c>
      <c r="G39" s="14">
        <v>29</v>
      </c>
      <c r="H39" s="15">
        <v>621.20000000000005</v>
      </c>
      <c r="I39" s="83">
        <v>2.7000000000000001E-3</v>
      </c>
      <c r="J39" s="84">
        <v>7.8300000000000002E-3</v>
      </c>
    </row>
    <row r="40" spans="1:10" x14ac:dyDescent="0.25">
      <c r="A40" s="25" t="s">
        <v>6</v>
      </c>
      <c r="B40" s="14">
        <v>1312</v>
      </c>
      <c r="C40" s="14">
        <v>1321</v>
      </c>
      <c r="D40" s="14">
        <v>1325.2</v>
      </c>
      <c r="E40" s="14">
        <v>3.32</v>
      </c>
      <c r="F40" s="14">
        <v>25.47</v>
      </c>
      <c r="G40" s="14">
        <v>50</v>
      </c>
      <c r="H40" s="15">
        <v>430.4</v>
      </c>
      <c r="I40" s="83">
        <v>6.8599999999999998E-3</v>
      </c>
      <c r="J40" s="84">
        <v>1.0059999999999999E-2</v>
      </c>
    </row>
    <row r="41" spans="1:10" x14ac:dyDescent="0.25">
      <c r="A41" s="25" t="s">
        <v>54</v>
      </c>
      <c r="B41" s="14">
        <v>1032</v>
      </c>
      <c r="C41" s="14">
        <v>1049</v>
      </c>
      <c r="D41" s="14">
        <v>1067.5999999999999</v>
      </c>
      <c r="E41" s="14">
        <v>128.36000000000001</v>
      </c>
      <c r="F41" s="14">
        <v>233.88</v>
      </c>
      <c r="G41" s="14">
        <v>1741</v>
      </c>
      <c r="H41" s="15">
        <v>3610.4</v>
      </c>
      <c r="I41" s="83">
        <v>1.6469999999999999E-2</v>
      </c>
      <c r="J41" s="84">
        <v>3.4500000000000003E-2</v>
      </c>
    </row>
    <row r="42" spans="1:10" x14ac:dyDescent="0.25">
      <c r="A42" s="25" t="s">
        <v>55</v>
      </c>
      <c r="B42" s="14">
        <v>747</v>
      </c>
      <c r="C42" s="14">
        <v>750</v>
      </c>
      <c r="D42" s="14">
        <v>753</v>
      </c>
      <c r="E42" s="14">
        <v>6.7</v>
      </c>
      <c r="F42" s="14">
        <v>95.02</v>
      </c>
      <c r="G42" s="14">
        <v>94</v>
      </c>
      <c r="H42" s="15">
        <v>1373.2</v>
      </c>
      <c r="I42" s="83">
        <v>4.0200000000000001E-3</v>
      </c>
      <c r="J42" s="84">
        <v>8.0300000000000007E-3</v>
      </c>
    </row>
    <row r="43" spans="1:10" x14ac:dyDescent="0.25">
      <c r="A43" s="25" t="s">
        <v>56</v>
      </c>
      <c r="B43" s="14">
        <v>707</v>
      </c>
      <c r="C43" s="14">
        <v>716</v>
      </c>
      <c r="D43" s="14">
        <v>718.6</v>
      </c>
      <c r="E43" s="14">
        <v>9.1</v>
      </c>
      <c r="F43" s="14">
        <v>88.96</v>
      </c>
      <c r="G43" s="14">
        <v>108</v>
      </c>
      <c r="H43" s="15">
        <v>1056.4000000000001</v>
      </c>
      <c r="I43" s="83">
        <v>1.273E-2</v>
      </c>
      <c r="J43" s="84">
        <v>1.6410000000000001E-2</v>
      </c>
    </row>
    <row r="44" spans="1:10" x14ac:dyDescent="0.25">
      <c r="A44" s="25" t="s">
        <v>57</v>
      </c>
      <c r="B44" s="14">
        <v>1153</v>
      </c>
      <c r="C44" s="14">
        <v>1199</v>
      </c>
      <c r="D44" s="14">
        <v>1260.2</v>
      </c>
      <c r="E44" s="14">
        <v>111.41</v>
      </c>
      <c r="F44" s="14">
        <v>186.27</v>
      </c>
      <c r="G44" s="14">
        <v>1356</v>
      </c>
      <c r="H44" s="15">
        <v>2267.6</v>
      </c>
      <c r="I44" s="83">
        <v>3.9899999999999998E-2</v>
      </c>
      <c r="J44" s="84">
        <v>9.2969999999999997E-2</v>
      </c>
    </row>
    <row r="45" spans="1:10" x14ac:dyDescent="0.25">
      <c r="A45" s="25" t="s">
        <v>58</v>
      </c>
      <c r="B45" s="14">
        <v>1598</v>
      </c>
      <c r="C45" s="14">
        <v>1606</v>
      </c>
      <c r="D45" s="14">
        <v>1609.6</v>
      </c>
      <c r="E45" s="14">
        <v>24.98</v>
      </c>
      <c r="F45" s="14">
        <v>80.39</v>
      </c>
      <c r="G45" s="14">
        <v>314</v>
      </c>
      <c r="H45" s="15">
        <v>927</v>
      </c>
      <c r="I45" s="83">
        <v>5.0099999999999997E-3</v>
      </c>
      <c r="J45" s="84">
        <v>7.26E-3</v>
      </c>
    </row>
    <row r="46" spans="1:10" x14ac:dyDescent="0.25">
      <c r="A46" s="25" t="s">
        <v>59</v>
      </c>
      <c r="B46" s="14">
        <v>1496</v>
      </c>
      <c r="C46" s="14">
        <v>1552</v>
      </c>
      <c r="D46" s="14">
        <v>1560.2</v>
      </c>
      <c r="E46" s="14">
        <v>25.36</v>
      </c>
      <c r="F46" s="14">
        <v>74.48</v>
      </c>
      <c r="G46" s="14">
        <v>250</v>
      </c>
      <c r="H46" s="15">
        <v>751.4</v>
      </c>
      <c r="I46" s="83">
        <v>3.7429999999999998E-2</v>
      </c>
      <c r="J46" s="84">
        <v>4.2909999999999997E-2</v>
      </c>
    </row>
    <row r="47" spans="1:10" x14ac:dyDescent="0.25">
      <c r="A47" s="25" t="s">
        <v>60</v>
      </c>
      <c r="B47" s="14">
        <v>861</v>
      </c>
      <c r="C47" s="14">
        <v>880</v>
      </c>
      <c r="D47" s="14">
        <v>887</v>
      </c>
      <c r="E47" s="14">
        <v>89.81</v>
      </c>
      <c r="F47" s="14">
        <v>136.33000000000001</v>
      </c>
      <c r="G47" s="14">
        <v>894</v>
      </c>
      <c r="H47" s="15">
        <v>1358.8</v>
      </c>
      <c r="I47" s="83">
        <v>2.2069999999999999E-2</v>
      </c>
      <c r="J47" s="84">
        <v>3.0200000000000001E-2</v>
      </c>
    </row>
    <row r="48" spans="1:10" x14ac:dyDescent="0.25">
      <c r="A48" s="25" t="s">
        <v>61</v>
      </c>
      <c r="B48" s="14">
        <v>1316</v>
      </c>
      <c r="C48" s="14">
        <v>1327</v>
      </c>
      <c r="D48" s="14">
        <v>1331.6</v>
      </c>
      <c r="E48" s="14">
        <v>77.989999999999995</v>
      </c>
      <c r="F48" s="14">
        <v>132.35</v>
      </c>
      <c r="G48" s="14">
        <v>665</v>
      </c>
      <c r="H48" s="15">
        <v>1118</v>
      </c>
      <c r="I48" s="83">
        <v>8.3599999999999994E-3</v>
      </c>
      <c r="J48" s="84">
        <v>1.1849999999999999E-2</v>
      </c>
    </row>
    <row r="49" spans="1:10" x14ac:dyDescent="0.25">
      <c r="A49" s="25" t="s">
        <v>62</v>
      </c>
      <c r="B49" s="14">
        <v>1032</v>
      </c>
      <c r="C49" s="14">
        <v>1049</v>
      </c>
      <c r="D49" s="14">
        <v>1067.2</v>
      </c>
      <c r="E49" s="14">
        <v>55.32</v>
      </c>
      <c r="F49" s="14">
        <v>85.73</v>
      </c>
      <c r="G49" s="14">
        <v>475</v>
      </c>
      <c r="H49" s="15">
        <v>733.4</v>
      </c>
      <c r="I49" s="83">
        <v>1.6469999999999999E-2</v>
      </c>
      <c r="J49" s="84">
        <v>3.4110000000000001E-2</v>
      </c>
    </row>
    <row r="50" spans="1:10" x14ac:dyDescent="0.25">
      <c r="A50" s="25" t="s">
        <v>63</v>
      </c>
      <c r="B50" s="14">
        <v>1272</v>
      </c>
      <c r="C50" s="14">
        <v>1291</v>
      </c>
      <c r="D50" s="14">
        <v>1297.5999999999999</v>
      </c>
      <c r="E50" s="14">
        <v>24.2</v>
      </c>
      <c r="F50" s="14">
        <v>132.6</v>
      </c>
      <c r="G50" s="14">
        <v>196</v>
      </c>
      <c r="H50" s="15">
        <v>1069.8</v>
      </c>
      <c r="I50" s="83">
        <v>1.494E-2</v>
      </c>
      <c r="J50" s="84">
        <v>2.0129999999999999E-2</v>
      </c>
    </row>
    <row r="51" spans="1:10" ht="15.75" thickBot="1" x14ac:dyDescent="0.3">
      <c r="A51" s="69" t="s">
        <v>7</v>
      </c>
      <c r="B51" s="70">
        <v>1221</v>
      </c>
      <c r="C51" s="70">
        <v>1229</v>
      </c>
      <c r="D51" s="70">
        <v>1259.4000000000001</v>
      </c>
      <c r="E51" s="70">
        <v>99.75</v>
      </c>
      <c r="F51" s="70">
        <v>160.62</v>
      </c>
      <c r="G51" s="70">
        <v>607</v>
      </c>
      <c r="H51" s="71">
        <v>963.8</v>
      </c>
      <c r="I51" s="85">
        <v>6.5500000000000003E-3</v>
      </c>
      <c r="J51" s="86">
        <v>3.1449999999999999E-2</v>
      </c>
    </row>
    <row r="52" spans="1:10" x14ac:dyDescent="0.25">
      <c r="A52" s="27" t="s">
        <v>64</v>
      </c>
      <c r="B52" s="63">
        <v>724</v>
      </c>
      <c r="C52" s="63">
        <v>724</v>
      </c>
      <c r="D52" s="63">
        <v>729.6</v>
      </c>
      <c r="E52" s="63">
        <v>8.17</v>
      </c>
      <c r="F52" s="63">
        <v>47.5</v>
      </c>
      <c r="G52" s="63">
        <v>129</v>
      </c>
      <c r="H52" s="67">
        <v>699.2</v>
      </c>
      <c r="I52" s="87">
        <v>0</v>
      </c>
      <c r="J52" s="88">
        <v>7.7299999999999999E-3</v>
      </c>
    </row>
    <row r="53" spans="1:10" x14ac:dyDescent="0.25">
      <c r="A53" s="28" t="s">
        <v>65</v>
      </c>
      <c r="B53" s="18">
        <v>237</v>
      </c>
      <c r="C53" s="18">
        <v>243</v>
      </c>
      <c r="D53" s="18">
        <v>250</v>
      </c>
      <c r="E53" s="18">
        <v>109.01</v>
      </c>
      <c r="F53" s="18">
        <v>191.67</v>
      </c>
      <c r="G53" s="18">
        <v>365</v>
      </c>
      <c r="H53" s="19">
        <v>650.79999999999995</v>
      </c>
      <c r="I53" s="89">
        <v>2.5319999999999999E-2</v>
      </c>
      <c r="J53" s="90">
        <v>5.4850000000000003E-2</v>
      </c>
    </row>
    <row r="54" spans="1:10" ht="15.75" thickBot="1" x14ac:dyDescent="0.3">
      <c r="A54" s="29" t="s">
        <v>66</v>
      </c>
      <c r="B54" s="64">
        <v>1162</v>
      </c>
      <c r="C54" s="64">
        <v>1218</v>
      </c>
      <c r="D54" s="64">
        <v>1307.8</v>
      </c>
      <c r="E54" s="64">
        <v>57.55</v>
      </c>
      <c r="F54" s="64">
        <v>148.16</v>
      </c>
      <c r="G54" s="64">
        <v>34</v>
      </c>
      <c r="H54" s="68">
        <v>105</v>
      </c>
      <c r="I54" s="91">
        <v>4.8189999999999997E-2</v>
      </c>
      <c r="J54" s="92">
        <v>0.12547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Avaliação dos Testes</vt:lpstr>
      <vt:lpstr>Avaliação dos 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Erico Gonçalves Guedes</dc:creator>
  <cp:lastModifiedBy>Erico Gonçalves Guedes</cp:lastModifiedBy>
  <dcterms:created xsi:type="dcterms:W3CDTF">2025-01-31T22:44:27Z</dcterms:created>
  <dcterms:modified xsi:type="dcterms:W3CDTF">2025-02-03T00:31:31Z</dcterms:modified>
</cp:coreProperties>
</file>