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0" yWindow="0" windowWidth="25600" windowHeight="14840"/>
  </bookViews>
  <sheets>
    <sheet name="Sheet1" sheetId="1" r:id="rId1"/>
    <sheet name="Mobile Subscriptions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1" i="1"/>
  <c r="D9" i="1"/>
  <c r="F9" i="1"/>
  <c r="H9" i="1"/>
  <c r="J9" i="1"/>
  <c r="D11" i="1"/>
  <c r="F11" i="1"/>
  <c r="J11" i="1"/>
  <c r="D12" i="1"/>
  <c r="F12" i="1"/>
  <c r="J12" i="1"/>
  <c r="D14" i="1"/>
  <c r="F14" i="1"/>
  <c r="H14" i="1"/>
  <c r="J14" i="1"/>
  <c r="H15" i="1"/>
  <c r="D15" i="1"/>
  <c r="F15" i="1"/>
  <c r="J15" i="1"/>
  <c r="D17" i="1"/>
  <c r="F17" i="1"/>
  <c r="J17" i="1"/>
  <c r="D19" i="1"/>
  <c r="F19" i="1"/>
  <c r="J19" i="1"/>
  <c r="D20" i="1"/>
  <c r="F20" i="1"/>
  <c r="J20" i="1"/>
  <c r="D21" i="1"/>
  <c r="F21" i="1"/>
  <c r="J21" i="1"/>
  <c r="H8" i="1"/>
  <c r="D8" i="1"/>
  <c r="F8" i="1"/>
  <c r="J8" i="1"/>
  <c r="J22" i="1"/>
</calcChain>
</file>

<file path=xl/sharedStrings.xml><?xml version="1.0" encoding="utf-8"?>
<sst xmlns="http://schemas.openxmlformats.org/spreadsheetml/2006/main" count="101" uniqueCount="82">
  <si>
    <t>Item</t>
  </si>
  <si>
    <t>Approximate Cost in SEK</t>
  </si>
  <si>
    <t>Where to buy it</t>
  </si>
  <si>
    <t>Comments</t>
  </si>
  <si>
    <t>https://pixhawk.org/modules/pixhawk#where_to_buy</t>
  </si>
  <si>
    <t>https://store.3drobotics.com/products/3dr-gps-ublox-with-compass</t>
  </si>
  <si>
    <t>http://www.sonymobile.com/se/products/phones/xperia-m2/</t>
  </si>
  <si>
    <t>http://irlock.com/collections/precision-landing/products/ir-lock-sensor-precision-landing-kit</t>
  </si>
  <si>
    <t>http://irlock.com/collections/precision-landing/products/beacon</t>
  </si>
  <si>
    <t>http://www.hobbyking.com/hobbyking/store/__29013__Turnigy_nano_tech_6000mah_2S2P_65_130C_Hardcase_Lipo_Pack_UK_Warehouse_.html?strSearch=nano-tech%20hardcase%202s</t>
  </si>
  <si>
    <t>2 Batteries</t>
  </si>
  <si>
    <t>Total</t>
  </si>
  <si>
    <t>Thing we buy ourselves:</t>
  </si>
  <si>
    <t>OTG cable</t>
  </si>
  <si>
    <t>Kjell prices</t>
  </si>
  <si>
    <t>Remote control batteries</t>
  </si>
  <si>
    <t>4G sim card</t>
  </si>
  <si>
    <t>Get one by our self,  we only require to refill it</t>
  </si>
  <si>
    <t>Quantity</t>
  </si>
  <si>
    <t>Cost per item</t>
  </si>
  <si>
    <t>Currency</t>
  </si>
  <si>
    <t>Shipping cost</t>
  </si>
  <si>
    <t>EUR</t>
  </si>
  <si>
    <t>SEK</t>
  </si>
  <si>
    <t>USD</t>
  </si>
  <si>
    <t>Exchange rate (SEK per Currency)</t>
  </si>
  <si>
    <t>IR-Lock (does not include beacons)</t>
  </si>
  <si>
    <t>GBP</t>
  </si>
  <si>
    <t>Exchange rates (SEB bank, 2015-10-15)</t>
  </si>
  <si>
    <t>IR-Lock - Beacon</t>
  </si>
  <si>
    <t>Lithium batteries</t>
  </si>
  <si>
    <t>Fedex intl prio</t>
  </si>
  <si>
    <t>gps cost included the pixhawk and goes into the same package as the pixhawks</t>
  </si>
  <si>
    <t>Subtotal (ItemsXcost/item)</t>
  </si>
  <si>
    <r>
      <t>Sony Xperia M2 (</t>
    </r>
    <r>
      <rPr>
        <sz val="11"/>
        <rFont val="Calibri"/>
        <scheme val="minor"/>
      </rPr>
      <t>black</t>
    </r>
    <r>
      <rPr>
        <sz val="11"/>
        <color theme="1"/>
        <rFont val="Calibri"/>
        <family val="2"/>
        <scheme val="minor"/>
      </rPr>
      <t>)</t>
    </r>
  </si>
  <si>
    <t>3DR uBlox GPS with Compass Kit From 3DR (NEO-M7N)</t>
  </si>
  <si>
    <t>Pixhawk PX4 pixhawk kit from UK distributor, unmannedtechshop.co.uk) with no compass</t>
  </si>
  <si>
    <t>ordered</t>
  </si>
  <si>
    <t>Yes</t>
  </si>
  <si>
    <t>Pixhawk PX4 pixhawk kit from UK distributor, unmannedtechshop.co.uk) with NEO-M8N compass</t>
  </si>
  <si>
    <t>Telia</t>
  </si>
  <si>
    <t>Telia Mobil bredband Kontant</t>
  </si>
  <si>
    <t xml:space="preserve">SurfmŠngd </t>
  </si>
  <si>
    <t xml:space="preserve">1GB </t>
  </si>
  <si>
    <t xml:space="preserve">3GB </t>
  </si>
  <si>
    <t xml:space="preserve">5GB </t>
  </si>
  <si>
    <t>10GB</t>
  </si>
  <si>
    <t xml:space="preserve">GŠller </t>
  </si>
  <si>
    <t xml:space="preserve">1 dygn </t>
  </si>
  <si>
    <t xml:space="preserve">7 dygn </t>
  </si>
  <si>
    <t xml:space="preserve">Pris </t>
  </si>
  <si>
    <t xml:space="preserve">39 kr </t>
  </si>
  <si>
    <t xml:space="preserve">99 kr </t>
  </si>
  <si>
    <t xml:space="preserve">299 kr </t>
  </si>
  <si>
    <t>499 kr</t>
  </si>
  <si>
    <t>*Vid köp av halvårsladdning får du tillgång till 5 GB respektive 10 GB surf under 183 dygn</t>
  </si>
  <si>
    <t>http://www.telia.se/privat/bredband/abonnemang-kontantkort/produkt/mobilt-bredband-kontant</t>
  </si>
  <si>
    <t xml:space="preserve">6 manader* </t>
  </si>
  <si>
    <t>6 manader*</t>
  </si>
  <si>
    <t>Duration</t>
  </si>
  <si>
    <t>8 weeks</t>
  </si>
  <si>
    <t>If I couple it with Ericsson's subscription</t>
  </si>
  <si>
    <t>99SEK/month for 20GB/month</t>
  </si>
  <si>
    <t>Telenor</t>
  </si>
  <si>
    <t>Laddnings-</t>
  </si>
  <si>
    <r>
      <t>belopp/pris</t>
    </r>
    <r>
      <rPr>
        <sz val="11"/>
        <color theme="1"/>
        <rFont val="Calibri"/>
        <family val="2"/>
        <scheme val="minor"/>
      </rPr>
      <t>  </t>
    </r>
  </si>
  <si>
    <t>99 kr för 0,1 GB</t>
  </si>
  <si>
    <t>149 kr för 0,5 GB</t>
  </si>
  <si>
    <t>199 för 2 GB</t>
  </si>
  <si>
    <t> 249 för 6 GB</t>
  </si>
  <si>
    <t>399 kr för 12 GB</t>
  </si>
  <si>
    <r>
      <t>699 kr för 2 GB (gäller ett halvår)</t>
    </r>
    <r>
      <rPr>
        <vertAlign val="superscript"/>
        <sz val="11"/>
        <color theme="1"/>
        <rFont val="Calibri"/>
        <family val="2"/>
        <scheme val="minor"/>
      </rPr>
      <t>2</t>
    </r>
  </si>
  <si>
    <t>http://www.telenor.se/privat/mobil-telefoni/kontantkort/startpaket.html</t>
  </si>
  <si>
    <t>Telenor fastpris</t>
  </si>
  <si>
    <t>0.5 GB – Räcker för dig som inte surfar så mycket.</t>
  </si>
  <si>
    <t>_x0003_1 GB – Passar bra om du kollar mailen och några nyhetssidor.</t>
  </si>
  <si>
    <t>3 GB – Funkar för dig som lyssnar på Spotify och tittar på YouTube ibland.</t>
  </si>
  <si>
    <t>10 GB – Räcker långt! För dig som surfar riktigt mycket med mobilen.</t>
  </si>
  <si>
    <t>Comviq</t>
  </si>
  <si>
    <t>https://www.comviq.se/extrasurf</t>
  </si>
  <si>
    <t>Dispatched</t>
  </si>
  <si>
    <t>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</si>
</sst>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2" fontId="0" fillId="0" borderId="0" xfId="0" applyNumberFormat="1" applyBorder="1" applyAlignment="1">
      <alignment horizontal="left" vertical="center"/>
    </xf>
    <xf numFmtId="0" fontId="0" fillId="0" borderId="6" xfId="0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0" fontId="0" fillId="2" borderId="0" xfId="0" applyFill="1"/>
    <xf numFmtId="0" fontId="4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2"/>
  <sheetViews>
    <sheetView tabSelected="1" topLeftCell="J1" workbookViewId="0">
      <selection activeCell="N10" sqref="N10"/>
    </sheetView>
  </sheetViews>
  <sheetFormatPr baseColWidth="10" defaultColWidth="8.83203125" defaultRowHeight="14" x14ac:dyDescent="0"/>
  <cols>
    <col min="1" max="1" width="73.33203125" style="10" customWidth="1"/>
    <col min="2" max="2" width="30.33203125" style="10" customWidth="1"/>
    <col min="3" max="3" width="12.83203125" style="10" customWidth="1"/>
    <col min="4" max="4" width="23.83203125" style="10" customWidth="1"/>
    <col min="5" max="6" width="12.33203125" style="10" customWidth="1"/>
    <col min="7" max="7" width="10" style="10" customWidth="1"/>
    <col min="8" max="9" width="14" style="10" customWidth="1"/>
    <col min="10" max="10" width="24.5" style="10" customWidth="1"/>
    <col min="11" max="11" width="89.6640625" style="10" customWidth="1"/>
    <col min="12" max="12" width="12.5" style="10" customWidth="1"/>
    <col min="13" max="16384" width="8.83203125" style="10"/>
  </cols>
  <sheetData>
    <row r="2" spans="1:15">
      <c r="B2" s="10" t="s">
        <v>28</v>
      </c>
      <c r="C2" s="10" t="s">
        <v>24</v>
      </c>
      <c r="E2" s="10" t="s">
        <v>27</v>
      </c>
      <c r="G2" s="10" t="s">
        <v>22</v>
      </c>
    </row>
    <row r="3" spans="1:15">
      <c r="C3" s="10">
        <v>8.3376000000000001</v>
      </c>
      <c r="E3" s="10">
        <v>12.865399999999999</v>
      </c>
      <c r="G3" s="10">
        <v>9.4665999999999997</v>
      </c>
    </row>
    <row r="6" spans="1:15" ht="15" thickBot="1"/>
    <row r="7" spans="1:15">
      <c r="A7" s="4" t="s">
        <v>0</v>
      </c>
      <c r="B7" s="5" t="s">
        <v>18</v>
      </c>
      <c r="C7" s="5" t="s">
        <v>19</v>
      </c>
      <c r="D7" s="5" t="s">
        <v>33</v>
      </c>
      <c r="E7" s="5" t="s">
        <v>21</v>
      </c>
      <c r="F7" s="5" t="s">
        <v>11</v>
      </c>
      <c r="G7" s="5" t="s">
        <v>20</v>
      </c>
      <c r="H7" s="5" t="s">
        <v>25</v>
      </c>
      <c r="I7" s="5"/>
      <c r="J7" s="5" t="s">
        <v>1</v>
      </c>
      <c r="K7" s="5" t="s">
        <v>2</v>
      </c>
      <c r="L7" s="6" t="s">
        <v>3</v>
      </c>
      <c r="M7" s="10" t="s">
        <v>37</v>
      </c>
      <c r="N7" s="10" t="s">
        <v>80</v>
      </c>
      <c r="O7" s="10" t="s">
        <v>81</v>
      </c>
    </row>
    <row r="8" spans="1:15">
      <c r="A8" s="16" t="s">
        <v>39</v>
      </c>
      <c r="B8" s="2">
        <v>1</v>
      </c>
      <c r="C8" s="2">
        <v>194.98</v>
      </c>
      <c r="D8" s="2">
        <f>B8*C8</f>
        <v>194.98</v>
      </c>
      <c r="E8" s="2">
        <v>46.82</v>
      </c>
      <c r="F8" s="2">
        <f>D8+E8</f>
        <v>241.79999999999998</v>
      </c>
      <c r="G8" s="2" t="s">
        <v>27</v>
      </c>
      <c r="H8" s="2">
        <f>$E$3</f>
        <v>12.865399999999999</v>
      </c>
      <c r="I8" s="2"/>
      <c r="J8" s="14">
        <f>F8*H8</f>
        <v>3110.8537199999996</v>
      </c>
      <c r="K8" s="2" t="s">
        <v>4</v>
      </c>
      <c r="L8" s="3" t="s">
        <v>31</v>
      </c>
      <c r="M8" s="10" t="s">
        <v>38</v>
      </c>
      <c r="N8" s="10" t="s">
        <v>38</v>
      </c>
    </row>
    <row r="9" spans="1:15">
      <c r="A9" s="16" t="s">
        <v>36</v>
      </c>
      <c r="B9" s="2">
        <v>1</v>
      </c>
      <c r="C9" s="2">
        <v>154.99</v>
      </c>
      <c r="D9" s="2">
        <f>B9*C9</f>
        <v>154.99</v>
      </c>
      <c r="E9" s="2">
        <v>0</v>
      </c>
      <c r="F9" s="2">
        <f>D9+E9</f>
        <v>154.99</v>
      </c>
      <c r="G9" s="2" t="s">
        <v>27</v>
      </c>
      <c r="H9" s="2">
        <f>$E$3</f>
        <v>12.865399999999999</v>
      </c>
      <c r="I9" s="2"/>
      <c r="J9" s="14">
        <f>F9*H9</f>
        <v>1994.0083460000001</v>
      </c>
      <c r="K9" s="2" t="s">
        <v>4</v>
      </c>
      <c r="L9" s="3" t="s">
        <v>31</v>
      </c>
      <c r="M9" s="10" t="s">
        <v>38</v>
      </c>
    </row>
    <row r="10" spans="1:15">
      <c r="A10" s="1"/>
      <c r="B10" s="2"/>
      <c r="C10" s="2"/>
      <c r="D10" s="2"/>
      <c r="E10" s="2"/>
      <c r="F10" s="2"/>
      <c r="G10" s="2"/>
      <c r="H10" s="2"/>
      <c r="I10" s="2"/>
      <c r="J10" s="14"/>
      <c r="K10" s="2"/>
      <c r="L10" s="3"/>
    </row>
    <row r="11" spans="1:15">
      <c r="A11" s="1" t="s">
        <v>35</v>
      </c>
      <c r="B11" s="2">
        <v>2</v>
      </c>
      <c r="C11" s="2">
        <v>89.99</v>
      </c>
      <c r="D11" s="2">
        <f t="shared" ref="D11:D21" si="0">B11*C11</f>
        <v>179.98</v>
      </c>
      <c r="E11" s="2">
        <v>50.34</v>
      </c>
      <c r="F11" s="2">
        <f>D11+E11</f>
        <v>230.32</v>
      </c>
      <c r="G11" s="2" t="s">
        <v>24</v>
      </c>
      <c r="H11" s="2">
        <f>$C$3</f>
        <v>8.3376000000000001</v>
      </c>
      <c r="I11" s="2"/>
      <c r="J11" s="14">
        <f t="shared" ref="J11:J21" si="1">F11*H11</f>
        <v>1920.316032</v>
      </c>
      <c r="K11" s="2" t="s">
        <v>5</v>
      </c>
      <c r="L11" s="3" t="s">
        <v>32</v>
      </c>
      <c r="M11" s="10" t="s">
        <v>38</v>
      </c>
    </row>
    <row r="12" spans="1:15">
      <c r="A12" s="16" t="s">
        <v>34</v>
      </c>
      <c r="B12" s="2">
        <v>2</v>
      </c>
      <c r="C12" s="2">
        <v>1590</v>
      </c>
      <c r="D12" s="2">
        <f t="shared" si="0"/>
        <v>3180</v>
      </c>
      <c r="E12" s="2">
        <v>0</v>
      </c>
      <c r="F12" s="2">
        <f t="shared" ref="F12:F21" si="2">D12+E12</f>
        <v>3180</v>
      </c>
      <c r="G12" s="2" t="s">
        <v>23</v>
      </c>
      <c r="H12" s="2">
        <v>1</v>
      </c>
      <c r="I12" s="2"/>
      <c r="J12" s="14">
        <f t="shared" si="1"/>
        <v>3180</v>
      </c>
      <c r="K12" s="2" t="s">
        <v>6</v>
      </c>
      <c r="L12" s="3"/>
      <c r="M12" s="10" t="s">
        <v>38</v>
      </c>
    </row>
    <row r="13" spans="1:15">
      <c r="A13" s="1"/>
      <c r="B13" s="2"/>
      <c r="C13" s="2"/>
      <c r="D13" s="2"/>
      <c r="E13" s="2"/>
      <c r="F13" s="2"/>
      <c r="G13" s="2"/>
      <c r="H13" s="2"/>
      <c r="I13" s="2"/>
      <c r="J13" s="14"/>
      <c r="K13" s="2"/>
      <c r="L13" s="3"/>
    </row>
    <row r="14" spans="1:15">
      <c r="A14" s="1" t="s">
        <v>26</v>
      </c>
      <c r="B14" s="2">
        <v>2</v>
      </c>
      <c r="C14" s="2">
        <v>99</v>
      </c>
      <c r="D14" s="2">
        <f t="shared" si="0"/>
        <v>198</v>
      </c>
      <c r="E14" s="2">
        <v>28.5</v>
      </c>
      <c r="F14" s="2">
        <f t="shared" si="2"/>
        <v>226.5</v>
      </c>
      <c r="G14" s="2" t="s">
        <v>24</v>
      </c>
      <c r="H14" s="2">
        <f>$C$3</f>
        <v>8.3376000000000001</v>
      </c>
      <c r="I14" s="2"/>
      <c r="J14" s="14">
        <f t="shared" si="1"/>
        <v>1888.4664</v>
      </c>
      <c r="K14" s="2" t="s">
        <v>7</v>
      </c>
      <c r="L14" s="3"/>
      <c r="M14" s="10" t="s">
        <v>38</v>
      </c>
    </row>
    <row r="15" spans="1:15">
      <c r="A15" s="1" t="s">
        <v>29</v>
      </c>
      <c r="B15" s="2">
        <v>2</v>
      </c>
      <c r="C15" s="2">
        <v>49</v>
      </c>
      <c r="D15" s="2">
        <f t="shared" si="0"/>
        <v>98</v>
      </c>
      <c r="E15" s="2">
        <v>0</v>
      </c>
      <c r="F15" s="2">
        <f t="shared" si="2"/>
        <v>98</v>
      </c>
      <c r="G15" s="2" t="s">
        <v>24</v>
      </c>
      <c r="H15" s="2">
        <f>$C$3</f>
        <v>8.3376000000000001</v>
      </c>
      <c r="I15" s="2"/>
      <c r="J15" s="14">
        <f t="shared" si="1"/>
        <v>817.08479999999997</v>
      </c>
      <c r="K15" s="2" t="s">
        <v>8</v>
      </c>
      <c r="L15" s="3"/>
      <c r="M15" s="10" t="s">
        <v>38</v>
      </c>
    </row>
    <row r="16" spans="1:15">
      <c r="A16" s="1"/>
      <c r="B16" s="2"/>
      <c r="C16" s="2"/>
      <c r="D16" s="2"/>
      <c r="E16" s="2"/>
      <c r="F16" s="2"/>
      <c r="G16" s="2"/>
      <c r="H16" s="2"/>
      <c r="I16" s="2"/>
      <c r="J16" s="14"/>
      <c r="K16" s="2"/>
      <c r="L16" s="3"/>
    </row>
    <row r="17" spans="1:12">
      <c r="A17" s="1" t="s">
        <v>30</v>
      </c>
      <c r="B17" s="2">
        <v>2</v>
      </c>
      <c r="C17" s="2">
        <v>43.05</v>
      </c>
      <c r="D17" s="2">
        <f t="shared" si="0"/>
        <v>86.1</v>
      </c>
      <c r="E17" s="2">
        <v>26.79</v>
      </c>
      <c r="F17" s="2">
        <f t="shared" si="2"/>
        <v>112.88999999999999</v>
      </c>
      <c r="G17" s="2" t="s">
        <v>24</v>
      </c>
      <c r="H17" s="2">
        <f>$C$3</f>
        <v>8.3376000000000001</v>
      </c>
      <c r="I17" s="2"/>
      <c r="J17" s="14">
        <f t="shared" si="1"/>
        <v>941.23166399999991</v>
      </c>
      <c r="K17" s="2" t="s">
        <v>9</v>
      </c>
      <c r="L17" s="3" t="s">
        <v>10</v>
      </c>
    </row>
    <row r="18" spans="1:12">
      <c r="A18" s="11" t="s">
        <v>12</v>
      </c>
      <c r="B18" s="12"/>
      <c r="C18" s="12"/>
      <c r="D18" s="2"/>
      <c r="E18" s="12"/>
      <c r="F18" s="2"/>
      <c r="G18" s="12"/>
      <c r="H18" s="12"/>
      <c r="I18" s="12"/>
      <c r="J18" s="14"/>
      <c r="K18" s="12"/>
      <c r="L18" s="13"/>
    </row>
    <row r="19" spans="1:12">
      <c r="A19" s="11" t="s">
        <v>13</v>
      </c>
      <c r="B19" s="12">
        <v>1</v>
      </c>
      <c r="C19" s="12">
        <v>100</v>
      </c>
      <c r="D19" s="2">
        <f t="shared" si="0"/>
        <v>100</v>
      </c>
      <c r="E19" s="12">
        <v>0</v>
      </c>
      <c r="F19" s="2">
        <f t="shared" si="2"/>
        <v>100</v>
      </c>
      <c r="G19" s="12" t="s">
        <v>23</v>
      </c>
      <c r="H19" s="12">
        <v>1</v>
      </c>
      <c r="I19" s="12"/>
      <c r="J19" s="14">
        <f t="shared" si="1"/>
        <v>100</v>
      </c>
      <c r="K19" s="12"/>
      <c r="L19" s="13" t="s">
        <v>14</v>
      </c>
    </row>
    <row r="20" spans="1:12">
      <c r="A20" s="11" t="s">
        <v>15</v>
      </c>
      <c r="B20" s="12">
        <v>12</v>
      </c>
      <c r="C20" s="12">
        <v>5</v>
      </c>
      <c r="D20" s="2">
        <f t="shared" si="0"/>
        <v>60</v>
      </c>
      <c r="E20" s="12">
        <v>0</v>
      </c>
      <c r="F20" s="2">
        <f t="shared" si="2"/>
        <v>60</v>
      </c>
      <c r="G20" s="12" t="s">
        <v>23</v>
      </c>
      <c r="H20" s="12">
        <v>1</v>
      </c>
      <c r="I20" s="12"/>
      <c r="J20" s="14">
        <f t="shared" si="1"/>
        <v>60</v>
      </c>
      <c r="K20" s="12"/>
      <c r="L20" s="13" t="s">
        <v>14</v>
      </c>
    </row>
    <row r="21" spans="1:12">
      <c r="A21" s="11" t="s">
        <v>16</v>
      </c>
      <c r="B21" s="12">
        <v>1</v>
      </c>
      <c r="C21" s="12">
        <v>300</v>
      </c>
      <c r="D21" s="2">
        <f t="shared" si="0"/>
        <v>300</v>
      </c>
      <c r="E21" s="12">
        <v>0</v>
      </c>
      <c r="F21" s="2">
        <f t="shared" si="2"/>
        <v>300</v>
      </c>
      <c r="G21" s="12" t="s">
        <v>23</v>
      </c>
      <c r="H21" s="12">
        <v>1</v>
      </c>
      <c r="I21" s="12"/>
      <c r="J21" s="14">
        <f t="shared" si="1"/>
        <v>300</v>
      </c>
      <c r="K21" s="12" t="s">
        <v>17</v>
      </c>
      <c r="L21" s="15"/>
    </row>
    <row r="22" spans="1:12" ht="15" thickBot="1">
      <c r="A22" s="7" t="s">
        <v>11</v>
      </c>
      <c r="B22" s="8"/>
      <c r="C22" s="8"/>
      <c r="D22" s="8"/>
      <c r="E22" s="8"/>
      <c r="F22" s="8"/>
      <c r="G22" s="8"/>
      <c r="H22" s="8"/>
      <c r="I22" s="8"/>
      <c r="J22" s="17">
        <f>SUM(J8:J21)</f>
        <v>14311.960962000001</v>
      </c>
      <c r="K22" s="8"/>
      <c r="L22" s="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E32" sqref="E32"/>
    </sheetView>
  </sheetViews>
  <sheetFormatPr baseColWidth="10" defaultRowHeight="14" x14ac:dyDescent="0"/>
  <cols>
    <col min="2" max="2" width="24.33203125" customWidth="1"/>
    <col min="3" max="3" width="6" customWidth="1"/>
  </cols>
  <sheetData>
    <row r="2" spans="2:9">
      <c r="B2" t="s">
        <v>59</v>
      </c>
      <c r="C2" t="s">
        <v>60</v>
      </c>
    </row>
    <row r="3" spans="2:9">
      <c r="B3" s="18"/>
      <c r="C3" s="18"/>
      <c r="D3" s="18"/>
      <c r="E3" s="18"/>
      <c r="F3" s="18"/>
      <c r="G3" s="18"/>
      <c r="H3" s="18"/>
      <c r="I3" s="18"/>
    </row>
    <row r="4" spans="2:9">
      <c r="B4" t="s">
        <v>40</v>
      </c>
      <c r="C4" t="s">
        <v>56</v>
      </c>
    </row>
    <row r="5" spans="2:9">
      <c r="B5" t="s">
        <v>41</v>
      </c>
    </row>
    <row r="7" spans="2:9">
      <c r="B7" t="s">
        <v>42</v>
      </c>
      <c r="C7" t="s">
        <v>43</v>
      </c>
      <c r="D7" t="s">
        <v>44</v>
      </c>
      <c r="E7" t="s">
        <v>45</v>
      </c>
      <c r="F7" t="s">
        <v>46</v>
      </c>
    </row>
    <row r="8" spans="2:9">
      <c r="B8" t="s">
        <v>47</v>
      </c>
      <c r="C8" t="s">
        <v>48</v>
      </c>
      <c r="D8" t="s">
        <v>49</v>
      </c>
      <c r="E8" t="s">
        <v>57</v>
      </c>
      <c r="F8" t="s">
        <v>58</v>
      </c>
    </row>
    <row r="9" spans="2:9">
      <c r="B9" t="s">
        <v>50</v>
      </c>
      <c r="C9" t="s">
        <v>51</v>
      </c>
      <c r="D9" t="s">
        <v>52</v>
      </c>
      <c r="E9" t="s">
        <v>53</v>
      </c>
      <c r="F9" t="s">
        <v>54</v>
      </c>
    </row>
    <row r="11" spans="2:9">
      <c r="B11" t="s">
        <v>55</v>
      </c>
    </row>
    <row r="14" spans="2:9">
      <c r="B14" t="s">
        <v>61</v>
      </c>
    </row>
    <row r="15" spans="2:9">
      <c r="B15" t="s">
        <v>62</v>
      </c>
    </row>
    <row r="17" spans="2:9">
      <c r="B17" s="18"/>
      <c r="C17" s="18"/>
      <c r="D17" s="18"/>
      <c r="E17" s="18"/>
      <c r="F17" s="18"/>
      <c r="G17" s="18"/>
      <c r="H17" s="18"/>
      <c r="I17" s="18"/>
    </row>
    <row r="18" spans="2:9">
      <c r="B18" t="s">
        <v>63</v>
      </c>
      <c r="C18" t="s">
        <v>72</v>
      </c>
    </row>
    <row r="19" spans="2:9">
      <c r="B19" t="s">
        <v>73</v>
      </c>
    </row>
    <row r="21" spans="2:9">
      <c r="B21" s="19" t="s">
        <v>64</v>
      </c>
    </row>
    <row r="22" spans="2:9">
      <c r="B22" s="19" t="s">
        <v>65</v>
      </c>
    </row>
    <row r="23" spans="2:9">
      <c r="B23" t="s">
        <v>66</v>
      </c>
    </row>
    <row r="24" spans="2:9">
      <c r="B24" t="s">
        <v>67</v>
      </c>
    </row>
    <row r="25" spans="2:9">
      <c r="B25" t="s">
        <v>68</v>
      </c>
    </row>
    <row r="26" spans="2:9">
      <c r="B26" t="s">
        <v>69</v>
      </c>
    </row>
    <row r="27" spans="2:9">
      <c r="B27" t="s">
        <v>70</v>
      </c>
    </row>
    <row r="28" spans="2:9" ht="16">
      <c r="B28" t="s">
        <v>71</v>
      </c>
    </row>
    <row r="30" spans="2:9">
      <c r="B30" s="18"/>
      <c r="C30" s="18"/>
      <c r="D30" s="18"/>
      <c r="E30" s="18"/>
      <c r="F30" s="18"/>
      <c r="G30" s="18"/>
      <c r="H30" s="18"/>
      <c r="I30" s="18"/>
    </row>
    <row r="31" spans="2:9">
      <c r="B31" t="s">
        <v>78</v>
      </c>
      <c r="C31" t="s">
        <v>79</v>
      </c>
    </row>
    <row r="33" spans="2:2">
      <c r="B33" t="s">
        <v>74</v>
      </c>
    </row>
    <row r="34" spans="2:2">
      <c r="B34" t="s">
        <v>75</v>
      </c>
    </row>
    <row r="35" spans="2:2">
      <c r="B35" t="s">
        <v>76</v>
      </c>
    </row>
    <row r="36" spans="2:2">
      <c r="B36" t="s">
        <v>77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Mobile Subscriptions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Fuentes</dc:creator>
  <cp:lastModifiedBy>Vlasios Tsiatsis</cp:lastModifiedBy>
  <dcterms:created xsi:type="dcterms:W3CDTF">2015-10-15T08:43:38Z</dcterms:created>
  <dcterms:modified xsi:type="dcterms:W3CDTF">2015-10-22T08:16:46Z</dcterms:modified>
</cp:coreProperties>
</file>