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<sst xmlns="http://schemas.openxmlformats.org/spreadsheetml/2006/main" count="220" uniqueCount="164">
  <si>
    <t>Vendor</t>
  </si>
  <si>
    <t>Vendor Part #</t>
  </si>
  <si>
    <t>Manufacturer</t>
  </si>
  <si>
    <t>Part #</t>
  </si>
  <si>
    <t>Package</t>
  </si>
  <si>
    <t>Description</t>
  </si>
  <si>
    <t>Quantity</t>
  </si>
  <si>
    <t>Unit Price</t>
  </si>
  <si>
    <t>Total Cost</t>
  </si>
  <si>
    <t>Link</t>
  </si>
  <si>
    <t>Datasheet</t>
  </si>
  <si>
    <t>Mouser Electronics</t>
  </si>
  <si>
    <t>511-STM32F405RGT6</t>
  </si>
  <si>
    <t>STMicroelectronics</t>
  </si>
  <si>
    <t>STM32F405RGT6</t>
  </si>
  <si>
    <t>LQFP-64</t>
  </si>
  <si>
    <t>ARM Microcontrollers - MCU ARM M4 1024 FLASH 168 Mhz 192kB SRAM</t>
  </si>
  <si>
    <t>https://www.mouser.com/ProductDetail/STMicroelectronics/STM32F405RGT6?qs=sGAEpiMZZMv%2fbGM7XKYHKw08UF8YuIh3</t>
  </si>
  <si>
    <t>https://www.mouser.com/datasheet/2/389/stm32f405rg-956214.pdf</t>
  </si>
  <si>
    <t>Digi-Key</t>
  </si>
  <si>
    <t>535-9067-1-ND</t>
  </si>
  <si>
    <t>Abracon LLC</t>
  </si>
  <si>
    <t>ABLS-12.000MHZ-B2-T</t>
  </si>
  <si>
    <t>HC-49/US</t>
  </si>
  <si>
    <t>CRYSTAL 12.0000MHZ 18PF SMD</t>
  </si>
  <si>
    <t>https://www.digikey.com/product-detail/en/abracon-llc/ABLS-12.000MHZ-B2-T/535-9067-1-ND/675584</t>
  </si>
  <si>
    <t>https://abracon.com/Resonators/abls.pdf</t>
  </si>
  <si>
    <t>535-12265-1-ND</t>
  </si>
  <si>
    <t>ASMPH-0603-2R2M-T</t>
  </si>
  <si>
    <t>0603 (1608 Metric)</t>
  </si>
  <si>
    <t>FIXED IND 2.2UH 850MA 300 MOHM</t>
  </si>
  <si>
    <t>https://www.digikey.com/product-detail/en/abracon-llc/ASMPH-0603-2R2M-T/535-12265-1-ND/4214865</t>
  </si>
  <si>
    <t>https://abracon.com/Magnetics/power/ASMPH-0603.pdf</t>
  </si>
  <si>
    <t>1276-1012-1-ND</t>
  </si>
  <si>
    <t>Samsung Electro-Mechanics</t>
  </si>
  <si>
    <t>CL10F104ZB8NNNC</t>
  </si>
  <si>
    <t>CAP CER 0.1UF 50V Y5V 0603</t>
  </si>
  <si>
    <t>https://www.digikey.com/product-detail/en/samsung-electro-mechanics/CL10F104ZB8NNNC/1276-1012-1-ND/3889098</t>
  </si>
  <si>
    <t>http://www.samsungsem.com/kr/support/product-search/mlcc/__icsFiles/afieldfile/2018/07/03/CL10F104ZB8NNNC.pdf</t>
  </si>
  <si>
    <t>1276-6684-1-ND</t>
  </si>
  <si>
    <t>CL10A475MP5LNNC</t>
  </si>
  <si>
    <t>CAP CER 4.7UF 10V X5R 0603</t>
  </si>
  <si>
    <t>https://www.digikey.com/product-detail/en/samsung-electro-mechanics/CL10A475MP5LNNC/1276-6684-1-ND/5961543</t>
  </si>
  <si>
    <t>http://www.samsungsem.com/kr/support/product-search/mlcc/__icsFiles/afieldfile/2018/06/22/CL10A475MP5LNNC.pdf</t>
  </si>
  <si>
    <t>1276-1119-1-ND</t>
  </si>
  <si>
    <t>CL10A106MQ8NNNC</t>
  </si>
  <si>
    <t>CAP CER 10UF 6.3V X5R 0603</t>
  </si>
  <si>
    <t>https://www.digikey.com/product-detail/en/samsung-electro-mechanics/CL10A106MQ8NNNC/1276-1119-1-ND/3889205</t>
  </si>
  <si>
    <t>http://www.samsungsem.com/kr/support/product-search/mlcc/__icsFiles/afieldfile/2018/06/20/CL10A106MQ8NNNC.pdf</t>
  </si>
  <si>
    <t>1276-2204-1-ND</t>
  </si>
  <si>
    <t>CL10C160JB8NNNC</t>
  </si>
  <si>
    <t>CAP CER 16PF 50V C0G/NP0 0603</t>
  </si>
  <si>
    <t>https://www.digikey.com/product-detail/en/samsung-electro-mechanics/CL10C160JB8NNNC/1276-2204-1-ND/3890290</t>
  </si>
  <si>
    <t>http://www.samsungsem.com/kr/support/product-search/mlcc/__icsFiles/afieldfile/2018/06/11/CL10C160JB8NNNC.pdf</t>
  </si>
  <si>
    <t>1276-2868-1-ND</t>
  </si>
  <si>
    <t>CL10A226MQ8NRNE</t>
  </si>
  <si>
    <t>CAP CER 22UF 6.3V X5R 0603</t>
  </si>
  <si>
    <t>https://www.digikey.com/product-detail/en/samsung-electro-mechanics/CL10A226MQ8NRNE/1276-2868-1-ND/3890954</t>
  </si>
  <si>
    <t>http://www.samsungsem.com/kr/support/product-search/mlcc/__icsFiles/afieldfile/2018/06/20/CL10A226MQ8NRNE.pdf</t>
  </si>
  <si>
    <t>1276-6524-1-ND</t>
  </si>
  <si>
    <t>CL10B105MO8NNWC</t>
  </si>
  <si>
    <t>CAP CER 1UF 16V X7R 0603</t>
  </si>
  <si>
    <t>https://www.digikey.com/product-detail/en/samsung-electro-mechanics/CL10B105MO8NNWC/1276-6524-1-ND/5961383</t>
  </si>
  <si>
    <t>http://www.samsungsem.com/kr/support/product-search/mlcc/__icsFiles/afieldfile/2018/07/24/CL10B105MO8NNWC.pdf</t>
  </si>
  <si>
    <t>1276-1085-1-ND</t>
  </si>
  <si>
    <t>CL10A225KP8NNNC</t>
  </si>
  <si>
    <t>CAP CER 2.2UF 10V X5R 0603</t>
  </si>
  <si>
    <t>https://www.digikey.com/product-detail/en/samsung-electro-mechanics/CL10A225KP8NNNC/1276-1085-1-ND/3889171</t>
  </si>
  <si>
    <t>http://www.samsungsem.com/kr/support/product-search/mlcc/__icsFiles/afieldfile/2018/06/20/CL10A225KP8NNNC.pdf</t>
  </si>
  <si>
    <t>490-13982-1-ND</t>
  </si>
  <si>
    <t>Murata Electronics North America</t>
  </si>
  <si>
    <t>GRM31CR60J107KE39L</t>
  </si>
  <si>
    <t>1206 (3216 Metric)</t>
  </si>
  <si>
    <t>CAP CER 100UF 6.3V X5R 1206</t>
  </si>
  <si>
    <t>https://www.digikey.com/product-detail/en/murata-electronics-north-america/GRM31CR60J107KE39L/490-13982-1-ND/6155812</t>
  </si>
  <si>
    <t>https://search.murata.co.jp/Ceramy/image/img/A01X/G101/ENG/GRM31CR60J107KE39-01.pdf</t>
  </si>
  <si>
    <t>71-CRCW060310K0JNEAC</t>
  </si>
  <si>
    <t>Vishay</t>
  </si>
  <si>
    <t>CRCW060310K0JNEAC</t>
  </si>
  <si>
    <t>Thick Film Resistors 1/10Watt 10Kohms 5% Commercial Use</t>
  </si>
  <si>
    <t>https://www.mouser.com/ProductDetail/Vishay/CRCW060310K0JNEAC?qs=sGAEpiMZZMvdGkrng054t0DrEhLhGh8gI%252bMkPfXq1W4BiYWjDL9dTQ%3d%3d</t>
  </si>
  <si>
    <t>https://www.mouser.com/datasheet/2/427/crcwce3-1223726.pdf</t>
  </si>
  <si>
    <t>71-RCP0603W50R0GEB</t>
  </si>
  <si>
    <t>Vishay/Dale</t>
  </si>
  <si>
    <t>RCP0603W50R0GEB</t>
  </si>
  <si>
    <t>Thick Film Resistors 1.5watt 50ohms 2% 0603 WIDE TERM</t>
  </si>
  <si>
    <t>https://www.mouser.com/ProductDetail/Vishay-Dale/RCP0603W50R0GEB?qs=sGAEpiMZZMvdGkrng054t29PIZw9H4hh8QjO5nQcdePAE4PPcXCfcw%3d%3d</t>
  </si>
  <si>
    <t>https://www.mouser.com/datasheet/2/427/rcp-533627.pdf</t>
  </si>
  <si>
    <t>N</t>
  </si>
  <si>
    <t>TNP100AACT-ND</t>
  </si>
  <si>
    <t>TNPW0603100RBEEA</t>
  </si>
  <si>
    <t>RES 100 OHM 0.1% 1/8W 0603</t>
  </si>
  <si>
    <t>https://www.digikey.com/product-detail/en/vishay-dale/TNPW0603100RBEEA/TNP100AACT-ND/1857056</t>
  </si>
  <si>
    <t>http://www.vishay.com/docs/28758/tnpw_e3.pdf</t>
  </si>
  <si>
    <t>RHM1.0KDCT-ND</t>
  </si>
  <si>
    <t>Rohm Semiconductor</t>
  </si>
  <si>
    <t>ESR03EZPJ102</t>
  </si>
  <si>
    <t>RES SMD 1K OHM 5% 1/4W 0603</t>
  </si>
  <si>
    <t>https://www.digikey.com/product-detail/en/rohm-semiconductor/ESR03EZPJ102/RHM1.0KDCT-ND/1762924</t>
  </si>
  <si>
    <t>https://www.rohm.com/datasheet/ESR01MZPF/esr-e</t>
  </si>
  <si>
    <t>P487KHCT-ND</t>
  </si>
  <si>
    <t>Panasonic Electronic Components</t>
  </si>
  <si>
    <t>ERJ-3EKF4873V</t>
  </si>
  <si>
    <t>RES SMD 487K OHM 1% 1/10W 0603</t>
  </si>
  <si>
    <t>https://www.digikey.com/product-detail/en/panasonic-electronic-components/ERJ-3EKF4873V/P487KHCT-ND/198411</t>
  </si>
  <si>
    <t>https://industrial.panasonic.com/cdbs/www-data/pdf/RDA0000/AOA0000C304.pdf</t>
  </si>
  <si>
    <t>P86.6KDBCT-ND</t>
  </si>
  <si>
    <t>ERA-3AEB8662V</t>
  </si>
  <si>
    <t>RES SMD 86.6KOHM 0.1% 1/10W 0603</t>
  </si>
  <si>
    <t>https://www.digikey.com/product-detail/en/panasonic-electronic-components/ERA-3AEB8662V/P86.6KDBCT-ND/3076074</t>
  </si>
  <si>
    <t>https://industrial.panasonic.com/cdbs/www-data/pdf/RDM0000/AOA0000C307.pdf</t>
  </si>
  <si>
    <t>DB2W40300LCT-ND</t>
  </si>
  <si>
    <t>DB2W40300L</t>
  </si>
  <si>
    <t>SOD-123F</t>
  </si>
  <si>
    <t>DIODE SCHOTTKY 40V 3A MINI2</t>
  </si>
  <si>
    <t>https://www.digikey.com/product-detail/en/panasonic-electronic-components/DB2W40300L/DB2W40300LCT-ND/3884376</t>
  </si>
  <si>
    <t>https://industrial.panasonic.com/content/data/SC/ds/ds4/DB2W40300L_E.pdf</t>
  </si>
  <si>
    <t>942-IRLML6244TRPBF</t>
  </si>
  <si>
    <t>Infineon</t>
  </si>
  <si>
    <t>IRLML6244TRPBF</t>
  </si>
  <si>
    <t>SOT-23-3</t>
  </si>
  <si>
    <t>MOSFET MOSFT 20V 6.3A 21mOhm 2.5V cpbl</t>
  </si>
  <si>
    <t>https://www.mouser.com/ProductDetail/942-IRLML6244TRPBF?R=IRLML6244TRPBFvirtualkey57370000virtualkey942-IRLML6244TRPBF</t>
  </si>
  <si>
    <t>https://www.mouser.com/datasheet/2/196/irlml6244pbf-1228275.pdf</t>
  </si>
  <si>
    <t>1028-1259-1-ND</t>
  </si>
  <si>
    <t>Richtek USA inc</t>
  </si>
  <si>
    <t>RT6150AGQW</t>
  </si>
  <si>
    <t>10-WFDFN Exposed Pad (3x3)</t>
  </si>
  <si>
    <t>IC REG BUCK BST ADJ 0.8A 10WDFN</t>
  </si>
  <si>
    <t>https://www.digikey.com/product-detail/en/richtek-usa-inc/RT6150AGQW/1028-1259-1-ND/4733181</t>
  </si>
  <si>
    <t>https://www.richtek.com/assets/product_file/RT6150A=RT6150B/DS6150AB-05.pdf</t>
  </si>
  <si>
    <t>311-76.8KHRCT-ND</t>
  </si>
  <si>
    <t>Yageo</t>
  </si>
  <si>
    <t>RC0603FR-0776K8L</t>
  </si>
  <si>
    <t>RES SMD 76.8K OHM 1% 1/10W 0603</t>
  </si>
  <si>
    <t>https://www.digikey.com/product-detail/en/yageo/RC0603FR-0776K8L/311-76.8KHRCT-ND/730329</t>
  </si>
  <si>
    <t>http://www.yageo.com/documents/recent/PYu-RC_Group_51_RoHS_L_9.pdf</t>
  </si>
  <si>
    <t>732-4966-1-ND</t>
  </si>
  <si>
    <t>Wurth Electronics</t>
  </si>
  <si>
    <t>150060BS75000</t>
  </si>
  <si>
    <t>LED BLUE CLEAR 0603 SMD</t>
  </si>
  <si>
    <t>https://www.digikey.com/product-detail/en/wurth-electronics-inc/150060VS75000/732-4980-1-ND/4489904</t>
  </si>
  <si>
    <t>732-4980-1-ND</t>
  </si>
  <si>
    <t>150060VS75000</t>
  </si>
  <si>
    <t>LED GREEN CLEAR 0603 SMD</t>
  </si>
  <si>
    <t>RT6150B-33GQWCT-ND</t>
  </si>
  <si>
    <t>Richtek USA Inc.</t>
  </si>
  <si>
    <t>RT6150B-33GQW</t>
  </si>
  <si>
    <t>10-WFDFN Exposed Pad</t>
  </si>
  <si>
    <t>IC BUCK-BOOST 0.8A WDFN-10</t>
  </si>
  <si>
    <t>https://www.digikey.com/product-detail/en/richtek-usa-inc/RT6150B-33GQW/RT6150B-33GQWCT-ND/6676777</t>
  </si>
  <si>
    <t>RHM300DCT-ND</t>
  </si>
  <si>
    <t>ESR03EZPJ301</t>
  </si>
  <si>
    <t>RES SMD 300 OHM 5% 1/4W 0603</t>
  </si>
  <si>
    <t>https://www.digikey.com/product-detail/en/rohm-semiconductor/ESR03EZPJ301/RHM300DCT-ND/1762932</t>
  </si>
  <si>
    <t>Mouser</t>
  </si>
  <si>
    <t>652-CD0603-S01575</t>
  </si>
  <si>
    <t>Bourns</t>
  </si>
  <si>
    <t>CD0603-S01575</t>
  </si>
  <si>
    <t>0603 (1608 metric)</t>
  </si>
  <si>
    <t>Diode</t>
  </si>
  <si>
    <t>https://www.mouser.com/ProductDetail/Bourns/CD0603-S01575?qs=FITO%2f%2fQgYDlmbwJLjhqThQ%3d%3d</t>
  </si>
  <si>
    <t>https://www.mouser.com/datasheet/2/54/D0603_1005-777241.pdf</t>
  </si>
  <si>
    <t>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</si>
</sst>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</font>
    <font>
      <color rgb="FFFFFFFF"/>
      <name val="Arial"/>
    </font>
    <font/>
    <font>
      <u/>
      <color rgb="FF0000FF"/>
      <name val="Arial"/>
    </font>
    <font>
      <u/>
      <color rgb="FF0000FF"/>
      <name val="Arial"/>
    </font>
    <font>
      <sz val="10.0"/>
      <name val="Arial"/>
    </font>
    <font>
      <u/>
      <color rgb="FF0000FF"/>
      <name val="Arial"/>
    </font>
    <font>
      <u/>
      <color rgb="FF0000FF"/>
    </font>
    <font>
      <strike/>
    </font>
    <font>
      <strike/>
      <color rgb="FF0000FF"/>
      <name val="Arial"/>
    </font>
    <font>
      <strike/>
      <color rgb="FF000000"/>
      <name val="Arial"/>
    </font>
    <font>
      <sz val="9.0"/>
      <color rgb="FF000000"/>
      <name val="Arial"/>
    </font>
    <font>
      <name val="Arial"/>
    </font>
    <font>
      <color rgb="FF333333"/>
      <name val="Arial"/>
    </font>
    <font>
      <u/>
      <color rgb="FF1155CC"/>
      <name val="Arial"/>
    </font>
    <font>
      <u/>
      <color rgb="FF1155CC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3" fontId="6" numFmtId="0" xfId="0" applyAlignment="1" applyBorder="1" applyFill="1" applyFont="1">
      <alignment readingOrder="0" vertical="bottom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164" xfId="0" applyFont="1" applyNumberFormat="1"/>
    <xf borderId="0" fillId="0" fontId="9" numFmtId="0" xfId="0" applyAlignment="1" applyFont="1">
      <alignment readingOrder="0" vertical="bottom"/>
    </xf>
    <xf borderId="1" fillId="3" fontId="9" numFmtId="0" xfId="0" applyAlignment="1" applyBorder="1" applyFont="1">
      <alignment readingOrder="0" vertical="bottom"/>
    </xf>
    <xf borderId="0" fillId="0" fontId="8" numFmtId="0" xfId="0" applyFont="1"/>
    <xf borderId="1" fillId="0" fontId="9" numFmtId="0" xfId="0" applyAlignment="1" applyBorder="1" applyFont="1">
      <alignment readingOrder="0" vertical="bottom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164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1" fillId="3" fontId="15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942-IRLML6244TRPBF?R=IRLML6244TRPBFvirtualkey57370000virtualkey942-IRLML6244TRPBF" TargetMode="External"/><Relationship Id="rId42" Type="http://schemas.openxmlformats.org/officeDocument/2006/relationships/hyperlink" Target="https://www.digikey.com/product-detail/en/richtek-usa-inc/RT6150AGQW/1028-1259-1-ND/4733181" TargetMode="External"/><Relationship Id="rId41" Type="http://schemas.openxmlformats.org/officeDocument/2006/relationships/hyperlink" Target="https://www.mouser.com/datasheet/2/196/irlml6244pbf-1228275.pdf" TargetMode="External"/><Relationship Id="rId44" Type="http://schemas.openxmlformats.org/officeDocument/2006/relationships/hyperlink" Target="https://www.digikey.com/product-detail/en/yageo/RC0603FR-0776K8L/311-76.8KHRCT-ND/730329" TargetMode="External"/><Relationship Id="rId43" Type="http://schemas.openxmlformats.org/officeDocument/2006/relationships/hyperlink" Target="https://www.richtek.com/assets/product_file/RT6150A=RT6150B/DS6150AB-05.pdf" TargetMode="External"/><Relationship Id="rId46" Type="http://schemas.openxmlformats.org/officeDocument/2006/relationships/hyperlink" Target="https://www.digikey.com/product-detail/en/wurth-electronics-inc/150060VS75000/732-4980-1-ND/4489904" TargetMode="External"/><Relationship Id="rId45" Type="http://schemas.openxmlformats.org/officeDocument/2006/relationships/hyperlink" Target="http://www.yageo.com/documents/recent/PYu-RC_Group_51_RoHS_L_9.pdf" TargetMode="External"/><Relationship Id="rId1" Type="http://schemas.openxmlformats.org/officeDocument/2006/relationships/hyperlink" Target="https://www.mouser.com/stmicroelectronics" TargetMode="External"/><Relationship Id="rId2" Type="http://schemas.openxmlformats.org/officeDocument/2006/relationships/hyperlink" Target="https://www.mouser.com/ProductDetail/STMicroelectronics/STM32F405RGT6?qs=sGAEpiMZZMv%2fbGM7XKYHKw08UF8YuIh3" TargetMode="External"/><Relationship Id="rId3" Type="http://schemas.openxmlformats.org/officeDocument/2006/relationships/hyperlink" Target="https://www.mouser.com/datasheet/2/389/stm32f405rg-956214.pdf" TargetMode="External"/><Relationship Id="rId4" Type="http://schemas.openxmlformats.org/officeDocument/2006/relationships/hyperlink" Target="https://www.digikey.com/en/supplier-centers/a/abracon" TargetMode="External"/><Relationship Id="rId9" Type="http://schemas.openxmlformats.org/officeDocument/2006/relationships/hyperlink" Target="https://www.digikey.com/en/supplier-centers/s/samsung-electro-mechanics-america" TargetMode="External"/><Relationship Id="rId48" Type="http://schemas.openxmlformats.org/officeDocument/2006/relationships/hyperlink" Target="https://www.digikey.com/product-detail/en/richtek-usa-inc/RT6150B-33GQW/RT6150B-33GQWCT-ND/6676777" TargetMode="External"/><Relationship Id="rId47" Type="http://schemas.openxmlformats.org/officeDocument/2006/relationships/hyperlink" Target="https://www.digikey.com/product-detail/en/wurth-electronics-inc/150060VS75000/732-4980-1-ND/4489904" TargetMode="External"/><Relationship Id="rId49" Type="http://schemas.openxmlformats.org/officeDocument/2006/relationships/hyperlink" Target="https://www.richtek.com/assets/product_file/RT6150A=RT6150B/DS6150AB-05.pdf" TargetMode="External"/><Relationship Id="rId5" Type="http://schemas.openxmlformats.org/officeDocument/2006/relationships/hyperlink" Target="https://www.digikey.com/product-detail/en/abracon-llc/ABLS-12.000MHZ-B2-T/535-9067-1-ND/675584" TargetMode="External"/><Relationship Id="rId6" Type="http://schemas.openxmlformats.org/officeDocument/2006/relationships/hyperlink" Target="https://abracon.com/Resonators/abls.pdf" TargetMode="External"/><Relationship Id="rId7" Type="http://schemas.openxmlformats.org/officeDocument/2006/relationships/hyperlink" Target="https://www.digikey.com/product-detail/en/abracon-llc/ASMPH-0603-2R2M-T/535-12265-1-ND/4214865" TargetMode="External"/><Relationship Id="rId8" Type="http://schemas.openxmlformats.org/officeDocument/2006/relationships/hyperlink" Target="https://abracon.com/Magnetics/power/ASMPH-0603.pdf" TargetMode="External"/><Relationship Id="rId31" Type="http://schemas.openxmlformats.org/officeDocument/2006/relationships/hyperlink" Target="http://www.vishay.com/docs/28758/tnpw_e3.pdf" TargetMode="External"/><Relationship Id="rId30" Type="http://schemas.openxmlformats.org/officeDocument/2006/relationships/hyperlink" Target="https://www.digikey.com/product-detail/en/vishay-dale/TNPW0603100RBEEA/TNP100AACT-ND/1857056" TargetMode="External"/><Relationship Id="rId33" Type="http://schemas.openxmlformats.org/officeDocument/2006/relationships/hyperlink" Target="https://www.rohm.com/datasheet/ESR01MZPF/esr-e" TargetMode="External"/><Relationship Id="rId32" Type="http://schemas.openxmlformats.org/officeDocument/2006/relationships/hyperlink" Target="https://www.digikey.com/product-detail/en/rohm-semiconductor/ESR03EZPJ102/RHM1.0KDCT-ND/1762924" TargetMode="External"/><Relationship Id="rId35" Type="http://schemas.openxmlformats.org/officeDocument/2006/relationships/hyperlink" Target="https://industrial.panasonic.com/cdbs/www-data/pdf/RDA0000/AOA0000C304.pdf" TargetMode="External"/><Relationship Id="rId34" Type="http://schemas.openxmlformats.org/officeDocument/2006/relationships/hyperlink" Target="https://www.digikey.com/product-detail/en/panasonic-electronic-components/ERJ-3EKF4873V/P487KHCT-ND/198411" TargetMode="External"/><Relationship Id="rId37" Type="http://schemas.openxmlformats.org/officeDocument/2006/relationships/hyperlink" Target="https://industrial.panasonic.com/cdbs/www-data/pdf/RDM0000/AOA0000C307.pdf" TargetMode="External"/><Relationship Id="rId36" Type="http://schemas.openxmlformats.org/officeDocument/2006/relationships/hyperlink" Target="https://www.digikey.com/product-detail/en/panasonic-electronic-components/ERA-3AEB8662V/P86.6KDBCT-ND/3076074" TargetMode="External"/><Relationship Id="rId39" Type="http://schemas.openxmlformats.org/officeDocument/2006/relationships/hyperlink" Target="https://industrial.panasonic.com/content/data/SC/ds/ds4/DB2W40300L_E.pdf" TargetMode="External"/><Relationship Id="rId38" Type="http://schemas.openxmlformats.org/officeDocument/2006/relationships/hyperlink" Target="https://www.digikey.com/product-detail/en/panasonic-electronic-components/DB2W40300L/DB2W40300LCT-ND/3884376" TargetMode="External"/><Relationship Id="rId20" Type="http://schemas.openxmlformats.org/officeDocument/2006/relationships/hyperlink" Target="https://www.digikey.com/product-detail/en/samsung-electro-mechanics/CL10B105MO8NNWC/1276-6524-1-ND/5961383" TargetMode="External"/><Relationship Id="rId22" Type="http://schemas.openxmlformats.org/officeDocument/2006/relationships/hyperlink" Target="https://www.digikey.com/product-detail/en/samsung-electro-mechanics/CL10A225KP8NNNC/1276-1085-1-ND/3889171" TargetMode="External"/><Relationship Id="rId21" Type="http://schemas.openxmlformats.org/officeDocument/2006/relationships/hyperlink" Target="http://www.samsungsem.com/kr/support/product-search/mlcc/__icsFiles/afieldfile/2018/07/24/CL10B105MO8NNWC.pdf" TargetMode="External"/><Relationship Id="rId24" Type="http://schemas.openxmlformats.org/officeDocument/2006/relationships/hyperlink" Target="https://www.digikey.com/product-detail/en/murata-electronics-north-america/GRM31CR60J107KE39L/490-13982-1-ND/6155812" TargetMode="External"/><Relationship Id="rId23" Type="http://schemas.openxmlformats.org/officeDocument/2006/relationships/hyperlink" Target="http://www.samsungsem.com/kr/support/product-search/mlcc/__icsFiles/afieldfile/2018/06/20/CL10A225KP8NNNC.pdf" TargetMode="External"/><Relationship Id="rId26" Type="http://schemas.openxmlformats.org/officeDocument/2006/relationships/hyperlink" Target="https://www.mouser.com/ProductDetail/Vishay/CRCW060310K0JNEAC?qs=sGAEpiMZZMvdGkrng054t0DrEhLhGh8gI%252bMkPfXq1W4BiYWjDL9dTQ%3d%3d" TargetMode="External"/><Relationship Id="rId25" Type="http://schemas.openxmlformats.org/officeDocument/2006/relationships/hyperlink" Target="https://search.murata.co.jp/Ceramy/image/img/A01X/G101/ENG/GRM31CR60J107KE39-01.pdf" TargetMode="External"/><Relationship Id="rId28" Type="http://schemas.openxmlformats.org/officeDocument/2006/relationships/hyperlink" Target="https://www.mouser.com/ProductDetail/Vishay-Dale/RCP0603W50R0GEB?qs=sGAEpiMZZMvdGkrng054t29PIZw9H4hh8QjO5nQcdePAE4PPcXCfcw%3d%3d" TargetMode="External"/><Relationship Id="rId27" Type="http://schemas.openxmlformats.org/officeDocument/2006/relationships/hyperlink" Target="https://www.mouser.com/datasheet/2/427/crcwce3-1223726.pdf" TargetMode="External"/><Relationship Id="rId29" Type="http://schemas.openxmlformats.org/officeDocument/2006/relationships/hyperlink" Target="https://www.mouser.com/datasheet/2/427/rcp-533627.pdf" TargetMode="External"/><Relationship Id="rId51" Type="http://schemas.openxmlformats.org/officeDocument/2006/relationships/hyperlink" Target="https://www.rohm.com/datasheet/ESR01MZPF/esr-e" TargetMode="External"/><Relationship Id="rId50" Type="http://schemas.openxmlformats.org/officeDocument/2006/relationships/hyperlink" Target="https://www.digikey.com/product-detail/en/rohm-semiconductor/ESR03EZPJ301/RHM300DCT-ND/1762932" TargetMode="External"/><Relationship Id="rId53" Type="http://schemas.openxmlformats.org/officeDocument/2006/relationships/hyperlink" Target="https://www.mouser.com/datasheet/2/54/D0603_1005-777241.pdf" TargetMode="External"/><Relationship Id="rId52" Type="http://schemas.openxmlformats.org/officeDocument/2006/relationships/hyperlink" Target="https://www.mouser.com/ProductDetail/Bourns/CD0603-S01575?qs=FITO%2f%2fQgYDlmbwJLjhqThQ%3d%3d" TargetMode="External"/><Relationship Id="rId11" Type="http://schemas.openxmlformats.org/officeDocument/2006/relationships/hyperlink" Target="http://www.samsungsem.com/kr/support/product-search/mlcc/__icsFiles/afieldfile/2018/07/03/CL10F104ZB8NNNC.pdf" TargetMode="External"/><Relationship Id="rId10" Type="http://schemas.openxmlformats.org/officeDocument/2006/relationships/hyperlink" Target="https://www.digikey.com/product-detail/en/samsung-electro-mechanics/CL10F104ZB8NNNC/1276-1012-1-ND/3889098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://www.samsungsem.com/kr/support/product-search/mlcc/__icsFiles/afieldfile/2018/06/22/CL10A475MP5LNNC.pdf" TargetMode="External"/><Relationship Id="rId12" Type="http://schemas.openxmlformats.org/officeDocument/2006/relationships/hyperlink" Target="https://www.digikey.com/product-detail/en/samsung-electro-mechanics/CL10A475MP5LNNC/1276-6684-1-ND/5961543" TargetMode="External"/><Relationship Id="rId15" Type="http://schemas.openxmlformats.org/officeDocument/2006/relationships/hyperlink" Target="http://www.samsungsem.com/kr/support/product-search/mlcc/__icsFiles/afieldfile/2018/06/20/CL10A106MQ8NNNC.pdf" TargetMode="External"/><Relationship Id="rId14" Type="http://schemas.openxmlformats.org/officeDocument/2006/relationships/hyperlink" Target="https://www.digikey.com/product-detail/en/samsung-electro-mechanics/CL10A106MQ8NNNC/1276-1119-1-ND/3889205" TargetMode="External"/><Relationship Id="rId17" Type="http://schemas.openxmlformats.org/officeDocument/2006/relationships/hyperlink" Target="http://www.samsungsem.com/kr/support/product-search/mlcc/__icsFiles/afieldfile/2018/06/11/CL10C160JB8NNNC.pdf" TargetMode="External"/><Relationship Id="rId16" Type="http://schemas.openxmlformats.org/officeDocument/2006/relationships/hyperlink" Target="https://www.digikey.com/product-detail/en/samsung-electro-mechanics/CL10C160JB8NNNC/1276-2204-1-ND/3890290" TargetMode="External"/><Relationship Id="rId19" Type="http://schemas.openxmlformats.org/officeDocument/2006/relationships/hyperlink" Target="http://www.samsungsem.com/kr/support/product-search/mlcc/__icsFiles/afieldfile/2018/06/20/CL10A226MQ8NRNE.pdf" TargetMode="External"/><Relationship Id="rId18" Type="http://schemas.openxmlformats.org/officeDocument/2006/relationships/hyperlink" Target="https://www.digikey.com/product-detail/en/samsung-electro-mechanics/CL10A226MQ8NRNE/1276-2868-1-ND/3890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 t="s">
        <v>16</v>
      </c>
      <c r="G2" s="3">
        <v>1.0</v>
      </c>
      <c r="H2" s="5">
        <v>10.58</v>
      </c>
      <c r="I2" s="5">
        <f t="shared" ref="I2:I26" si="1">G2*H2</f>
        <v>10.58</v>
      </c>
      <c r="J2" s="6" t="s">
        <v>17</v>
      </c>
      <c r="K2" s="7" t="s">
        <v>18</v>
      </c>
      <c r="L2" s="8">
        <v>1.0</v>
      </c>
    </row>
    <row r="3">
      <c r="A3" s="3" t="s">
        <v>19</v>
      </c>
      <c r="B3" s="3" t="s">
        <v>20</v>
      </c>
      <c r="C3" s="9" t="s">
        <v>21</v>
      </c>
      <c r="D3" s="8" t="s">
        <v>22</v>
      </c>
      <c r="E3" s="8" t="s">
        <v>23</v>
      </c>
      <c r="F3" s="8" t="s">
        <v>24</v>
      </c>
      <c r="G3" s="8">
        <v>1.0</v>
      </c>
      <c r="H3" s="10">
        <v>0.28</v>
      </c>
      <c r="I3" s="5">
        <f t="shared" si="1"/>
        <v>0.28</v>
      </c>
      <c r="J3" s="6" t="s">
        <v>25</v>
      </c>
      <c r="K3" s="11" t="s">
        <v>26</v>
      </c>
      <c r="L3" s="8">
        <v>1.0</v>
      </c>
    </row>
    <row r="4">
      <c r="A4" s="8" t="s">
        <v>19</v>
      </c>
      <c r="B4" s="8" t="s">
        <v>27</v>
      </c>
      <c r="C4" s="8" t="s">
        <v>21</v>
      </c>
      <c r="D4" s="8" t="s">
        <v>28</v>
      </c>
      <c r="E4" s="8" t="s">
        <v>29</v>
      </c>
      <c r="F4" s="8" t="s">
        <v>30</v>
      </c>
      <c r="G4" s="8">
        <v>1.0</v>
      </c>
      <c r="H4" s="10">
        <v>0.36</v>
      </c>
      <c r="I4" s="5">
        <f t="shared" si="1"/>
        <v>0.36</v>
      </c>
      <c r="J4" s="6" t="s">
        <v>31</v>
      </c>
      <c r="K4" s="11" t="s">
        <v>32</v>
      </c>
      <c r="L4" s="8">
        <v>1.0</v>
      </c>
    </row>
    <row r="5">
      <c r="A5" s="8" t="s">
        <v>19</v>
      </c>
      <c r="B5" s="12" t="s">
        <v>33</v>
      </c>
      <c r="C5" s="9" t="s">
        <v>34</v>
      </c>
      <c r="D5" s="8" t="s">
        <v>35</v>
      </c>
      <c r="E5" s="8" t="s">
        <v>29</v>
      </c>
      <c r="F5" s="8" t="s">
        <v>36</v>
      </c>
      <c r="G5" s="8">
        <v>4.0</v>
      </c>
      <c r="H5" s="10">
        <v>0.1</v>
      </c>
      <c r="I5" s="5">
        <f t="shared" si="1"/>
        <v>0.4</v>
      </c>
      <c r="J5" s="6" t="s">
        <v>37</v>
      </c>
      <c r="K5" s="11" t="s">
        <v>38</v>
      </c>
      <c r="L5" s="8">
        <v>5.0</v>
      </c>
    </row>
    <row r="6">
      <c r="A6" s="8" t="s">
        <v>19</v>
      </c>
      <c r="B6" s="8" t="s">
        <v>39</v>
      </c>
      <c r="C6" s="13" t="str">
        <f t="shared" ref="C6:C10" si="2">HYPERLINK("http://www.samsungsem.com/global/index.jsp","Samsung Electro-Mechanics")</f>
        <v>Samsung Electro-Mechanics</v>
      </c>
      <c r="D6" s="8" t="s">
        <v>40</v>
      </c>
      <c r="E6" s="8" t="s">
        <v>29</v>
      </c>
      <c r="F6" s="8" t="s">
        <v>41</v>
      </c>
      <c r="G6" s="8">
        <v>1.0</v>
      </c>
      <c r="H6" s="10">
        <v>0.16</v>
      </c>
      <c r="I6" s="5">
        <f t="shared" si="1"/>
        <v>0.16</v>
      </c>
      <c r="J6" s="6" t="s">
        <v>42</v>
      </c>
      <c r="K6" s="11" t="s">
        <v>43</v>
      </c>
      <c r="L6" s="8">
        <v>1.0</v>
      </c>
    </row>
    <row r="7">
      <c r="A7" s="8" t="s">
        <v>19</v>
      </c>
      <c r="B7" s="8" t="s">
        <v>44</v>
      </c>
      <c r="C7" s="13" t="str">
        <f t="shared" si="2"/>
        <v>Samsung Electro-Mechanics</v>
      </c>
      <c r="D7" s="8" t="s">
        <v>45</v>
      </c>
      <c r="E7" s="8" t="s">
        <v>29</v>
      </c>
      <c r="F7" s="8" t="s">
        <v>46</v>
      </c>
      <c r="G7" s="8">
        <v>2.0</v>
      </c>
      <c r="H7" s="10">
        <v>0.15</v>
      </c>
      <c r="I7" s="5">
        <f t="shared" si="1"/>
        <v>0.3</v>
      </c>
      <c r="J7" s="6" t="s">
        <v>47</v>
      </c>
      <c r="K7" s="11" t="s">
        <v>48</v>
      </c>
      <c r="L7" s="8">
        <v>2.0</v>
      </c>
    </row>
    <row r="8">
      <c r="A8" s="8" t="s">
        <v>19</v>
      </c>
      <c r="B8" s="8" t="s">
        <v>49</v>
      </c>
      <c r="C8" s="13" t="str">
        <f t="shared" si="2"/>
        <v>Samsung Electro-Mechanics</v>
      </c>
      <c r="D8" s="8" t="s">
        <v>50</v>
      </c>
      <c r="E8" s="8" t="s">
        <v>29</v>
      </c>
      <c r="F8" s="8" t="s">
        <v>51</v>
      </c>
      <c r="G8" s="8">
        <v>2.0</v>
      </c>
      <c r="H8" s="10">
        <v>0.1</v>
      </c>
      <c r="I8" s="5">
        <f t="shared" si="1"/>
        <v>0.2</v>
      </c>
      <c r="J8" s="6" t="s">
        <v>52</v>
      </c>
      <c r="K8" s="11" t="s">
        <v>53</v>
      </c>
      <c r="L8" s="8">
        <v>2.0</v>
      </c>
    </row>
    <row r="9">
      <c r="A9" s="8" t="s">
        <v>19</v>
      </c>
      <c r="B9" s="8" t="s">
        <v>54</v>
      </c>
      <c r="C9" s="13" t="str">
        <f t="shared" si="2"/>
        <v>Samsung Electro-Mechanics</v>
      </c>
      <c r="D9" s="8" t="s">
        <v>55</v>
      </c>
      <c r="E9" s="8" t="s">
        <v>29</v>
      </c>
      <c r="F9" s="8" t="s">
        <v>56</v>
      </c>
      <c r="G9" s="8">
        <v>1.0</v>
      </c>
      <c r="H9" s="10">
        <v>0.34</v>
      </c>
      <c r="I9" s="5">
        <f t="shared" si="1"/>
        <v>0.34</v>
      </c>
      <c r="J9" s="6" t="s">
        <v>57</v>
      </c>
      <c r="K9" s="11" t="s">
        <v>58</v>
      </c>
      <c r="L9" s="8">
        <v>1.0</v>
      </c>
    </row>
    <row r="10">
      <c r="A10" s="8" t="s">
        <v>19</v>
      </c>
      <c r="B10" s="8" t="s">
        <v>59</v>
      </c>
      <c r="C10" s="13" t="str">
        <f t="shared" si="2"/>
        <v>Samsung Electro-Mechanics</v>
      </c>
      <c r="D10" s="8" t="s">
        <v>60</v>
      </c>
      <c r="E10" s="8" t="s">
        <v>29</v>
      </c>
      <c r="F10" s="8" t="s">
        <v>61</v>
      </c>
      <c r="G10" s="8">
        <v>1.0</v>
      </c>
      <c r="H10" s="10">
        <v>0.1</v>
      </c>
      <c r="I10" s="5">
        <f t="shared" si="1"/>
        <v>0.1</v>
      </c>
      <c r="J10" s="6" t="s">
        <v>62</v>
      </c>
      <c r="K10" s="11" t="s">
        <v>63</v>
      </c>
      <c r="L10" s="8">
        <v>1.0</v>
      </c>
    </row>
    <row r="11">
      <c r="A11" s="8" t="s">
        <v>19</v>
      </c>
      <c r="B11" s="8" t="s">
        <v>64</v>
      </c>
      <c r="C11" s="8" t="s">
        <v>34</v>
      </c>
      <c r="D11" s="8" t="s">
        <v>65</v>
      </c>
      <c r="E11" s="8" t="s">
        <v>29</v>
      </c>
      <c r="F11" s="8" t="s">
        <v>66</v>
      </c>
      <c r="G11" s="8">
        <v>2.0</v>
      </c>
      <c r="H11" s="10">
        <v>0.12</v>
      </c>
      <c r="I11" s="5">
        <f t="shared" si="1"/>
        <v>0.24</v>
      </c>
      <c r="J11" s="14" t="s">
        <v>67</v>
      </c>
      <c r="K11" s="14" t="s">
        <v>68</v>
      </c>
      <c r="L11" s="8">
        <v>0.0</v>
      </c>
    </row>
    <row r="12">
      <c r="A12" s="8" t="s">
        <v>19</v>
      </c>
      <c r="B12" s="8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>
        <v>1.0</v>
      </c>
      <c r="H12" s="10">
        <v>0.87</v>
      </c>
      <c r="I12" s="5">
        <f t="shared" si="1"/>
        <v>0.87</v>
      </c>
      <c r="J12" s="6" t="s">
        <v>74</v>
      </c>
      <c r="K12" s="11" t="s">
        <v>75</v>
      </c>
      <c r="L12" s="8">
        <v>1.0</v>
      </c>
    </row>
    <row r="13">
      <c r="A13" s="8" t="s">
        <v>11</v>
      </c>
      <c r="B13" s="8" t="s">
        <v>76</v>
      </c>
      <c r="C13" s="8" t="s">
        <v>77</v>
      </c>
      <c r="D13" s="8" t="s">
        <v>78</v>
      </c>
      <c r="E13" s="8" t="s">
        <v>29</v>
      </c>
      <c r="F13" s="8" t="s">
        <v>79</v>
      </c>
      <c r="G13" s="8">
        <v>2.0</v>
      </c>
      <c r="H13" s="10">
        <v>0.17</v>
      </c>
      <c r="I13" s="5">
        <f t="shared" si="1"/>
        <v>0.34</v>
      </c>
      <c r="J13" s="6" t="s">
        <v>80</v>
      </c>
      <c r="K13" s="11" t="s">
        <v>81</v>
      </c>
      <c r="L13" s="8">
        <v>2.0</v>
      </c>
    </row>
    <row r="14">
      <c r="A14" s="15" t="s">
        <v>11</v>
      </c>
      <c r="B14" s="15" t="s">
        <v>82</v>
      </c>
      <c r="C14" s="15" t="s">
        <v>83</v>
      </c>
      <c r="D14" s="15" t="s">
        <v>84</v>
      </c>
      <c r="E14" s="15" t="s">
        <v>29</v>
      </c>
      <c r="F14" s="15" t="s">
        <v>85</v>
      </c>
      <c r="G14" s="15">
        <v>0.0</v>
      </c>
      <c r="H14" s="16">
        <v>1.6</v>
      </c>
      <c r="I14" s="17">
        <f t="shared" si="1"/>
        <v>0</v>
      </c>
      <c r="J14" s="18" t="s">
        <v>86</v>
      </c>
      <c r="K14" s="19" t="s">
        <v>87</v>
      </c>
      <c r="L14" s="15" t="s">
        <v>88</v>
      </c>
      <c r="M14" s="20"/>
      <c r="N14" s="20"/>
    </row>
    <row r="15">
      <c r="A15" s="15" t="s">
        <v>19</v>
      </c>
      <c r="B15" s="15" t="s">
        <v>89</v>
      </c>
      <c r="C15" s="15" t="s">
        <v>83</v>
      </c>
      <c r="D15" s="15" t="s">
        <v>90</v>
      </c>
      <c r="E15" s="15" t="s">
        <v>29</v>
      </c>
      <c r="F15" s="15" t="s">
        <v>91</v>
      </c>
      <c r="G15" s="15">
        <v>0.0</v>
      </c>
      <c r="H15" s="16">
        <v>0.65</v>
      </c>
      <c r="I15" s="17">
        <f t="shared" si="1"/>
        <v>0</v>
      </c>
      <c r="J15" s="18" t="s">
        <v>92</v>
      </c>
      <c r="K15" s="21" t="s">
        <v>93</v>
      </c>
      <c r="L15" s="15" t="s">
        <v>88</v>
      </c>
      <c r="M15" s="20"/>
    </row>
    <row r="16">
      <c r="A16" s="15" t="s">
        <v>19</v>
      </c>
      <c r="B16" s="15" t="s">
        <v>94</v>
      </c>
      <c r="C16" s="15" t="s">
        <v>95</v>
      </c>
      <c r="D16" s="15" t="s">
        <v>96</v>
      </c>
      <c r="E16" s="22" t="s">
        <v>29</v>
      </c>
      <c r="F16" s="15" t="s">
        <v>97</v>
      </c>
      <c r="G16" s="15">
        <v>0.0</v>
      </c>
      <c r="H16" s="16">
        <v>0.1</v>
      </c>
      <c r="I16" s="17">
        <f t="shared" si="1"/>
        <v>0</v>
      </c>
      <c r="J16" s="18" t="s">
        <v>98</v>
      </c>
      <c r="K16" s="19" t="s">
        <v>99</v>
      </c>
      <c r="L16" s="15" t="s">
        <v>88</v>
      </c>
      <c r="M16" s="20"/>
      <c r="N16" s="20"/>
    </row>
    <row r="17">
      <c r="A17" s="15" t="s">
        <v>19</v>
      </c>
      <c r="B17" s="15" t="s">
        <v>100</v>
      </c>
      <c r="C17" s="15" t="s">
        <v>101</v>
      </c>
      <c r="D17" s="15" t="s">
        <v>102</v>
      </c>
      <c r="E17" s="15" t="s">
        <v>29</v>
      </c>
      <c r="F17" s="15" t="s">
        <v>103</v>
      </c>
      <c r="G17" s="15">
        <v>0.0</v>
      </c>
      <c r="H17" s="16">
        <v>0.1</v>
      </c>
      <c r="I17" s="17">
        <f t="shared" si="1"/>
        <v>0</v>
      </c>
      <c r="J17" s="18" t="s">
        <v>104</v>
      </c>
      <c r="K17" s="19" t="s">
        <v>105</v>
      </c>
      <c r="L17" s="15" t="s">
        <v>88</v>
      </c>
      <c r="M17" s="20"/>
      <c r="N17" s="20"/>
      <c r="O17" s="20"/>
    </row>
    <row r="18">
      <c r="A18" s="15" t="s">
        <v>19</v>
      </c>
      <c r="B18" s="15" t="s">
        <v>106</v>
      </c>
      <c r="C18" s="15" t="s">
        <v>101</v>
      </c>
      <c r="D18" s="15" t="s">
        <v>107</v>
      </c>
      <c r="E18" s="15" t="s">
        <v>29</v>
      </c>
      <c r="F18" s="15" t="s">
        <v>108</v>
      </c>
      <c r="G18" s="15">
        <v>0.0</v>
      </c>
      <c r="H18" s="16">
        <v>0.35</v>
      </c>
      <c r="I18" s="17">
        <f t="shared" si="1"/>
        <v>0</v>
      </c>
      <c r="J18" s="18" t="s">
        <v>109</v>
      </c>
      <c r="K18" s="19" t="s">
        <v>110</v>
      </c>
      <c r="L18" s="15" t="s">
        <v>88</v>
      </c>
      <c r="M18" s="20"/>
      <c r="N18" s="20"/>
      <c r="O18" s="20"/>
    </row>
    <row r="19">
      <c r="A19" s="15" t="s">
        <v>19</v>
      </c>
      <c r="B19" s="15" t="s">
        <v>111</v>
      </c>
      <c r="C19" s="15" t="s">
        <v>101</v>
      </c>
      <c r="D19" s="15" t="s">
        <v>112</v>
      </c>
      <c r="E19" s="15" t="s">
        <v>113</v>
      </c>
      <c r="F19" s="15" t="s">
        <v>114</v>
      </c>
      <c r="G19" s="15">
        <v>4.0</v>
      </c>
      <c r="H19" s="16">
        <v>0.6</v>
      </c>
      <c r="I19" s="17">
        <f t="shared" si="1"/>
        <v>2.4</v>
      </c>
      <c r="J19" s="18" t="s">
        <v>115</v>
      </c>
      <c r="K19" s="19" t="s">
        <v>116</v>
      </c>
      <c r="L19" s="15">
        <v>4.0</v>
      </c>
      <c r="M19" s="20"/>
      <c r="N19" s="20"/>
      <c r="O19" s="20"/>
      <c r="P19" s="20"/>
    </row>
    <row r="20">
      <c r="A20" s="8" t="s">
        <v>11</v>
      </c>
      <c r="B20" s="8" t="s">
        <v>117</v>
      </c>
      <c r="C20" s="8" t="s">
        <v>118</v>
      </c>
      <c r="D20" s="8" t="s">
        <v>119</v>
      </c>
      <c r="E20" s="8" t="s">
        <v>120</v>
      </c>
      <c r="F20" s="8" t="s">
        <v>121</v>
      </c>
      <c r="G20" s="8">
        <v>4.0</v>
      </c>
      <c r="H20" s="10">
        <v>0.39</v>
      </c>
      <c r="I20" s="5">
        <f t="shared" si="1"/>
        <v>1.56</v>
      </c>
      <c r="J20" s="6" t="s">
        <v>122</v>
      </c>
      <c r="K20" s="11" t="s">
        <v>123</v>
      </c>
      <c r="L20" s="8">
        <v>4.0</v>
      </c>
    </row>
    <row r="21">
      <c r="A21" s="15" t="s">
        <v>19</v>
      </c>
      <c r="B21" s="15" t="s">
        <v>124</v>
      </c>
      <c r="C21" s="15" t="s">
        <v>125</v>
      </c>
      <c r="D21" s="15" t="s">
        <v>126</v>
      </c>
      <c r="E21" s="15" t="s">
        <v>127</v>
      </c>
      <c r="F21" s="15" t="s">
        <v>128</v>
      </c>
      <c r="G21" s="15">
        <v>0.0</v>
      </c>
      <c r="H21" s="16">
        <v>1.63</v>
      </c>
      <c r="I21" s="17">
        <f t="shared" si="1"/>
        <v>0</v>
      </c>
      <c r="J21" s="18" t="s">
        <v>129</v>
      </c>
      <c r="K21" s="19" t="s">
        <v>130</v>
      </c>
      <c r="L21" s="15" t="s">
        <v>88</v>
      </c>
      <c r="M21" s="20"/>
      <c r="N21" s="20"/>
    </row>
    <row r="22">
      <c r="A22" s="15" t="s">
        <v>19</v>
      </c>
      <c r="B22" s="15" t="s">
        <v>131</v>
      </c>
      <c r="C22" s="15" t="s">
        <v>132</v>
      </c>
      <c r="D22" s="15" t="s">
        <v>133</v>
      </c>
      <c r="E22" s="15" t="s">
        <v>29</v>
      </c>
      <c r="F22" s="15" t="s">
        <v>134</v>
      </c>
      <c r="G22" s="15">
        <v>0.0</v>
      </c>
      <c r="H22" s="16">
        <v>0.1</v>
      </c>
      <c r="I22" s="17">
        <f t="shared" si="1"/>
        <v>0</v>
      </c>
      <c r="J22" s="18" t="s">
        <v>135</v>
      </c>
      <c r="K22" s="19" t="s">
        <v>136</v>
      </c>
      <c r="L22" s="15" t="s">
        <v>88</v>
      </c>
      <c r="M22" s="20"/>
      <c r="N22" s="20"/>
      <c r="O22" s="20"/>
    </row>
    <row r="23">
      <c r="A23" s="8" t="s">
        <v>19</v>
      </c>
      <c r="B23" s="23" t="s">
        <v>137</v>
      </c>
      <c r="C23" s="8" t="s">
        <v>138</v>
      </c>
      <c r="D23" s="23" t="s">
        <v>139</v>
      </c>
      <c r="E23" s="8" t="s">
        <v>29</v>
      </c>
      <c r="F23" s="8" t="s">
        <v>140</v>
      </c>
      <c r="G23" s="8">
        <v>2.0</v>
      </c>
      <c r="H23" s="10">
        <v>0.16</v>
      </c>
      <c r="I23" s="5">
        <f t="shared" si="1"/>
        <v>0.32</v>
      </c>
      <c r="J23" s="6" t="s">
        <v>141</v>
      </c>
      <c r="K23" s="24"/>
      <c r="L23" s="8">
        <v>2.0</v>
      </c>
    </row>
    <row r="24">
      <c r="A24" s="8" t="s">
        <v>19</v>
      </c>
      <c r="B24" s="23" t="s">
        <v>142</v>
      </c>
      <c r="C24" s="8" t="s">
        <v>138</v>
      </c>
      <c r="D24" s="23" t="s">
        <v>143</v>
      </c>
      <c r="E24" s="8" t="s">
        <v>29</v>
      </c>
      <c r="F24" s="8" t="s">
        <v>144</v>
      </c>
      <c r="G24" s="8">
        <v>2.0</v>
      </c>
      <c r="H24" s="10">
        <v>0.15</v>
      </c>
      <c r="I24" s="5">
        <f t="shared" si="1"/>
        <v>0.3</v>
      </c>
      <c r="J24" s="6" t="s">
        <v>141</v>
      </c>
      <c r="K24" s="24"/>
      <c r="L24" s="8">
        <v>2.0</v>
      </c>
    </row>
    <row r="25">
      <c r="A25" s="8" t="s">
        <v>19</v>
      </c>
      <c r="B25" s="8" t="s">
        <v>145</v>
      </c>
      <c r="C25" s="8" t="s">
        <v>146</v>
      </c>
      <c r="D25" s="8" t="s">
        <v>147</v>
      </c>
      <c r="E25" s="8" t="s">
        <v>148</v>
      </c>
      <c r="F25" s="8" t="s">
        <v>149</v>
      </c>
      <c r="G25" s="8">
        <v>1.0</v>
      </c>
      <c r="H25" s="10">
        <v>2.17</v>
      </c>
      <c r="I25" s="5">
        <f t="shared" si="1"/>
        <v>2.17</v>
      </c>
      <c r="J25" s="14" t="s">
        <v>150</v>
      </c>
      <c r="K25" s="14" t="s">
        <v>130</v>
      </c>
      <c r="L25" s="8">
        <v>0.0</v>
      </c>
    </row>
    <row r="26">
      <c r="A26" s="8" t="s">
        <v>19</v>
      </c>
      <c r="B26" s="8" t="s">
        <v>151</v>
      </c>
      <c r="C26" s="8" t="s">
        <v>95</v>
      </c>
      <c r="D26" s="8" t="s">
        <v>152</v>
      </c>
      <c r="E26" s="8" t="s">
        <v>29</v>
      </c>
      <c r="F26" s="8" t="s">
        <v>153</v>
      </c>
      <c r="G26" s="8">
        <v>4.0</v>
      </c>
      <c r="H26" s="10">
        <v>0.1</v>
      </c>
      <c r="I26" s="5">
        <f t="shared" si="1"/>
        <v>0.4</v>
      </c>
      <c r="J26" s="14" t="s">
        <v>154</v>
      </c>
      <c r="K26" s="14" t="s">
        <v>99</v>
      </c>
      <c r="L26" s="8">
        <v>4.0</v>
      </c>
    </row>
    <row r="27">
      <c r="A27" s="24" t="s">
        <v>155</v>
      </c>
      <c r="B27" s="25" t="s">
        <v>156</v>
      </c>
      <c r="C27" s="24" t="s">
        <v>157</v>
      </c>
      <c r="D27" s="25" t="s">
        <v>158</v>
      </c>
      <c r="E27" s="24" t="s">
        <v>159</v>
      </c>
      <c r="F27" s="24" t="s">
        <v>160</v>
      </c>
      <c r="G27" s="26">
        <v>4.0</v>
      </c>
      <c r="H27" s="27">
        <v>0.39</v>
      </c>
      <c r="I27" s="28">
        <f>H27*G27</f>
        <v>1.56</v>
      </c>
      <c r="J27" s="29" t="s">
        <v>161</v>
      </c>
      <c r="K27" s="30" t="s">
        <v>162</v>
      </c>
      <c r="L27" s="31"/>
      <c r="M27" s="31"/>
      <c r="N27" s="24"/>
    </row>
    <row r="28">
      <c r="I28">
        <f t="shared" ref="I28:I29" si="3">G28*H28</f>
        <v>0</v>
      </c>
    </row>
    <row r="29">
      <c r="I29">
        <f t="shared" si="3"/>
        <v>0</v>
      </c>
    </row>
    <row r="30">
      <c r="A30" s="24"/>
      <c r="B30" s="24"/>
      <c r="C30" s="24"/>
      <c r="D30" s="24"/>
      <c r="E30" s="24"/>
      <c r="F30" s="24"/>
      <c r="G30" s="24"/>
      <c r="H30" s="32" t="s">
        <v>163</v>
      </c>
      <c r="I30" s="28">
        <f>SUM(I2:I29)</f>
        <v>22.88</v>
      </c>
      <c r="J30" s="24"/>
      <c r="K30" s="24"/>
    </row>
  </sheetData>
  <hyperlinks>
    <hyperlink r:id="rId1" ref="C2"/>
    <hyperlink r:id="rId2" ref="J2"/>
    <hyperlink r:id="rId3" ref="K2"/>
    <hyperlink r:id="rId4" ref="C3"/>
    <hyperlink r:id="rId5" ref="J3"/>
    <hyperlink r:id="rId6" ref="K3"/>
    <hyperlink r:id="rId7" ref="J4"/>
    <hyperlink r:id="rId8" ref="K4"/>
    <hyperlink r:id="rId9" ref="C5"/>
    <hyperlink r:id="rId10" ref="J5"/>
    <hyperlink r:id="rId11" ref="K5"/>
    <hyperlink r:id="rId12" ref="J6"/>
    <hyperlink r:id="rId13" ref="K6"/>
    <hyperlink r:id="rId14" ref="J7"/>
    <hyperlink r:id="rId15" ref="K7"/>
    <hyperlink r:id="rId16" ref="J8"/>
    <hyperlink r:id="rId17" ref="K8"/>
    <hyperlink r:id="rId18" ref="J9"/>
    <hyperlink r:id="rId19" ref="K9"/>
    <hyperlink r:id="rId20" ref="J10"/>
    <hyperlink r:id="rId21" ref="K10"/>
    <hyperlink r:id="rId22" ref="J11"/>
    <hyperlink r:id="rId23" ref="K11"/>
    <hyperlink r:id="rId24" ref="J12"/>
    <hyperlink r:id="rId25" ref="K12"/>
    <hyperlink r:id="rId26" ref="J13"/>
    <hyperlink r:id="rId27" ref="K13"/>
    <hyperlink r:id="rId28" ref="J14"/>
    <hyperlink r:id="rId29" ref="K14"/>
    <hyperlink r:id="rId30" ref="J15"/>
    <hyperlink r:id="rId31" ref="K15"/>
    <hyperlink r:id="rId32" ref="J16"/>
    <hyperlink r:id="rId33" ref="K16"/>
    <hyperlink r:id="rId34" ref="J17"/>
    <hyperlink r:id="rId35" ref="K17"/>
    <hyperlink r:id="rId36" ref="J18"/>
    <hyperlink r:id="rId37" ref="K18"/>
    <hyperlink r:id="rId38" ref="J19"/>
    <hyperlink r:id="rId39" ref="K19"/>
    <hyperlink r:id="rId40" ref="J20"/>
    <hyperlink r:id="rId41" ref="K20"/>
    <hyperlink r:id="rId42" ref="J21"/>
    <hyperlink r:id="rId43" ref="K21"/>
    <hyperlink r:id="rId44" ref="J22"/>
    <hyperlink r:id="rId45" ref="K22"/>
    <hyperlink r:id="rId46" ref="J23"/>
    <hyperlink r:id="rId47" ref="J24"/>
    <hyperlink r:id="rId48" ref="J25"/>
    <hyperlink r:id="rId49" ref="K25"/>
    <hyperlink r:id="rId50" ref="J26"/>
    <hyperlink r:id="rId51" ref="K26"/>
    <hyperlink r:id="rId52" ref="J27"/>
    <hyperlink r:id="rId53" ref="K27"/>
  </hyperlinks>
  <drawing r:id="rId54"/>
</worksheet>
</file>