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mylavarapu\Downloads\"/>
    </mc:Choice>
  </mc:AlternateContent>
  <xr:revisionPtr revIDLastSave="0" documentId="13_ncr:1_{AD6AA2B5-AA15-42B7-874C-A61EB7AE2093}" xr6:coauthVersionLast="47" xr6:coauthVersionMax="47" xr10:uidLastSave="{00000000-0000-0000-0000-000000000000}"/>
  <bookViews>
    <workbookView xWindow="-15375" yWindow="-16425" windowWidth="29040" windowHeight="15720" tabRatio="778" firstSheet="1" activeTab="5" xr2:uid="{86DA9514-DF49-4864-A32F-7CDE581CF9E2}"/>
  </bookViews>
  <sheets>
    <sheet name="Deckblatt - Cover" sheetId="1" r:id="rId1"/>
    <sheet name="Planausgangliste_Block1" sheetId="7" r:id="rId2"/>
    <sheet name="Planausgangliste_Block2" sheetId="10" r:id="rId3"/>
    <sheet name="Planausgangliste_Block3" sheetId="12" r:id="rId4"/>
    <sheet name="Planausgangliste_Block4 (INFRA)" sheetId="13" r:id="rId5"/>
    <sheet name="Dokumentausgangliste" sheetId="9" r:id="rId6"/>
    <sheet name="BH_DE_Plan-Dokumentkodierung" sheetId="8" r:id="rId7"/>
  </sheets>
  <externalReferences>
    <externalReference r:id="rId8"/>
  </externalReferences>
  <definedNames>
    <definedName name="_xlnm._FilterDatabase" localSheetId="5" hidden="1">Dokumentausgangliste!$A$12:$BY$97</definedName>
    <definedName name="_xlnm._FilterDatabase" localSheetId="1" hidden="1">Planausgangliste_Block1!$AE$12:$AW$140</definedName>
    <definedName name="_xlnm._FilterDatabase" localSheetId="2" hidden="1">Planausgangliste_Block2!$AE$12:$AW$118</definedName>
    <definedName name="_xlnm._FilterDatabase" localSheetId="3" hidden="1">Planausgangliste_Block3!$AF$12:$AX$135</definedName>
    <definedName name="_xlnm._FilterDatabase" localSheetId="4" hidden="1">'Planausgangliste_Block4 (INFRA)'!$AG$12:$AY$26</definedName>
    <definedName name="cvvc" localSheetId="4">'Planausgangliste_Block4 (INFRA)'!$B$2:$W$27</definedName>
    <definedName name="dfdf" localSheetId="1">Planausgangliste_Block1!$B$2:$Y$139</definedName>
    <definedName name="dsd" localSheetId="5">Dokumentausgangliste!$B$2:$Z$92</definedName>
    <definedName name="fddf" localSheetId="1">Planausgangliste_Block1!$2:$15</definedName>
    <definedName name="_xlnm.Print_Area" localSheetId="6">'BH_DE_Plan-Dokumentkodierung'!$B$2:$V$60</definedName>
    <definedName name="_xlnm.Print_Area" localSheetId="0">'Deckblatt - Cover'!$B$2:$V$54</definedName>
    <definedName name="_xlnm.Print_Area" localSheetId="5">Dokumentausgangliste!$B$2:$AG$97</definedName>
    <definedName name="_xlnm.Print_Area" localSheetId="1">Planausgangliste_Block1!$B$2:$Z$139</definedName>
    <definedName name="_xlnm.Print_Area" localSheetId="2">Planausgangliste_Block2!$B$2:$Z$117</definedName>
    <definedName name="_xlnm.Print_Area" localSheetId="3">Planausgangliste_Block3!$B$2:$AA$135</definedName>
    <definedName name="_xlnm.Print_Area" localSheetId="4">'Planausgangliste_Block4 (INFRA)'!$B$2:$Y$34</definedName>
    <definedName name="_xlnm.Print_Titles" localSheetId="6">'BH_DE_Plan-Dokumentkodierung'!$2:$5</definedName>
    <definedName name="_xlnm.Print_Titles" localSheetId="5">Dokumentausgangliste!$2:$15</definedName>
    <definedName name="_xlnm.Print_Titles" localSheetId="1">Planausgangliste_Block1!$2:$15</definedName>
    <definedName name="_xlnm.Print_Titles" localSheetId="2">Planausgangliste_Block2!$2:$15</definedName>
    <definedName name="_xlnm.Print_Titles" localSheetId="3">Planausgangliste_Block3!$2:$15</definedName>
    <definedName name="_xlnm.Print_Titles" localSheetId="4">'Planausgangliste_Block4 (INFRA)'!$2:$15</definedName>
    <definedName name="sed" localSheetId="0">'Deckblatt - Cover'!$B$2:$V$54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6" i="9" l="1" a="1"/>
  <c r="V96" i="9" s="1"/>
  <c r="C96" i="9"/>
  <c r="V96" i="7" a="1"/>
  <c r="V96" i="7" s="1"/>
  <c r="V62" i="7" a="1"/>
  <c r="V62" i="7" s="1"/>
  <c r="V63" i="7" a="1"/>
  <c r="V63" i="7" s="1"/>
  <c r="AK63" i="7" s="1"/>
  <c r="V64" i="7" a="1"/>
  <c r="V64" i="7" s="1"/>
  <c r="V65" i="7" a="1"/>
  <c r="V65" i="7" s="1"/>
  <c r="AK65" i="7" s="1"/>
  <c r="Y10" i="13"/>
  <c r="Z10" i="13"/>
  <c r="C65" i="7"/>
  <c r="C64" i="7"/>
  <c r="C63" i="7"/>
  <c r="V78" i="7" a="1"/>
  <c r="V78" i="7" s="1"/>
  <c r="V77" i="7" a="1"/>
  <c r="V77" i="7" s="1"/>
  <c r="V76" i="7" a="1"/>
  <c r="V76" i="7" s="1"/>
  <c r="C78" i="7"/>
  <c r="C77" i="7"/>
  <c r="C76" i="7"/>
  <c r="V95" i="9" a="1"/>
  <c r="V95" i="9" s="1"/>
  <c r="AO95" i="9" s="1"/>
  <c r="C95" i="9"/>
  <c r="AL33" i="12"/>
  <c r="C33" i="12"/>
  <c r="AL32" i="12"/>
  <c r="C32" i="12"/>
  <c r="AF32" i="12" s="1"/>
  <c r="AL31" i="12"/>
  <c r="C31" i="12"/>
  <c r="AF31" i="12" s="1"/>
  <c r="AL30" i="12"/>
  <c r="C30" i="12"/>
  <c r="AL29" i="12"/>
  <c r="C29" i="12"/>
  <c r="AL28" i="12"/>
  <c r="C28" i="12"/>
  <c r="AF28" i="12" s="1"/>
  <c r="AL27" i="12"/>
  <c r="C27" i="12"/>
  <c r="AL26" i="12"/>
  <c r="C26" i="12"/>
  <c r="AK29" i="10"/>
  <c r="C29" i="10"/>
  <c r="AE29" i="10" s="1"/>
  <c r="AK28" i="10"/>
  <c r="C28" i="10"/>
  <c r="AE28" i="10" s="1"/>
  <c r="C27" i="10"/>
  <c r="AK26" i="10"/>
  <c r="C26" i="10"/>
  <c r="AK25" i="10"/>
  <c r="C25" i="10"/>
  <c r="AE25" i="10" s="1"/>
  <c r="AK24" i="10"/>
  <c r="C24" i="10"/>
  <c r="AK25" i="12"/>
  <c r="AE25" i="12"/>
  <c r="AK23" i="10"/>
  <c r="AE23" i="10"/>
  <c r="AP96" i="9" l="1"/>
  <c r="AO96" i="9"/>
  <c r="AE65" i="7"/>
  <c r="AE63" i="7"/>
  <c r="AK64" i="7"/>
  <c r="AE64" i="7"/>
  <c r="AF26" i="12"/>
  <c r="AF27" i="12"/>
  <c r="AF33" i="12"/>
  <c r="AF29" i="12"/>
  <c r="AF30" i="12"/>
  <c r="AK27" i="10"/>
  <c r="AE27" i="10"/>
  <c r="AE24" i="10"/>
  <c r="AE26" i="10"/>
  <c r="V50" i="7" l="1" a="1"/>
  <c r="V50" i="7" s="1"/>
  <c r="AK50" i="7" s="1"/>
  <c r="C50" i="7"/>
  <c r="AE50" i="7" l="1"/>
  <c r="V32" i="7" a="1"/>
  <c r="V32" i="7" s="1"/>
  <c r="AK32" i="7" s="1"/>
  <c r="V31" i="7" a="1"/>
  <c r="V31" i="7" s="1"/>
  <c r="AK31" i="7" s="1"/>
  <c r="V30" i="7" a="1"/>
  <c r="V30" i="7" s="1"/>
  <c r="AK30" i="7" s="1"/>
  <c r="V29" i="7" a="1"/>
  <c r="V29" i="7" s="1"/>
  <c r="AK29" i="7" s="1"/>
  <c r="V28" i="7" a="1"/>
  <c r="V28" i="7" s="1"/>
  <c r="AK28" i="7" s="1"/>
  <c r="V27" i="7" a="1"/>
  <c r="V27" i="7" s="1"/>
  <c r="AK27" i="7" s="1"/>
  <c r="V26" i="7" a="1"/>
  <c r="V26" i="7" s="1"/>
  <c r="AK26" i="7" s="1"/>
  <c r="AE25" i="7"/>
  <c r="AK25" i="7"/>
  <c r="C26" i="7"/>
  <c r="C27" i="7"/>
  <c r="C28" i="7"/>
  <c r="C29" i="7"/>
  <c r="C30" i="7"/>
  <c r="C31" i="7"/>
  <c r="C32" i="7"/>
  <c r="V67" i="9" l="1" a="1"/>
  <c r="V67" i="9" s="1"/>
  <c r="AP67" i="9" s="1"/>
  <c r="C67" i="9"/>
  <c r="V66" i="9" a="1"/>
  <c r="V66" i="9" s="1"/>
  <c r="C66" i="9"/>
  <c r="AO67" i="9" l="1"/>
  <c r="AP66" i="9"/>
  <c r="AO66" i="9"/>
  <c r="AE10" i="9" l="1"/>
  <c r="AL38" i="9"/>
  <c r="V38" i="9" a="1"/>
  <c r="V38" i="9" s="1"/>
  <c r="AP38" i="9" s="1"/>
  <c r="C38" i="9"/>
  <c r="AO38" i="9" l="1"/>
  <c r="V37" i="13" a="1"/>
  <c r="V37" i="13" s="1"/>
  <c r="AM37" i="13" s="1"/>
  <c r="V36" i="13" a="1"/>
  <c r="V36" i="13" s="1"/>
  <c r="AM36" i="13" s="1"/>
  <c r="V35" i="13" a="1"/>
  <c r="V35" i="13" s="1"/>
  <c r="AM35" i="13" s="1"/>
  <c r="V34" i="13" a="1"/>
  <c r="V34" i="13" s="1"/>
  <c r="AM34" i="13" s="1"/>
  <c r="V33" i="13" a="1"/>
  <c r="V33" i="13" s="1"/>
  <c r="AM33" i="13" s="1"/>
  <c r="V32" i="13" a="1"/>
  <c r="V32" i="13" s="1"/>
  <c r="AG32" i="13" s="1"/>
  <c r="V31" i="13" a="1"/>
  <c r="V31" i="13" s="1"/>
  <c r="AG31" i="13" s="1"/>
  <c r="V30" i="13" a="1"/>
  <c r="V30" i="13" s="1"/>
  <c r="AM30" i="13" s="1"/>
  <c r="V29" i="13" a="1"/>
  <c r="V29" i="13" s="1"/>
  <c r="AM29" i="13" s="1"/>
  <c r="V28" i="13" a="1"/>
  <c r="V28" i="13" s="1"/>
  <c r="AM28" i="13" s="1"/>
  <c r="V27" i="13" a="1"/>
  <c r="V27" i="13" s="1"/>
  <c r="AM27" i="13" s="1"/>
  <c r="V26" i="13" a="1"/>
  <c r="V26" i="13" s="1"/>
  <c r="AM26" i="13" s="1"/>
  <c r="V25" i="13" a="1"/>
  <c r="V25" i="13" s="1"/>
  <c r="AM25" i="13" s="1"/>
  <c r="V24" i="13" a="1"/>
  <c r="V24" i="13" s="1"/>
  <c r="AM24" i="13" s="1"/>
  <c r="V23" i="13" a="1"/>
  <c r="V23" i="13" s="1"/>
  <c r="AM23" i="13" s="1"/>
  <c r="V22" i="13" a="1"/>
  <c r="V22" i="13" s="1"/>
  <c r="AM22" i="13" s="1"/>
  <c r="V21" i="13" a="1"/>
  <c r="V21" i="13" s="1"/>
  <c r="AM21" i="13" s="1"/>
  <c r="V20" i="13" a="1"/>
  <c r="V20" i="13" s="1"/>
  <c r="AM20" i="13" s="1"/>
  <c r="V19" i="13" a="1"/>
  <c r="V19" i="13" s="1"/>
  <c r="AM19" i="13" s="1"/>
  <c r="V18" i="13" a="1"/>
  <c r="V18" i="13" s="1"/>
  <c r="AM18" i="13" s="1"/>
  <c r="V17" i="13" a="1"/>
  <c r="V17" i="13" s="1"/>
  <c r="V97" i="9" a="1"/>
  <c r="V97" i="9" s="1"/>
  <c r="V94" i="9" a="1"/>
  <c r="V94" i="9" s="1"/>
  <c r="V93" i="9" a="1"/>
  <c r="V93" i="9" s="1"/>
  <c r="V92" i="9" a="1"/>
  <c r="V92" i="9" s="1"/>
  <c r="V91" i="9" a="1"/>
  <c r="V91" i="9" s="1"/>
  <c r="V90" i="9" a="1"/>
  <c r="V90" i="9" s="1"/>
  <c r="V89" i="9" a="1"/>
  <c r="V89" i="9" s="1"/>
  <c r="V88" i="9" a="1"/>
  <c r="V88" i="9" s="1"/>
  <c r="V87" i="9" a="1"/>
  <c r="V87" i="9" s="1"/>
  <c r="V86" i="9" a="1"/>
  <c r="V86" i="9" s="1"/>
  <c r="V85" i="9" a="1"/>
  <c r="V85" i="9" s="1"/>
  <c r="V84" i="9" a="1"/>
  <c r="V84" i="9" s="1"/>
  <c r="V83" i="9" a="1"/>
  <c r="V83" i="9" s="1"/>
  <c r="V82" i="9" a="1"/>
  <c r="V82" i="9" s="1"/>
  <c r="V81" i="9" a="1"/>
  <c r="V81" i="9" s="1"/>
  <c r="V80" i="9" a="1"/>
  <c r="V80" i="9" s="1"/>
  <c r="V79" i="9" a="1"/>
  <c r="V79" i="9" s="1"/>
  <c r="V78" i="9" a="1"/>
  <c r="V78" i="9" s="1"/>
  <c r="V77" i="9" a="1"/>
  <c r="V77" i="9" s="1"/>
  <c r="V76" i="9" a="1"/>
  <c r="V76" i="9" s="1"/>
  <c r="V75" i="9" a="1"/>
  <c r="V75" i="9" s="1"/>
  <c r="V74" i="9" a="1"/>
  <c r="V74" i="9" s="1"/>
  <c r="V69" i="9" a="1"/>
  <c r="V69" i="9" s="1"/>
  <c r="V68" i="9" a="1"/>
  <c r="V68" i="9" s="1"/>
  <c r="V73" i="9" a="1"/>
  <c r="V73" i="9" s="1"/>
  <c r="V72" i="9" a="1"/>
  <c r="V72" i="9" s="1"/>
  <c r="V71" i="9" a="1"/>
  <c r="V71" i="9" s="1"/>
  <c r="V70" i="9" a="1"/>
  <c r="V70" i="9" s="1"/>
  <c r="V65" i="9" a="1"/>
  <c r="V65" i="9" s="1"/>
  <c r="V64" i="9" a="1"/>
  <c r="V64" i="9" s="1"/>
  <c r="V63" i="9" a="1"/>
  <c r="V63" i="9" s="1"/>
  <c r="V62" i="9" a="1"/>
  <c r="V62" i="9" s="1"/>
  <c r="V61" i="9" a="1"/>
  <c r="V61" i="9" s="1"/>
  <c r="V60" i="9" a="1"/>
  <c r="V60" i="9" s="1"/>
  <c r="V59" i="9" a="1"/>
  <c r="V59" i="9" s="1"/>
  <c r="V58" i="9" a="1"/>
  <c r="V58" i="9" s="1"/>
  <c r="V57" i="9" a="1"/>
  <c r="V57" i="9" s="1"/>
  <c r="V56" i="9" a="1"/>
  <c r="V56" i="9" s="1"/>
  <c r="V55" i="9" a="1"/>
  <c r="V55" i="9" s="1"/>
  <c r="V54" i="9" a="1"/>
  <c r="V54" i="9" s="1"/>
  <c r="V53" i="9" a="1"/>
  <c r="V53" i="9" s="1"/>
  <c r="V52" i="9" a="1"/>
  <c r="V52" i="9" s="1"/>
  <c r="AP51" i="9"/>
  <c r="AP50" i="9"/>
  <c r="AP49" i="9"/>
  <c r="AP48" i="9"/>
  <c r="AP47" i="9"/>
  <c r="AP46" i="9"/>
  <c r="AP45" i="9"/>
  <c r="AP44" i="9"/>
  <c r="AP43" i="9"/>
  <c r="AP42" i="9"/>
  <c r="V39" i="9" a="1"/>
  <c r="V39" i="9" s="1"/>
  <c r="V37" i="9" a="1"/>
  <c r="V37" i="9" s="1"/>
  <c r="V36" i="9" a="1"/>
  <c r="V36" i="9" s="1"/>
  <c r="V35" i="9" a="1"/>
  <c r="V35" i="9" s="1"/>
  <c r="V33" i="9" a="1"/>
  <c r="V33" i="9" s="1"/>
  <c r="V32" i="9" a="1"/>
  <c r="V32" i="9" s="1"/>
  <c r="V31" i="9" a="1"/>
  <c r="V31" i="9" s="1"/>
  <c r="V30" i="9" a="1"/>
  <c r="V30" i="9" s="1"/>
  <c r="V29" i="9" a="1"/>
  <c r="V29" i="9" s="1"/>
  <c r="V28" i="9" a="1"/>
  <c r="V28" i="9" s="1"/>
  <c r="V27" i="9" a="1"/>
  <c r="V27" i="9" s="1"/>
  <c r="V26" i="9" a="1"/>
  <c r="V26" i="9" s="1"/>
  <c r="V25" i="9" a="1"/>
  <c r="V25" i="9" s="1"/>
  <c r="V24" i="9" a="1"/>
  <c r="V24" i="9" s="1"/>
  <c r="V23" i="9" a="1"/>
  <c r="V23" i="9" s="1"/>
  <c r="V22" i="9" a="1"/>
  <c r="V22" i="9" s="1"/>
  <c r="V21" i="9" a="1"/>
  <c r="V21" i="9" s="1"/>
  <c r="V20" i="9" a="1"/>
  <c r="V20" i="9" s="1"/>
  <c r="V19" i="9" a="1"/>
  <c r="V19" i="9" s="1"/>
  <c r="V18" i="9" a="1"/>
  <c r="V18" i="9" s="1"/>
  <c r="V17" i="9" a="1"/>
  <c r="V17" i="9" s="1"/>
  <c r="V140" i="7" a="1"/>
  <c r="V140" i="7" s="1"/>
  <c r="V139" i="7" a="1"/>
  <c r="V139" i="7" s="1"/>
  <c r="V137" i="7" a="1"/>
  <c r="V137" i="7" s="1"/>
  <c r="V136" i="7" a="1"/>
  <c r="V136" i="7" s="1"/>
  <c r="V135" i="7" a="1"/>
  <c r="V135" i="7" s="1"/>
  <c r="V134" i="7" a="1"/>
  <c r="V134" i="7" s="1"/>
  <c r="V133" i="7" a="1"/>
  <c r="V133" i="7" s="1"/>
  <c r="V132" i="7" a="1"/>
  <c r="V132" i="7" s="1"/>
  <c r="V131" i="7" a="1"/>
  <c r="V131" i="7" s="1"/>
  <c r="V130" i="7" a="1"/>
  <c r="V130" i="7" s="1"/>
  <c r="V129" i="7" a="1"/>
  <c r="V129" i="7" s="1"/>
  <c r="V128" i="7" a="1"/>
  <c r="V128" i="7" s="1"/>
  <c r="V127" i="7" a="1"/>
  <c r="V127" i="7" s="1"/>
  <c r="V126" i="7" a="1"/>
  <c r="V126" i="7" s="1"/>
  <c r="V125" i="7" a="1"/>
  <c r="V125" i="7" s="1"/>
  <c r="V124" i="7" a="1"/>
  <c r="V124" i="7" s="1"/>
  <c r="V123" i="7" a="1"/>
  <c r="V123" i="7" s="1"/>
  <c r="V122" i="7" a="1"/>
  <c r="V122" i="7" s="1"/>
  <c r="V121" i="7" a="1"/>
  <c r="V121" i="7" s="1"/>
  <c r="V120" i="7" a="1"/>
  <c r="V120" i="7" s="1"/>
  <c r="V119" i="7" a="1"/>
  <c r="V119" i="7" s="1"/>
  <c r="V118" i="7" a="1"/>
  <c r="V118" i="7" s="1"/>
  <c r="V117" i="7" a="1"/>
  <c r="V117" i="7" s="1"/>
  <c r="V116" i="7" a="1"/>
  <c r="V116" i="7" s="1"/>
  <c r="V115" i="7" a="1"/>
  <c r="V115" i="7" s="1"/>
  <c r="V114" i="7" a="1"/>
  <c r="V114" i="7" s="1"/>
  <c r="V113" i="7" a="1"/>
  <c r="V113" i="7" s="1"/>
  <c r="V112" i="7" a="1"/>
  <c r="V112" i="7" s="1"/>
  <c r="V111" i="7" a="1"/>
  <c r="V111" i="7" s="1"/>
  <c r="V110" i="7" a="1"/>
  <c r="V110" i="7" s="1"/>
  <c r="V109" i="7" a="1"/>
  <c r="V109" i="7" s="1"/>
  <c r="V108" i="7" a="1"/>
  <c r="V108" i="7" s="1"/>
  <c r="V107" i="7" a="1"/>
  <c r="V107" i="7" s="1"/>
  <c r="V106" i="7" a="1"/>
  <c r="V106" i="7" s="1"/>
  <c r="V105" i="7" a="1"/>
  <c r="V105" i="7" s="1"/>
  <c r="V104" i="7" a="1"/>
  <c r="V104" i="7" s="1"/>
  <c r="V103" i="7" a="1"/>
  <c r="V103" i="7" s="1"/>
  <c r="V102" i="7" a="1"/>
  <c r="V102" i="7" s="1"/>
  <c r="V101" i="7" a="1"/>
  <c r="V101" i="7" s="1"/>
  <c r="AK101" i="7" s="1"/>
  <c r="V100" i="7" a="1"/>
  <c r="V100" i="7" s="1"/>
  <c r="V99" i="7" a="1"/>
  <c r="V99" i="7" s="1"/>
  <c r="V98" i="7" a="1"/>
  <c r="V98" i="7" s="1"/>
  <c r="V97" i="7" a="1"/>
  <c r="V97" i="7" s="1"/>
  <c r="V95" i="7" a="1"/>
  <c r="V95" i="7" s="1"/>
  <c r="V94" i="7" a="1"/>
  <c r="V94" i="7" s="1"/>
  <c r="V93" i="7" a="1"/>
  <c r="V93" i="7" s="1"/>
  <c r="V92" i="7" a="1"/>
  <c r="V92" i="7" s="1"/>
  <c r="V91" i="7" a="1"/>
  <c r="V91" i="7" s="1"/>
  <c r="V90" i="7" a="1"/>
  <c r="V90" i="7" s="1"/>
  <c r="V89" i="7" a="1"/>
  <c r="V89" i="7" s="1"/>
  <c r="V88" i="7" a="1"/>
  <c r="V88" i="7" s="1"/>
  <c r="V87" i="7" a="1"/>
  <c r="V87" i="7" s="1"/>
  <c r="V86" i="7" a="1"/>
  <c r="V86" i="7" s="1"/>
  <c r="V85" i="7" a="1"/>
  <c r="V85" i="7" s="1"/>
  <c r="V84" i="7" a="1"/>
  <c r="V84" i="7" s="1"/>
  <c r="AK83" i="7"/>
  <c r="AK82" i="7"/>
  <c r="V80" i="7" a="1"/>
  <c r="V80" i="7" s="1"/>
  <c r="V79" i="7" a="1"/>
  <c r="V79" i="7" s="1"/>
  <c r="V75" i="7" a="1"/>
  <c r="V75" i="7" s="1"/>
  <c r="V74" i="7" a="1"/>
  <c r="V74" i="7" s="1"/>
  <c r="V73" i="7" a="1"/>
  <c r="V73" i="7" s="1"/>
  <c r="V72" i="7" a="1"/>
  <c r="V72" i="7" s="1"/>
  <c r="V71" i="7" a="1"/>
  <c r="V71" i="7" s="1"/>
  <c r="V70" i="7" a="1"/>
  <c r="V70" i="7" s="1"/>
  <c r="V69" i="7" a="1"/>
  <c r="V69" i="7" s="1"/>
  <c r="V68" i="7" a="1"/>
  <c r="V68" i="7" s="1"/>
  <c r="V67" i="7" a="1"/>
  <c r="V67" i="7" s="1"/>
  <c r="V66" i="7" a="1"/>
  <c r="V66" i="7" s="1"/>
  <c r="V61" i="7" a="1"/>
  <c r="V61" i="7" s="1"/>
  <c r="V60" i="7" a="1"/>
  <c r="V60" i="7" s="1"/>
  <c r="V59" i="7" a="1"/>
  <c r="V59" i="7" s="1"/>
  <c r="V58" i="7" a="1"/>
  <c r="V58" i="7" s="1"/>
  <c r="V57" i="7" a="1"/>
  <c r="V57" i="7" s="1"/>
  <c r="V56" i="7" a="1"/>
  <c r="V56" i="7" s="1"/>
  <c r="V55" i="7" a="1"/>
  <c r="V55" i="7" s="1"/>
  <c r="V54" i="7" a="1"/>
  <c r="V54" i="7" s="1"/>
  <c r="V53" i="7" a="1"/>
  <c r="V53" i="7" s="1"/>
  <c r="V52" i="7" a="1"/>
  <c r="V52" i="7" s="1"/>
  <c r="V51" i="7" a="1"/>
  <c r="V51" i="7" s="1"/>
  <c r="V49" i="7" a="1"/>
  <c r="V49" i="7" s="1"/>
  <c r="AK49" i="7" s="1"/>
  <c r="V47" i="7" a="1"/>
  <c r="V47" i="7" s="1"/>
  <c r="V46" i="7" a="1"/>
  <c r="V46" i="7" s="1"/>
  <c r="V45" i="7" a="1"/>
  <c r="V45" i="7" s="1"/>
  <c r="V44" i="7" a="1"/>
  <c r="V44" i="7" s="1"/>
  <c r="V43" i="7" a="1"/>
  <c r="V43" i="7" s="1"/>
  <c r="V42" i="7" a="1"/>
  <c r="V42" i="7" s="1"/>
  <c r="V41" i="7" a="1"/>
  <c r="V41" i="7" s="1"/>
  <c r="V40" i="7" a="1"/>
  <c r="V40" i="7" s="1"/>
  <c r="V39" i="7" a="1"/>
  <c r="V39" i="7" s="1"/>
  <c r="V38" i="7" a="1"/>
  <c r="V38" i="7" s="1"/>
  <c r="V37" i="7" a="1"/>
  <c r="V37" i="7" s="1"/>
  <c r="V36" i="7" a="1"/>
  <c r="V36" i="7" s="1"/>
  <c r="V35" i="7" a="1"/>
  <c r="V35" i="7" s="1"/>
  <c r="V34" i="7" a="1"/>
  <c r="V34" i="7" s="1"/>
  <c r="V33" i="7" a="1"/>
  <c r="V33" i="7" s="1"/>
  <c r="V23" i="7" a="1"/>
  <c r="V23" i="7" s="1"/>
  <c r="V22" i="7" a="1"/>
  <c r="V22" i="7" s="1"/>
  <c r="V21" i="7" a="1"/>
  <c r="V21" i="7" s="1"/>
  <c r="V20" i="7" a="1"/>
  <c r="V20" i="7" s="1"/>
  <c r="V19" i="7" a="1"/>
  <c r="V19" i="7" s="1"/>
  <c r="V18" i="7" a="1"/>
  <c r="V18" i="7" s="1"/>
  <c r="V17" i="7" a="1"/>
  <c r="V17" i="7" s="1"/>
  <c r="C49" i="7"/>
  <c r="V44" i="10" a="1"/>
  <c r="V44" i="10" s="1"/>
  <c r="C44" i="10"/>
  <c r="V97" i="12" a="1"/>
  <c r="V97" i="12" s="1"/>
  <c r="C97" i="12"/>
  <c r="AL77" i="9"/>
  <c r="C77" i="9"/>
  <c r="C83" i="7"/>
  <c r="C82" i="7"/>
  <c r="AL94" i="9"/>
  <c r="AL93" i="9"/>
  <c r="AL92" i="9"/>
  <c r="AL91" i="9"/>
  <c r="AL88" i="9"/>
  <c r="AL87" i="9"/>
  <c r="AL86" i="9"/>
  <c r="AL83" i="9"/>
  <c r="AL82" i="9"/>
  <c r="AL79" i="9"/>
  <c r="AL78" i="9"/>
  <c r="AL74" i="9"/>
  <c r="AL69" i="9"/>
  <c r="AL68" i="9"/>
  <c r="AL73" i="9"/>
  <c r="AL72" i="9"/>
  <c r="AL71" i="9"/>
  <c r="AL70" i="9"/>
  <c r="AL63" i="9"/>
  <c r="AL62" i="9"/>
  <c r="AL61" i="9"/>
  <c r="AL60" i="9"/>
  <c r="AL59" i="9"/>
  <c r="AL58" i="9"/>
  <c r="AL57" i="9"/>
  <c r="AL56" i="9"/>
  <c r="AL55" i="9"/>
  <c r="AL54" i="9"/>
  <c r="AL51" i="9"/>
  <c r="AL50" i="9"/>
  <c r="AL49" i="9"/>
  <c r="AL48" i="9"/>
  <c r="AL47" i="9"/>
  <c r="AL46" i="9"/>
  <c r="AL45" i="9"/>
  <c r="AL44" i="9"/>
  <c r="AL43" i="9"/>
  <c r="AL42" i="9"/>
  <c r="AL41" i="9"/>
  <c r="AL40" i="9"/>
  <c r="AL39" i="9"/>
  <c r="AL37" i="9"/>
  <c r="AL36" i="9"/>
  <c r="AL35" i="9"/>
  <c r="AL34" i="9"/>
  <c r="AL33" i="9"/>
  <c r="AL32" i="9"/>
  <c r="AL31" i="9"/>
  <c r="AL30" i="9"/>
  <c r="AL29" i="9"/>
  <c r="AL28" i="9"/>
  <c r="AL27" i="9"/>
  <c r="AL26" i="9"/>
  <c r="AL25" i="9"/>
  <c r="AL24" i="9"/>
  <c r="AL23" i="9"/>
  <c r="AL22" i="9"/>
  <c r="AL21" i="9"/>
  <c r="AL20" i="9"/>
  <c r="AL19" i="9"/>
  <c r="AL18" i="9"/>
  <c r="AL17" i="9"/>
  <c r="AG33" i="13" l="1"/>
  <c r="AE49" i="7"/>
  <c r="AG35" i="13"/>
  <c r="AG34" i="13"/>
  <c r="AM32" i="13"/>
  <c r="AM31" i="13"/>
  <c r="AG27" i="13"/>
  <c r="AG37" i="13"/>
  <c r="AE83" i="7"/>
  <c r="AP77" i="9"/>
  <c r="AO77" i="9"/>
  <c r="AE82" i="7"/>
  <c r="C101" i="7"/>
  <c r="AE101" i="7" s="1"/>
  <c r="AB10" i="13"/>
  <c r="AA10" i="13"/>
  <c r="AC10" i="13"/>
  <c r="AP74" i="9"/>
  <c r="C74" i="9"/>
  <c r="AP68" i="9"/>
  <c r="C68" i="9"/>
  <c r="AP73" i="9"/>
  <c r="C73" i="9"/>
  <c r="AP36" i="13"/>
  <c r="C36" i="13"/>
  <c r="AG36" i="13" s="1"/>
  <c r="AK48" i="7"/>
  <c r="C48" i="7"/>
  <c r="AE48" i="7" s="1"/>
  <c r="AK47" i="7"/>
  <c r="C47" i="7"/>
  <c r="AE47" i="7" s="1"/>
  <c r="C50" i="9"/>
  <c r="AO50" i="9" s="1"/>
  <c r="C51" i="9"/>
  <c r="AO51" i="9" s="1"/>
  <c r="C48" i="9"/>
  <c r="AO48" i="9" s="1"/>
  <c r="C47" i="9"/>
  <c r="AO47" i="9" s="1"/>
  <c r="C44" i="9"/>
  <c r="AO44" i="9" s="1"/>
  <c r="C45" i="9"/>
  <c r="AO45" i="9" s="1"/>
  <c r="C42" i="9"/>
  <c r="AO42" i="9" s="1"/>
  <c r="AP41" i="9"/>
  <c r="C41" i="9"/>
  <c r="C49" i="9"/>
  <c r="AO49" i="9" s="1"/>
  <c r="C46" i="9"/>
  <c r="AO46" i="9" s="1"/>
  <c r="C43" i="9"/>
  <c r="AO43" i="9" s="1"/>
  <c r="AD10" i="9"/>
  <c r="AP39" i="9"/>
  <c r="C39" i="9"/>
  <c r="AI10" i="9"/>
  <c r="AH10" i="9"/>
  <c r="AJ10" i="9"/>
  <c r="AG10" i="9"/>
  <c r="AF10" i="9"/>
  <c r="AC10" i="9"/>
  <c r="AO74" i="9" l="1"/>
  <c r="AO68" i="9"/>
  <c r="AO73" i="9"/>
  <c r="AP35" i="13"/>
  <c r="AO41" i="9"/>
  <c r="AO39" i="9"/>
  <c r="V21" i="10" a="1"/>
  <c r="V21" i="10" s="1"/>
  <c r="AK21" i="10" s="1"/>
  <c r="C21" i="10"/>
  <c r="V23" i="12" a="1"/>
  <c r="V23" i="12" s="1"/>
  <c r="AL23" i="12" s="1"/>
  <c r="C23" i="12"/>
  <c r="V42" i="12" a="1"/>
  <c r="V42" i="12" s="1"/>
  <c r="C42" i="12"/>
  <c r="AE21" i="10" l="1"/>
  <c r="AF23" i="12"/>
  <c r="AL42" i="12"/>
  <c r="AF42" i="12"/>
  <c r="AP93" i="9"/>
  <c r="AP94" i="9"/>
  <c r="AP97" i="9"/>
  <c r="C97" i="9"/>
  <c r="AP95" i="9"/>
  <c r="C93" i="9"/>
  <c r="C94" i="9"/>
  <c r="AM16" i="13"/>
  <c r="AL16" i="12"/>
  <c r="AK16" i="7"/>
  <c r="AO93" i="9" l="1"/>
  <c r="AO94" i="9"/>
  <c r="AP92" i="9"/>
  <c r="AP91" i="9"/>
  <c r="AP90" i="9"/>
  <c r="AP89" i="9"/>
  <c r="AP88" i="9"/>
  <c r="AP87" i="9"/>
  <c r="AP86" i="9"/>
  <c r="AP85" i="9"/>
  <c r="AP84" i="9"/>
  <c r="AP83" i="9"/>
  <c r="AP82" i="9"/>
  <c r="AP81" i="9"/>
  <c r="AP80" i="9"/>
  <c r="AP79" i="9"/>
  <c r="AP78" i="9"/>
  <c r="AP76" i="9"/>
  <c r="AP75" i="9"/>
  <c r="AP69" i="9"/>
  <c r="AP72" i="9"/>
  <c r="AP71" i="9"/>
  <c r="AP70" i="9"/>
  <c r="AP65" i="9"/>
  <c r="AP64" i="9"/>
  <c r="AP63" i="9"/>
  <c r="AP62" i="9"/>
  <c r="AP61" i="9"/>
  <c r="AP60" i="9"/>
  <c r="AP59" i="9"/>
  <c r="AP58" i="9"/>
  <c r="AP57" i="9"/>
  <c r="AP56" i="9"/>
  <c r="AP55" i="9"/>
  <c r="AP54" i="9"/>
  <c r="AP53" i="9"/>
  <c r="AP52" i="9"/>
  <c r="AP40" i="9"/>
  <c r="AP37" i="9"/>
  <c r="AP36" i="9"/>
  <c r="AP35" i="9"/>
  <c r="AP34" i="9"/>
  <c r="AP33" i="9"/>
  <c r="AP32" i="9"/>
  <c r="AP31" i="9"/>
  <c r="AP30" i="9"/>
  <c r="AP29" i="9"/>
  <c r="AP28" i="9"/>
  <c r="AP27" i="9"/>
  <c r="AP26" i="9"/>
  <c r="AP25" i="9"/>
  <c r="AP24" i="9"/>
  <c r="AP23" i="9"/>
  <c r="AP22" i="9"/>
  <c r="AP21" i="9"/>
  <c r="AP20" i="9"/>
  <c r="AP19" i="9"/>
  <c r="AP18" i="9"/>
  <c r="AP17" i="9"/>
  <c r="AM17" i="13"/>
  <c r="V135" i="12" a="1"/>
  <c r="V135" i="12" s="1"/>
  <c r="AL135" i="12" s="1"/>
  <c r="V134" i="12" a="1"/>
  <c r="V134" i="12" s="1"/>
  <c r="AL134" i="12" s="1"/>
  <c r="V133" i="12" a="1"/>
  <c r="V133" i="12" s="1"/>
  <c r="AL133" i="12" s="1"/>
  <c r="V132" i="12" a="1"/>
  <c r="V132" i="12" s="1"/>
  <c r="AL132" i="12" s="1"/>
  <c r="V131" i="12" a="1"/>
  <c r="V131" i="12" s="1"/>
  <c r="AL131" i="12" s="1"/>
  <c r="V130" i="12" a="1"/>
  <c r="V130" i="12" s="1"/>
  <c r="AL130" i="12" s="1"/>
  <c r="V129" i="12" a="1"/>
  <c r="V129" i="12" s="1"/>
  <c r="AL129" i="12" s="1"/>
  <c r="V128" i="12" a="1"/>
  <c r="V128" i="12" s="1"/>
  <c r="AL128" i="12" s="1"/>
  <c r="V127" i="12" a="1"/>
  <c r="V127" i="12" s="1"/>
  <c r="AL127" i="12" s="1"/>
  <c r="V126" i="12" a="1"/>
  <c r="V126" i="12" s="1"/>
  <c r="AL126" i="12" s="1"/>
  <c r="V125" i="12" a="1"/>
  <c r="V125" i="12" s="1"/>
  <c r="AL125" i="12" s="1"/>
  <c r="V124" i="12" a="1"/>
  <c r="V124" i="12" s="1"/>
  <c r="AL124" i="12" s="1"/>
  <c r="V123" i="12" a="1"/>
  <c r="V123" i="12" s="1"/>
  <c r="AL123" i="12" s="1"/>
  <c r="V122" i="12" a="1"/>
  <c r="V122" i="12" s="1"/>
  <c r="AL122" i="12" s="1"/>
  <c r="V121" i="12" a="1"/>
  <c r="V121" i="12" s="1"/>
  <c r="AL121" i="12" s="1"/>
  <c r="V120" i="12" a="1"/>
  <c r="V120" i="12" s="1"/>
  <c r="AL120" i="12" s="1"/>
  <c r="V119" i="12" a="1"/>
  <c r="V119" i="12" s="1"/>
  <c r="AL119" i="12" s="1"/>
  <c r="V118" i="12" a="1"/>
  <c r="V118" i="12" s="1"/>
  <c r="AL118" i="12" s="1"/>
  <c r="V117" i="12" a="1"/>
  <c r="V117" i="12" s="1"/>
  <c r="AL117" i="12" s="1"/>
  <c r="V116" i="12" a="1"/>
  <c r="V116" i="12" s="1"/>
  <c r="AL116" i="12" s="1"/>
  <c r="V115" i="12" a="1"/>
  <c r="V115" i="12" s="1"/>
  <c r="AL115" i="12" s="1"/>
  <c r="V114" i="12" a="1"/>
  <c r="V114" i="12" s="1"/>
  <c r="AL114" i="12" s="1"/>
  <c r="V113" i="12" a="1"/>
  <c r="V113" i="12" s="1"/>
  <c r="AL113" i="12" s="1"/>
  <c r="V112" i="12" a="1"/>
  <c r="V112" i="12" s="1"/>
  <c r="AL112" i="12" s="1"/>
  <c r="V111" i="12" a="1"/>
  <c r="V111" i="12" s="1"/>
  <c r="AL111" i="12" s="1"/>
  <c r="V110" i="12" a="1"/>
  <c r="V110" i="12" s="1"/>
  <c r="AL110" i="12" s="1"/>
  <c r="V109" i="12" a="1"/>
  <c r="V109" i="12" s="1"/>
  <c r="AL109" i="12" s="1"/>
  <c r="V108" i="12" a="1"/>
  <c r="V108" i="12" s="1"/>
  <c r="AL108" i="12" s="1"/>
  <c r="V107" i="12" a="1"/>
  <c r="V107" i="12" s="1"/>
  <c r="AL107" i="12" s="1"/>
  <c r="V106" i="12" a="1"/>
  <c r="V106" i="12" s="1"/>
  <c r="AL106" i="12" s="1"/>
  <c r="V105" i="12" a="1"/>
  <c r="V105" i="12" s="1"/>
  <c r="AL105" i="12" s="1"/>
  <c r="V104" i="12" a="1"/>
  <c r="V104" i="12" s="1"/>
  <c r="AL104" i="12" s="1"/>
  <c r="V103" i="12" a="1"/>
  <c r="V103" i="12" s="1"/>
  <c r="AL103" i="12" s="1"/>
  <c r="V102" i="12" a="1"/>
  <c r="V102" i="12" s="1"/>
  <c r="AL102" i="12" s="1"/>
  <c r="V101" i="12" a="1"/>
  <c r="V101" i="12" s="1"/>
  <c r="AL101" i="12" s="1"/>
  <c r="V100" i="12" a="1"/>
  <c r="V100" i="12" s="1"/>
  <c r="AL100" i="12" s="1"/>
  <c r="V99" i="12" a="1"/>
  <c r="V99" i="12" s="1"/>
  <c r="AL99" i="12" s="1"/>
  <c r="V98" i="12" a="1"/>
  <c r="V98" i="12" s="1"/>
  <c r="AL98" i="12" s="1"/>
  <c r="V96" i="12" a="1"/>
  <c r="V96" i="12" s="1"/>
  <c r="AL96" i="12" s="1"/>
  <c r="V95" i="12" a="1"/>
  <c r="V95" i="12" s="1"/>
  <c r="AL95" i="12" s="1"/>
  <c r="V94" i="12" a="1"/>
  <c r="V94" i="12" s="1"/>
  <c r="AL94" i="12" s="1"/>
  <c r="V93" i="12" a="1"/>
  <c r="V93" i="12" s="1"/>
  <c r="AL93" i="12" s="1"/>
  <c r="V92" i="12" a="1"/>
  <c r="V92" i="12" s="1"/>
  <c r="AL92" i="12" s="1"/>
  <c r="V91" i="12" a="1"/>
  <c r="V91" i="12" s="1"/>
  <c r="AL91" i="12" s="1"/>
  <c r="V90" i="12" a="1"/>
  <c r="V90" i="12" s="1"/>
  <c r="AL90" i="12" s="1"/>
  <c r="V89" i="12" a="1"/>
  <c r="V89" i="12" s="1"/>
  <c r="AL89" i="12" s="1"/>
  <c r="V88" i="12" a="1"/>
  <c r="V88" i="12" s="1"/>
  <c r="AL88" i="12" s="1"/>
  <c r="V87" i="12" a="1"/>
  <c r="V87" i="12" s="1"/>
  <c r="AL87" i="12" s="1"/>
  <c r="V86" i="12" a="1"/>
  <c r="V86" i="12" s="1"/>
  <c r="AL86" i="12" s="1"/>
  <c r="V85" i="12" a="1"/>
  <c r="V85" i="12" s="1"/>
  <c r="AL85" i="12" s="1"/>
  <c r="V84" i="12" a="1"/>
  <c r="V84" i="12" s="1"/>
  <c r="AL84" i="12" s="1"/>
  <c r="V83" i="12" a="1"/>
  <c r="V83" i="12" s="1"/>
  <c r="AL83" i="12" s="1"/>
  <c r="V82" i="12" a="1"/>
  <c r="V82" i="12" s="1"/>
  <c r="AL82" i="12" s="1"/>
  <c r="V81" i="12" a="1"/>
  <c r="V81" i="12" s="1"/>
  <c r="AL81" i="12" s="1"/>
  <c r="V80" i="12" a="1"/>
  <c r="V80" i="12" s="1"/>
  <c r="AL80" i="12" s="1"/>
  <c r="V79" i="12" a="1"/>
  <c r="V79" i="12" s="1"/>
  <c r="AL79" i="12" s="1"/>
  <c r="V78" i="12" a="1"/>
  <c r="V78" i="12" s="1"/>
  <c r="AL78" i="12" s="1"/>
  <c r="V77" i="12" a="1"/>
  <c r="V77" i="12" s="1"/>
  <c r="AL77" i="12" s="1"/>
  <c r="V76" i="12" a="1"/>
  <c r="V76" i="12" s="1"/>
  <c r="AL76" i="12" s="1"/>
  <c r="V75" i="12" a="1"/>
  <c r="V75" i="12" s="1"/>
  <c r="AL75" i="12" s="1"/>
  <c r="V74" i="12" a="1"/>
  <c r="V74" i="12" s="1"/>
  <c r="AL74" i="12" s="1"/>
  <c r="V73" i="12" a="1"/>
  <c r="V73" i="12" s="1"/>
  <c r="AL73" i="12" s="1"/>
  <c r="V72" i="12" a="1"/>
  <c r="V72" i="12" s="1"/>
  <c r="AL72" i="12" s="1"/>
  <c r="V71" i="12" a="1"/>
  <c r="V71" i="12" s="1"/>
  <c r="AL71" i="12" s="1"/>
  <c r="V70" i="12" a="1"/>
  <c r="V70" i="12" s="1"/>
  <c r="AL70" i="12" s="1"/>
  <c r="V69" i="12" a="1"/>
  <c r="V69" i="12" s="1"/>
  <c r="AL69" i="12" s="1"/>
  <c r="V68" i="12" a="1"/>
  <c r="V68" i="12" s="1"/>
  <c r="AL68" i="12" s="1"/>
  <c r="V67" i="12" a="1"/>
  <c r="V67" i="12" s="1"/>
  <c r="V66" i="12" a="1"/>
  <c r="V66" i="12" s="1"/>
  <c r="AL66" i="12" s="1"/>
  <c r="V65" i="12" a="1"/>
  <c r="V65" i="12" s="1"/>
  <c r="AL65" i="12" s="1"/>
  <c r="V64" i="12" a="1"/>
  <c r="V64" i="12" s="1"/>
  <c r="AL64" i="12" s="1"/>
  <c r="V63" i="12" a="1"/>
  <c r="V63" i="12" s="1"/>
  <c r="AL63" i="12" s="1"/>
  <c r="V62" i="12" a="1"/>
  <c r="V62" i="12" s="1"/>
  <c r="AL62" i="12" s="1"/>
  <c r="V61" i="12" a="1"/>
  <c r="V61" i="12" s="1"/>
  <c r="AL61" i="12" s="1"/>
  <c r="V60" i="12" a="1"/>
  <c r="V60" i="12" s="1"/>
  <c r="AL60" i="12" s="1"/>
  <c r="V59" i="12" a="1"/>
  <c r="V59" i="12" s="1"/>
  <c r="AL59" i="12" s="1"/>
  <c r="V58" i="12" a="1"/>
  <c r="V58" i="12" s="1"/>
  <c r="AL58" i="12" s="1"/>
  <c r="V57" i="12" a="1"/>
  <c r="V57" i="12" s="1"/>
  <c r="AL57" i="12" s="1"/>
  <c r="V56" i="12" a="1"/>
  <c r="V56" i="12" s="1"/>
  <c r="AL56" i="12" s="1"/>
  <c r="V55" i="12" a="1"/>
  <c r="V55" i="12" s="1"/>
  <c r="AL55" i="12" s="1"/>
  <c r="V54" i="12" a="1"/>
  <c r="V54" i="12" s="1"/>
  <c r="AL54" i="12" s="1"/>
  <c r="V53" i="12" a="1"/>
  <c r="V53" i="12" s="1"/>
  <c r="AL53" i="12" s="1"/>
  <c r="V52" i="12" a="1"/>
  <c r="V52" i="12" s="1"/>
  <c r="AL52" i="12" s="1"/>
  <c r="V51" i="12" a="1"/>
  <c r="V51" i="12" s="1"/>
  <c r="AL51" i="12" s="1"/>
  <c r="V50" i="12" a="1"/>
  <c r="V50" i="12" s="1"/>
  <c r="AL50" i="12" s="1"/>
  <c r="V49" i="12" a="1"/>
  <c r="V49" i="12" s="1"/>
  <c r="AL49" i="12" s="1"/>
  <c r="V48" i="12" a="1"/>
  <c r="V48" i="12" s="1"/>
  <c r="AL48" i="12" s="1"/>
  <c r="V47" i="12" a="1"/>
  <c r="V47" i="12" s="1"/>
  <c r="AL47" i="12" s="1"/>
  <c r="V46" i="12" a="1"/>
  <c r="V46" i="12" s="1"/>
  <c r="AL46" i="12" s="1"/>
  <c r="V45" i="12" a="1"/>
  <c r="V45" i="12" s="1"/>
  <c r="AL45" i="12" s="1"/>
  <c r="V44" i="12" a="1"/>
  <c r="V44" i="12" s="1"/>
  <c r="AL44" i="12" s="1"/>
  <c r="V43" i="12" a="1"/>
  <c r="V43" i="12" s="1"/>
  <c r="AL43" i="12" s="1"/>
  <c r="V41" i="12" a="1"/>
  <c r="V41" i="12" s="1"/>
  <c r="AL41" i="12" s="1"/>
  <c r="V40" i="12" a="1"/>
  <c r="V40" i="12" s="1"/>
  <c r="AL40" i="12" s="1"/>
  <c r="V39" i="12" a="1"/>
  <c r="V39" i="12" s="1"/>
  <c r="AL39" i="12" s="1"/>
  <c r="V38" i="12" a="1"/>
  <c r="V38" i="12" s="1"/>
  <c r="AL38" i="12" s="1"/>
  <c r="V37" i="12" a="1"/>
  <c r="V37" i="12" s="1"/>
  <c r="AL37" i="12" s="1"/>
  <c r="V36" i="12" a="1"/>
  <c r="V36" i="12" s="1"/>
  <c r="AL36" i="12" s="1"/>
  <c r="V35" i="12" a="1"/>
  <c r="V35" i="12" s="1"/>
  <c r="AL35" i="12" s="1"/>
  <c r="V34" i="12" a="1"/>
  <c r="V34" i="12" s="1"/>
  <c r="AL34" i="12" s="1"/>
  <c r="V24" i="12" a="1"/>
  <c r="V24" i="12" s="1"/>
  <c r="AL24" i="12" s="1"/>
  <c r="V22" i="12" a="1"/>
  <c r="V22" i="12" s="1"/>
  <c r="AL22" i="12" s="1"/>
  <c r="V21" i="12" a="1"/>
  <c r="V21" i="12" s="1"/>
  <c r="AL21" i="12" s="1"/>
  <c r="V20" i="12" a="1"/>
  <c r="V20" i="12" s="1"/>
  <c r="AL20" i="12" s="1"/>
  <c r="V19" i="12" a="1"/>
  <c r="V19" i="12" s="1"/>
  <c r="AL19" i="12" s="1"/>
  <c r="V18" i="12" a="1"/>
  <c r="V18" i="12" s="1"/>
  <c r="AL18" i="12" s="1"/>
  <c r="V17" i="12" a="1"/>
  <c r="V17" i="12" s="1"/>
  <c r="AL17" i="12" s="1"/>
  <c r="V118" i="10" a="1"/>
  <c r="V118" i="10" s="1"/>
  <c r="AK118" i="10" s="1"/>
  <c r="V117" i="10" a="1"/>
  <c r="V117" i="10" s="1"/>
  <c r="AK117" i="10" s="1"/>
  <c r="V116" i="10" a="1"/>
  <c r="V116" i="10" s="1"/>
  <c r="AK116" i="10" s="1"/>
  <c r="V115" i="10" a="1"/>
  <c r="V115" i="10" s="1"/>
  <c r="AK115" i="10" s="1"/>
  <c r="V114" i="10" a="1"/>
  <c r="V114" i="10" s="1"/>
  <c r="AK114" i="10" s="1"/>
  <c r="V113" i="10" a="1"/>
  <c r="V113" i="10" s="1"/>
  <c r="AK113" i="10" s="1"/>
  <c r="V112" i="10" a="1"/>
  <c r="V112" i="10" s="1"/>
  <c r="AK112" i="10" s="1"/>
  <c r="V111" i="10" a="1"/>
  <c r="V111" i="10" s="1"/>
  <c r="AK111" i="10" s="1"/>
  <c r="V110" i="10" a="1"/>
  <c r="V110" i="10" s="1"/>
  <c r="AK110" i="10" s="1"/>
  <c r="V109" i="10" a="1"/>
  <c r="V109" i="10" s="1"/>
  <c r="AK109" i="10" s="1"/>
  <c r="V108" i="10" a="1"/>
  <c r="V108" i="10" s="1"/>
  <c r="AK108" i="10" s="1"/>
  <c r="V107" i="10" a="1"/>
  <c r="V107" i="10" s="1"/>
  <c r="AK107" i="10" s="1"/>
  <c r="V106" i="10" a="1"/>
  <c r="V106" i="10" s="1"/>
  <c r="AK106" i="10" s="1"/>
  <c r="V105" i="10" a="1"/>
  <c r="V105" i="10" s="1"/>
  <c r="AK105" i="10" s="1"/>
  <c r="V104" i="10" a="1"/>
  <c r="V104" i="10" s="1"/>
  <c r="AK104" i="10" s="1"/>
  <c r="V103" i="10" a="1"/>
  <c r="V103" i="10" s="1"/>
  <c r="AK103" i="10" s="1"/>
  <c r="V102" i="10" a="1"/>
  <c r="V102" i="10" s="1"/>
  <c r="AK102" i="10" s="1"/>
  <c r="V101" i="10" a="1"/>
  <c r="V101" i="10" s="1"/>
  <c r="AK101" i="10" s="1"/>
  <c r="V100" i="10" a="1"/>
  <c r="V100" i="10" s="1"/>
  <c r="AK100" i="10" s="1"/>
  <c r="V99" i="10" a="1"/>
  <c r="V99" i="10" s="1"/>
  <c r="AK99" i="10" s="1"/>
  <c r="V98" i="10" a="1"/>
  <c r="V98" i="10" s="1"/>
  <c r="AK98" i="10" s="1"/>
  <c r="V97" i="10" a="1"/>
  <c r="V97" i="10" s="1"/>
  <c r="AK97" i="10" s="1"/>
  <c r="V96" i="10" a="1"/>
  <c r="V96" i="10" s="1"/>
  <c r="AK96" i="10" s="1"/>
  <c r="V95" i="10" a="1"/>
  <c r="V95" i="10" s="1"/>
  <c r="AK95" i="10" s="1"/>
  <c r="V94" i="10" a="1"/>
  <c r="V94" i="10" s="1"/>
  <c r="AK94" i="10" s="1"/>
  <c r="V93" i="10" a="1"/>
  <c r="V93" i="10" s="1"/>
  <c r="AK93" i="10" s="1"/>
  <c r="V92" i="10" a="1"/>
  <c r="V92" i="10" s="1"/>
  <c r="AK92" i="10" s="1"/>
  <c r="V91" i="10" a="1"/>
  <c r="V91" i="10" s="1"/>
  <c r="AK91" i="10" s="1"/>
  <c r="V90" i="10" a="1"/>
  <c r="V90" i="10" s="1"/>
  <c r="AK90" i="10" s="1"/>
  <c r="V89" i="10" a="1"/>
  <c r="V89" i="10" s="1"/>
  <c r="AK89" i="10" s="1"/>
  <c r="V88" i="10" a="1"/>
  <c r="V88" i="10" s="1"/>
  <c r="AK88" i="10" s="1"/>
  <c r="V87" i="10" a="1"/>
  <c r="V87" i="10" s="1"/>
  <c r="AK87" i="10" s="1"/>
  <c r="V86" i="10" a="1"/>
  <c r="V86" i="10" s="1"/>
  <c r="AK86" i="10" s="1"/>
  <c r="V85" i="10" a="1"/>
  <c r="V85" i="10" s="1"/>
  <c r="AK85" i="10" s="1"/>
  <c r="V84" i="10" a="1"/>
  <c r="V84" i="10" s="1"/>
  <c r="AK84" i="10" s="1"/>
  <c r="V83" i="10" a="1"/>
  <c r="V83" i="10" s="1"/>
  <c r="AK83" i="10" s="1"/>
  <c r="V82" i="10" a="1"/>
  <c r="V82" i="10" s="1"/>
  <c r="AK82" i="10" s="1"/>
  <c r="V81" i="10" a="1"/>
  <c r="V81" i="10" s="1"/>
  <c r="AK81" i="10" s="1"/>
  <c r="V80" i="10" a="1"/>
  <c r="V80" i="10" s="1"/>
  <c r="AK80" i="10" s="1"/>
  <c r="V79" i="10" a="1"/>
  <c r="V79" i="10" s="1"/>
  <c r="AK79" i="10" s="1"/>
  <c r="V78" i="10" a="1"/>
  <c r="V78" i="10" s="1"/>
  <c r="AK78" i="10" s="1"/>
  <c r="V77" i="10" a="1"/>
  <c r="V77" i="10" s="1"/>
  <c r="AK77" i="10" s="1"/>
  <c r="V76" i="10" a="1"/>
  <c r="V76" i="10" s="1"/>
  <c r="AK76" i="10" s="1"/>
  <c r="V75" i="10" a="1"/>
  <c r="V75" i="10" s="1"/>
  <c r="AK75" i="10" s="1"/>
  <c r="V74" i="10" a="1"/>
  <c r="V74" i="10" s="1"/>
  <c r="AK74" i="10" s="1"/>
  <c r="V73" i="10" a="1"/>
  <c r="V73" i="10" s="1"/>
  <c r="AK73" i="10" s="1"/>
  <c r="V72" i="10" a="1"/>
  <c r="V72" i="10" s="1"/>
  <c r="AK72" i="10" s="1"/>
  <c r="V71" i="10" a="1"/>
  <c r="V71" i="10" s="1"/>
  <c r="AK71" i="10" s="1"/>
  <c r="V70" i="10" a="1"/>
  <c r="V70" i="10" s="1"/>
  <c r="AK70" i="10" s="1"/>
  <c r="V69" i="10" a="1"/>
  <c r="V69" i="10" s="1"/>
  <c r="AK69" i="10" s="1"/>
  <c r="V68" i="10" a="1"/>
  <c r="V68" i="10" s="1"/>
  <c r="AK68" i="10" s="1"/>
  <c r="V67" i="10" a="1"/>
  <c r="V67" i="10" s="1"/>
  <c r="AK67" i="10" s="1"/>
  <c r="V66" i="10" a="1"/>
  <c r="V66" i="10" s="1"/>
  <c r="AK66" i="10" s="1"/>
  <c r="V65" i="10" a="1"/>
  <c r="V65" i="10" s="1"/>
  <c r="AK65" i="10" s="1"/>
  <c r="V64" i="10" a="1"/>
  <c r="V64" i="10" s="1"/>
  <c r="AK64" i="10" s="1"/>
  <c r="V63" i="10" a="1"/>
  <c r="V63" i="10" s="1"/>
  <c r="AK63" i="10" s="1"/>
  <c r="V62" i="10" a="1"/>
  <c r="V62" i="10" s="1"/>
  <c r="AK62" i="10" s="1"/>
  <c r="V61" i="10" a="1"/>
  <c r="V61" i="10" s="1"/>
  <c r="AK61" i="10" s="1"/>
  <c r="V60" i="10" a="1"/>
  <c r="V60" i="10" s="1"/>
  <c r="AK60" i="10" s="1"/>
  <c r="V59" i="10" a="1"/>
  <c r="V59" i="10" s="1"/>
  <c r="AK59" i="10" s="1"/>
  <c r="V58" i="10" a="1"/>
  <c r="V58" i="10" s="1"/>
  <c r="AK58" i="10" s="1"/>
  <c r="V57" i="10" a="1"/>
  <c r="V57" i="10" s="1"/>
  <c r="AK57" i="10" s="1"/>
  <c r="V56" i="10" a="1"/>
  <c r="V56" i="10" s="1"/>
  <c r="AK56" i="10" s="1"/>
  <c r="V55" i="10" a="1"/>
  <c r="V55" i="10" s="1"/>
  <c r="AK55" i="10" s="1"/>
  <c r="V54" i="10" a="1"/>
  <c r="V54" i="10" s="1"/>
  <c r="AK54" i="10" s="1"/>
  <c r="V53" i="10" a="1"/>
  <c r="V53" i="10" s="1"/>
  <c r="AK53" i="10" s="1"/>
  <c r="V52" i="10" a="1"/>
  <c r="V52" i="10" s="1"/>
  <c r="AK52" i="10" s="1"/>
  <c r="V51" i="10" a="1"/>
  <c r="V51" i="10" s="1"/>
  <c r="AK51" i="10" s="1"/>
  <c r="V50" i="10" a="1"/>
  <c r="V50" i="10" s="1"/>
  <c r="AK50" i="10" s="1"/>
  <c r="V49" i="10" a="1"/>
  <c r="V49" i="10" s="1"/>
  <c r="AK49" i="10" s="1"/>
  <c r="V48" i="10" a="1"/>
  <c r="V48" i="10" s="1"/>
  <c r="AK48" i="10" s="1"/>
  <c r="V47" i="10" a="1"/>
  <c r="V47" i="10" s="1"/>
  <c r="AK47" i="10" s="1"/>
  <c r="V46" i="10" a="1"/>
  <c r="V46" i="10" s="1"/>
  <c r="AK46" i="10" s="1"/>
  <c r="V45" i="10" a="1"/>
  <c r="V45" i="10" s="1"/>
  <c r="AK45" i="10" s="1"/>
  <c r="V43" i="10" a="1"/>
  <c r="V43" i="10" s="1"/>
  <c r="AK43" i="10" s="1"/>
  <c r="V42" i="10" a="1"/>
  <c r="V42" i="10" s="1"/>
  <c r="AK42" i="10" s="1"/>
  <c r="V41" i="10" a="1"/>
  <c r="V41" i="10" s="1"/>
  <c r="AK41" i="10" s="1"/>
  <c r="V40" i="10" a="1"/>
  <c r="V40" i="10" s="1"/>
  <c r="AK40" i="10" s="1"/>
  <c r="V39" i="10" a="1"/>
  <c r="V39" i="10" s="1"/>
  <c r="AK39" i="10" s="1"/>
  <c r="V38" i="10" a="1"/>
  <c r="V38" i="10" s="1"/>
  <c r="AK38" i="10" s="1"/>
  <c r="V37" i="10" a="1"/>
  <c r="V37" i="10" s="1"/>
  <c r="AK37" i="10" s="1"/>
  <c r="V36" i="10" a="1"/>
  <c r="V36" i="10" s="1"/>
  <c r="AK36" i="10" s="1"/>
  <c r="V35" i="10" a="1"/>
  <c r="V35" i="10" s="1"/>
  <c r="AK35" i="10" s="1"/>
  <c r="V34" i="10" a="1"/>
  <c r="V34" i="10" s="1"/>
  <c r="AK34" i="10" s="1"/>
  <c r="V33" i="10" a="1"/>
  <c r="V33" i="10" s="1"/>
  <c r="AK33" i="10" s="1"/>
  <c r="V32" i="10" a="1"/>
  <c r="V32" i="10" s="1"/>
  <c r="AK32" i="10" s="1"/>
  <c r="V31" i="10" a="1"/>
  <c r="V31" i="10" s="1"/>
  <c r="AK31" i="10" s="1"/>
  <c r="AK30" i="10"/>
  <c r="V22" i="10" a="1"/>
  <c r="V22" i="10" s="1"/>
  <c r="AK22" i="10" s="1"/>
  <c r="V20" i="10" a="1"/>
  <c r="V20" i="10" s="1"/>
  <c r="AK20" i="10" s="1"/>
  <c r="V19" i="10" a="1"/>
  <c r="V19" i="10" s="1"/>
  <c r="AK19" i="10" s="1"/>
  <c r="V18" i="10" a="1"/>
  <c r="V18" i="10" s="1"/>
  <c r="AK18" i="10" s="1"/>
  <c r="V17" i="10" a="1"/>
  <c r="V17" i="10" s="1"/>
  <c r="AK17" i="10" s="1"/>
  <c r="AK140" i="7"/>
  <c r="AK139" i="7"/>
  <c r="AK138" i="7"/>
  <c r="AK137" i="7"/>
  <c r="AK136" i="7"/>
  <c r="AK135" i="7"/>
  <c r="AK134" i="7"/>
  <c r="AK133" i="7"/>
  <c r="AK132" i="7"/>
  <c r="AK131" i="7"/>
  <c r="AK130" i="7"/>
  <c r="AK129" i="7"/>
  <c r="AK128" i="7"/>
  <c r="AK127" i="7"/>
  <c r="AK126" i="7"/>
  <c r="AK125" i="7"/>
  <c r="AK124" i="7"/>
  <c r="AK123" i="7"/>
  <c r="AK122" i="7"/>
  <c r="AK121" i="7"/>
  <c r="AK120" i="7"/>
  <c r="AK119" i="7"/>
  <c r="AK118" i="7"/>
  <c r="AK117" i="7"/>
  <c r="AK116" i="7"/>
  <c r="AK115" i="7"/>
  <c r="AK114" i="7"/>
  <c r="AK113" i="7"/>
  <c r="AK112" i="7"/>
  <c r="AK111" i="7"/>
  <c r="AK110" i="7"/>
  <c r="AK109" i="7"/>
  <c r="AK108" i="7"/>
  <c r="AK107" i="7"/>
  <c r="AK106" i="7"/>
  <c r="AK105" i="7"/>
  <c r="AK104" i="7"/>
  <c r="AK103" i="7"/>
  <c r="AK102" i="7"/>
  <c r="AK100" i="7"/>
  <c r="AK99" i="7"/>
  <c r="AK98" i="7"/>
  <c r="AK97" i="7"/>
  <c r="AK96" i="7"/>
  <c r="AK95" i="7"/>
  <c r="AK94" i="7"/>
  <c r="AK93" i="7"/>
  <c r="AK92" i="7"/>
  <c r="AK91" i="7"/>
  <c r="AK90" i="7"/>
  <c r="AK89" i="7"/>
  <c r="AK88" i="7"/>
  <c r="AK87" i="7"/>
  <c r="AK86" i="7"/>
  <c r="AK85" i="7"/>
  <c r="AK84" i="7"/>
  <c r="AK81" i="7"/>
  <c r="AK80" i="7"/>
  <c r="AK79" i="7"/>
  <c r="AK75" i="7"/>
  <c r="AK74" i="7"/>
  <c r="AK73" i="7"/>
  <c r="AK72" i="7"/>
  <c r="AK71" i="7"/>
  <c r="AK70" i="7"/>
  <c r="AK69" i="7"/>
  <c r="AK68" i="7"/>
  <c r="AK67" i="7"/>
  <c r="AK66" i="7"/>
  <c r="AK62" i="7"/>
  <c r="AK61" i="7"/>
  <c r="AK60" i="7"/>
  <c r="AK59" i="7"/>
  <c r="AK58" i="7"/>
  <c r="AK57" i="7"/>
  <c r="AK56" i="7"/>
  <c r="AK55" i="7"/>
  <c r="AK54" i="7"/>
  <c r="AK53" i="7"/>
  <c r="AK52" i="7"/>
  <c r="AK51" i="7"/>
  <c r="AK46" i="7"/>
  <c r="AK45" i="7"/>
  <c r="AK44" i="7"/>
  <c r="AK43" i="7"/>
  <c r="AK42" i="7"/>
  <c r="AK41" i="7"/>
  <c r="AK40" i="7"/>
  <c r="AK39" i="7"/>
  <c r="AK38" i="7"/>
  <c r="AK37" i="7"/>
  <c r="AK36" i="7"/>
  <c r="AK35" i="7"/>
  <c r="AK34" i="7"/>
  <c r="AK33" i="7"/>
  <c r="AK23" i="7"/>
  <c r="AK22" i="7"/>
  <c r="AK21" i="7"/>
  <c r="AK20" i="7"/>
  <c r="AK19" i="7"/>
  <c r="AK18" i="7"/>
  <c r="AK17" i="7"/>
  <c r="C68" i="10"/>
  <c r="C79" i="12"/>
  <c r="C76" i="12"/>
  <c r="AB10" i="9"/>
  <c r="AK10" i="9"/>
  <c r="Y10" i="12"/>
  <c r="AF67" i="12" l="1"/>
  <c r="AL67" i="12"/>
  <c r="AE68" i="10"/>
  <c r="AF76" i="12"/>
  <c r="AF79" i="12"/>
  <c r="C21" i="13"/>
  <c r="AG21" i="13" s="1"/>
  <c r="C20" i="13"/>
  <c r="AG20" i="13" s="1"/>
  <c r="C59" i="12"/>
  <c r="C93" i="7"/>
  <c r="C90" i="12"/>
  <c r="C77" i="10"/>
  <c r="AF90" i="12" l="1"/>
  <c r="AE77" i="10"/>
  <c r="AF59" i="12"/>
  <c r="AE93" i="7"/>
  <c r="C33" i="9"/>
  <c r="AA10" i="9"/>
  <c r="C40" i="9"/>
  <c r="C24" i="13"/>
  <c r="AG24" i="13" s="1"/>
  <c r="C36" i="9"/>
  <c r="C35" i="9"/>
  <c r="C37" i="9"/>
  <c r="C29" i="13"/>
  <c r="AG29" i="13" s="1"/>
  <c r="C30" i="13"/>
  <c r="AG30" i="13" s="1"/>
  <c r="C28" i="13"/>
  <c r="AG28" i="13" s="1"/>
  <c r="C34" i="9"/>
  <c r="C24" i="9"/>
  <c r="C25" i="9"/>
  <c r="C26" i="9"/>
  <c r="C27" i="9"/>
  <c r="C28" i="9"/>
  <c r="C29" i="9"/>
  <c r="C30" i="9"/>
  <c r="C31" i="9"/>
  <c r="C32" i="9"/>
  <c r="C23" i="9"/>
  <c r="C20" i="9"/>
  <c r="C69" i="9"/>
  <c r="C71" i="9"/>
  <c r="C63" i="9"/>
  <c r="C62" i="9"/>
  <c r="C61" i="9"/>
  <c r="C60" i="9"/>
  <c r="C59" i="9"/>
  <c r="C58" i="9"/>
  <c r="C57" i="9"/>
  <c r="C79" i="9"/>
  <c r="C80" i="9"/>
  <c r="C78" i="9"/>
  <c r="C25" i="13"/>
  <c r="AG25" i="13" s="1"/>
  <c r="Z10" i="9"/>
  <c r="C21" i="9"/>
  <c r="C22" i="9"/>
  <c r="C19" i="9"/>
  <c r="C26" i="13"/>
  <c r="AG26" i="13" s="1"/>
  <c r="C52" i="10"/>
  <c r="C37" i="10"/>
  <c r="C64" i="12"/>
  <c r="C57" i="10"/>
  <c r="C55" i="10"/>
  <c r="C43" i="10"/>
  <c r="Y10" i="9"/>
  <c r="C109" i="7"/>
  <c r="C113" i="7"/>
  <c r="C95" i="10"/>
  <c r="AE95" i="10" s="1"/>
  <c r="C109" i="12"/>
  <c r="AF109" i="12" s="1"/>
  <c r="AE57" i="10" l="1"/>
  <c r="AO33" i="9"/>
  <c r="AO40" i="9"/>
  <c r="AO69" i="9"/>
  <c r="AO29" i="9"/>
  <c r="AO35" i="9"/>
  <c r="AO32" i="9"/>
  <c r="AO28" i="9"/>
  <c r="AO37" i="9"/>
  <c r="AO27" i="9"/>
  <c r="AO34" i="9"/>
  <c r="AO24" i="9"/>
  <c r="AO36" i="9"/>
  <c r="AO20" i="9"/>
  <c r="AO19" i="9"/>
  <c r="AO21" i="9"/>
  <c r="AO26" i="9"/>
  <c r="AO25" i="9"/>
  <c r="AO22" i="9"/>
  <c r="AO23" i="9"/>
  <c r="AO31" i="9"/>
  <c r="AO30" i="9"/>
  <c r="AO59" i="9"/>
  <c r="AO78" i="9"/>
  <c r="AO58" i="9"/>
  <c r="AO71" i="9"/>
  <c r="AO60" i="9"/>
  <c r="AO61" i="9"/>
  <c r="AO79" i="9"/>
  <c r="AO62" i="9"/>
  <c r="AO57" i="9"/>
  <c r="AO63" i="9"/>
  <c r="AF64" i="12"/>
  <c r="AE55" i="10"/>
  <c r="AE52" i="10"/>
  <c r="AE37" i="10"/>
  <c r="AE43" i="10"/>
  <c r="X10" i="9"/>
  <c r="C18" i="9"/>
  <c r="AO18" i="9" s="1"/>
  <c r="X10" i="13"/>
  <c r="AD10" i="13"/>
  <c r="W10" i="13"/>
  <c r="W10" i="12"/>
  <c r="W10" i="10"/>
  <c r="AP2" i="9"/>
  <c r="AG16" i="13"/>
  <c r="AK16" i="10"/>
  <c r="C80" i="12"/>
  <c r="AF78" i="12"/>
  <c r="AF44" i="12"/>
  <c r="AF45" i="12"/>
  <c r="AF60" i="12"/>
  <c r="AF61" i="12"/>
  <c r="AF77" i="12"/>
  <c r="AF91" i="12"/>
  <c r="AF92" i="12"/>
  <c r="AF99" i="12"/>
  <c r="AF119" i="12"/>
  <c r="AF120" i="12"/>
  <c r="AF131" i="12"/>
  <c r="AF132" i="12"/>
  <c r="AF16" i="12"/>
  <c r="AE30" i="10"/>
  <c r="AE31" i="10"/>
  <c r="AE38" i="10"/>
  <c r="AE39" i="10"/>
  <c r="AE53" i="10"/>
  <c r="AE54" i="10"/>
  <c r="AE66" i="10"/>
  <c r="AE67" i="10"/>
  <c r="AE78" i="10"/>
  <c r="AE79" i="10"/>
  <c r="AE85" i="10"/>
  <c r="AE103" i="10"/>
  <c r="AE104" i="10"/>
  <c r="AE113" i="10"/>
  <c r="AE114" i="10"/>
  <c r="AE16" i="10"/>
  <c r="AE136" i="7"/>
  <c r="AE135" i="7"/>
  <c r="AE124" i="7"/>
  <c r="AE123" i="7"/>
  <c r="AE103" i="7"/>
  <c r="AE102" i="7"/>
  <c r="AE95" i="7"/>
  <c r="AE94" i="7"/>
  <c r="AE80" i="7"/>
  <c r="AE79" i="7"/>
  <c r="AE61" i="7"/>
  <c r="AE60" i="7"/>
  <c r="AE51" i="7"/>
  <c r="AE43" i="7"/>
  <c r="AE42" i="7"/>
  <c r="AE34" i="7"/>
  <c r="AE16" i="7"/>
  <c r="C101" i="12"/>
  <c r="AF101" i="12" s="1"/>
  <c r="C102" i="12"/>
  <c r="AF102" i="12" s="1"/>
  <c r="C103" i="12"/>
  <c r="AF103" i="12" s="1"/>
  <c r="C104" i="12"/>
  <c r="AF104" i="12" s="1"/>
  <c r="C105" i="12"/>
  <c r="AF105" i="12" s="1"/>
  <c r="C106" i="12"/>
  <c r="AF106" i="12" s="1"/>
  <c r="C107" i="12"/>
  <c r="AF107" i="12" s="1"/>
  <c r="C108" i="12"/>
  <c r="AF108" i="12" s="1"/>
  <c r="C93" i="12"/>
  <c r="AF93" i="12" s="1"/>
  <c r="C94" i="12"/>
  <c r="AF94" i="12" s="1"/>
  <c r="C95" i="12"/>
  <c r="AF95" i="12" s="1"/>
  <c r="C96" i="12"/>
  <c r="AF96" i="12" s="1"/>
  <c r="C87" i="10"/>
  <c r="AE87" i="10" s="1"/>
  <c r="C88" i="10"/>
  <c r="AE88" i="10" s="1"/>
  <c r="C89" i="10"/>
  <c r="AE89" i="10" s="1"/>
  <c r="C90" i="10"/>
  <c r="AE90" i="10" s="1"/>
  <c r="C91" i="10"/>
  <c r="AE91" i="10" s="1"/>
  <c r="C92" i="10"/>
  <c r="AE92" i="10" s="1"/>
  <c r="C93" i="10"/>
  <c r="AE93" i="10" s="1"/>
  <c r="C94" i="10"/>
  <c r="AE94" i="10" s="1"/>
  <c r="C125" i="7"/>
  <c r="C83" i="10"/>
  <c r="AE83" i="10" s="1"/>
  <c r="C82" i="10"/>
  <c r="AE82" i="10" s="1"/>
  <c r="C81" i="10"/>
  <c r="AE81" i="10" s="1"/>
  <c r="C80" i="10"/>
  <c r="AE80" i="10" s="1"/>
  <c r="C105" i="7"/>
  <c r="AE105" i="7" s="1"/>
  <c r="C106" i="7"/>
  <c r="AE106" i="7" s="1"/>
  <c r="C107" i="7"/>
  <c r="AE107" i="7" s="1"/>
  <c r="C108" i="7"/>
  <c r="AE108" i="7" s="1"/>
  <c r="AE109" i="7"/>
  <c r="C110" i="7"/>
  <c r="AE110" i="7" s="1"/>
  <c r="C111" i="7"/>
  <c r="AE111" i="7" s="1"/>
  <c r="C112" i="7"/>
  <c r="AE112" i="7" s="1"/>
  <c r="C97" i="7"/>
  <c r="AE97" i="7" s="1"/>
  <c r="C98" i="7"/>
  <c r="AE98" i="7" s="1"/>
  <c r="C99" i="7"/>
  <c r="AE99" i="7" s="1"/>
  <c r="C100" i="7"/>
  <c r="AE100" i="7" s="1"/>
  <c r="C62" i="12"/>
  <c r="AF62" i="12" s="1"/>
  <c r="C65" i="12"/>
  <c r="AF65" i="12" s="1"/>
  <c r="C63" i="12"/>
  <c r="AF63" i="12" s="1"/>
  <c r="C66" i="12"/>
  <c r="AF66" i="12" s="1"/>
  <c r="C56" i="10"/>
  <c r="AE56" i="10" s="1"/>
  <c r="C58" i="10"/>
  <c r="AE58" i="10" s="1"/>
  <c r="C56" i="9"/>
  <c r="C62" i="7"/>
  <c r="AE62" i="7" s="1"/>
  <c r="C66" i="7"/>
  <c r="AE66" i="7" s="1"/>
  <c r="C23" i="13"/>
  <c r="AG23" i="13" s="1"/>
  <c r="C22" i="13"/>
  <c r="AG22" i="13" s="1"/>
  <c r="C19" i="13"/>
  <c r="AG19" i="13" s="1"/>
  <c r="C18" i="13"/>
  <c r="AG18" i="13" s="1"/>
  <c r="C44" i="7"/>
  <c r="AE125" i="7" l="1"/>
  <c r="AE44" i="7"/>
  <c r="AF80" i="12"/>
  <c r="AO56" i="9"/>
  <c r="C17" i="13"/>
  <c r="AG17" i="13" s="1"/>
  <c r="H8" i="13"/>
  <c r="AH7" i="13"/>
  <c r="AH5" i="13"/>
  <c r="AH4" i="13"/>
  <c r="H4" i="13"/>
  <c r="AH3" i="13"/>
  <c r="AH2" i="13"/>
  <c r="AG2" i="13"/>
  <c r="J2" i="13"/>
  <c r="C96" i="7"/>
  <c r="AF35" i="12"/>
  <c r="AF34" i="12"/>
  <c r="C138" i="7"/>
  <c r="W10" i="9"/>
  <c r="X10" i="7" l="1"/>
  <c r="Y10" i="7"/>
  <c r="W10" i="7"/>
  <c r="C116" i="10"/>
  <c r="C134" i="12"/>
  <c r="C46" i="12"/>
  <c r="AF46" i="12" s="1"/>
  <c r="C49" i="12"/>
  <c r="AF49" i="12" s="1"/>
  <c r="C48" i="12"/>
  <c r="AF48" i="12" s="1"/>
  <c r="C47" i="12"/>
  <c r="AF47" i="12" s="1"/>
  <c r="C42" i="10"/>
  <c r="C41" i="10"/>
  <c r="C40" i="10"/>
  <c r="C46" i="7"/>
  <c r="AE46" i="7" s="1"/>
  <c r="F135" i="12"/>
  <c r="D135" i="12"/>
  <c r="C135" i="12"/>
  <c r="C133" i="12"/>
  <c r="C130" i="12"/>
  <c r="C129" i="12"/>
  <c r="C128" i="12"/>
  <c r="C127" i="12"/>
  <c r="C126" i="12"/>
  <c r="C125" i="12"/>
  <c r="C124" i="12"/>
  <c r="AF123" i="12"/>
  <c r="AF122" i="12"/>
  <c r="C121" i="12"/>
  <c r="C118" i="12"/>
  <c r="C117" i="12"/>
  <c r="C116" i="12"/>
  <c r="C115" i="12"/>
  <c r="C114" i="12"/>
  <c r="C113" i="12"/>
  <c r="C112" i="12"/>
  <c r="AF111" i="12"/>
  <c r="AF110" i="12"/>
  <c r="C100" i="12"/>
  <c r="AF98" i="12"/>
  <c r="C89" i="12"/>
  <c r="C88" i="12"/>
  <c r="C87" i="12"/>
  <c r="C86" i="12"/>
  <c r="C85" i="12"/>
  <c r="C84" i="12"/>
  <c r="C83" i="12"/>
  <c r="AF82" i="12"/>
  <c r="AF81" i="12"/>
  <c r="C75" i="12"/>
  <c r="C74" i="12"/>
  <c r="C73" i="12"/>
  <c r="C72" i="12"/>
  <c r="C71" i="12"/>
  <c r="C70" i="12"/>
  <c r="C69" i="12"/>
  <c r="AF68" i="12"/>
  <c r="C58" i="12"/>
  <c r="AF58" i="12" s="1"/>
  <c r="C57" i="12"/>
  <c r="AF57" i="12" s="1"/>
  <c r="C56" i="12"/>
  <c r="AF56" i="12" s="1"/>
  <c r="C55" i="12"/>
  <c r="AF55" i="12" s="1"/>
  <c r="C54" i="12"/>
  <c r="AF54" i="12" s="1"/>
  <c r="C53" i="12"/>
  <c r="AF53" i="12" s="1"/>
  <c r="C52" i="12"/>
  <c r="AF52" i="12" s="1"/>
  <c r="AF51" i="12"/>
  <c r="AF50" i="12"/>
  <c r="C43" i="12"/>
  <c r="AF43" i="12" s="1"/>
  <c r="C41" i="12"/>
  <c r="AF41" i="12" s="1"/>
  <c r="C40" i="12"/>
  <c r="AF40" i="12" s="1"/>
  <c r="C39" i="12"/>
  <c r="AF39" i="12" s="1"/>
  <c r="C38" i="12"/>
  <c r="AF38" i="12" s="1"/>
  <c r="C37" i="12"/>
  <c r="AF37" i="12" s="1"/>
  <c r="C36" i="12"/>
  <c r="AF36" i="12" s="1"/>
  <c r="C24" i="12"/>
  <c r="AF24" i="12" s="1"/>
  <c r="C22" i="12"/>
  <c r="AF22" i="12" s="1"/>
  <c r="C21" i="12"/>
  <c r="AF21" i="12" s="1"/>
  <c r="C20" i="12"/>
  <c r="AF20" i="12" s="1"/>
  <c r="C19" i="12"/>
  <c r="AF19" i="12" s="1"/>
  <c r="C18" i="12"/>
  <c r="AF18" i="12" s="1"/>
  <c r="C17" i="12"/>
  <c r="AF17" i="12" s="1"/>
  <c r="AC10" i="12"/>
  <c r="AB10" i="12"/>
  <c r="AA10" i="12"/>
  <c r="Z10" i="12"/>
  <c r="X10" i="12"/>
  <c r="H8" i="12"/>
  <c r="AG7" i="12"/>
  <c r="AG5" i="12"/>
  <c r="AG4" i="12"/>
  <c r="H4" i="12"/>
  <c r="AG3" i="12"/>
  <c r="AG2" i="12"/>
  <c r="AF2" i="12"/>
  <c r="J2" i="12"/>
  <c r="F118" i="10"/>
  <c r="D118" i="10"/>
  <c r="C118" i="10"/>
  <c r="AE117" i="10"/>
  <c r="C115" i="10"/>
  <c r="C112" i="10"/>
  <c r="C111" i="10"/>
  <c r="C110" i="10"/>
  <c r="C109" i="10"/>
  <c r="C108" i="10"/>
  <c r="AE107" i="10"/>
  <c r="AE106" i="10"/>
  <c r="C105" i="10"/>
  <c r="C102" i="10"/>
  <c r="C101" i="10"/>
  <c r="C100" i="10"/>
  <c r="C99" i="10"/>
  <c r="C98" i="10"/>
  <c r="AE97" i="10"/>
  <c r="AE96" i="10"/>
  <c r="C86" i="10"/>
  <c r="AE84" i="10"/>
  <c r="C76" i="10"/>
  <c r="C75" i="10"/>
  <c r="C74" i="10"/>
  <c r="C73" i="10"/>
  <c r="C72" i="10"/>
  <c r="AE71" i="10"/>
  <c r="AE70" i="10"/>
  <c r="C69" i="10"/>
  <c r="AE69" i="10" s="1"/>
  <c r="C65" i="10"/>
  <c r="C64" i="10"/>
  <c r="C63" i="10"/>
  <c r="C62" i="10"/>
  <c r="C61" i="10"/>
  <c r="AE60" i="10"/>
  <c r="AE59" i="10"/>
  <c r="C51" i="10"/>
  <c r="C50" i="10"/>
  <c r="C49" i="10"/>
  <c r="C48" i="10"/>
  <c r="C47" i="10"/>
  <c r="AE46" i="10"/>
  <c r="AE45" i="10"/>
  <c r="C36" i="10"/>
  <c r="C35" i="10"/>
  <c r="C34" i="10"/>
  <c r="C33" i="10"/>
  <c r="C32" i="10"/>
  <c r="C22" i="10"/>
  <c r="C20" i="10"/>
  <c r="C19" i="10"/>
  <c r="C18" i="10"/>
  <c r="C17" i="10"/>
  <c r="AB10" i="10"/>
  <c r="AA10" i="10"/>
  <c r="Z10" i="10"/>
  <c r="Y10" i="10"/>
  <c r="X10" i="10"/>
  <c r="H8" i="10"/>
  <c r="AF7" i="10"/>
  <c r="AF5" i="10"/>
  <c r="AF4" i="10"/>
  <c r="H4" i="10"/>
  <c r="AF3" i="10"/>
  <c r="AF2" i="10"/>
  <c r="AE2" i="10"/>
  <c r="J2" i="10"/>
  <c r="C137" i="7"/>
  <c r="C104" i="7"/>
  <c r="AE96" i="7"/>
  <c r="C81" i="7"/>
  <c r="C45" i="7"/>
  <c r="C91" i="9"/>
  <c r="AO91" i="9" s="1"/>
  <c r="C86" i="9"/>
  <c r="AO86" i="9" s="1"/>
  <c r="C88" i="9"/>
  <c r="C87" i="9"/>
  <c r="C83" i="9"/>
  <c r="AO83" i="9" s="1"/>
  <c r="C82" i="9"/>
  <c r="AO82" i="9" s="1"/>
  <c r="C18" i="7"/>
  <c r="C19" i="7"/>
  <c r="C20" i="7"/>
  <c r="C21" i="7"/>
  <c r="C22" i="7"/>
  <c r="C23" i="7"/>
  <c r="AE127" i="7"/>
  <c r="AE126" i="7"/>
  <c r="AE115" i="7"/>
  <c r="AE85" i="7"/>
  <c r="AE84" i="7"/>
  <c r="AE67" i="7"/>
  <c r="AE52" i="7"/>
  <c r="AE68" i="7"/>
  <c r="AE114" i="7"/>
  <c r="AE33" i="7"/>
  <c r="C17" i="7"/>
  <c r="C84" i="9"/>
  <c r="C41" i="7"/>
  <c r="C70" i="9"/>
  <c r="C72" i="9"/>
  <c r="C55" i="9"/>
  <c r="C54" i="9"/>
  <c r="C52" i="9"/>
  <c r="C75" i="9"/>
  <c r="C17" i="9"/>
  <c r="AO17" i="9" s="1"/>
  <c r="AF89" i="12" l="1"/>
  <c r="AF72" i="12"/>
  <c r="AF85" i="12"/>
  <c r="AF71" i="12"/>
  <c r="AF75" i="12"/>
  <c r="AF86" i="12"/>
  <c r="AE49" i="10"/>
  <c r="AE35" i="10"/>
  <c r="AE32" i="10"/>
  <c r="AE17" i="10"/>
  <c r="AE48" i="10"/>
  <c r="AE51" i="10"/>
  <c r="AE18" i="10"/>
  <c r="AE36" i="10"/>
  <c r="AE22" i="10"/>
  <c r="AE63" i="10"/>
  <c r="AE81" i="7"/>
  <c r="AE17" i="7"/>
  <c r="AF115" i="12"/>
  <c r="AF121" i="12"/>
  <c r="AF126" i="12"/>
  <c r="AF130" i="12"/>
  <c r="AE40" i="10"/>
  <c r="AE116" i="10"/>
  <c r="AE41" i="10"/>
  <c r="AE73" i="10"/>
  <c r="AF70" i="12"/>
  <c r="AF74" i="12"/>
  <c r="AF84" i="12"/>
  <c r="AF88" i="12"/>
  <c r="AE101" i="10"/>
  <c r="AE108" i="10"/>
  <c r="AE112" i="10"/>
  <c r="AE64" i="10"/>
  <c r="AE98" i="10"/>
  <c r="AE102" i="10"/>
  <c r="AE109" i="10"/>
  <c r="AE115" i="10"/>
  <c r="AE99" i="10"/>
  <c r="AE105" i="10"/>
  <c r="AE110" i="10"/>
  <c r="AE20" i="10"/>
  <c r="AE34" i="10"/>
  <c r="AE47" i="10"/>
  <c r="AE62" i="10"/>
  <c r="AE72" i="10"/>
  <c r="AE76" i="10"/>
  <c r="AE137" i="7"/>
  <c r="AE18" i="7"/>
  <c r="AO70" i="9"/>
  <c r="AO87" i="9"/>
  <c r="AO88" i="9"/>
  <c r="AO55" i="9"/>
  <c r="AO72" i="9"/>
  <c r="AO54" i="9"/>
  <c r="AF100" i="12"/>
  <c r="AF114" i="12"/>
  <c r="AF118" i="12"/>
  <c r="AF125" i="12"/>
  <c r="AF129" i="12"/>
  <c r="AE42" i="10"/>
  <c r="AE19" i="10"/>
  <c r="AE33" i="10"/>
  <c r="AE50" i="10"/>
  <c r="AE61" i="10"/>
  <c r="AE65" i="10"/>
  <c r="AE86" i="10"/>
  <c r="AE100" i="10"/>
  <c r="AE111" i="10"/>
  <c r="AE74" i="10"/>
  <c r="AE75" i="10"/>
  <c r="AE23" i="7"/>
  <c r="AE41" i="7"/>
  <c r="AE22" i="7"/>
  <c r="AE21" i="7"/>
  <c r="AE104" i="7"/>
  <c r="AE20" i="7"/>
  <c r="AE19" i="7"/>
  <c r="AE45" i="7"/>
  <c r="AF69" i="12"/>
  <c r="AF73" i="12"/>
  <c r="AF83" i="12"/>
  <c r="AF87" i="12"/>
  <c r="AF134" i="12"/>
  <c r="AF112" i="12"/>
  <c r="AF116" i="12"/>
  <c r="AF127" i="12"/>
  <c r="AF133" i="12"/>
  <c r="AF113" i="12"/>
  <c r="AF117" i="12"/>
  <c r="AF124" i="12"/>
  <c r="AF128" i="12"/>
  <c r="AF135" i="12"/>
  <c r="AE118" i="10"/>
  <c r="J2" i="9" l="1"/>
  <c r="C89" i="9" l="1"/>
  <c r="H8" i="9" l="1"/>
  <c r="J2" i="7"/>
  <c r="C75" i="7" l="1"/>
  <c r="AE75" i="7" s="1"/>
  <c r="C74" i="7"/>
  <c r="AE74" i="7" s="1"/>
  <c r="C73" i="7"/>
  <c r="AE73" i="7" s="1"/>
  <c r="C72" i="7"/>
  <c r="AE72" i="7" s="1"/>
  <c r="C71" i="7"/>
  <c r="AE71" i="7" s="1"/>
  <c r="C70" i="7"/>
  <c r="AE70" i="7" s="1"/>
  <c r="C69" i="7"/>
  <c r="AE69" i="7" s="1"/>
  <c r="C134" i="7"/>
  <c r="AE134" i="7" s="1"/>
  <c r="C133" i="7"/>
  <c r="AE133" i="7" s="1"/>
  <c r="C132" i="7"/>
  <c r="AE132" i="7" s="1"/>
  <c r="C131" i="7"/>
  <c r="AE131" i="7" s="1"/>
  <c r="C130" i="7"/>
  <c r="AE130" i="7" s="1"/>
  <c r="C129" i="7"/>
  <c r="AE129" i="7" s="1"/>
  <c r="C128" i="7"/>
  <c r="AE128" i="7" s="1"/>
  <c r="C122" i="7"/>
  <c r="AE122" i="7" s="1"/>
  <c r="C121" i="7"/>
  <c r="AE121" i="7" s="1"/>
  <c r="C120" i="7"/>
  <c r="AE120" i="7" s="1"/>
  <c r="C119" i="7"/>
  <c r="AE119" i="7" s="1"/>
  <c r="C118" i="7"/>
  <c r="AE118" i="7" s="1"/>
  <c r="C117" i="7"/>
  <c r="AE117" i="7" s="1"/>
  <c r="C116" i="7"/>
  <c r="AE116" i="7" s="1"/>
  <c r="C59" i="7"/>
  <c r="AE59" i="7" s="1"/>
  <c r="C58" i="7"/>
  <c r="AE58" i="7" s="1"/>
  <c r="C57" i="7"/>
  <c r="AE57" i="7" s="1"/>
  <c r="C56" i="7"/>
  <c r="AE56" i="7" s="1"/>
  <c r="C55" i="7"/>
  <c r="AE55" i="7" s="1"/>
  <c r="C54" i="7"/>
  <c r="AE54" i="7" s="1"/>
  <c r="C53" i="7"/>
  <c r="AE53" i="7" s="1"/>
  <c r="C86" i="7" l="1"/>
  <c r="AE86" i="7" s="1"/>
  <c r="C87" i="7"/>
  <c r="AE87" i="7" s="1"/>
  <c r="C88" i="7"/>
  <c r="AE88" i="7" s="1"/>
  <c r="C89" i="7"/>
  <c r="AE89" i="7" s="1"/>
  <c r="C90" i="7"/>
  <c r="AE90" i="7" s="1"/>
  <c r="C91" i="7"/>
  <c r="AE91" i="7" s="1"/>
  <c r="C92" i="7"/>
  <c r="AE92" i="7" s="1"/>
  <c r="C40" i="7"/>
  <c r="AE40" i="7" s="1"/>
  <c r="C39" i="7"/>
  <c r="AE39" i="7" s="1"/>
  <c r="C38" i="7"/>
  <c r="AE38" i="7" s="1"/>
  <c r="C37" i="7"/>
  <c r="AE37" i="7" s="1"/>
  <c r="C36" i="7"/>
  <c r="AE36" i="7" s="1"/>
  <c r="C35" i="7"/>
  <c r="AE35" i="7" s="1"/>
  <c r="AE139" i="7" l="1"/>
  <c r="AE138" i="7" l="1"/>
  <c r="AB10" i="7"/>
  <c r="C92" i="9"/>
  <c r="AO92" i="9" s="1"/>
  <c r="H4" i="8"/>
  <c r="C140" i="7"/>
  <c r="D140" i="7"/>
  <c r="H4" i="9"/>
  <c r="AO2" i="9"/>
  <c r="AF7" i="7" l="1"/>
  <c r="F140" i="7" l="1"/>
  <c r="Z10" i="7"/>
  <c r="AA10" i="7"/>
  <c r="AE140" i="7" l="1"/>
  <c r="H8" i="7"/>
  <c r="X1" i="8" l="1"/>
  <c r="Y2" i="8"/>
  <c r="Y3" i="8"/>
  <c r="Y4" i="8"/>
  <c r="Y5" i="8"/>
  <c r="Y1" i="8"/>
  <c r="U5" i="8"/>
  <c r="U4" i="8"/>
  <c r="U3" i="8"/>
  <c r="U2" i="8"/>
  <c r="Q5" i="8"/>
  <c r="H2" i="8"/>
  <c r="J2" i="8"/>
  <c r="H3" i="8"/>
  <c r="AE2" i="7" l="1"/>
  <c r="AF3" i="7"/>
  <c r="AF4" i="7"/>
  <c r="AF5" i="7"/>
  <c r="AF2" i="7"/>
  <c r="H4" i="7"/>
  <c r="G16" i="1"/>
  <c r="H7" i="13" s="1"/>
  <c r="O16" i="1"/>
  <c r="P5" i="8" s="1"/>
  <c r="H5" i="8" l="1"/>
  <c r="H7" i="9"/>
  <c r="H7" i="7"/>
  <c r="H7" i="12"/>
  <c r="H7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tc={EE1B36BA-8E55-4D36-9F99-A5BD7B0D3253}</author>
    <author>tc={E6186A8A-EE55-459E-933F-CF14B7BA003D}</author>
    <author>tc={7E046A4D-7CA7-485C-881D-9DCF5AB7FE90}</author>
  </authors>
  <commentList>
    <comment ref="N34" authorId="0" shapeId="0" xr:uid="{EE1B36BA-8E55-4D36-9F99-A5BD7B0D3253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@Naif Krasniqi Bitte die Bezeichnung der Pläne konkretisieren (Druckluft, Gase, etc.)</t>
      </text>
    </comment>
    <comment ref="N43" authorId="1" shapeId="0" xr:uid="{E6186A8A-EE55-459E-933F-CF14B7BA003D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@Naif Krasniqi Bitte im Issue Sheet KG 474 und 473 aufteilen (Bei Fragen bitte Marek schreiben)</t>
      </text>
    </comment>
    <comment ref="N93" authorId="2" shapeId="0" xr:uid="{7E046A4D-7CA7-485C-881D-9DCF5AB7FE90}">
      <text>
        <t>[Threaded comment]
Your version of Excel allows you to read this threaded comment; however, any edits to it will get removed if the file is opened in a newer version of Excel. Learn more: https://go.microsoft.com/fwlink/?linkid=870924
Comment:
    @Jens Verweyen  @Alexander Rost  I don'T see any content in this plan. Can we delete it?
Reply:
    Ne können wir nicht weil wir einen Verweis auf die PV-Dachaufsichten, (Jens kopiert das schnell noch)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tc={B025FFBB-3DD8-43A8-8DD4-D577C291F435}</author>
    <author>tc={92E5CA09-83CF-485C-BF91-8E713160EFDB}</author>
    <author>tc={306ECECC-74B4-4C4D-9C02-DADC63472C17}</author>
    <author>tc={275DF196-6E9F-4CEB-BF93-6547AD67BDB7}</author>
    <author>tc={12B9B243-D5BD-4B10-B148-232DA10FFECB}</author>
  </authors>
  <commentList>
    <comment ref="AK47" authorId="0" shapeId="0" xr:uid="{B025FFBB-3DD8-43A8-8DD4-D577C291F435}">
      <text>
        <t>[Threaded comment]
Your version of Excel allows you to read this threaded comment; however, any edits to it will get removed if the file is opened in a newer version of Excel. Learn more: https://go.microsoft.com/fwlink/?linkid=870924
Comment:
    @Joshua Davidowitz  The first time these plans were shared : 15.05.2024 with the index d_V</t>
      </text>
    </comment>
    <comment ref="N52" authorId="1" shapeId="0" xr:uid="{92E5CA09-83CF-485C-BF91-8E713160EFD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@Joshua Davidowitz don't deliver
</t>
      </text>
    </comment>
    <comment ref="N77" authorId="2" shapeId="0" xr:uid="{306ECECC-74B4-4C4D-9C02-DADC63472C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</text>
    </comment>
    <comment ref="X95" authorId="3" shapeId="0" xr:uid="{275DF196-6E9F-4CEB-BF93-6547AD67BDB7}">
      <text>
        <t>[Threaded comment]
Your version of Excel allows you to read this threaded comment; however, any edits to it will get removed if the file is opened in a newer version of Excel. Learn more: https://go.microsoft.com/fwlink/?linkid=870924
Comment:
    Hätte nicht abgegeben werden sollen - Plan ist noch leer</t>
      </text>
    </comment>
    <comment ref="Y95" authorId="4" shapeId="0" xr:uid="{12B9B243-D5BD-4B10-B148-232DA10FFECB}">
      <text>
        <t>[Threaded comment]
Your version of Excel allows you to read this threaded comment; however, any edits to it will get removed if the file is opened in a newer version of Excel. Learn more: https://go.microsoft.com/fwlink/?linkid=870924
Comment:
    Hätte nicht abgegeben werden sollen - Plan ist noch leer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tc={57C1ED3C-39CB-4F1F-95BA-3FC42F7ACBAC}</author>
  </authors>
  <commentList>
    <comment ref="Y109" authorId="0" shapeId="0" xr:uid="{57C1ED3C-39CB-4F1F-95BA-3FC42F7ACBAC}">
      <text>
        <t>[Threaded comment]
Your version of Excel allows you to read this threaded comment; however, any edits to it will get removed if the file is opened in a newer version of Excel. Learn more: https://go.microsoft.com/fwlink/?linkid=870924
Comment:
    Hätte nicht abgegeben werden sollen - Plan ist noch leer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tc={BB0B9EA6-C622-48E2-9657-3A98220A8B4B}</author>
    <author>tc={B2775724-C304-4F3F-9FF2-713F4D96151A}</author>
    <author>tc={D0EB5318-0D3B-4DB1-B7C8-4858EE7CE3A0}</author>
    <author>tc={5A35BB55-4ACD-426D-94A1-6871B5A85CA4}</author>
  </authors>
  <commentList>
    <comment ref="V12" authorId="0" shapeId="0" xr:uid="{BB0B9EA6-C622-48E2-9657-3A98220A8B4B}">
      <text>
        <t>[Threaded comment]
Your version of Excel allows you to read this threaded comment; however, any edits to it will get removed if the file is opened in a newer version of Excel. Learn more: https://go.microsoft.com/fwlink/?linkid=870924
Comment:
    @Louise Cabotan , we need to deliver the same Index as gmp. Info from  @James Yuill 
Reply:
    Thanks! This is noted.</t>
      </text>
    </comment>
    <comment ref="N20" authorId="1" shapeId="0" xr:uid="{B2775724-C304-4F3F-9FF2-713F4D9615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@James Yuill @Francisco Perez @Amin Frikha  FYI
Reply:
    Danke!
</t>
      </text>
    </comment>
    <comment ref="N23" authorId="2" shapeId="0" xr:uid="{D0EB5318-0D3B-4DB1-B7C8-4858EE7CE3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delivered for 21.08.2024
@Allan White  @Vugar Mammadov </t>
      </text>
    </comment>
    <comment ref="N24" authorId="3" shapeId="0" xr:uid="{5A35BB55-4ACD-426D-94A1-6871B5A85C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@Vugar Mammadov : we need a new name for this plan.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<sst xmlns="http://schemas.openxmlformats.org/spreadsheetml/2006/main" count="5938" uniqueCount="761">
  <si>
    <t>Template Notes</t>
  </si>
  <si>
    <t xml:space="preserve">1. Set column width to 4, row height to 12, font size to 8. </t>
  </si>
  <si>
    <t xml:space="preserve">2. Use 'merge cells' to create alternative cell width/heights. </t>
  </si>
  <si>
    <t xml:space="preserve">3. Ensure there is a border around each page. </t>
  </si>
  <si>
    <t>Dokumentenregister - Alle Disziplinen+ Dokument-Plantypen</t>
  </si>
  <si>
    <t xml:space="preserve">4. Title contents should reference cover page by formulae to ensure compatibliity. </t>
  </si>
  <si>
    <t>5. Ensure all text is visible when printed - merge cells, or 'shrink to fit' text</t>
  </si>
  <si>
    <t>Projektname / Project Name:</t>
  </si>
  <si>
    <t>Museum für Naturkunde Berlin</t>
  </si>
  <si>
    <t>Projektnummer / Project Number:</t>
  </si>
  <si>
    <t>0057074</t>
  </si>
  <si>
    <t>Dokument Projektcode / Document Project Code:</t>
  </si>
  <si>
    <t>MfN</t>
  </si>
  <si>
    <t>BuroHappold Verfassung / Originator Code:</t>
  </si>
  <si>
    <t>BHE</t>
  </si>
  <si>
    <t>Arbeitspaket / Package:</t>
  </si>
  <si>
    <t>Leistungsphase / Workstage:</t>
  </si>
  <si>
    <t>LP2</t>
  </si>
  <si>
    <t>Dokumentnummer / Document Number:</t>
  </si>
  <si>
    <t>Revision:</t>
  </si>
  <si>
    <t>Ausgegeben / Issued:</t>
  </si>
  <si>
    <t>Location or Area / Standort oder Bereich</t>
  </si>
  <si>
    <t>Siehe einzelne Abschnitte</t>
  </si>
  <si>
    <t>Autor / Author</t>
  </si>
  <si>
    <t>Name:</t>
  </si>
  <si>
    <t>Unterschrieben / Signed:</t>
  </si>
  <si>
    <t>Daten / Date:</t>
  </si>
  <si>
    <t>Francisco Perez
Joshua Davidowitz</t>
  </si>
  <si>
    <t>Prüfer / Checker</t>
  </si>
  <si>
    <t>Marek Oraczewski</t>
  </si>
  <si>
    <t>Revisions</t>
  </si>
  <si>
    <t>Referenz/Beschreibung - Reference/Description</t>
  </si>
  <si>
    <t>LP2 Abgabe- TGA Koordination</t>
  </si>
  <si>
    <t>FP / LC</t>
  </si>
  <si>
    <t>MO</t>
  </si>
  <si>
    <t xml:space="preserve">LP2 Abgabe- TGA Fachplaner Koordination </t>
  </si>
  <si>
    <t>LP2 Abgabe- Koordination - Block 1, 2, 3 Index A (D)</t>
  </si>
  <si>
    <t>LP2 Abgabe- Koordination - Block 2 + 3 Index B</t>
  </si>
  <si>
    <t>LP2 Abgabe- Koordination - Erläuterungsbericht + Vertiefte Kostenschätzung 3.Ebene</t>
  </si>
  <si>
    <t>FP / JD</t>
  </si>
  <si>
    <t>LP2 Abgabe- Koordination - Block 2 +3 + 4 Index C</t>
  </si>
  <si>
    <t>LP2 Abgabe- Koordination - Block 2 +3 + 4 Index D</t>
  </si>
  <si>
    <t>LP2 Abgabe- Koordination - Block 1 Index E</t>
  </si>
  <si>
    <t>Projekt:</t>
  </si>
  <si>
    <t>Status Legend</t>
  </si>
  <si>
    <t>Ausgabe an / Issued to</t>
  </si>
  <si>
    <t>V</t>
  </si>
  <si>
    <t>Vorabzug</t>
  </si>
  <si>
    <t>Projektteam / Team</t>
  </si>
  <si>
    <t>Team Distribution</t>
  </si>
  <si>
    <t>x</t>
  </si>
  <si>
    <t>K</t>
  </si>
  <si>
    <t>Konzept</t>
  </si>
  <si>
    <t>Bauherr / Client</t>
  </si>
  <si>
    <t>Museum für Naturkunde</t>
  </si>
  <si>
    <t>P</t>
  </si>
  <si>
    <t>Prüfumlauf</t>
  </si>
  <si>
    <t>Architekt / Architect</t>
  </si>
  <si>
    <t>gmp Architekten</t>
  </si>
  <si>
    <t>W</t>
  </si>
  <si>
    <t>Wiedervorlage</t>
  </si>
  <si>
    <t>Generalunternehmer / General Contractor</t>
  </si>
  <si>
    <t>-</t>
  </si>
  <si>
    <t>Dokument Number:</t>
  </si>
  <si>
    <t>F</t>
  </si>
  <si>
    <t>Freigabeplan</t>
  </si>
  <si>
    <t>Projektsteuer / Project Manager</t>
  </si>
  <si>
    <t>Hitzler Ingenieure</t>
  </si>
  <si>
    <t xml:space="preserve">Dokument Type: </t>
  </si>
  <si>
    <t>X</t>
  </si>
  <si>
    <t>ohne Status</t>
  </si>
  <si>
    <t>Prüfingenieur / Checking Engineer</t>
  </si>
  <si>
    <t>d_V</t>
  </si>
  <si>
    <t>Subunternehmer / Sub Contractor</t>
  </si>
  <si>
    <t>genehmigt von / Approved By</t>
  </si>
  <si>
    <t>geprüft / Signed:</t>
  </si>
  <si>
    <t>Total Issued →</t>
  </si>
  <si>
    <r>
      <t xml:space="preserve">Issue Status </t>
    </r>
    <r>
      <rPr>
        <b/>
        <sz val="10"/>
        <color theme="1"/>
        <rFont val="Segoe UI"/>
        <family val="2"/>
      </rPr>
      <t>→</t>
    </r>
  </si>
  <si>
    <t>Planning and Operations</t>
  </si>
  <si>
    <t>Progress Check</t>
  </si>
  <si>
    <t>Team Structure</t>
  </si>
  <si>
    <t>Not Used</t>
  </si>
  <si>
    <t>Projekt / Project</t>
  </si>
  <si>
    <t>Bauabschnitt</t>
  </si>
  <si>
    <t>Baublöcke</t>
  </si>
  <si>
    <t>Planungsphase</t>
  </si>
  <si>
    <t>Ersteller</t>
  </si>
  <si>
    <t>Firmenabkürzung</t>
  </si>
  <si>
    <t>Gebäudeteil</t>
  </si>
  <si>
    <t xml:space="preserve">Zeichnungsinhalt </t>
  </si>
  <si>
    <t>Geschoss</t>
  </si>
  <si>
    <t>laufende Nummer</t>
  </si>
  <si>
    <t>Drawing Title / Plan Titel</t>
  </si>
  <si>
    <t>Index_Status</t>
  </si>
  <si>
    <t>16.02.2024</t>
  </si>
  <si>
    <t>14.03.2024</t>
  </si>
  <si>
    <t>15.05.2024 (Block 1+2+3 Index A)</t>
  </si>
  <si>
    <t>30.10.2024 (Block 1 Index E)</t>
  </si>
  <si>
    <t>15.11.2024 (Block 1+2+3)</t>
  </si>
  <si>
    <r>
      <rPr>
        <b/>
        <sz val="11"/>
        <color rgb="FF000000"/>
        <rFont val="Segoe UI"/>
        <family val="2"/>
      </rPr>
      <t>↑</t>
    </r>
    <r>
      <rPr>
        <b/>
        <sz val="8"/>
        <color rgb="FF000000"/>
        <rFont val="Segoe UI"/>
        <family val="2"/>
      </rPr>
      <t xml:space="preserve"> Insert </t>
    </r>
    <r>
      <rPr>
        <b/>
        <sz val="11"/>
        <color rgb="FF000000"/>
        <rFont val="Segoe UI"/>
        <family val="2"/>
      </rPr>
      <t xml:space="preserve">↑ </t>
    </r>
  </si>
  <si>
    <t>Full Drawing number (use this to copy paste for file naming, or to control automation scripts)</t>
  </si>
  <si>
    <t>Short Drawing number (use this to copy paste for file naming, or to control automation scripts)</t>
  </si>
  <si>
    <t>LP to deliver Document
(Erstellung "X" oder Fortschreibung "F"</t>
  </si>
  <si>
    <t>Planned First Issue (Date or Stage)</t>
  </si>
  <si>
    <t>BB or Revit</t>
  </si>
  <si>
    <t>Engineer Responsible</t>
  </si>
  <si>
    <t>Technician Supporting</t>
  </si>
  <si>
    <t>Status (use this for drawing checking status etc.)</t>
  </si>
  <si>
    <t>Drawing Scale (drawings only)</t>
  </si>
  <si>
    <t>Revit Sheet Template (Revit/drawings only)</t>
  </si>
  <si>
    <t>Views Created?</t>
  </si>
  <si>
    <t>Sheets Created</t>
  </si>
  <si>
    <t>Views on Sheets?</t>
  </si>
  <si>
    <t>Legends Updated?</t>
  </si>
  <si>
    <t>Legends on Sheets?</t>
  </si>
  <si>
    <t>Title Blocks/Revisions Updated?</t>
  </si>
  <si>
    <t>Title Blocks/Revisions Checked?</t>
  </si>
  <si>
    <t>Title Blocks/Revisions Comment</t>
  </si>
  <si>
    <t>Drawing QA Carried Out?</t>
  </si>
  <si>
    <t>Status</t>
  </si>
  <si>
    <t>Outstanding Issues / Risks / Comments</t>
  </si>
  <si>
    <t>KG</t>
  </si>
  <si>
    <t>Name</t>
  </si>
  <si>
    <t>Design</t>
  </si>
  <si>
    <t>Modelling</t>
  </si>
  <si>
    <t>Tagging</t>
  </si>
  <si>
    <t>Overall Status</t>
  </si>
  <si>
    <t>KG 410+420+434+470 - TGA Koordination</t>
  </si>
  <si>
    <t>Insert Name</t>
  </si>
  <si>
    <t>INV</t>
  </si>
  <si>
    <t>EBN</t>
  </si>
  <si>
    <t>GR</t>
  </si>
  <si>
    <t>1U</t>
  </si>
  <si>
    <t>001</t>
  </si>
  <si>
    <t>TGA Koordination - Untergeschoss</t>
  </si>
  <si>
    <t>e_V</t>
  </si>
  <si>
    <t>400_EBN_GR_1U_001</t>
  </si>
  <si>
    <t>BB</t>
  </si>
  <si>
    <t>Y</t>
  </si>
  <si>
    <t>0E</t>
  </si>
  <si>
    <t>TGA Koordination - Erdgeschoss</t>
  </si>
  <si>
    <t>400_EBN_GR_0E_001</t>
  </si>
  <si>
    <t>N</t>
  </si>
  <si>
    <t>1O</t>
  </si>
  <si>
    <t>TGA Koordination - 1. Obergeschoss</t>
  </si>
  <si>
    <t>400_EBN_GR_1O_001</t>
  </si>
  <si>
    <t>1Z</t>
  </si>
  <si>
    <t>TGA Koordination - 1. Zwischengeschoss</t>
  </si>
  <si>
    <t>400_EBN_GR_1Z_001</t>
  </si>
  <si>
    <t>2O</t>
  </si>
  <si>
    <t>TGA Koordination - 2. Obergeschoss</t>
  </si>
  <si>
    <t>400_EBN_GR_2O_001</t>
  </si>
  <si>
    <t>2Z</t>
  </si>
  <si>
    <t>TGA Koordination - 2. Zwischengeschoss</t>
  </si>
  <si>
    <t>400_EBN_GR_2Z_001</t>
  </si>
  <si>
    <t>3D</t>
  </si>
  <si>
    <t>TGA Koordination - Dachgeschoss</t>
  </si>
  <si>
    <t>400_EBN_GR_3D_001</t>
  </si>
  <si>
    <t>Marc Hense</t>
  </si>
  <si>
    <t>KG 430+440+450+460+480 - TGA Koordination</t>
  </si>
  <si>
    <t>002</t>
  </si>
  <si>
    <t>____</t>
  </si>
  <si>
    <t>KG 410 / 474 - Grundrisse Sanitärtechnik / Feuerlöschtechnik</t>
  </si>
  <si>
    <t>Sanitär-, Feuerlösch-, und Drucklufttechnik Grundriss - Untergeschoss</t>
  </si>
  <si>
    <t>410_EBN_GR_1U_001</t>
  </si>
  <si>
    <t>Remove Index B + C from History</t>
  </si>
  <si>
    <t>Sanitär-, Feuerlösch-, und Drucklufttechnik Grundriss - Erdgeschoss</t>
  </si>
  <si>
    <t>410_EBN_GR_0E_001</t>
  </si>
  <si>
    <t>Sanitär-, Feuerlösch-, und Drucklufttechnik Grundriss - 1. Obergeschoss</t>
  </si>
  <si>
    <t>410_EBN_GR_1O_001</t>
  </si>
  <si>
    <t>Sanitär-, Feuerlösch-, und Drucklufttechnik Grundriss - 1. Zwischengeschoss</t>
  </si>
  <si>
    <t>410_EBN_GR_1Z_001</t>
  </si>
  <si>
    <t>Sanitär-, Feuerlösch-, und Drucklufttechnik Grundriss - 2. Obergeschoss</t>
  </si>
  <si>
    <t>410_EBN_GR_2O_001</t>
  </si>
  <si>
    <t>Sanitär-, Feuerlösch-, und Drucklufttechnik Grundriss - 2. Zwischengeschoss</t>
  </si>
  <si>
    <t>410_EBN_GR_2Z_001</t>
  </si>
  <si>
    <t>Sanitär-, Feuerlösch-, und Drucklufttechnik Grundriss - Dachgeschoss</t>
  </si>
  <si>
    <t>410_EBN_GR_3D_001</t>
  </si>
  <si>
    <t>KG 410 / 474 - Schemata Sanitärtechnik / Feuerlöschtechnik</t>
  </si>
  <si>
    <t>SC</t>
  </si>
  <si>
    <t>XX</t>
  </si>
  <si>
    <t>Schema Trockene Steigleitung Block 1</t>
  </si>
  <si>
    <t>410_EBN_SC_XX_001</t>
  </si>
  <si>
    <t>Revit</t>
  </si>
  <si>
    <t>Schema Regenwasser Block 1</t>
  </si>
  <si>
    <t>410_EBN_SC_XX_002</t>
  </si>
  <si>
    <t>003</t>
  </si>
  <si>
    <t>Schema Schmutzwasser Block 1</t>
  </si>
  <si>
    <t>410_EBN_SC_XX_003</t>
  </si>
  <si>
    <t>004</t>
  </si>
  <si>
    <t>Schema Trinkwasser Block 1</t>
  </si>
  <si>
    <t>410_EBN_SC_XX_004</t>
  </si>
  <si>
    <t>005</t>
  </si>
  <si>
    <t>Schema labortechnische Anlagen Block 1</t>
  </si>
  <si>
    <t>410_EBN_SC_XX_005</t>
  </si>
  <si>
    <t>006</t>
  </si>
  <si>
    <t>Schema Druckluft Block 1</t>
  </si>
  <si>
    <t>Is this 474_EBN_SC_XX_006_e_V? Wrong code, page blank</t>
  </si>
  <si>
    <t>007</t>
  </si>
  <si>
    <t>Schema Technische Gase Block 1</t>
  </si>
  <si>
    <t>KG 420-434 - Grundrisse Wärmeversorgungsanlagen &amp; Kälteanlagen</t>
  </si>
  <si>
    <t>Jörg Homilius</t>
  </si>
  <si>
    <t>Heizung-/Kältetechnik Grundriss - Untergeschoss</t>
  </si>
  <si>
    <t>420_EBN_GR_1U_001</t>
  </si>
  <si>
    <t>Heizung-/Kältetechnik Grundriss - Erdgeschoss</t>
  </si>
  <si>
    <t>420_EBN_GR_0E_001</t>
  </si>
  <si>
    <t>Heizung-/Kältetechnik Grundriss - 1. Obergeschoss</t>
  </si>
  <si>
    <t>420_EBN_GR_1O_001</t>
  </si>
  <si>
    <t>Heizung-/Kältetechnik Grundriss - 1. Zwischengeschoss</t>
  </si>
  <si>
    <t>420_EBN_GR_1Z_001</t>
  </si>
  <si>
    <t>Heizung-/Kältetechnik Grundriss - 2. Obergeschoss</t>
  </si>
  <si>
    <t>420_EBN_GR_2O_001</t>
  </si>
  <si>
    <t>Heizung-/Kältetechnik Grundriss - 2. Zwischengeschoss</t>
  </si>
  <si>
    <t>420_EBN_GR_2Z_001</t>
  </si>
  <si>
    <t>Heizung-/Kältetechnik Grundriss - Dachgeschoss</t>
  </si>
  <si>
    <t>420_EBN_GR_3D_001</t>
  </si>
  <si>
    <t>KG 420-434 - Schemata Wärmeversorgungsanlagen &amp; Kälteanlagen</t>
  </si>
  <si>
    <t>420_EBN_SC_XX_001_</t>
  </si>
  <si>
    <t>Strangschema Kälte Block 1</t>
  </si>
  <si>
    <t>434_EBN_SC_XX_001_</t>
  </si>
  <si>
    <t>KG 430 - Grundrisse Lüftungstechnische Anlagen</t>
  </si>
  <si>
    <t>Lüftungstechnik Grundriss - Untergeschoss</t>
  </si>
  <si>
    <t>430_EBN_GR_1U_001</t>
  </si>
  <si>
    <t>Lüftungstechnik Grundriss - Erdgeschoss</t>
  </si>
  <si>
    <t>430_EBN_GR_0E_001</t>
  </si>
  <si>
    <t>Lüftungstechnik Grundriss - 1. Obergeschoss</t>
  </si>
  <si>
    <t>430_EBN_GR_1O_001</t>
  </si>
  <si>
    <t>Lüftungstechnik Grundriss - 1. Zwischengeschoss</t>
  </si>
  <si>
    <t>430_EBN_GR_1Z_001</t>
  </si>
  <si>
    <t>Lüftungstechnik Grundriss - 2. Obergeschoss</t>
  </si>
  <si>
    <t>430_EBN_GR_2O_001</t>
  </si>
  <si>
    <t>Lüftungstechnik Grundriss - 2. Zwischengeschoss</t>
  </si>
  <si>
    <t>430_EBN_GR_2Z_001</t>
  </si>
  <si>
    <t>Lüftungstechnik Grundriss - Dachgeschoss</t>
  </si>
  <si>
    <t>430_EBN_GR_3D_001</t>
  </si>
  <si>
    <t>Entrauchungsstrategie Grundriss - Untergeschoss</t>
  </si>
  <si>
    <t>Entrauchungsstrategie Grundriss - Erdgeschoss</t>
  </si>
  <si>
    <t>KG 430 - Schemata Lüftungstechnische Anlagen</t>
  </si>
  <si>
    <t>Schema Block1 - NB</t>
  </si>
  <si>
    <t>430_EBN_SC_XX_001</t>
  </si>
  <si>
    <t>Correct title?</t>
  </si>
  <si>
    <t>Schema Block1 - EBN</t>
  </si>
  <si>
    <t>430_EBN_SC_XX_002</t>
  </si>
  <si>
    <t>Schema Block1 - EBS</t>
  </si>
  <si>
    <t>430_EBN_SC_XX_003</t>
  </si>
  <si>
    <t>KG 440 - Grundrisse Stark- und Schwachstrom</t>
  </si>
  <si>
    <t>BIM Lead</t>
  </si>
  <si>
    <t>Elektrotechnik Starkstrom Grundriss - Untergeschoss</t>
  </si>
  <si>
    <t>440_EBN_GR_1U_001</t>
  </si>
  <si>
    <t>Elektrotechnik Starkstrom Grundriss - Erdgeschoss</t>
  </si>
  <si>
    <t>440_EBN_GR_0E_001</t>
  </si>
  <si>
    <t>Elektrotechnik Starkstrom Grundriss - 1. Obergeschoss</t>
  </si>
  <si>
    <t>440_EBN_GR_1O_001</t>
  </si>
  <si>
    <t>Elektrotechnik Starkstrom Grundriss - 1. Zwischengeschoss</t>
  </si>
  <si>
    <t>440_EBN_GR_1Z_001</t>
  </si>
  <si>
    <t>Elektrotechnik Starkstrom Grundriss - 2. Obergeschoss</t>
  </si>
  <si>
    <t>440_EBN_GR_2O_001</t>
  </si>
  <si>
    <t>Elektrotechnik Starkstrom Grundriss - 2. Zwischengeschoss</t>
  </si>
  <si>
    <t>440_EBN_GR_2Z_001</t>
  </si>
  <si>
    <t>Elektrotechnik Starkstrom Grundriss - Dachgeschoss</t>
  </si>
  <si>
    <t>440_EBN_GR_3D_001</t>
  </si>
  <si>
    <t>DA</t>
  </si>
  <si>
    <t>Elektrotechnik Starkstrom Grundriss - Dachaufsicht</t>
  </si>
  <si>
    <t>440_EBN_GR_DA_001</t>
  </si>
  <si>
    <t>KG 440 - Schemata Starkstrom</t>
  </si>
  <si>
    <t>Schema MS-Schaltanlage</t>
  </si>
  <si>
    <t>440_EBN_SC_XX_001</t>
  </si>
  <si>
    <t>Schema Stromversorgung</t>
  </si>
  <si>
    <t>440_EBN_SC_XX_002</t>
  </si>
  <si>
    <t>Schema Potentialausgleich</t>
  </si>
  <si>
    <t>440_EBN_SC_XX_003</t>
  </si>
  <si>
    <t>Schema Rauch- und Wärmeabzug</t>
  </si>
  <si>
    <t>440_EBN_SC_XX_004</t>
  </si>
  <si>
    <t>Title? Schema Rauchwärmeabzug</t>
  </si>
  <si>
    <t>Schema Sicherheitsbeleuchtung</t>
  </si>
  <si>
    <t>440_EBN_SC_XX_005</t>
  </si>
  <si>
    <t>Schema Labortechnische Anlagen</t>
  </si>
  <si>
    <t>KG 450 - Schemata Schwachstrom</t>
  </si>
  <si>
    <t>Schema Daten/IT</t>
  </si>
  <si>
    <t>450_EBN_SC_XX_001</t>
  </si>
  <si>
    <t>Schema Brandmeldeanlage</t>
  </si>
  <si>
    <t>450_EBN_SC_XX_002</t>
  </si>
  <si>
    <t>Schema BOS-Anlage</t>
  </si>
  <si>
    <t>450_EBN_SC_XX_003</t>
  </si>
  <si>
    <t>Title in plan Schema BOS, should match?</t>
  </si>
  <si>
    <t>Schema Einbruchmeldeanlage</t>
  </si>
  <si>
    <t>450_EBN_SC_XX_004</t>
  </si>
  <si>
    <t>Red text between legend and history</t>
  </si>
  <si>
    <t>Schema Gegensprechanlage</t>
  </si>
  <si>
    <t>450_EBN_SC_XX_005</t>
  </si>
  <si>
    <t>Schema Notruf WC barrierefrei</t>
  </si>
  <si>
    <t>450_EBN_SC_XX_006</t>
  </si>
  <si>
    <t>Schema Videoüberwachungsanlage</t>
  </si>
  <si>
    <t>450_EBN_SC_XX_007</t>
  </si>
  <si>
    <t>008</t>
  </si>
  <si>
    <t>Schema Zutrittskontrollanlage</t>
  </si>
  <si>
    <t>450_EBN_SC_XX_008</t>
  </si>
  <si>
    <t>009</t>
  </si>
  <si>
    <t>Schema Überfallmeldeanlage</t>
  </si>
  <si>
    <t>450_EBN_SC_XX_009</t>
  </si>
  <si>
    <t>010</t>
  </si>
  <si>
    <t>Schema Induktive Höranlage</t>
  </si>
  <si>
    <t>450_EBN_SC_XX_010</t>
  </si>
  <si>
    <t>KG 460 - Grundrisse Förderanlagen</t>
  </si>
  <si>
    <t>Elektrotechnik Förderanlage Grundriss - Untergeschoss</t>
  </si>
  <si>
    <t>460_EBN_GR_1U_001</t>
  </si>
  <si>
    <t>Elektrotechnik Förderanlage Grundriss - Erdgeschoss</t>
  </si>
  <si>
    <t>460_EBN_GR_0E_001</t>
  </si>
  <si>
    <t>Elektrotechnik Förderanlage Grundriss - 1. Obergeschoss</t>
  </si>
  <si>
    <t>460_EBN_GR_1O_001</t>
  </si>
  <si>
    <t>Elektrotechnik Förderanlage Grundriss - 1. Zwischengeschoss</t>
  </si>
  <si>
    <t>460_EBN_GR_1Z_001</t>
  </si>
  <si>
    <t>Elektrotechnik Förderanlage Grundriss - 2. Obergeschoss</t>
  </si>
  <si>
    <t>460_EBN_GR_2O_001</t>
  </si>
  <si>
    <t>Elektrotechnik Förderanlage Grundriss - 2. Zwischengeschoss</t>
  </si>
  <si>
    <t>460_EBN_GR_2Z_001</t>
  </si>
  <si>
    <t>Elektrotechnik Förderanlage Grundriss - Dachgeschoss</t>
  </si>
  <si>
    <t>460_EBN_GR_3D_001</t>
  </si>
  <si>
    <t>KG 460 - Schemata Förderanlagen</t>
  </si>
  <si>
    <t>Haltestellenschema- Block 1</t>
  </si>
  <si>
    <t>460_EBN_SC_XX_001</t>
  </si>
  <si>
    <r>
      <t>Coding in filename needs correcting 460_EBN_</t>
    </r>
    <r>
      <rPr>
        <b/>
        <sz val="8"/>
        <color rgb="FFFF0000"/>
        <rFont val="Segoe UI"/>
        <family val="2"/>
      </rPr>
      <t>XX_SC</t>
    </r>
    <r>
      <rPr>
        <sz val="8"/>
        <color rgb="FFFF0000"/>
        <rFont val="Segoe UI"/>
        <family val="2"/>
      </rPr>
      <t>_001_e_V; Title correct?</t>
    </r>
  </si>
  <si>
    <t>KG 480 - Grundrisse Gebäudeautomation</t>
  </si>
  <si>
    <t>Gebäudesleittechnik Grundriss - Untergeschoss</t>
  </si>
  <si>
    <t>480_EBN_GR_1U_001</t>
  </si>
  <si>
    <t>Gebäudesleittechnik Grundriss - Erdgeschoss</t>
  </si>
  <si>
    <t>480_EBN_GR_0E_001</t>
  </si>
  <si>
    <t>Gebäudesleittechnik Grundriss - 1. Obergeschoss</t>
  </si>
  <si>
    <t>480_EBN_GR_1O_001</t>
  </si>
  <si>
    <t>Gebäudesleittechnik Grundriss - 1. Zwischengeschoss</t>
  </si>
  <si>
    <t>480_EBN_GR_1Z_001</t>
  </si>
  <si>
    <t>Gebäudesleittechnik Grundriss - 2. Obergeschoss</t>
  </si>
  <si>
    <t>480_EBN_GR_2O_001</t>
  </si>
  <si>
    <t>Gebäudesleittechnik Grundriss - 2. Zwischengeschoss</t>
  </si>
  <si>
    <t>480_EBN_GR_2Z_001</t>
  </si>
  <si>
    <t>Gebäudesleittechnik Grundriss - Dachgeschoss</t>
  </si>
  <si>
    <t>480_EBN_GR_3D_001</t>
  </si>
  <si>
    <t>KG 480 - Schemata Gebäudeautomation</t>
  </si>
  <si>
    <t>Schema GA-Topologie - Block 1</t>
  </si>
  <si>
    <t>Schema GA-Netzwerk - Block 1</t>
  </si>
  <si>
    <t>12.07.2024 (Variante 2/Index B)</t>
  </si>
  <si>
    <t>21.08.2024 (Block 2+3 Index C)</t>
  </si>
  <si>
    <t>27.09.2024 (Block 2+3 Index D)</t>
  </si>
  <si>
    <t>HB</t>
  </si>
  <si>
    <t>TGA Koordination Grundriss - Untergeschoss</t>
  </si>
  <si>
    <t>TGA Koordination Grundriss - Erdgeschoss</t>
  </si>
  <si>
    <t>TGA Koordination Grundriss - 1. Obergeschoss</t>
  </si>
  <si>
    <t>TGA Koordination Grundriss - 2. Obergeschoss</t>
  </si>
  <si>
    <t>TGA Koordination Grundriss - Dachgeschoss</t>
  </si>
  <si>
    <t>TGA Koordination Grundriss - Dachaufsicht</t>
  </si>
  <si>
    <t>Sanitär- und Feuerlöschtechnik Grundriss - Untergeschoss</t>
  </si>
  <si>
    <t>b_V</t>
  </si>
  <si>
    <t>c_V</t>
  </si>
  <si>
    <t>Sanitär- und Feuerlöschtechnik Grundriss - Erdgeschoss</t>
  </si>
  <si>
    <t>Sanitär- und Feuerlöschtechnik Grundriss - 1. Obergeschoss</t>
  </si>
  <si>
    <t>Sanitär- und Feuerlöschtechnik Grundriss - 2. Obergeschoss</t>
  </si>
  <si>
    <t>Sanitär- und Feuerlöschtechnik Grundriss - Dachgeschoss</t>
  </si>
  <si>
    <t>Sanitär- und Feuerlöschtechnik Grundriss - Dachaufsicht</t>
  </si>
  <si>
    <t>Schema Regenwasser Block 2</t>
  </si>
  <si>
    <t>Schema Schmutzwasser Block 2</t>
  </si>
  <si>
    <t>Schema Trinkwasser Block 2</t>
  </si>
  <si>
    <t>Schema Trockene Steigleitung Block 2</t>
  </si>
  <si>
    <t>LP3</t>
  </si>
  <si>
    <t>Schema Gaslöschanlage</t>
  </si>
  <si>
    <t>Heizung-/Kältetechnik Grundriss - Dachaufsicht</t>
  </si>
  <si>
    <t>NB -&gt; HB (corrected on sheet, manually changed in filename)</t>
  </si>
  <si>
    <t>Anlagenschema Heizung Block 2</t>
  </si>
  <si>
    <t>Strangschema Heizung Block 2</t>
  </si>
  <si>
    <t>Anlagenschema Kälte Block 2</t>
  </si>
  <si>
    <t>Strangschema Kälte Block 2</t>
  </si>
  <si>
    <t>Schemata Lüftungstechnik Block 2</t>
  </si>
  <si>
    <t>Schemata Lüftungstechnik RLT B2 - Saal 3</t>
  </si>
  <si>
    <t>Schema Rauchwärmeabzug</t>
  </si>
  <si>
    <t>PL</t>
  </si>
  <si>
    <t>Förderanlagen Grundriss - Untergeschoss</t>
  </si>
  <si>
    <t>Förderanlagen Grundriss - Erdgeschoss</t>
  </si>
  <si>
    <t>Förderanlagen Grundriss - 1. Obergeschoss</t>
  </si>
  <si>
    <t>Förderanlagen Grundriss - 2. Obergeschoss</t>
  </si>
  <si>
    <t>Förderanlagen Grundriss - Dachgeschoss</t>
  </si>
  <si>
    <t>Förderanlagen Haltestellenschema- Block 2</t>
  </si>
  <si>
    <t>Schema GA-Topologie - Block 2</t>
  </si>
  <si>
    <t>Schema GA-Netzwerk - Block 2</t>
  </si>
  <si>
    <t>22.08.2024 (Block 2+3 Index C)</t>
  </si>
  <si>
    <t>27.09.2024 (Block2+3 Index D)</t>
  </si>
  <si>
    <t>NF</t>
  </si>
  <si>
    <t>TGA Koordination Grundriss - 1. Zwischengeschoss</t>
  </si>
  <si>
    <t>TGA Koordination Grundriss - 2. Zwischengeschoss</t>
  </si>
  <si>
    <t>Sanitär- und Feuerlöschtechnik Grundriss - 1. Zwischengeschoss</t>
  </si>
  <si>
    <t>Sanitär- und Feuerlöschtechnik Grundriss - 2. Zwischengeschoss</t>
  </si>
  <si>
    <t>Sanitär- und Feuerlöschtechnik Grundriss - Dachaufischt</t>
  </si>
  <si>
    <t>Schema Trockene Steigleitung Block 3</t>
  </si>
  <si>
    <t>Schema Regenwasser Block 3</t>
  </si>
  <si>
    <t>Schema Schmutzwasser Block 3</t>
  </si>
  <si>
    <t>Schema Trinkwasser Block 3</t>
  </si>
  <si>
    <t>Anlagenschema Heizung Block 3</t>
  </si>
  <si>
    <t>Strangschema Heizung Block 3 Blatt 1</t>
  </si>
  <si>
    <t>Strangschema Heizung Block 3 Blatt 2</t>
  </si>
  <si>
    <t>Anlagenschema Kälte Block 3</t>
  </si>
  <si>
    <t>Strangschema Kälte Block 3</t>
  </si>
  <si>
    <t>Schemata Lüftungstechnik Block 3</t>
  </si>
  <si>
    <t>Schema Entrauchung Block 3</t>
  </si>
  <si>
    <t>Schema labortechnische Anlagen</t>
  </si>
  <si>
    <t>Förderanlagen Grundriss - 1. Zwischengeschoss</t>
  </si>
  <si>
    <t>Förderanlagen Grundriss - 2. Zwischengeschoss</t>
  </si>
  <si>
    <t>Fördertechnik Haltestellenschema- Block 3</t>
  </si>
  <si>
    <t>Rotated 90°</t>
  </si>
  <si>
    <t>Schema GA-Topologie - Block 3</t>
  </si>
  <si>
    <t>Schema GA-Netzwerk - Block 3</t>
  </si>
  <si>
    <t>Infrastruktur</t>
  </si>
  <si>
    <t>XXX</t>
  </si>
  <si>
    <t>Infrastruktur Grundriss - Untergeschoss TW / FLW Bestand</t>
  </si>
  <si>
    <t>Infrastruktur Grundriss - Untergeschoss SW/RW Bestand</t>
  </si>
  <si>
    <t xml:space="preserve">Infrastruktur Grundriss - Untergeschoss Trinkwasser und Feuerlösch Geplant </t>
  </si>
  <si>
    <t xml:space="preserve">Infrastruktur Grundriss - Untergeschoss Schmutzwasser Geplant </t>
  </si>
  <si>
    <t xml:space="preserve">Infrastruktur Grundriss - Untergeschoss Regenwasser Geplant </t>
  </si>
  <si>
    <t>Infrastruktur Grundriss - Untergeschoss Heizung-/Kältetechnik</t>
  </si>
  <si>
    <t>Infrastruktur Grundriss - Dachgeschoss Heizung-/Kältetechnik</t>
  </si>
  <si>
    <t>Infrastruktur - Heizung Übersicht</t>
  </si>
  <si>
    <t>Infrastruktur Grundriss - Untergeschoss Elektrotechnik</t>
  </si>
  <si>
    <t>EG</t>
  </si>
  <si>
    <t>Provisorien Funktionserhalt KG400 540</t>
  </si>
  <si>
    <t>LP4</t>
  </si>
  <si>
    <t>Provisorien</t>
  </si>
  <si>
    <t>LP5</t>
  </si>
  <si>
    <t>LP6</t>
  </si>
  <si>
    <t>LP7</t>
  </si>
  <si>
    <t xml:space="preserve">Übersichtsplan Dachaufsichten </t>
  </si>
  <si>
    <t>UE</t>
  </si>
  <si>
    <t>Übersichtsplan Dachaufsichten Photovoltaik</t>
  </si>
  <si>
    <t>Coding corrected, filename manual corrected</t>
  </si>
  <si>
    <t>Schemata Feuerlöschtechnik</t>
  </si>
  <si>
    <t>Schema Aussenhydranten</t>
  </si>
  <si>
    <t>Document Title / Dokument Titel</t>
  </si>
  <si>
    <t>26.07.2024 (Block2+3)</t>
  </si>
  <si>
    <t>01.10.2024 (Block 2+3 Index D)</t>
  </si>
  <si>
    <t>07.10.2024 (Block 2+3 Index D)</t>
  </si>
  <si>
    <t>25.11.2024 (Block 1+2+3)</t>
  </si>
  <si>
    <t>Dokument-
seitengröße</t>
  </si>
  <si>
    <t>Blattgröße (A4/A3)</t>
  </si>
  <si>
    <t>Autor</t>
  </si>
  <si>
    <t>Prüfer</t>
  </si>
  <si>
    <t>Which LP is this first delivered 
(LP oder Fortschreibung)</t>
  </si>
  <si>
    <t>Cover Page Created?</t>
  </si>
  <si>
    <t>Page Numbering Reviewed?</t>
  </si>
  <si>
    <t>Spelling Reviewed?</t>
  </si>
  <si>
    <t>Formatting Reviewing?</t>
  </si>
  <si>
    <t>Final Document QA Carried Out?</t>
  </si>
  <si>
    <t>coversheet?</t>
  </si>
  <si>
    <t>Allgemein</t>
  </si>
  <si>
    <t>MfN LP2 Dokumentregister</t>
  </si>
  <si>
    <t>A4</t>
  </si>
  <si>
    <t>Francisco Perez</t>
  </si>
  <si>
    <t>BE</t>
  </si>
  <si>
    <t>Erläuterungsbericht LP2</t>
  </si>
  <si>
    <t>a_V</t>
  </si>
  <si>
    <t>James Yuill</t>
  </si>
  <si>
    <t>BR</t>
  </si>
  <si>
    <t>Vertiefte Kostenschätzung 3.Ebene</t>
  </si>
  <si>
    <t>A3</t>
  </si>
  <si>
    <t>EV</t>
  </si>
  <si>
    <t>Entscheidungsvorlage 02 - Raumtemperaturen</t>
  </si>
  <si>
    <t>Entscheidungsvorlage 03 - Trinkwasserhygiene</t>
  </si>
  <si>
    <t>Entscheidungsvorlage 04 - Regenwassernutzung</t>
  </si>
  <si>
    <t>Entscheidungsvorlage 07 - EDV-Räume nach AMEV</t>
  </si>
  <si>
    <t>Entscheidungsvorlage 09 - Energieversorgungskonzept</t>
  </si>
  <si>
    <t>Entscheidungsvorlage 10 - PV Speicher</t>
  </si>
  <si>
    <t>011</t>
  </si>
  <si>
    <t>Entscheidungsvorlage 11 - PV Modultypen</t>
  </si>
  <si>
    <t>012</t>
  </si>
  <si>
    <t>Entscheidungsvorlage 12 - Hof 3 Überdachung</t>
  </si>
  <si>
    <t>013</t>
  </si>
  <si>
    <t>Entscheidungsvorlage 13 - Kältemittel</t>
  </si>
  <si>
    <t>014</t>
  </si>
  <si>
    <t>Planungsgrundlage Dämmarbeiten</t>
  </si>
  <si>
    <t>PG</t>
  </si>
  <si>
    <t>Planungsgrundlage Feuchteangaben Sammlungsräume</t>
  </si>
  <si>
    <t>Planungsgrundlage Luftmengeberechnung</t>
  </si>
  <si>
    <t>Planungsgrundlage Aussenluftkategorie</t>
  </si>
  <si>
    <t>Planungsgrundlage Kaltwasser - Warmwasser</t>
  </si>
  <si>
    <t>PP</t>
  </si>
  <si>
    <t>Ampelsystem TGA</t>
  </si>
  <si>
    <t>RB</t>
  </si>
  <si>
    <t>Raumbuch, Raumliste Block 1</t>
  </si>
  <si>
    <t>Raumbuch, Raumliste Block 2</t>
  </si>
  <si>
    <t>Raumbuch, Raumliste Block 3</t>
  </si>
  <si>
    <t>Raumbuch, Raumliste Labor</t>
  </si>
  <si>
    <t>KO</t>
  </si>
  <si>
    <t>Energiekonzept</t>
  </si>
  <si>
    <t>LI</t>
  </si>
  <si>
    <t>Abweichungsliste TGA</t>
  </si>
  <si>
    <t>Formblatt Kosch nach DIN 276:2018 - III 1322.H F, Block 1</t>
  </si>
  <si>
    <t>Formblatt Kosch nach DIN 276:2018 - III 1322.H F, Block 2</t>
  </si>
  <si>
    <t>Formblatt Kosch nach DIN 276:2018 - III 1322.H F, Block 3</t>
  </si>
  <si>
    <t>Formblatt Angaben zu den Instandsetzungskosten - III 1323.H F, Block 1</t>
  </si>
  <si>
    <t>Formblatt Angaben zu den Instandsetzungskosten - III 1323.H F, Block 2</t>
  </si>
  <si>
    <t>Formblatt Angaben zu den Instandsetzungskosten - III 1323.H F, Block 3</t>
  </si>
  <si>
    <t>Formblatt Energiewirtschaftliche Gebäudekenndaten - III 1325.H F, Block 1</t>
  </si>
  <si>
    <t>Formblatt Energiewirtschaftliche Gebäudekenndaten - III 1325.H F, Block 2</t>
  </si>
  <si>
    <t>Formblatt Energiewirtschaftliche Gebäudekenndaten - III 1325.H F, Block 3</t>
  </si>
  <si>
    <t>Rückbau- und Entsorgung TGA</t>
  </si>
  <si>
    <t>Abstimmung mit Ver- und Entsorger</t>
  </si>
  <si>
    <t xml:space="preserve">KG410 Sanitäranlagen						</t>
  </si>
  <si>
    <t>Vorbemessung Spitzenvolumenstrom Trinkwasser Schmutzwasser Block 1</t>
  </si>
  <si>
    <t>Edyta Jakschik</t>
  </si>
  <si>
    <t>Berechnung Regenspende Block 1</t>
  </si>
  <si>
    <t>Berechnung Regenwassernutzung Block 1</t>
  </si>
  <si>
    <t>Vorbemessung Spitzenvolumenstrom Trinkwasser Schmutzwasser Block 2</t>
  </si>
  <si>
    <t>Berechnung Regenspende Block 2</t>
  </si>
  <si>
    <t>Berechnung Regenwassernutzung Block 2</t>
  </si>
  <si>
    <t>Vorbemessung Spitzenvolumenstrom Trinkwasser Schmutzwasser Block 3</t>
  </si>
  <si>
    <t>Berechnung Regenspende Block 3</t>
  </si>
  <si>
    <t>Berechnung Regenwassernutzung Block 3</t>
  </si>
  <si>
    <t>Berechnung Regenwasserrückhaltung (Rigole, Zisterne)</t>
  </si>
  <si>
    <t>KG420 Wärmeversorgungsanlagen/KG434 Kälteanlagen</t>
  </si>
  <si>
    <t>Überschlägige Heizlastberechnung</t>
  </si>
  <si>
    <t>Allan White</t>
  </si>
  <si>
    <t>Überschlägige Kühllastberechnung</t>
  </si>
  <si>
    <t>Überschlägige Heizlastberechnung Block 1</t>
  </si>
  <si>
    <t>Überschlägige Kühllastberechnung Block 1</t>
  </si>
  <si>
    <t>Überschlägige Heizlastberechnung Block 2</t>
  </si>
  <si>
    <t>Shifted to middle of page</t>
  </si>
  <si>
    <t>Überschlägige Kühllastberechnung Block 2</t>
  </si>
  <si>
    <t>Überschlägige Heizlastberechnung Block 3</t>
  </si>
  <si>
    <t>Überschlägige Kühllastberechnung Block 3</t>
  </si>
  <si>
    <t xml:space="preserve">Berechnung Fernwärmeanschluss </t>
  </si>
  <si>
    <t>KG 430 Lüftungstechnischeanlagen</t>
  </si>
  <si>
    <t>Luftmengenberechnung Block 1</t>
  </si>
  <si>
    <t>Paloma de Irizar</t>
  </si>
  <si>
    <t>Luftmengenberechnung Block 2</t>
  </si>
  <si>
    <t>Luftmengenberechnung Block 3</t>
  </si>
  <si>
    <t>KG440 Starkstrom</t>
  </si>
  <si>
    <t>Leistungsbilanz</t>
  </si>
  <si>
    <t>Jens Verweyen</t>
  </si>
  <si>
    <t>LP1</t>
  </si>
  <si>
    <t>Risikoanalyse Äußerer Blitzschutz</t>
  </si>
  <si>
    <t>KG460 Förderanlagen</t>
  </si>
  <si>
    <t>Übersicht Förderanlagen Block 1-3</t>
  </si>
  <si>
    <t>Peter Hetfleisch</t>
  </si>
  <si>
    <t>????</t>
  </si>
  <si>
    <t>Haltestellenschema Hauptgebäude Bestand</t>
  </si>
  <si>
    <t>Haltestellenschema Nordbau Bestand</t>
  </si>
  <si>
    <t>KG480 Gebäudeautomation</t>
  </si>
  <si>
    <t>GA-Systemintegration</t>
  </si>
  <si>
    <t>Henrik Przybilla</t>
  </si>
  <si>
    <t>GA-Datenpunktschätzung Block 1 bis 3</t>
  </si>
  <si>
    <t>GA-Datenpunktschätzung Block 2</t>
  </si>
  <si>
    <t>GA-Datenpunktschätzung Block 3</t>
  </si>
  <si>
    <t>GA-Datenpunktschätzung Block 1</t>
  </si>
  <si>
    <t>Projekt / Project:</t>
  </si>
  <si>
    <t>Arbeitpaket / Package:</t>
  </si>
  <si>
    <t>Datum / Date</t>
  </si>
  <si>
    <t>Dokument / Document:</t>
  </si>
  <si>
    <t>Geprüft / Checked</t>
  </si>
  <si>
    <t xml:space="preserve">Nummer / Number: </t>
  </si>
  <si>
    <t>Rev.</t>
  </si>
  <si>
    <t>items in blue font are added by BH</t>
  </si>
  <si>
    <t>Ref.</t>
  </si>
  <si>
    <t>Baubschnitt</t>
  </si>
  <si>
    <t>Ersteller oder Gewerknummer</t>
  </si>
  <si>
    <t>Zeichnungsinhalt / Planart</t>
  </si>
  <si>
    <t>HB-</t>
  </si>
  <si>
    <t>Hauptbau</t>
  </si>
  <si>
    <t>Grundriss</t>
  </si>
  <si>
    <t>Beispielhaft als drei Buchstaben aus Planungsdiziplin</t>
  </si>
  <si>
    <t>HBS</t>
  </si>
  <si>
    <t>Hauptbau Süd</t>
  </si>
  <si>
    <t>SN</t>
  </si>
  <si>
    <t>Schnitt</t>
  </si>
  <si>
    <t>3BA</t>
  </si>
  <si>
    <t>3. Baubschnitt</t>
  </si>
  <si>
    <t>OPL</t>
  </si>
  <si>
    <t>Architekt / Objektplaner Gebäude</t>
  </si>
  <si>
    <t>HBO</t>
  </si>
  <si>
    <t>Hauptbau Ost</t>
  </si>
  <si>
    <t>AN</t>
  </si>
  <si>
    <t>Ansicht</t>
  </si>
  <si>
    <t>ZP-</t>
  </si>
  <si>
    <t>Zukunftsplanung</t>
  </si>
  <si>
    <t>SAN</t>
  </si>
  <si>
    <t>Technische Gebäude Ausrüstung - Sanitär</t>
  </si>
  <si>
    <t>HBW</t>
  </si>
  <si>
    <t>Hauptbau West</t>
  </si>
  <si>
    <t>QA</t>
  </si>
  <si>
    <t>Wandansicht</t>
  </si>
  <si>
    <t>TWP</t>
  </si>
  <si>
    <t>Tragwerksplaner</t>
  </si>
  <si>
    <t>HSS</t>
  </si>
  <si>
    <t>Hauptbau SaurierSaal</t>
  </si>
  <si>
    <t>DS</t>
  </si>
  <si>
    <t>Deckenspiegel</t>
  </si>
  <si>
    <t>LPL</t>
  </si>
  <si>
    <t>Landschaftsplaner</t>
  </si>
  <si>
    <t>MB-</t>
  </si>
  <si>
    <t>Mittelbau</t>
  </si>
  <si>
    <t>LP</t>
  </si>
  <si>
    <t>Lageplan</t>
  </si>
  <si>
    <t>drei Großbuchstaben als Planungsabkürzung</t>
  </si>
  <si>
    <t>MBW</t>
  </si>
  <si>
    <t>Mittelbau West</t>
  </si>
  <si>
    <t>BW</t>
  </si>
  <si>
    <t>Bewehrungsplan</t>
  </si>
  <si>
    <t>Beispielhaft als drei Zahlen aus Standardleistungsbuch</t>
  </si>
  <si>
    <t>MBO</t>
  </si>
  <si>
    <t>Mittelbau Ost</t>
  </si>
  <si>
    <t>SP</t>
  </si>
  <si>
    <t>Schalplan</t>
  </si>
  <si>
    <t>Betonarbeiten</t>
  </si>
  <si>
    <t>MBF</t>
  </si>
  <si>
    <t>Mittelbau Mittelflügel</t>
  </si>
  <si>
    <t>026</t>
  </si>
  <si>
    <t>Fenster, Außentüren</t>
  </si>
  <si>
    <t>OF-</t>
  </si>
  <si>
    <t>Ostflügel</t>
  </si>
  <si>
    <t>Berichten</t>
  </si>
  <si>
    <t>Beispielhaft als drei Zahlen aus DIN 276</t>
  </si>
  <si>
    <t>OFM</t>
  </si>
  <si>
    <t>Ostfflügel Mittelbau</t>
  </si>
  <si>
    <t>Berechnung</t>
  </si>
  <si>
    <t>320</t>
  </si>
  <si>
    <t>Gründung, Unterbau</t>
  </si>
  <si>
    <t>OFQ</t>
  </si>
  <si>
    <t>Ostflügel Querbau</t>
  </si>
  <si>
    <t>334</t>
  </si>
  <si>
    <t>Außentüren und -fenster</t>
  </si>
  <si>
    <t>OFK</t>
  </si>
  <si>
    <t>Ostflügel Kopfbau</t>
  </si>
  <si>
    <t>Liste</t>
  </si>
  <si>
    <t>410</t>
  </si>
  <si>
    <t>Abwasser-, Wasser-, Gasanlagen</t>
  </si>
  <si>
    <t>WF-</t>
  </si>
  <si>
    <t>Westflügel</t>
  </si>
  <si>
    <t>OR</t>
  </si>
  <si>
    <t>Ordner</t>
  </si>
  <si>
    <t>Gesamtmaßnahme / Blockübergreifend</t>
  </si>
  <si>
    <t>460</t>
  </si>
  <si>
    <t>Förderanlagen</t>
  </si>
  <si>
    <t>WFV</t>
  </si>
  <si>
    <t>Westflügel Villa</t>
  </si>
  <si>
    <t>Plan-/Dokumentliste</t>
  </si>
  <si>
    <t>Block 1</t>
  </si>
  <si>
    <t>Gebäudeautomation</t>
  </si>
  <si>
    <t>WFM</t>
  </si>
  <si>
    <t>Westfflügel Mittelbau</t>
  </si>
  <si>
    <t>Präsentation</t>
  </si>
  <si>
    <t>Block 2</t>
  </si>
  <si>
    <t>TGA Allgemein</t>
  </si>
  <si>
    <t>WFK</t>
  </si>
  <si>
    <t>Westflügel Kopfbau</t>
  </si>
  <si>
    <t>Entscheidungsvorlage</t>
  </si>
  <si>
    <t>Block 3</t>
  </si>
  <si>
    <t>WFQ</t>
  </si>
  <si>
    <t>Westflügel Querbau</t>
  </si>
  <si>
    <t>Planungsgrundlage</t>
  </si>
  <si>
    <t>NF-</t>
  </si>
  <si>
    <t>Nordflügel</t>
  </si>
  <si>
    <t>Raumbuch</t>
  </si>
  <si>
    <t>NFO</t>
  </si>
  <si>
    <t>Nordflügel Ostbau</t>
  </si>
  <si>
    <t>Buro Happold Engineering</t>
  </si>
  <si>
    <t>NFM</t>
  </si>
  <si>
    <t>Nordflügel Mittelbau</t>
  </si>
  <si>
    <t>NFW</t>
  </si>
  <si>
    <t>Nordflügel Westbau</t>
  </si>
  <si>
    <t>NFK</t>
  </si>
  <si>
    <t>Nordflügel Kopfbau</t>
  </si>
  <si>
    <t>Geschoss / Himmelsrichtung</t>
  </si>
  <si>
    <t>NB-</t>
  </si>
  <si>
    <t>Nordbau</t>
  </si>
  <si>
    <t>NBN</t>
  </si>
  <si>
    <t>Nordbau Nord</t>
  </si>
  <si>
    <t>FU</t>
  </si>
  <si>
    <t>Fundament / Gründung</t>
  </si>
  <si>
    <t>NBM</t>
  </si>
  <si>
    <t>Nordbau Mitte</t>
  </si>
  <si>
    <t>2U</t>
  </si>
  <si>
    <t>2.Untergeschoss</t>
  </si>
  <si>
    <t>NBS</t>
  </si>
  <si>
    <t>Nordbau Süd</t>
  </si>
  <si>
    <t>1.Untergeschoss</t>
  </si>
  <si>
    <t>B</t>
  </si>
  <si>
    <t>Bestandsunterlage / IsBuilt</t>
  </si>
  <si>
    <t>NBH</t>
  </si>
  <si>
    <t>Nordbau Hörsaal</t>
  </si>
  <si>
    <t>Erdgeschoss</t>
  </si>
  <si>
    <t>Vorentwurfsplanung</t>
  </si>
  <si>
    <t>NBT</t>
  </si>
  <si>
    <t>Nordbau Tierhaus</t>
  </si>
  <si>
    <t>1.Obergeschoss</t>
  </si>
  <si>
    <t>E</t>
  </si>
  <si>
    <t>Entwurfsplanung</t>
  </si>
  <si>
    <t>NFE</t>
  </si>
  <si>
    <t>Nordflügel Neubau Eingang Nord</t>
  </si>
  <si>
    <t>1.Zwischengeschoss</t>
  </si>
  <si>
    <t>G</t>
  </si>
  <si>
    <t>Genehmigungsplanung</t>
  </si>
  <si>
    <t>CA1</t>
  </si>
  <si>
    <t>Campushof Containeranlage 1</t>
  </si>
  <si>
    <t>2.Obergeschoss</t>
  </si>
  <si>
    <t>A</t>
  </si>
  <si>
    <t>Ausführungsplanung</t>
  </si>
  <si>
    <t>CA2</t>
  </si>
  <si>
    <t>Campushof Containeranlage 2</t>
  </si>
  <si>
    <t>2.Zwischengeschoss</t>
  </si>
  <si>
    <t>D</t>
  </si>
  <si>
    <t>Detail Ausführungsplanung</t>
  </si>
  <si>
    <t>H3I</t>
  </si>
  <si>
    <t>Hof 3 Interimsbau</t>
  </si>
  <si>
    <t>Dachgeschoss E1</t>
  </si>
  <si>
    <t>M</t>
  </si>
  <si>
    <t>Montageplanung</t>
  </si>
  <si>
    <t>Nordbau Neubau</t>
  </si>
  <si>
    <t>4D</t>
  </si>
  <si>
    <t>Dachgeschoss E2</t>
  </si>
  <si>
    <t>Werkplanung</t>
  </si>
  <si>
    <t>HBE</t>
  </si>
  <si>
    <t>Hauptbau Vorbau Eingang Süd</t>
  </si>
  <si>
    <t>Dachaufsicht</t>
  </si>
  <si>
    <t>R</t>
  </si>
  <si>
    <t>Revision / Dokumentation / AsBuilt</t>
  </si>
  <si>
    <t>ohne Bauteilzuordnung</t>
  </si>
  <si>
    <t>NN</t>
  </si>
  <si>
    <t>Nord</t>
  </si>
  <si>
    <t>T01</t>
  </si>
  <si>
    <t>Treppenhaus Bsp. TH01,TH11</t>
  </si>
  <si>
    <t>NO</t>
  </si>
  <si>
    <t>Nord-Ost</t>
  </si>
  <si>
    <t>A08</t>
  </si>
  <si>
    <t>Aufzug Bsp. AP08 bei Treppenhaus TH08</t>
  </si>
  <si>
    <t>OO</t>
  </si>
  <si>
    <t>Ost</t>
  </si>
  <si>
    <t>H01</t>
  </si>
  <si>
    <t>Höfe Bsp. Hof 1</t>
  </si>
  <si>
    <t>SO</t>
  </si>
  <si>
    <t>Süd-Ost</t>
  </si>
  <si>
    <t>Erweiterungsbau Nord Neubau (Anschluss Nordbau im Hof 16)</t>
  </si>
  <si>
    <t>SS</t>
  </si>
  <si>
    <t>Süd</t>
  </si>
  <si>
    <t>SW</t>
  </si>
  <si>
    <t>Süd-West</t>
  </si>
  <si>
    <t>EBS</t>
  </si>
  <si>
    <t>Erweiterungsbau Süd Neubau (Anschluss Nordbau im Campushof)</t>
  </si>
  <si>
    <t>WW</t>
  </si>
  <si>
    <t>West</t>
  </si>
  <si>
    <t>NW</t>
  </si>
  <si>
    <t>Nord-West</t>
  </si>
  <si>
    <t>AA</t>
  </si>
  <si>
    <t>Schnittebene A-A</t>
  </si>
  <si>
    <t>Schnittebene B-B</t>
  </si>
  <si>
    <t>CC</t>
  </si>
  <si>
    <t>Schnittebene C-C</t>
  </si>
  <si>
    <t>ohne Lagezuordnung</t>
  </si>
  <si>
    <t>zwei Großbuchstaben als Ebene</t>
  </si>
  <si>
    <t>Anlagenschema Heizung Block 1</t>
  </si>
  <si>
    <t>Anlagenschema Kälte Block 1</t>
  </si>
  <si>
    <t>Entrauchungsstrategie Grundriss - 2. Zwischengeschoss</t>
  </si>
  <si>
    <t>Strangschema Heizung Block 1 Blatt 1</t>
  </si>
  <si>
    <t>Strangschema Heizung Block 1 Blatt 2</t>
  </si>
  <si>
    <t>v</t>
  </si>
  <si>
    <t>480</t>
  </si>
  <si>
    <t>a_v</t>
  </si>
  <si>
    <t>GA Datenpunktabschätzung Nordbau-Block 1-Raumautomation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</si>
</sst>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d/m/yy;@"/>
    <numFmt numFmtId="166" formatCode="dd/mm/yy;@"/>
  </numFmts>
  <fonts count="18" x14ac:knownFonts="1">
    <font>
      <sz val="10"/>
      <color theme="1"/>
      <name val="Segoe UI"/>
      <family val="2"/>
    </font>
    <font>
      <sz val="8"/>
      <color theme="1"/>
      <name val="Segoe UI"/>
      <family val="2"/>
    </font>
    <font>
      <b/>
      <sz val="12"/>
      <color rgb="FF00000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sz val="8"/>
      <color theme="1"/>
      <name val="Segoe UI"/>
      <family val="2"/>
    </font>
    <font>
      <b/>
      <sz val="10"/>
      <color theme="1"/>
      <name val="Segoe UI"/>
      <family val="2"/>
    </font>
    <font>
      <sz val="8"/>
      <name val="Segoe UI"/>
      <family val="2"/>
    </font>
    <font>
      <b/>
      <sz val="11"/>
      <color rgb="FF000000"/>
      <name val="Segoe UI"/>
      <family val="2"/>
    </font>
    <font>
      <b/>
      <sz val="8"/>
      <name val="Segoe UI"/>
      <family val="2"/>
    </font>
    <font>
      <sz val="8"/>
      <color rgb="FFFF0000"/>
      <name val="Segoe UI"/>
      <family val="2"/>
    </font>
    <font>
      <b/>
      <sz val="8"/>
      <color rgb="FFFF0000"/>
      <name val="Segoe UI"/>
      <family val="2"/>
    </font>
    <font>
      <i/>
      <sz val="8"/>
      <color rgb="FFFF0000"/>
      <name val="Segoe UI"/>
      <family val="2"/>
    </font>
    <font>
      <sz val="8"/>
      <color rgb="FF0070C0"/>
      <name val="Segoe UI"/>
      <family val="2"/>
    </font>
    <font>
      <b/>
      <i/>
      <sz val="8"/>
      <color rgb="FF00B050"/>
      <name val="Segoe UI"/>
      <family val="2"/>
    </font>
    <font>
      <b/>
      <i/>
      <sz val="9"/>
      <color rgb="FF00B050"/>
      <name val="Segoe UI"/>
      <family val="2"/>
    </font>
    <font>
      <i/>
      <sz val="8"/>
      <name val="Segoe UI"/>
      <family val="2"/>
    </font>
    <font>
      <b/>
      <i/>
      <sz val="9"/>
      <color rgb="FF0070C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5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0" xfId="0" applyFont="1" applyFill="1"/>
    <xf numFmtId="0" fontId="1" fillId="2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center" vertical="center" textRotation="90" wrapText="1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3" fillId="3" borderId="12" xfId="0" applyFont="1" applyFill="1" applyBorder="1" applyAlignment="1" applyProtection="1">
      <alignment vertical="center" shrinkToFit="1"/>
      <protection locked="0"/>
    </xf>
    <xf numFmtId="0" fontId="3" fillId="3" borderId="12" xfId="0" applyFont="1" applyFill="1" applyBorder="1" applyAlignment="1" applyProtection="1">
      <alignment vertical="center"/>
      <protection locked="0"/>
    </xf>
    <xf numFmtId="165" fontId="3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2" borderId="0" xfId="0" applyFont="1" applyFill="1" applyProtection="1">
      <protection locked="0"/>
    </xf>
    <xf numFmtId="164" fontId="3" fillId="0" borderId="1" xfId="0" applyNumberFormat="1" applyFont="1" applyBorder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7" fillId="4" borderId="1" xfId="0" applyFont="1" applyFill="1" applyBorder="1"/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/>
    <xf numFmtId="0" fontId="7" fillId="0" borderId="1" xfId="0" applyFont="1" applyBorder="1"/>
    <xf numFmtId="0" fontId="3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9" fontId="1" fillId="2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15" xfId="0" applyFont="1" applyBorder="1" applyAlignment="1">
      <alignment horizontal="left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0" fillId="4" borderId="1" xfId="0" applyFont="1" applyFill="1" applyBorder="1"/>
    <xf numFmtId="0" fontId="10" fillId="0" borderId="1" xfId="0" applyFont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0" fillId="0" borderId="10" xfId="0" applyFont="1" applyBorder="1" applyAlignment="1">
      <alignment vertical="center" shrinkToFit="1"/>
    </xf>
    <xf numFmtId="0" fontId="10" fillId="0" borderId="12" xfId="0" applyFont="1" applyBorder="1" applyAlignment="1">
      <alignment vertical="center" shrinkToFit="1"/>
    </xf>
    <xf numFmtId="0" fontId="10" fillId="0" borderId="11" xfId="0" applyFont="1" applyBorder="1" applyAlignment="1">
      <alignment vertical="center" shrinkToFi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0" fillId="2" borderId="0" xfId="0" applyFont="1" applyFill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2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 applyProtection="1"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10" xfId="0" applyFont="1" applyFill="1" applyBorder="1" applyAlignment="1" applyProtection="1">
      <alignment horizontal="left" vertical="center"/>
      <protection locked="0"/>
    </xf>
    <xf numFmtId="0" fontId="7" fillId="0" borderId="10" xfId="0" applyFont="1" applyBorder="1" applyAlignment="1">
      <alignment horizontal="left" vertical="center" shrinkToFit="1"/>
    </xf>
    <xf numFmtId="0" fontId="7" fillId="0" borderId="12" xfId="0" applyFont="1" applyBorder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0" fontId="16" fillId="0" borderId="1" xfId="0" applyFont="1" applyBorder="1" applyAlignment="1">
      <alignment horizontal="left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0" xfId="0" applyFont="1"/>
    <xf numFmtId="0" fontId="7" fillId="6" borderId="1" xfId="0" applyFont="1" applyFill="1" applyBorder="1" applyAlignment="1">
      <alignment horizontal="left" vertical="center"/>
    </xf>
    <xf numFmtId="49" fontId="7" fillId="6" borderId="1" xfId="0" applyNumberFormat="1" applyFont="1" applyFill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0" fontId="1" fillId="2" borderId="11" xfId="0" applyFont="1" applyFill="1" applyBorder="1" applyAlignment="1" applyProtection="1">
      <alignment horizontal="left" vertical="center"/>
      <protection locked="0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horizontal="left" vertical="center"/>
      <protection locked="0"/>
    </xf>
    <xf numFmtId="49" fontId="7" fillId="6" borderId="1" xfId="0" applyNumberFormat="1" applyFont="1" applyFill="1" applyBorder="1"/>
    <xf numFmtId="0" fontId="1" fillId="2" borderId="1" xfId="0" applyFont="1" applyFill="1" applyBorder="1" applyAlignment="1" applyProtection="1">
      <alignment vertical="center"/>
      <protection locked="0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10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0" fillId="5" borderId="1" xfId="0" applyFont="1" applyFill="1" applyBorder="1" applyAlignment="1" applyProtection="1">
      <alignment horizontal="center" vertical="center"/>
      <protection locked="0"/>
    </xf>
    <xf numFmtId="0" fontId="10" fillId="5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9" fontId="7" fillId="0" borderId="1" xfId="0" applyNumberFormat="1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7" fillId="0" borderId="9" xfId="0" applyFont="1" applyBorder="1"/>
    <xf numFmtId="0" fontId="7" fillId="0" borderId="10" xfId="0" applyFont="1" applyBorder="1" applyAlignment="1" applyProtection="1">
      <alignment horizontal="center" vertical="center"/>
      <protection locked="0"/>
    </xf>
    <xf numFmtId="0" fontId="1" fillId="2" borderId="12" xfId="0" applyFont="1" applyFill="1" applyBorder="1" applyAlignment="1" applyProtection="1">
      <alignment horizontal="left" vertical="center"/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left" vertical="center"/>
      <protection locked="0"/>
    </xf>
    <xf numFmtId="0" fontId="10" fillId="2" borderId="1" xfId="0" applyFont="1" applyFill="1" applyBorder="1" applyAlignment="1" applyProtection="1">
      <alignment horizontal="left" vertical="center"/>
      <protection locked="0"/>
    </xf>
    <xf numFmtId="0" fontId="9" fillId="2" borderId="0" xfId="0" applyFont="1" applyFill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3" fillId="3" borderId="12" xfId="0" applyFont="1" applyFill="1" applyBorder="1" applyAlignment="1" applyProtection="1">
      <alignment vertical="center" wrapText="1" shrinkToFit="1"/>
      <protection locked="0"/>
    </xf>
    <xf numFmtId="165" fontId="3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12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vertical="center"/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center" wrapText="1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8" borderId="1" xfId="0" applyFont="1" applyFill="1" applyBorder="1" applyAlignment="1" applyProtection="1">
      <alignment vertical="center"/>
      <protection locked="0"/>
    </xf>
    <xf numFmtId="0" fontId="1" fillId="9" borderId="1" xfId="0" applyFont="1" applyFill="1" applyBorder="1" applyAlignment="1" applyProtection="1">
      <alignment vertical="center"/>
      <protection locked="0"/>
    </xf>
    <xf numFmtId="0" fontId="1" fillId="7" borderId="1" xfId="0" applyFont="1" applyFill="1" applyBorder="1" applyAlignment="1" applyProtection="1">
      <alignment horizontal="center" vertical="center"/>
      <protection locked="0"/>
    </xf>
    <xf numFmtId="0" fontId="1" fillId="7" borderId="10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left" vertical="center"/>
    </xf>
    <xf numFmtId="0" fontId="7" fillId="7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2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left" vertical="center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10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 applyProtection="1">
      <alignment horizontal="center" vertical="center" wrapText="1"/>
      <protection locked="0"/>
    </xf>
    <xf numFmtId="0" fontId="1" fillId="7" borderId="1" xfId="0" applyFont="1" applyFill="1" applyBorder="1" applyAlignment="1" applyProtection="1">
      <alignment vertical="center"/>
      <protection locked="0"/>
    </xf>
    <xf numFmtId="0" fontId="3" fillId="0" borderId="12" xfId="0" applyFont="1" applyFill="1" applyBorder="1" applyAlignment="1" applyProtection="1">
      <alignment vertical="center" shrinkToFit="1"/>
      <protection locked="0"/>
    </xf>
    <xf numFmtId="165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left" vertical="center"/>
      <protection locked="0"/>
    </xf>
    <xf numFmtId="0" fontId="3" fillId="0" borderId="1" xfId="0" quotePrefix="1" applyFont="1" applyBorder="1" applyAlignment="1" applyProtection="1">
      <alignment horizontal="center" vertical="center" wrapText="1"/>
      <protection locked="0"/>
    </xf>
    <xf numFmtId="0" fontId="3" fillId="7" borderId="1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2" borderId="1" xfId="0" applyFont="1" applyFill="1" applyBorder="1" applyAlignment="1" applyProtection="1">
      <alignment horizontal="center" vertical="center" textRotation="90"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0" fillId="2" borderId="1" xfId="0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1" xfId="0" applyFont="1" applyFill="1" applyBorder="1" applyAlignment="1" applyProtection="1">
      <alignment horizontal="left" vertical="center"/>
      <protection locked="0"/>
    </xf>
    <xf numFmtId="0" fontId="3" fillId="0" borderId="11" xfId="0" applyFont="1" applyFill="1" applyBorder="1" applyAlignment="1" applyProtection="1">
      <alignment horizontal="left" vertical="center"/>
      <protection locked="0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13" xfId="0" applyFont="1" applyFill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 applyProtection="1">
      <alignment horizontal="center" vertical="center" wrapText="1"/>
      <protection locked="0"/>
    </xf>
    <xf numFmtId="0" fontId="5" fillId="3" borderId="15" xfId="0" applyFont="1" applyFill="1" applyBorder="1" applyAlignment="1" applyProtection="1">
      <alignment horizontal="center" vertical="center" wrapText="1"/>
      <protection locked="0"/>
    </xf>
    <xf numFmtId="49" fontId="7" fillId="0" borderId="1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left" vertical="center"/>
      <protection locked="0"/>
    </xf>
    <xf numFmtId="49" fontId="7" fillId="0" borderId="1" xfId="0" quotePrefix="1" applyNumberFormat="1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left" vertical="center"/>
      <protection locked="0"/>
    </xf>
    <xf numFmtId="0" fontId="9" fillId="0" borderId="11" xfId="0" applyFont="1" applyBorder="1" applyAlignment="1" applyProtection="1">
      <alignment horizontal="left" vertical="center"/>
      <protection locked="0"/>
    </xf>
    <xf numFmtId="0" fontId="10" fillId="2" borderId="10" xfId="0" applyFont="1" applyFill="1" applyBorder="1" applyAlignment="1" applyProtection="1">
      <alignment horizontal="left" vertical="center"/>
      <protection locked="0"/>
    </xf>
    <xf numFmtId="0" fontId="10" fillId="2" borderId="12" xfId="0" applyFont="1" applyFill="1" applyBorder="1" applyAlignment="1" applyProtection="1">
      <alignment horizontal="left" vertical="center"/>
      <protection locked="0"/>
    </xf>
    <xf numFmtId="0" fontId="10" fillId="2" borderId="11" xfId="0" applyFont="1" applyFill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4" fillId="0" borderId="11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horizontal="left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166" fontId="4" fillId="3" borderId="14" xfId="0" applyNumberFormat="1" applyFont="1" applyFill="1" applyBorder="1" applyAlignment="1" applyProtection="1">
      <alignment horizontal="center" vertical="center" textRotation="90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7" fillId="0" borderId="12" xfId="0" applyFont="1" applyBorder="1" applyAlignment="1" applyProtection="1">
      <alignment horizontal="left" vertical="center"/>
      <protection locked="0"/>
    </xf>
    <xf numFmtId="49" fontId="7" fillId="0" borderId="10" xfId="0" applyNumberFormat="1" applyFont="1" applyBorder="1" applyAlignment="1" applyProtection="1">
      <alignment horizontal="center" vertical="center"/>
      <protection locked="0"/>
    </xf>
    <xf numFmtId="49" fontId="7" fillId="0" borderId="11" xfId="0" applyNumberFormat="1" applyFont="1" applyBorder="1" applyAlignment="1" applyProtection="1">
      <alignment horizontal="center" vertical="center"/>
      <protection locked="0"/>
    </xf>
    <xf numFmtId="49" fontId="10" fillId="5" borderId="10" xfId="0" applyNumberFormat="1" applyFont="1" applyFill="1" applyBorder="1" applyAlignment="1" applyProtection="1">
      <alignment horizontal="center" vertical="center"/>
      <protection locked="0"/>
    </xf>
    <xf numFmtId="49" fontId="10" fillId="5" borderId="11" xfId="0" applyNumberFormat="1" applyFont="1" applyFill="1" applyBorder="1" applyAlignment="1" applyProtection="1">
      <alignment horizontal="center" vertical="center"/>
      <protection locked="0"/>
    </xf>
    <xf numFmtId="0" fontId="10" fillId="5" borderId="10" xfId="0" applyFont="1" applyFill="1" applyBorder="1" applyAlignment="1" applyProtection="1">
      <alignment horizontal="left" vertical="center"/>
      <protection locked="0"/>
    </xf>
    <xf numFmtId="0" fontId="10" fillId="5" borderId="12" xfId="0" applyFont="1" applyFill="1" applyBorder="1" applyAlignment="1" applyProtection="1">
      <alignment horizontal="left" vertical="center"/>
      <protection locked="0"/>
    </xf>
    <xf numFmtId="0" fontId="10" fillId="5" borderId="11" xfId="0" applyFont="1" applyFill="1" applyBorder="1" applyAlignment="1" applyProtection="1">
      <alignment horizontal="left" vertical="center"/>
      <protection locked="0"/>
    </xf>
    <xf numFmtId="0" fontId="9" fillId="3" borderId="1" xfId="0" applyFont="1" applyFill="1" applyBorder="1" applyAlignment="1" applyProtection="1">
      <alignment horizontal="center" vertical="center" textRotation="90" wrapText="1"/>
      <protection locked="0"/>
    </xf>
    <xf numFmtId="0" fontId="5" fillId="3" borderId="1" xfId="0" applyFont="1" applyFill="1" applyBorder="1" applyAlignment="1" applyProtection="1">
      <alignment horizontal="center" vertical="center" textRotation="90" wrapText="1"/>
      <protection locked="0"/>
    </xf>
    <xf numFmtId="0" fontId="1" fillId="0" borderId="10" xfId="0" applyFont="1" applyBorder="1" applyAlignment="1" applyProtection="1">
      <alignment horizontal="left" vertical="center"/>
      <protection locked="0"/>
    </xf>
    <xf numFmtId="0" fontId="5" fillId="3" borderId="10" xfId="0" applyFont="1" applyFill="1" applyBorder="1" applyAlignment="1" applyProtection="1">
      <alignment horizontal="left" vertical="center"/>
      <protection locked="0"/>
    </xf>
    <xf numFmtId="49" fontId="7" fillId="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11" xfId="0" applyFont="1" applyFill="1" applyBorder="1" applyAlignment="1" applyProtection="1">
      <alignment horizontal="left" vertical="center"/>
      <protection locked="0"/>
    </xf>
    <xf numFmtId="166" fontId="11" fillId="3" borderId="14" xfId="0" applyNumberFormat="1" applyFont="1" applyFill="1" applyBorder="1" applyAlignment="1" applyProtection="1">
      <alignment horizontal="center" vertical="center" textRotation="90" wrapText="1"/>
      <protection locked="0"/>
    </xf>
    <xf numFmtId="0" fontId="4" fillId="3" borderId="13" xfId="0" applyFont="1" applyFill="1" applyBorder="1" applyAlignment="1" applyProtection="1">
      <alignment horizontal="center" vertical="center" textRotation="90" wrapText="1" shrinkToFit="1"/>
      <protection locked="0"/>
    </xf>
    <xf numFmtId="0" fontId="4" fillId="3" borderId="2" xfId="0" applyFont="1" applyFill="1" applyBorder="1" applyAlignment="1" applyProtection="1">
      <alignment horizontal="center" vertical="center"/>
      <protection locked="0"/>
    </xf>
    <xf numFmtId="0" fontId="9" fillId="0" borderId="11" xfId="0" applyFont="1" applyFill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right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166" fontId="4" fillId="3" borderId="14" xfId="0" applyNumberFormat="1" applyFont="1" applyFill="1" applyBorder="1" applyAlignment="1" applyProtection="1">
      <alignment horizontal="center" vertical="center" textRotation="90" wrapText="1"/>
      <protection locked="0"/>
    </xf>
    <xf numFmtId="166" fontId="4" fillId="0" borderId="14" xfId="0" applyNumberFormat="1" applyFont="1" applyFill="1" applyBorder="1" applyAlignment="1" applyProtection="1">
      <alignment horizontal="center" vertical="center" textRotation="90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49" fontId="3" fillId="0" borderId="10" xfId="0" applyNumberFormat="1" applyFont="1" applyBorder="1" applyAlignment="1" applyProtection="1">
      <alignment horizontal="center" vertical="center"/>
      <protection locked="0"/>
    </xf>
    <xf numFmtId="49" fontId="3" fillId="0" borderId="11" xfId="0" applyNumberFormat="1" applyFont="1" applyBorder="1" applyAlignment="1" applyProtection="1">
      <alignment horizontal="center" vertical="center"/>
      <protection locked="0"/>
    </xf>
    <xf numFmtId="49" fontId="3" fillId="5" borderId="1" xfId="0" applyNumberFormat="1" applyFont="1" applyFill="1" applyBorder="1" applyAlignment="1" applyProtection="1">
      <alignment horizontal="center" vertical="center"/>
      <protection locked="0"/>
    </xf>
    <xf numFmtId="0" fontId="4" fillId="5" borderId="11" xfId="0" applyFont="1" applyFill="1" applyBorder="1" applyAlignment="1" applyProtection="1">
      <alignment horizontal="left" vertical="center"/>
      <protection locked="0"/>
    </xf>
    <xf numFmtId="0" fontId="5" fillId="3" borderId="13" xfId="0" applyFont="1" applyFill="1" applyBorder="1" applyAlignment="1" applyProtection="1">
      <alignment horizontal="center" vertical="center" textRotation="90" wrapText="1"/>
      <protection locked="0"/>
    </xf>
    <xf numFmtId="0" fontId="9" fillId="3" borderId="13" xfId="0" applyFont="1" applyFill="1" applyBorder="1" applyAlignment="1" applyProtection="1">
      <alignment horizontal="center" vertical="center" textRotation="90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5" xfId="0" applyFont="1" applyBorder="1" applyAlignment="1" applyProtection="1">
      <alignment horizontal="left" vertical="top"/>
      <protection locked="0"/>
    </xf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11" xfId="0" applyFont="1" applyBorder="1" applyAlignment="1" applyProtection="1">
      <alignment horizontal="left" vertical="center"/>
      <protection locked="0"/>
    </xf>
    <xf numFmtId="0" fontId="5" fillId="3" borderId="12" xfId="0" applyFont="1" applyFill="1" applyBorder="1" applyAlignment="1" applyProtection="1">
      <alignment horizontal="left" vertical="center"/>
      <protection locked="0"/>
    </xf>
    <xf numFmtId="0" fontId="5" fillId="3" borderId="11" xfId="0" applyFont="1" applyFill="1" applyBorder="1" applyAlignment="1" applyProtection="1">
      <alignment horizontal="left" vertical="center"/>
      <protection locked="0"/>
    </xf>
    <xf numFmtId="0" fontId="5" fillId="3" borderId="0" xfId="0" applyFont="1" applyFill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4" fillId="3" borderId="14" xfId="0" applyFont="1" applyFill="1" applyBorder="1" applyAlignment="1" applyProtection="1">
      <alignment horizontal="center" vertical="center" textRotation="90" wrapText="1" shrinkToFit="1"/>
      <protection locked="0"/>
    </xf>
    <xf numFmtId="0" fontId="4" fillId="3" borderId="15" xfId="0" applyFont="1" applyFill="1" applyBorder="1" applyAlignment="1" applyProtection="1">
      <alignment horizontal="center" vertical="center" textRotation="90" wrapText="1" shrinkToFit="1"/>
      <protection locked="0"/>
    </xf>
    <xf numFmtId="0" fontId="4" fillId="3" borderId="3" xfId="0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0" fillId="0" borderId="6" xfId="0" applyFont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center" vertical="center"/>
      <protection locked="0"/>
    </xf>
    <xf numFmtId="0" fontId="4" fillId="3" borderId="7" xfId="0" applyFont="1" applyFill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166" fontId="9" fillId="3" borderId="14" xfId="0" applyNumberFormat="1" applyFont="1" applyFill="1" applyBorder="1" applyAlignment="1" applyProtection="1">
      <alignment horizontal="center" vertical="center" textRotation="90" wrapText="1"/>
      <protection locked="0"/>
    </xf>
    <xf numFmtId="166" fontId="9" fillId="3" borderId="15" xfId="0" applyNumberFormat="1" applyFont="1" applyFill="1" applyBorder="1" applyAlignment="1" applyProtection="1">
      <alignment horizontal="center" vertical="center" textRotation="90" wrapText="1"/>
      <protection locked="0"/>
    </xf>
    <xf numFmtId="166" fontId="4" fillId="3" borderId="15" xfId="0" applyNumberFormat="1" applyFont="1" applyFill="1" applyBorder="1" applyAlignment="1" applyProtection="1">
      <alignment horizontal="center" vertical="center" textRotation="90"/>
      <protection locked="0"/>
    </xf>
    <xf numFmtId="0" fontId="5" fillId="3" borderId="1" xfId="0" applyFont="1" applyFill="1" applyBorder="1" applyAlignment="1" applyProtection="1">
      <alignment horizontal="center" vertical="center" textRotation="90"/>
      <protection locked="0"/>
    </xf>
    <xf numFmtId="0" fontId="5" fillId="3" borderId="12" xfId="0" applyFont="1" applyFill="1" applyBorder="1" applyAlignment="1" applyProtection="1">
      <alignment horizontal="center" vertical="center"/>
      <protection locked="0"/>
    </xf>
    <xf numFmtId="0" fontId="5" fillId="3" borderId="11" xfId="0" applyFont="1" applyFill="1" applyBorder="1" applyAlignment="1" applyProtection="1">
      <alignment horizontal="center" vertical="center"/>
      <protection locked="0"/>
    </xf>
    <xf numFmtId="0" fontId="5" fillId="3" borderId="12" xfId="0" applyFont="1" applyFill="1" applyBorder="1" applyAlignment="1" applyProtection="1">
      <alignment horizontal="center" vertical="center" wrapText="1"/>
      <protection locked="0"/>
    </xf>
    <xf numFmtId="0" fontId="5" fillId="3" borderId="11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12" xfId="0" applyFont="1" applyBorder="1" applyAlignment="1" applyProtection="1">
      <alignment horizontal="left" vertical="center"/>
      <protection locked="0"/>
    </xf>
    <xf numFmtId="166" fontId="4" fillId="3" borderId="15" xfId="0" applyNumberFormat="1" applyFont="1" applyFill="1" applyBorder="1" applyAlignment="1" applyProtection="1">
      <alignment horizontal="center" vertical="center" textRotation="90" wrapText="1"/>
      <protection locked="0"/>
    </xf>
    <xf numFmtId="0" fontId="3" fillId="5" borderId="11" xfId="0" applyFont="1" applyFill="1" applyBorder="1" applyAlignment="1" applyProtection="1">
      <alignment horizontal="left" vertical="center"/>
      <protection locked="0"/>
    </xf>
    <xf numFmtId="0" fontId="3" fillId="5" borderId="1" xfId="0" applyFont="1" applyFill="1" applyBorder="1" applyAlignment="1" applyProtection="1">
      <alignment horizontal="left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2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left" vertical="center"/>
      <protection locked="0"/>
    </xf>
    <xf numFmtId="0" fontId="1" fillId="2" borderId="12" xfId="0" applyFont="1" applyFill="1" applyBorder="1" applyAlignment="1" applyProtection="1">
      <alignment horizontal="left" vertical="center"/>
      <protection locked="0"/>
    </xf>
    <xf numFmtId="0" fontId="1" fillId="2" borderId="11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12" fillId="0" borderId="10" xfId="0" applyFont="1" applyFill="1" applyBorder="1" applyAlignment="1" applyProtection="1">
      <alignment horizontal="left" vertical="center"/>
      <protection locked="0"/>
    </xf>
    <xf numFmtId="0" fontId="12" fillId="0" borderId="12" xfId="0" applyFont="1" applyFill="1" applyBorder="1" applyAlignment="1" applyProtection="1">
      <alignment horizontal="left" vertical="center"/>
      <protection locked="0"/>
    </xf>
    <xf numFmtId="0" fontId="12" fillId="0" borderId="11" xfId="0" applyFont="1" applyFill="1" applyBorder="1" applyAlignment="1" applyProtection="1">
      <alignment horizontal="left" vertical="center"/>
      <protection locked="0"/>
    </xf>
    <xf numFmtId="49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11" xfId="0" applyFont="1" applyFill="1" applyBorder="1" applyAlignment="1" applyProtection="1">
      <alignment horizontal="left" vertical="center"/>
      <protection locked="0"/>
    </xf>
    <xf numFmtId="0" fontId="10" fillId="0" borderId="1" xfId="0" applyFont="1" applyFill="1" applyBorder="1" applyAlignment="1" applyProtection="1">
      <alignment horizontal="left" vertical="center"/>
      <protection locked="0"/>
    </xf>
    <xf numFmtId="49" fontId="3" fillId="0" borderId="17" xfId="0" applyNumberFormat="1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left" vertical="center"/>
      <protection locked="0"/>
    </xf>
    <xf numFmtId="49" fontId="7" fillId="0" borderId="17" xfId="0" applyNumberFormat="1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left" vertical="center"/>
      <protection locked="0"/>
    </xf>
    <xf numFmtId="0" fontId="9" fillId="0" borderId="4" xfId="0" applyFont="1" applyBorder="1" applyAlignment="1" applyProtection="1">
      <alignment horizontal="left" vertical="center"/>
      <protection locked="0"/>
    </xf>
    <xf numFmtId="49" fontId="7" fillId="0" borderId="15" xfId="0" applyNumberFormat="1" applyFont="1" applyBorder="1" applyAlignment="1" applyProtection="1">
      <alignment horizontal="center" vertical="center"/>
      <protection locked="0"/>
    </xf>
    <xf numFmtId="49" fontId="7" fillId="0" borderId="13" xfId="0" applyNumberFormat="1" applyFont="1" applyBorder="1" applyAlignment="1" applyProtection="1">
      <alignment horizontal="center" vertical="center"/>
      <protection locked="0"/>
    </xf>
    <xf numFmtId="49" fontId="3" fillId="0" borderId="22" xfId="0" applyNumberFormat="1" applyFont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center" vertical="center"/>
      <protection locked="0"/>
    </xf>
    <xf numFmtId="0" fontId="10" fillId="2" borderId="11" xfId="0" applyFont="1" applyFill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left" vertical="center"/>
      <protection locked="0"/>
    </xf>
    <xf numFmtId="0" fontId="7" fillId="0" borderId="17" xfId="0" applyFont="1" applyBorder="1" applyAlignment="1" applyProtection="1">
      <alignment horizontal="left" vertical="center"/>
      <protection locked="0"/>
    </xf>
    <xf numFmtId="49" fontId="3" fillId="0" borderId="23" xfId="0" applyNumberFormat="1" applyFont="1" applyBorder="1" applyAlignment="1" applyProtection="1">
      <alignment horizontal="center" vertical="center"/>
      <protection locked="0"/>
    </xf>
    <xf numFmtId="166" fontId="9" fillId="3" borderId="14" xfId="0" applyNumberFormat="1" applyFont="1" applyFill="1" applyBorder="1" applyAlignment="1" applyProtection="1">
      <alignment horizontal="center" vertical="center" textRotation="90"/>
      <protection locked="0"/>
    </xf>
    <xf numFmtId="0" fontId="11" fillId="3" borderId="15" xfId="0" applyFont="1" applyFill="1" applyBorder="1" applyAlignment="1" applyProtection="1">
      <alignment horizontal="center" vertical="center" wrapText="1"/>
      <protection locked="0"/>
    </xf>
    <xf numFmtId="0" fontId="11" fillId="3" borderId="13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2" borderId="13" xfId="0" applyFont="1" applyFill="1" applyBorder="1" applyAlignment="1" applyProtection="1">
      <alignment horizontal="center" vertical="center" textRotation="90" wrapText="1" shrinkToFit="1"/>
      <protection locked="0"/>
    </xf>
    <xf numFmtId="0" fontId="1" fillId="2" borderId="2" xfId="0" applyFont="1" applyFill="1" applyBorder="1" applyAlignment="1" applyProtection="1">
      <alignment horizontal="left" vertical="center"/>
      <protection locked="0"/>
    </xf>
    <xf numFmtId="0" fontId="1" fillId="2" borderId="3" xfId="0" applyFont="1" applyFill="1" applyBorder="1" applyAlignment="1" applyProtection="1">
      <alignment horizontal="left"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9" xfId="0" applyFont="1" applyFill="1" applyBorder="1" applyAlignment="1" applyProtection="1">
      <alignment horizontal="left" vertical="center"/>
      <protection locked="0"/>
    </xf>
    <xf numFmtId="0" fontId="1" fillId="2" borderId="5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0" fontId="1" fillId="2" borderId="7" xfId="0" applyFont="1" applyFill="1" applyBorder="1" applyAlignment="1" applyProtection="1">
      <alignment horizontal="left"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49" fontId="3" fillId="0" borderId="10" xfId="0" quotePrefix="1" applyNumberFormat="1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shrinkToFit="1"/>
    </xf>
    <xf numFmtId="0" fontId="7" fillId="0" borderId="12" xfId="0" applyFont="1" applyBorder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0" fontId="9" fillId="4" borderId="13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" fillId="2" borderId="2" xfId="0" applyFont="1" applyFill="1" applyBorder="1" applyAlignment="1" applyProtection="1">
      <alignment horizontal="left"/>
      <protection locked="0"/>
    </xf>
    <xf numFmtId="0" fontId="1" fillId="2" borderId="3" xfId="0" applyFont="1" applyFill="1" applyBorder="1" applyAlignment="1" applyProtection="1">
      <alignment horizontal="left"/>
      <protection locked="0"/>
    </xf>
    <xf numFmtId="0" fontId="1" fillId="2" borderId="4" xfId="0" applyFont="1" applyFill="1" applyBorder="1" applyAlignment="1" applyProtection="1">
      <alignment horizontal="left"/>
      <protection locked="0"/>
    </xf>
    <xf numFmtId="165" fontId="3" fillId="0" borderId="10" xfId="0" applyNumberFormat="1" applyFont="1" applyBorder="1" applyAlignment="1" applyProtection="1">
      <alignment horizontal="center"/>
      <protection locked="0"/>
    </xf>
    <xf numFmtId="165" fontId="3" fillId="0" borderId="11" xfId="0" applyNumberFormat="1" applyFont="1" applyBorder="1" applyAlignment="1" applyProtection="1">
      <alignment horizontal="center"/>
      <protection locked="0"/>
    </xf>
    <xf numFmtId="0" fontId="9" fillId="4" borderId="1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17" fillId="5" borderId="10" xfId="0" applyFont="1" applyFill="1" applyBorder="1" applyAlignment="1" applyProtection="1">
      <alignment horizontal="center"/>
      <protection locked="0"/>
    </xf>
    <xf numFmtId="0" fontId="15" fillId="5" borderId="12" xfId="0" applyFont="1" applyFill="1" applyBorder="1" applyAlignment="1" applyProtection="1">
      <alignment horizontal="center"/>
      <protection locked="0"/>
    </xf>
    <xf numFmtId="0" fontId="15" fillId="5" borderId="11" xfId="0" applyFont="1" applyFill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left"/>
      <protection locked="0"/>
    </xf>
    <xf numFmtId="0" fontId="4" fillId="0" borderId="11" xfId="0" applyFont="1" applyBorder="1" applyAlignment="1" applyProtection="1">
      <alignment horizontal="left"/>
      <protection locked="0"/>
    </xf>
    <xf numFmtId="0" fontId="3" fillId="0" borderId="10" xfId="0" applyFont="1" applyBorder="1" applyAlignment="1" applyProtection="1">
      <alignment horizontal="left"/>
      <protection locked="0"/>
    </xf>
    <xf numFmtId="0" fontId="3" fillId="0" borderId="12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left"/>
      <protection locked="0"/>
    </xf>
    <xf numFmtId="0" fontId="3" fillId="0" borderId="10" xfId="0" applyFont="1" applyBorder="1" applyAlignment="1" applyProtection="1">
      <alignment horizontal="left" shrinkToFit="1"/>
      <protection locked="0"/>
    </xf>
    <xf numFmtId="0" fontId="3" fillId="0" borderId="11" xfId="0" applyFont="1" applyBorder="1" applyAlignment="1" applyProtection="1">
      <alignment horizontal="left" shrinkToFi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  <protection locked="0"/>
    </xf>
    <xf numFmtId="0" fontId="5" fillId="2" borderId="14" xfId="0" applyFont="1" applyFill="1" applyBorder="1" applyAlignment="1" applyProtection="1">
      <alignment horizontal="center" vertical="center" textRotation="90" wrapText="1"/>
      <protection locked="0"/>
    </xf>
    <xf numFmtId="0" fontId="5" fillId="2" borderId="15" xfId="0" applyFont="1" applyFill="1" applyBorder="1" applyAlignment="1" applyProtection="1">
      <alignment horizontal="center" vertical="center" textRotation="90" wrapText="1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336"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D7E7B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D7E7B"/>
        </patternFill>
      </fill>
    </dxf>
    <dxf>
      <fill>
        <patternFill>
          <bgColor rgb="FFFF7C8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D7E7B"/>
        </patternFill>
      </fill>
    </dxf>
  </dxfs>
  <tableStyles count="0" defaultTableStyle="TableStyleMedium2" defaultPivotStyle="PivotStyleLight16"/>
  <colors>
    <mruColors>
      <color rgb="FFFD7E7B"/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ocumenttasks/documenttask1.xml><?xml version="1.0" encoding="utf-8"?>
<Tasks xmlns="http://schemas.microsoft.com/office/tasks/2019/documenttasks">
  <Task id="{CDAF4C09-3B2F-4774-A69B-CA2852A1D249}">
    <Anchor>
      <Comment id="{EE1B36BA-8E55-4D36-9F99-A5BD7B0D3253}"/>
    </Anchor>
    <History>
      <Event time="2024-10-28T16:49:11.67" id="{B5BED6B5-96B0-4C00-818D-331AEC4575AC}">
        <Attribution userId="S::maika.wanitschke@burohappold.com::501e2650-4c53-4db2-9899-7161a363c604" userName="Maika Wanitschke" userProvider="AD"/>
        <Anchor>
          <Comment id="{EE1B36BA-8E55-4D36-9F99-A5BD7B0D3253}"/>
        </Anchor>
        <Create/>
      </Event>
      <Event time="2024-10-28T16:49:11.67" id="{09369595-67A7-4F8B-97A0-C7B64FEDFE6E}">
        <Attribution userId="S::maika.wanitschke@burohappold.com::501e2650-4c53-4db2-9899-7161a363c604" userName="Maika Wanitschke" userProvider="AD"/>
        <Anchor>
          <Comment id="{EE1B36BA-8E55-4D36-9F99-A5BD7B0D3253}"/>
        </Anchor>
        <Assign userId="S::naif.krasniqi@burohappold.com::eb2ec860-5e66-4234-a077-0600fad7e2f6" userName="Naif Krasniqi" userProvider="AD"/>
      </Event>
      <Event time="2024-10-28T16:49:11.67" id="{BD2FA8AD-7430-496E-8190-383EF742B406}">
        <Attribution userId="S::maika.wanitschke@burohappold.com::501e2650-4c53-4db2-9899-7161a363c604" userName="Maika Wanitschke" userProvider="AD"/>
        <Anchor>
          <Comment id="{EE1B36BA-8E55-4D36-9F99-A5BD7B0D3253}"/>
        </Anchor>
        <SetTitle title="@Naif Krasniqi Bitte die Bezeichnung der Pläne konkretisieren (Druckluft, Gase, etc.)"/>
      </Event>
    </History>
  </Task>
  <Task id="{85DCC054-E15F-4D97-92DA-095AA67753E5}">
    <Anchor>
      <Comment id="{E6186A8A-EE55-459E-933F-CF14B7BA003D}"/>
    </Anchor>
    <History>
      <Event time="2024-10-28T16:49:45.88" id="{AB18F0CA-FF61-46E6-8F33-F17D05015DF0}">
        <Attribution userId="S::maika.wanitschke@burohappold.com::501e2650-4c53-4db2-9899-7161a363c604" userName="Maika Wanitschke" userProvider="AD"/>
        <Anchor>
          <Comment id="{E6186A8A-EE55-459E-933F-CF14B7BA003D}"/>
        </Anchor>
        <Create/>
      </Event>
      <Event time="2024-10-28T16:49:45.88" id="{C2142A70-F3A4-4AAA-A854-B87172EAA5AB}">
        <Attribution userId="S::maika.wanitschke@burohappold.com::501e2650-4c53-4db2-9899-7161a363c604" userName="Maika Wanitschke" userProvider="AD"/>
        <Anchor>
          <Comment id="{E6186A8A-EE55-459E-933F-CF14B7BA003D}"/>
        </Anchor>
        <Assign userId="S::naif.krasniqi@burohappold.com::eb2ec860-5e66-4234-a077-0600fad7e2f6" userName="Naif Krasniqi" userProvider="AD"/>
      </Event>
      <Event time="2024-10-28T16:49:45.88" id="{4797090A-3630-459E-B3BF-BB71E0564069}">
        <Attribution userId="S::maika.wanitschke@burohappold.com::501e2650-4c53-4db2-9899-7161a363c604" userName="Maika Wanitschke" userProvider="AD"/>
        <Anchor>
          <Comment id="{E6186A8A-EE55-459E-933F-CF14B7BA003D}"/>
        </Anchor>
        <SetTitle title="@Naif Krasniqi Bitte im Issue Sheet KG 474 und 473 aufteilen (Bei Fragen bitte Marek schreiben)"/>
      </Event>
    </History>
  </Task>
</Task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73608</xdr:colOff>
      <xdr:row>2</xdr:row>
      <xdr:rowOff>114300</xdr:rowOff>
    </xdr:from>
    <xdr:to>
      <xdr:col>19</xdr:col>
      <xdr:colOff>97420</xdr:colOff>
      <xdr:row>5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602B5D-90CD-4DB6-8B8C-8BC2EE54B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102808" y="419100"/>
          <a:ext cx="1529922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161926</xdr:colOff>
      <xdr:row>26</xdr:row>
      <xdr:rowOff>57150</xdr:rowOff>
    </xdr:from>
    <xdr:to>
      <xdr:col>15</xdr:col>
      <xdr:colOff>169602</xdr:colOff>
      <xdr:row>27</xdr:row>
      <xdr:rowOff>97155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52D173-088A-0AEB-16DA-BA3C37A2A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276" y="4324350"/>
          <a:ext cx="1359729" cy="201930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15241</xdr:colOff>
      <xdr:row>22</xdr:row>
      <xdr:rowOff>26671</xdr:rowOff>
    </xdr:from>
    <xdr:to>
      <xdr:col>13</xdr:col>
      <xdr:colOff>244337</xdr:colOff>
      <xdr:row>23</xdr:row>
      <xdr:rowOff>130020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0EBA1E-5F93-C7D6-8AD1-0B210E6F7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591" y="3684271"/>
          <a:ext cx="918209" cy="250034"/>
        </a:xfrm>
        <a:prstGeom prst="rect">
          <a:avLst/>
        </a:prstGeom>
      </xdr:spPr>
    </xdr:pic>
    <xdr:clientData/>
  </xdr:twoCellAnchor>
  <xdr:twoCellAnchor editAs="oneCell">
    <xdr:from>
      <xdr:col>13</xdr:col>
      <xdr:colOff>298176</xdr:colOff>
      <xdr:row>22</xdr:row>
      <xdr:rowOff>16565</xdr:rowOff>
    </xdr:from>
    <xdr:to>
      <xdr:col>15</xdr:col>
      <xdr:colOff>247238</xdr:colOff>
      <xdr:row>23</xdr:row>
      <xdr:rowOff>117406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7EB8C9-5290-DCCE-4162-58415C844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7459" y="3602935"/>
          <a:ext cx="604630" cy="249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57150</xdr:rowOff>
    </xdr:from>
    <xdr:to>
      <xdr:col>5</xdr:col>
      <xdr:colOff>1905</xdr:colOff>
      <xdr:row>4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95B3B5-ECE0-41E0-882F-B227E741A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1475" y="361950"/>
          <a:ext cx="1428750" cy="371475"/>
        </a:xfrm>
        <a:prstGeom prst="rect">
          <a:avLst/>
        </a:prstGeom>
      </xdr:spPr>
    </xdr:pic>
    <xdr:clientData/>
  </xdr:twoCellAnchor>
  <xdr:twoCellAnchor editAs="oneCell">
    <xdr:from>
      <xdr:col>8</xdr:col>
      <xdr:colOff>52988</xdr:colOff>
      <xdr:row>9</xdr:row>
      <xdr:rowOff>133155</xdr:rowOff>
    </xdr:from>
    <xdr:to>
      <xdr:col>10</xdr:col>
      <xdr:colOff>263636</xdr:colOff>
      <xdr:row>10</xdr:row>
      <xdr:rowOff>130025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80537E-9C08-4B87-A900-3AD509884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3269" y="1526186"/>
          <a:ext cx="995985" cy="1516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57150</xdr:rowOff>
    </xdr:from>
    <xdr:to>
      <xdr:col>4</xdr:col>
      <xdr:colOff>379095</xdr:colOff>
      <xdr:row>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204C1C-F230-4DBF-AE09-1F9182728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1475" y="361950"/>
          <a:ext cx="1426845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52988</xdr:colOff>
      <xdr:row>9</xdr:row>
      <xdr:rowOff>133155</xdr:rowOff>
    </xdr:from>
    <xdr:to>
      <xdr:col>10</xdr:col>
      <xdr:colOff>263636</xdr:colOff>
      <xdr:row>10</xdr:row>
      <xdr:rowOff>133835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FA4D3F-A697-4D8B-AC2D-CFF5733E7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7588" y="1504755"/>
          <a:ext cx="982173" cy="1530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57150</xdr:rowOff>
    </xdr:from>
    <xdr:to>
      <xdr:col>4</xdr:col>
      <xdr:colOff>379095</xdr:colOff>
      <xdr:row>4</xdr:row>
      <xdr:rowOff>135890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AF19C3-3542-4B43-AB4B-BF603AFCA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1475" y="361950"/>
          <a:ext cx="1426845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52988</xdr:colOff>
      <xdr:row>9</xdr:row>
      <xdr:rowOff>133155</xdr:rowOff>
    </xdr:from>
    <xdr:to>
      <xdr:col>10</xdr:col>
      <xdr:colOff>264906</xdr:colOff>
      <xdr:row>10</xdr:row>
      <xdr:rowOff>136375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F78262-6213-4B6E-85BC-99954E59B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7588" y="1504755"/>
          <a:ext cx="982173" cy="1530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57150</xdr:rowOff>
    </xdr:from>
    <xdr:to>
      <xdr:col>5</xdr:col>
      <xdr:colOff>1905</xdr:colOff>
      <xdr:row>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F00482-5949-4BCB-AF0C-084F30ACD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7190" y="358140"/>
          <a:ext cx="1468755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52988</xdr:colOff>
      <xdr:row>9</xdr:row>
      <xdr:rowOff>133155</xdr:rowOff>
    </xdr:from>
    <xdr:to>
      <xdr:col>10</xdr:col>
      <xdr:colOff>263636</xdr:colOff>
      <xdr:row>10</xdr:row>
      <xdr:rowOff>133835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DEEE0F-CA8A-4BDE-B814-1A8856919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598" y="1508565"/>
          <a:ext cx="1010748" cy="1454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58041</xdr:colOff>
      <xdr:row>2</xdr:row>
      <xdr:rowOff>59259</xdr:rowOff>
    </xdr:from>
    <xdr:to>
      <xdr:col>5</xdr:col>
      <xdr:colOff>74521</xdr:colOff>
      <xdr:row>4</xdr:row>
      <xdr:rowOff>133033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51D864-CECD-4E0C-B1AE-739FB63E9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4271" y="367869"/>
          <a:ext cx="1490950" cy="380479"/>
        </a:xfrm>
        <a:prstGeom prst="rect">
          <a:avLst/>
        </a:prstGeom>
      </xdr:spPr>
    </xdr:pic>
    <xdr:clientData/>
  </xdr:twoCellAnchor>
  <xdr:twoCellAnchor editAs="oneCell">
    <xdr:from>
      <xdr:col>8</xdr:col>
      <xdr:colOff>108858</xdr:colOff>
      <xdr:row>9</xdr:row>
      <xdr:rowOff>128451</xdr:rowOff>
    </xdr:from>
    <xdr:to>
      <xdr:col>11</xdr:col>
      <xdr:colOff>3265</xdr:colOff>
      <xdr:row>10</xdr:row>
      <xdr:rowOff>132435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780953-46DA-4955-A6E3-25E7ABA10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4858" y="1475558"/>
          <a:ext cx="1083672" cy="16699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142874</xdr:rowOff>
    </xdr:from>
    <xdr:to>
      <xdr:col>4</xdr:col>
      <xdr:colOff>269783</xdr:colOff>
      <xdr:row>3</xdr:row>
      <xdr:rowOff>135368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2671D-30CB-49B1-A923-9CD749752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61950" y="295274"/>
          <a:ext cx="1170848" cy="29157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urohappold.sharepoint.com/sites/057074/01_Project%20Management/00_Administrative/02_Issue%20Sheets/LP1/BHE_DE_Dokumentenregister_MfN_LP1.xlsx" TargetMode="External"/><Relationship Id="rId1" Type="http://schemas.openxmlformats.org/officeDocument/2006/relationships/externalLinkPath" Target="https://burohappold.sharepoint.com/sites/057074/01_Project%20Management/00_Administrative/02_Issue%20Sheets/LP1/BHE_DE_Dokumentenregister_MfN_LP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RwxOElRZ9EqoTV0M94PawiAWjNE5v3tEkDagn04X2D-GrQbrk1g3QbM6ycxNLtzm" itemId="01NEJZCU4YV7AG3WEOXFBIK242UVDIFD5O">
      <xxl21:absoluteUrl r:id="rId2"/>
    </xxl21:alternateUrls>
    <sheetNames>
      <sheetName val="Deckblatt - Cover"/>
      <sheetName val="Planausgangliste"/>
      <sheetName val="Dokumentausgangliste"/>
      <sheetName val="BH_DE_Plan-Dokumentkodierung"/>
    </sheetNames>
    <sheetDataSet>
      <sheetData sheetId="0">
        <row r="10">
          <cell r="O10" t="str">
            <v>MfN</v>
          </cell>
        </row>
      </sheetData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llan White" id="{16249C33-02A3-4F43-B0BD-27DFCB0A4B65}" userId="Allan.White@BuroHappold.com" providerId="PeoplePicker"/>
  <person displayName="James Yuill" id="{39948939-F168-49D8-A9FB-3ADD2C0EE3C9}" userId="James.Yuill@BuroHappold.com" providerId="PeoplePicker"/>
  <person displayName="Amin Frikha" id="{34186305-CF95-48E7-8313-4420CC1B9CB7}" userId="amin.frikha@burohappold.com" providerId="PeoplePicker"/>
  <person displayName="James Yuill" id="{880F4923-BA7B-4779-9C30-ED3E7C8B6F34}" userId="james.yuill@burohappold.com" providerId="PeoplePicker"/>
  <person displayName="Jens Verweyen" id="{5D261458-CE02-409C-829D-CAACCA7402FE}" userId="Jens.Verweyen@BuroHappold.com" providerId="PeoplePicker"/>
  <person displayName="Naif Krasniqi" id="{DEC95A08-97CF-4641-A384-15B7662C984F}" userId="naif.krasniqi@burohappold.com" providerId="PeoplePicker"/>
  <person displayName="Louise Cabotan" id="{88A857CD-DC5F-4252-A13E-8FE478515B2F}" userId="Louise.Cabotan@BuroHappold.com" providerId="PeoplePicker"/>
  <person displayName="Alexander Rost" id="{CC9F8C64-7B7F-42D3-A6DB-F4A024111644}" userId="alexander.rost@burohappold.com" providerId="PeoplePicker"/>
  <person displayName="Vugar Mammadov" id="{153819F4-0F69-4A3C-AC60-1B99C7604CB5}" userId="vugar.mammadov@burohappold.com" providerId="PeoplePicker"/>
  <person displayName="Francisco Perez" id="{D2FC0D2B-617F-414C-9D69-8D19361A11FB}" userId="Francisco.Perez@burohappold.com" providerId="PeoplePicker"/>
  <person displayName="Joshua Davidowitz" id="{2D52A9C6-10EC-4FEB-AD75-9DAD03A16441}" userId="joshua.davidowitz@burohappold.com" providerId="PeoplePicker"/>
  <person displayName="Jens Verweyen" id="{35C0FB5F-7D16-4BAE-965A-71D6AF2EC900}" userId="S::Jens.Verweyen@burohappold.com::33ac6c17-65d6-4b11-9955-148e8e0cf487" providerId="AD"/>
  <person displayName="Alexander Rost" id="{6E7434CA-E528-47DA-B927-67FF6CBA73D0}" userId="S::alexander.rost@burohappold.com::7ee54554-a8e6-48ba-8212-6c6c5687cd24" providerId="AD"/>
  <person displayName="Edyta Jakschik" id="{FCD37635-5635-4446-9AFC-BC756A3E98F6}" userId="S::edyta.jakschik@burohappold.com::962c937e-5375-4b81-bdbc-889af3978948" providerId="AD"/>
  <person displayName="Louise Cabotan" id="{D2598A93-9C59-451C-B065-0E0F923944AD}" userId="S::louise.cabotan@burohappold.com::94ae8ffa-52e8-4c00-9e2d-235a9bc4f39a" providerId="AD"/>
  <person displayName="Francisco Perez" id="{4392AA0A-281C-48B6-A743-E42232EA2604}" userId="S::Francisco.Perez@burohappold.com::59654181-89fc-42c1-8ba5-b699e4626d9c" providerId="AD"/>
  <person displayName="Francisco Perez" id="{831C8D25-ED77-4DE2-80BF-BF2325A44800}" userId="S::francisco.perez@burohappold.com::59654181-89fc-42c1-8ba5-b699e4626d9c" providerId="AD"/>
  <person displayName="Maika Wanitschke" id="{D15A800A-6536-4BE9-B7F8-3C49693C867C}" userId="S::maika.wanitschke@burohappold.com::501e2650-4c53-4db2-9899-7161a363c6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34" dT="2024-10-28T16:49:11.67" personId="{D15A800A-6536-4BE9-B7F8-3C49693C867C}" id="{EE1B36BA-8E55-4D36-9F99-A5BD7B0D3253}">
    <text>@Naif Krasniqi Bitte die Bezeichnung der Pläne konkretisieren (Druckluft, Gase, etc.)</text>
    <mentions>
      <mention mentionpersonId="{DEC95A08-97CF-4641-A384-15B7662C984F}" mentionId="{1CB8F002-B6A1-4CF3-8797-49AF26076106}" startIndex="0" length="14"/>
    </mentions>
  </threadedComment>
  <threadedComment ref="N43" dT="2024-10-28T16:49:45.89" personId="{D15A800A-6536-4BE9-B7F8-3C49693C867C}" id="{E6186A8A-EE55-459E-933F-CF14B7BA003D}">
    <text>@Naif Krasniqi Bitte im Issue Sheet KG 474 und 473 aufteilen (Bei Fragen bitte Marek schreiben)</text>
    <mentions>
      <mention mentionpersonId="{DEC95A08-97CF-4641-A384-15B7662C984F}" mentionId="{AC399887-0109-43C4-BF12-9DC4F8F309C3}" startIndex="0" length="14"/>
    </mentions>
  </threadedComment>
  <threadedComment ref="N93" dT="2024-10-29T13:06:39.33" personId="{4392AA0A-281C-48B6-A743-E42232EA2604}" id="{7E046A4D-7CA7-485C-881D-9DCF5AB7FE90}">
    <text>@Jens Verweyen  @Alexander Rost  I don'T see any content in this plan. Can we delete it?</text>
    <mentions>
      <mention mentionpersonId="{5D261458-CE02-409C-829D-CAACCA7402FE}" mentionId="{97444F6E-4AF3-41EC-9402-A85CFC88DEE7}" startIndex="0" length="14"/>
      <mention mentionpersonId="{CC9F8C64-7B7F-42D3-A6DB-F4A024111644}" mentionId="{8411D1C3-4101-412C-BB55-10134DDBE8ED}" startIndex="16" length="15"/>
    </mentions>
  </threadedComment>
  <threadedComment ref="N93" dT="2024-10-29T13:10:26.41" personId="{6E7434CA-E528-47DA-B927-67FF6CBA73D0}" id="{D61A20EC-1273-4233-A556-7FA2FED8F3BD}" parentId="{7E046A4D-7CA7-485C-881D-9DCF5AB7FE90}">
    <text>Ne können wir nicht weil wir einen Verweis auf die PV-Dachaufsichten, (Jens kopiert das schnell noch)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K47" dT="2024-08-21T08:00:07.59" personId="{4392AA0A-281C-48B6-A743-E42232EA2604}" id="{B025FFBB-3DD8-43A8-8DD4-D577C291F435}" done="1">
    <text>@Joshua Davidowitz  The first time these plans were shared : 15.05.2024 with the index d_V</text>
    <mentions>
      <mention mentionpersonId="{2D52A9C6-10EC-4FEB-AD75-9DAD03A16441}" mentionId="{8691F0FF-FDDF-4CD2-8FE0-F8CE75436116}" startIndex="0" length="18"/>
    </mentions>
  </threadedComment>
  <threadedComment ref="N52" dT="2024-08-21T07:57:26.38" personId="{4392AA0A-281C-48B6-A743-E42232EA2604}" id="{92E5CA09-83CF-485C-BF91-8E713160EFDB}" done="1">
    <text xml:space="preserve">@Joshua Davidowitz don't deliver
</text>
    <mentions>
      <mention mentionpersonId="{2D52A9C6-10EC-4FEB-AD75-9DAD03A16441}" mentionId="{0B6C7486-00E2-43F2-864C-0ADDFA9B0D04}" startIndex="0" length="18"/>
    </mentions>
  </threadedComment>
  <threadedComment ref="N77" dT="2024-08-21T07:55:02.49" personId="{4392AA0A-281C-48B6-A743-E42232EA2604}" id="{306ECECC-74B4-4C4D-9C02-DADC63472C17}">
    <text/>
  </threadedComment>
  <threadedComment ref="X95" dT="2024-09-13T08:15:49.19" personId="{35C0FB5F-7D16-4BAE-965A-71D6AF2EC900}" id="{275DF196-6E9F-4CEB-BF93-6547AD67BDB7}">
    <text>Hätte nicht abgegeben werden sollen - Plan ist noch leer</text>
  </threadedComment>
  <threadedComment ref="Y95" dT="2024-09-13T08:15:44.47" personId="{35C0FB5F-7D16-4BAE-965A-71D6AF2EC900}" id="{12B9B243-D5BD-4B10-B148-232DA10FFECB}">
    <text>Hätte nicht abgegeben werden sollen - Plan ist noch leer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Y109" dT="2024-09-13T08:14:28.96" personId="{35C0FB5F-7D16-4BAE-965A-71D6AF2EC900}" id="{57C1ED3C-39CB-4F1F-95BA-3FC42F7ACBAC}">
    <text>Hätte nicht abgegeben werden sollen - Plan ist noch leer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V12" dT="2024-02-16T14:49:21.64" personId="{4392AA0A-281C-48B6-A743-E42232EA2604}" id="{BB0B9EA6-C622-48E2-9657-3A98220A8B4B}">
    <text xml:space="preserve">@Louise Cabotan , we need to deliver the same Index as gmp. Info from  @James Yuill </text>
    <mentions>
      <mention mentionpersonId="{88A857CD-DC5F-4252-A13E-8FE478515B2F}" mentionId="{70AAAB16-5345-4868-A179-7C6F74287676}" startIndex="0" length="15"/>
      <mention mentionpersonId="{39948939-F168-49D8-A9FB-3ADD2C0EE3C9}" mentionId="{43D3D16B-8CD6-4986-99C7-6FCA6C3C9A0D}" startIndex="71" length="12"/>
    </mentions>
  </threadedComment>
  <threadedComment ref="V12" dT="2024-02-16T14:52:16.74" personId="{D2598A93-9C59-451C-B065-0E0F923944AD}" id="{85446937-708A-4872-AC83-A6F948CCC1F4}" parentId="{BB0B9EA6-C622-48E2-9657-3A98220A8B4B}">
    <text>Thanks! This is noted.</text>
  </threadedComment>
  <threadedComment ref="N20" dT="2024-08-21T13:39:18.39" personId="{FCD37635-5635-4446-9AFC-BC756A3E98F6}" id="{B2775724-C304-4F3F-9FF2-713F4D96151A}">
    <text xml:space="preserve">@James Yuill @Francisco Perez @Amin Frikha  FYI
</text>
    <mentions>
      <mention mentionpersonId="{880F4923-BA7B-4779-9C30-ED3E7C8B6F34}" mentionId="{59A7E5C9-DC49-4817-9452-FC22447114DF}" startIndex="0" length="12"/>
      <mention mentionpersonId="{D2FC0D2B-617F-414C-9D69-8D19361A11FB}" mentionId="{CC345E9F-B23C-418F-90C6-81A70B3CBB7A}" startIndex="13" length="16"/>
      <mention mentionpersonId="{34186305-CF95-48E7-8313-4420CC1B9CB7}" mentionId="{9804C311-EB2F-4B15-8C73-1109DFD28D8B}" startIndex="30" length="12"/>
    </mentions>
  </threadedComment>
  <threadedComment ref="N20" dT="2024-08-21T14:13:59.95" personId="{831C8D25-ED77-4DE2-80BF-BF2325A44800}" id="{E9259B9D-1578-4B2C-85A7-21C38DD524AF}" parentId="{B2775724-C304-4F3F-9FF2-713F4D96151A}">
    <text xml:space="preserve">Danke!
</text>
  </threadedComment>
  <threadedComment ref="N23" dT="2024-08-19T19:16:33.69" personId="{4392AA0A-281C-48B6-A743-E42232EA2604}" id="{D0EB5318-0D3B-4DB1-B7C8-4858EE7CE3A0}">
    <text xml:space="preserve">No delivered for 21.08.2024
@Allan White  @Vugar Mammadov </text>
    <mentions>
      <mention mentionpersonId="{16249C33-02A3-4F43-B0BD-27DFCB0A4B65}" mentionId="{C32408F2-C790-4F49-8E60-B816E207DA52}" startIndex="28" length="12"/>
      <mention mentionpersonId="{153819F4-0F69-4A3C-AC60-1B99C7604CB5}" mentionId="{2BDB5780-4FAD-4ECE-AC64-11A9DB75B4BC}" startIndex="42" length="15"/>
    </mentions>
  </threadedComment>
  <threadedComment ref="N24" dT="2024-08-19T19:17:03.42" personId="{4392AA0A-281C-48B6-A743-E42232EA2604}" id="{5A35BB55-4ACD-426D-94A1-6871B5A85CA4}">
    <text xml:space="preserve">@Vugar Mammadov : we need a new name for this plan. </text>
    <mentions>
      <mention mentionpersonId="{153819F4-0F69-4A3C-AC60-1B99C7604CB5}" mentionId="{3C5612D2-84E9-4945-B101-51E0DA1E128B}" startIndex="0" length="15"/>
    </mentions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microsoft.com/office/2019/04/relationships/documenttask" Target="../documenttasks/documenttask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82BF-5F8A-4233-BB2F-52EC6429FE28}">
  <sheetPr codeName="Sheet1">
    <tabColor rgb="FF92D050"/>
    <pageSetUpPr fitToPage="1"/>
  </sheetPr>
  <dimension ref="A1:AZ96"/>
  <sheetViews>
    <sheetView view="pageBreakPreview" topLeftCell="A25" zoomScale="115" zoomScaleNormal="100" zoomScaleSheetLayoutView="115" workbookViewId="0">
      <selection activeCell="Y44" sqref="Y44"/>
    </sheetView>
  </sheetViews>
  <sheetFormatPr defaultColWidth="4.6640625" defaultRowHeight="12" customHeight="1" x14ac:dyDescent="0.25"/>
  <cols>
    <col min="1" max="1" width="4.6640625" style="12"/>
    <col min="2" max="11" width="4.6640625" style="1"/>
    <col min="12" max="12" width="5.33203125" style="1" customWidth="1"/>
    <col min="13" max="15" width="4.6640625" style="1"/>
    <col min="16" max="16" width="7.109375" style="1" customWidth="1"/>
    <col min="17" max="17" width="8.6640625" style="1" bestFit="1" customWidth="1"/>
    <col min="18" max="18" width="4.6640625" style="1"/>
    <col min="19" max="19" width="9" style="1" bestFit="1" customWidth="1"/>
    <col min="20" max="22" width="4.6640625" style="1"/>
    <col min="23" max="52" width="4.6640625" style="12"/>
    <col min="53" max="16384" width="4.6640625" style="1"/>
  </cols>
  <sheetData>
    <row r="1" spans="2:36" s="12" customFormat="1" ht="12" customHeight="1" x14ac:dyDescent="0.25">
      <c r="X1" s="158" t="s">
        <v>0</v>
      </c>
      <c r="Y1" s="159" t="s">
        <v>1</v>
      </c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</row>
    <row r="2" spans="2:36" ht="12" customHeight="1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X2" s="158"/>
      <c r="Y2" s="159" t="s">
        <v>2</v>
      </c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</row>
    <row r="3" spans="2:36" ht="12" customHeight="1" x14ac:dyDescent="0.25">
      <c r="B3" s="7"/>
      <c r="V3" s="8"/>
      <c r="X3" s="158"/>
      <c r="Y3" s="159" t="s">
        <v>3</v>
      </c>
      <c r="Z3" s="159"/>
      <c r="AA3" s="159"/>
      <c r="AB3" s="159"/>
      <c r="AC3" s="159"/>
      <c r="AD3" s="159"/>
      <c r="AE3" s="159"/>
      <c r="AF3" s="159"/>
      <c r="AG3" s="159"/>
      <c r="AH3" s="159"/>
      <c r="AI3" s="159"/>
      <c r="AJ3" s="159"/>
    </row>
    <row r="4" spans="2:36" ht="12" customHeight="1" x14ac:dyDescent="0.25">
      <c r="B4" s="7"/>
      <c r="C4" s="152" t="s">
        <v>4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4"/>
      <c r="Q4" s="2"/>
      <c r="R4" s="2"/>
      <c r="S4" s="2"/>
      <c r="T4" s="2"/>
      <c r="U4" s="2"/>
      <c r="V4" s="8"/>
      <c r="X4" s="158"/>
      <c r="Y4" s="159" t="s">
        <v>5</v>
      </c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</row>
    <row r="5" spans="2:36" ht="12" customHeight="1" x14ac:dyDescent="0.25">
      <c r="B5" s="7"/>
      <c r="C5" s="155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7"/>
      <c r="Q5" s="2"/>
      <c r="R5" s="2"/>
      <c r="S5" s="2"/>
      <c r="T5" s="2"/>
      <c r="U5" s="2"/>
      <c r="V5" s="8"/>
      <c r="X5" s="158"/>
      <c r="Y5" s="159" t="s">
        <v>6</v>
      </c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</row>
    <row r="6" spans="2:36" ht="12" customHeight="1" x14ac:dyDescent="0.25"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60"/>
      <c r="U6" s="60"/>
      <c r="V6" s="87"/>
    </row>
    <row r="7" spans="2:36" ht="12" customHeight="1" x14ac:dyDescent="0.25">
      <c r="B7" s="7"/>
      <c r="C7" s="201" t="s">
        <v>7</v>
      </c>
      <c r="D7" s="202"/>
      <c r="E7" s="202"/>
      <c r="F7" s="203"/>
      <c r="G7" s="194" t="s">
        <v>8</v>
      </c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6"/>
      <c r="V7" s="87"/>
    </row>
    <row r="8" spans="2:36" ht="12" customHeight="1" x14ac:dyDescent="0.25">
      <c r="B8" s="7"/>
      <c r="C8" s="204"/>
      <c r="D8" s="205"/>
      <c r="E8" s="205"/>
      <c r="F8" s="206"/>
      <c r="G8" s="197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9"/>
      <c r="V8" s="87"/>
    </row>
    <row r="9" spans="2:36" ht="12" customHeight="1" x14ac:dyDescent="0.25">
      <c r="B9" s="7"/>
      <c r="C9" s="3"/>
      <c r="D9" s="3"/>
      <c r="E9" s="3"/>
      <c r="F9" s="3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87"/>
    </row>
    <row r="10" spans="2:36" ht="12" customHeight="1" x14ac:dyDescent="0.25">
      <c r="B10" s="7"/>
      <c r="C10" s="207" t="s">
        <v>9</v>
      </c>
      <c r="D10" s="208"/>
      <c r="E10" s="208"/>
      <c r="F10" s="209"/>
      <c r="G10" s="215" t="s">
        <v>10</v>
      </c>
      <c r="H10" s="215"/>
      <c r="I10" s="215"/>
      <c r="J10" s="215"/>
      <c r="K10" s="215"/>
      <c r="L10" s="216" t="s">
        <v>11</v>
      </c>
      <c r="M10" s="216"/>
      <c r="N10" s="216"/>
      <c r="O10" s="190" t="s">
        <v>12</v>
      </c>
      <c r="P10" s="190"/>
      <c r="Q10" s="216" t="s">
        <v>13</v>
      </c>
      <c r="R10" s="216"/>
      <c r="S10" s="216"/>
      <c r="T10" s="190" t="s">
        <v>14</v>
      </c>
      <c r="U10" s="190"/>
      <c r="V10" s="8"/>
    </row>
    <row r="11" spans="2:36" ht="36" customHeight="1" x14ac:dyDescent="0.25">
      <c r="B11" s="7"/>
      <c r="C11" s="210"/>
      <c r="D11" s="211"/>
      <c r="E11" s="211"/>
      <c r="F11" s="212"/>
      <c r="G11" s="215"/>
      <c r="H11" s="215"/>
      <c r="I11" s="215"/>
      <c r="J11" s="215"/>
      <c r="K11" s="215"/>
      <c r="L11" s="216"/>
      <c r="M11" s="216"/>
      <c r="N11" s="216"/>
      <c r="O11" s="190"/>
      <c r="P11" s="190"/>
      <c r="Q11" s="216"/>
      <c r="R11" s="216"/>
      <c r="S11" s="216"/>
      <c r="T11" s="190"/>
      <c r="U11" s="190"/>
      <c r="V11" s="8"/>
    </row>
    <row r="12" spans="2:36" ht="12" customHeight="1" x14ac:dyDescent="0.25">
      <c r="B12" s="7"/>
      <c r="C12" s="3"/>
      <c r="D12" s="3"/>
      <c r="E12" s="3"/>
      <c r="F12" s="3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8"/>
    </row>
    <row r="13" spans="2:36" ht="12" customHeight="1" x14ac:dyDescent="0.25">
      <c r="B13" s="7"/>
      <c r="C13" s="180" t="s">
        <v>15</v>
      </c>
      <c r="D13" s="181"/>
      <c r="E13" s="181"/>
      <c r="F13" s="182"/>
      <c r="G13" s="194"/>
      <c r="H13" s="195"/>
      <c r="I13" s="195"/>
      <c r="J13" s="195"/>
      <c r="K13" s="195"/>
      <c r="L13" s="195"/>
      <c r="M13" s="196"/>
      <c r="N13" s="216" t="s">
        <v>16</v>
      </c>
      <c r="O13" s="216"/>
      <c r="P13" s="216"/>
      <c r="Q13" s="194" t="s">
        <v>17</v>
      </c>
      <c r="R13" s="195"/>
      <c r="S13" s="195"/>
      <c r="T13" s="195"/>
      <c r="U13" s="196"/>
      <c r="V13" s="8"/>
    </row>
    <row r="14" spans="2:36" ht="12" customHeight="1" x14ac:dyDescent="0.25">
      <c r="B14" s="7"/>
      <c r="C14" s="186"/>
      <c r="D14" s="187"/>
      <c r="E14" s="187"/>
      <c r="F14" s="188"/>
      <c r="G14" s="197"/>
      <c r="H14" s="198"/>
      <c r="I14" s="198"/>
      <c r="J14" s="198"/>
      <c r="K14" s="198"/>
      <c r="L14" s="198"/>
      <c r="M14" s="199"/>
      <c r="N14" s="216"/>
      <c r="O14" s="216"/>
      <c r="P14" s="216"/>
      <c r="Q14" s="197"/>
      <c r="R14" s="198"/>
      <c r="S14" s="198"/>
      <c r="T14" s="198"/>
      <c r="U14" s="199"/>
      <c r="V14" s="8"/>
    </row>
    <row r="15" spans="2:36" ht="12" customHeight="1" x14ac:dyDescent="0.25">
      <c r="B15" s="7"/>
      <c r="C15" s="71"/>
      <c r="D15" s="71"/>
      <c r="E15" s="71"/>
      <c r="F15" s="71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8"/>
    </row>
    <row r="16" spans="2:36" ht="12" customHeight="1" x14ac:dyDescent="0.25">
      <c r="B16" s="7"/>
      <c r="C16" s="213" t="s">
        <v>18</v>
      </c>
      <c r="D16" s="213"/>
      <c r="E16" s="213"/>
      <c r="F16" s="213"/>
      <c r="G16" s="200" t="str">
        <f>Dokumentausgangliste!AO17</f>
        <v>MfN_INV_0_V_400_BHE_XXX_PL_XX_001_e_V</v>
      </c>
      <c r="H16" s="200"/>
      <c r="I16" s="200"/>
      <c r="J16" s="200"/>
      <c r="K16" s="200"/>
      <c r="L16" s="200"/>
      <c r="M16" s="213" t="s">
        <v>19</v>
      </c>
      <c r="N16" s="213"/>
      <c r="O16" s="214" t="str">
        <f>Dokumentausgangliste!V17</f>
        <v>e_V</v>
      </c>
      <c r="P16" s="214"/>
      <c r="Q16" s="213" t="s">
        <v>20</v>
      </c>
      <c r="R16" s="213"/>
      <c r="S16" s="172">
        <v>45595</v>
      </c>
      <c r="T16" s="173"/>
      <c r="U16" s="174"/>
      <c r="V16" s="8"/>
    </row>
    <row r="17" spans="2:22" ht="12" customHeight="1" x14ac:dyDescent="0.25">
      <c r="B17" s="7"/>
      <c r="C17" s="213"/>
      <c r="D17" s="213"/>
      <c r="E17" s="213"/>
      <c r="F17" s="213"/>
      <c r="G17" s="200"/>
      <c r="H17" s="200"/>
      <c r="I17" s="200"/>
      <c r="J17" s="200"/>
      <c r="K17" s="200"/>
      <c r="L17" s="200"/>
      <c r="M17" s="213"/>
      <c r="N17" s="213"/>
      <c r="O17" s="214"/>
      <c r="P17" s="214"/>
      <c r="Q17" s="213"/>
      <c r="R17" s="213"/>
      <c r="S17" s="175"/>
      <c r="T17" s="176"/>
      <c r="U17" s="177"/>
      <c r="V17" s="8"/>
    </row>
    <row r="18" spans="2:22" ht="12" customHeight="1" x14ac:dyDescent="0.25">
      <c r="B18" s="7"/>
      <c r="C18" s="71"/>
      <c r="D18" s="71"/>
      <c r="E18" s="71"/>
      <c r="F18" s="71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8"/>
    </row>
    <row r="19" spans="2:22" ht="12" customHeight="1" x14ac:dyDescent="0.25">
      <c r="B19" s="7"/>
      <c r="C19" s="180" t="s">
        <v>21</v>
      </c>
      <c r="D19" s="181"/>
      <c r="E19" s="181"/>
      <c r="F19" s="182"/>
      <c r="G19" s="194" t="s">
        <v>22</v>
      </c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6"/>
      <c r="V19" s="8"/>
    </row>
    <row r="20" spans="2:22" ht="12" customHeight="1" x14ac:dyDescent="0.25">
      <c r="B20" s="7"/>
      <c r="C20" s="186"/>
      <c r="D20" s="187"/>
      <c r="E20" s="187"/>
      <c r="F20" s="188"/>
      <c r="G20" s="197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9"/>
      <c r="V20" s="8"/>
    </row>
    <row r="21" spans="2:22" ht="12" customHeight="1" x14ac:dyDescent="0.25">
      <c r="B21" s="7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8"/>
    </row>
    <row r="22" spans="2:22" ht="12" customHeight="1" x14ac:dyDescent="0.25">
      <c r="B22" s="7"/>
      <c r="C22" s="180" t="s">
        <v>23</v>
      </c>
      <c r="D22" s="181"/>
      <c r="E22" s="181"/>
      <c r="F22" s="182"/>
      <c r="G22" s="189" t="s">
        <v>24</v>
      </c>
      <c r="H22" s="189"/>
      <c r="I22" s="189"/>
      <c r="J22" s="189"/>
      <c r="K22" s="189"/>
      <c r="L22" s="189" t="s">
        <v>25</v>
      </c>
      <c r="M22" s="189"/>
      <c r="N22" s="189"/>
      <c r="O22" s="189"/>
      <c r="P22" s="189"/>
      <c r="Q22" s="189" t="s">
        <v>26</v>
      </c>
      <c r="R22" s="189"/>
      <c r="S22" s="189"/>
      <c r="T22" s="189"/>
      <c r="U22" s="189"/>
      <c r="V22" s="8"/>
    </row>
    <row r="23" spans="2:22" ht="12" customHeight="1" x14ac:dyDescent="0.25">
      <c r="B23" s="7"/>
      <c r="C23" s="183"/>
      <c r="D23" s="184"/>
      <c r="E23" s="184"/>
      <c r="F23" s="185"/>
      <c r="G23" s="200" t="s">
        <v>27</v>
      </c>
      <c r="H23" s="190"/>
      <c r="I23" s="190"/>
      <c r="J23" s="190"/>
      <c r="K23" s="190"/>
      <c r="L23" s="190"/>
      <c r="M23" s="190"/>
      <c r="N23" s="190"/>
      <c r="O23" s="190"/>
      <c r="P23" s="190"/>
      <c r="Q23" s="191">
        <v>45595</v>
      </c>
      <c r="R23" s="191"/>
      <c r="S23" s="191"/>
      <c r="T23" s="191"/>
      <c r="U23" s="191"/>
      <c r="V23" s="8"/>
    </row>
    <row r="24" spans="2:22" ht="12" customHeight="1" x14ac:dyDescent="0.25">
      <c r="B24" s="7"/>
      <c r="C24" s="186"/>
      <c r="D24" s="187"/>
      <c r="E24" s="187"/>
      <c r="F24" s="188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1"/>
      <c r="R24" s="191"/>
      <c r="S24" s="191"/>
      <c r="T24" s="191"/>
      <c r="U24" s="191"/>
      <c r="V24" s="8"/>
    </row>
    <row r="25" spans="2:22" ht="12" customHeight="1" x14ac:dyDescent="0.25">
      <c r="B25" s="7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8"/>
    </row>
    <row r="26" spans="2:22" ht="12" customHeight="1" x14ac:dyDescent="0.25">
      <c r="B26" s="7"/>
      <c r="C26" s="180" t="s">
        <v>28</v>
      </c>
      <c r="D26" s="181"/>
      <c r="E26" s="181"/>
      <c r="F26" s="182"/>
      <c r="G26" s="189" t="s">
        <v>24</v>
      </c>
      <c r="H26" s="189"/>
      <c r="I26" s="189"/>
      <c r="J26" s="189"/>
      <c r="K26" s="189"/>
      <c r="L26" s="189" t="s">
        <v>25</v>
      </c>
      <c r="M26" s="189"/>
      <c r="N26" s="189"/>
      <c r="O26" s="189"/>
      <c r="P26" s="189"/>
      <c r="Q26" s="189" t="s">
        <v>26</v>
      </c>
      <c r="R26" s="189"/>
      <c r="S26" s="189"/>
      <c r="T26" s="189"/>
      <c r="U26" s="189"/>
      <c r="V26" s="8"/>
    </row>
    <row r="27" spans="2:22" ht="12" customHeight="1" x14ac:dyDescent="0.25">
      <c r="B27" s="7"/>
      <c r="C27" s="183"/>
      <c r="D27" s="184"/>
      <c r="E27" s="184"/>
      <c r="F27" s="185"/>
      <c r="G27" s="190" t="s">
        <v>29</v>
      </c>
      <c r="H27" s="190"/>
      <c r="I27" s="190"/>
      <c r="J27" s="190"/>
      <c r="K27" s="190"/>
      <c r="L27" s="190"/>
      <c r="M27" s="190"/>
      <c r="N27" s="190"/>
      <c r="O27" s="190"/>
      <c r="P27" s="190"/>
      <c r="Q27" s="191">
        <v>45595</v>
      </c>
      <c r="R27" s="191"/>
      <c r="S27" s="191"/>
      <c r="T27" s="191"/>
      <c r="U27" s="191"/>
      <c r="V27" s="8"/>
    </row>
    <row r="28" spans="2:22" ht="12" customHeight="1" x14ac:dyDescent="0.25">
      <c r="B28" s="7"/>
      <c r="C28" s="186"/>
      <c r="D28" s="187"/>
      <c r="E28" s="187"/>
      <c r="F28" s="188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1"/>
      <c r="R28" s="191"/>
      <c r="S28" s="191"/>
      <c r="T28" s="191"/>
      <c r="U28" s="191"/>
      <c r="V28" s="8"/>
    </row>
    <row r="29" spans="2:22" ht="12" customHeight="1" x14ac:dyDescent="0.25">
      <c r="B29" s="7"/>
      <c r="C29" s="72"/>
      <c r="D29" s="72"/>
      <c r="E29" s="72"/>
      <c r="F29" s="72"/>
      <c r="G29" s="73"/>
      <c r="H29" s="73"/>
      <c r="I29" s="73"/>
      <c r="J29" s="73"/>
      <c r="K29" s="73"/>
      <c r="L29" s="74"/>
      <c r="M29" s="74"/>
      <c r="N29" s="74"/>
      <c r="O29" s="74"/>
      <c r="P29" s="74"/>
      <c r="Q29" s="75"/>
      <c r="R29" s="75"/>
      <c r="S29" s="75"/>
      <c r="T29" s="75"/>
      <c r="U29" s="75"/>
      <c r="V29" s="8"/>
    </row>
    <row r="30" spans="2:22" ht="12" customHeight="1" x14ac:dyDescent="0.25">
      <c r="B30" s="7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8"/>
    </row>
    <row r="31" spans="2:22" ht="12" customHeight="1" x14ac:dyDescent="0.25">
      <c r="B31" s="7"/>
      <c r="C31" s="192" t="s">
        <v>30</v>
      </c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8"/>
    </row>
    <row r="32" spans="2:22" ht="12" customHeight="1" x14ac:dyDescent="0.25">
      <c r="B32" s="7"/>
      <c r="C32" s="193" t="s">
        <v>31</v>
      </c>
      <c r="D32" s="193"/>
      <c r="E32" s="193"/>
      <c r="F32" s="193"/>
      <c r="G32" s="193"/>
      <c r="H32" s="193"/>
      <c r="I32" s="193"/>
      <c r="J32" s="193"/>
      <c r="K32" s="193"/>
      <c r="L32" s="193"/>
      <c r="M32" s="193" t="s">
        <v>23</v>
      </c>
      <c r="N32" s="193"/>
      <c r="O32" s="193"/>
      <c r="P32" s="193" t="s">
        <v>28</v>
      </c>
      <c r="Q32" s="193"/>
      <c r="R32" s="193"/>
      <c r="S32" s="193" t="s">
        <v>26</v>
      </c>
      <c r="T32" s="193"/>
      <c r="U32" s="193"/>
      <c r="V32" s="8"/>
    </row>
    <row r="33" spans="2:22" ht="6" customHeight="1" x14ac:dyDescent="0.25">
      <c r="B33" s="7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8"/>
    </row>
    <row r="34" spans="2:22" ht="12" customHeight="1" x14ac:dyDescent="0.25">
      <c r="B34" s="7"/>
      <c r="C34" s="178" t="s">
        <v>32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66" t="s">
        <v>33</v>
      </c>
      <c r="N34" s="167"/>
      <c r="O34" s="168"/>
      <c r="P34" s="166" t="s">
        <v>34</v>
      </c>
      <c r="Q34" s="167"/>
      <c r="R34" s="168"/>
      <c r="S34" s="179">
        <v>45338</v>
      </c>
      <c r="T34" s="179"/>
      <c r="U34" s="179"/>
      <c r="V34" s="8"/>
    </row>
    <row r="35" spans="2:22" ht="12" customHeight="1" x14ac:dyDescent="0.25">
      <c r="B35" s="7"/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69"/>
      <c r="N35" s="170"/>
      <c r="O35" s="171"/>
      <c r="P35" s="169"/>
      <c r="Q35" s="170"/>
      <c r="R35" s="171"/>
      <c r="S35" s="179"/>
      <c r="T35" s="179"/>
      <c r="U35" s="179"/>
      <c r="V35" s="8"/>
    </row>
    <row r="36" spans="2:22" ht="12" customHeight="1" x14ac:dyDescent="0.25">
      <c r="B36" s="7"/>
      <c r="C36" s="178" t="s">
        <v>35</v>
      </c>
      <c r="D36" s="178"/>
      <c r="E36" s="178"/>
      <c r="F36" s="178"/>
      <c r="G36" s="178"/>
      <c r="H36" s="178"/>
      <c r="I36" s="178"/>
      <c r="J36" s="178"/>
      <c r="K36" s="178"/>
      <c r="L36" s="178"/>
      <c r="M36" s="166" t="s">
        <v>33</v>
      </c>
      <c r="N36" s="167"/>
      <c r="O36" s="168"/>
      <c r="P36" s="166" t="s">
        <v>34</v>
      </c>
      <c r="Q36" s="167"/>
      <c r="R36" s="168"/>
      <c r="S36" s="179">
        <v>45365</v>
      </c>
      <c r="T36" s="179"/>
      <c r="U36" s="179"/>
      <c r="V36" s="8"/>
    </row>
    <row r="37" spans="2:22" ht="12" customHeight="1" x14ac:dyDescent="0.25">
      <c r="B37" s="7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69"/>
      <c r="N37" s="170"/>
      <c r="O37" s="171"/>
      <c r="P37" s="169"/>
      <c r="Q37" s="170"/>
      <c r="R37" s="171"/>
      <c r="S37" s="179"/>
      <c r="T37" s="179"/>
      <c r="U37" s="179"/>
      <c r="V37" s="8"/>
    </row>
    <row r="38" spans="2:22" ht="12" customHeight="1" x14ac:dyDescent="0.25">
      <c r="B38" s="7"/>
      <c r="C38" s="178" t="s">
        <v>36</v>
      </c>
      <c r="D38" s="178"/>
      <c r="E38" s="178"/>
      <c r="F38" s="178"/>
      <c r="G38" s="178"/>
      <c r="H38" s="178"/>
      <c r="I38" s="178"/>
      <c r="J38" s="178"/>
      <c r="K38" s="178"/>
      <c r="L38" s="178"/>
      <c r="M38" s="166" t="s">
        <v>33</v>
      </c>
      <c r="N38" s="167"/>
      <c r="O38" s="168"/>
      <c r="P38" s="166" t="s">
        <v>34</v>
      </c>
      <c r="Q38" s="167"/>
      <c r="R38" s="168"/>
      <c r="S38" s="179">
        <v>45427</v>
      </c>
      <c r="T38" s="179"/>
      <c r="U38" s="179"/>
      <c r="V38" s="8"/>
    </row>
    <row r="39" spans="2:22" ht="12" customHeight="1" x14ac:dyDescent="0.25">
      <c r="B39" s="7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69"/>
      <c r="N39" s="170"/>
      <c r="O39" s="171"/>
      <c r="P39" s="169"/>
      <c r="Q39" s="170"/>
      <c r="R39" s="171"/>
      <c r="S39" s="179"/>
      <c r="T39" s="179"/>
      <c r="U39" s="179"/>
      <c r="V39" s="8"/>
    </row>
    <row r="40" spans="2:22" ht="12" customHeight="1" x14ac:dyDescent="0.25">
      <c r="B40" s="7"/>
      <c r="C40" s="178" t="s">
        <v>37</v>
      </c>
      <c r="D40" s="178"/>
      <c r="E40" s="178"/>
      <c r="F40" s="178"/>
      <c r="G40" s="178"/>
      <c r="H40" s="178"/>
      <c r="I40" s="178"/>
      <c r="J40" s="178"/>
      <c r="K40" s="178"/>
      <c r="L40" s="178"/>
      <c r="M40" s="166" t="s">
        <v>33</v>
      </c>
      <c r="N40" s="167"/>
      <c r="O40" s="168"/>
      <c r="P40" s="166" t="s">
        <v>34</v>
      </c>
      <c r="Q40" s="167"/>
      <c r="R40" s="168"/>
      <c r="S40" s="179">
        <v>45485</v>
      </c>
      <c r="T40" s="179"/>
      <c r="U40" s="179"/>
      <c r="V40" s="8"/>
    </row>
    <row r="41" spans="2:22" ht="12" customHeight="1" x14ac:dyDescent="0.25">
      <c r="B41" s="7"/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69"/>
      <c r="N41" s="170"/>
      <c r="O41" s="171"/>
      <c r="P41" s="169"/>
      <c r="Q41" s="170"/>
      <c r="R41" s="171"/>
      <c r="S41" s="179"/>
      <c r="T41" s="179"/>
      <c r="U41" s="179"/>
      <c r="V41" s="8"/>
    </row>
    <row r="42" spans="2:22" ht="12" customHeight="1" x14ac:dyDescent="0.25">
      <c r="B42" s="7"/>
      <c r="C42" s="178" t="s">
        <v>38</v>
      </c>
      <c r="D42" s="178"/>
      <c r="E42" s="178"/>
      <c r="F42" s="178"/>
      <c r="G42" s="178"/>
      <c r="H42" s="178"/>
      <c r="I42" s="178"/>
      <c r="J42" s="178"/>
      <c r="K42" s="178"/>
      <c r="L42" s="178"/>
      <c r="M42" s="166" t="s">
        <v>39</v>
      </c>
      <c r="N42" s="167"/>
      <c r="O42" s="168"/>
      <c r="P42" s="166" t="s">
        <v>34</v>
      </c>
      <c r="Q42" s="167"/>
      <c r="R42" s="168"/>
      <c r="S42" s="179">
        <v>45499</v>
      </c>
      <c r="T42" s="179"/>
      <c r="U42" s="179"/>
      <c r="V42" s="8"/>
    </row>
    <row r="43" spans="2:22" ht="12" customHeight="1" x14ac:dyDescent="0.25">
      <c r="B43" s="7"/>
      <c r="C43" s="178"/>
      <c r="D43" s="178"/>
      <c r="E43" s="178"/>
      <c r="F43" s="178"/>
      <c r="G43" s="178"/>
      <c r="H43" s="178"/>
      <c r="I43" s="178"/>
      <c r="J43" s="178"/>
      <c r="K43" s="178"/>
      <c r="L43" s="178"/>
      <c r="M43" s="169"/>
      <c r="N43" s="170"/>
      <c r="O43" s="171"/>
      <c r="P43" s="169"/>
      <c r="Q43" s="170"/>
      <c r="R43" s="171"/>
      <c r="S43" s="179"/>
      <c r="T43" s="179"/>
      <c r="U43" s="179"/>
      <c r="V43" s="8"/>
    </row>
    <row r="44" spans="2:22" ht="10.5" customHeight="1" x14ac:dyDescent="0.25">
      <c r="B44" s="7"/>
      <c r="C44" s="160" t="s">
        <v>40</v>
      </c>
      <c r="D44" s="161"/>
      <c r="E44" s="161"/>
      <c r="F44" s="161"/>
      <c r="G44" s="161"/>
      <c r="H44" s="161"/>
      <c r="I44" s="161"/>
      <c r="J44" s="161"/>
      <c r="K44" s="161"/>
      <c r="L44" s="162"/>
      <c r="M44" s="166" t="s">
        <v>39</v>
      </c>
      <c r="N44" s="167"/>
      <c r="O44" s="168"/>
      <c r="P44" s="166" t="s">
        <v>34</v>
      </c>
      <c r="Q44" s="167"/>
      <c r="R44" s="168"/>
      <c r="S44" s="172">
        <v>45525</v>
      </c>
      <c r="T44" s="173"/>
      <c r="U44" s="174"/>
      <c r="V44" s="8"/>
    </row>
    <row r="45" spans="2:22" ht="11.4" x14ac:dyDescent="0.25">
      <c r="B45" s="7"/>
      <c r="C45" s="163"/>
      <c r="D45" s="164"/>
      <c r="E45" s="164"/>
      <c r="F45" s="164"/>
      <c r="G45" s="164"/>
      <c r="H45" s="164"/>
      <c r="I45" s="164"/>
      <c r="J45" s="164"/>
      <c r="K45" s="164"/>
      <c r="L45" s="165"/>
      <c r="M45" s="169"/>
      <c r="N45" s="170"/>
      <c r="O45" s="171"/>
      <c r="P45" s="169"/>
      <c r="Q45" s="170"/>
      <c r="R45" s="171"/>
      <c r="S45" s="175"/>
      <c r="T45" s="176"/>
      <c r="U45" s="177"/>
      <c r="V45" s="8"/>
    </row>
    <row r="46" spans="2:22" ht="10.5" customHeight="1" x14ac:dyDescent="0.25">
      <c r="B46" s="7"/>
      <c r="C46" s="160" t="s">
        <v>41</v>
      </c>
      <c r="D46" s="161"/>
      <c r="E46" s="161"/>
      <c r="F46" s="161"/>
      <c r="G46" s="161"/>
      <c r="H46" s="161"/>
      <c r="I46" s="161"/>
      <c r="J46" s="161"/>
      <c r="K46" s="161"/>
      <c r="L46" s="162"/>
      <c r="M46" s="166" t="s">
        <v>39</v>
      </c>
      <c r="N46" s="167"/>
      <c r="O46" s="168"/>
      <c r="P46" s="166" t="s">
        <v>34</v>
      </c>
      <c r="Q46" s="167"/>
      <c r="R46" s="168"/>
      <c r="S46" s="172">
        <v>45562</v>
      </c>
      <c r="T46" s="173"/>
      <c r="U46" s="174"/>
      <c r="V46" s="8"/>
    </row>
    <row r="47" spans="2:22" ht="11.4" x14ac:dyDescent="0.25">
      <c r="B47" s="7"/>
      <c r="C47" s="163"/>
      <c r="D47" s="164"/>
      <c r="E47" s="164"/>
      <c r="F47" s="164"/>
      <c r="G47" s="164"/>
      <c r="H47" s="164"/>
      <c r="I47" s="164"/>
      <c r="J47" s="164"/>
      <c r="K47" s="164"/>
      <c r="L47" s="165"/>
      <c r="M47" s="169"/>
      <c r="N47" s="170"/>
      <c r="O47" s="171"/>
      <c r="P47" s="169"/>
      <c r="Q47" s="170"/>
      <c r="R47" s="171"/>
      <c r="S47" s="175"/>
      <c r="T47" s="176"/>
      <c r="U47" s="177"/>
      <c r="V47" s="8"/>
    </row>
    <row r="48" spans="2:22" ht="10.5" customHeight="1" x14ac:dyDescent="0.25">
      <c r="B48" s="7"/>
      <c r="C48" s="160" t="s">
        <v>42</v>
      </c>
      <c r="D48" s="161"/>
      <c r="E48" s="161"/>
      <c r="F48" s="161"/>
      <c r="G48" s="161"/>
      <c r="H48" s="161"/>
      <c r="I48" s="161"/>
      <c r="J48" s="161"/>
      <c r="K48" s="161"/>
      <c r="L48" s="162"/>
      <c r="M48" s="166" t="s">
        <v>39</v>
      </c>
      <c r="N48" s="167"/>
      <c r="O48" s="168"/>
      <c r="P48" s="166" t="s">
        <v>34</v>
      </c>
      <c r="Q48" s="167"/>
      <c r="R48" s="168"/>
      <c r="S48" s="172">
        <v>45595</v>
      </c>
      <c r="T48" s="173"/>
      <c r="U48" s="174"/>
      <c r="V48" s="8"/>
    </row>
    <row r="49" spans="2:22" ht="11.4" x14ac:dyDescent="0.25">
      <c r="B49" s="7"/>
      <c r="C49" s="163"/>
      <c r="D49" s="164"/>
      <c r="E49" s="164"/>
      <c r="F49" s="164"/>
      <c r="G49" s="164"/>
      <c r="H49" s="164"/>
      <c r="I49" s="164"/>
      <c r="J49" s="164"/>
      <c r="K49" s="164"/>
      <c r="L49" s="165"/>
      <c r="M49" s="169"/>
      <c r="N49" s="170"/>
      <c r="O49" s="171"/>
      <c r="P49" s="169"/>
      <c r="Q49" s="170"/>
      <c r="R49" s="171"/>
      <c r="S49" s="175"/>
      <c r="T49" s="176"/>
      <c r="U49" s="177"/>
      <c r="V49" s="8"/>
    </row>
    <row r="50" spans="2:22" ht="10.5" hidden="1" customHeight="1" x14ac:dyDescent="0.25">
      <c r="B50" s="7"/>
      <c r="C50" s="160"/>
      <c r="D50" s="161"/>
      <c r="E50" s="161"/>
      <c r="F50" s="161"/>
      <c r="G50" s="161"/>
      <c r="H50" s="161"/>
      <c r="I50" s="161"/>
      <c r="J50" s="161"/>
      <c r="K50" s="161"/>
      <c r="L50" s="162"/>
      <c r="M50" s="166"/>
      <c r="N50" s="167"/>
      <c r="O50" s="168"/>
      <c r="P50" s="166"/>
      <c r="Q50" s="167"/>
      <c r="R50" s="168"/>
      <c r="S50" s="172"/>
      <c r="T50" s="173"/>
      <c r="U50" s="174"/>
      <c r="V50" s="8"/>
    </row>
    <row r="51" spans="2:22" ht="11.4" hidden="1" x14ac:dyDescent="0.25">
      <c r="B51" s="7"/>
      <c r="C51" s="163"/>
      <c r="D51" s="164"/>
      <c r="E51" s="164"/>
      <c r="F51" s="164"/>
      <c r="G51" s="164"/>
      <c r="H51" s="164"/>
      <c r="I51" s="164"/>
      <c r="J51" s="164"/>
      <c r="K51" s="164"/>
      <c r="L51" s="165"/>
      <c r="M51" s="169"/>
      <c r="N51" s="170"/>
      <c r="O51" s="171"/>
      <c r="P51" s="169"/>
      <c r="Q51" s="170"/>
      <c r="R51" s="171"/>
      <c r="S51" s="175"/>
      <c r="T51" s="176"/>
      <c r="U51" s="177"/>
      <c r="V51" s="8"/>
    </row>
    <row r="52" spans="2:22" ht="10.5" hidden="1" customHeight="1" x14ac:dyDescent="0.25">
      <c r="B52" s="7"/>
      <c r="C52" s="160"/>
      <c r="D52" s="161"/>
      <c r="E52" s="161"/>
      <c r="F52" s="161"/>
      <c r="G52" s="161"/>
      <c r="H52" s="161"/>
      <c r="I52" s="161"/>
      <c r="J52" s="161"/>
      <c r="K52" s="161"/>
      <c r="L52" s="162"/>
      <c r="M52" s="166"/>
      <c r="N52" s="167"/>
      <c r="O52" s="168"/>
      <c r="P52" s="166"/>
      <c r="Q52" s="167"/>
      <c r="R52" s="168"/>
      <c r="S52" s="172"/>
      <c r="T52" s="173"/>
      <c r="U52" s="174"/>
      <c r="V52" s="8"/>
    </row>
    <row r="53" spans="2:22" ht="11.4" hidden="1" x14ac:dyDescent="0.25">
      <c r="B53" s="7"/>
      <c r="C53" s="163"/>
      <c r="D53" s="164"/>
      <c r="E53" s="164"/>
      <c r="F53" s="164"/>
      <c r="G53" s="164"/>
      <c r="H53" s="164"/>
      <c r="I53" s="164"/>
      <c r="J53" s="164"/>
      <c r="K53" s="164"/>
      <c r="L53" s="165"/>
      <c r="M53" s="169"/>
      <c r="N53" s="170"/>
      <c r="O53" s="171"/>
      <c r="P53" s="169"/>
      <c r="Q53" s="170"/>
      <c r="R53" s="171"/>
      <c r="S53" s="175"/>
      <c r="T53" s="176"/>
      <c r="U53" s="177"/>
      <c r="V53" s="8"/>
    </row>
    <row r="54" spans="2:22" ht="12" customHeight="1" x14ac:dyDescent="0.25"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1"/>
    </row>
    <row r="55" spans="2:22" ht="12" customHeight="1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2:22" ht="12" customHeight="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2:22" ht="12" customHeight="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2:22" ht="12" customHeight="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2:22" ht="12" customHeight="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2:22" ht="12" customHeight="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2:22" ht="12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2:22" ht="12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2:22" ht="12" customHeight="1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2:22" ht="12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2:22" ht="12" customHeight="1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2:22" ht="12" customHeight="1" x14ac:dyDescent="0.2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2:22" ht="12" customHeight="1" x14ac:dyDescent="0.2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2:22" ht="12" customHeight="1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2:22" ht="12" customHeight="1" x14ac:dyDescent="0.25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2:22" ht="12" customHeight="1" x14ac:dyDescent="0.25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2:22" ht="12" customHeight="1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2:22" ht="12" customHeight="1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2:22" ht="12" customHeight="1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2:22" ht="12" customHeight="1" x14ac:dyDescent="0.25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2:22" ht="12" customHeight="1" x14ac:dyDescent="0.2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2:22" ht="12" customHeight="1" x14ac:dyDescent="0.25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2:22" ht="12" customHeight="1" x14ac:dyDescent="0.25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2:22" ht="12" customHeight="1" x14ac:dyDescent="0.25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2:22" ht="12" customHeight="1" x14ac:dyDescent="0.2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2:22" ht="12" customHeight="1" x14ac:dyDescent="0.2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2:22" ht="12" customHeight="1" x14ac:dyDescent="0.2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2:22" ht="12" customHeight="1" x14ac:dyDescent="0.2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2:22" ht="12" customHeight="1" x14ac:dyDescent="0.2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2:22" ht="12" customHeight="1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2:22" ht="12" customHeight="1" x14ac:dyDescent="0.2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2:22" ht="12" customHeight="1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2:22" ht="12" customHeight="1" x14ac:dyDescent="0.25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2:22" ht="12" customHeight="1" x14ac:dyDescent="0.2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2:22" ht="12" customHeight="1" x14ac:dyDescent="0.2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2:22" ht="12" customHeight="1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2:22" ht="12" customHeight="1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2:22" ht="12" customHeight="1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2:22" ht="12" customHeight="1" x14ac:dyDescent="0.2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2:22" ht="12" customHeight="1" x14ac:dyDescent="0.2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2:22" ht="12" customHeight="1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2:22" ht="12" customHeight="1" x14ac:dyDescent="0.2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</sheetData>
  <mergeCells count="86">
    <mergeCell ref="C46:L47"/>
    <mergeCell ref="M46:O47"/>
    <mergeCell ref="P46:R47"/>
    <mergeCell ref="S46:U47"/>
    <mergeCell ref="C42:L43"/>
    <mergeCell ref="M42:O43"/>
    <mergeCell ref="P42:R43"/>
    <mergeCell ref="S42:U43"/>
    <mergeCell ref="C7:F8"/>
    <mergeCell ref="G7:U8"/>
    <mergeCell ref="C10:F11"/>
    <mergeCell ref="C13:F14"/>
    <mergeCell ref="C16:F17"/>
    <mergeCell ref="G16:L17"/>
    <mergeCell ref="M16:N17"/>
    <mergeCell ref="O16:P17"/>
    <mergeCell ref="Q16:R17"/>
    <mergeCell ref="G10:K11"/>
    <mergeCell ref="L10:N11"/>
    <mergeCell ref="Q10:S11"/>
    <mergeCell ref="O10:P11"/>
    <mergeCell ref="T10:U11"/>
    <mergeCell ref="N13:P14"/>
    <mergeCell ref="G13:M14"/>
    <mergeCell ref="C19:F20"/>
    <mergeCell ref="G19:U20"/>
    <mergeCell ref="Q13:U14"/>
    <mergeCell ref="S16:U17"/>
    <mergeCell ref="C22:F24"/>
    <mergeCell ref="G22:K22"/>
    <mergeCell ref="L22:P22"/>
    <mergeCell ref="Q22:U22"/>
    <mergeCell ref="G23:K24"/>
    <mergeCell ref="L23:P24"/>
    <mergeCell ref="Q23:U24"/>
    <mergeCell ref="C31:U31"/>
    <mergeCell ref="C32:L33"/>
    <mergeCell ref="M32:O33"/>
    <mergeCell ref="P32:R33"/>
    <mergeCell ref="S32:U33"/>
    <mergeCell ref="C26:F28"/>
    <mergeCell ref="G26:K26"/>
    <mergeCell ref="L26:P26"/>
    <mergeCell ref="Q26:U26"/>
    <mergeCell ref="G27:K28"/>
    <mergeCell ref="L27:P28"/>
    <mergeCell ref="Q27:U28"/>
    <mergeCell ref="C40:L41"/>
    <mergeCell ref="M40:O41"/>
    <mergeCell ref="P40:R41"/>
    <mergeCell ref="S40:U41"/>
    <mergeCell ref="C34:L35"/>
    <mergeCell ref="M34:O35"/>
    <mergeCell ref="P34:R35"/>
    <mergeCell ref="S34:U35"/>
    <mergeCell ref="C38:L39"/>
    <mergeCell ref="M38:O39"/>
    <mergeCell ref="P38:R39"/>
    <mergeCell ref="S38:U39"/>
    <mergeCell ref="C36:L37"/>
    <mergeCell ref="M36:O37"/>
    <mergeCell ref="P36:R37"/>
    <mergeCell ref="S36:U37"/>
    <mergeCell ref="C52:L53"/>
    <mergeCell ref="M52:O53"/>
    <mergeCell ref="P52:R53"/>
    <mergeCell ref="S52:U53"/>
    <mergeCell ref="C44:L45"/>
    <mergeCell ref="M44:O45"/>
    <mergeCell ref="P44:R45"/>
    <mergeCell ref="S44:U45"/>
    <mergeCell ref="C50:L51"/>
    <mergeCell ref="M50:O51"/>
    <mergeCell ref="P50:R51"/>
    <mergeCell ref="S50:U51"/>
    <mergeCell ref="C48:L49"/>
    <mergeCell ref="M48:O49"/>
    <mergeCell ref="P48:R49"/>
    <mergeCell ref="S48:U49"/>
    <mergeCell ref="C4:P5"/>
    <mergeCell ref="X1:X5"/>
    <mergeCell ref="Y1:AJ1"/>
    <mergeCell ref="Y2:AJ2"/>
    <mergeCell ref="Y3:AJ3"/>
    <mergeCell ref="Y4:AJ4"/>
    <mergeCell ref="Y5:AJ5"/>
  </mergeCells>
  <printOptions horizontalCentered="1"/>
  <pageMargins left="0.23622047244094491" right="0.23622047244094491" top="0.74803149606299213" bottom="0.74803149606299213" header="0.31496062992125984" footer="0.31496062992125984"/>
  <pageSetup paperSize="146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F96D-5308-4362-9F59-A2BEE5E0C503}">
  <sheetPr codeName="Sheet4">
    <tabColor rgb="FF92D050"/>
    <pageSetUpPr fitToPage="1"/>
  </sheetPr>
  <dimension ref="A1:CS140"/>
  <sheetViews>
    <sheetView zoomScaleNormal="100" zoomScaleSheetLayoutView="100" workbookViewId="0">
      <pane xSplit="22" ySplit="15" topLeftCell="AG16" activePane="bottomRight" state="frozenSplit"/>
      <selection pane="topRight" activeCell="Y44" sqref="Y44"/>
      <selection pane="bottomLeft" activeCell="Y44" sqref="Y44"/>
      <selection pane="bottomRight" activeCell="AK32" sqref="AK32"/>
    </sheetView>
  </sheetViews>
  <sheetFormatPr defaultColWidth="4.6640625" defaultRowHeight="12" customHeight="1" outlineLevelCol="1" x14ac:dyDescent="0.35"/>
  <cols>
    <col min="1" max="1" width="4.6640625" style="13"/>
    <col min="2" max="2" width="4.6640625" style="14"/>
    <col min="3" max="3" width="5.6640625" style="14" customWidth="1"/>
    <col min="4" max="5" width="5.6640625" style="46" customWidth="1"/>
    <col min="6" max="13" width="5.6640625" style="14" customWidth="1"/>
    <col min="14" max="16" width="4.6640625" style="14"/>
    <col min="17" max="17" width="6.88671875" style="14" customWidth="1"/>
    <col min="18" max="18" width="4.6640625" style="14"/>
    <col min="19" max="19" width="25.33203125" style="14" customWidth="1"/>
    <col min="20" max="22" width="8.44140625" style="14" customWidth="1"/>
    <col min="23" max="25" width="7.6640625" style="14" customWidth="1" outlineLevel="1"/>
    <col min="26" max="26" width="7.6640625" style="139" customWidth="1" outlineLevel="1"/>
    <col min="27" max="28" width="7.6640625" style="14" hidden="1" customWidth="1" outlineLevel="1"/>
    <col min="29" max="29" width="3.88671875" style="14" hidden="1" customWidth="1"/>
    <col min="30" max="31" width="4.6640625" style="13"/>
    <col min="32" max="32" width="4.6640625" style="13" customWidth="1"/>
    <col min="33" max="35" width="4.6640625" style="13"/>
    <col min="36" max="36" width="14" style="13" customWidth="1"/>
    <col min="37" max="37" width="21.6640625" style="13" customWidth="1"/>
    <col min="38" max="38" width="19.6640625" style="13" customWidth="1"/>
    <col min="39" max="41" width="4.6640625" style="13" customWidth="1"/>
    <col min="42" max="42" width="13.6640625" style="13" customWidth="1"/>
    <col min="43" max="45" width="4.6640625" style="13" customWidth="1"/>
    <col min="46" max="46" width="16.109375" style="13" customWidth="1"/>
    <col min="47" max="73" width="4.6640625" style="13" customWidth="1"/>
    <col min="74" max="78" width="4.6640625" style="13"/>
    <col min="79" max="79" width="32" style="13" customWidth="1"/>
    <col min="80" max="85" width="4.6640625" style="13"/>
    <col min="86" max="86" width="5.6640625" style="13" bestFit="1" customWidth="1"/>
    <col min="87" max="87" width="4.6640625" style="13"/>
    <col min="88" max="88" width="5.33203125" style="13" customWidth="1"/>
    <col min="89" max="95" width="4.6640625" style="13"/>
    <col min="96" max="96" width="13.33203125" style="14" bestFit="1" customWidth="1"/>
    <col min="97" max="97" width="9.6640625" style="14" bestFit="1" customWidth="1"/>
    <col min="98" max="16384" width="4.6640625" style="14"/>
  </cols>
  <sheetData>
    <row r="1" spans="2:97" s="13" customFormat="1" ht="12" customHeight="1" x14ac:dyDescent="0.35">
      <c r="D1" s="47"/>
      <c r="E1" s="47"/>
      <c r="Z1" s="139"/>
    </row>
    <row r="2" spans="2:97" ht="12" customHeight="1" x14ac:dyDescent="0.35">
      <c r="B2" s="271"/>
      <c r="C2" s="271"/>
      <c r="D2" s="271"/>
      <c r="E2" s="271"/>
      <c r="F2" s="271"/>
      <c r="G2" s="271"/>
      <c r="H2" s="267" t="s">
        <v>43</v>
      </c>
      <c r="I2" s="267"/>
      <c r="J2" s="265" t="str">
        <f>'Deckblatt - Cover'!G10</f>
        <v>0057074</v>
      </c>
      <c r="K2" s="265"/>
      <c r="L2" s="265"/>
      <c r="M2" s="265"/>
      <c r="N2" s="242" t="s">
        <v>44</v>
      </c>
      <c r="O2" s="242"/>
      <c r="P2" s="242"/>
      <c r="Q2" s="242"/>
      <c r="R2" s="270" t="s">
        <v>45</v>
      </c>
      <c r="S2" s="270"/>
      <c r="T2" s="270"/>
      <c r="U2" s="270"/>
      <c r="V2" s="270"/>
      <c r="W2" s="19"/>
      <c r="X2" s="19"/>
      <c r="Y2" s="18"/>
      <c r="Z2" s="147"/>
      <c r="AA2" s="18"/>
      <c r="AB2" s="18"/>
      <c r="AC2" s="18"/>
      <c r="AE2" s="158" t="str">
        <f>'Deckblatt - Cover'!X1</f>
        <v>Template Notes</v>
      </c>
      <c r="AF2" s="218" t="str">
        <f>'Deckblatt - Cover'!Y1</f>
        <v xml:space="preserve">1. Set column width to 4, row height to 12, font size to 8. </v>
      </c>
      <c r="AG2" s="218"/>
      <c r="AH2" s="218"/>
      <c r="AI2" s="218"/>
      <c r="AJ2" s="218"/>
      <c r="AK2" s="218"/>
      <c r="AL2" s="218"/>
      <c r="AM2" s="218"/>
      <c r="AN2" s="218"/>
      <c r="AO2" s="218"/>
      <c r="AP2" s="218"/>
      <c r="AQ2" s="218"/>
      <c r="AR2" s="218"/>
      <c r="AS2" s="218"/>
      <c r="AT2" s="218"/>
      <c r="AU2" s="218"/>
    </row>
    <row r="3" spans="2:97" ht="12" customHeight="1" x14ac:dyDescent="0.35">
      <c r="B3" s="271"/>
      <c r="C3" s="271"/>
      <c r="D3" s="271"/>
      <c r="E3" s="271"/>
      <c r="F3" s="271"/>
      <c r="G3" s="271"/>
      <c r="H3" s="267"/>
      <c r="I3" s="267"/>
      <c r="J3" s="265"/>
      <c r="K3" s="265"/>
      <c r="L3" s="265"/>
      <c r="M3" s="265"/>
      <c r="N3" s="29" t="s">
        <v>46</v>
      </c>
      <c r="O3" s="67" t="s">
        <v>47</v>
      </c>
      <c r="P3" s="68"/>
      <c r="Q3" s="65"/>
      <c r="R3" s="268" t="s">
        <v>48</v>
      </c>
      <c r="S3" s="268"/>
      <c r="T3" s="269" t="s">
        <v>49</v>
      </c>
      <c r="U3" s="269"/>
      <c r="V3" s="269"/>
      <c r="W3" s="29" t="s">
        <v>50</v>
      </c>
      <c r="X3" s="29" t="s">
        <v>50</v>
      </c>
      <c r="Y3" s="29" t="s">
        <v>50</v>
      </c>
      <c r="Z3" s="140" t="s">
        <v>50</v>
      </c>
      <c r="AA3" s="29" t="s">
        <v>50</v>
      </c>
      <c r="AB3" s="29" t="s">
        <v>50</v>
      </c>
      <c r="AC3" s="29"/>
      <c r="AE3" s="158"/>
      <c r="AF3" s="218" t="str">
        <f>'Deckblatt - Cover'!Y2</f>
        <v xml:space="preserve">2. Use 'merge cells' to create alternative cell width/heights. </v>
      </c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</row>
    <row r="4" spans="2:97" ht="12" customHeight="1" x14ac:dyDescent="0.35">
      <c r="B4" s="271"/>
      <c r="C4" s="271"/>
      <c r="D4" s="271"/>
      <c r="E4" s="271"/>
      <c r="F4" s="271"/>
      <c r="G4" s="271"/>
      <c r="H4" s="271" t="str">
        <f>'Deckblatt - Cover'!G7</f>
        <v>Museum für Naturkunde Berlin</v>
      </c>
      <c r="I4" s="271"/>
      <c r="J4" s="271"/>
      <c r="K4" s="271"/>
      <c r="L4" s="271"/>
      <c r="M4" s="271"/>
      <c r="N4" s="29" t="s">
        <v>51</v>
      </c>
      <c r="O4" s="66" t="s">
        <v>52</v>
      </c>
      <c r="P4" s="67"/>
      <c r="Q4" s="65"/>
      <c r="R4" s="256" t="s">
        <v>53</v>
      </c>
      <c r="S4" s="256"/>
      <c r="T4" s="256" t="s">
        <v>54</v>
      </c>
      <c r="U4" s="256"/>
      <c r="V4" s="256"/>
      <c r="W4" s="29" t="s">
        <v>50</v>
      </c>
      <c r="X4" s="29" t="s">
        <v>50</v>
      </c>
      <c r="Y4" s="29" t="s">
        <v>50</v>
      </c>
      <c r="Z4" s="140" t="s">
        <v>50</v>
      </c>
      <c r="AA4" s="29" t="s">
        <v>50</v>
      </c>
      <c r="AB4" s="29" t="s">
        <v>50</v>
      </c>
      <c r="AC4" s="29"/>
      <c r="AE4" s="158"/>
      <c r="AF4" s="218" t="str">
        <f>'Deckblatt - Cover'!Y3</f>
        <v xml:space="preserve">3. Ensure there is a border around each page. </v>
      </c>
      <c r="AG4" s="218"/>
      <c r="AH4" s="218"/>
      <c r="AI4" s="218"/>
      <c r="AJ4" s="218"/>
      <c r="AK4" s="218"/>
      <c r="AL4" s="218"/>
      <c r="AM4" s="218"/>
      <c r="AN4" s="218"/>
      <c r="AO4" s="218"/>
      <c r="AP4" s="218"/>
      <c r="AQ4" s="218"/>
      <c r="AR4" s="218"/>
      <c r="AS4" s="218"/>
      <c r="AT4" s="218"/>
      <c r="AU4" s="218"/>
    </row>
    <row r="5" spans="2:97" ht="12" customHeight="1" x14ac:dyDescent="0.35">
      <c r="B5" s="271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9" t="s">
        <v>55</v>
      </c>
      <c r="O5" s="66" t="s">
        <v>56</v>
      </c>
      <c r="P5" s="67"/>
      <c r="Q5" s="65"/>
      <c r="R5" s="256" t="s">
        <v>57</v>
      </c>
      <c r="S5" s="256"/>
      <c r="T5" s="256" t="s">
        <v>58</v>
      </c>
      <c r="U5" s="256"/>
      <c r="V5" s="256"/>
      <c r="W5" s="29" t="s">
        <v>50</v>
      </c>
      <c r="X5" s="29" t="s">
        <v>50</v>
      </c>
      <c r="Y5" s="29" t="s">
        <v>50</v>
      </c>
      <c r="Z5" s="140" t="s">
        <v>50</v>
      </c>
      <c r="AA5" s="29" t="s">
        <v>50</v>
      </c>
      <c r="AB5" s="29" t="s">
        <v>50</v>
      </c>
      <c r="AC5" s="29"/>
      <c r="AE5" s="158"/>
      <c r="AF5" s="218" t="str">
        <f>'Deckblatt - Cover'!Y4</f>
        <v xml:space="preserve">4. Title contents should reference cover page by formulae to ensure compatibliity. </v>
      </c>
      <c r="AG5" s="218"/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</row>
    <row r="6" spans="2:97" ht="12" customHeight="1" x14ac:dyDescent="0.35">
      <c r="B6" s="271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9" t="s">
        <v>59</v>
      </c>
      <c r="O6" s="67" t="s">
        <v>60</v>
      </c>
      <c r="P6" s="68"/>
      <c r="Q6" s="65"/>
      <c r="R6" s="256" t="s">
        <v>61</v>
      </c>
      <c r="S6" s="256"/>
      <c r="T6" s="245" t="s">
        <v>62</v>
      </c>
      <c r="U6" s="245"/>
      <c r="V6" s="245"/>
      <c r="W6" s="29"/>
      <c r="X6" s="29"/>
      <c r="Y6" s="29"/>
      <c r="Z6" s="140"/>
      <c r="AA6" s="29" t="s">
        <v>50</v>
      </c>
      <c r="AB6" s="29" t="s">
        <v>50</v>
      </c>
      <c r="AC6" s="29"/>
      <c r="AE6" s="158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1"/>
      <c r="AU6" s="32"/>
    </row>
    <row r="7" spans="2:97" ht="12" customHeight="1" x14ac:dyDescent="0.35">
      <c r="B7" s="262" t="s">
        <v>63</v>
      </c>
      <c r="C7" s="262"/>
      <c r="D7" s="262"/>
      <c r="E7" s="262"/>
      <c r="F7" s="262"/>
      <c r="G7" s="262"/>
      <c r="H7" s="238" t="str">
        <f>IF('Deckblatt - Cover'!G16="","",'Deckblatt - Cover'!G16)</f>
        <v>MfN_INV_0_V_400_BHE_XXX_PL_XX_001_e_V</v>
      </c>
      <c r="I7" s="238"/>
      <c r="J7" s="238"/>
      <c r="K7" s="238"/>
      <c r="L7" s="238"/>
      <c r="M7" s="238"/>
      <c r="N7" s="29" t="s">
        <v>64</v>
      </c>
      <c r="O7" s="67" t="s">
        <v>65</v>
      </c>
      <c r="P7" s="68"/>
      <c r="Q7" s="65"/>
      <c r="R7" s="256" t="s">
        <v>66</v>
      </c>
      <c r="S7" s="256"/>
      <c r="T7" s="245" t="s">
        <v>67</v>
      </c>
      <c r="U7" s="245"/>
      <c r="V7" s="245"/>
      <c r="W7" s="29" t="s">
        <v>50</v>
      </c>
      <c r="X7" s="29" t="s">
        <v>50</v>
      </c>
      <c r="Y7" s="20" t="s">
        <v>50</v>
      </c>
      <c r="Z7" s="148" t="s">
        <v>50</v>
      </c>
      <c r="AA7" s="20" t="s">
        <v>50</v>
      </c>
      <c r="AB7" s="20" t="s">
        <v>50</v>
      </c>
      <c r="AC7" s="20"/>
      <c r="AE7" s="158"/>
      <c r="AF7" s="218" t="str">
        <f>'Deckblatt - Cover'!Y5</f>
        <v>5. Ensure all text is visible when printed - merge cells, or 'shrink to fit' text</v>
      </c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</row>
    <row r="8" spans="2:97" ht="12" customHeight="1" x14ac:dyDescent="0.35">
      <c r="B8" s="262" t="s">
        <v>68</v>
      </c>
      <c r="C8" s="262"/>
      <c r="D8" s="262"/>
      <c r="E8" s="262"/>
      <c r="F8" s="262"/>
      <c r="G8" s="262"/>
      <c r="H8" s="274" t="str">
        <f ca="1">RIGHT(CELL("filename",A1),LEN(CELL("filename",A1))-FIND("]",CELL("filename",A1)))</f>
        <v>Planausgangliste_Block1</v>
      </c>
      <c r="I8" s="274"/>
      <c r="J8" s="274"/>
      <c r="K8" s="274"/>
      <c r="L8" s="274"/>
      <c r="M8" s="274"/>
      <c r="N8" s="29" t="s">
        <v>69</v>
      </c>
      <c r="O8" s="240" t="s">
        <v>70</v>
      </c>
      <c r="P8" s="240"/>
      <c r="Q8" s="240"/>
      <c r="R8" s="256" t="s">
        <v>71</v>
      </c>
      <c r="S8" s="256"/>
      <c r="T8" s="245" t="s">
        <v>62</v>
      </c>
      <c r="U8" s="245"/>
      <c r="V8" s="245"/>
      <c r="W8" s="29"/>
      <c r="X8" s="29"/>
      <c r="Y8" s="20"/>
      <c r="Z8" s="148"/>
      <c r="AA8" s="20" t="s">
        <v>50</v>
      </c>
      <c r="AB8" s="20" t="s">
        <v>50</v>
      </c>
      <c r="AC8" s="20"/>
      <c r="AE8" s="16"/>
      <c r="AF8" s="17"/>
      <c r="AG8" s="17"/>
      <c r="AH8" s="17"/>
      <c r="AI8" s="17"/>
      <c r="AJ8" s="17"/>
      <c r="AK8" s="16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2:97" ht="12" customHeight="1" x14ac:dyDescent="0.35">
      <c r="B9" s="262"/>
      <c r="C9" s="262"/>
      <c r="D9" s="262"/>
      <c r="E9" s="262"/>
      <c r="F9" s="262"/>
      <c r="G9" s="262"/>
      <c r="H9" s="274"/>
      <c r="I9" s="274"/>
      <c r="J9" s="274"/>
      <c r="K9" s="274"/>
      <c r="L9" s="274"/>
      <c r="M9" s="274"/>
      <c r="N9" s="29" t="s">
        <v>72</v>
      </c>
      <c r="O9" s="240"/>
      <c r="P9" s="240"/>
      <c r="Q9" s="240"/>
      <c r="R9" s="256" t="s">
        <v>73</v>
      </c>
      <c r="S9" s="256"/>
      <c r="T9" s="245" t="s">
        <v>62</v>
      </c>
      <c r="U9" s="245"/>
      <c r="V9" s="245"/>
      <c r="W9" s="29"/>
      <c r="X9" s="29"/>
      <c r="Y9" s="20"/>
      <c r="Z9" s="148"/>
      <c r="AA9" s="20" t="s">
        <v>50</v>
      </c>
      <c r="AB9" s="20" t="s">
        <v>50</v>
      </c>
      <c r="AC9" s="20"/>
      <c r="AE9" s="16"/>
      <c r="AF9" s="17"/>
      <c r="AG9" s="17"/>
      <c r="AH9" s="17"/>
      <c r="AI9" s="17"/>
      <c r="AJ9" s="17"/>
      <c r="AK9" s="16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2:97" ht="12" customHeight="1" x14ac:dyDescent="0.35">
      <c r="B10" s="243" t="s">
        <v>74</v>
      </c>
      <c r="C10" s="243"/>
      <c r="D10" s="243"/>
      <c r="E10" s="243"/>
      <c r="F10" s="243"/>
      <c r="G10" s="243"/>
      <c r="H10" s="264" t="s">
        <v>75</v>
      </c>
      <c r="I10" s="264"/>
      <c r="J10" s="264"/>
      <c r="K10" s="264"/>
      <c r="L10" s="264"/>
      <c r="M10" s="264"/>
      <c r="N10" s="29"/>
      <c r="O10" s="240"/>
      <c r="P10" s="240"/>
      <c r="Q10" s="240"/>
      <c r="R10" s="256"/>
      <c r="S10" s="256"/>
      <c r="T10" s="257" t="s">
        <v>76</v>
      </c>
      <c r="U10" s="257"/>
      <c r="V10" s="257"/>
      <c r="W10" s="29" t="str">
        <f>IF(COUNTA(W16:W138)=0,"",COUNTA(W16:W138))</f>
        <v/>
      </c>
      <c r="X10" s="29" t="str">
        <f>IF(COUNTA(X16:X138)=0,"",COUNTA(X16:X138))</f>
        <v/>
      </c>
      <c r="Y10" s="29">
        <f>IF(COUNTA(Y16:Y138)=0,"",COUNTA(Y16:Y138))</f>
        <v>63</v>
      </c>
      <c r="Z10" s="140">
        <f>IF(COUNTA(Z16:Z122)=0,"",COUNTA(Z16:Z122))</f>
        <v>81</v>
      </c>
      <c r="AA10" s="29" t="str">
        <f>IF(COUNTA(AA16:AA122)=0,"",COUNTA(AA16:AA122))</f>
        <v/>
      </c>
      <c r="AB10" s="29" t="str">
        <f>IF(COUNTA(AB16:AB122)=0,"",COUNTA(AB16:AB122))</f>
        <v/>
      </c>
      <c r="AC10" s="20"/>
      <c r="AE10" s="16"/>
      <c r="AF10" s="17"/>
      <c r="AG10" s="17"/>
      <c r="AH10" s="17"/>
      <c r="AI10" s="17"/>
      <c r="AJ10" s="17"/>
      <c r="AK10" s="16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2:97" ht="12" customHeight="1" x14ac:dyDescent="0.35">
      <c r="B11" s="243"/>
      <c r="C11" s="243"/>
      <c r="D11" s="243"/>
      <c r="E11" s="243"/>
      <c r="F11" s="243"/>
      <c r="G11" s="243"/>
      <c r="H11" s="264"/>
      <c r="I11" s="264"/>
      <c r="J11" s="264"/>
      <c r="K11" s="264"/>
      <c r="L11" s="264"/>
      <c r="M11" s="264"/>
      <c r="N11" s="29"/>
      <c r="O11" s="240"/>
      <c r="P11" s="240"/>
      <c r="Q11" s="240"/>
      <c r="R11" s="266" t="s">
        <v>77</v>
      </c>
      <c r="S11" s="266"/>
      <c r="T11" s="266"/>
      <c r="U11" s="266"/>
      <c r="V11" s="266"/>
      <c r="W11" s="29" t="s">
        <v>46</v>
      </c>
      <c r="X11" s="29" t="s">
        <v>46</v>
      </c>
      <c r="Y11" s="20" t="s">
        <v>46</v>
      </c>
      <c r="Z11" s="148" t="s">
        <v>46</v>
      </c>
      <c r="AA11" s="20" t="s">
        <v>55</v>
      </c>
      <c r="AB11" s="20" t="s">
        <v>64</v>
      </c>
      <c r="AC11" s="20"/>
      <c r="AD11" s="17"/>
      <c r="AE11" s="270" t="s">
        <v>78</v>
      </c>
      <c r="AF11" s="270"/>
      <c r="AG11" s="270"/>
      <c r="AH11" s="270"/>
      <c r="AI11" s="270"/>
      <c r="AJ11" s="270"/>
      <c r="AK11" s="270"/>
      <c r="AL11" s="270"/>
      <c r="AM11" s="270"/>
      <c r="AN11" s="270"/>
      <c r="AO11" s="270"/>
      <c r="AP11" s="270"/>
      <c r="AQ11" s="270"/>
      <c r="AR11" s="270"/>
      <c r="AS11" s="270"/>
      <c r="AT11" s="270"/>
      <c r="AU11" s="270"/>
      <c r="AV11" s="270"/>
      <c r="AW11" s="270"/>
      <c r="AX11" s="270"/>
      <c r="AY11" s="270"/>
      <c r="AZ11" s="270"/>
      <c r="BA11" s="270"/>
      <c r="BB11" s="270"/>
      <c r="BC11" s="270"/>
      <c r="BD11" s="270"/>
      <c r="BE11" s="270"/>
      <c r="BF11" s="270"/>
      <c r="BG11" s="270"/>
      <c r="BH11" s="270"/>
      <c r="BI11" s="270"/>
      <c r="BJ11" s="270"/>
      <c r="BK11" s="270"/>
      <c r="BL11" s="270"/>
      <c r="BM11" s="270"/>
      <c r="BN11" s="270"/>
      <c r="BO11" s="270"/>
      <c r="BP11" s="270"/>
      <c r="BQ11" s="270"/>
      <c r="BR11" s="270"/>
      <c r="BS11" s="270"/>
      <c r="BT11" s="270"/>
      <c r="BU11" s="270"/>
      <c r="BV11" s="270"/>
      <c r="BW11" s="270"/>
      <c r="BX11" s="270"/>
      <c r="BY11" s="270"/>
      <c r="BZ11" s="270"/>
      <c r="CA11" s="270"/>
      <c r="CB11" s="270"/>
      <c r="CC11" s="270"/>
      <c r="CD11" s="270"/>
      <c r="CF11" s="33"/>
      <c r="CG11" s="242" t="s">
        <v>79</v>
      </c>
      <c r="CH11" s="242"/>
      <c r="CI11" s="242"/>
      <c r="CJ11" s="242"/>
      <c r="CK11" s="242"/>
      <c r="CL11" s="242"/>
      <c r="CM11" s="242"/>
      <c r="CN11" s="242"/>
      <c r="CO11" s="242"/>
      <c r="CR11" s="242" t="s">
        <v>80</v>
      </c>
      <c r="CS11" s="242"/>
    </row>
    <row r="12" spans="2:97" ht="10.5" customHeight="1" x14ac:dyDescent="0.35">
      <c r="B12" s="255" t="s">
        <v>81</v>
      </c>
      <c r="C12" s="255" t="s">
        <v>82</v>
      </c>
      <c r="D12" s="254" t="s">
        <v>83</v>
      </c>
      <c r="E12" s="254" t="s">
        <v>84</v>
      </c>
      <c r="F12" s="254" t="s">
        <v>85</v>
      </c>
      <c r="G12" s="254" t="s">
        <v>86</v>
      </c>
      <c r="H12" s="254" t="s">
        <v>87</v>
      </c>
      <c r="I12" s="254" t="s">
        <v>88</v>
      </c>
      <c r="J12" s="255" t="s">
        <v>89</v>
      </c>
      <c r="K12" s="255" t="s">
        <v>90</v>
      </c>
      <c r="L12" s="255" t="s">
        <v>91</v>
      </c>
      <c r="M12" s="255"/>
      <c r="N12" s="243" t="s">
        <v>92</v>
      </c>
      <c r="O12" s="243"/>
      <c r="P12" s="243"/>
      <c r="Q12" s="243"/>
      <c r="R12" s="243"/>
      <c r="S12" s="243"/>
      <c r="T12" s="243"/>
      <c r="U12" s="243"/>
      <c r="V12" s="255" t="s">
        <v>93</v>
      </c>
      <c r="W12" s="244" t="s">
        <v>94</v>
      </c>
      <c r="X12" s="244" t="s">
        <v>95</v>
      </c>
      <c r="Y12" s="272" t="s">
        <v>96</v>
      </c>
      <c r="Z12" s="273" t="s">
        <v>97</v>
      </c>
      <c r="AA12" s="260" t="s">
        <v>98</v>
      </c>
      <c r="AB12" s="244"/>
      <c r="AC12" s="261" t="s">
        <v>99</v>
      </c>
      <c r="AE12" s="227" t="s">
        <v>100</v>
      </c>
      <c r="AF12" s="227"/>
      <c r="AG12" s="227"/>
      <c r="AH12" s="227"/>
      <c r="AI12" s="227"/>
      <c r="AJ12" s="227"/>
      <c r="AK12" s="225" t="s">
        <v>101</v>
      </c>
      <c r="AL12" s="225" t="s">
        <v>102</v>
      </c>
      <c r="AM12" s="227" t="s">
        <v>103</v>
      </c>
      <c r="AN12" s="227"/>
      <c r="AO12" s="227"/>
      <c r="AP12" s="225" t="s">
        <v>104</v>
      </c>
      <c r="AQ12" s="227" t="s">
        <v>105</v>
      </c>
      <c r="AR12" s="227"/>
      <c r="AS12" s="227"/>
      <c r="AT12" s="225" t="s">
        <v>106</v>
      </c>
      <c r="AU12" s="227" t="s">
        <v>107</v>
      </c>
      <c r="AV12" s="227"/>
      <c r="AW12" s="227"/>
      <c r="AX12" s="275" t="s">
        <v>108</v>
      </c>
      <c r="AY12" s="275"/>
      <c r="AZ12" s="224" t="s">
        <v>109</v>
      </c>
      <c r="BA12" s="224"/>
      <c r="BB12" s="224"/>
      <c r="BC12" s="224"/>
      <c r="BD12" s="224" t="s">
        <v>110</v>
      </c>
      <c r="BE12" s="224"/>
      <c r="BF12" s="224"/>
      <c r="BG12" s="224" t="s">
        <v>111</v>
      </c>
      <c r="BH12" s="224"/>
      <c r="BI12" s="224"/>
      <c r="BJ12" s="224" t="s">
        <v>112</v>
      </c>
      <c r="BK12" s="224"/>
      <c r="BL12" s="224"/>
      <c r="BM12" s="224" t="s">
        <v>113</v>
      </c>
      <c r="BN12" s="224"/>
      <c r="BO12" s="224"/>
      <c r="BP12" s="224" t="s">
        <v>114</v>
      </c>
      <c r="BQ12" s="224"/>
      <c r="BR12" s="224"/>
      <c r="BS12" s="224" t="s">
        <v>115</v>
      </c>
      <c r="BT12" s="224"/>
      <c r="BU12" s="224"/>
      <c r="BV12" s="223" t="s">
        <v>116</v>
      </c>
      <c r="BW12" s="223"/>
      <c r="BX12" s="223"/>
      <c r="BY12" s="223" t="s">
        <v>117</v>
      </c>
      <c r="BZ12" s="223"/>
      <c r="CA12" s="223"/>
      <c r="CB12" s="224" t="s">
        <v>118</v>
      </c>
      <c r="CC12" s="224"/>
      <c r="CD12" s="224"/>
      <c r="CG12" s="277" t="s">
        <v>119</v>
      </c>
      <c r="CH12" s="277"/>
      <c r="CI12" s="277"/>
      <c r="CJ12" s="277"/>
      <c r="CK12" s="243" t="s">
        <v>120</v>
      </c>
      <c r="CL12" s="243"/>
      <c r="CM12" s="243"/>
      <c r="CN12" s="243"/>
      <c r="CO12" s="243"/>
      <c r="CR12" s="243" t="s">
        <v>121</v>
      </c>
      <c r="CS12" s="243" t="s">
        <v>122</v>
      </c>
    </row>
    <row r="13" spans="2:97" ht="11.4" customHeight="1" x14ac:dyDescent="0.35">
      <c r="B13" s="255"/>
      <c r="C13" s="255"/>
      <c r="D13" s="254"/>
      <c r="E13" s="254"/>
      <c r="F13" s="254"/>
      <c r="G13" s="254"/>
      <c r="H13" s="254"/>
      <c r="I13" s="254"/>
      <c r="J13" s="255"/>
      <c r="K13" s="255"/>
      <c r="L13" s="255"/>
      <c r="M13" s="255"/>
      <c r="N13" s="243"/>
      <c r="O13" s="243"/>
      <c r="P13" s="243"/>
      <c r="Q13" s="243"/>
      <c r="R13" s="243"/>
      <c r="S13" s="243"/>
      <c r="T13" s="243"/>
      <c r="U13" s="243"/>
      <c r="V13" s="255"/>
      <c r="W13" s="244"/>
      <c r="X13" s="244"/>
      <c r="Y13" s="272"/>
      <c r="Z13" s="273"/>
      <c r="AA13" s="260"/>
      <c r="AB13" s="244"/>
      <c r="AC13" s="261"/>
      <c r="AE13" s="227"/>
      <c r="AF13" s="227"/>
      <c r="AG13" s="227"/>
      <c r="AH13" s="227"/>
      <c r="AI13" s="227"/>
      <c r="AJ13" s="227"/>
      <c r="AK13" s="226"/>
      <c r="AL13" s="225"/>
      <c r="AM13" s="227"/>
      <c r="AN13" s="227"/>
      <c r="AO13" s="227"/>
      <c r="AP13" s="226"/>
      <c r="AQ13" s="227"/>
      <c r="AR13" s="227"/>
      <c r="AS13" s="227"/>
      <c r="AT13" s="225"/>
      <c r="AU13" s="227"/>
      <c r="AV13" s="227"/>
      <c r="AW13" s="227"/>
      <c r="AX13" s="275"/>
      <c r="AY13" s="275"/>
      <c r="AZ13" s="224"/>
      <c r="BA13" s="224"/>
      <c r="BB13" s="224"/>
      <c r="BC13" s="224"/>
      <c r="BD13" s="224"/>
      <c r="BE13" s="224"/>
      <c r="BF13" s="224"/>
      <c r="BG13" s="224"/>
      <c r="BH13" s="224"/>
      <c r="BI13" s="224"/>
      <c r="BJ13" s="224"/>
      <c r="BK13" s="224"/>
      <c r="BL13" s="224"/>
      <c r="BM13" s="224"/>
      <c r="BN13" s="224"/>
      <c r="BO13" s="224"/>
      <c r="BP13" s="224"/>
      <c r="BQ13" s="224"/>
      <c r="BR13" s="224"/>
      <c r="BS13" s="224"/>
      <c r="BT13" s="224"/>
      <c r="BU13" s="224"/>
      <c r="BV13" s="223"/>
      <c r="BW13" s="223"/>
      <c r="BX13" s="223"/>
      <c r="BY13" s="223"/>
      <c r="BZ13" s="223"/>
      <c r="CA13" s="223"/>
      <c r="CB13" s="224"/>
      <c r="CC13" s="224"/>
      <c r="CD13" s="224"/>
      <c r="CF13" s="276"/>
      <c r="CG13" s="255" t="s">
        <v>123</v>
      </c>
      <c r="CH13" s="255" t="s">
        <v>124</v>
      </c>
      <c r="CI13" s="255" t="s">
        <v>125</v>
      </c>
      <c r="CJ13" s="255" t="s">
        <v>126</v>
      </c>
      <c r="CK13" s="243"/>
      <c r="CL13" s="243"/>
      <c r="CM13" s="243"/>
      <c r="CN13" s="243"/>
      <c r="CO13" s="243"/>
      <c r="CR13" s="243"/>
      <c r="CS13" s="243"/>
    </row>
    <row r="14" spans="2:97" ht="11.4" x14ac:dyDescent="0.35">
      <c r="B14" s="255"/>
      <c r="C14" s="255"/>
      <c r="D14" s="254"/>
      <c r="E14" s="254"/>
      <c r="F14" s="254"/>
      <c r="G14" s="254"/>
      <c r="H14" s="254"/>
      <c r="I14" s="254"/>
      <c r="J14" s="255"/>
      <c r="K14" s="255"/>
      <c r="L14" s="255"/>
      <c r="M14" s="255"/>
      <c r="N14" s="243"/>
      <c r="O14" s="243"/>
      <c r="P14" s="243"/>
      <c r="Q14" s="243"/>
      <c r="R14" s="243"/>
      <c r="S14" s="243"/>
      <c r="T14" s="243"/>
      <c r="U14" s="243"/>
      <c r="V14" s="255"/>
      <c r="W14" s="244"/>
      <c r="X14" s="244"/>
      <c r="Y14" s="272"/>
      <c r="Z14" s="273"/>
      <c r="AA14" s="260"/>
      <c r="AB14" s="244"/>
      <c r="AC14" s="261"/>
      <c r="AE14" s="227"/>
      <c r="AF14" s="227"/>
      <c r="AG14" s="227"/>
      <c r="AH14" s="227"/>
      <c r="AI14" s="227"/>
      <c r="AJ14" s="227"/>
      <c r="AK14" s="226"/>
      <c r="AL14" s="225"/>
      <c r="AM14" s="227"/>
      <c r="AN14" s="227"/>
      <c r="AO14" s="227"/>
      <c r="AP14" s="226"/>
      <c r="AQ14" s="227"/>
      <c r="AR14" s="227"/>
      <c r="AS14" s="227"/>
      <c r="AT14" s="225"/>
      <c r="AU14" s="227"/>
      <c r="AV14" s="227"/>
      <c r="AW14" s="227"/>
      <c r="AX14" s="275"/>
      <c r="AY14" s="275"/>
      <c r="AZ14" s="224"/>
      <c r="BA14" s="224"/>
      <c r="BB14" s="224"/>
      <c r="BC14" s="224"/>
      <c r="BD14" s="224"/>
      <c r="BE14" s="224"/>
      <c r="BF14" s="224"/>
      <c r="BG14" s="224"/>
      <c r="BH14" s="224"/>
      <c r="BI14" s="224"/>
      <c r="BJ14" s="224"/>
      <c r="BK14" s="224"/>
      <c r="BL14" s="224"/>
      <c r="BM14" s="224"/>
      <c r="BN14" s="224"/>
      <c r="BO14" s="224"/>
      <c r="BP14" s="224"/>
      <c r="BQ14" s="224"/>
      <c r="BR14" s="224"/>
      <c r="BS14" s="224"/>
      <c r="BT14" s="224"/>
      <c r="BU14" s="224"/>
      <c r="BV14" s="223"/>
      <c r="BW14" s="223"/>
      <c r="BX14" s="223"/>
      <c r="BY14" s="223"/>
      <c r="BZ14" s="223"/>
      <c r="CA14" s="223"/>
      <c r="CB14" s="224"/>
      <c r="CC14" s="224"/>
      <c r="CD14" s="224"/>
      <c r="CF14" s="276"/>
      <c r="CG14" s="255"/>
      <c r="CH14" s="255"/>
      <c r="CI14" s="255"/>
      <c r="CJ14" s="255"/>
      <c r="CK14" s="243"/>
      <c r="CL14" s="243"/>
      <c r="CM14" s="243"/>
      <c r="CN14" s="243"/>
      <c r="CO14" s="243"/>
      <c r="CR14" s="243"/>
      <c r="CS14" s="243"/>
    </row>
    <row r="15" spans="2:97" ht="40.950000000000003" customHeight="1" x14ac:dyDescent="0.35">
      <c r="B15" s="255"/>
      <c r="C15" s="255"/>
      <c r="D15" s="254"/>
      <c r="E15" s="254"/>
      <c r="F15" s="254"/>
      <c r="G15" s="254"/>
      <c r="H15" s="254"/>
      <c r="I15" s="254"/>
      <c r="J15" s="255"/>
      <c r="K15" s="255"/>
      <c r="L15" s="255"/>
      <c r="M15" s="255"/>
      <c r="N15" s="243"/>
      <c r="O15" s="243"/>
      <c r="P15" s="243"/>
      <c r="Q15" s="243"/>
      <c r="R15" s="243"/>
      <c r="S15" s="243"/>
      <c r="T15" s="243"/>
      <c r="U15" s="243"/>
      <c r="V15" s="255"/>
      <c r="W15" s="244"/>
      <c r="X15" s="244" t="s">
        <v>95</v>
      </c>
      <c r="Y15" s="272"/>
      <c r="Z15" s="273"/>
      <c r="AA15" s="260"/>
      <c r="AB15" s="244"/>
      <c r="AC15" s="261"/>
      <c r="AE15" s="227"/>
      <c r="AF15" s="227"/>
      <c r="AG15" s="227"/>
      <c r="AH15" s="227"/>
      <c r="AI15" s="227"/>
      <c r="AJ15" s="227"/>
      <c r="AK15" s="227"/>
      <c r="AL15" s="225"/>
      <c r="AM15" s="227"/>
      <c r="AN15" s="227"/>
      <c r="AO15" s="227"/>
      <c r="AP15" s="227"/>
      <c r="AQ15" s="227"/>
      <c r="AR15" s="227"/>
      <c r="AS15" s="227"/>
      <c r="AT15" s="225"/>
      <c r="AU15" s="227"/>
      <c r="AV15" s="227"/>
      <c r="AW15" s="227"/>
      <c r="AX15" s="275"/>
      <c r="AY15" s="275"/>
      <c r="AZ15" s="224"/>
      <c r="BA15" s="224"/>
      <c r="BB15" s="224"/>
      <c r="BC15" s="224"/>
      <c r="BD15" s="224"/>
      <c r="BE15" s="224"/>
      <c r="BF15" s="224"/>
      <c r="BG15" s="224"/>
      <c r="BH15" s="224"/>
      <c r="BI15" s="224"/>
      <c r="BJ15" s="224"/>
      <c r="BK15" s="224"/>
      <c r="BL15" s="224"/>
      <c r="BM15" s="224"/>
      <c r="BN15" s="224"/>
      <c r="BO15" s="224"/>
      <c r="BP15" s="224"/>
      <c r="BQ15" s="224"/>
      <c r="BR15" s="224"/>
      <c r="BS15" s="224"/>
      <c r="BT15" s="224"/>
      <c r="BU15" s="224"/>
      <c r="BV15" s="223"/>
      <c r="BW15" s="223"/>
      <c r="BX15" s="223"/>
      <c r="BY15" s="223"/>
      <c r="BZ15" s="223"/>
      <c r="CA15" s="223"/>
      <c r="CB15" s="224"/>
      <c r="CC15" s="224"/>
      <c r="CD15" s="224"/>
      <c r="CF15" s="276"/>
      <c r="CG15" s="255"/>
      <c r="CH15" s="255"/>
      <c r="CI15" s="255"/>
      <c r="CJ15" s="255"/>
      <c r="CK15" s="243"/>
      <c r="CL15" s="243"/>
      <c r="CM15" s="243"/>
      <c r="CN15" s="243"/>
      <c r="CO15" s="243"/>
      <c r="CR15" s="243"/>
      <c r="CS15" s="243"/>
    </row>
    <row r="16" spans="2:97" ht="12" customHeight="1" x14ac:dyDescent="0.35">
      <c r="B16" s="21"/>
      <c r="C16" s="58"/>
      <c r="D16" s="58"/>
      <c r="E16" s="58"/>
      <c r="F16" s="59"/>
      <c r="G16" s="59"/>
      <c r="H16" s="59"/>
      <c r="I16" s="59"/>
      <c r="J16" s="29"/>
      <c r="K16" s="29"/>
      <c r="L16" s="232"/>
      <c r="M16" s="232"/>
      <c r="N16" s="221" t="s">
        <v>127</v>
      </c>
      <c r="O16" s="221"/>
      <c r="P16" s="221"/>
      <c r="Q16" s="221"/>
      <c r="R16" s="221"/>
      <c r="S16" s="221"/>
      <c r="T16" s="221"/>
      <c r="U16" s="221"/>
      <c r="V16" s="29"/>
      <c r="W16" s="29"/>
      <c r="X16" s="29"/>
      <c r="Y16" s="29"/>
      <c r="Z16" s="140"/>
      <c r="AA16" s="29"/>
      <c r="AB16" s="29"/>
      <c r="AC16" s="29"/>
      <c r="AE16" s="70" t="str">
        <f t="shared" ref="AE16:AE23" si="0">CONCATENATE(IF(C16="","",CONCATENATE(C16,"_")),D16,"_",E16,"_",F16,"_",G16,"_",H16,"_",I16,"_",J16,"_",K16,"_",L16,"_",V16)</f>
        <v>_________</v>
      </c>
      <c r="AF16" s="70"/>
      <c r="AG16" s="70"/>
      <c r="AH16" s="70"/>
      <c r="AI16" s="70"/>
      <c r="AJ16" s="70"/>
      <c r="AK16" s="79" t="str">
        <f t="shared" ref="AK16:AK23" si="1">CONCATENATE(IF(G16="","",CONCATENATE(G16,"_")),I16,"_",J16,"_",K16,"_",L16,"_",V16)</f>
        <v>____</v>
      </c>
      <c r="AL16" s="32"/>
      <c r="AM16" s="217"/>
      <c r="AN16" s="217"/>
      <c r="AO16" s="217"/>
      <c r="AP16" s="31"/>
      <c r="AQ16" s="218"/>
      <c r="AR16" s="218"/>
      <c r="AS16" s="218"/>
      <c r="AT16" s="32"/>
      <c r="AU16" s="218"/>
      <c r="AV16" s="218"/>
      <c r="AW16" s="218"/>
      <c r="AX16" s="217"/>
      <c r="AY16" s="217"/>
      <c r="AZ16" s="218"/>
      <c r="BA16" s="218"/>
      <c r="BB16" s="218"/>
      <c r="BC16" s="218"/>
      <c r="BD16" s="217"/>
      <c r="BE16" s="217"/>
      <c r="BF16" s="217"/>
      <c r="BG16" s="217"/>
      <c r="BH16" s="217"/>
      <c r="BI16" s="217"/>
      <c r="BJ16" s="217"/>
      <c r="BK16" s="217"/>
      <c r="BL16" s="217"/>
      <c r="BM16" s="217"/>
      <c r="BN16" s="217"/>
      <c r="BO16" s="217"/>
      <c r="BP16" s="217"/>
      <c r="BQ16" s="217"/>
      <c r="BR16" s="217"/>
      <c r="BS16" s="217"/>
      <c r="BT16" s="217"/>
      <c r="BU16" s="217"/>
      <c r="BV16" s="217"/>
      <c r="BW16" s="217"/>
      <c r="BX16" s="217"/>
      <c r="BY16" s="219"/>
      <c r="BZ16" s="219"/>
      <c r="CA16" s="219"/>
      <c r="CB16" s="217"/>
      <c r="CC16" s="217"/>
      <c r="CD16" s="217"/>
      <c r="CG16" s="34"/>
      <c r="CH16" s="34"/>
      <c r="CI16" s="34"/>
      <c r="CJ16" s="34"/>
      <c r="CK16" s="217"/>
      <c r="CL16" s="217"/>
      <c r="CM16" s="217"/>
      <c r="CN16" s="217"/>
      <c r="CO16" s="217"/>
      <c r="CR16" s="30">
        <v>444</v>
      </c>
      <c r="CS16" s="21" t="s">
        <v>128</v>
      </c>
    </row>
    <row r="17" spans="2:97" ht="12" customHeight="1" x14ac:dyDescent="0.35">
      <c r="B17" s="21"/>
      <c r="C17" s="58" t="str">
        <f>IF(N17="","",'Deckblatt - Cover'!$O$10)</f>
        <v>MfN</v>
      </c>
      <c r="D17" s="58" t="s">
        <v>129</v>
      </c>
      <c r="E17" s="58">
        <v>1</v>
      </c>
      <c r="F17" s="59" t="s">
        <v>46</v>
      </c>
      <c r="G17" s="59">
        <v>400</v>
      </c>
      <c r="H17" s="59" t="s">
        <v>14</v>
      </c>
      <c r="I17" s="59" t="s">
        <v>130</v>
      </c>
      <c r="J17" s="29" t="s">
        <v>131</v>
      </c>
      <c r="K17" s="29" t="s">
        <v>132</v>
      </c>
      <c r="L17" s="232" t="s">
        <v>133</v>
      </c>
      <c r="M17" s="232"/>
      <c r="N17" s="233" t="s">
        <v>134</v>
      </c>
      <c r="O17" s="233"/>
      <c r="P17" s="233"/>
      <c r="Q17" s="233"/>
      <c r="R17" s="233"/>
      <c r="S17" s="233"/>
      <c r="T17" s="233"/>
      <c r="U17" s="233"/>
      <c r="V17" s="29" t="str" cm="1">
        <f t="array" ref="V17">IFERROR(LOOKUP(2,1/(W17:Z17&lt;&gt;""),W17:Z17),"")</f>
        <v>e_V</v>
      </c>
      <c r="W17" s="29"/>
      <c r="X17" s="29"/>
      <c r="Y17" s="29" t="s">
        <v>72</v>
      </c>
      <c r="Z17" s="142" t="s">
        <v>135</v>
      </c>
      <c r="AA17" s="29"/>
      <c r="AB17" s="29"/>
      <c r="AC17" s="29"/>
      <c r="AE17" s="79" t="str">
        <f t="shared" si="0"/>
        <v>MfN_INV_1_V_400_BHE_EBN_GR_1U_001_e_V</v>
      </c>
      <c r="AF17" s="79"/>
      <c r="AG17" s="79"/>
      <c r="AH17" s="79"/>
      <c r="AI17" s="79"/>
      <c r="AJ17" s="79"/>
      <c r="AK17" s="138" t="str">
        <f t="shared" si="1"/>
        <v>400_EBN_GR_1U_001_e_V</v>
      </c>
      <c r="AL17" s="32" t="s">
        <v>136</v>
      </c>
      <c r="AM17" s="217" t="s">
        <v>17</v>
      </c>
      <c r="AN17" s="217"/>
      <c r="AO17" s="217"/>
      <c r="AP17" s="31" t="s">
        <v>137</v>
      </c>
      <c r="AQ17" s="218"/>
      <c r="AR17" s="218"/>
      <c r="AS17" s="218"/>
      <c r="AT17" s="32"/>
      <c r="AU17" s="218"/>
      <c r="AV17" s="218"/>
      <c r="AW17" s="218"/>
      <c r="AX17" s="217"/>
      <c r="AY17" s="217"/>
      <c r="AZ17" s="218"/>
      <c r="BA17" s="218"/>
      <c r="BB17" s="218"/>
      <c r="BC17" s="218"/>
      <c r="BD17" s="217"/>
      <c r="BE17" s="217"/>
      <c r="BF17" s="217"/>
      <c r="BG17" s="217"/>
      <c r="BH17" s="217"/>
      <c r="BI17" s="217"/>
      <c r="BJ17" s="217"/>
      <c r="BK17" s="217"/>
      <c r="BL17" s="217"/>
      <c r="BM17" s="217"/>
      <c r="BN17" s="217"/>
      <c r="BO17" s="217"/>
      <c r="BP17" s="217"/>
      <c r="BQ17" s="217"/>
      <c r="BR17" s="217"/>
      <c r="BS17" s="217"/>
      <c r="BT17" s="217"/>
      <c r="BU17" s="217"/>
      <c r="BV17" s="217" t="s">
        <v>138</v>
      </c>
      <c r="BW17" s="217"/>
      <c r="BX17" s="217"/>
      <c r="BY17" s="219"/>
      <c r="BZ17" s="219"/>
      <c r="CA17" s="219"/>
      <c r="CB17" s="217"/>
      <c r="CC17" s="217"/>
      <c r="CD17" s="217"/>
      <c r="CG17" s="34"/>
      <c r="CH17" s="34"/>
      <c r="CI17" s="34"/>
      <c r="CJ17" s="34"/>
      <c r="CK17" s="217"/>
      <c r="CL17" s="217"/>
      <c r="CM17" s="217"/>
      <c r="CN17" s="217"/>
      <c r="CO17" s="217"/>
      <c r="CR17" s="30">
        <v>445</v>
      </c>
      <c r="CS17" s="21" t="s">
        <v>128</v>
      </c>
    </row>
    <row r="18" spans="2:97" ht="12" customHeight="1" x14ac:dyDescent="0.35">
      <c r="B18" s="21"/>
      <c r="C18" s="58" t="str">
        <f>IF(N18="","",'Deckblatt - Cover'!$O$10)</f>
        <v>MfN</v>
      </c>
      <c r="D18" s="58" t="s">
        <v>129</v>
      </c>
      <c r="E18" s="58">
        <v>1</v>
      </c>
      <c r="F18" s="59" t="s">
        <v>46</v>
      </c>
      <c r="G18" s="59">
        <v>400</v>
      </c>
      <c r="H18" s="59" t="s">
        <v>14</v>
      </c>
      <c r="I18" s="59" t="s">
        <v>130</v>
      </c>
      <c r="J18" s="29" t="s">
        <v>131</v>
      </c>
      <c r="K18" s="29" t="s">
        <v>139</v>
      </c>
      <c r="L18" s="232" t="s">
        <v>133</v>
      </c>
      <c r="M18" s="232"/>
      <c r="N18" s="233" t="s">
        <v>140</v>
      </c>
      <c r="O18" s="233"/>
      <c r="P18" s="233"/>
      <c r="Q18" s="233"/>
      <c r="R18" s="233"/>
      <c r="S18" s="233"/>
      <c r="T18" s="233"/>
      <c r="U18" s="233"/>
      <c r="V18" s="29" t="str" cm="1">
        <f t="array" ref="V18">IFERROR(LOOKUP(2,1/(W18:Z18&lt;&gt;""),W18:Z18),"")</f>
        <v>e_V</v>
      </c>
      <c r="W18" s="29"/>
      <c r="X18" s="29"/>
      <c r="Y18" s="29" t="s">
        <v>72</v>
      </c>
      <c r="Z18" s="142" t="s">
        <v>135</v>
      </c>
      <c r="AA18" s="29"/>
      <c r="AB18" s="29"/>
      <c r="AC18" s="29"/>
      <c r="AE18" s="79" t="str">
        <f t="shared" si="0"/>
        <v>MfN_INV_1_V_400_BHE_EBN_GR_0E_001_e_V</v>
      </c>
      <c r="AF18" s="79"/>
      <c r="AG18" s="79"/>
      <c r="AH18" s="79"/>
      <c r="AI18" s="79"/>
      <c r="AJ18" s="79"/>
      <c r="AK18" s="138" t="str">
        <f t="shared" si="1"/>
        <v>400_EBN_GR_0E_001_e_V</v>
      </c>
      <c r="AL18" s="32" t="s">
        <v>141</v>
      </c>
      <c r="AM18" s="217" t="s">
        <v>17</v>
      </c>
      <c r="AN18" s="217"/>
      <c r="AO18" s="217"/>
      <c r="AP18" s="31" t="s">
        <v>137</v>
      </c>
      <c r="AQ18" s="218"/>
      <c r="AR18" s="218"/>
      <c r="AS18" s="218"/>
      <c r="AT18" s="32"/>
      <c r="AU18" s="218"/>
      <c r="AV18" s="218"/>
      <c r="AW18" s="218"/>
      <c r="AX18" s="217"/>
      <c r="AY18" s="217"/>
      <c r="AZ18" s="218"/>
      <c r="BA18" s="218"/>
      <c r="BB18" s="218"/>
      <c r="BC18" s="218"/>
      <c r="BD18" s="217"/>
      <c r="BE18" s="217"/>
      <c r="BF18" s="217"/>
      <c r="BG18" s="217"/>
      <c r="BH18" s="217"/>
      <c r="BI18" s="217"/>
      <c r="BJ18" s="217"/>
      <c r="BK18" s="217"/>
      <c r="BL18" s="217"/>
      <c r="BM18" s="217"/>
      <c r="BN18" s="217"/>
      <c r="BO18" s="217"/>
      <c r="BP18" s="217"/>
      <c r="BQ18" s="217"/>
      <c r="BR18" s="217"/>
      <c r="BS18" s="217"/>
      <c r="BT18" s="217"/>
      <c r="BU18" s="217"/>
      <c r="BV18" s="217" t="s">
        <v>142</v>
      </c>
      <c r="BW18" s="217"/>
      <c r="BX18" s="217"/>
      <c r="BY18" s="219"/>
      <c r="BZ18" s="219"/>
      <c r="CA18" s="219"/>
      <c r="CB18" s="217"/>
      <c r="CC18" s="217"/>
      <c r="CD18" s="217"/>
      <c r="CG18" s="34"/>
      <c r="CH18" s="34"/>
      <c r="CI18" s="34"/>
      <c r="CJ18" s="34"/>
      <c r="CK18" s="217"/>
      <c r="CL18" s="217"/>
      <c r="CM18" s="217"/>
      <c r="CN18" s="217"/>
      <c r="CO18" s="217"/>
      <c r="CR18" s="30">
        <v>446</v>
      </c>
      <c r="CS18" s="21" t="s">
        <v>128</v>
      </c>
    </row>
    <row r="19" spans="2:97" ht="12" customHeight="1" x14ac:dyDescent="0.35">
      <c r="B19" s="21"/>
      <c r="C19" s="58" t="str">
        <f>IF(N19="","",'Deckblatt - Cover'!$O$10)</f>
        <v>MfN</v>
      </c>
      <c r="D19" s="58" t="s">
        <v>129</v>
      </c>
      <c r="E19" s="58">
        <v>1</v>
      </c>
      <c r="F19" s="59" t="s">
        <v>46</v>
      </c>
      <c r="G19" s="59">
        <v>400</v>
      </c>
      <c r="H19" s="59" t="s">
        <v>14</v>
      </c>
      <c r="I19" s="59" t="s">
        <v>130</v>
      </c>
      <c r="J19" s="29" t="s">
        <v>131</v>
      </c>
      <c r="K19" s="29" t="s">
        <v>143</v>
      </c>
      <c r="L19" s="232" t="s">
        <v>133</v>
      </c>
      <c r="M19" s="232"/>
      <c r="N19" s="233" t="s">
        <v>144</v>
      </c>
      <c r="O19" s="233"/>
      <c r="P19" s="233"/>
      <c r="Q19" s="233"/>
      <c r="R19" s="233"/>
      <c r="S19" s="233"/>
      <c r="T19" s="233"/>
      <c r="U19" s="233"/>
      <c r="V19" s="29" t="str" cm="1">
        <f t="array" ref="V19">IFERROR(LOOKUP(2,1/(W19:Z19&lt;&gt;""),W19:Z19),"")</f>
        <v>e_V</v>
      </c>
      <c r="W19" s="29"/>
      <c r="X19" s="29"/>
      <c r="Y19" s="29" t="s">
        <v>72</v>
      </c>
      <c r="Z19" s="142" t="s">
        <v>135</v>
      </c>
      <c r="AA19" s="29"/>
      <c r="AB19" s="29"/>
      <c r="AC19" s="29"/>
      <c r="AE19" s="79" t="str">
        <f t="shared" si="0"/>
        <v>MfN_INV_1_V_400_BHE_EBN_GR_1O_001_e_V</v>
      </c>
      <c r="AF19" s="79"/>
      <c r="AG19" s="79"/>
      <c r="AH19" s="79"/>
      <c r="AI19" s="79"/>
      <c r="AJ19" s="79"/>
      <c r="AK19" s="138" t="str">
        <f t="shared" si="1"/>
        <v>400_EBN_GR_1O_001_e_V</v>
      </c>
      <c r="AL19" s="32" t="s">
        <v>145</v>
      </c>
      <c r="AM19" s="217" t="s">
        <v>17</v>
      </c>
      <c r="AN19" s="217"/>
      <c r="AO19" s="217"/>
      <c r="AP19" s="31" t="s">
        <v>137</v>
      </c>
      <c r="AQ19" s="218"/>
      <c r="AR19" s="218"/>
      <c r="AS19" s="218"/>
      <c r="AT19" s="32"/>
      <c r="AU19" s="218"/>
      <c r="AV19" s="218"/>
      <c r="AW19" s="218"/>
      <c r="AX19" s="217"/>
      <c r="AY19" s="217"/>
      <c r="AZ19" s="218"/>
      <c r="BA19" s="218"/>
      <c r="BB19" s="218"/>
      <c r="BC19" s="218"/>
      <c r="BD19" s="217"/>
      <c r="BE19" s="217"/>
      <c r="BF19" s="217"/>
      <c r="BG19" s="217"/>
      <c r="BH19" s="217"/>
      <c r="BI19" s="217"/>
      <c r="BJ19" s="217"/>
      <c r="BK19" s="217"/>
      <c r="BL19" s="217"/>
      <c r="BM19" s="217"/>
      <c r="BN19" s="217"/>
      <c r="BO19" s="217"/>
      <c r="BP19" s="217"/>
      <c r="BQ19" s="217"/>
      <c r="BR19" s="217"/>
      <c r="BS19" s="217"/>
      <c r="BT19" s="217"/>
      <c r="BU19" s="217"/>
      <c r="BV19" s="217" t="s">
        <v>142</v>
      </c>
      <c r="BW19" s="217"/>
      <c r="BX19" s="217"/>
      <c r="BY19" s="219"/>
      <c r="BZ19" s="219"/>
      <c r="CA19" s="219"/>
      <c r="CB19" s="217"/>
      <c r="CC19" s="217"/>
      <c r="CD19" s="217"/>
      <c r="CG19" s="34"/>
      <c r="CH19" s="34"/>
      <c r="CI19" s="34"/>
      <c r="CJ19" s="34"/>
      <c r="CK19" s="217"/>
      <c r="CL19" s="217"/>
      <c r="CM19" s="217"/>
      <c r="CN19" s="217"/>
      <c r="CO19" s="217"/>
      <c r="CR19" s="30">
        <v>450</v>
      </c>
      <c r="CS19" s="21" t="s">
        <v>128</v>
      </c>
    </row>
    <row r="20" spans="2:97" ht="12" customHeight="1" x14ac:dyDescent="0.35">
      <c r="B20" s="21"/>
      <c r="C20" s="58" t="str">
        <f>IF(N20="","",'Deckblatt - Cover'!$O$10)</f>
        <v>MfN</v>
      </c>
      <c r="D20" s="58" t="s">
        <v>129</v>
      </c>
      <c r="E20" s="58">
        <v>1</v>
      </c>
      <c r="F20" s="59" t="s">
        <v>46</v>
      </c>
      <c r="G20" s="59">
        <v>400</v>
      </c>
      <c r="H20" s="59" t="s">
        <v>14</v>
      </c>
      <c r="I20" s="59" t="s">
        <v>130</v>
      </c>
      <c r="J20" s="29" t="s">
        <v>131</v>
      </c>
      <c r="K20" s="29" t="s">
        <v>146</v>
      </c>
      <c r="L20" s="232" t="s">
        <v>133</v>
      </c>
      <c r="M20" s="232"/>
      <c r="N20" s="233" t="s">
        <v>147</v>
      </c>
      <c r="O20" s="233"/>
      <c r="P20" s="233"/>
      <c r="Q20" s="233"/>
      <c r="R20" s="233"/>
      <c r="S20" s="233"/>
      <c r="T20" s="233"/>
      <c r="U20" s="233"/>
      <c r="V20" s="29" t="str" cm="1">
        <f t="array" ref="V20">IFERROR(LOOKUP(2,1/(W20:Z20&lt;&gt;""),W20:Z20),"")</f>
        <v>e_V</v>
      </c>
      <c r="W20" s="29"/>
      <c r="X20" s="29"/>
      <c r="Y20" s="29" t="s">
        <v>72</v>
      </c>
      <c r="Z20" s="142" t="s">
        <v>135</v>
      </c>
      <c r="AA20" s="29"/>
      <c r="AB20" s="29"/>
      <c r="AC20" s="29"/>
      <c r="AE20" s="79" t="str">
        <f t="shared" si="0"/>
        <v>MfN_INV_1_V_400_BHE_EBN_GR_1Z_001_e_V</v>
      </c>
      <c r="AF20" s="79"/>
      <c r="AG20" s="79"/>
      <c r="AH20" s="79"/>
      <c r="AI20" s="79"/>
      <c r="AJ20" s="79"/>
      <c r="AK20" s="138" t="str">
        <f t="shared" si="1"/>
        <v>400_EBN_GR_1Z_001_e_V</v>
      </c>
      <c r="AL20" s="32" t="s">
        <v>148</v>
      </c>
      <c r="AM20" s="217" t="s">
        <v>17</v>
      </c>
      <c r="AN20" s="217"/>
      <c r="AO20" s="217"/>
      <c r="AP20" s="31" t="s">
        <v>137</v>
      </c>
      <c r="AQ20" s="218"/>
      <c r="AR20" s="218"/>
      <c r="AS20" s="218"/>
      <c r="AT20" s="32"/>
      <c r="AU20" s="218"/>
      <c r="AV20" s="218"/>
      <c r="AW20" s="218"/>
      <c r="AX20" s="217"/>
      <c r="AY20" s="217"/>
      <c r="AZ20" s="218"/>
      <c r="BA20" s="218"/>
      <c r="BB20" s="218"/>
      <c r="BC20" s="218"/>
      <c r="BD20" s="217"/>
      <c r="BE20" s="217"/>
      <c r="BF20" s="217"/>
      <c r="BG20" s="217"/>
      <c r="BH20" s="217"/>
      <c r="BI20" s="217"/>
      <c r="BJ20" s="217"/>
      <c r="BK20" s="217"/>
      <c r="BL20" s="217"/>
      <c r="BM20" s="217"/>
      <c r="BN20" s="217"/>
      <c r="BO20" s="217"/>
      <c r="BP20" s="217"/>
      <c r="BQ20" s="217"/>
      <c r="BR20" s="217"/>
      <c r="BS20" s="217"/>
      <c r="BT20" s="217"/>
      <c r="BU20" s="217"/>
      <c r="BV20" s="217" t="s">
        <v>138</v>
      </c>
      <c r="BW20" s="217"/>
      <c r="BX20" s="217"/>
      <c r="BY20" s="219"/>
      <c r="BZ20" s="219"/>
      <c r="CA20" s="219"/>
      <c r="CB20" s="217"/>
      <c r="CC20" s="217"/>
      <c r="CD20" s="217"/>
      <c r="CG20" s="34"/>
      <c r="CH20" s="34"/>
      <c r="CI20" s="34"/>
      <c r="CJ20" s="34"/>
      <c r="CK20" s="217"/>
      <c r="CL20" s="217"/>
      <c r="CM20" s="217"/>
      <c r="CN20" s="217"/>
      <c r="CO20" s="217"/>
      <c r="CR20" s="30">
        <v>451</v>
      </c>
      <c r="CS20" s="21" t="s">
        <v>128</v>
      </c>
    </row>
    <row r="21" spans="2:97" ht="12" customHeight="1" x14ac:dyDescent="0.35">
      <c r="B21" s="21"/>
      <c r="C21" s="58" t="str">
        <f>IF(N21="","",'Deckblatt - Cover'!$O$10)</f>
        <v>MfN</v>
      </c>
      <c r="D21" s="58" t="s">
        <v>129</v>
      </c>
      <c r="E21" s="58">
        <v>1</v>
      </c>
      <c r="F21" s="59" t="s">
        <v>46</v>
      </c>
      <c r="G21" s="59">
        <v>400</v>
      </c>
      <c r="H21" s="59" t="s">
        <v>14</v>
      </c>
      <c r="I21" s="59" t="s">
        <v>130</v>
      </c>
      <c r="J21" s="29" t="s">
        <v>131</v>
      </c>
      <c r="K21" s="29" t="s">
        <v>149</v>
      </c>
      <c r="L21" s="232" t="s">
        <v>133</v>
      </c>
      <c r="M21" s="232"/>
      <c r="N21" s="233" t="s">
        <v>150</v>
      </c>
      <c r="O21" s="233"/>
      <c r="P21" s="233"/>
      <c r="Q21" s="233"/>
      <c r="R21" s="233"/>
      <c r="S21" s="233"/>
      <c r="T21" s="233"/>
      <c r="U21" s="233"/>
      <c r="V21" s="29" t="str" cm="1">
        <f t="array" ref="V21">IFERROR(LOOKUP(2,1/(W21:Z21&lt;&gt;""),W21:Z21),"")</f>
        <v>e_V</v>
      </c>
      <c r="W21" s="29"/>
      <c r="X21" s="29"/>
      <c r="Y21" s="29" t="s">
        <v>72</v>
      </c>
      <c r="Z21" s="142" t="s">
        <v>135</v>
      </c>
      <c r="AA21" s="29"/>
      <c r="AB21" s="29"/>
      <c r="AC21" s="29"/>
      <c r="AE21" s="79" t="str">
        <f t="shared" si="0"/>
        <v>MfN_INV_1_V_400_BHE_EBN_GR_2O_001_e_V</v>
      </c>
      <c r="AF21" s="79"/>
      <c r="AG21" s="79"/>
      <c r="AH21" s="79"/>
      <c r="AI21" s="79"/>
      <c r="AJ21" s="79"/>
      <c r="AK21" s="138" t="str">
        <f t="shared" si="1"/>
        <v>400_EBN_GR_2O_001_e_V</v>
      </c>
      <c r="AL21" s="32" t="s">
        <v>151</v>
      </c>
      <c r="AM21" s="217" t="s">
        <v>17</v>
      </c>
      <c r="AN21" s="217"/>
      <c r="AO21" s="217"/>
      <c r="AP21" s="31" t="s">
        <v>137</v>
      </c>
      <c r="AQ21" s="218"/>
      <c r="AR21" s="218"/>
      <c r="AS21" s="218"/>
      <c r="AT21" s="32"/>
      <c r="AU21" s="218"/>
      <c r="AV21" s="218"/>
      <c r="AW21" s="218"/>
      <c r="AX21" s="217"/>
      <c r="AY21" s="217"/>
      <c r="AZ21" s="218"/>
      <c r="BA21" s="218"/>
      <c r="BB21" s="218"/>
      <c r="BC21" s="218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 t="s">
        <v>138</v>
      </c>
      <c r="BW21" s="217"/>
      <c r="BX21" s="217"/>
      <c r="BY21" s="219"/>
      <c r="BZ21" s="219"/>
      <c r="CA21" s="219"/>
      <c r="CB21" s="217"/>
      <c r="CC21" s="217"/>
      <c r="CD21" s="217"/>
      <c r="CG21" s="34"/>
      <c r="CH21" s="34"/>
      <c r="CI21" s="34"/>
      <c r="CJ21" s="34"/>
      <c r="CK21" s="217"/>
      <c r="CL21" s="217"/>
      <c r="CM21" s="217"/>
      <c r="CN21" s="217"/>
      <c r="CO21" s="217"/>
      <c r="CR21" s="30">
        <v>455</v>
      </c>
      <c r="CS21" s="21" t="s">
        <v>128</v>
      </c>
    </row>
    <row r="22" spans="2:97" ht="12" customHeight="1" x14ac:dyDescent="0.35">
      <c r="B22" s="21"/>
      <c r="C22" s="58" t="str">
        <f>IF(N22="","",'Deckblatt - Cover'!$O$10)</f>
        <v>MfN</v>
      </c>
      <c r="D22" s="58" t="s">
        <v>129</v>
      </c>
      <c r="E22" s="58">
        <v>1</v>
      </c>
      <c r="F22" s="59" t="s">
        <v>46</v>
      </c>
      <c r="G22" s="59">
        <v>400</v>
      </c>
      <c r="H22" s="59" t="s">
        <v>14</v>
      </c>
      <c r="I22" s="59" t="s">
        <v>130</v>
      </c>
      <c r="J22" s="29" t="s">
        <v>131</v>
      </c>
      <c r="K22" s="29" t="s">
        <v>152</v>
      </c>
      <c r="L22" s="232" t="s">
        <v>133</v>
      </c>
      <c r="M22" s="232"/>
      <c r="N22" s="233" t="s">
        <v>153</v>
      </c>
      <c r="O22" s="233"/>
      <c r="P22" s="233"/>
      <c r="Q22" s="233"/>
      <c r="R22" s="233"/>
      <c r="S22" s="233"/>
      <c r="T22" s="233"/>
      <c r="U22" s="233"/>
      <c r="V22" s="29" t="str" cm="1">
        <f t="array" ref="V22">IFERROR(LOOKUP(2,1/(W22:Z22&lt;&gt;""),W22:Z22),"")</f>
        <v>e_V</v>
      </c>
      <c r="W22" s="29"/>
      <c r="X22" s="29"/>
      <c r="Y22" s="29" t="s">
        <v>72</v>
      </c>
      <c r="Z22" s="142" t="s">
        <v>135</v>
      </c>
      <c r="AA22" s="29"/>
      <c r="AB22" s="29"/>
      <c r="AC22" s="29"/>
      <c r="AE22" s="79" t="str">
        <f t="shared" si="0"/>
        <v>MfN_INV_1_V_400_BHE_EBN_GR_2Z_001_e_V</v>
      </c>
      <c r="AF22" s="79"/>
      <c r="AG22" s="79"/>
      <c r="AH22" s="79"/>
      <c r="AI22" s="79"/>
      <c r="AJ22" s="79"/>
      <c r="AK22" s="138" t="str">
        <f t="shared" si="1"/>
        <v>400_EBN_GR_2Z_001_e_V</v>
      </c>
      <c r="AL22" s="32" t="s">
        <v>154</v>
      </c>
      <c r="AM22" s="217" t="s">
        <v>17</v>
      </c>
      <c r="AN22" s="217"/>
      <c r="AO22" s="217"/>
      <c r="AP22" s="31" t="s">
        <v>137</v>
      </c>
      <c r="AQ22" s="218"/>
      <c r="AR22" s="218"/>
      <c r="AS22" s="218"/>
      <c r="AT22" s="32"/>
      <c r="AU22" s="218"/>
      <c r="AV22" s="218"/>
      <c r="AW22" s="218"/>
      <c r="AX22" s="217"/>
      <c r="AY22" s="217"/>
      <c r="AZ22" s="218"/>
      <c r="BA22" s="218"/>
      <c r="BB22" s="218"/>
      <c r="BC22" s="218"/>
      <c r="BD22" s="217"/>
      <c r="BE22" s="217"/>
      <c r="BF22" s="217"/>
      <c r="BG22" s="217"/>
      <c r="BH22" s="217"/>
      <c r="BI22" s="217"/>
      <c r="BJ22" s="217"/>
      <c r="BK22" s="217"/>
      <c r="BL22" s="217"/>
      <c r="BM22" s="217"/>
      <c r="BN22" s="217"/>
      <c r="BO22" s="217"/>
      <c r="BP22" s="217"/>
      <c r="BQ22" s="217"/>
      <c r="BR22" s="217"/>
      <c r="BS22" s="217"/>
      <c r="BT22" s="217"/>
      <c r="BU22" s="217"/>
      <c r="BV22" s="217" t="s">
        <v>138</v>
      </c>
      <c r="BW22" s="217"/>
      <c r="BX22" s="217"/>
      <c r="BY22" s="219"/>
      <c r="BZ22" s="219"/>
      <c r="CA22" s="219"/>
      <c r="CB22" s="217"/>
      <c r="CC22" s="217"/>
      <c r="CD22" s="217"/>
      <c r="CG22" s="34"/>
      <c r="CH22" s="34"/>
      <c r="CI22" s="34"/>
      <c r="CJ22" s="34"/>
      <c r="CK22" s="217"/>
      <c r="CL22" s="217"/>
      <c r="CM22" s="217"/>
      <c r="CN22" s="217"/>
      <c r="CO22" s="217"/>
      <c r="CR22" s="30">
        <v>456</v>
      </c>
      <c r="CS22" s="21" t="s">
        <v>128</v>
      </c>
    </row>
    <row r="23" spans="2:97" ht="12" customHeight="1" x14ac:dyDescent="0.35">
      <c r="B23" s="21"/>
      <c r="C23" s="58" t="str">
        <f>IF(N23="","",'Deckblatt - Cover'!$O$10)</f>
        <v>MfN</v>
      </c>
      <c r="D23" s="58" t="s">
        <v>129</v>
      </c>
      <c r="E23" s="58">
        <v>1</v>
      </c>
      <c r="F23" s="59" t="s">
        <v>46</v>
      </c>
      <c r="G23" s="59">
        <v>400</v>
      </c>
      <c r="H23" s="59" t="s">
        <v>14</v>
      </c>
      <c r="I23" s="59" t="s">
        <v>130</v>
      </c>
      <c r="J23" s="29" t="s">
        <v>131</v>
      </c>
      <c r="K23" s="29" t="s">
        <v>155</v>
      </c>
      <c r="L23" s="232" t="s">
        <v>133</v>
      </c>
      <c r="M23" s="232"/>
      <c r="N23" s="233" t="s">
        <v>156</v>
      </c>
      <c r="O23" s="233"/>
      <c r="P23" s="233"/>
      <c r="Q23" s="233"/>
      <c r="R23" s="233"/>
      <c r="S23" s="233"/>
      <c r="T23" s="233"/>
      <c r="U23" s="233"/>
      <c r="V23" s="29" t="str" cm="1">
        <f t="array" ref="V23">IFERROR(LOOKUP(2,1/(W23:Z23&lt;&gt;""),W23:Z23),"")</f>
        <v>e_V</v>
      </c>
      <c r="W23" s="29"/>
      <c r="X23" s="29"/>
      <c r="Y23" s="29" t="s">
        <v>72</v>
      </c>
      <c r="Z23" s="142" t="s">
        <v>135</v>
      </c>
      <c r="AA23" s="29"/>
      <c r="AB23" s="29"/>
      <c r="AC23" s="29"/>
      <c r="AE23" s="79" t="str">
        <f t="shared" si="0"/>
        <v>MfN_INV_1_V_400_BHE_EBN_GR_3D_001_e_V</v>
      </c>
      <c r="AF23" s="79"/>
      <c r="AG23" s="79"/>
      <c r="AH23" s="79"/>
      <c r="AI23" s="79"/>
      <c r="AJ23" s="79"/>
      <c r="AK23" s="138" t="str">
        <f t="shared" si="1"/>
        <v>400_EBN_GR_3D_001_e_V</v>
      </c>
      <c r="AL23" s="32" t="s">
        <v>157</v>
      </c>
      <c r="AM23" s="217" t="s">
        <v>17</v>
      </c>
      <c r="AN23" s="217"/>
      <c r="AO23" s="217"/>
      <c r="AP23" s="31" t="s">
        <v>137</v>
      </c>
      <c r="AQ23" s="218"/>
      <c r="AR23" s="218"/>
      <c r="AS23" s="218"/>
      <c r="AT23" s="32"/>
      <c r="AU23" s="218"/>
      <c r="AV23" s="218"/>
      <c r="AW23" s="218"/>
      <c r="AX23" s="217"/>
      <c r="AY23" s="217"/>
      <c r="AZ23" s="218"/>
      <c r="BA23" s="218"/>
      <c r="BB23" s="218"/>
      <c r="BC23" s="218"/>
      <c r="BD23" s="217"/>
      <c r="BE23" s="217"/>
      <c r="BF23" s="217"/>
      <c r="BG23" s="217"/>
      <c r="BH23" s="217"/>
      <c r="BI23" s="217"/>
      <c r="BJ23" s="217"/>
      <c r="BK23" s="217"/>
      <c r="BL23" s="217"/>
      <c r="BM23" s="217"/>
      <c r="BN23" s="217"/>
      <c r="BO23" s="217"/>
      <c r="BP23" s="217"/>
      <c r="BQ23" s="217"/>
      <c r="BR23" s="217"/>
      <c r="BS23" s="217"/>
      <c r="BT23" s="217"/>
      <c r="BU23" s="217"/>
      <c r="BV23" s="217" t="s">
        <v>138</v>
      </c>
      <c r="BW23" s="217"/>
      <c r="BX23" s="217"/>
      <c r="BY23" s="219"/>
      <c r="BZ23" s="219"/>
      <c r="CA23" s="219"/>
      <c r="CB23" s="217"/>
      <c r="CC23" s="217"/>
      <c r="CD23" s="217"/>
      <c r="CG23" s="34"/>
      <c r="CH23" s="34"/>
      <c r="CI23" s="34"/>
      <c r="CJ23" s="34"/>
      <c r="CK23" s="217"/>
      <c r="CL23" s="217"/>
      <c r="CM23" s="217"/>
      <c r="CN23" s="217"/>
      <c r="CO23" s="217"/>
      <c r="CR23" s="30">
        <v>460</v>
      </c>
      <c r="CS23" s="21" t="s">
        <v>158</v>
      </c>
    </row>
    <row r="24" spans="2:97" ht="12" customHeight="1" x14ac:dyDescent="0.35">
      <c r="B24" s="21"/>
      <c r="C24" s="58"/>
      <c r="D24" s="58"/>
      <c r="E24" s="58"/>
      <c r="F24" s="59"/>
      <c r="G24" s="59"/>
      <c r="H24" s="59"/>
      <c r="I24" s="59"/>
      <c r="J24" s="29"/>
      <c r="K24" s="29"/>
      <c r="L24" s="232"/>
      <c r="M24" s="232"/>
      <c r="N24" s="233"/>
      <c r="O24" s="233"/>
      <c r="P24" s="233"/>
      <c r="Q24" s="233"/>
      <c r="R24" s="233"/>
      <c r="S24" s="233"/>
      <c r="T24" s="233"/>
      <c r="U24" s="233"/>
      <c r="V24" s="29"/>
      <c r="W24" s="29"/>
      <c r="X24" s="29"/>
      <c r="Y24" s="29"/>
      <c r="Z24" s="142"/>
      <c r="AA24" s="29"/>
      <c r="AB24" s="29"/>
      <c r="AC24" s="29"/>
      <c r="AE24" s="79"/>
      <c r="AF24" s="79"/>
      <c r="AG24" s="79"/>
      <c r="AH24" s="79"/>
      <c r="AI24" s="79"/>
      <c r="AJ24" s="79"/>
      <c r="AK24" s="113"/>
      <c r="AL24" s="32"/>
      <c r="AM24" s="217"/>
      <c r="AN24" s="217"/>
      <c r="AO24" s="217"/>
      <c r="AP24" s="31"/>
      <c r="AQ24" s="218"/>
      <c r="AR24" s="218"/>
      <c r="AS24" s="218"/>
      <c r="AT24" s="32"/>
      <c r="AU24" s="218"/>
      <c r="AV24" s="218"/>
      <c r="AW24" s="218"/>
      <c r="AX24" s="217"/>
      <c r="AY24" s="217"/>
      <c r="AZ24" s="218"/>
      <c r="BA24" s="218"/>
      <c r="BB24" s="218"/>
      <c r="BC24" s="218"/>
      <c r="BD24" s="217"/>
      <c r="BE24" s="217"/>
      <c r="BF24" s="217"/>
      <c r="BG24" s="217"/>
      <c r="BH24" s="217"/>
      <c r="BI24" s="217"/>
      <c r="BJ24" s="217"/>
      <c r="BK24" s="217"/>
      <c r="BL24" s="217"/>
      <c r="BM24" s="217"/>
      <c r="BN24" s="217"/>
      <c r="BO24" s="217"/>
      <c r="BP24" s="217"/>
      <c r="BQ24" s="217"/>
      <c r="BR24" s="217"/>
      <c r="BS24" s="217"/>
      <c r="BT24" s="217"/>
      <c r="BU24" s="217"/>
      <c r="BV24" s="217"/>
      <c r="BW24" s="217"/>
      <c r="BX24" s="217"/>
      <c r="BY24" s="219"/>
      <c r="BZ24" s="219"/>
      <c r="CA24" s="219"/>
      <c r="CB24" s="217"/>
      <c r="CC24" s="217"/>
      <c r="CD24" s="217"/>
      <c r="CG24" s="34"/>
      <c r="CH24" s="34"/>
      <c r="CI24" s="34"/>
      <c r="CJ24" s="34"/>
      <c r="CK24" s="217"/>
      <c r="CL24" s="217"/>
      <c r="CM24" s="217"/>
      <c r="CN24" s="217"/>
      <c r="CO24" s="217"/>
      <c r="CR24" s="30"/>
      <c r="CS24" s="21"/>
    </row>
    <row r="25" spans="2:97" ht="12" customHeight="1" x14ac:dyDescent="0.35">
      <c r="B25" s="21"/>
      <c r="C25" s="142"/>
      <c r="D25" s="142"/>
      <c r="E25" s="142"/>
      <c r="F25" s="143"/>
      <c r="G25" s="143"/>
      <c r="H25" s="143"/>
      <c r="I25" s="143"/>
      <c r="J25" s="140"/>
      <c r="K25" s="140"/>
      <c r="L25" s="220"/>
      <c r="M25" s="220"/>
      <c r="N25" s="221" t="s">
        <v>159</v>
      </c>
      <c r="O25" s="221"/>
      <c r="P25" s="221"/>
      <c r="Q25" s="221"/>
      <c r="R25" s="221"/>
      <c r="S25" s="221"/>
      <c r="T25" s="221"/>
      <c r="U25" s="221"/>
      <c r="V25" s="29"/>
      <c r="W25" s="29"/>
      <c r="X25" s="29"/>
      <c r="Y25" s="29"/>
      <c r="Z25" s="140"/>
      <c r="AA25" s="29"/>
      <c r="AB25" s="29"/>
      <c r="AC25" s="29"/>
      <c r="AE25" s="70" t="str">
        <f>CONCATENATE(IF(C25="","",CONCATENATE(C25,"_")),D25,"_",E25,"_",F25,"_",G25,"_",H25,"_",I25,"_",J25,"_",K25,"_",L25,"_",V25)</f>
        <v>_________</v>
      </c>
      <c r="AF25" s="70"/>
      <c r="AG25" s="70"/>
      <c r="AH25" s="70"/>
      <c r="AI25" s="70"/>
      <c r="AJ25" s="70"/>
      <c r="AK25" s="79" t="str">
        <f>CONCATENATE(IF(G25="","",CONCATENATE(G25,"_")),I25,"_",J25,"_",K25,"_",L25,"_",V25)</f>
        <v>____</v>
      </c>
      <c r="AL25" s="32"/>
      <c r="AM25" s="217"/>
      <c r="AN25" s="217"/>
      <c r="AO25" s="217"/>
      <c r="AP25" s="31"/>
      <c r="AQ25" s="218"/>
      <c r="AR25" s="218"/>
      <c r="AS25" s="218"/>
      <c r="AT25" s="32"/>
      <c r="AU25" s="218"/>
      <c r="AV25" s="218"/>
      <c r="AW25" s="218"/>
      <c r="AX25" s="217"/>
      <c r="AY25" s="217"/>
      <c r="AZ25" s="218"/>
      <c r="BA25" s="218"/>
      <c r="BB25" s="218"/>
      <c r="BC25" s="218"/>
      <c r="BD25" s="217"/>
      <c r="BE25" s="217"/>
      <c r="BF25" s="217"/>
      <c r="BG25" s="217"/>
      <c r="BH25" s="217"/>
      <c r="BI25" s="217"/>
      <c r="BJ25" s="217"/>
      <c r="BK25" s="217"/>
      <c r="BL25" s="217"/>
      <c r="BM25" s="217"/>
      <c r="BN25" s="217"/>
      <c r="BO25" s="217"/>
      <c r="BP25" s="217"/>
      <c r="BQ25" s="217"/>
      <c r="BR25" s="217"/>
      <c r="BS25" s="217"/>
      <c r="BT25" s="217"/>
      <c r="BU25" s="217"/>
      <c r="BV25" s="217"/>
      <c r="BW25" s="217"/>
      <c r="BX25" s="217"/>
      <c r="BY25" s="219"/>
      <c r="BZ25" s="219"/>
      <c r="CA25" s="219"/>
      <c r="CB25" s="217"/>
      <c r="CC25" s="217"/>
      <c r="CD25" s="217"/>
      <c r="CG25" s="34"/>
      <c r="CH25" s="34"/>
      <c r="CI25" s="34"/>
      <c r="CJ25" s="34"/>
      <c r="CK25" s="217"/>
      <c r="CL25" s="217"/>
      <c r="CM25" s="217"/>
      <c r="CN25" s="217"/>
      <c r="CO25" s="217"/>
      <c r="CR25" s="30">
        <v>444</v>
      </c>
      <c r="CS25" s="21" t="s">
        <v>128</v>
      </c>
    </row>
    <row r="26" spans="2:97" ht="12" customHeight="1" x14ac:dyDescent="0.35">
      <c r="B26" s="21"/>
      <c r="C26" s="142" t="str">
        <f>IF(N26="","",'Deckblatt - Cover'!$O$10)</f>
        <v>MfN</v>
      </c>
      <c r="D26" s="142" t="s">
        <v>129</v>
      </c>
      <c r="E26" s="142">
        <v>1</v>
      </c>
      <c r="F26" s="143" t="s">
        <v>46</v>
      </c>
      <c r="G26" s="143">
        <v>400</v>
      </c>
      <c r="H26" s="143" t="s">
        <v>14</v>
      </c>
      <c r="I26" s="143" t="s">
        <v>130</v>
      </c>
      <c r="J26" s="140" t="s">
        <v>131</v>
      </c>
      <c r="K26" s="140" t="s">
        <v>132</v>
      </c>
      <c r="L26" s="220" t="s">
        <v>160</v>
      </c>
      <c r="M26" s="220"/>
      <c r="N26" s="222" t="s">
        <v>134</v>
      </c>
      <c r="O26" s="222"/>
      <c r="P26" s="222"/>
      <c r="Q26" s="222"/>
      <c r="R26" s="222"/>
      <c r="S26" s="222"/>
      <c r="T26" s="222"/>
      <c r="U26" s="222"/>
      <c r="V26" s="29" t="str" cm="1">
        <f t="array" ref="V26">IFERROR(LOOKUP(2,1/(W26:Z26&lt;&gt;""),W26:Z26),"")</f>
        <v>e_V</v>
      </c>
      <c r="W26" s="29"/>
      <c r="X26" s="29"/>
      <c r="Y26" s="29" t="s">
        <v>72</v>
      </c>
      <c r="Z26" s="142" t="s">
        <v>135</v>
      </c>
      <c r="AA26" s="29"/>
      <c r="AB26" s="29"/>
      <c r="AC26" s="29"/>
      <c r="AE26" s="79"/>
      <c r="AF26" s="79"/>
      <c r="AG26" s="79"/>
      <c r="AH26" s="79"/>
      <c r="AI26" s="79"/>
      <c r="AJ26" s="79"/>
      <c r="AK26" s="138" t="str">
        <f t="shared" ref="AK26:AK32" si="2">CONCATENATE(IF(G26="","",CONCATENATE(G26,"_")),I26,"_",J26,"_",K26,"_",L26,"_",V26)</f>
        <v>400_EBN_GR_1U_002_e_V</v>
      </c>
      <c r="AL26" s="32"/>
      <c r="AM26" s="217"/>
      <c r="AN26" s="217"/>
      <c r="AO26" s="217"/>
      <c r="AP26" s="31"/>
      <c r="AQ26" s="218"/>
      <c r="AR26" s="218"/>
      <c r="AS26" s="218"/>
      <c r="AT26" s="32"/>
      <c r="AU26" s="218"/>
      <c r="AV26" s="218"/>
      <c r="AW26" s="218"/>
      <c r="AX26" s="217"/>
      <c r="AY26" s="217"/>
      <c r="AZ26" s="218"/>
      <c r="BA26" s="218"/>
      <c r="BB26" s="218"/>
      <c r="BC26" s="218"/>
      <c r="BD26" s="217"/>
      <c r="BE26" s="217"/>
      <c r="BF26" s="217"/>
      <c r="BG26" s="217"/>
      <c r="BH26" s="217"/>
      <c r="BI26" s="217"/>
      <c r="BJ26" s="217"/>
      <c r="BK26" s="217"/>
      <c r="BL26" s="217"/>
      <c r="BM26" s="217"/>
      <c r="BN26" s="217"/>
      <c r="BO26" s="217"/>
      <c r="BP26" s="217"/>
      <c r="BQ26" s="217"/>
      <c r="BR26" s="217"/>
      <c r="BS26" s="217"/>
      <c r="BT26" s="217"/>
      <c r="BU26" s="217"/>
      <c r="BV26" s="217" t="s">
        <v>142</v>
      </c>
      <c r="BW26" s="217"/>
      <c r="BX26" s="217"/>
      <c r="BY26" s="219"/>
      <c r="BZ26" s="219"/>
      <c r="CA26" s="219"/>
      <c r="CB26" s="217"/>
      <c r="CC26" s="217"/>
      <c r="CD26" s="217"/>
      <c r="CG26" s="34"/>
      <c r="CH26" s="34"/>
      <c r="CI26" s="34"/>
      <c r="CJ26" s="34"/>
      <c r="CK26" s="217"/>
      <c r="CL26" s="217"/>
      <c r="CM26" s="217"/>
      <c r="CN26" s="217"/>
      <c r="CO26" s="217"/>
      <c r="CR26" s="30">
        <v>445</v>
      </c>
      <c r="CS26" s="21" t="s">
        <v>128</v>
      </c>
    </row>
    <row r="27" spans="2:97" ht="12" customHeight="1" x14ac:dyDescent="0.35">
      <c r="B27" s="135"/>
      <c r="C27" s="142" t="str">
        <f>IF(N27="","",'Deckblatt - Cover'!$O$10)</f>
        <v>MfN</v>
      </c>
      <c r="D27" s="142" t="s">
        <v>129</v>
      </c>
      <c r="E27" s="142">
        <v>1</v>
      </c>
      <c r="F27" s="143" t="s">
        <v>46</v>
      </c>
      <c r="G27" s="143">
        <v>400</v>
      </c>
      <c r="H27" s="143" t="s">
        <v>14</v>
      </c>
      <c r="I27" s="143" t="s">
        <v>130</v>
      </c>
      <c r="J27" s="140" t="s">
        <v>131</v>
      </c>
      <c r="K27" s="140" t="s">
        <v>139</v>
      </c>
      <c r="L27" s="220" t="s">
        <v>160</v>
      </c>
      <c r="M27" s="220"/>
      <c r="N27" s="222" t="s">
        <v>140</v>
      </c>
      <c r="O27" s="222"/>
      <c r="P27" s="222"/>
      <c r="Q27" s="222"/>
      <c r="R27" s="222"/>
      <c r="S27" s="222"/>
      <c r="T27" s="222"/>
      <c r="U27" s="222"/>
      <c r="V27" s="29" t="str" cm="1">
        <f t="array" ref="V27">IFERROR(LOOKUP(2,1/(W27:Z27&lt;&gt;""),W27:Z27),"")</f>
        <v>e_V</v>
      </c>
      <c r="W27" s="29"/>
      <c r="X27" s="29"/>
      <c r="Y27" s="29" t="s">
        <v>72</v>
      </c>
      <c r="Z27" s="142" t="s">
        <v>135</v>
      </c>
      <c r="AA27" s="29"/>
      <c r="AB27" s="29"/>
      <c r="AC27" s="29"/>
      <c r="AE27" s="79"/>
      <c r="AF27" s="79"/>
      <c r="AG27" s="79"/>
      <c r="AH27" s="79"/>
      <c r="AI27" s="79"/>
      <c r="AJ27" s="79"/>
      <c r="AK27" s="138" t="str">
        <f t="shared" si="2"/>
        <v>400_EBN_GR_0E_002_e_V</v>
      </c>
      <c r="AL27" s="32"/>
      <c r="AM27" s="217"/>
      <c r="AN27" s="217"/>
      <c r="AO27" s="217"/>
      <c r="AP27" s="31"/>
      <c r="AQ27" s="218"/>
      <c r="AR27" s="218"/>
      <c r="AS27" s="218"/>
      <c r="AT27" s="32"/>
      <c r="AU27" s="218"/>
      <c r="AV27" s="218"/>
      <c r="AW27" s="218"/>
      <c r="AX27" s="217"/>
      <c r="AY27" s="217"/>
      <c r="AZ27" s="218"/>
      <c r="BA27" s="218"/>
      <c r="BB27" s="218"/>
      <c r="BC27" s="218"/>
      <c r="BD27" s="217"/>
      <c r="BE27" s="217"/>
      <c r="BF27" s="217"/>
      <c r="BG27" s="217"/>
      <c r="BH27" s="217"/>
      <c r="BI27" s="217"/>
      <c r="BJ27" s="217"/>
      <c r="BK27" s="217"/>
      <c r="BL27" s="217"/>
      <c r="BM27" s="217"/>
      <c r="BN27" s="217"/>
      <c r="BO27" s="217"/>
      <c r="BP27" s="217"/>
      <c r="BQ27" s="217"/>
      <c r="BR27" s="217"/>
      <c r="BS27" s="217"/>
      <c r="BT27" s="217"/>
      <c r="BU27" s="217"/>
      <c r="BV27" s="217" t="s">
        <v>138</v>
      </c>
      <c r="BW27" s="217"/>
      <c r="BX27" s="217"/>
      <c r="BY27" s="219"/>
      <c r="BZ27" s="219"/>
      <c r="CA27" s="219"/>
      <c r="CB27" s="217"/>
      <c r="CC27" s="217"/>
      <c r="CD27" s="217"/>
      <c r="CG27" s="34"/>
      <c r="CH27" s="34"/>
      <c r="CI27" s="34"/>
      <c r="CJ27" s="34"/>
      <c r="CK27" s="217"/>
      <c r="CL27" s="217"/>
      <c r="CM27" s="217"/>
      <c r="CN27" s="217"/>
      <c r="CO27" s="217"/>
      <c r="CR27" s="30">
        <v>446</v>
      </c>
      <c r="CS27" s="21" t="s">
        <v>128</v>
      </c>
    </row>
    <row r="28" spans="2:97" ht="12" customHeight="1" x14ac:dyDescent="0.35">
      <c r="B28" s="135"/>
      <c r="C28" s="142" t="str">
        <f>IF(N28="","",'Deckblatt - Cover'!$O$10)</f>
        <v>MfN</v>
      </c>
      <c r="D28" s="142" t="s">
        <v>129</v>
      </c>
      <c r="E28" s="142">
        <v>1</v>
      </c>
      <c r="F28" s="143" t="s">
        <v>46</v>
      </c>
      <c r="G28" s="143">
        <v>400</v>
      </c>
      <c r="H28" s="143" t="s">
        <v>14</v>
      </c>
      <c r="I28" s="143" t="s">
        <v>130</v>
      </c>
      <c r="J28" s="140" t="s">
        <v>131</v>
      </c>
      <c r="K28" s="140" t="s">
        <v>143</v>
      </c>
      <c r="L28" s="220" t="s">
        <v>160</v>
      </c>
      <c r="M28" s="220"/>
      <c r="N28" s="222" t="s">
        <v>144</v>
      </c>
      <c r="O28" s="222"/>
      <c r="P28" s="222"/>
      <c r="Q28" s="222"/>
      <c r="R28" s="222"/>
      <c r="S28" s="222"/>
      <c r="T28" s="222"/>
      <c r="U28" s="222"/>
      <c r="V28" s="29" t="str" cm="1">
        <f t="array" ref="V28">IFERROR(LOOKUP(2,1/(W28:Z28&lt;&gt;""),W28:Z28),"")</f>
        <v>e_V</v>
      </c>
      <c r="W28" s="29"/>
      <c r="X28" s="29"/>
      <c r="Y28" s="29" t="s">
        <v>72</v>
      </c>
      <c r="Z28" s="142" t="s">
        <v>135</v>
      </c>
      <c r="AA28" s="29"/>
      <c r="AB28" s="29"/>
      <c r="AC28" s="29"/>
      <c r="AE28" s="79"/>
      <c r="AF28" s="79"/>
      <c r="AG28" s="79"/>
      <c r="AH28" s="79"/>
      <c r="AI28" s="79"/>
      <c r="AJ28" s="79"/>
      <c r="AK28" s="138" t="str">
        <f t="shared" si="2"/>
        <v>400_EBN_GR_1O_002_e_V</v>
      </c>
      <c r="AL28" s="32"/>
      <c r="AM28" s="217"/>
      <c r="AN28" s="217"/>
      <c r="AO28" s="217"/>
      <c r="AP28" s="31"/>
      <c r="AQ28" s="218"/>
      <c r="AR28" s="218"/>
      <c r="AS28" s="218"/>
      <c r="AT28" s="32"/>
      <c r="AU28" s="218"/>
      <c r="AV28" s="218"/>
      <c r="AW28" s="218"/>
      <c r="AX28" s="217"/>
      <c r="AY28" s="217"/>
      <c r="AZ28" s="218"/>
      <c r="BA28" s="218"/>
      <c r="BB28" s="218"/>
      <c r="BC28" s="218"/>
      <c r="BD28" s="217"/>
      <c r="BE28" s="217"/>
      <c r="BF28" s="217"/>
      <c r="BG28" s="217"/>
      <c r="BH28" s="217"/>
      <c r="BI28" s="217"/>
      <c r="BJ28" s="217"/>
      <c r="BK28" s="217"/>
      <c r="BL28" s="217"/>
      <c r="BM28" s="217"/>
      <c r="BN28" s="217"/>
      <c r="BO28" s="217"/>
      <c r="BP28" s="217"/>
      <c r="BQ28" s="217"/>
      <c r="BR28" s="217"/>
      <c r="BS28" s="217"/>
      <c r="BT28" s="217"/>
      <c r="BU28" s="217"/>
      <c r="BV28" s="217" t="s">
        <v>138</v>
      </c>
      <c r="BW28" s="217"/>
      <c r="BX28" s="217"/>
      <c r="BY28" s="219"/>
      <c r="BZ28" s="219"/>
      <c r="CA28" s="219"/>
      <c r="CB28" s="217"/>
      <c r="CC28" s="217"/>
      <c r="CD28" s="217"/>
      <c r="CG28" s="34"/>
      <c r="CH28" s="34"/>
      <c r="CI28" s="34"/>
      <c r="CJ28" s="34"/>
      <c r="CK28" s="217"/>
      <c r="CL28" s="217"/>
      <c r="CM28" s="217"/>
      <c r="CN28" s="217"/>
      <c r="CO28" s="217"/>
      <c r="CR28" s="30">
        <v>450</v>
      </c>
      <c r="CS28" s="21" t="s">
        <v>128</v>
      </c>
    </row>
    <row r="29" spans="2:97" ht="12" customHeight="1" x14ac:dyDescent="0.35">
      <c r="B29" s="135"/>
      <c r="C29" s="142" t="str">
        <f>IF(N29="","",'Deckblatt - Cover'!$O$10)</f>
        <v>MfN</v>
      </c>
      <c r="D29" s="142" t="s">
        <v>129</v>
      </c>
      <c r="E29" s="142">
        <v>1</v>
      </c>
      <c r="F29" s="143" t="s">
        <v>46</v>
      </c>
      <c r="G29" s="143">
        <v>400</v>
      </c>
      <c r="H29" s="143" t="s">
        <v>14</v>
      </c>
      <c r="I29" s="143" t="s">
        <v>130</v>
      </c>
      <c r="J29" s="140" t="s">
        <v>131</v>
      </c>
      <c r="K29" s="140" t="s">
        <v>146</v>
      </c>
      <c r="L29" s="220" t="s">
        <v>160</v>
      </c>
      <c r="M29" s="220"/>
      <c r="N29" s="222" t="s">
        <v>147</v>
      </c>
      <c r="O29" s="222"/>
      <c r="P29" s="222"/>
      <c r="Q29" s="222"/>
      <c r="R29" s="222"/>
      <c r="S29" s="222"/>
      <c r="T29" s="222"/>
      <c r="U29" s="222"/>
      <c r="V29" s="29" t="str" cm="1">
        <f t="array" ref="V29">IFERROR(LOOKUP(2,1/(W29:Z29&lt;&gt;""),W29:Z29),"")</f>
        <v>e_V</v>
      </c>
      <c r="W29" s="29"/>
      <c r="X29" s="29"/>
      <c r="Y29" s="29" t="s">
        <v>72</v>
      </c>
      <c r="Z29" s="142" t="s">
        <v>135</v>
      </c>
      <c r="AA29" s="29"/>
      <c r="AB29" s="29"/>
      <c r="AC29" s="29"/>
      <c r="AE29" s="79"/>
      <c r="AF29" s="79"/>
      <c r="AG29" s="79"/>
      <c r="AH29" s="79"/>
      <c r="AI29" s="79"/>
      <c r="AJ29" s="79"/>
      <c r="AK29" s="138" t="str">
        <f t="shared" si="2"/>
        <v>400_EBN_GR_1Z_002_e_V</v>
      </c>
      <c r="AL29" s="32"/>
      <c r="AM29" s="217"/>
      <c r="AN29" s="217"/>
      <c r="AO29" s="217"/>
      <c r="AP29" s="31"/>
      <c r="AQ29" s="218"/>
      <c r="AR29" s="218"/>
      <c r="AS29" s="218"/>
      <c r="AT29" s="32"/>
      <c r="AU29" s="218"/>
      <c r="AV29" s="218"/>
      <c r="AW29" s="218"/>
      <c r="AX29" s="217"/>
      <c r="AY29" s="217"/>
      <c r="AZ29" s="218"/>
      <c r="BA29" s="218"/>
      <c r="BB29" s="218"/>
      <c r="BC29" s="218"/>
      <c r="BD29" s="217"/>
      <c r="BE29" s="217"/>
      <c r="BF29" s="217"/>
      <c r="BG29" s="217"/>
      <c r="BH29" s="217"/>
      <c r="BI29" s="217"/>
      <c r="BJ29" s="217"/>
      <c r="BK29" s="217"/>
      <c r="BL29" s="217"/>
      <c r="BM29" s="217"/>
      <c r="BN29" s="217"/>
      <c r="BO29" s="217"/>
      <c r="BP29" s="217"/>
      <c r="BQ29" s="217"/>
      <c r="BR29" s="217"/>
      <c r="BS29" s="217"/>
      <c r="BT29" s="217"/>
      <c r="BU29" s="217"/>
      <c r="BV29" s="217" t="s">
        <v>142</v>
      </c>
      <c r="BW29" s="217"/>
      <c r="BX29" s="217"/>
      <c r="BY29" s="219"/>
      <c r="BZ29" s="219"/>
      <c r="CA29" s="219"/>
      <c r="CB29" s="217"/>
      <c r="CC29" s="217"/>
      <c r="CD29" s="217"/>
      <c r="CG29" s="34"/>
      <c r="CH29" s="34"/>
      <c r="CI29" s="34"/>
      <c r="CJ29" s="34"/>
      <c r="CK29" s="217"/>
      <c r="CL29" s="217"/>
      <c r="CM29" s="217"/>
      <c r="CN29" s="217"/>
      <c r="CO29" s="217"/>
      <c r="CR29" s="30">
        <v>451</v>
      </c>
      <c r="CS29" s="21" t="s">
        <v>128</v>
      </c>
    </row>
    <row r="30" spans="2:97" ht="12" customHeight="1" x14ac:dyDescent="0.35">
      <c r="B30" s="135"/>
      <c r="C30" s="142" t="str">
        <f>IF(N30="","",'Deckblatt - Cover'!$O$10)</f>
        <v>MfN</v>
      </c>
      <c r="D30" s="142" t="s">
        <v>129</v>
      </c>
      <c r="E30" s="142">
        <v>1</v>
      </c>
      <c r="F30" s="143" t="s">
        <v>46</v>
      </c>
      <c r="G30" s="143">
        <v>400</v>
      </c>
      <c r="H30" s="143" t="s">
        <v>14</v>
      </c>
      <c r="I30" s="143" t="s">
        <v>130</v>
      </c>
      <c r="J30" s="140" t="s">
        <v>131</v>
      </c>
      <c r="K30" s="140" t="s">
        <v>149</v>
      </c>
      <c r="L30" s="220" t="s">
        <v>160</v>
      </c>
      <c r="M30" s="220"/>
      <c r="N30" s="222" t="s">
        <v>150</v>
      </c>
      <c r="O30" s="222"/>
      <c r="P30" s="222"/>
      <c r="Q30" s="222"/>
      <c r="R30" s="222"/>
      <c r="S30" s="222"/>
      <c r="T30" s="222"/>
      <c r="U30" s="222"/>
      <c r="V30" s="29" t="str" cm="1">
        <f t="array" ref="V30">IFERROR(LOOKUP(2,1/(W30:Z30&lt;&gt;""),W30:Z30),"")</f>
        <v>e_V</v>
      </c>
      <c r="W30" s="29"/>
      <c r="X30" s="29"/>
      <c r="Y30" s="29" t="s">
        <v>72</v>
      </c>
      <c r="Z30" s="142" t="s">
        <v>135</v>
      </c>
      <c r="AA30" s="29"/>
      <c r="AB30" s="29"/>
      <c r="AC30" s="29"/>
      <c r="AE30" s="79"/>
      <c r="AF30" s="79"/>
      <c r="AG30" s="79"/>
      <c r="AH30" s="79"/>
      <c r="AI30" s="79"/>
      <c r="AJ30" s="79"/>
      <c r="AK30" s="138" t="str">
        <f t="shared" si="2"/>
        <v>400_EBN_GR_2O_002_e_V</v>
      </c>
      <c r="AL30" s="32"/>
      <c r="AM30" s="217"/>
      <c r="AN30" s="217"/>
      <c r="AO30" s="217"/>
      <c r="AP30" s="31"/>
      <c r="AQ30" s="218"/>
      <c r="AR30" s="218"/>
      <c r="AS30" s="218"/>
      <c r="AT30" s="32"/>
      <c r="AU30" s="218"/>
      <c r="AV30" s="218"/>
      <c r="AW30" s="218"/>
      <c r="AX30" s="217"/>
      <c r="AY30" s="217"/>
      <c r="AZ30" s="218"/>
      <c r="BA30" s="218"/>
      <c r="BB30" s="218"/>
      <c r="BC30" s="218"/>
      <c r="BD30" s="217"/>
      <c r="BE30" s="217"/>
      <c r="BF30" s="217"/>
      <c r="BG30" s="217"/>
      <c r="BH30" s="217"/>
      <c r="BI30" s="217"/>
      <c r="BJ30" s="217"/>
      <c r="BK30" s="217"/>
      <c r="BL30" s="217"/>
      <c r="BM30" s="217"/>
      <c r="BN30" s="217"/>
      <c r="BO30" s="217"/>
      <c r="BP30" s="217"/>
      <c r="BQ30" s="217"/>
      <c r="BR30" s="217"/>
      <c r="BS30" s="217"/>
      <c r="BT30" s="217"/>
      <c r="BU30" s="217"/>
      <c r="BV30" s="217" t="s">
        <v>142</v>
      </c>
      <c r="BW30" s="217"/>
      <c r="BX30" s="217"/>
      <c r="BY30" s="219"/>
      <c r="BZ30" s="219"/>
      <c r="CA30" s="219"/>
      <c r="CB30" s="217"/>
      <c r="CC30" s="217"/>
      <c r="CD30" s="217"/>
      <c r="CG30" s="34"/>
      <c r="CH30" s="34"/>
      <c r="CI30" s="34"/>
      <c r="CJ30" s="34"/>
      <c r="CK30" s="217"/>
      <c r="CL30" s="217"/>
      <c r="CM30" s="217"/>
      <c r="CN30" s="217"/>
      <c r="CO30" s="217"/>
      <c r="CR30" s="30">
        <v>455</v>
      </c>
      <c r="CS30" s="21" t="s">
        <v>128</v>
      </c>
    </row>
    <row r="31" spans="2:97" ht="12" customHeight="1" x14ac:dyDescent="0.35">
      <c r="B31" s="135"/>
      <c r="C31" s="142" t="str">
        <f>IF(N31="","",'Deckblatt - Cover'!$O$10)</f>
        <v>MfN</v>
      </c>
      <c r="D31" s="142" t="s">
        <v>129</v>
      </c>
      <c r="E31" s="142">
        <v>1</v>
      </c>
      <c r="F31" s="143" t="s">
        <v>46</v>
      </c>
      <c r="G31" s="143">
        <v>400</v>
      </c>
      <c r="H31" s="143" t="s">
        <v>14</v>
      </c>
      <c r="I31" s="143" t="s">
        <v>130</v>
      </c>
      <c r="J31" s="140" t="s">
        <v>131</v>
      </c>
      <c r="K31" s="140" t="s">
        <v>152</v>
      </c>
      <c r="L31" s="220" t="s">
        <v>160</v>
      </c>
      <c r="M31" s="220"/>
      <c r="N31" s="222" t="s">
        <v>153</v>
      </c>
      <c r="O31" s="222"/>
      <c r="P31" s="222"/>
      <c r="Q31" s="222"/>
      <c r="R31" s="222"/>
      <c r="S31" s="222"/>
      <c r="T31" s="222"/>
      <c r="U31" s="222"/>
      <c r="V31" s="29" t="str" cm="1">
        <f t="array" ref="V31">IFERROR(LOOKUP(2,1/(W31:Z31&lt;&gt;""),W31:Z31),"")</f>
        <v>e_V</v>
      </c>
      <c r="W31" s="29"/>
      <c r="X31" s="29"/>
      <c r="Y31" s="29" t="s">
        <v>72</v>
      </c>
      <c r="Z31" s="142" t="s">
        <v>135</v>
      </c>
      <c r="AA31" s="29"/>
      <c r="AB31" s="29"/>
      <c r="AC31" s="29"/>
      <c r="AE31" s="79"/>
      <c r="AF31" s="79"/>
      <c r="AG31" s="79"/>
      <c r="AH31" s="79"/>
      <c r="AI31" s="79"/>
      <c r="AJ31" s="79"/>
      <c r="AK31" s="138" t="str">
        <f t="shared" si="2"/>
        <v>400_EBN_GR_2Z_002_e_V</v>
      </c>
      <c r="AL31" s="32"/>
      <c r="AM31" s="217"/>
      <c r="AN31" s="217"/>
      <c r="AO31" s="217"/>
      <c r="AP31" s="31"/>
      <c r="AQ31" s="218"/>
      <c r="AR31" s="218"/>
      <c r="AS31" s="218"/>
      <c r="AT31" s="32"/>
      <c r="AU31" s="218"/>
      <c r="AV31" s="218"/>
      <c r="AW31" s="218"/>
      <c r="AX31" s="217"/>
      <c r="AY31" s="217"/>
      <c r="AZ31" s="218"/>
      <c r="BA31" s="218"/>
      <c r="BB31" s="218"/>
      <c r="BC31" s="218"/>
      <c r="BD31" s="217"/>
      <c r="BE31" s="217"/>
      <c r="BF31" s="217"/>
      <c r="BG31" s="217"/>
      <c r="BH31" s="217"/>
      <c r="BI31" s="217"/>
      <c r="BJ31" s="217"/>
      <c r="BK31" s="217"/>
      <c r="BL31" s="217"/>
      <c r="BM31" s="217"/>
      <c r="BN31" s="217"/>
      <c r="BO31" s="217"/>
      <c r="BP31" s="217"/>
      <c r="BQ31" s="217"/>
      <c r="BR31" s="217"/>
      <c r="BS31" s="217"/>
      <c r="BT31" s="217"/>
      <c r="BU31" s="217"/>
      <c r="BV31" s="217" t="s">
        <v>142</v>
      </c>
      <c r="BW31" s="217"/>
      <c r="BX31" s="217"/>
      <c r="BY31" s="219"/>
      <c r="BZ31" s="219"/>
      <c r="CA31" s="219"/>
      <c r="CB31" s="217"/>
      <c r="CC31" s="217"/>
      <c r="CD31" s="217"/>
      <c r="CG31" s="34"/>
      <c r="CH31" s="34"/>
      <c r="CI31" s="34"/>
      <c r="CJ31" s="34"/>
      <c r="CK31" s="217"/>
      <c r="CL31" s="217"/>
      <c r="CM31" s="217"/>
      <c r="CN31" s="217"/>
      <c r="CO31" s="217"/>
      <c r="CR31" s="30">
        <v>456</v>
      </c>
      <c r="CS31" s="21" t="s">
        <v>128</v>
      </c>
    </row>
    <row r="32" spans="2:97" ht="12" customHeight="1" x14ac:dyDescent="0.35">
      <c r="B32" s="135"/>
      <c r="C32" s="142" t="str">
        <f>IF(N32="","",'Deckblatt - Cover'!$O$10)</f>
        <v>MfN</v>
      </c>
      <c r="D32" s="142" t="s">
        <v>129</v>
      </c>
      <c r="E32" s="142">
        <v>1</v>
      </c>
      <c r="F32" s="143" t="s">
        <v>46</v>
      </c>
      <c r="G32" s="143">
        <v>400</v>
      </c>
      <c r="H32" s="143" t="s">
        <v>14</v>
      </c>
      <c r="I32" s="143" t="s">
        <v>130</v>
      </c>
      <c r="J32" s="140" t="s">
        <v>131</v>
      </c>
      <c r="K32" s="140" t="s">
        <v>155</v>
      </c>
      <c r="L32" s="220" t="s">
        <v>160</v>
      </c>
      <c r="M32" s="220"/>
      <c r="N32" s="222" t="s">
        <v>156</v>
      </c>
      <c r="O32" s="222"/>
      <c r="P32" s="222"/>
      <c r="Q32" s="222"/>
      <c r="R32" s="222"/>
      <c r="S32" s="222"/>
      <c r="T32" s="222"/>
      <c r="U32" s="222"/>
      <c r="V32" s="29" t="str" cm="1">
        <f t="array" ref="V32">IFERROR(LOOKUP(2,1/(W32:Z32&lt;&gt;""),W32:Z32),"")</f>
        <v>e_V</v>
      </c>
      <c r="W32" s="29"/>
      <c r="X32" s="29"/>
      <c r="Y32" s="29" t="s">
        <v>72</v>
      </c>
      <c r="Z32" s="142" t="s">
        <v>135</v>
      </c>
      <c r="AA32" s="29"/>
      <c r="AB32" s="29"/>
      <c r="AC32" s="29"/>
      <c r="AE32" s="79"/>
      <c r="AF32" s="79"/>
      <c r="AG32" s="79"/>
      <c r="AH32" s="79"/>
      <c r="AI32" s="79"/>
      <c r="AJ32" s="79"/>
      <c r="AK32" s="138" t="str">
        <f t="shared" si="2"/>
        <v>400_EBN_GR_3D_002_e_V</v>
      </c>
      <c r="AL32" s="32"/>
      <c r="AM32" s="217"/>
      <c r="AN32" s="217"/>
      <c r="AO32" s="217"/>
      <c r="AP32" s="31"/>
      <c r="AQ32" s="218"/>
      <c r="AR32" s="218"/>
      <c r="AS32" s="218"/>
      <c r="AT32" s="32"/>
      <c r="AU32" s="218"/>
      <c r="AV32" s="218"/>
      <c r="AW32" s="218"/>
      <c r="AX32" s="217"/>
      <c r="AY32" s="217"/>
      <c r="AZ32" s="218"/>
      <c r="BA32" s="218"/>
      <c r="BB32" s="218"/>
      <c r="BC32" s="218"/>
      <c r="BD32" s="217"/>
      <c r="BE32" s="217"/>
      <c r="BF32" s="217"/>
      <c r="BG32" s="217"/>
      <c r="BH32" s="217"/>
      <c r="BI32" s="217"/>
      <c r="BJ32" s="217"/>
      <c r="BK32" s="217"/>
      <c r="BL32" s="217"/>
      <c r="BM32" s="217"/>
      <c r="BN32" s="217"/>
      <c r="BO32" s="217"/>
      <c r="BP32" s="217"/>
      <c r="BQ32" s="217"/>
      <c r="BR32" s="217"/>
      <c r="BS32" s="217"/>
      <c r="BT32" s="217"/>
      <c r="BU32" s="217"/>
      <c r="BV32" s="217" t="s">
        <v>142</v>
      </c>
      <c r="BW32" s="217"/>
      <c r="BX32" s="217"/>
      <c r="BY32" s="219"/>
      <c r="BZ32" s="219"/>
      <c r="CA32" s="219"/>
      <c r="CB32" s="217"/>
      <c r="CC32" s="217"/>
      <c r="CD32" s="217"/>
      <c r="CG32" s="34"/>
      <c r="CH32" s="34"/>
      <c r="CI32" s="34"/>
      <c r="CJ32" s="34"/>
      <c r="CK32" s="217"/>
      <c r="CL32" s="217"/>
      <c r="CM32" s="217"/>
      <c r="CN32" s="217"/>
      <c r="CO32" s="217"/>
      <c r="CR32" s="30">
        <v>460</v>
      </c>
      <c r="CS32" s="21" t="s">
        <v>158</v>
      </c>
    </row>
    <row r="33" spans="2:97" ht="12" customHeight="1" x14ac:dyDescent="0.35">
      <c r="B33" s="135"/>
      <c r="C33" s="58"/>
      <c r="D33" s="58"/>
      <c r="E33" s="58"/>
      <c r="F33" s="59"/>
      <c r="G33" s="59"/>
      <c r="H33" s="59"/>
      <c r="I33" s="59"/>
      <c r="J33" s="29"/>
      <c r="K33" s="29"/>
      <c r="L33" s="232"/>
      <c r="M33" s="232"/>
      <c r="N33" s="233"/>
      <c r="O33" s="233"/>
      <c r="P33" s="233"/>
      <c r="Q33" s="233"/>
      <c r="R33" s="233"/>
      <c r="S33" s="233"/>
      <c r="T33" s="233"/>
      <c r="U33" s="233"/>
      <c r="V33" s="29" t="str" cm="1">
        <f t="array" ref="V33">IFERROR(LOOKUP(2,1/(W33:Z33&lt;&gt;""),W33:Z33),"")</f>
        <v/>
      </c>
      <c r="W33" s="29"/>
      <c r="X33" s="29"/>
      <c r="Y33" s="29"/>
      <c r="Z33" s="140"/>
      <c r="AA33" s="29"/>
      <c r="AB33" s="29"/>
      <c r="AC33" s="29"/>
      <c r="AE33" s="79" t="str">
        <f t="shared" ref="AE33:AE75" si="3">CONCATENATE(IF(C33="","",CONCATENATE(C33,"_")),D33,"_",E33,"_",F33,"_",G33,"_",H33,"_",I33,"_",J33,"_",K33,"_",L33,"_",V33)</f>
        <v>_________</v>
      </c>
      <c r="AF33" s="79"/>
      <c r="AG33" s="79"/>
      <c r="AH33" s="79"/>
      <c r="AI33" s="79"/>
      <c r="AJ33" s="79"/>
      <c r="AK33" s="79" t="str">
        <f t="shared" ref="AK33:AK75" si="4">CONCATENATE(IF(G33="","",CONCATENATE(G33,"_")),I33,"_",J33,"_",K33,"_",L33,"_",V33)</f>
        <v>____</v>
      </c>
      <c r="AL33" s="32" t="s">
        <v>161</v>
      </c>
      <c r="AM33" s="217"/>
      <c r="AN33" s="217"/>
      <c r="AO33" s="217"/>
      <c r="AP33" s="31"/>
      <c r="AQ33" s="218"/>
      <c r="AR33" s="218"/>
      <c r="AS33" s="218"/>
      <c r="AT33" s="32"/>
      <c r="AU33" s="218"/>
      <c r="AV33" s="218"/>
      <c r="AW33" s="218"/>
      <c r="AX33" s="217"/>
      <c r="AY33" s="217"/>
      <c r="AZ33" s="218"/>
      <c r="BA33" s="218"/>
      <c r="BB33" s="218"/>
      <c r="BC33" s="218"/>
      <c r="BD33" s="217"/>
      <c r="BE33" s="217"/>
      <c r="BF33" s="217"/>
      <c r="BG33" s="217"/>
      <c r="BH33" s="217"/>
      <c r="BI33" s="217"/>
      <c r="BJ33" s="217"/>
      <c r="BK33" s="217"/>
      <c r="BL33" s="217"/>
      <c r="BM33" s="217"/>
      <c r="BN33" s="217"/>
      <c r="BO33" s="217"/>
      <c r="BP33" s="217"/>
      <c r="BQ33" s="217"/>
      <c r="BR33" s="217"/>
      <c r="BS33" s="217"/>
      <c r="BT33" s="217"/>
      <c r="BU33" s="217"/>
      <c r="BV33" s="217"/>
      <c r="BW33" s="217"/>
      <c r="BX33" s="217"/>
      <c r="BY33" s="219"/>
      <c r="BZ33" s="219"/>
      <c r="CA33" s="219"/>
      <c r="CB33" s="217"/>
      <c r="CC33" s="217"/>
      <c r="CD33" s="217"/>
      <c r="CG33" s="34"/>
      <c r="CH33" s="34"/>
      <c r="CI33" s="34"/>
      <c r="CJ33" s="34"/>
      <c r="CK33" s="217"/>
      <c r="CL33" s="217"/>
      <c r="CM33" s="217"/>
      <c r="CN33" s="217"/>
      <c r="CO33" s="217"/>
      <c r="CR33" s="30">
        <v>475</v>
      </c>
      <c r="CS33" s="21" t="s">
        <v>128</v>
      </c>
    </row>
    <row r="34" spans="2:97" ht="12" customHeight="1" x14ac:dyDescent="0.35">
      <c r="B34" s="135"/>
      <c r="C34" s="58"/>
      <c r="D34" s="58"/>
      <c r="E34" s="58"/>
      <c r="F34" s="59"/>
      <c r="G34" s="59"/>
      <c r="H34" s="59"/>
      <c r="I34" s="59"/>
      <c r="J34" s="29"/>
      <c r="K34" s="29"/>
      <c r="L34" s="232"/>
      <c r="M34" s="232"/>
      <c r="N34" s="239" t="s">
        <v>162</v>
      </c>
      <c r="O34" s="239"/>
      <c r="P34" s="239"/>
      <c r="Q34" s="239"/>
      <c r="R34" s="239"/>
      <c r="S34" s="239"/>
      <c r="T34" s="239"/>
      <c r="U34" s="239"/>
      <c r="V34" s="29" t="str" cm="1">
        <f t="array" ref="V34">IFERROR(LOOKUP(2,1/(W34:Z34&lt;&gt;""),W34:Z34),"")</f>
        <v/>
      </c>
      <c r="W34" s="29"/>
      <c r="X34" s="29"/>
      <c r="Y34" s="29"/>
      <c r="Z34" s="140"/>
      <c r="AA34" s="29"/>
      <c r="AB34" s="29"/>
      <c r="AC34" s="29"/>
      <c r="AE34" s="79" t="str">
        <f t="shared" si="3"/>
        <v>_________</v>
      </c>
      <c r="AF34" s="79"/>
      <c r="AG34" s="79"/>
      <c r="AH34" s="79"/>
      <c r="AI34" s="79"/>
      <c r="AJ34" s="79"/>
      <c r="AK34" s="79" t="str">
        <f t="shared" si="4"/>
        <v>____</v>
      </c>
      <c r="AL34" s="32" t="s">
        <v>161</v>
      </c>
      <c r="AM34" s="217"/>
      <c r="AN34" s="217"/>
      <c r="AO34" s="217"/>
      <c r="AP34" s="31"/>
      <c r="AQ34" s="218"/>
      <c r="AR34" s="218"/>
      <c r="AS34" s="218"/>
      <c r="AT34" s="32"/>
      <c r="AU34" s="218"/>
      <c r="AV34" s="218"/>
      <c r="AW34" s="218"/>
      <c r="AX34" s="217"/>
      <c r="AY34" s="217"/>
      <c r="AZ34" s="218"/>
      <c r="BA34" s="218"/>
      <c r="BB34" s="218"/>
      <c r="BC34" s="218"/>
      <c r="BD34" s="217"/>
      <c r="BE34" s="217"/>
      <c r="BF34" s="217"/>
      <c r="BG34" s="217"/>
      <c r="BH34" s="217"/>
      <c r="BI34" s="217"/>
      <c r="BJ34" s="217"/>
      <c r="BK34" s="217"/>
      <c r="BL34" s="217"/>
      <c r="BM34" s="217"/>
      <c r="BN34" s="217"/>
      <c r="BO34" s="217"/>
      <c r="BP34" s="217"/>
      <c r="BQ34" s="217"/>
      <c r="BR34" s="217"/>
      <c r="BS34" s="217"/>
      <c r="BT34" s="217"/>
      <c r="BU34" s="217"/>
      <c r="BV34" s="217"/>
      <c r="BW34" s="217"/>
      <c r="BX34" s="217"/>
      <c r="BY34" s="219"/>
      <c r="BZ34" s="219"/>
      <c r="CA34" s="219"/>
      <c r="CB34" s="217"/>
      <c r="CC34" s="217"/>
      <c r="CD34" s="217"/>
      <c r="CG34" s="34"/>
      <c r="CH34" s="34"/>
      <c r="CI34" s="34"/>
      <c r="CJ34" s="34"/>
      <c r="CK34" s="217"/>
      <c r="CL34" s="217"/>
      <c r="CM34" s="217"/>
      <c r="CN34" s="217"/>
      <c r="CO34" s="217"/>
      <c r="CR34" s="30">
        <v>444</v>
      </c>
      <c r="CS34" s="21" t="s">
        <v>128</v>
      </c>
    </row>
    <row r="35" spans="2:97" ht="12" customHeight="1" x14ac:dyDescent="0.35">
      <c r="B35" s="135"/>
      <c r="C35" s="58" t="str">
        <f>IF(N35="","",'Deckblatt - Cover'!$O$10)</f>
        <v>MfN</v>
      </c>
      <c r="D35" s="58" t="s">
        <v>129</v>
      </c>
      <c r="E35" s="58">
        <v>1</v>
      </c>
      <c r="F35" s="59" t="s">
        <v>46</v>
      </c>
      <c r="G35" s="59">
        <v>410</v>
      </c>
      <c r="H35" s="59" t="s">
        <v>14</v>
      </c>
      <c r="I35" s="59" t="s">
        <v>130</v>
      </c>
      <c r="J35" s="29" t="s">
        <v>131</v>
      </c>
      <c r="K35" s="29" t="s">
        <v>132</v>
      </c>
      <c r="L35" s="232" t="s">
        <v>133</v>
      </c>
      <c r="M35" s="232"/>
      <c r="N35" s="233" t="s">
        <v>163</v>
      </c>
      <c r="O35" s="233"/>
      <c r="P35" s="233"/>
      <c r="Q35" s="233"/>
      <c r="R35" s="233"/>
      <c r="S35" s="233"/>
      <c r="T35" s="233"/>
      <c r="U35" s="233"/>
      <c r="V35" s="29" t="str" cm="1">
        <f t="array" ref="V35">IFERROR(LOOKUP(2,1/(W35:Z35&lt;&gt;""),W35:Z35),"")</f>
        <v>e_V</v>
      </c>
      <c r="W35" s="29"/>
      <c r="X35" s="29"/>
      <c r="Y35" s="29" t="s">
        <v>72</v>
      </c>
      <c r="Z35" s="142" t="s">
        <v>135</v>
      </c>
      <c r="AA35" s="29"/>
      <c r="AB35" s="29"/>
      <c r="AC35" s="29"/>
      <c r="AE35" s="79" t="str">
        <f t="shared" si="3"/>
        <v>MfN_INV_1_V_410_BHE_EBN_GR_1U_001_e_V</v>
      </c>
      <c r="AF35" s="79"/>
      <c r="AG35" s="79"/>
      <c r="AH35" s="79"/>
      <c r="AI35" s="79"/>
      <c r="AJ35" s="79"/>
      <c r="AK35" s="138" t="str">
        <f t="shared" si="4"/>
        <v>410_EBN_GR_1U_001_e_V</v>
      </c>
      <c r="AL35" s="32" t="s">
        <v>164</v>
      </c>
      <c r="AM35" s="217" t="s">
        <v>17</v>
      </c>
      <c r="AN35" s="217"/>
      <c r="AO35" s="217"/>
      <c r="AP35" s="31" t="s">
        <v>137</v>
      </c>
      <c r="AQ35" s="218"/>
      <c r="AR35" s="218"/>
      <c r="AS35" s="218"/>
      <c r="AT35" s="32"/>
      <c r="AU35" s="218"/>
      <c r="AV35" s="218"/>
      <c r="AW35" s="218"/>
      <c r="AX35" s="217"/>
      <c r="AY35" s="217"/>
      <c r="AZ35" s="218"/>
      <c r="BA35" s="218"/>
      <c r="BB35" s="218"/>
      <c r="BC35" s="218"/>
      <c r="BD35" s="217"/>
      <c r="BE35" s="217"/>
      <c r="BF35" s="217"/>
      <c r="BG35" s="217"/>
      <c r="BH35" s="217"/>
      <c r="BI35" s="217"/>
      <c r="BJ35" s="217"/>
      <c r="BK35" s="217"/>
      <c r="BL35" s="217"/>
      <c r="BM35" s="217"/>
      <c r="BN35" s="217"/>
      <c r="BO35" s="217"/>
      <c r="BP35" s="217"/>
      <c r="BQ35" s="217"/>
      <c r="BR35" s="217"/>
      <c r="BS35" s="217"/>
      <c r="BT35" s="217"/>
      <c r="BU35" s="217"/>
      <c r="BV35" s="217" t="s">
        <v>138</v>
      </c>
      <c r="BW35" s="217"/>
      <c r="BX35" s="217"/>
      <c r="BY35" s="219" t="s">
        <v>165</v>
      </c>
      <c r="BZ35" s="219"/>
      <c r="CA35" s="219"/>
      <c r="CB35" s="217"/>
      <c r="CC35" s="217"/>
      <c r="CD35" s="217"/>
      <c r="CG35" s="34"/>
      <c r="CH35" s="34"/>
      <c r="CI35" s="34"/>
      <c r="CJ35" s="34"/>
      <c r="CK35" s="217"/>
      <c r="CL35" s="217"/>
      <c r="CM35" s="217"/>
      <c r="CN35" s="217"/>
      <c r="CO35" s="217"/>
      <c r="CR35" s="30">
        <v>445</v>
      </c>
      <c r="CS35" s="21" t="s">
        <v>128</v>
      </c>
    </row>
    <row r="36" spans="2:97" ht="12" customHeight="1" x14ac:dyDescent="0.35">
      <c r="B36" s="135"/>
      <c r="C36" s="58" t="str">
        <f>IF(N36="","",'Deckblatt - Cover'!$O$10)</f>
        <v>MfN</v>
      </c>
      <c r="D36" s="58" t="s">
        <v>129</v>
      </c>
      <c r="E36" s="58">
        <v>1</v>
      </c>
      <c r="F36" s="59" t="s">
        <v>46</v>
      </c>
      <c r="G36" s="59">
        <v>410</v>
      </c>
      <c r="H36" s="59" t="s">
        <v>14</v>
      </c>
      <c r="I36" s="59" t="s">
        <v>130</v>
      </c>
      <c r="J36" s="29" t="s">
        <v>131</v>
      </c>
      <c r="K36" s="29" t="s">
        <v>139</v>
      </c>
      <c r="L36" s="232" t="s">
        <v>133</v>
      </c>
      <c r="M36" s="232"/>
      <c r="N36" s="233" t="s">
        <v>166</v>
      </c>
      <c r="O36" s="233"/>
      <c r="P36" s="233"/>
      <c r="Q36" s="233"/>
      <c r="R36" s="233"/>
      <c r="S36" s="233"/>
      <c r="T36" s="233"/>
      <c r="U36" s="233"/>
      <c r="V36" s="29" t="str" cm="1">
        <f t="array" ref="V36">IFERROR(LOOKUP(2,1/(W36:Z36&lt;&gt;""),W36:Z36),"")</f>
        <v>e_V</v>
      </c>
      <c r="W36" s="29"/>
      <c r="X36" s="29"/>
      <c r="Y36" s="29" t="s">
        <v>72</v>
      </c>
      <c r="Z36" s="142" t="s">
        <v>135</v>
      </c>
      <c r="AA36" s="29"/>
      <c r="AB36" s="29"/>
      <c r="AC36" s="29"/>
      <c r="AE36" s="79" t="str">
        <f t="shared" si="3"/>
        <v>MfN_INV_1_V_410_BHE_EBN_GR_0E_001_e_V</v>
      </c>
      <c r="AF36" s="79"/>
      <c r="AG36" s="79"/>
      <c r="AH36" s="79"/>
      <c r="AI36" s="79"/>
      <c r="AJ36" s="79"/>
      <c r="AK36" s="138" t="str">
        <f t="shared" si="4"/>
        <v>410_EBN_GR_0E_001_e_V</v>
      </c>
      <c r="AL36" s="32" t="s">
        <v>167</v>
      </c>
      <c r="AM36" s="217" t="s">
        <v>17</v>
      </c>
      <c r="AN36" s="217"/>
      <c r="AO36" s="217"/>
      <c r="AP36" s="31" t="s">
        <v>137</v>
      </c>
      <c r="AQ36" s="218"/>
      <c r="AR36" s="218"/>
      <c r="AS36" s="218"/>
      <c r="AT36" s="32"/>
      <c r="AU36" s="218"/>
      <c r="AV36" s="218"/>
      <c r="AW36" s="218"/>
      <c r="AX36" s="217"/>
      <c r="AY36" s="217"/>
      <c r="AZ36" s="218"/>
      <c r="BA36" s="218"/>
      <c r="BB36" s="218"/>
      <c r="BC36" s="218"/>
      <c r="BD36" s="217"/>
      <c r="BE36" s="217"/>
      <c r="BF36" s="217"/>
      <c r="BG36" s="217"/>
      <c r="BH36" s="217"/>
      <c r="BI36" s="217"/>
      <c r="BJ36" s="217"/>
      <c r="BK36" s="217"/>
      <c r="BL36" s="217"/>
      <c r="BM36" s="217"/>
      <c r="BN36" s="217"/>
      <c r="BO36" s="217"/>
      <c r="BP36" s="217"/>
      <c r="BQ36" s="217"/>
      <c r="BR36" s="217"/>
      <c r="BS36" s="217"/>
      <c r="BT36" s="217"/>
      <c r="BU36" s="217"/>
      <c r="BV36" s="217" t="s">
        <v>138</v>
      </c>
      <c r="BW36" s="217"/>
      <c r="BX36" s="217"/>
      <c r="BY36" s="219"/>
      <c r="BZ36" s="219"/>
      <c r="CA36" s="219"/>
      <c r="CB36" s="217"/>
      <c r="CC36" s="217"/>
      <c r="CD36" s="217"/>
      <c r="CG36" s="34"/>
      <c r="CH36" s="34"/>
      <c r="CI36" s="34"/>
      <c r="CJ36" s="34"/>
      <c r="CK36" s="217"/>
      <c r="CL36" s="217"/>
      <c r="CM36" s="217"/>
      <c r="CN36" s="217"/>
      <c r="CO36" s="217"/>
      <c r="CR36" s="30">
        <v>446</v>
      </c>
      <c r="CS36" s="21" t="s">
        <v>128</v>
      </c>
    </row>
    <row r="37" spans="2:97" ht="12" customHeight="1" x14ac:dyDescent="0.35">
      <c r="B37" s="135"/>
      <c r="C37" s="58" t="str">
        <f>IF(N37="","",'Deckblatt - Cover'!$O$10)</f>
        <v>MfN</v>
      </c>
      <c r="D37" s="58" t="s">
        <v>129</v>
      </c>
      <c r="E37" s="58">
        <v>1</v>
      </c>
      <c r="F37" s="59" t="s">
        <v>46</v>
      </c>
      <c r="G37" s="59">
        <v>410</v>
      </c>
      <c r="H37" s="59" t="s">
        <v>14</v>
      </c>
      <c r="I37" s="59" t="s">
        <v>130</v>
      </c>
      <c r="J37" s="29" t="s">
        <v>131</v>
      </c>
      <c r="K37" s="29" t="s">
        <v>143</v>
      </c>
      <c r="L37" s="232" t="s">
        <v>133</v>
      </c>
      <c r="M37" s="232"/>
      <c r="N37" s="233" t="s">
        <v>168</v>
      </c>
      <c r="O37" s="233"/>
      <c r="P37" s="233"/>
      <c r="Q37" s="233"/>
      <c r="R37" s="233"/>
      <c r="S37" s="233"/>
      <c r="T37" s="233"/>
      <c r="U37" s="233"/>
      <c r="V37" s="29" t="str" cm="1">
        <f t="array" ref="V37">IFERROR(LOOKUP(2,1/(W37:Z37&lt;&gt;""),W37:Z37),"")</f>
        <v>e_V</v>
      </c>
      <c r="W37" s="29"/>
      <c r="X37" s="29"/>
      <c r="Y37" s="29" t="s">
        <v>72</v>
      </c>
      <c r="Z37" s="142" t="s">
        <v>135</v>
      </c>
      <c r="AA37" s="29"/>
      <c r="AB37" s="29"/>
      <c r="AC37" s="29"/>
      <c r="AE37" s="79" t="str">
        <f t="shared" si="3"/>
        <v>MfN_INV_1_V_410_BHE_EBN_GR_1O_001_e_V</v>
      </c>
      <c r="AF37" s="79"/>
      <c r="AG37" s="79"/>
      <c r="AH37" s="79"/>
      <c r="AI37" s="79"/>
      <c r="AJ37" s="79"/>
      <c r="AK37" s="138" t="str">
        <f t="shared" si="4"/>
        <v>410_EBN_GR_1O_001_e_V</v>
      </c>
      <c r="AL37" s="32" t="s">
        <v>169</v>
      </c>
      <c r="AM37" s="217" t="s">
        <v>17</v>
      </c>
      <c r="AN37" s="217"/>
      <c r="AO37" s="217"/>
      <c r="AP37" s="31" t="s">
        <v>137</v>
      </c>
      <c r="AQ37" s="218"/>
      <c r="AR37" s="218"/>
      <c r="AS37" s="218"/>
      <c r="AT37" s="32"/>
      <c r="AU37" s="218"/>
      <c r="AV37" s="218"/>
      <c r="AW37" s="218"/>
      <c r="AX37" s="217"/>
      <c r="AY37" s="217"/>
      <c r="AZ37" s="218"/>
      <c r="BA37" s="218"/>
      <c r="BB37" s="218"/>
      <c r="BC37" s="218"/>
      <c r="BD37" s="217"/>
      <c r="BE37" s="217"/>
      <c r="BF37" s="217"/>
      <c r="BG37" s="217"/>
      <c r="BH37" s="217"/>
      <c r="BI37" s="217"/>
      <c r="BJ37" s="217"/>
      <c r="BK37" s="217"/>
      <c r="BL37" s="217"/>
      <c r="BM37" s="217"/>
      <c r="BN37" s="217"/>
      <c r="BO37" s="217"/>
      <c r="BP37" s="217"/>
      <c r="BQ37" s="217"/>
      <c r="BR37" s="217"/>
      <c r="BS37" s="217"/>
      <c r="BT37" s="217"/>
      <c r="BU37" s="217"/>
      <c r="BV37" s="217" t="s">
        <v>138</v>
      </c>
      <c r="BW37" s="217"/>
      <c r="BX37" s="217"/>
      <c r="BY37" s="219" t="s">
        <v>165</v>
      </c>
      <c r="BZ37" s="219"/>
      <c r="CA37" s="219"/>
      <c r="CB37" s="217"/>
      <c r="CC37" s="217"/>
      <c r="CD37" s="217"/>
      <c r="CG37" s="34"/>
      <c r="CH37" s="34"/>
      <c r="CI37" s="34"/>
      <c r="CJ37" s="34"/>
      <c r="CK37" s="217"/>
      <c r="CL37" s="217"/>
      <c r="CM37" s="217"/>
      <c r="CN37" s="217"/>
      <c r="CO37" s="217"/>
      <c r="CR37" s="30">
        <v>450</v>
      </c>
      <c r="CS37" s="21" t="s">
        <v>128</v>
      </c>
    </row>
    <row r="38" spans="2:97" ht="12" customHeight="1" x14ac:dyDescent="0.35">
      <c r="B38" s="135"/>
      <c r="C38" s="58" t="str">
        <f>IF(N38="","",'Deckblatt - Cover'!$O$10)</f>
        <v>MfN</v>
      </c>
      <c r="D38" s="58" t="s">
        <v>129</v>
      </c>
      <c r="E38" s="58">
        <v>1</v>
      </c>
      <c r="F38" s="59" t="s">
        <v>46</v>
      </c>
      <c r="G38" s="59">
        <v>410</v>
      </c>
      <c r="H38" s="59" t="s">
        <v>14</v>
      </c>
      <c r="I38" s="59" t="s">
        <v>130</v>
      </c>
      <c r="J38" s="29" t="s">
        <v>131</v>
      </c>
      <c r="K38" s="29" t="s">
        <v>146</v>
      </c>
      <c r="L38" s="232" t="s">
        <v>133</v>
      </c>
      <c r="M38" s="232"/>
      <c r="N38" s="233" t="s">
        <v>170</v>
      </c>
      <c r="O38" s="233"/>
      <c r="P38" s="233"/>
      <c r="Q38" s="233"/>
      <c r="R38" s="233"/>
      <c r="S38" s="233"/>
      <c r="T38" s="233"/>
      <c r="U38" s="233"/>
      <c r="V38" s="29" t="str" cm="1">
        <f t="array" ref="V38">IFERROR(LOOKUP(2,1/(W38:Z38&lt;&gt;""),W38:Z38),"")</f>
        <v>e_V</v>
      </c>
      <c r="W38" s="29"/>
      <c r="X38" s="29"/>
      <c r="Y38" s="29" t="s">
        <v>72</v>
      </c>
      <c r="Z38" s="142" t="s">
        <v>135</v>
      </c>
      <c r="AA38" s="29"/>
      <c r="AB38" s="29"/>
      <c r="AC38" s="29"/>
      <c r="AE38" s="79" t="str">
        <f t="shared" si="3"/>
        <v>MfN_INV_1_V_410_BHE_EBN_GR_1Z_001_e_V</v>
      </c>
      <c r="AF38" s="79"/>
      <c r="AG38" s="79"/>
      <c r="AH38" s="79"/>
      <c r="AI38" s="79"/>
      <c r="AJ38" s="79"/>
      <c r="AK38" s="138" t="str">
        <f t="shared" si="4"/>
        <v>410_EBN_GR_1Z_001_e_V</v>
      </c>
      <c r="AL38" s="32" t="s">
        <v>171</v>
      </c>
      <c r="AM38" s="217" t="s">
        <v>17</v>
      </c>
      <c r="AN38" s="217"/>
      <c r="AO38" s="217"/>
      <c r="AP38" s="31" t="s">
        <v>137</v>
      </c>
      <c r="AQ38" s="218"/>
      <c r="AR38" s="218"/>
      <c r="AS38" s="218"/>
      <c r="AT38" s="32"/>
      <c r="AU38" s="218"/>
      <c r="AV38" s="218"/>
      <c r="AW38" s="218"/>
      <c r="AX38" s="217"/>
      <c r="AY38" s="217"/>
      <c r="AZ38" s="218"/>
      <c r="BA38" s="218"/>
      <c r="BB38" s="218"/>
      <c r="BC38" s="218"/>
      <c r="BD38" s="217"/>
      <c r="BE38" s="217"/>
      <c r="BF38" s="217"/>
      <c r="BG38" s="217"/>
      <c r="BH38" s="217"/>
      <c r="BI38" s="217"/>
      <c r="BJ38" s="217"/>
      <c r="BK38" s="217"/>
      <c r="BL38" s="217"/>
      <c r="BM38" s="217"/>
      <c r="BN38" s="217"/>
      <c r="BO38" s="217"/>
      <c r="BP38" s="217"/>
      <c r="BQ38" s="217"/>
      <c r="BR38" s="217"/>
      <c r="BS38" s="217"/>
      <c r="BT38" s="217"/>
      <c r="BU38" s="217"/>
      <c r="BV38" s="217" t="s">
        <v>138</v>
      </c>
      <c r="BW38" s="217"/>
      <c r="BX38" s="217"/>
      <c r="BY38" s="219" t="s">
        <v>165</v>
      </c>
      <c r="BZ38" s="219"/>
      <c r="CA38" s="219"/>
      <c r="CB38" s="217"/>
      <c r="CC38" s="217"/>
      <c r="CD38" s="217"/>
      <c r="CG38" s="34"/>
      <c r="CH38" s="34"/>
      <c r="CI38" s="34"/>
      <c r="CJ38" s="34"/>
      <c r="CK38" s="217"/>
      <c r="CL38" s="217"/>
      <c r="CM38" s="217"/>
      <c r="CN38" s="217"/>
      <c r="CO38" s="217"/>
      <c r="CR38" s="30">
        <v>451</v>
      </c>
      <c r="CS38" s="21" t="s">
        <v>128</v>
      </c>
    </row>
    <row r="39" spans="2:97" ht="12" customHeight="1" x14ac:dyDescent="0.35">
      <c r="B39" s="135"/>
      <c r="C39" s="58" t="str">
        <f>IF(N39="","",'Deckblatt - Cover'!$O$10)</f>
        <v>MfN</v>
      </c>
      <c r="D39" s="58" t="s">
        <v>129</v>
      </c>
      <c r="E39" s="58">
        <v>1</v>
      </c>
      <c r="F39" s="59" t="s">
        <v>46</v>
      </c>
      <c r="G39" s="59">
        <v>410</v>
      </c>
      <c r="H39" s="59" t="s">
        <v>14</v>
      </c>
      <c r="I39" s="59" t="s">
        <v>130</v>
      </c>
      <c r="J39" s="29" t="s">
        <v>131</v>
      </c>
      <c r="K39" s="29" t="s">
        <v>149</v>
      </c>
      <c r="L39" s="232" t="s">
        <v>133</v>
      </c>
      <c r="M39" s="232"/>
      <c r="N39" s="233" t="s">
        <v>172</v>
      </c>
      <c r="O39" s="233"/>
      <c r="P39" s="233"/>
      <c r="Q39" s="233"/>
      <c r="R39" s="233"/>
      <c r="S39" s="233"/>
      <c r="T39" s="233"/>
      <c r="U39" s="233"/>
      <c r="V39" s="29" t="str" cm="1">
        <f t="array" ref="V39">IFERROR(LOOKUP(2,1/(W39:Z39&lt;&gt;""),W39:Z39),"")</f>
        <v>e_V</v>
      </c>
      <c r="W39" s="29"/>
      <c r="X39" s="29"/>
      <c r="Y39" s="29" t="s">
        <v>72</v>
      </c>
      <c r="Z39" s="142" t="s">
        <v>135</v>
      </c>
      <c r="AA39" s="29"/>
      <c r="AB39" s="29"/>
      <c r="AC39" s="29"/>
      <c r="AE39" s="79" t="str">
        <f t="shared" si="3"/>
        <v>MfN_INV_1_V_410_BHE_EBN_GR_2O_001_e_V</v>
      </c>
      <c r="AF39" s="79"/>
      <c r="AG39" s="79"/>
      <c r="AH39" s="79"/>
      <c r="AI39" s="79"/>
      <c r="AJ39" s="79"/>
      <c r="AK39" s="138" t="str">
        <f t="shared" si="4"/>
        <v>410_EBN_GR_2O_001_e_V</v>
      </c>
      <c r="AL39" s="32" t="s">
        <v>173</v>
      </c>
      <c r="AM39" s="217" t="s">
        <v>17</v>
      </c>
      <c r="AN39" s="217"/>
      <c r="AO39" s="217"/>
      <c r="AP39" s="31" t="s">
        <v>137</v>
      </c>
      <c r="AQ39" s="218"/>
      <c r="AR39" s="218"/>
      <c r="AS39" s="218"/>
      <c r="AT39" s="32"/>
      <c r="AU39" s="218"/>
      <c r="AV39" s="218"/>
      <c r="AW39" s="218"/>
      <c r="AX39" s="217"/>
      <c r="AY39" s="217"/>
      <c r="AZ39" s="218"/>
      <c r="BA39" s="218"/>
      <c r="BB39" s="218"/>
      <c r="BC39" s="218"/>
      <c r="BD39" s="217"/>
      <c r="BE39" s="217"/>
      <c r="BF39" s="217"/>
      <c r="BG39" s="217"/>
      <c r="BH39" s="217"/>
      <c r="BI39" s="217"/>
      <c r="BJ39" s="217"/>
      <c r="BK39" s="217"/>
      <c r="BL39" s="217"/>
      <c r="BM39" s="217"/>
      <c r="BN39" s="217"/>
      <c r="BO39" s="217"/>
      <c r="BP39" s="217"/>
      <c r="BQ39" s="217"/>
      <c r="BR39" s="217"/>
      <c r="BS39" s="217"/>
      <c r="BT39" s="217"/>
      <c r="BU39" s="217"/>
      <c r="BV39" s="217" t="s">
        <v>138</v>
      </c>
      <c r="BW39" s="217"/>
      <c r="BX39" s="217"/>
      <c r="BY39" s="219" t="s">
        <v>165</v>
      </c>
      <c r="BZ39" s="219"/>
      <c r="CA39" s="219"/>
      <c r="CB39" s="217"/>
      <c r="CC39" s="217"/>
      <c r="CD39" s="217"/>
      <c r="CG39" s="34"/>
      <c r="CH39" s="34"/>
      <c r="CI39" s="34"/>
      <c r="CJ39" s="34"/>
      <c r="CK39" s="217"/>
      <c r="CL39" s="217"/>
      <c r="CM39" s="217"/>
      <c r="CN39" s="217"/>
      <c r="CO39" s="217"/>
      <c r="CR39" s="30">
        <v>455</v>
      </c>
      <c r="CS39" s="21" t="s">
        <v>128</v>
      </c>
    </row>
    <row r="40" spans="2:97" ht="12" customHeight="1" x14ac:dyDescent="0.35">
      <c r="B40" s="135"/>
      <c r="C40" s="58" t="str">
        <f>IF(N40="","",'Deckblatt - Cover'!$O$10)</f>
        <v>MfN</v>
      </c>
      <c r="D40" s="58" t="s">
        <v>129</v>
      </c>
      <c r="E40" s="58">
        <v>1</v>
      </c>
      <c r="F40" s="59" t="s">
        <v>46</v>
      </c>
      <c r="G40" s="59">
        <v>410</v>
      </c>
      <c r="H40" s="59" t="s">
        <v>14</v>
      </c>
      <c r="I40" s="59" t="s">
        <v>130</v>
      </c>
      <c r="J40" s="29" t="s">
        <v>131</v>
      </c>
      <c r="K40" s="29" t="s">
        <v>152</v>
      </c>
      <c r="L40" s="232" t="s">
        <v>133</v>
      </c>
      <c r="M40" s="232"/>
      <c r="N40" s="233" t="s">
        <v>174</v>
      </c>
      <c r="O40" s="233"/>
      <c r="P40" s="233"/>
      <c r="Q40" s="233"/>
      <c r="R40" s="233"/>
      <c r="S40" s="233"/>
      <c r="T40" s="233"/>
      <c r="U40" s="233"/>
      <c r="V40" s="29" t="str" cm="1">
        <f t="array" ref="V40">IFERROR(LOOKUP(2,1/(W40:Z40&lt;&gt;""),W40:Z40),"")</f>
        <v>e_V</v>
      </c>
      <c r="W40" s="29"/>
      <c r="X40" s="29"/>
      <c r="Y40" s="29" t="s">
        <v>72</v>
      </c>
      <c r="Z40" s="142" t="s">
        <v>135</v>
      </c>
      <c r="AA40" s="29"/>
      <c r="AB40" s="29"/>
      <c r="AC40" s="29"/>
      <c r="AE40" s="79" t="str">
        <f t="shared" si="3"/>
        <v>MfN_INV_1_V_410_BHE_EBN_GR_2Z_001_e_V</v>
      </c>
      <c r="AF40" s="79"/>
      <c r="AG40" s="79"/>
      <c r="AH40" s="79"/>
      <c r="AI40" s="79"/>
      <c r="AJ40" s="79"/>
      <c r="AK40" s="138" t="str">
        <f t="shared" si="4"/>
        <v>410_EBN_GR_2Z_001_e_V</v>
      </c>
      <c r="AL40" s="32" t="s">
        <v>175</v>
      </c>
      <c r="AM40" s="217" t="s">
        <v>17</v>
      </c>
      <c r="AN40" s="217"/>
      <c r="AO40" s="217"/>
      <c r="AP40" s="31" t="s">
        <v>137</v>
      </c>
      <c r="AQ40" s="218"/>
      <c r="AR40" s="218"/>
      <c r="AS40" s="218"/>
      <c r="AT40" s="32"/>
      <c r="AU40" s="218"/>
      <c r="AV40" s="218"/>
      <c r="AW40" s="218"/>
      <c r="AX40" s="217"/>
      <c r="AY40" s="217"/>
      <c r="AZ40" s="218"/>
      <c r="BA40" s="218"/>
      <c r="BB40" s="218"/>
      <c r="BC40" s="218"/>
      <c r="BD40" s="217"/>
      <c r="BE40" s="217"/>
      <c r="BF40" s="217"/>
      <c r="BG40" s="217"/>
      <c r="BH40" s="217"/>
      <c r="BI40" s="217"/>
      <c r="BJ40" s="217"/>
      <c r="BK40" s="217"/>
      <c r="BL40" s="217"/>
      <c r="BM40" s="217"/>
      <c r="BN40" s="217"/>
      <c r="BO40" s="217"/>
      <c r="BP40" s="217"/>
      <c r="BQ40" s="217"/>
      <c r="BR40" s="217"/>
      <c r="BS40" s="217"/>
      <c r="BT40" s="217"/>
      <c r="BU40" s="217"/>
      <c r="BV40" s="217" t="s">
        <v>138</v>
      </c>
      <c r="BW40" s="217"/>
      <c r="BX40" s="217"/>
      <c r="BY40" s="219" t="s">
        <v>165</v>
      </c>
      <c r="BZ40" s="219"/>
      <c r="CA40" s="219"/>
      <c r="CB40" s="217"/>
      <c r="CC40" s="217"/>
      <c r="CD40" s="217"/>
      <c r="CG40" s="34"/>
      <c r="CH40" s="34"/>
      <c r="CI40" s="34"/>
      <c r="CJ40" s="34"/>
      <c r="CK40" s="217"/>
      <c r="CL40" s="217"/>
      <c r="CM40" s="217"/>
      <c r="CN40" s="217"/>
      <c r="CO40" s="217"/>
      <c r="CR40" s="30">
        <v>456</v>
      </c>
      <c r="CS40" s="21" t="s">
        <v>128</v>
      </c>
    </row>
    <row r="41" spans="2:97" ht="12" customHeight="1" x14ac:dyDescent="0.35">
      <c r="B41" s="135"/>
      <c r="C41" s="58" t="str">
        <f>IF(N41="","",'Deckblatt - Cover'!$O$10)</f>
        <v>MfN</v>
      </c>
      <c r="D41" s="58" t="s">
        <v>129</v>
      </c>
      <c r="E41" s="58">
        <v>1</v>
      </c>
      <c r="F41" s="59" t="s">
        <v>46</v>
      </c>
      <c r="G41" s="59">
        <v>410</v>
      </c>
      <c r="H41" s="59" t="s">
        <v>14</v>
      </c>
      <c r="I41" s="59" t="s">
        <v>130</v>
      </c>
      <c r="J41" s="29" t="s">
        <v>131</v>
      </c>
      <c r="K41" s="29" t="s">
        <v>155</v>
      </c>
      <c r="L41" s="232" t="s">
        <v>133</v>
      </c>
      <c r="M41" s="232"/>
      <c r="N41" s="233" t="s">
        <v>176</v>
      </c>
      <c r="O41" s="233"/>
      <c r="P41" s="233"/>
      <c r="Q41" s="233"/>
      <c r="R41" s="233"/>
      <c r="S41" s="233"/>
      <c r="T41" s="233"/>
      <c r="U41" s="233"/>
      <c r="V41" s="29" t="str" cm="1">
        <f t="array" ref="V41">IFERROR(LOOKUP(2,1/(W41:Z41&lt;&gt;""),W41:Z41),"")</f>
        <v>e_V</v>
      </c>
      <c r="W41" s="29"/>
      <c r="X41" s="29"/>
      <c r="Y41" s="29" t="s">
        <v>72</v>
      </c>
      <c r="Z41" s="142" t="s">
        <v>135</v>
      </c>
      <c r="AA41" s="29"/>
      <c r="AB41" s="29"/>
      <c r="AC41" s="29"/>
      <c r="AE41" s="79" t="str">
        <f t="shared" si="3"/>
        <v>MfN_INV_1_V_410_BHE_EBN_GR_3D_001_e_V</v>
      </c>
      <c r="AF41" s="79"/>
      <c r="AG41" s="79"/>
      <c r="AH41" s="79"/>
      <c r="AI41" s="79"/>
      <c r="AJ41" s="79"/>
      <c r="AK41" s="138" t="str">
        <f t="shared" si="4"/>
        <v>410_EBN_GR_3D_001_e_V</v>
      </c>
      <c r="AL41" s="32" t="s">
        <v>177</v>
      </c>
      <c r="AM41" s="217" t="s">
        <v>17</v>
      </c>
      <c r="AN41" s="217"/>
      <c r="AO41" s="217"/>
      <c r="AP41" s="31" t="s">
        <v>137</v>
      </c>
      <c r="AQ41" s="218"/>
      <c r="AR41" s="218"/>
      <c r="AS41" s="218"/>
      <c r="AT41" s="32"/>
      <c r="AU41" s="218"/>
      <c r="AV41" s="218"/>
      <c r="AW41" s="218"/>
      <c r="AX41" s="217"/>
      <c r="AY41" s="217"/>
      <c r="AZ41" s="218"/>
      <c r="BA41" s="218"/>
      <c r="BB41" s="218"/>
      <c r="BC41" s="218"/>
      <c r="BD41" s="217"/>
      <c r="BE41" s="217"/>
      <c r="BF41" s="217"/>
      <c r="BG41" s="217"/>
      <c r="BH41" s="217"/>
      <c r="BI41" s="217"/>
      <c r="BJ41" s="217"/>
      <c r="BK41" s="217"/>
      <c r="BL41" s="217"/>
      <c r="BM41" s="217"/>
      <c r="BN41" s="217"/>
      <c r="BO41" s="217"/>
      <c r="BP41" s="217"/>
      <c r="BQ41" s="217"/>
      <c r="BR41" s="217"/>
      <c r="BS41" s="217"/>
      <c r="BT41" s="217"/>
      <c r="BU41" s="217"/>
      <c r="BV41" s="217" t="s">
        <v>138</v>
      </c>
      <c r="BW41" s="217"/>
      <c r="BX41" s="217"/>
      <c r="BY41" s="219" t="s">
        <v>165</v>
      </c>
      <c r="BZ41" s="219"/>
      <c r="CA41" s="219"/>
      <c r="CB41" s="217"/>
      <c r="CC41" s="217"/>
      <c r="CD41" s="217"/>
      <c r="CG41" s="34"/>
      <c r="CH41" s="34"/>
      <c r="CI41" s="34"/>
      <c r="CJ41" s="34"/>
      <c r="CK41" s="217"/>
      <c r="CL41" s="217"/>
      <c r="CM41" s="217"/>
      <c r="CN41" s="217"/>
      <c r="CO41" s="217"/>
      <c r="CR41" s="30">
        <v>460</v>
      </c>
      <c r="CS41" s="21" t="s">
        <v>158</v>
      </c>
    </row>
    <row r="42" spans="2:97" ht="12" customHeight="1" x14ac:dyDescent="0.35">
      <c r="B42" s="135"/>
      <c r="C42" s="58"/>
      <c r="D42" s="58"/>
      <c r="E42" s="58"/>
      <c r="F42" s="59"/>
      <c r="G42" s="59"/>
      <c r="H42" s="59"/>
      <c r="I42" s="59"/>
      <c r="J42" s="29"/>
      <c r="K42" s="29"/>
      <c r="L42" s="232"/>
      <c r="M42" s="232"/>
      <c r="N42" s="233"/>
      <c r="O42" s="233"/>
      <c r="P42" s="233"/>
      <c r="Q42" s="233"/>
      <c r="R42" s="233"/>
      <c r="S42" s="233"/>
      <c r="T42" s="233"/>
      <c r="U42" s="233"/>
      <c r="V42" s="29" t="str" cm="1">
        <f t="array" ref="V42">IFERROR(LOOKUP(2,1/(W42:Z42&lt;&gt;""),W42:Z42),"")</f>
        <v/>
      </c>
      <c r="W42" s="29"/>
      <c r="X42" s="29"/>
      <c r="Y42" s="29"/>
      <c r="Z42" s="140"/>
      <c r="AA42" s="29"/>
      <c r="AB42" s="29"/>
      <c r="AC42" s="29"/>
      <c r="AE42" s="79" t="str">
        <f t="shared" si="3"/>
        <v>_________</v>
      </c>
      <c r="AF42" s="79"/>
      <c r="AG42" s="79"/>
      <c r="AH42" s="79"/>
      <c r="AI42" s="79"/>
      <c r="AJ42" s="79"/>
      <c r="AK42" s="79" t="str">
        <f t="shared" si="4"/>
        <v>____</v>
      </c>
      <c r="AL42" s="32" t="s">
        <v>161</v>
      </c>
      <c r="AM42" s="217"/>
      <c r="AN42" s="217"/>
      <c r="AO42" s="217"/>
      <c r="AP42" s="31"/>
      <c r="AQ42" s="218"/>
      <c r="AR42" s="218"/>
      <c r="AS42" s="218"/>
      <c r="AT42" s="32"/>
      <c r="AU42" s="218"/>
      <c r="AV42" s="218"/>
      <c r="AW42" s="218"/>
      <c r="AX42" s="217"/>
      <c r="AY42" s="217"/>
      <c r="AZ42" s="218"/>
      <c r="BA42" s="218"/>
      <c r="BB42" s="218"/>
      <c r="BC42" s="218"/>
      <c r="BD42" s="217"/>
      <c r="BE42" s="217"/>
      <c r="BF42" s="217"/>
      <c r="BG42" s="217"/>
      <c r="BH42" s="217"/>
      <c r="BI42" s="217"/>
      <c r="BJ42" s="217"/>
      <c r="BK42" s="217"/>
      <c r="BL42" s="217"/>
      <c r="BM42" s="217"/>
      <c r="BN42" s="217"/>
      <c r="BO42" s="217"/>
      <c r="BP42" s="217"/>
      <c r="BQ42" s="217"/>
      <c r="BR42" s="217"/>
      <c r="BS42" s="217"/>
      <c r="BT42" s="217"/>
      <c r="BU42" s="217"/>
      <c r="BV42" s="217"/>
      <c r="BW42" s="217"/>
      <c r="BX42" s="217"/>
      <c r="BY42" s="219"/>
      <c r="BZ42" s="219"/>
      <c r="CA42" s="219"/>
      <c r="CB42" s="217"/>
      <c r="CC42" s="217"/>
      <c r="CD42" s="217"/>
      <c r="CG42" s="34"/>
      <c r="CH42" s="34"/>
      <c r="CI42" s="34"/>
      <c r="CJ42" s="34"/>
      <c r="CK42" s="217"/>
      <c r="CL42" s="217"/>
      <c r="CM42" s="217"/>
      <c r="CN42" s="217"/>
      <c r="CO42" s="217"/>
      <c r="CR42" s="30">
        <v>440</v>
      </c>
      <c r="CS42" s="21" t="s">
        <v>128</v>
      </c>
    </row>
    <row r="43" spans="2:97" ht="12" customHeight="1" x14ac:dyDescent="0.35">
      <c r="B43" s="135"/>
      <c r="C43" s="58"/>
      <c r="D43" s="58"/>
      <c r="E43" s="58"/>
      <c r="F43" s="59"/>
      <c r="G43" s="59"/>
      <c r="H43" s="59"/>
      <c r="I43" s="59"/>
      <c r="J43" s="29"/>
      <c r="K43" s="29"/>
      <c r="L43" s="232"/>
      <c r="M43" s="232"/>
      <c r="N43" s="239" t="s">
        <v>178</v>
      </c>
      <c r="O43" s="239"/>
      <c r="P43" s="239"/>
      <c r="Q43" s="239"/>
      <c r="R43" s="239"/>
      <c r="S43" s="239"/>
      <c r="T43" s="239"/>
      <c r="U43" s="239"/>
      <c r="V43" s="29" t="str" cm="1">
        <f t="array" ref="V43">IFERROR(LOOKUP(2,1/(W43:Z43&lt;&gt;""),W43:Z43),"")</f>
        <v/>
      </c>
      <c r="W43" s="29"/>
      <c r="X43" s="29"/>
      <c r="Y43" s="29"/>
      <c r="Z43" s="140"/>
      <c r="AA43" s="29"/>
      <c r="AB43" s="29"/>
      <c r="AC43" s="29"/>
      <c r="AE43" s="79" t="str">
        <f t="shared" si="3"/>
        <v>_________</v>
      </c>
      <c r="AF43" s="79"/>
      <c r="AG43" s="79"/>
      <c r="AH43" s="79"/>
      <c r="AI43" s="79"/>
      <c r="AJ43" s="79"/>
      <c r="AK43" s="79" t="str">
        <f t="shared" si="4"/>
        <v>____</v>
      </c>
      <c r="AL43" s="32" t="s">
        <v>161</v>
      </c>
      <c r="AM43" s="217"/>
      <c r="AN43" s="217"/>
      <c r="AO43" s="217"/>
      <c r="AP43" s="31"/>
      <c r="AQ43" s="218"/>
      <c r="AR43" s="218"/>
      <c r="AS43" s="218"/>
      <c r="AT43" s="32"/>
      <c r="AU43" s="218"/>
      <c r="AV43" s="218"/>
      <c r="AW43" s="218"/>
      <c r="AX43" s="217"/>
      <c r="AY43" s="217"/>
      <c r="AZ43" s="218"/>
      <c r="BA43" s="218"/>
      <c r="BB43" s="218"/>
      <c r="BC43" s="218"/>
      <c r="BD43" s="217"/>
      <c r="BE43" s="217"/>
      <c r="BF43" s="217"/>
      <c r="BG43" s="217"/>
      <c r="BH43" s="217"/>
      <c r="BI43" s="217"/>
      <c r="BJ43" s="217"/>
      <c r="BK43" s="217"/>
      <c r="BL43" s="217"/>
      <c r="BM43" s="217"/>
      <c r="BN43" s="217"/>
      <c r="BO43" s="217"/>
      <c r="BP43" s="217"/>
      <c r="BQ43" s="217"/>
      <c r="BR43" s="217"/>
      <c r="BS43" s="217"/>
      <c r="BT43" s="217"/>
      <c r="BU43" s="217"/>
      <c r="BV43" s="217"/>
      <c r="BW43" s="217"/>
      <c r="BX43" s="217"/>
      <c r="BY43" s="219"/>
      <c r="BZ43" s="219"/>
      <c r="CA43" s="219"/>
      <c r="CB43" s="217"/>
      <c r="CC43" s="217"/>
      <c r="CD43" s="217"/>
      <c r="CG43" s="34"/>
      <c r="CH43" s="34"/>
      <c r="CI43" s="34"/>
      <c r="CJ43" s="34"/>
      <c r="CK43" s="217"/>
      <c r="CL43" s="217"/>
      <c r="CM43" s="217"/>
      <c r="CN43" s="217"/>
      <c r="CO43" s="217"/>
      <c r="CR43" s="30">
        <v>444</v>
      </c>
      <c r="CS43" s="21" t="s">
        <v>128</v>
      </c>
    </row>
    <row r="44" spans="2:97" ht="12" customHeight="1" x14ac:dyDescent="0.35">
      <c r="B44" s="135"/>
      <c r="C44" s="58" t="str">
        <f>IF(N44="","",'Deckblatt - Cover'!$O$10)</f>
        <v>MfN</v>
      </c>
      <c r="D44" s="58" t="s">
        <v>129</v>
      </c>
      <c r="E44" s="58">
        <v>1</v>
      </c>
      <c r="F44" s="59" t="s">
        <v>46</v>
      </c>
      <c r="G44" s="59">
        <v>410</v>
      </c>
      <c r="H44" s="59" t="s">
        <v>14</v>
      </c>
      <c r="I44" s="59" t="s">
        <v>130</v>
      </c>
      <c r="J44" s="29" t="s">
        <v>179</v>
      </c>
      <c r="K44" s="29" t="s">
        <v>180</v>
      </c>
      <c r="L44" s="232" t="s">
        <v>133</v>
      </c>
      <c r="M44" s="232"/>
      <c r="N44" s="233" t="s">
        <v>181</v>
      </c>
      <c r="O44" s="233"/>
      <c r="P44" s="233"/>
      <c r="Q44" s="233"/>
      <c r="R44" s="233"/>
      <c r="S44" s="233"/>
      <c r="T44" s="233"/>
      <c r="U44" s="233"/>
      <c r="V44" s="29" t="str" cm="1">
        <f t="array" ref="V44">IFERROR(LOOKUP(2,1/(W44:Z44&lt;&gt;""),W44:Z44),"")</f>
        <v>e_V</v>
      </c>
      <c r="W44" s="29"/>
      <c r="X44" s="29"/>
      <c r="Y44" s="29" t="s">
        <v>72</v>
      </c>
      <c r="Z44" s="142" t="s">
        <v>135</v>
      </c>
      <c r="AA44" s="29"/>
      <c r="AB44" s="29"/>
      <c r="AC44" s="29"/>
      <c r="AE44" s="79" t="str">
        <f t="shared" si="3"/>
        <v>MfN_INV_1_V_410_BHE_EBN_SC_XX_001_e_V</v>
      </c>
      <c r="AF44" s="79"/>
      <c r="AG44" s="79"/>
      <c r="AH44" s="79"/>
      <c r="AI44" s="79"/>
      <c r="AJ44" s="79"/>
      <c r="AK44" s="138" t="str">
        <f t="shared" si="4"/>
        <v>410_EBN_SC_XX_001_e_V</v>
      </c>
      <c r="AL44" s="32" t="s">
        <v>182</v>
      </c>
      <c r="AM44" s="217" t="s">
        <v>17</v>
      </c>
      <c r="AN44" s="217"/>
      <c r="AO44" s="217"/>
      <c r="AP44" s="31" t="s">
        <v>183</v>
      </c>
      <c r="AQ44" s="218"/>
      <c r="AR44" s="218"/>
      <c r="AS44" s="218"/>
      <c r="AT44" s="32"/>
      <c r="AU44" s="218"/>
      <c r="AV44" s="218"/>
      <c r="AW44" s="218"/>
      <c r="AX44" s="217"/>
      <c r="AY44" s="217"/>
      <c r="AZ44" s="218"/>
      <c r="BA44" s="218"/>
      <c r="BB44" s="218"/>
      <c r="BC44" s="218"/>
      <c r="BD44" s="217" t="s">
        <v>138</v>
      </c>
      <c r="BE44" s="217"/>
      <c r="BF44" s="217"/>
      <c r="BG44" s="217" t="s">
        <v>138</v>
      </c>
      <c r="BH44" s="217"/>
      <c r="BI44" s="217"/>
      <c r="BJ44" s="217" t="s">
        <v>138</v>
      </c>
      <c r="BK44" s="217"/>
      <c r="BL44" s="217"/>
      <c r="BM44" s="217" t="s">
        <v>138</v>
      </c>
      <c r="BN44" s="217"/>
      <c r="BO44" s="217"/>
      <c r="BP44" s="217" t="s">
        <v>138</v>
      </c>
      <c r="BQ44" s="217"/>
      <c r="BR44" s="217"/>
      <c r="BS44" s="217" t="s">
        <v>138</v>
      </c>
      <c r="BT44" s="217"/>
      <c r="BU44" s="217"/>
      <c r="BV44" s="217" t="s">
        <v>138</v>
      </c>
      <c r="BW44" s="217"/>
      <c r="BX44" s="217"/>
      <c r="BY44" s="92" t="s">
        <v>165</v>
      </c>
      <c r="BZ44" s="92"/>
      <c r="CA44" s="92"/>
      <c r="CB44" s="217"/>
      <c r="CC44" s="217"/>
      <c r="CD44" s="217"/>
      <c r="CG44" s="34"/>
      <c r="CH44" s="34"/>
      <c r="CI44" s="34"/>
      <c r="CJ44" s="34"/>
      <c r="CK44" s="217"/>
      <c r="CL44" s="217"/>
      <c r="CM44" s="217"/>
      <c r="CN44" s="217"/>
      <c r="CO44" s="217"/>
      <c r="CR44" s="30">
        <v>445</v>
      </c>
      <c r="CS44" s="21" t="s">
        <v>128</v>
      </c>
    </row>
    <row r="45" spans="2:97" ht="12" customHeight="1" x14ac:dyDescent="0.35">
      <c r="B45" s="135"/>
      <c r="C45" s="58" t="str">
        <f>IF(N45="","",'Deckblatt - Cover'!$O$10)</f>
        <v>MfN</v>
      </c>
      <c r="D45" s="58" t="s">
        <v>129</v>
      </c>
      <c r="E45" s="58">
        <v>1</v>
      </c>
      <c r="F45" s="59" t="s">
        <v>46</v>
      </c>
      <c r="G45" s="59">
        <v>410</v>
      </c>
      <c r="H45" s="59" t="s">
        <v>14</v>
      </c>
      <c r="I45" s="59" t="s">
        <v>130</v>
      </c>
      <c r="J45" s="29" t="s">
        <v>179</v>
      </c>
      <c r="K45" s="29" t="s">
        <v>180</v>
      </c>
      <c r="L45" s="232" t="s">
        <v>160</v>
      </c>
      <c r="M45" s="232"/>
      <c r="N45" s="233" t="s">
        <v>184</v>
      </c>
      <c r="O45" s="233"/>
      <c r="P45" s="233"/>
      <c r="Q45" s="233"/>
      <c r="R45" s="233"/>
      <c r="S45" s="233"/>
      <c r="T45" s="233"/>
      <c r="U45" s="233"/>
      <c r="V45" s="29" t="str" cm="1">
        <f t="array" ref="V45">IFERROR(LOOKUP(2,1/(W45:Z45&lt;&gt;""),W45:Z45),"")</f>
        <v>e_V</v>
      </c>
      <c r="W45" s="29"/>
      <c r="X45" s="29"/>
      <c r="Y45" s="29" t="s">
        <v>72</v>
      </c>
      <c r="Z45" s="142" t="s">
        <v>135</v>
      </c>
      <c r="AA45" s="29"/>
      <c r="AB45" s="29"/>
      <c r="AC45" s="29"/>
      <c r="AE45" s="79" t="str">
        <f t="shared" si="3"/>
        <v>MfN_INV_1_V_410_BHE_EBN_SC_XX_002_e_V</v>
      </c>
      <c r="AF45" s="79"/>
      <c r="AG45" s="79"/>
      <c r="AH45" s="79"/>
      <c r="AI45" s="79"/>
      <c r="AJ45" s="79"/>
      <c r="AK45" s="138" t="str">
        <f t="shared" si="4"/>
        <v>410_EBN_SC_XX_002_e_V</v>
      </c>
      <c r="AL45" s="32" t="s">
        <v>185</v>
      </c>
      <c r="AM45" s="217" t="s">
        <v>17</v>
      </c>
      <c r="AN45" s="217"/>
      <c r="AO45" s="217"/>
      <c r="AP45" s="31" t="s">
        <v>183</v>
      </c>
      <c r="AQ45" s="218"/>
      <c r="AR45" s="218"/>
      <c r="AS45" s="218"/>
      <c r="AT45" s="32"/>
      <c r="AU45" s="218"/>
      <c r="AV45" s="218"/>
      <c r="AW45" s="218"/>
      <c r="AX45" s="217"/>
      <c r="AY45" s="217"/>
      <c r="AZ45" s="218"/>
      <c r="BA45" s="218"/>
      <c r="BB45" s="218"/>
      <c r="BC45" s="218"/>
      <c r="BD45" s="217" t="s">
        <v>138</v>
      </c>
      <c r="BE45" s="217"/>
      <c r="BF45" s="217"/>
      <c r="BG45" s="217" t="s">
        <v>138</v>
      </c>
      <c r="BH45" s="217"/>
      <c r="BI45" s="217"/>
      <c r="BJ45" s="217" t="s">
        <v>138</v>
      </c>
      <c r="BK45" s="217"/>
      <c r="BL45" s="217"/>
      <c r="BM45" s="217" t="s">
        <v>138</v>
      </c>
      <c r="BN45" s="217"/>
      <c r="BO45" s="217"/>
      <c r="BP45" s="217" t="s">
        <v>138</v>
      </c>
      <c r="BQ45" s="217"/>
      <c r="BR45" s="217"/>
      <c r="BS45" s="217" t="s">
        <v>138</v>
      </c>
      <c r="BT45" s="217"/>
      <c r="BU45" s="217"/>
      <c r="BV45" s="217" t="s">
        <v>138</v>
      </c>
      <c r="BW45" s="217"/>
      <c r="BX45" s="217"/>
      <c r="BY45" s="92" t="s">
        <v>165</v>
      </c>
      <c r="BZ45" s="92"/>
      <c r="CA45" s="92"/>
      <c r="CB45" s="217"/>
      <c r="CC45" s="217"/>
      <c r="CD45" s="217"/>
      <c r="CG45" s="34"/>
      <c r="CH45" s="34"/>
      <c r="CI45" s="34"/>
      <c r="CJ45" s="34"/>
      <c r="CK45" s="217"/>
      <c r="CL45" s="217"/>
      <c r="CM45" s="217"/>
      <c r="CN45" s="217"/>
      <c r="CO45" s="217"/>
      <c r="CR45" s="30">
        <v>445</v>
      </c>
      <c r="CS45" s="21" t="s">
        <v>128</v>
      </c>
    </row>
    <row r="46" spans="2:97" ht="12" customHeight="1" x14ac:dyDescent="0.35">
      <c r="B46" s="135"/>
      <c r="C46" s="58" t="str">
        <f>IF(N46="","",'Deckblatt - Cover'!$O$10)</f>
        <v>MfN</v>
      </c>
      <c r="D46" s="58" t="s">
        <v>129</v>
      </c>
      <c r="E46" s="58">
        <v>1</v>
      </c>
      <c r="F46" s="59" t="s">
        <v>46</v>
      </c>
      <c r="G46" s="59">
        <v>410</v>
      </c>
      <c r="H46" s="59" t="s">
        <v>14</v>
      </c>
      <c r="I46" s="59" t="s">
        <v>130</v>
      </c>
      <c r="J46" s="29" t="s">
        <v>179</v>
      </c>
      <c r="K46" s="29" t="s">
        <v>180</v>
      </c>
      <c r="L46" s="232" t="s">
        <v>186</v>
      </c>
      <c r="M46" s="232"/>
      <c r="N46" s="233" t="s">
        <v>187</v>
      </c>
      <c r="O46" s="233"/>
      <c r="P46" s="233"/>
      <c r="Q46" s="233"/>
      <c r="R46" s="233"/>
      <c r="S46" s="233"/>
      <c r="T46" s="233"/>
      <c r="U46" s="233"/>
      <c r="V46" s="29" t="str" cm="1">
        <f t="array" ref="V46">IFERROR(LOOKUP(2,1/(W46:Z46&lt;&gt;""),W46:Z46),"")</f>
        <v>e_V</v>
      </c>
      <c r="W46" s="29"/>
      <c r="X46" s="29"/>
      <c r="Y46" s="29" t="s">
        <v>72</v>
      </c>
      <c r="Z46" s="142" t="s">
        <v>135</v>
      </c>
      <c r="AA46" s="29"/>
      <c r="AB46" s="29"/>
      <c r="AC46" s="29"/>
      <c r="AE46" s="79" t="str">
        <f t="shared" si="3"/>
        <v>MfN_INV_1_V_410_BHE_EBN_SC_XX_003_e_V</v>
      </c>
      <c r="AF46" s="79"/>
      <c r="AG46" s="79"/>
      <c r="AH46" s="79"/>
      <c r="AI46" s="79"/>
      <c r="AJ46" s="79"/>
      <c r="AK46" s="138" t="str">
        <f t="shared" si="4"/>
        <v>410_EBN_SC_XX_003_e_V</v>
      </c>
      <c r="AL46" s="32" t="s">
        <v>188</v>
      </c>
      <c r="AM46" s="217" t="s">
        <v>17</v>
      </c>
      <c r="AN46" s="217"/>
      <c r="AO46" s="217"/>
      <c r="AP46" s="31" t="s">
        <v>183</v>
      </c>
      <c r="AQ46" s="218"/>
      <c r="AR46" s="218"/>
      <c r="AS46" s="218"/>
      <c r="AT46" s="32"/>
      <c r="AU46" s="218"/>
      <c r="AV46" s="218"/>
      <c r="AW46" s="218"/>
      <c r="AX46" s="217"/>
      <c r="AY46" s="217"/>
      <c r="AZ46" s="218"/>
      <c r="BA46" s="218"/>
      <c r="BB46" s="218"/>
      <c r="BC46" s="218"/>
      <c r="BD46" s="217" t="s">
        <v>138</v>
      </c>
      <c r="BE46" s="217"/>
      <c r="BF46" s="217"/>
      <c r="BG46" s="217" t="s">
        <v>138</v>
      </c>
      <c r="BH46" s="217"/>
      <c r="BI46" s="217"/>
      <c r="BJ46" s="217" t="s">
        <v>138</v>
      </c>
      <c r="BK46" s="217"/>
      <c r="BL46" s="217"/>
      <c r="BM46" s="217" t="s">
        <v>138</v>
      </c>
      <c r="BN46" s="217"/>
      <c r="BO46" s="217"/>
      <c r="BP46" s="217" t="s">
        <v>138</v>
      </c>
      <c r="BQ46" s="217"/>
      <c r="BR46" s="217"/>
      <c r="BS46" s="217" t="s">
        <v>138</v>
      </c>
      <c r="BT46" s="217"/>
      <c r="BU46" s="217"/>
      <c r="BV46" s="217" t="s">
        <v>138</v>
      </c>
      <c r="BW46" s="217"/>
      <c r="BX46" s="217"/>
      <c r="BY46" s="92" t="s">
        <v>165</v>
      </c>
      <c r="BZ46" s="92"/>
      <c r="CA46" s="92"/>
      <c r="CB46" s="217"/>
      <c r="CC46" s="217"/>
      <c r="CD46" s="217"/>
      <c r="CG46" s="34"/>
      <c r="CH46" s="34"/>
      <c r="CI46" s="34"/>
      <c r="CJ46" s="34"/>
      <c r="CK46" s="217"/>
      <c r="CL46" s="217"/>
      <c r="CM46" s="217"/>
      <c r="CN46" s="217"/>
      <c r="CO46" s="217"/>
      <c r="CR46" s="30">
        <v>445</v>
      </c>
      <c r="CS46" s="21" t="s">
        <v>128</v>
      </c>
    </row>
    <row r="47" spans="2:97" ht="12" customHeight="1" x14ac:dyDescent="0.35">
      <c r="B47" s="135"/>
      <c r="C47" s="58" t="str">
        <f>IF(N47="","",'Deckblatt - Cover'!$O$10)</f>
        <v>MfN</v>
      </c>
      <c r="D47" s="58" t="s">
        <v>129</v>
      </c>
      <c r="E47" s="58">
        <v>1</v>
      </c>
      <c r="F47" s="59" t="s">
        <v>46</v>
      </c>
      <c r="G47" s="59">
        <v>410</v>
      </c>
      <c r="H47" s="59" t="s">
        <v>14</v>
      </c>
      <c r="I47" s="59" t="s">
        <v>130</v>
      </c>
      <c r="J47" s="29" t="s">
        <v>179</v>
      </c>
      <c r="K47" s="29" t="s">
        <v>180</v>
      </c>
      <c r="L47" s="232" t="s">
        <v>189</v>
      </c>
      <c r="M47" s="232"/>
      <c r="N47" s="233" t="s">
        <v>190</v>
      </c>
      <c r="O47" s="233"/>
      <c r="P47" s="233"/>
      <c r="Q47" s="233"/>
      <c r="R47" s="233"/>
      <c r="S47" s="233"/>
      <c r="T47" s="233"/>
      <c r="U47" s="233"/>
      <c r="V47" s="29" t="str" cm="1">
        <f t="array" ref="V47">IFERROR(LOOKUP(2,1/(W47:Z47&lt;&gt;""),W47:Z47),"")</f>
        <v>e_V</v>
      </c>
      <c r="W47" s="29"/>
      <c r="X47" s="29"/>
      <c r="Y47" s="29" t="s">
        <v>72</v>
      </c>
      <c r="Z47" s="142" t="s">
        <v>135</v>
      </c>
      <c r="AA47" s="29"/>
      <c r="AB47" s="29"/>
      <c r="AC47" s="29"/>
      <c r="AE47" s="79" t="str">
        <f t="shared" si="3"/>
        <v>MfN_INV_1_V_410_BHE_EBN_SC_XX_004_e_V</v>
      </c>
      <c r="AF47" s="79"/>
      <c r="AG47" s="79"/>
      <c r="AH47" s="79"/>
      <c r="AI47" s="79"/>
      <c r="AJ47" s="79"/>
      <c r="AK47" s="138" t="str">
        <f t="shared" si="4"/>
        <v>410_EBN_SC_XX_004_e_V</v>
      </c>
      <c r="AL47" s="32" t="s">
        <v>191</v>
      </c>
      <c r="AM47" s="217" t="s">
        <v>17</v>
      </c>
      <c r="AN47" s="217"/>
      <c r="AO47" s="217"/>
      <c r="AP47" s="31" t="s">
        <v>183</v>
      </c>
      <c r="AQ47" s="218"/>
      <c r="AR47" s="218"/>
      <c r="AS47" s="218"/>
      <c r="AT47" s="32"/>
      <c r="AU47" s="218"/>
      <c r="AV47" s="218"/>
      <c r="AW47" s="218"/>
      <c r="AX47" s="217"/>
      <c r="AY47" s="217"/>
      <c r="AZ47" s="218"/>
      <c r="BA47" s="218"/>
      <c r="BB47" s="218"/>
      <c r="BC47" s="218"/>
      <c r="BD47" s="217" t="s">
        <v>138</v>
      </c>
      <c r="BE47" s="217"/>
      <c r="BF47" s="217"/>
      <c r="BG47" s="217" t="s">
        <v>138</v>
      </c>
      <c r="BH47" s="217"/>
      <c r="BI47" s="217"/>
      <c r="BJ47" s="217" t="s">
        <v>138</v>
      </c>
      <c r="BK47" s="217"/>
      <c r="BL47" s="217"/>
      <c r="BM47" s="217" t="s">
        <v>138</v>
      </c>
      <c r="BN47" s="217"/>
      <c r="BO47" s="217"/>
      <c r="BP47" s="217" t="s">
        <v>138</v>
      </c>
      <c r="BQ47" s="217"/>
      <c r="BR47" s="217"/>
      <c r="BS47" s="217" t="s">
        <v>138</v>
      </c>
      <c r="BT47" s="217"/>
      <c r="BU47" s="217"/>
      <c r="BV47" s="217" t="s">
        <v>138</v>
      </c>
      <c r="BW47" s="217"/>
      <c r="BX47" s="217"/>
      <c r="BY47" s="92" t="s">
        <v>165</v>
      </c>
      <c r="BZ47" s="92"/>
      <c r="CA47" s="92"/>
      <c r="CB47" s="217"/>
      <c r="CC47" s="217"/>
      <c r="CD47" s="217"/>
      <c r="CG47" s="34"/>
      <c r="CH47" s="34"/>
      <c r="CI47" s="34"/>
      <c r="CJ47" s="34"/>
      <c r="CK47" s="217"/>
      <c r="CL47" s="217"/>
      <c r="CM47" s="217"/>
      <c r="CN47" s="217"/>
      <c r="CO47" s="217"/>
      <c r="CR47" s="30">
        <v>445</v>
      </c>
      <c r="CS47" s="21" t="s">
        <v>128</v>
      </c>
    </row>
    <row r="48" spans="2:97" ht="12" customHeight="1" x14ac:dyDescent="0.35">
      <c r="B48" s="135"/>
      <c r="C48" s="142" t="str">
        <f>IF(N48="","",'Deckblatt - Cover'!$O$10)</f>
        <v>MfN</v>
      </c>
      <c r="D48" s="142" t="s">
        <v>129</v>
      </c>
      <c r="E48" s="142">
        <v>1</v>
      </c>
      <c r="F48" s="143" t="s">
        <v>46</v>
      </c>
      <c r="G48" s="143">
        <v>410</v>
      </c>
      <c r="H48" s="143" t="s">
        <v>14</v>
      </c>
      <c r="I48" s="143" t="s">
        <v>130</v>
      </c>
      <c r="J48" s="140" t="s">
        <v>179</v>
      </c>
      <c r="K48" s="140" t="s">
        <v>180</v>
      </c>
      <c r="L48" s="220" t="s">
        <v>192</v>
      </c>
      <c r="M48" s="220"/>
      <c r="N48" s="222" t="s">
        <v>193</v>
      </c>
      <c r="O48" s="222"/>
      <c r="P48" s="222"/>
      <c r="Q48" s="222"/>
      <c r="R48" s="222"/>
      <c r="S48" s="222"/>
      <c r="T48" s="222"/>
      <c r="U48" s="222"/>
      <c r="V48" s="140"/>
      <c r="W48" s="140"/>
      <c r="X48" s="140"/>
      <c r="Y48" s="140"/>
      <c r="Z48" s="142"/>
      <c r="AA48" s="29"/>
      <c r="AB48" s="29"/>
      <c r="AC48" s="29"/>
      <c r="AE48" s="79" t="str">
        <f t="shared" si="3"/>
        <v>MfN_INV_1_V_410_BHE_EBN_SC_XX_005_</v>
      </c>
      <c r="AF48" s="79"/>
      <c r="AG48" s="79"/>
      <c r="AH48" s="79"/>
      <c r="AI48" s="79"/>
      <c r="AJ48" s="79"/>
      <c r="AK48" s="113" t="str">
        <f t="shared" si="4"/>
        <v>410_EBN_SC_XX_005_</v>
      </c>
      <c r="AL48" s="32" t="s">
        <v>194</v>
      </c>
      <c r="AM48" s="217" t="s">
        <v>17</v>
      </c>
      <c r="AN48" s="217"/>
      <c r="AO48" s="217"/>
      <c r="AP48" s="31" t="s">
        <v>183</v>
      </c>
      <c r="AQ48" s="218"/>
      <c r="AR48" s="218"/>
      <c r="AS48" s="218"/>
      <c r="AT48" s="32"/>
      <c r="AU48" s="218"/>
      <c r="AV48" s="218"/>
      <c r="AW48" s="218"/>
      <c r="AX48" s="217"/>
      <c r="AY48" s="217"/>
      <c r="AZ48" s="218"/>
      <c r="BA48" s="218"/>
      <c r="BB48" s="218"/>
      <c r="BC48" s="218"/>
      <c r="BD48" s="217" t="s">
        <v>138</v>
      </c>
      <c r="BE48" s="217"/>
      <c r="BF48" s="217"/>
      <c r="BG48" s="217" t="s">
        <v>138</v>
      </c>
      <c r="BH48" s="217"/>
      <c r="BI48" s="217"/>
      <c r="BJ48" s="217" t="s">
        <v>138</v>
      </c>
      <c r="BK48" s="217"/>
      <c r="BL48" s="217"/>
      <c r="BM48" s="217" t="s">
        <v>138</v>
      </c>
      <c r="BN48" s="217"/>
      <c r="BO48" s="217"/>
      <c r="BP48" s="217" t="s">
        <v>138</v>
      </c>
      <c r="BQ48" s="217"/>
      <c r="BR48" s="217"/>
      <c r="BS48" s="217" t="s">
        <v>138</v>
      </c>
      <c r="BT48" s="217"/>
      <c r="BU48" s="217"/>
      <c r="BV48" s="217" t="s">
        <v>138</v>
      </c>
      <c r="BW48" s="217"/>
      <c r="BX48" s="217"/>
      <c r="BY48" s="219"/>
      <c r="BZ48" s="219"/>
      <c r="CA48" s="219"/>
      <c r="CB48" s="217"/>
      <c r="CC48" s="217"/>
      <c r="CD48" s="217"/>
      <c r="CG48" s="34"/>
      <c r="CH48" s="34"/>
      <c r="CI48" s="34"/>
      <c r="CJ48" s="34"/>
      <c r="CK48" s="217"/>
      <c r="CL48" s="217"/>
      <c r="CM48" s="217"/>
      <c r="CN48" s="217"/>
      <c r="CO48" s="217"/>
      <c r="CR48" s="30">
        <v>445</v>
      </c>
      <c r="CS48" s="21" t="s">
        <v>128</v>
      </c>
    </row>
    <row r="49" spans="1:97" ht="12" customHeight="1" x14ac:dyDescent="0.35">
      <c r="B49" s="135"/>
      <c r="C49" s="142" t="str">
        <f>IF(N49="","",'Deckblatt - Cover'!$O$10)</f>
        <v>MfN</v>
      </c>
      <c r="D49" s="142" t="s">
        <v>129</v>
      </c>
      <c r="E49" s="142">
        <v>1</v>
      </c>
      <c r="F49" s="143" t="s">
        <v>46</v>
      </c>
      <c r="G49" s="143">
        <v>410</v>
      </c>
      <c r="H49" s="143" t="s">
        <v>14</v>
      </c>
      <c r="I49" s="143" t="s">
        <v>130</v>
      </c>
      <c r="J49" s="140" t="s">
        <v>179</v>
      </c>
      <c r="K49" s="140" t="s">
        <v>180</v>
      </c>
      <c r="L49" s="220" t="s">
        <v>195</v>
      </c>
      <c r="M49" s="220"/>
      <c r="N49" s="222" t="s">
        <v>196</v>
      </c>
      <c r="O49" s="222"/>
      <c r="P49" s="222"/>
      <c r="Q49" s="222"/>
      <c r="R49" s="222"/>
      <c r="S49" s="222"/>
      <c r="T49" s="222"/>
      <c r="U49" s="222"/>
      <c r="V49" s="140" t="str" cm="1">
        <f t="array" ref="V49">IFERROR(LOOKUP(2,1/(W49:Z49&lt;&gt;""),W49:Z49),"")</f>
        <v>e_V</v>
      </c>
      <c r="W49" s="140"/>
      <c r="X49" s="140"/>
      <c r="Y49" s="140"/>
      <c r="Z49" s="142" t="s">
        <v>135</v>
      </c>
      <c r="AA49" s="29"/>
      <c r="AB49" s="29"/>
      <c r="AC49" s="29"/>
      <c r="AE49" s="79" t="str">
        <f t="shared" si="3"/>
        <v>MfN_INV_1_V_410_BHE_EBN_SC_XX_006_e_V</v>
      </c>
      <c r="AF49" s="79"/>
      <c r="AG49" s="79"/>
      <c r="AH49" s="79"/>
      <c r="AI49" s="79"/>
      <c r="AJ49" s="79"/>
      <c r="AK49" s="138" t="str">
        <f t="shared" si="4"/>
        <v>410_EBN_SC_XX_006_e_V</v>
      </c>
      <c r="AL49" s="32"/>
      <c r="AM49" s="217"/>
      <c r="AN49" s="217"/>
      <c r="AO49" s="217"/>
      <c r="AP49" s="31"/>
      <c r="AQ49" s="218"/>
      <c r="AR49" s="218"/>
      <c r="AS49" s="218"/>
      <c r="AT49" s="32"/>
      <c r="AU49" s="218"/>
      <c r="AV49" s="218"/>
      <c r="AW49" s="218"/>
      <c r="AX49" s="217"/>
      <c r="AY49" s="217"/>
      <c r="AZ49" s="218"/>
      <c r="BA49" s="218"/>
      <c r="BB49" s="218"/>
      <c r="BC49" s="218"/>
      <c r="BD49" s="217"/>
      <c r="BE49" s="217"/>
      <c r="BF49" s="217"/>
      <c r="BG49" s="217"/>
      <c r="BH49" s="217"/>
      <c r="BI49" s="217"/>
      <c r="BJ49" s="217"/>
      <c r="BK49" s="217"/>
      <c r="BL49" s="217"/>
      <c r="BM49" s="217"/>
      <c r="BN49" s="217"/>
      <c r="BO49" s="217"/>
      <c r="BP49" s="217"/>
      <c r="BQ49" s="217"/>
      <c r="BR49" s="217"/>
      <c r="BS49" s="217"/>
      <c r="BT49" s="217"/>
      <c r="BU49" s="217"/>
      <c r="BV49" s="217" t="s">
        <v>138</v>
      </c>
      <c r="BW49" s="217"/>
      <c r="BX49" s="217"/>
      <c r="BY49" s="219" t="s">
        <v>197</v>
      </c>
      <c r="BZ49" s="219"/>
      <c r="CA49" s="219"/>
      <c r="CB49" s="217"/>
      <c r="CC49" s="217"/>
      <c r="CD49" s="217"/>
      <c r="CG49" s="34"/>
      <c r="CH49" s="34"/>
      <c r="CI49" s="34"/>
      <c r="CJ49" s="34"/>
      <c r="CK49" s="31"/>
      <c r="CL49" s="31"/>
      <c r="CM49" s="31"/>
      <c r="CN49" s="31"/>
      <c r="CO49" s="31"/>
      <c r="CR49" s="30"/>
      <c r="CS49" s="21"/>
    </row>
    <row r="50" spans="1:97" ht="12" customHeight="1" x14ac:dyDescent="0.35">
      <c r="B50" s="135"/>
      <c r="C50" s="142" t="str">
        <f>IF(N50="","",'Deckblatt - Cover'!$O$10)</f>
        <v>MfN</v>
      </c>
      <c r="D50" s="142" t="s">
        <v>129</v>
      </c>
      <c r="E50" s="142">
        <v>1</v>
      </c>
      <c r="F50" s="143" t="s">
        <v>46</v>
      </c>
      <c r="G50" s="143">
        <v>410</v>
      </c>
      <c r="H50" s="143" t="s">
        <v>14</v>
      </c>
      <c r="I50" s="143" t="s">
        <v>130</v>
      </c>
      <c r="J50" s="140" t="s">
        <v>179</v>
      </c>
      <c r="K50" s="140" t="s">
        <v>180</v>
      </c>
      <c r="L50" s="220" t="s">
        <v>198</v>
      </c>
      <c r="M50" s="220"/>
      <c r="N50" s="222" t="s">
        <v>199</v>
      </c>
      <c r="O50" s="222"/>
      <c r="P50" s="222"/>
      <c r="Q50" s="222"/>
      <c r="R50" s="222"/>
      <c r="S50" s="222"/>
      <c r="T50" s="222"/>
      <c r="U50" s="222"/>
      <c r="V50" s="140" t="str" cm="1">
        <f t="array" ref="V50">IFERROR(LOOKUP(2,1/(W50:Z50&lt;&gt;""),W50:Z50),"")</f>
        <v>e_V</v>
      </c>
      <c r="W50" s="140"/>
      <c r="X50" s="140"/>
      <c r="Y50" s="140"/>
      <c r="Z50" s="142" t="s">
        <v>135</v>
      </c>
      <c r="AA50" s="29"/>
      <c r="AB50" s="29"/>
      <c r="AC50" s="29"/>
      <c r="AE50" s="79" t="str">
        <f t="shared" si="3"/>
        <v>MfN_INV_1_V_410_BHE_EBN_SC_XX_007_e_V</v>
      </c>
      <c r="AF50" s="79"/>
      <c r="AG50" s="79"/>
      <c r="AH50" s="79"/>
      <c r="AI50" s="79"/>
      <c r="AJ50" s="79"/>
      <c r="AK50" s="138" t="str">
        <f t="shared" si="4"/>
        <v>410_EBN_SC_XX_007_e_V</v>
      </c>
      <c r="AL50" s="32"/>
      <c r="AM50" s="31"/>
      <c r="AN50" s="31"/>
      <c r="AO50" s="31"/>
      <c r="AP50" s="31"/>
      <c r="AQ50" s="32"/>
      <c r="AR50" s="32"/>
      <c r="AS50" s="32"/>
      <c r="AT50" s="32"/>
      <c r="AU50" s="32"/>
      <c r="AV50" s="32"/>
      <c r="AW50" s="32"/>
      <c r="AX50" s="31"/>
      <c r="AY50" s="31"/>
      <c r="AZ50" s="32"/>
      <c r="BA50" s="32"/>
      <c r="BB50" s="32"/>
      <c r="BC50" s="32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217" t="s">
        <v>142</v>
      </c>
      <c r="BW50" s="217"/>
      <c r="BX50" s="217"/>
      <c r="BY50" s="219"/>
      <c r="BZ50" s="219"/>
      <c r="CA50" s="219"/>
      <c r="CB50" s="31"/>
      <c r="CC50" s="31"/>
      <c r="CD50" s="31"/>
      <c r="CG50" s="34"/>
      <c r="CH50" s="34"/>
      <c r="CI50" s="34"/>
      <c r="CJ50" s="34"/>
      <c r="CK50" s="31"/>
      <c r="CL50" s="31"/>
      <c r="CM50" s="31"/>
      <c r="CN50" s="31"/>
      <c r="CO50" s="31"/>
      <c r="CR50" s="30"/>
      <c r="CS50" s="21"/>
    </row>
    <row r="51" spans="1:97" ht="12" customHeight="1" x14ac:dyDescent="0.35">
      <c r="B51" s="135"/>
      <c r="C51" s="58"/>
      <c r="D51" s="58"/>
      <c r="E51" s="58"/>
      <c r="F51" s="59"/>
      <c r="G51" s="59"/>
      <c r="H51" s="59"/>
      <c r="I51" s="59"/>
      <c r="J51" s="29"/>
      <c r="K51" s="29"/>
      <c r="L51" s="232"/>
      <c r="M51" s="232"/>
      <c r="N51" s="233"/>
      <c r="O51" s="233"/>
      <c r="P51" s="233"/>
      <c r="Q51" s="233"/>
      <c r="R51" s="233"/>
      <c r="S51" s="233"/>
      <c r="T51" s="233"/>
      <c r="U51" s="233"/>
      <c r="V51" s="29" t="str" cm="1">
        <f t="array" ref="V51">IFERROR(LOOKUP(2,1/(W51:Z51&lt;&gt;""),W51:Z51),"")</f>
        <v/>
      </c>
      <c r="W51" s="29"/>
      <c r="X51" s="29"/>
      <c r="Y51" s="29"/>
      <c r="Z51" s="140"/>
      <c r="AA51" s="29"/>
      <c r="AB51" s="29"/>
      <c r="AC51" s="29"/>
      <c r="AE51" s="79" t="str">
        <f t="shared" si="3"/>
        <v>_________</v>
      </c>
      <c r="AF51" s="79"/>
      <c r="AG51" s="79"/>
      <c r="AH51" s="79"/>
      <c r="AI51" s="79"/>
      <c r="AJ51" s="79"/>
      <c r="AK51" s="79" t="str">
        <f t="shared" si="4"/>
        <v>____</v>
      </c>
      <c r="AL51" s="32" t="s">
        <v>161</v>
      </c>
      <c r="AM51" s="217"/>
      <c r="AN51" s="217"/>
      <c r="AO51" s="217"/>
      <c r="AP51" s="31"/>
      <c r="AQ51" s="218"/>
      <c r="AR51" s="218"/>
      <c r="AS51" s="218"/>
      <c r="AT51" s="32"/>
      <c r="AU51" s="218"/>
      <c r="AV51" s="218"/>
      <c r="AW51" s="218"/>
      <c r="AX51" s="217"/>
      <c r="AY51" s="217"/>
      <c r="AZ51" s="218"/>
      <c r="BA51" s="218"/>
      <c r="BB51" s="218"/>
      <c r="BC51" s="218"/>
      <c r="BD51" s="217"/>
      <c r="BE51" s="217"/>
      <c r="BF51" s="217"/>
      <c r="BG51" s="217"/>
      <c r="BH51" s="217"/>
      <c r="BI51" s="217"/>
      <c r="BJ51" s="217"/>
      <c r="BK51" s="217"/>
      <c r="BL51" s="217"/>
      <c r="BM51" s="217"/>
      <c r="BN51" s="217"/>
      <c r="BO51" s="217"/>
      <c r="BP51" s="217"/>
      <c r="BQ51" s="217"/>
      <c r="BR51" s="217"/>
      <c r="BS51" s="217"/>
      <c r="BT51" s="217"/>
      <c r="BU51" s="217"/>
      <c r="BV51" s="217"/>
      <c r="BW51" s="217"/>
      <c r="BX51" s="217"/>
      <c r="BY51" s="219"/>
      <c r="BZ51" s="219"/>
      <c r="CA51" s="219"/>
      <c r="CB51" s="217"/>
      <c r="CC51" s="217"/>
      <c r="CD51" s="217"/>
      <c r="CG51" s="34"/>
      <c r="CH51" s="34"/>
      <c r="CI51" s="34"/>
      <c r="CJ51" s="34"/>
      <c r="CK51" s="217"/>
      <c r="CL51" s="217"/>
      <c r="CM51" s="217"/>
      <c r="CN51" s="217"/>
      <c r="CO51" s="217"/>
      <c r="CR51" s="30">
        <v>440</v>
      </c>
      <c r="CS51" s="21" t="s">
        <v>128</v>
      </c>
    </row>
    <row r="52" spans="1:97" ht="12" customHeight="1" x14ac:dyDescent="0.35">
      <c r="B52" s="135"/>
      <c r="C52" s="58"/>
      <c r="D52" s="58"/>
      <c r="E52" s="58"/>
      <c r="F52" s="59"/>
      <c r="G52" s="59"/>
      <c r="H52" s="59"/>
      <c r="I52" s="59"/>
      <c r="J52" s="29"/>
      <c r="K52" s="29"/>
      <c r="L52" s="232"/>
      <c r="M52" s="232"/>
      <c r="N52" s="239" t="s">
        <v>200</v>
      </c>
      <c r="O52" s="239"/>
      <c r="P52" s="239"/>
      <c r="Q52" s="239"/>
      <c r="R52" s="239"/>
      <c r="S52" s="239"/>
      <c r="T52" s="239"/>
      <c r="U52" s="239"/>
      <c r="V52" s="29" t="str" cm="1">
        <f t="array" ref="V52">IFERROR(LOOKUP(2,1/(W52:Z52&lt;&gt;""),W52:Z52),"")</f>
        <v/>
      </c>
      <c r="W52" s="29"/>
      <c r="X52" s="29"/>
      <c r="Y52" s="29"/>
      <c r="Z52" s="140"/>
      <c r="AA52" s="29"/>
      <c r="AB52" s="29"/>
      <c r="AC52" s="29"/>
      <c r="AE52" s="79" t="str">
        <f t="shared" si="3"/>
        <v>_________</v>
      </c>
      <c r="AF52" s="79"/>
      <c r="AG52" s="79"/>
      <c r="AH52" s="79"/>
      <c r="AI52" s="79"/>
      <c r="AJ52" s="79"/>
      <c r="AK52" s="79" t="str">
        <f t="shared" si="4"/>
        <v>____</v>
      </c>
      <c r="AL52" s="32" t="s">
        <v>161</v>
      </c>
      <c r="AM52" s="217"/>
      <c r="AN52" s="217"/>
      <c r="AO52" s="217"/>
      <c r="AP52" s="31"/>
      <c r="AQ52" s="218"/>
      <c r="AR52" s="218"/>
      <c r="AS52" s="218"/>
      <c r="AT52" s="32"/>
      <c r="AU52" s="218"/>
      <c r="AV52" s="218"/>
      <c r="AW52" s="218"/>
      <c r="AX52" s="217"/>
      <c r="AY52" s="217"/>
      <c r="AZ52" s="218"/>
      <c r="BA52" s="218"/>
      <c r="BB52" s="218"/>
      <c r="BC52" s="218"/>
      <c r="BD52" s="217"/>
      <c r="BE52" s="217"/>
      <c r="BF52" s="217"/>
      <c r="BG52" s="217"/>
      <c r="BH52" s="217"/>
      <c r="BI52" s="217"/>
      <c r="BJ52" s="217"/>
      <c r="BK52" s="217"/>
      <c r="BL52" s="217"/>
      <c r="BM52" s="217"/>
      <c r="BN52" s="217"/>
      <c r="BO52" s="217"/>
      <c r="BP52" s="217"/>
      <c r="BQ52" s="217"/>
      <c r="BR52" s="217"/>
      <c r="BS52" s="217"/>
      <c r="BT52" s="217"/>
      <c r="BU52" s="217"/>
      <c r="BV52" s="217"/>
      <c r="BW52" s="217"/>
      <c r="BX52" s="217"/>
      <c r="BY52" s="219"/>
      <c r="BZ52" s="219"/>
      <c r="CA52" s="219"/>
      <c r="CB52" s="217"/>
      <c r="CC52" s="217"/>
      <c r="CD52" s="217"/>
      <c r="CG52" s="34"/>
      <c r="CH52" s="34"/>
      <c r="CI52" s="34"/>
      <c r="CJ52" s="34"/>
      <c r="CK52" s="217"/>
      <c r="CL52" s="217"/>
      <c r="CM52" s="217"/>
      <c r="CN52" s="217"/>
      <c r="CO52" s="217"/>
      <c r="CR52" s="30">
        <v>480</v>
      </c>
      <c r="CS52" s="21" t="s">
        <v>201</v>
      </c>
    </row>
    <row r="53" spans="1:97" ht="12" customHeight="1" x14ac:dyDescent="0.35">
      <c r="B53" s="135"/>
      <c r="C53" s="58" t="str">
        <f>IF(N53="","",'Deckblatt - Cover'!$O$10)</f>
        <v>MfN</v>
      </c>
      <c r="D53" s="58" t="s">
        <v>129</v>
      </c>
      <c r="E53" s="58">
        <v>1</v>
      </c>
      <c r="F53" s="59" t="s">
        <v>46</v>
      </c>
      <c r="G53" s="59">
        <v>420</v>
      </c>
      <c r="H53" s="59" t="s">
        <v>14</v>
      </c>
      <c r="I53" s="59" t="s">
        <v>130</v>
      </c>
      <c r="J53" s="29" t="s">
        <v>131</v>
      </c>
      <c r="K53" s="29" t="s">
        <v>132</v>
      </c>
      <c r="L53" s="232" t="s">
        <v>133</v>
      </c>
      <c r="M53" s="232"/>
      <c r="N53" s="233" t="s">
        <v>202</v>
      </c>
      <c r="O53" s="233"/>
      <c r="P53" s="233"/>
      <c r="Q53" s="233"/>
      <c r="R53" s="233"/>
      <c r="S53" s="233"/>
      <c r="T53" s="233"/>
      <c r="U53" s="233"/>
      <c r="V53" s="29" t="str" cm="1">
        <f t="array" ref="V53">IFERROR(LOOKUP(2,1/(W53:Z53&lt;&gt;""),W53:Z53),"")</f>
        <v>e_V</v>
      </c>
      <c r="W53" s="29"/>
      <c r="X53" s="29"/>
      <c r="Y53" s="29" t="s">
        <v>72</v>
      </c>
      <c r="Z53" s="142" t="s">
        <v>135</v>
      </c>
      <c r="AA53" s="29"/>
      <c r="AB53" s="29"/>
      <c r="AC53" s="29"/>
      <c r="AE53" s="79" t="str">
        <f t="shared" si="3"/>
        <v>MfN_INV_1_V_420_BHE_EBN_GR_1U_001_e_V</v>
      </c>
      <c r="AF53" s="79"/>
      <c r="AG53" s="79"/>
      <c r="AH53" s="79"/>
      <c r="AI53" s="79"/>
      <c r="AJ53" s="79"/>
      <c r="AK53" s="138" t="str">
        <f t="shared" si="4"/>
        <v>420_EBN_GR_1U_001_e_V</v>
      </c>
      <c r="AL53" s="32" t="s">
        <v>203</v>
      </c>
      <c r="AM53" s="217" t="s">
        <v>17</v>
      </c>
      <c r="AN53" s="217"/>
      <c r="AO53" s="217"/>
      <c r="AP53" s="31" t="s">
        <v>137</v>
      </c>
      <c r="AQ53" s="218"/>
      <c r="AR53" s="218"/>
      <c r="AS53" s="218"/>
      <c r="AT53" s="32"/>
      <c r="AU53" s="218"/>
      <c r="AV53" s="218"/>
      <c r="AW53" s="218"/>
      <c r="AX53" s="217"/>
      <c r="AY53" s="217"/>
      <c r="AZ53" s="218"/>
      <c r="BA53" s="218"/>
      <c r="BB53" s="218"/>
      <c r="BC53" s="218"/>
      <c r="BD53" s="217"/>
      <c r="BE53" s="217"/>
      <c r="BF53" s="217"/>
      <c r="BG53" s="217"/>
      <c r="BH53" s="217"/>
      <c r="BI53" s="217"/>
      <c r="BJ53" s="217"/>
      <c r="BK53" s="217"/>
      <c r="BL53" s="217"/>
      <c r="BM53" s="217"/>
      <c r="BN53" s="217"/>
      <c r="BO53" s="217"/>
      <c r="BP53" s="217"/>
      <c r="BQ53" s="217"/>
      <c r="BR53" s="217"/>
      <c r="BS53" s="217"/>
      <c r="BT53" s="217"/>
      <c r="BU53" s="217"/>
      <c r="BV53" s="217" t="s">
        <v>138</v>
      </c>
      <c r="BW53" s="217"/>
      <c r="BX53" s="217"/>
      <c r="BY53" s="219"/>
      <c r="BZ53" s="219"/>
      <c r="CA53" s="219"/>
      <c r="CB53" s="217"/>
      <c r="CC53" s="217"/>
      <c r="CD53" s="217"/>
      <c r="CG53" s="34"/>
      <c r="CH53" s="34"/>
      <c r="CI53" s="34"/>
      <c r="CJ53" s="34"/>
      <c r="CK53" s="217"/>
      <c r="CL53" s="217"/>
      <c r="CM53" s="217"/>
      <c r="CN53" s="217"/>
      <c r="CO53" s="217"/>
      <c r="CR53" s="30"/>
      <c r="CS53" s="21"/>
    </row>
    <row r="54" spans="1:97" ht="12" customHeight="1" x14ac:dyDescent="0.35">
      <c r="B54" s="135"/>
      <c r="C54" s="58" t="str">
        <f>IF(N54="","",'Deckblatt - Cover'!$O$10)</f>
        <v>MfN</v>
      </c>
      <c r="D54" s="58" t="s">
        <v>129</v>
      </c>
      <c r="E54" s="58">
        <v>1</v>
      </c>
      <c r="F54" s="59" t="s">
        <v>46</v>
      </c>
      <c r="G54" s="59">
        <v>420</v>
      </c>
      <c r="H54" s="59" t="s">
        <v>14</v>
      </c>
      <c r="I54" s="59" t="s">
        <v>130</v>
      </c>
      <c r="J54" s="29" t="s">
        <v>131</v>
      </c>
      <c r="K54" s="29" t="s">
        <v>139</v>
      </c>
      <c r="L54" s="232" t="s">
        <v>133</v>
      </c>
      <c r="M54" s="232"/>
      <c r="N54" s="233" t="s">
        <v>204</v>
      </c>
      <c r="O54" s="233"/>
      <c r="P54" s="233"/>
      <c r="Q54" s="233"/>
      <c r="R54" s="233"/>
      <c r="S54" s="233"/>
      <c r="T54" s="233"/>
      <c r="U54" s="233"/>
      <c r="V54" s="29" t="str" cm="1">
        <f t="array" ref="V54">IFERROR(LOOKUP(2,1/(W54:Z54&lt;&gt;""),W54:Z54),"")</f>
        <v>e_V</v>
      </c>
      <c r="W54" s="29"/>
      <c r="X54" s="29"/>
      <c r="Y54" s="29" t="s">
        <v>72</v>
      </c>
      <c r="Z54" s="142" t="s">
        <v>135</v>
      </c>
      <c r="AA54" s="29"/>
      <c r="AB54" s="29"/>
      <c r="AC54" s="29"/>
      <c r="AE54" s="79" t="str">
        <f t="shared" si="3"/>
        <v>MfN_INV_1_V_420_BHE_EBN_GR_0E_001_e_V</v>
      </c>
      <c r="AF54" s="79"/>
      <c r="AG54" s="79"/>
      <c r="AH54" s="79"/>
      <c r="AI54" s="79"/>
      <c r="AJ54" s="79"/>
      <c r="AK54" s="138" t="str">
        <f t="shared" si="4"/>
        <v>420_EBN_GR_0E_001_e_V</v>
      </c>
      <c r="AL54" s="32" t="s">
        <v>205</v>
      </c>
      <c r="AM54" s="217" t="s">
        <v>17</v>
      </c>
      <c r="AN54" s="217"/>
      <c r="AO54" s="217"/>
      <c r="AP54" s="31" t="s">
        <v>137</v>
      </c>
      <c r="AQ54" s="218"/>
      <c r="AR54" s="218"/>
      <c r="AS54" s="218"/>
      <c r="AT54" s="32"/>
      <c r="AU54" s="218"/>
      <c r="AV54" s="218"/>
      <c r="AW54" s="218"/>
      <c r="AX54" s="217"/>
      <c r="AY54" s="217"/>
      <c r="AZ54" s="218"/>
      <c r="BA54" s="218"/>
      <c r="BB54" s="218"/>
      <c r="BC54" s="218"/>
      <c r="BD54" s="217"/>
      <c r="BE54" s="217"/>
      <c r="BF54" s="217"/>
      <c r="BG54" s="217"/>
      <c r="BH54" s="217"/>
      <c r="BI54" s="217"/>
      <c r="BJ54" s="217"/>
      <c r="BK54" s="217"/>
      <c r="BL54" s="217"/>
      <c r="BM54" s="217"/>
      <c r="BN54" s="217"/>
      <c r="BO54" s="217"/>
      <c r="BP54" s="217"/>
      <c r="BQ54" s="217"/>
      <c r="BR54" s="217"/>
      <c r="BS54" s="217"/>
      <c r="BT54" s="217"/>
      <c r="BU54" s="217"/>
      <c r="BV54" s="217" t="s">
        <v>138</v>
      </c>
      <c r="BW54" s="217"/>
      <c r="BX54" s="217"/>
      <c r="BY54" s="219"/>
      <c r="BZ54" s="219"/>
      <c r="CA54" s="219"/>
      <c r="CB54" s="217"/>
      <c r="CC54" s="217"/>
      <c r="CD54" s="217"/>
      <c r="CG54" s="34"/>
      <c r="CH54" s="34"/>
      <c r="CI54" s="34"/>
      <c r="CJ54" s="34"/>
      <c r="CK54" s="217"/>
      <c r="CL54" s="217"/>
      <c r="CM54" s="217"/>
      <c r="CN54" s="217"/>
      <c r="CO54" s="217"/>
      <c r="CR54" s="30"/>
      <c r="CS54" s="21"/>
    </row>
    <row r="55" spans="1:97" ht="12" customHeight="1" x14ac:dyDescent="0.35">
      <c r="B55" s="135"/>
      <c r="C55" s="58" t="str">
        <f>IF(N55="","",'Deckblatt - Cover'!$O$10)</f>
        <v>MfN</v>
      </c>
      <c r="D55" s="58" t="s">
        <v>129</v>
      </c>
      <c r="E55" s="58">
        <v>1</v>
      </c>
      <c r="F55" s="59" t="s">
        <v>46</v>
      </c>
      <c r="G55" s="59">
        <v>420</v>
      </c>
      <c r="H55" s="59" t="s">
        <v>14</v>
      </c>
      <c r="I55" s="59" t="s">
        <v>130</v>
      </c>
      <c r="J55" s="29" t="s">
        <v>131</v>
      </c>
      <c r="K55" s="29" t="s">
        <v>143</v>
      </c>
      <c r="L55" s="232" t="s">
        <v>133</v>
      </c>
      <c r="M55" s="232"/>
      <c r="N55" s="233" t="s">
        <v>206</v>
      </c>
      <c r="O55" s="233"/>
      <c r="P55" s="233"/>
      <c r="Q55" s="233"/>
      <c r="R55" s="233"/>
      <c r="S55" s="233"/>
      <c r="T55" s="233"/>
      <c r="U55" s="233"/>
      <c r="V55" s="29" t="str" cm="1">
        <f t="array" ref="V55">IFERROR(LOOKUP(2,1/(W55:Z55&lt;&gt;""),W55:Z55),"")</f>
        <v>e_V</v>
      </c>
      <c r="W55" s="29"/>
      <c r="X55" s="29"/>
      <c r="Y55" s="29" t="s">
        <v>72</v>
      </c>
      <c r="Z55" s="142" t="s">
        <v>135</v>
      </c>
      <c r="AA55" s="29"/>
      <c r="AB55" s="29"/>
      <c r="AC55" s="29"/>
      <c r="AE55" s="79" t="str">
        <f t="shared" si="3"/>
        <v>MfN_INV_1_V_420_BHE_EBN_GR_1O_001_e_V</v>
      </c>
      <c r="AF55" s="79"/>
      <c r="AG55" s="79"/>
      <c r="AH55" s="79"/>
      <c r="AI55" s="79"/>
      <c r="AJ55" s="79"/>
      <c r="AK55" s="138" t="str">
        <f t="shared" si="4"/>
        <v>420_EBN_GR_1O_001_e_V</v>
      </c>
      <c r="AL55" s="32" t="s">
        <v>207</v>
      </c>
      <c r="AM55" s="217" t="s">
        <v>17</v>
      </c>
      <c r="AN55" s="217"/>
      <c r="AO55" s="217"/>
      <c r="AP55" s="31" t="s">
        <v>137</v>
      </c>
      <c r="AQ55" s="218"/>
      <c r="AR55" s="218"/>
      <c r="AS55" s="218"/>
      <c r="AT55" s="32"/>
      <c r="AU55" s="218"/>
      <c r="AV55" s="218"/>
      <c r="AW55" s="218"/>
      <c r="AX55" s="217"/>
      <c r="AY55" s="217"/>
      <c r="AZ55" s="218"/>
      <c r="BA55" s="218"/>
      <c r="BB55" s="218"/>
      <c r="BC55" s="218"/>
      <c r="BD55" s="217"/>
      <c r="BE55" s="217"/>
      <c r="BF55" s="217"/>
      <c r="BG55" s="217"/>
      <c r="BH55" s="217"/>
      <c r="BI55" s="217"/>
      <c r="BJ55" s="217"/>
      <c r="BK55" s="217"/>
      <c r="BL55" s="217"/>
      <c r="BM55" s="217"/>
      <c r="BN55" s="217"/>
      <c r="BO55" s="217"/>
      <c r="BP55" s="217"/>
      <c r="BQ55" s="217"/>
      <c r="BR55" s="217"/>
      <c r="BS55" s="217"/>
      <c r="BT55" s="217"/>
      <c r="BU55" s="217"/>
      <c r="BV55" s="217" t="s">
        <v>138</v>
      </c>
      <c r="BW55" s="217"/>
      <c r="BX55" s="217"/>
      <c r="BY55" s="219"/>
      <c r="BZ55" s="219"/>
      <c r="CA55" s="219"/>
      <c r="CB55" s="217"/>
      <c r="CC55" s="217"/>
      <c r="CD55" s="217"/>
      <c r="CG55" s="34"/>
      <c r="CH55" s="34"/>
      <c r="CI55" s="34"/>
      <c r="CJ55" s="34"/>
      <c r="CK55" s="217"/>
      <c r="CL55" s="217"/>
      <c r="CM55" s="217"/>
      <c r="CN55" s="217"/>
      <c r="CO55" s="217"/>
      <c r="CR55" s="30"/>
      <c r="CS55" s="21"/>
    </row>
    <row r="56" spans="1:97" ht="12" customHeight="1" x14ac:dyDescent="0.35">
      <c r="B56" s="135"/>
      <c r="C56" s="58" t="str">
        <f>IF(N56="","",'Deckblatt - Cover'!$O$10)</f>
        <v>MfN</v>
      </c>
      <c r="D56" s="58" t="s">
        <v>129</v>
      </c>
      <c r="E56" s="58">
        <v>1</v>
      </c>
      <c r="F56" s="59" t="s">
        <v>46</v>
      </c>
      <c r="G56" s="59">
        <v>420</v>
      </c>
      <c r="H56" s="59" t="s">
        <v>14</v>
      </c>
      <c r="I56" s="59" t="s">
        <v>130</v>
      </c>
      <c r="J56" s="29" t="s">
        <v>131</v>
      </c>
      <c r="K56" s="29" t="s">
        <v>146</v>
      </c>
      <c r="L56" s="232" t="s">
        <v>133</v>
      </c>
      <c r="M56" s="232"/>
      <c r="N56" s="233" t="s">
        <v>208</v>
      </c>
      <c r="O56" s="233"/>
      <c r="P56" s="233"/>
      <c r="Q56" s="233"/>
      <c r="R56" s="233"/>
      <c r="S56" s="233"/>
      <c r="T56" s="233"/>
      <c r="U56" s="233"/>
      <c r="V56" s="29" t="str" cm="1">
        <f t="array" ref="V56">IFERROR(LOOKUP(2,1/(W56:Z56&lt;&gt;""),W56:Z56),"")</f>
        <v>e_V</v>
      </c>
      <c r="W56" s="29"/>
      <c r="X56" s="29"/>
      <c r="Y56" s="29" t="s">
        <v>72</v>
      </c>
      <c r="Z56" s="142" t="s">
        <v>135</v>
      </c>
      <c r="AA56" s="29"/>
      <c r="AB56" s="29"/>
      <c r="AC56" s="29"/>
      <c r="AE56" s="79" t="str">
        <f t="shared" si="3"/>
        <v>MfN_INV_1_V_420_BHE_EBN_GR_1Z_001_e_V</v>
      </c>
      <c r="AF56" s="79"/>
      <c r="AG56" s="79"/>
      <c r="AH56" s="79"/>
      <c r="AI56" s="79"/>
      <c r="AJ56" s="79"/>
      <c r="AK56" s="138" t="str">
        <f t="shared" si="4"/>
        <v>420_EBN_GR_1Z_001_e_V</v>
      </c>
      <c r="AL56" s="32" t="s">
        <v>209</v>
      </c>
      <c r="AM56" s="217" t="s">
        <v>17</v>
      </c>
      <c r="AN56" s="217"/>
      <c r="AO56" s="217"/>
      <c r="AP56" s="31" t="s">
        <v>137</v>
      </c>
      <c r="AQ56" s="218"/>
      <c r="AR56" s="218"/>
      <c r="AS56" s="218"/>
      <c r="AT56" s="32"/>
      <c r="AU56" s="218"/>
      <c r="AV56" s="218"/>
      <c r="AW56" s="218"/>
      <c r="AX56" s="217"/>
      <c r="AY56" s="217"/>
      <c r="AZ56" s="218"/>
      <c r="BA56" s="218"/>
      <c r="BB56" s="218"/>
      <c r="BC56" s="218"/>
      <c r="BD56" s="217"/>
      <c r="BE56" s="217"/>
      <c r="BF56" s="217"/>
      <c r="BG56" s="217"/>
      <c r="BH56" s="217"/>
      <c r="BI56" s="217"/>
      <c r="BJ56" s="217"/>
      <c r="BK56" s="217"/>
      <c r="BL56" s="217"/>
      <c r="BM56" s="217"/>
      <c r="BN56" s="217"/>
      <c r="BO56" s="217"/>
      <c r="BP56" s="217"/>
      <c r="BQ56" s="217"/>
      <c r="BR56" s="217"/>
      <c r="BS56" s="217"/>
      <c r="BT56" s="217"/>
      <c r="BU56" s="217"/>
      <c r="BV56" s="217" t="s">
        <v>138</v>
      </c>
      <c r="BW56" s="217"/>
      <c r="BX56" s="217"/>
      <c r="BY56" s="219"/>
      <c r="BZ56" s="219"/>
      <c r="CA56" s="219"/>
      <c r="CB56" s="217"/>
      <c r="CC56" s="217"/>
      <c r="CD56" s="217"/>
      <c r="CG56" s="34"/>
      <c r="CH56" s="34"/>
      <c r="CI56" s="34"/>
      <c r="CJ56" s="34"/>
      <c r="CK56" s="217"/>
      <c r="CL56" s="217"/>
      <c r="CM56" s="217"/>
      <c r="CN56" s="217"/>
      <c r="CO56" s="217"/>
      <c r="CR56" s="30"/>
      <c r="CS56" s="21"/>
    </row>
    <row r="57" spans="1:97" ht="12" customHeight="1" x14ac:dyDescent="0.35">
      <c r="B57" s="135"/>
      <c r="C57" s="58" t="str">
        <f>IF(N57="","",'Deckblatt - Cover'!$O$10)</f>
        <v>MfN</v>
      </c>
      <c r="D57" s="58" t="s">
        <v>129</v>
      </c>
      <c r="E57" s="58">
        <v>1</v>
      </c>
      <c r="F57" s="59" t="s">
        <v>46</v>
      </c>
      <c r="G57" s="59">
        <v>420</v>
      </c>
      <c r="H57" s="59" t="s">
        <v>14</v>
      </c>
      <c r="I57" s="59" t="s">
        <v>130</v>
      </c>
      <c r="J57" s="29" t="s">
        <v>131</v>
      </c>
      <c r="K57" s="29" t="s">
        <v>149</v>
      </c>
      <c r="L57" s="232" t="s">
        <v>133</v>
      </c>
      <c r="M57" s="232"/>
      <c r="N57" s="233" t="s">
        <v>210</v>
      </c>
      <c r="O57" s="233"/>
      <c r="P57" s="233"/>
      <c r="Q57" s="233"/>
      <c r="R57" s="233"/>
      <c r="S57" s="233"/>
      <c r="T57" s="233"/>
      <c r="U57" s="233"/>
      <c r="V57" s="29" t="str" cm="1">
        <f t="array" ref="V57">IFERROR(LOOKUP(2,1/(W57:Z57&lt;&gt;""),W57:Z57),"")</f>
        <v>e_V</v>
      </c>
      <c r="W57" s="29"/>
      <c r="X57" s="29"/>
      <c r="Y57" s="29" t="s">
        <v>72</v>
      </c>
      <c r="Z57" s="142" t="s">
        <v>135</v>
      </c>
      <c r="AA57" s="29"/>
      <c r="AB57" s="29"/>
      <c r="AC57" s="29"/>
      <c r="AE57" s="79" t="str">
        <f t="shared" si="3"/>
        <v>MfN_INV_1_V_420_BHE_EBN_GR_2O_001_e_V</v>
      </c>
      <c r="AF57" s="79"/>
      <c r="AG57" s="79"/>
      <c r="AH57" s="79"/>
      <c r="AI57" s="79"/>
      <c r="AJ57" s="79"/>
      <c r="AK57" s="138" t="str">
        <f t="shared" si="4"/>
        <v>420_EBN_GR_2O_001_e_V</v>
      </c>
      <c r="AL57" s="32" t="s">
        <v>211</v>
      </c>
      <c r="AM57" s="217" t="s">
        <v>17</v>
      </c>
      <c r="AN57" s="217"/>
      <c r="AO57" s="217"/>
      <c r="AP57" s="31" t="s">
        <v>137</v>
      </c>
      <c r="AQ57" s="218"/>
      <c r="AR57" s="218"/>
      <c r="AS57" s="218"/>
      <c r="AT57" s="32"/>
      <c r="AU57" s="218"/>
      <c r="AV57" s="218"/>
      <c r="AW57" s="218"/>
      <c r="AX57" s="217"/>
      <c r="AY57" s="217"/>
      <c r="AZ57" s="218"/>
      <c r="BA57" s="218"/>
      <c r="BB57" s="218"/>
      <c r="BC57" s="218"/>
      <c r="BD57" s="217"/>
      <c r="BE57" s="217"/>
      <c r="BF57" s="217"/>
      <c r="BG57" s="217"/>
      <c r="BH57" s="217"/>
      <c r="BI57" s="217"/>
      <c r="BJ57" s="217"/>
      <c r="BK57" s="217"/>
      <c r="BL57" s="217"/>
      <c r="BM57" s="217"/>
      <c r="BN57" s="217"/>
      <c r="BO57" s="217"/>
      <c r="BP57" s="217"/>
      <c r="BQ57" s="217"/>
      <c r="BR57" s="217"/>
      <c r="BS57" s="217"/>
      <c r="BT57" s="217"/>
      <c r="BU57" s="217"/>
      <c r="BV57" s="217" t="s">
        <v>138</v>
      </c>
      <c r="BW57" s="217"/>
      <c r="BX57" s="217"/>
      <c r="BY57" s="219"/>
      <c r="BZ57" s="219"/>
      <c r="CA57" s="219"/>
      <c r="CB57" s="217"/>
      <c r="CC57" s="217"/>
      <c r="CD57" s="217"/>
      <c r="CG57" s="34"/>
      <c r="CH57" s="34"/>
      <c r="CI57" s="34"/>
      <c r="CJ57" s="34"/>
      <c r="CK57" s="217"/>
      <c r="CL57" s="217"/>
      <c r="CM57" s="217"/>
      <c r="CN57" s="217"/>
      <c r="CO57" s="217"/>
      <c r="CR57" s="30"/>
      <c r="CS57" s="21"/>
    </row>
    <row r="58" spans="1:97" ht="12" customHeight="1" x14ac:dyDescent="0.35">
      <c r="B58" s="135"/>
      <c r="C58" s="58" t="str">
        <f>IF(N58="","",'Deckblatt - Cover'!$O$10)</f>
        <v>MfN</v>
      </c>
      <c r="D58" s="58" t="s">
        <v>129</v>
      </c>
      <c r="E58" s="58">
        <v>1</v>
      </c>
      <c r="F58" s="59" t="s">
        <v>46</v>
      </c>
      <c r="G58" s="59">
        <v>420</v>
      </c>
      <c r="H58" s="59" t="s">
        <v>14</v>
      </c>
      <c r="I58" s="59" t="s">
        <v>130</v>
      </c>
      <c r="J58" s="29" t="s">
        <v>131</v>
      </c>
      <c r="K58" s="29" t="s">
        <v>152</v>
      </c>
      <c r="L58" s="232" t="s">
        <v>133</v>
      </c>
      <c r="M58" s="232"/>
      <c r="N58" s="233" t="s">
        <v>212</v>
      </c>
      <c r="O58" s="233"/>
      <c r="P58" s="233"/>
      <c r="Q58" s="233"/>
      <c r="R58" s="233"/>
      <c r="S58" s="233"/>
      <c r="T58" s="233"/>
      <c r="U58" s="233"/>
      <c r="V58" s="29" t="str" cm="1">
        <f t="array" ref="V58">IFERROR(LOOKUP(2,1/(W58:Z58&lt;&gt;""),W58:Z58),"")</f>
        <v>e_V</v>
      </c>
      <c r="W58" s="29"/>
      <c r="X58" s="29"/>
      <c r="Y58" s="29" t="s">
        <v>72</v>
      </c>
      <c r="Z58" s="142" t="s">
        <v>135</v>
      </c>
      <c r="AA58" s="29"/>
      <c r="AB58" s="29"/>
      <c r="AC58" s="29"/>
      <c r="AE58" s="79" t="str">
        <f t="shared" si="3"/>
        <v>MfN_INV_1_V_420_BHE_EBN_GR_2Z_001_e_V</v>
      </c>
      <c r="AF58" s="79"/>
      <c r="AG58" s="79"/>
      <c r="AH58" s="79"/>
      <c r="AI58" s="79"/>
      <c r="AJ58" s="79"/>
      <c r="AK58" s="138" t="str">
        <f t="shared" si="4"/>
        <v>420_EBN_GR_2Z_001_e_V</v>
      </c>
      <c r="AL58" s="32" t="s">
        <v>213</v>
      </c>
      <c r="AM58" s="217" t="s">
        <v>17</v>
      </c>
      <c r="AN58" s="217"/>
      <c r="AO58" s="217"/>
      <c r="AP58" s="31" t="s">
        <v>137</v>
      </c>
      <c r="AQ58" s="218"/>
      <c r="AR58" s="218"/>
      <c r="AS58" s="218"/>
      <c r="AT58" s="32"/>
      <c r="AU58" s="218"/>
      <c r="AV58" s="218"/>
      <c r="AW58" s="218"/>
      <c r="AX58" s="217"/>
      <c r="AY58" s="217"/>
      <c r="AZ58" s="218"/>
      <c r="BA58" s="218"/>
      <c r="BB58" s="218"/>
      <c r="BC58" s="218"/>
      <c r="BD58" s="217"/>
      <c r="BE58" s="217"/>
      <c r="BF58" s="217"/>
      <c r="BG58" s="217"/>
      <c r="BH58" s="217"/>
      <c r="BI58" s="217"/>
      <c r="BJ58" s="217"/>
      <c r="BK58" s="217"/>
      <c r="BL58" s="217"/>
      <c r="BM58" s="217"/>
      <c r="BN58" s="217"/>
      <c r="BO58" s="217"/>
      <c r="BP58" s="217"/>
      <c r="BQ58" s="217"/>
      <c r="BR58" s="217"/>
      <c r="BS58" s="217"/>
      <c r="BT58" s="217"/>
      <c r="BU58" s="217"/>
      <c r="BV58" s="217" t="s">
        <v>138</v>
      </c>
      <c r="BW58" s="217"/>
      <c r="BX58" s="217"/>
      <c r="BY58" s="219"/>
      <c r="BZ58" s="219"/>
      <c r="CA58" s="219"/>
      <c r="CB58" s="217"/>
      <c r="CC58" s="217"/>
      <c r="CD58" s="217"/>
      <c r="CG58" s="34"/>
      <c r="CH58" s="34"/>
      <c r="CI58" s="34"/>
      <c r="CJ58" s="34"/>
      <c r="CK58" s="217"/>
      <c r="CL58" s="217"/>
      <c r="CM58" s="217"/>
      <c r="CN58" s="217"/>
      <c r="CO58" s="217"/>
      <c r="CR58" s="30"/>
      <c r="CS58" s="21"/>
    </row>
    <row r="59" spans="1:97" ht="12" customHeight="1" x14ac:dyDescent="0.35">
      <c r="B59" s="135"/>
      <c r="C59" s="58" t="str">
        <f>IF(N59="","",'Deckblatt - Cover'!$O$10)</f>
        <v>MfN</v>
      </c>
      <c r="D59" s="58" t="s">
        <v>129</v>
      </c>
      <c r="E59" s="58">
        <v>1</v>
      </c>
      <c r="F59" s="59" t="s">
        <v>46</v>
      </c>
      <c r="G59" s="59">
        <v>420</v>
      </c>
      <c r="H59" s="59" t="s">
        <v>14</v>
      </c>
      <c r="I59" s="59" t="s">
        <v>130</v>
      </c>
      <c r="J59" s="29" t="s">
        <v>131</v>
      </c>
      <c r="K59" s="29" t="s">
        <v>155</v>
      </c>
      <c r="L59" s="232" t="s">
        <v>133</v>
      </c>
      <c r="M59" s="232"/>
      <c r="N59" s="233" t="s">
        <v>214</v>
      </c>
      <c r="O59" s="233"/>
      <c r="P59" s="233"/>
      <c r="Q59" s="233"/>
      <c r="R59" s="233"/>
      <c r="S59" s="233"/>
      <c r="T59" s="233"/>
      <c r="U59" s="233"/>
      <c r="V59" s="29" t="str" cm="1">
        <f t="array" ref="V59">IFERROR(LOOKUP(2,1/(W59:Z59&lt;&gt;""),W59:Z59),"")</f>
        <v>e_V</v>
      </c>
      <c r="W59" s="29"/>
      <c r="X59" s="29"/>
      <c r="Y59" s="29" t="s">
        <v>72</v>
      </c>
      <c r="Z59" s="142" t="s">
        <v>135</v>
      </c>
      <c r="AA59" s="29"/>
      <c r="AB59" s="29"/>
      <c r="AC59" s="29"/>
      <c r="AE59" s="79" t="str">
        <f t="shared" si="3"/>
        <v>MfN_INV_1_V_420_BHE_EBN_GR_3D_001_e_V</v>
      </c>
      <c r="AF59" s="79"/>
      <c r="AG59" s="79"/>
      <c r="AH59" s="79"/>
      <c r="AI59" s="79"/>
      <c r="AJ59" s="79"/>
      <c r="AK59" s="138" t="str">
        <f t="shared" si="4"/>
        <v>420_EBN_GR_3D_001_e_V</v>
      </c>
      <c r="AL59" s="32" t="s">
        <v>215</v>
      </c>
      <c r="AM59" s="217" t="s">
        <v>17</v>
      </c>
      <c r="AN59" s="217"/>
      <c r="AO59" s="217"/>
      <c r="AP59" s="31" t="s">
        <v>137</v>
      </c>
      <c r="AQ59" s="218"/>
      <c r="AR59" s="218"/>
      <c r="AS59" s="218"/>
      <c r="AT59" s="32"/>
      <c r="AU59" s="218"/>
      <c r="AV59" s="218"/>
      <c r="AW59" s="218"/>
      <c r="AX59" s="217"/>
      <c r="AY59" s="217"/>
      <c r="AZ59" s="218"/>
      <c r="BA59" s="218"/>
      <c r="BB59" s="218"/>
      <c r="BC59" s="218"/>
      <c r="BD59" s="217"/>
      <c r="BE59" s="217"/>
      <c r="BF59" s="217"/>
      <c r="BG59" s="217"/>
      <c r="BH59" s="217"/>
      <c r="BI59" s="217"/>
      <c r="BJ59" s="217"/>
      <c r="BK59" s="217"/>
      <c r="BL59" s="217"/>
      <c r="BM59" s="217"/>
      <c r="BN59" s="217"/>
      <c r="BO59" s="217"/>
      <c r="BP59" s="217"/>
      <c r="BQ59" s="217"/>
      <c r="BR59" s="217"/>
      <c r="BS59" s="217"/>
      <c r="BT59" s="217"/>
      <c r="BU59" s="217"/>
      <c r="BV59" s="217" t="s">
        <v>138</v>
      </c>
      <c r="BW59" s="217"/>
      <c r="BX59" s="217"/>
      <c r="BY59" s="219"/>
      <c r="BZ59" s="219"/>
      <c r="CA59" s="219"/>
      <c r="CB59" s="217"/>
      <c r="CC59" s="217"/>
      <c r="CD59" s="217"/>
      <c r="CG59" s="34"/>
      <c r="CH59" s="34"/>
      <c r="CI59" s="34"/>
      <c r="CJ59" s="34"/>
      <c r="CK59" s="217"/>
      <c r="CL59" s="217"/>
      <c r="CM59" s="217"/>
      <c r="CN59" s="217"/>
      <c r="CO59" s="217"/>
      <c r="CR59" s="30"/>
      <c r="CS59" s="21"/>
    </row>
    <row r="60" spans="1:97" ht="12" customHeight="1" x14ac:dyDescent="0.35">
      <c r="B60" s="135"/>
      <c r="C60" s="58"/>
      <c r="D60" s="58"/>
      <c r="E60" s="58"/>
      <c r="F60" s="59"/>
      <c r="G60" s="59"/>
      <c r="H60" s="59"/>
      <c r="I60" s="59"/>
      <c r="J60" s="29"/>
      <c r="K60" s="29"/>
      <c r="L60" s="232"/>
      <c r="M60" s="232"/>
      <c r="N60" s="233"/>
      <c r="O60" s="233"/>
      <c r="P60" s="233"/>
      <c r="Q60" s="233"/>
      <c r="R60" s="233"/>
      <c r="S60" s="233"/>
      <c r="T60" s="233"/>
      <c r="U60" s="233"/>
      <c r="V60" s="29" t="str" cm="1">
        <f t="array" ref="V60">IFERROR(LOOKUP(2,1/(W60:Z60&lt;&gt;""),W60:Z60),"")</f>
        <v/>
      </c>
      <c r="W60" s="29"/>
      <c r="X60" s="29"/>
      <c r="Y60" s="29"/>
      <c r="Z60" s="140"/>
      <c r="AA60" s="29"/>
      <c r="AB60" s="29"/>
      <c r="AC60" s="29"/>
      <c r="AE60" s="79" t="str">
        <f t="shared" si="3"/>
        <v>_________</v>
      </c>
      <c r="AF60" s="79"/>
      <c r="AG60" s="79"/>
      <c r="AH60" s="79"/>
      <c r="AI60" s="79"/>
      <c r="AJ60" s="79"/>
      <c r="AK60" s="79" t="str">
        <f t="shared" si="4"/>
        <v>____</v>
      </c>
      <c r="AL60" s="32" t="s">
        <v>161</v>
      </c>
      <c r="AM60" s="217"/>
      <c r="AN60" s="217"/>
      <c r="AO60" s="217"/>
      <c r="AP60" s="31"/>
      <c r="AQ60" s="218"/>
      <c r="AR60" s="218"/>
      <c r="AS60" s="218"/>
      <c r="AT60" s="32"/>
      <c r="AU60" s="218"/>
      <c r="AV60" s="218"/>
      <c r="AW60" s="218"/>
      <c r="AX60" s="217"/>
      <c r="AY60" s="217"/>
      <c r="AZ60" s="218"/>
      <c r="BA60" s="218"/>
      <c r="BB60" s="218"/>
      <c r="BC60" s="218"/>
      <c r="BD60" s="217"/>
      <c r="BE60" s="217"/>
      <c r="BF60" s="217"/>
      <c r="BG60" s="217"/>
      <c r="BH60" s="217"/>
      <c r="BI60" s="217"/>
      <c r="BJ60" s="217"/>
      <c r="BK60" s="217"/>
      <c r="BL60" s="217"/>
      <c r="BM60" s="217"/>
      <c r="BN60" s="217"/>
      <c r="BO60" s="217"/>
      <c r="BP60" s="217"/>
      <c r="BQ60" s="217"/>
      <c r="BR60" s="217"/>
      <c r="BS60" s="217"/>
      <c r="BT60" s="217"/>
      <c r="BU60" s="217"/>
      <c r="BV60" s="217"/>
      <c r="BW60" s="217"/>
      <c r="BX60" s="217"/>
      <c r="BY60" s="219"/>
      <c r="BZ60" s="219"/>
      <c r="CA60" s="219"/>
      <c r="CB60" s="217"/>
      <c r="CC60" s="217"/>
      <c r="CD60" s="217"/>
      <c r="CG60" s="34"/>
      <c r="CH60" s="34"/>
      <c r="CI60" s="34"/>
      <c r="CJ60" s="34"/>
      <c r="CK60" s="217"/>
      <c r="CL60" s="217"/>
      <c r="CM60" s="217"/>
      <c r="CN60" s="217"/>
      <c r="CO60" s="217"/>
      <c r="CR60" s="30">
        <v>440</v>
      </c>
      <c r="CS60" s="21" t="s">
        <v>128</v>
      </c>
    </row>
    <row r="61" spans="1:97" ht="12" customHeight="1" x14ac:dyDescent="0.35">
      <c r="B61" s="135"/>
      <c r="C61" s="142"/>
      <c r="D61" s="142"/>
      <c r="E61" s="142"/>
      <c r="F61" s="143"/>
      <c r="G61" s="143"/>
      <c r="H61" s="143"/>
      <c r="I61" s="143"/>
      <c r="J61" s="142"/>
      <c r="K61" s="142"/>
      <c r="L61" s="258"/>
      <c r="M61" s="258"/>
      <c r="N61" s="263" t="s">
        <v>216</v>
      </c>
      <c r="O61" s="263"/>
      <c r="P61" s="263"/>
      <c r="Q61" s="263"/>
      <c r="R61" s="263"/>
      <c r="S61" s="263"/>
      <c r="T61" s="263"/>
      <c r="U61" s="263"/>
      <c r="V61" s="29" t="str" cm="1">
        <f t="array" ref="V61">IFERROR(LOOKUP(2,1/(W61:Z61&lt;&gt;""),W61:Z61),"")</f>
        <v/>
      </c>
      <c r="W61" s="29"/>
      <c r="X61" s="29"/>
      <c r="Y61" s="29"/>
      <c r="Z61" s="140"/>
      <c r="AA61" s="29"/>
      <c r="AB61" s="29"/>
      <c r="AC61" s="29"/>
      <c r="AE61" s="79" t="str">
        <f t="shared" si="3"/>
        <v>_________</v>
      </c>
      <c r="AF61" s="79"/>
      <c r="AG61" s="79"/>
      <c r="AH61" s="79"/>
      <c r="AI61" s="79"/>
      <c r="AJ61" s="79"/>
      <c r="AK61" s="79" t="str">
        <f t="shared" si="4"/>
        <v>____</v>
      </c>
      <c r="AL61" s="32" t="s">
        <v>161</v>
      </c>
      <c r="AM61" s="217"/>
      <c r="AN61" s="217"/>
      <c r="AO61" s="217"/>
      <c r="AP61" s="31"/>
      <c r="AQ61" s="218"/>
      <c r="AR61" s="218"/>
      <c r="AS61" s="218"/>
      <c r="AT61" s="32"/>
      <c r="AU61" s="218"/>
      <c r="AV61" s="218"/>
      <c r="AW61" s="218"/>
      <c r="AX61" s="217"/>
      <c r="AY61" s="217"/>
      <c r="AZ61" s="218"/>
      <c r="BA61" s="218"/>
      <c r="BB61" s="218"/>
      <c r="BC61" s="218"/>
      <c r="BD61" s="217"/>
      <c r="BE61" s="217"/>
      <c r="BF61" s="217"/>
      <c r="BG61" s="217"/>
      <c r="BH61" s="217"/>
      <c r="BI61" s="217"/>
      <c r="BJ61" s="217"/>
      <c r="BK61" s="217"/>
      <c r="BL61" s="217"/>
      <c r="BM61" s="217"/>
      <c r="BN61" s="217"/>
      <c r="BO61" s="217"/>
      <c r="BP61" s="217"/>
      <c r="BQ61" s="217"/>
      <c r="BR61" s="217"/>
      <c r="BS61" s="217"/>
      <c r="BT61" s="217"/>
      <c r="BU61" s="217"/>
      <c r="BV61" s="217"/>
      <c r="BW61" s="217"/>
      <c r="BX61" s="217"/>
      <c r="BY61" s="219"/>
      <c r="BZ61" s="219"/>
      <c r="CA61" s="219"/>
      <c r="CB61" s="217"/>
      <c r="CC61" s="217"/>
      <c r="CD61" s="217"/>
      <c r="CG61" s="34"/>
      <c r="CH61" s="34"/>
      <c r="CI61" s="34"/>
      <c r="CJ61" s="34"/>
      <c r="CK61" s="217"/>
      <c r="CL61" s="217"/>
      <c r="CM61" s="217"/>
      <c r="CN61" s="217"/>
      <c r="CO61" s="217"/>
      <c r="CR61" s="30">
        <v>444</v>
      </c>
      <c r="CS61" s="21" t="s">
        <v>128</v>
      </c>
    </row>
    <row r="62" spans="1:97" ht="12" customHeight="1" x14ac:dyDescent="0.35">
      <c r="B62" s="135"/>
      <c r="C62" s="142" t="str">
        <f>IF(N62="","",'Deckblatt - Cover'!$O$10)</f>
        <v>MfN</v>
      </c>
      <c r="D62" s="142" t="s">
        <v>129</v>
      </c>
      <c r="E62" s="142">
        <v>1</v>
      </c>
      <c r="F62" s="143" t="s">
        <v>46</v>
      </c>
      <c r="G62" s="143">
        <v>420</v>
      </c>
      <c r="H62" s="143" t="s">
        <v>14</v>
      </c>
      <c r="I62" s="143" t="s">
        <v>130</v>
      </c>
      <c r="J62" s="142" t="s">
        <v>179</v>
      </c>
      <c r="K62" s="142" t="s">
        <v>180</v>
      </c>
      <c r="L62" s="258" t="s">
        <v>133</v>
      </c>
      <c r="M62" s="258"/>
      <c r="N62" s="259" t="s">
        <v>752</v>
      </c>
      <c r="O62" s="259"/>
      <c r="P62" s="259"/>
      <c r="Q62" s="259"/>
      <c r="R62" s="259"/>
      <c r="S62" s="259"/>
      <c r="T62" s="259"/>
      <c r="U62" s="259"/>
      <c r="V62" s="120" t="str" cm="1">
        <f t="array" ref="V62">IFERROR(LOOKUP(2,1/(W62:Z62&lt;&gt;""),W62:Z62),"")</f>
        <v>e_V</v>
      </c>
      <c r="W62" s="29"/>
      <c r="X62" s="29"/>
      <c r="Y62" s="29"/>
      <c r="Z62" s="142" t="s">
        <v>135</v>
      </c>
      <c r="AA62" s="29"/>
      <c r="AB62" s="29"/>
      <c r="AC62" s="29"/>
      <c r="AE62" s="79" t="str">
        <f t="shared" si="3"/>
        <v>MfN_INV_1_V_420_BHE_EBN_SC_XX_001_e_V</v>
      </c>
      <c r="AF62" s="79"/>
      <c r="AG62" s="79"/>
      <c r="AH62" s="79"/>
      <c r="AI62" s="79"/>
      <c r="AJ62" s="79"/>
      <c r="AK62" s="138" t="str">
        <f t="shared" si="4"/>
        <v>420_EBN_SC_XX_001_e_V</v>
      </c>
      <c r="AL62" s="32" t="s">
        <v>217</v>
      </c>
      <c r="AM62" s="217" t="s">
        <v>17</v>
      </c>
      <c r="AN62" s="217"/>
      <c r="AO62" s="217"/>
      <c r="AP62" s="31" t="s">
        <v>183</v>
      </c>
      <c r="AQ62" s="218"/>
      <c r="AR62" s="218"/>
      <c r="AS62" s="218"/>
      <c r="AT62" s="32"/>
      <c r="AU62" s="218"/>
      <c r="AV62" s="218"/>
      <c r="AW62" s="218"/>
      <c r="AX62" s="217"/>
      <c r="AY62" s="217"/>
      <c r="AZ62" s="218"/>
      <c r="BA62" s="218"/>
      <c r="BB62" s="218"/>
      <c r="BC62" s="218"/>
      <c r="BD62" s="217"/>
      <c r="BE62" s="217"/>
      <c r="BF62" s="217"/>
      <c r="BG62" s="217"/>
      <c r="BH62" s="217"/>
      <c r="BI62" s="217"/>
      <c r="BJ62" s="217"/>
      <c r="BK62" s="217"/>
      <c r="BL62" s="217"/>
      <c r="BM62" s="217"/>
      <c r="BN62" s="217"/>
      <c r="BO62" s="217"/>
      <c r="BP62" s="217"/>
      <c r="BQ62" s="217"/>
      <c r="BR62" s="217"/>
      <c r="BS62" s="217"/>
      <c r="BT62" s="217"/>
      <c r="BU62" s="217"/>
      <c r="BV62" s="217"/>
      <c r="BW62" s="217"/>
      <c r="BX62" s="217"/>
      <c r="BY62" s="219"/>
      <c r="BZ62" s="219"/>
      <c r="CA62" s="219"/>
      <c r="CB62" s="217"/>
      <c r="CC62" s="217"/>
      <c r="CD62" s="217"/>
      <c r="CG62" s="34"/>
      <c r="CH62" s="34"/>
      <c r="CI62" s="34"/>
      <c r="CJ62" s="34"/>
      <c r="CK62" s="217"/>
      <c r="CL62" s="217"/>
      <c r="CM62" s="217"/>
      <c r="CN62" s="217"/>
      <c r="CO62" s="217"/>
      <c r="CR62" s="30">
        <v>445</v>
      </c>
      <c r="CS62" s="21" t="s">
        <v>128</v>
      </c>
    </row>
    <row r="63" spans="1:97" ht="12" customHeight="1" x14ac:dyDescent="0.35">
      <c r="A63" s="119"/>
      <c r="B63" s="135"/>
      <c r="C63" s="142" t="str">
        <f>IF(N63="","",'Deckblatt - Cover'!$O$10)</f>
        <v>MfN</v>
      </c>
      <c r="D63" s="142" t="s">
        <v>129</v>
      </c>
      <c r="E63" s="142">
        <v>1</v>
      </c>
      <c r="F63" s="143" t="s">
        <v>46</v>
      </c>
      <c r="G63" s="143">
        <v>420</v>
      </c>
      <c r="H63" s="143" t="s">
        <v>14</v>
      </c>
      <c r="I63" s="143" t="s">
        <v>130</v>
      </c>
      <c r="J63" s="142" t="s">
        <v>179</v>
      </c>
      <c r="K63" s="142" t="s">
        <v>180</v>
      </c>
      <c r="L63" s="258" t="s">
        <v>160</v>
      </c>
      <c r="M63" s="258"/>
      <c r="N63" s="259" t="s">
        <v>755</v>
      </c>
      <c r="O63" s="259"/>
      <c r="P63" s="259"/>
      <c r="Q63" s="259"/>
      <c r="R63" s="259"/>
      <c r="S63" s="259"/>
      <c r="T63" s="259"/>
      <c r="U63" s="259"/>
      <c r="V63" s="120" t="str" cm="1">
        <f t="array" ref="V63">IFERROR(LOOKUP(2,1/(W63:Z63&lt;&gt;""),W63:Z63),"")</f>
        <v>e_V</v>
      </c>
      <c r="W63" s="120"/>
      <c r="X63" s="120"/>
      <c r="Y63" s="120"/>
      <c r="Z63" s="142" t="s">
        <v>135</v>
      </c>
      <c r="AA63" s="120"/>
      <c r="AB63" s="120"/>
      <c r="AC63" s="120"/>
      <c r="AD63" s="119"/>
      <c r="AE63" s="79" t="str">
        <f t="shared" si="3"/>
        <v>MfN_INV_1_V_420_BHE_EBN_SC_XX_002_e_V</v>
      </c>
      <c r="AF63" s="79"/>
      <c r="AG63" s="79"/>
      <c r="AH63" s="79"/>
      <c r="AI63" s="79"/>
      <c r="AJ63" s="79"/>
      <c r="AK63" s="138" t="str">
        <f t="shared" si="4"/>
        <v>420_EBN_SC_XX_002_e_V</v>
      </c>
      <c r="AL63" s="118" t="s">
        <v>217</v>
      </c>
      <c r="AM63" s="217" t="s">
        <v>17</v>
      </c>
      <c r="AN63" s="217"/>
      <c r="AO63" s="217"/>
      <c r="AP63" s="117" t="s">
        <v>183</v>
      </c>
      <c r="AQ63" s="218"/>
      <c r="AR63" s="218"/>
      <c r="AS63" s="218"/>
      <c r="AT63" s="118"/>
      <c r="AU63" s="218"/>
      <c r="AV63" s="218"/>
      <c r="AW63" s="218"/>
      <c r="AX63" s="217"/>
      <c r="AY63" s="217"/>
      <c r="AZ63" s="218"/>
      <c r="BA63" s="218"/>
      <c r="BB63" s="218"/>
      <c r="BC63" s="218"/>
      <c r="BD63" s="217"/>
      <c r="BE63" s="217"/>
      <c r="BF63" s="217"/>
      <c r="BG63" s="217"/>
      <c r="BH63" s="217"/>
      <c r="BI63" s="217"/>
      <c r="BJ63" s="217"/>
      <c r="BK63" s="217"/>
      <c r="BL63" s="217"/>
      <c r="BM63" s="217"/>
      <c r="BN63" s="217"/>
      <c r="BO63" s="217"/>
      <c r="BP63" s="217"/>
      <c r="BQ63" s="217"/>
      <c r="BR63" s="217"/>
      <c r="BS63" s="217"/>
      <c r="BT63" s="217"/>
      <c r="BU63" s="217"/>
      <c r="BV63" s="217"/>
      <c r="BW63" s="217"/>
      <c r="BX63" s="217"/>
      <c r="BY63" s="219"/>
      <c r="BZ63" s="219"/>
      <c r="CA63" s="219"/>
      <c r="CB63" s="217"/>
      <c r="CC63" s="217"/>
      <c r="CD63" s="217"/>
      <c r="CE63" s="119"/>
      <c r="CF63" s="119"/>
      <c r="CG63" s="34"/>
      <c r="CH63" s="34"/>
      <c r="CI63" s="34"/>
      <c r="CJ63" s="34"/>
      <c r="CK63" s="217"/>
      <c r="CL63" s="217"/>
      <c r="CM63" s="217"/>
      <c r="CN63" s="217"/>
      <c r="CO63" s="217"/>
      <c r="CP63" s="119"/>
      <c r="CQ63" s="119"/>
      <c r="CR63" s="122">
        <v>445</v>
      </c>
      <c r="CS63" s="21" t="s">
        <v>128</v>
      </c>
    </row>
    <row r="64" spans="1:97" ht="12" customHeight="1" x14ac:dyDescent="0.35">
      <c r="A64" s="119"/>
      <c r="B64" s="135"/>
      <c r="C64" s="142" t="str">
        <f>IF(N64="","",'Deckblatt - Cover'!$O$10)</f>
        <v>MfN</v>
      </c>
      <c r="D64" s="142" t="s">
        <v>129</v>
      </c>
      <c r="E64" s="142">
        <v>1</v>
      </c>
      <c r="F64" s="143" t="s">
        <v>46</v>
      </c>
      <c r="G64" s="143">
        <v>420</v>
      </c>
      <c r="H64" s="143" t="s">
        <v>14</v>
      </c>
      <c r="I64" s="143" t="s">
        <v>130</v>
      </c>
      <c r="J64" s="142" t="s">
        <v>179</v>
      </c>
      <c r="K64" s="142" t="s">
        <v>180</v>
      </c>
      <c r="L64" s="258" t="s">
        <v>186</v>
      </c>
      <c r="M64" s="258"/>
      <c r="N64" s="259" t="s">
        <v>756</v>
      </c>
      <c r="O64" s="259"/>
      <c r="P64" s="259"/>
      <c r="Q64" s="259"/>
      <c r="R64" s="259"/>
      <c r="S64" s="259"/>
      <c r="T64" s="259"/>
      <c r="U64" s="259"/>
      <c r="V64" s="120" t="str" cm="1">
        <f t="array" ref="V64">IFERROR(LOOKUP(2,1/(W64:Z64&lt;&gt;""),W64:Z64),"")</f>
        <v>e_V</v>
      </c>
      <c r="W64" s="120"/>
      <c r="X64" s="120"/>
      <c r="Y64" s="120"/>
      <c r="Z64" s="142" t="s">
        <v>135</v>
      </c>
      <c r="AA64" s="120"/>
      <c r="AB64" s="120"/>
      <c r="AC64" s="120"/>
      <c r="AD64" s="119"/>
      <c r="AE64" s="79" t="str">
        <f t="shared" si="3"/>
        <v>MfN_INV_1_V_420_BHE_EBN_SC_XX_003_e_V</v>
      </c>
      <c r="AF64" s="79"/>
      <c r="AG64" s="79"/>
      <c r="AH64" s="79"/>
      <c r="AI64" s="79"/>
      <c r="AJ64" s="79"/>
      <c r="AK64" s="138" t="str">
        <f t="shared" si="4"/>
        <v>420_EBN_SC_XX_003_e_V</v>
      </c>
      <c r="AL64" s="118" t="s">
        <v>217</v>
      </c>
      <c r="AM64" s="217" t="s">
        <v>17</v>
      </c>
      <c r="AN64" s="217"/>
      <c r="AO64" s="217"/>
      <c r="AP64" s="117" t="s">
        <v>183</v>
      </c>
      <c r="AQ64" s="218"/>
      <c r="AR64" s="218"/>
      <c r="AS64" s="218"/>
      <c r="AT64" s="118"/>
      <c r="AU64" s="218"/>
      <c r="AV64" s="218"/>
      <c r="AW64" s="218"/>
      <c r="AX64" s="217"/>
      <c r="AY64" s="217"/>
      <c r="AZ64" s="218"/>
      <c r="BA64" s="218"/>
      <c r="BB64" s="218"/>
      <c r="BC64" s="218"/>
      <c r="BD64" s="217"/>
      <c r="BE64" s="217"/>
      <c r="BF64" s="217"/>
      <c r="BG64" s="217"/>
      <c r="BH64" s="217"/>
      <c r="BI64" s="217"/>
      <c r="BJ64" s="217"/>
      <c r="BK64" s="217"/>
      <c r="BL64" s="217"/>
      <c r="BM64" s="217"/>
      <c r="BN64" s="217"/>
      <c r="BO64" s="217"/>
      <c r="BP64" s="217"/>
      <c r="BQ64" s="217"/>
      <c r="BR64" s="217"/>
      <c r="BS64" s="217"/>
      <c r="BT64" s="217"/>
      <c r="BU64" s="217"/>
      <c r="BV64" s="217"/>
      <c r="BW64" s="217"/>
      <c r="BX64" s="217"/>
      <c r="BY64" s="219"/>
      <c r="BZ64" s="219"/>
      <c r="CA64" s="219"/>
      <c r="CB64" s="217"/>
      <c r="CC64" s="217"/>
      <c r="CD64" s="217"/>
      <c r="CE64" s="119"/>
      <c r="CF64" s="119"/>
      <c r="CG64" s="34"/>
      <c r="CH64" s="34"/>
      <c r="CI64" s="34"/>
      <c r="CJ64" s="34"/>
      <c r="CK64" s="217"/>
      <c r="CL64" s="217"/>
      <c r="CM64" s="217"/>
      <c r="CN64" s="217"/>
      <c r="CO64" s="217"/>
      <c r="CP64" s="119"/>
      <c r="CQ64" s="119"/>
      <c r="CR64" s="122">
        <v>445</v>
      </c>
      <c r="CS64" s="21" t="s">
        <v>128</v>
      </c>
    </row>
    <row r="65" spans="1:97" ht="12" customHeight="1" x14ac:dyDescent="0.35">
      <c r="A65" s="119"/>
      <c r="B65" s="135"/>
      <c r="C65" s="142" t="str">
        <f>IF(N65="","",'Deckblatt - Cover'!$O$10)</f>
        <v>MfN</v>
      </c>
      <c r="D65" s="142" t="s">
        <v>129</v>
      </c>
      <c r="E65" s="142">
        <v>1</v>
      </c>
      <c r="F65" s="143" t="s">
        <v>46</v>
      </c>
      <c r="G65" s="143">
        <v>434</v>
      </c>
      <c r="H65" s="143" t="s">
        <v>14</v>
      </c>
      <c r="I65" s="143" t="s">
        <v>130</v>
      </c>
      <c r="J65" s="142" t="s">
        <v>179</v>
      </c>
      <c r="K65" s="142" t="s">
        <v>180</v>
      </c>
      <c r="L65" s="258" t="s">
        <v>133</v>
      </c>
      <c r="M65" s="258"/>
      <c r="N65" s="259" t="s">
        <v>753</v>
      </c>
      <c r="O65" s="259"/>
      <c r="P65" s="259"/>
      <c r="Q65" s="259"/>
      <c r="R65" s="259"/>
      <c r="S65" s="259"/>
      <c r="T65" s="259"/>
      <c r="U65" s="259"/>
      <c r="V65" s="120" t="str" cm="1">
        <f t="array" ref="V65">IFERROR(LOOKUP(2,1/(W65:Z65&lt;&gt;""),W65:Z65),"")</f>
        <v>e_V</v>
      </c>
      <c r="W65" s="120"/>
      <c r="X65" s="120"/>
      <c r="Y65" s="120"/>
      <c r="Z65" s="142" t="s">
        <v>135</v>
      </c>
      <c r="AA65" s="120"/>
      <c r="AB65" s="120"/>
      <c r="AC65" s="120"/>
      <c r="AD65" s="119"/>
      <c r="AE65" s="79" t="str">
        <f t="shared" si="3"/>
        <v>MfN_INV_1_V_434_BHE_EBN_SC_XX_001_e_V</v>
      </c>
      <c r="AF65" s="79"/>
      <c r="AG65" s="79"/>
      <c r="AH65" s="79"/>
      <c r="AI65" s="79"/>
      <c r="AJ65" s="79"/>
      <c r="AK65" s="138" t="str">
        <f t="shared" si="4"/>
        <v>434_EBN_SC_XX_001_e_V</v>
      </c>
      <c r="AL65" s="118" t="s">
        <v>219</v>
      </c>
      <c r="AM65" s="217" t="s">
        <v>17</v>
      </c>
      <c r="AN65" s="217"/>
      <c r="AO65" s="217"/>
      <c r="AP65" s="117" t="s">
        <v>183</v>
      </c>
      <c r="AQ65" s="218"/>
      <c r="AR65" s="218"/>
      <c r="AS65" s="218"/>
      <c r="AT65" s="118"/>
      <c r="AU65" s="218"/>
      <c r="AV65" s="218"/>
      <c r="AW65" s="218"/>
      <c r="AX65" s="217"/>
      <c r="AY65" s="217"/>
      <c r="AZ65" s="218"/>
      <c r="BA65" s="218"/>
      <c r="BB65" s="218"/>
      <c r="BC65" s="218"/>
      <c r="BD65" s="217"/>
      <c r="BE65" s="217"/>
      <c r="BF65" s="217"/>
      <c r="BG65" s="217"/>
      <c r="BH65" s="217"/>
      <c r="BI65" s="217"/>
      <c r="BJ65" s="217"/>
      <c r="BK65" s="217"/>
      <c r="BL65" s="217"/>
      <c r="BM65" s="217"/>
      <c r="BN65" s="217"/>
      <c r="BO65" s="217"/>
      <c r="BP65" s="217"/>
      <c r="BQ65" s="217"/>
      <c r="BR65" s="217"/>
      <c r="BS65" s="217"/>
      <c r="BT65" s="217"/>
      <c r="BU65" s="217"/>
      <c r="BV65" s="217"/>
      <c r="BW65" s="217"/>
      <c r="BX65" s="217"/>
      <c r="BY65" s="219"/>
      <c r="BZ65" s="219"/>
      <c r="CA65" s="219"/>
      <c r="CB65" s="217"/>
      <c r="CC65" s="217"/>
      <c r="CD65" s="217"/>
      <c r="CE65" s="119"/>
      <c r="CF65" s="119"/>
      <c r="CG65" s="34"/>
      <c r="CH65" s="34"/>
      <c r="CI65" s="34"/>
      <c r="CJ65" s="34"/>
      <c r="CK65" s="217"/>
      <c r="CL65" s="217"/>
      <c r="CM65" s="217"/>
      <c r="CN65" s="217"/>
      <c r="CO65" s="217"/>
      <c r="CP65" s="119"/>
      <c r="CQ65" s="119"/>
      <c r="CR65" s="122">
        <v>445</v>
      </c>
      <c r="CS65" s="21" t="s">
        <v>128</v>
      </c>
    </row>
    <row r="66" spans="1:97" ht="12" customHeight="1" x14ac:dyDescent="0.35">
      <c r="B66" s="135"/>
      <c r="C66" s="142" t="str">
        <f>IF(N66="","",'Deckblatt - Cover'!$O$10)</f>
        <v>MfN</v>
      </c>
      <c r="D66" s="142" t="s">
        <v>129</v>
      </c>
      <c r="E66" s="142">
        <v>1</v>
      </c>
      <c r="F66" s="143" t="s">
        <v>46</v>
      </c>
      <c r="G66" s="143">
        <v>434</v>
      </c>
      <c r="H66" s="143" t="s">
        <v>14</v>
      </c>
      <c r="I66" s="143" t="s">
        <v>130</v>
      </c>
      <c r="J66" s="142" t="s">
        <v>179</v>
      </c>
      <c r="K66" s="142" t="s">
        <v>180</v>
      </c>
      <c r="L66" s="258" t="s">
        <v>160</v>
      </c>
      <c r="M66" s="258"/>
      <c r="N66" s="259" t="s">
        <v>218</v>
      </c>
      <c r="O66" s="259"/>
      <c r="P66" s="259"/>
      <c r="Q66" s="259"/>
      <c r="R66" s="259"/>
      <c r="S66" s="259"/>
      <c r="T66" s="259"/>
      <c r="U66" s="259"/>
      <c r="V66" s="29" t="str" cm="1">
        <f t="array" ref="V66">IFERROR(LOOKUP(2,1/(W66:Z66&lt;&gt;""),W66:Z66),"")</f>
        <v>e_V</v>
      </c>
      <c r="W66" s="29"/>
      <c r="X66" s="29"/>
      <c r="Y66" s="29"/>
      <c r="Z66" s="142" t="s">
        <v>135</v>
      </c>
      <c r="AA66" s="29"/>
      <c r="AB66" s="29"/>
      <c r="AC66" s="29"/>
      <c r="AE66" s="79" t="str">
        <f t="shared" si="3"/>
        <v>MfN_INV_1_V_434_BHE_EBN_SC_XX_002_e_V</v>
      </c>
      <c r="AF66" s="79"/>
      <c r="AG66" s="79"/>
      <c r="AH66" s="79"/>
      <c r="AI66" s="79"/>
      <c r="AJ66" s="79"/>
      <c r="AK66" s="138" t="str">
        <f t="shared" si="4"/>
        <v>434_EBN_SC_XX_002_e_V</v>
      </c>
      <c r="AL66" s="32" t="s">
        <v>219</v>
      </c>
      <c r="AM66" s="217" t="s">
        <v>17</v>
      </c>
      <c r="AN66" s="217"/>
      <c r="AO66" s="217"/>
      <c r="AP66" s="31" t="s">
        <v>183</v>
      </c>
      <c r="AQ66" s="218"/>
      <c r="AR66" s="218"/>
      <c r="AS66" s="218"/>
      <c r="AT66" s="32"/>
      <c r="AU66" s="218"/>
      <c r="AV66" s="218"/>
      <c r="AW66" s="218"/>
      <c r="AX66" s="217"/>
      <c r="AY66" s="217"/>
      <c r="AZ66" s="218"/>
      <c r="BA66" s="218"/>
      <c r="BB66" s="218"/>
      <c r="BC66" s="218"/>
      <c r="BD66" s="217"/>
      <c r="BE66" s="217"/>
      <c r="BF66" s="217"/>
      <c r="BG66" s="217"/>
      <c r="BH66" s="217"/>
      <c r="BI66" s="217"/>
      <c r="BJ66" s="217"/>
      <c r="BK66" s="217"/>
      <c r="BL66" s="217"/>
      <c r="BM66" s="217"/>
      <c r="BN66" s="217"/>
      <c r="BO66" s="217"/>
      <c r="BP66" s="217"/>
      <c r="BQ66" s="217"/>
      <c r="BR66" s="217"/>
      <c r="BS66" s="217"/>
      <c r="BT66" s="217"/>
      <c r="BU66" s="217"/>
      <c r="BV66" s="217"/>
      <c r="BW66" s="217"/>
      <c r="BX66" s="217"/>
      <c r="BY66" s="219"/>
      <c r="BZ66" s="219"/>
      <c r="CA66" s="219"/>
      <c r="CB66" s="217"/>
      <c r="CC66" s="217"/>
      <c r="CD66" s="217"/>
      <c r="CG66" s="34"/>
      <c r="CH66" s="34"/>
      <c r="CI66" s="34"/>
      <c r="CJ66" s="34"/>
      <c r="CK66" s="217"/>
      <c r="CL66" s="217"/>
      <c r="CM66" s="217"/>
      <c r="CN66" s="217"/>
      <c r="CO66" s="217"/>
      <c r="CR66" s="30">
        <v>445</v>
      </c>
      <c r="CS66" s="21" t="s">
        <v>128</v>
      </c>
    </row>
    <row r="67" spans="1:97" ht="12" customHeight="1" x14ac:dyDescent="0.35">
      <c r="B67" s="135"/>
      <c r="C67" s="58"/>
      <c r="D67" s="58"/>
      <c r="E67" s="58"/>
      <c r="F67" s="59"/>
      <c r="G67" s="59"/>
      <c r="H67" s="59"/>
      <c r="I67" s="59"/>
      <c r="J67" s="29"/>
      <c r="K67" s="29"/>
      <c r="L67" s="232"/>
      <c r="M67" s="232"/>
      <c r="N67" s="233"/>
      <c r="O67" s="233"/>
      <c r="P67" s="233"/>
      <c r="Q67" s="233"/>
      <c r="R67" s="233"/>
      <c r="S67" s="233"/>
      <c r="T67" s="233"/>
      <c r="U67" s="233"/>
      <c r="V67" s="29" t="str" cm="1">
        <f t="array" ref="V67">IFERROR(LOOKUP(2,1/(W67:Z67&lt;&gt;""),W67:Z67),"")</f>
        <v/>
      </c>
      <c r="W67" s="29"/>
      <c r="X67" s="29"/>
      <c r="Y67" s="29"/>
      <c r="Z67" s="140"/>
      <c r="AA67" s="29"/>
      <c r="AB67" s="29"/>
      <c r="AC67" s="29"/>
      <c r="AE67" s="79" t="str">
        <f t="shared" si="3"/>
        <v>_________</v>
      </c>
      <c r="AF67" s="79"/>
      <c r="AG67" s="79"/>
      <c r="AH67" s="79"/>
      <c r="AI67" s="79"/>
      <c r="AJ67" s="79"/>
      <c r="AK67" s="79" t="str">
        <f t="shared" si="4"/>
        <v>____</v>
      </c>
      <c r="AL67" s="32" t="s">
        <v>161</v>
      </c>
      <c r="AM67" s="217"/>
      <c r="AN67" s="217"/>
      <c r="AO67" s="217"/>
      <c r="AP67" s="31"/>
      <c r="AQ67" s="218"/>
      <c r="AR67" s="218"/>
      <c r="AS67" s="218"/>
      <c r="AT67" s="32"/>
      <c r="AU67" s="218"/>
      <c r="AV67" s="218"/>
      <c r="AW67" s="218"/>
      <c r="AX67" s="217"/>
      <c r="AY67" s="217"/>
      <c r="AZ67" s="218"/>
      <c r="BA67" s="218"/>
      <c r="BB67" s="218"/>
      <c r="BC67" s="218"/>
      <c r="BD67" s="217"/>
      <c r="BE67" s="217"/>
      <c r="BF67" s="217"/>
      <c r="BG67" s="217"/>
      <c r="BH67" s="217"/>
      <c r="BI67" s="217"/>
      <c r="BJ67" s="217"/>
      <c r="BK67" s="217"/>
      <c r="BL67" s="217"/>
      <c r="BM67" s="217"/>
      <c r="BN67" s="217"/>
      <c r="BO67" s="217"/>
      <c r="BP67" s="217"/>
      <c r="BQ67" s="217"/>
      <c r="BR67" s="217"/>
      <c r="BS67" s="217"/>
      <c r="BT67" s="217"/>
      <c r="BU67" s="217"/>
      <c r="BV67" s="217"/>
      <c r="BW67" s="217"/>
      <c r="BX67" s="217"/>
      <c r="BY67" s="219"/>
      <c r="BZ67" s="219"/>
      <c r="CA67" s="219"/>
      <c r="CB67" s="217"/>
      <c r="CC67" s="217"/>
      <c r="CD67" s="217"/>
      <c r="CG67" s="34"/>
      <c r="CH67" s="34"/>
      <c r="CI67" s="34"/>
      <c r="CJ67" s="34"/>
      <c r="CK67" s="217"/>
      <c r="CL67" s="217"/>
      <c r="CM67" s="217"/>
      <c r="CN67" s="217"/>
      <c r="CO67" s="217"/>
      <c r="CR67" s="30">
        <v>499</v>
      </c>
      <c r="CS67" s="21" t="s">
        <v>128</v>
      </c>
    </row>
    <row r="68" spans="1:97" ht="12" customHeight="1" x14ac:dyDescent="0.35">
      <c r="B68" s="135"/>
      <c r="C68" s="58"/>
      <c r="D68" s="58"/>
      <c r="E68" s="58"/>
      <c r="F68" s="59"/>
      <c r="G68" s="59"/>
      <c r="H68" s="59"/>
      <c r="I68" s="59"/>
      <c r="J68" s="29"/>
      <c r="K68" s="29"/>
      <c r="L68" s="232"/>
      <c r="M68" s="232"/>
      <c r="N68" s="239" t="s">
        <v>220</v>
      </c>
      <c r="O68" s="239"/>
      <c r="P68" s="239"/>
      <c r="Q68" s="239"/>
      <c r="R68" s="239"/>
      <c r="S68" s="239"/>
      <c r="T68" s="239"/>
      <c r="U68" s="239"/>
      <c r="V68" s="29" t="str" cm="1">
        <f t="array" ref="V68">IFERROR(LOOKUP(2,1/(W68:Z68&lt;&gt;""),W68:Z68),"")</f>
        <v/>
      </c>
      <c r="W68" s="29"/>
      <c r="X68" s="29"/>
      <c r="Y68" s="29"/>
      <c r="Z68" s="140"/>
      <c r="AA68" s="29"/>
      <c r="AB68" s="29"/>
      <c r="AC68" s="29"/>
      <c r="AE68" s="79" t="str">
        <f t="shared" si="3"/>
        <v>_________</v>
      </c>
      <c r="AF68" s="79"/>
      <c r="AG68" s="79"/>
      <c r="AH68" s="79"/>
      <c r="AI68" s="79"/>
      <c r="AJ68" s="79"/>
      <c r="AK68" s="79" t="str">
        <f t="shared" si="4"/>
        <v>____</v>
      </c>
      <c r="AL68" s="32" t="s">
        <v>161</v>
      </c>
      <c r="AM68" s="217"/>
      <c r="AN68" s="217"/>
      <c r="AO68" s="217"/>
      <c r="AP68" s="31"/>
      <c r="AQ68" s="218"/>
      <c r="AR68" s="218"/>
      <c r="AS68" s="218"/>
      <c r="AT68" s="32"/>
      <c r="AU68" s="218"/>
      <c r="AV68" s="218"/>
      <c r="AW68" s="218"/>
      <c r="AX68" s="217"/>
      <c r="AY68" s="217"/>
      <c r="AZ68" s="218"/>
      <c r="BA68" s="218"/>
      <c r="BB68" s="218"/>
      <c r="BC68" s="218"/>
      <c r="BD68" s="217"/>
      <c r="BE68" s="217"/>
      <c r="BF68" s="217"/>
      <c r="BG68" s="217"/>
      <c r="BH68" s="217"/>
      <c r="BI68" s="217"/>
      <c r="BJ68" s="217"/>
      <c r="BK68" s="217"/>
      <c r="BL68" s="217"/>
      <c r="BM68" s="217"/>
      <c r="BN68" s="217"/>
      <c r="BO68" s="217"/>
      <c r="BP68" s="217"/>
      <c r="BQ68" s="217"/>
      <c r="BR68" s="217"/>
      <c r="BS68" s="217"/>
      <c r="BT68" s="217"/>
      <c r="BU68" s="217"/>
      <c r="BV68" s="217"/>
      <c r="BW68" s="217"/>
      <c r="BX68" s="217"/>
      <c r="BY68" s="219"/>
      <c r="BZ68" s="219"/>
      <c r="CA68" s="219"/>
      <c r="CB68" s="217"/>
      <c r="CC68" s="217"/>
      <c r="CD68" s="217"/>
      <c r="CG68" s="34"/>
      <c r="CH68" s="34"/>
      <c r="CI68" s="34"/>
      <c r="CJ68" s="34"/>
      <c r="CK68" s="217"/>
      <c r="CL68" s="217"/>
      <c r="CM68" s="217"/>
      <c r="CN68" s="217"/>
      <c r="CO68" s="217"/>
      <c r="CR68" s="30">
        <v>510</v>
      </c>
      <c r="CS68" s="21" t="s">
        <v>128</v>
      </c>
    </row>
    <row r="69" spans="1:97" ht="12" customHeight="1" x14ac:dyDescent="0.35">
      <c r="B69" s="135"/>
      <c r="C69" s="58" t="str">
        <f>IF(N69="","",'Deckblatt - Cover'!$O$10)</f>
        <v>MfN</v>
      </c>
      <c r="D69" s="58" t="s">
        <v>129</v>
      </c>
      <c r="E69" s="58">
        <v>1</v>
      </c>
      <c r="F69" s="59" t="s">
        <v>46</v>
      </c>
      <c r="G69" s="59">
        <v>430</v>
      </c>
      <c r="H69" s="59" t="s">
        <v>14</v>
      </c>
      <c r="I69" s="59" t="s">
        <v>130</v>
      </c>
      <c r="J69" s="29" t="s">
        <v>131</v>
      </c>
      <c r="K69" s="29" t="s">
        <v>132</v>
      </c>
      <c r="L69" s="232" t="s">
        <v>133</v>
      </c>
      <c r="M69" s="232"/>
      <c r="N69" s="233" t="s">
        <v>221</v>
      </c>
      <c r="O69" s="233"/>
      <c r="P69" s="233"/>
      <c r="Q69" s="233"/>
      <c r="R69" s="233"/>
      <c r="S69" s="233"/>
      <c r="T69" s="233"/>
      <c r="U69" s="233"/>
      <c r="V69" s="29" t="str" cm="1">
        <f t="array" ref="V69">IFERROR(LOOKUP(2,1/(W69:Z69&lt;&gt;""),W69:Z69),"")</f>
        <v>e_V</v>
      </c>
      <c r="W69" s="29"/>
      <c r="X69" s="29"/>
      <c r="Y69" s="29" t="s">
        <v>72</v>
      </c>
      <c r="Z69" s="142" t="s">
        <v>135</v>
      </c>
      <c r="AA69" s="29"/>
      <c r="AB69" s="29"/>
      <c r="AC69" s="29"/>
      <c r="AE69" s="79" t="str">
        <f t="shared" si="3"/>
        <v>MfN_INV_1_V_430_BHE_EBN_GR_1U_001_e_V</v>
      </c>
      <c r="AF69" s="79"/>
      <c r="AG69" s="79"/>
      <c r="AH69" s="79"/>
      <c r="AI69" s="79"/>
      <c r="AJ69" s="79"/>
      <c r="AK69" s="138" t="str">
        <f t="shared" si="4"/>
        <v>430_EBN_GR_1U_001_e_V</v>
      </c>
      <c r="AL69" s="32" t="s">
        <v>222</v>
      </c>
      <c r="AM69" s="217" t="s">
        <v>17</v>
      </c>
      <c r="AN69" s="217"/>
      <c r="AO69" s="217"/>
      <c r="AP69" s="31" t="s">
        <v>137</v>
      </c>
      <c r="AQ69" s="218"/>
      <c r="AR69" s="218"/>
      <c r="AS69" s="218"/>
      <c r="AT69" s="32"/>
      <c r="AU69" s="218"/>
      <c r="AV69" s="218"/>
      <c r="AW69" s="218"/>
      <c r="AX69" s="217"/>
      <c r="AY69" s="217"/>
      <c r="AZ69" s="218"/>
      <c r="BA69" s="218"/>
      <c r="BB69" s="218"/>
      <c r="BC69" s="218"/>
      <c r="BD69" s="217"/>
      <c r="BE69" s="217"/>
      <c r="BF69" s="217"/>
      <c r="BG69" s="217"/>
      <c r="BH69" s="217"/>
      <c r="BI69" s="217"/>
      <c r="BJ69" s="217"/>
      <c r="BK69" s="217"/>
      <c r="BL69" s="217"/>
      <c r="BM69" s="217"/>
      <c r="BN69" s="217"/>
      <c r="BO69" s="217"/>
      <c r="BP69" s="217"/>
      <c r="BQ69" s="217"/>
      <c r="BR69" s="217"/>
      <c r="BS69" s="217"/>
      <c r="BT69" s="217"/>
      <c r="BU69" s="217"/>
      <c r="BV69" s="217" t="s">
        <v>138</v>
      </c>
      <c r="BW69" s="217"/>
      <c r="BX69" s="217"/>
      <c r="BY69" s="219"/>
      <c r="BZ69" s="219"/>
      <c r="CA69" s="219"/>
      <c r="CB69" s="217"/>
      <c r="CC69" s="217"/>
      <c r="CD69" s="217"/>
      <c r="CG69" s="34"/>
      <c r="CH69" s="34"/>
      <c r="CI69" s="34"/>
      <c r="CJ69" s="34"/>
      <c r="CK69" s="217"/>
      <c r="CL69" s="217"/>
      <c r="CM69" s="217"/>
      <c r="CN69" s="217"/>
      <c r="CO69" s="217"/>
      <c r="CR69" s="30"/>
      <c r="CS69" s="21"/>
    </row>
    <row r="70" spans="1:97" ht="12" customHeight="1" x14ac:dyDescent="0.35">
      <c r="B70" s="135"/>
      <c r="C70" s="58" t="str">
        <f>IF(N70="","",'Deckblatt - Cover'!$O$10)</f>
        <v>MfN</v>
      </c>
      <c r="D70" s="58" t="s">
        <v>129</v>
      </c>
      <c r="E70" s="58">
        <v>1</v>
      </c>
      <c r="F70" s="59" t="s">
        <v>46</v>
      </c>
      <c r="G70" s="59">
        <v>430</v>
      </c>
      <c r="H70" s="59" t="s">
        <v>14</v>
      </c>
      <c r="I70" s="59" t="s">
        <v>130</v>
      </c>
      <c r="J70" s="29" t="s">
        <v>131</v>
      </c>
      <c r="K70" s="29" t="s">
        <v>139</v>
      </c>
      <c r="L70" s="232" t="s">
        <v>133</v>
      </c>
      <c r="M70" s="232"/>
      <c r="N70" s="233" t="s">
        <v>223</v>
      </c>
      <c r="O70" s="233"/>
      <c r="P70" s="233"/>
      <c r="Q70" s="233"/>
      <c r="R70" s="233"/>
      <c r="S70" s="233"/>
      <c r="T70" s="233"/>
      <c r="U70" s="233"/>
      <c r="V70" s="29" t="str" cm="1">
        <f t="array" ref="V70">IFERROR(LOOKUP(2,1/(W70:Z70&lt;&gt;""),W70:Z70),"")</f>
        <v>e_V</v>
      </c>
      <c r="W70" s="29"/>
      <c r="X70" s="29"/>
      <c r="Y70" s="29" t="s">
        <v>72</v>
      </c>
      <c r="Z70" s="142" t="s">
        <v>135</v>
      </c>
      <c r="AA70" s="29"/>
      <c r="AB70" s="29"/>
      <c r="AC70" s="29"/>
      <c r="AE70" s="79" t="str">
        <f t="shared" si="3"/>
        <v>MfN_INV_1_V_430_BHE_EBN_GR_0E_001_e_V</v>
      </c>
      <c r="AF70" s="79"/>
      <c r="AG70" s="79"/>
      <c r="AH70" s="79"/>
      <c r="AI70" s="79"/>
      <c r="AJ70" s="79"/>
      <c r="AK70" s="138" t="str">
        <f t="shared" si="4"/>
        <v>430_EBN_GR_0E_001_e_V</v>
      </c>
      <c r="AL70" s="32" t="s">
        <v>224</v>
      </c>
      <c r="AM70" s="217" t="s">
        <v>17</v>
      </c>
      <c r="AN70" s="217"/>
      <c r="AO70" s="217"/>
      <c r="AP70" s="31" t="s">
        <v>137</v>
      </c>
      <c r="AQ70" s="218"/>
      <c r="AR70" s="218"/>
      <c r="AS70" s="218"/>
      <c r="AT70" s="32"/>
      <c r="AU70" s="218"/>
      <c r="AV70" s="218"/>
      <c r="AW70" s="218"/>
      <c r="AX70" s="217"/>
      <c r="AY70" s="217"/>
      <c r="AZ70" s="218"/>
      <c r="BA70" s="218"/>
      <c r="BB70" s="218"/>
      <c r="BC70" s="218"/>
      <c r="BD70" s="217"/>
      <c r="BE70" s="217"/>
      <c r="BF70" s="217"/>
      <c r="BG70" s="217"/>
      <c r="BH70" s="217"/>
      <c r="BI70" s="217"/>
      <c r="BJ70" s="217"/>
      <c r="BK70" s="217"/>
      <c r="BL70" s="217"/>
      <c r="BM70" s="217"/>
      <c r="BN70" s="217"/>
      <c r="BO70" s="217"/>
      <c r="BP70" s="217"/>
      <c r="BQ70" s="217"/>
      <c r="BR70" s="217"/>
      <c r="BS70" s="217"/>
      <c r="BT70" s="217"/>
      <c r="BU70" s="217"/>
      <c r="BV70" s="217" t="s">
        <v>138</v>
      </c>
      <c r="BW70" s="217"/>
      <c r="BX70" s="217"/>
      <c r="BY70" s="219"/>
      <c r="BZ70" s="219"/>
      <c r="CA70" s="219"/>
      <c r="CB70" s="217"/>
      <c r="CC70" s="217"/>
      <c r="CD70" s="217"/>
      <c r="CG70" s="34"/>
      <c r="CH70" s="34"/>
      <c r="CI70" s="34"/>
      <c r="CJ70" s="34"/>
      <c r="CK70" s="217"/>
      <c r="CL70" s="217"/>
      <c r="CM70" s="217"/>
      <c r="CN70" s="217"/>
      <c r="CO70" s="217"/>
      <c r="CR70" s="30"/>
      <c r="CS70" s="21"/>
    </row>
    <row r="71" spans="1:97" ht="12" customHeight="1" x14ac:dyDescent="0.35">
      <c r="B71" s="135"/>
      <c r="C71" s="58" t="str">
        <f>IF(N71="","",'Deckblatt - Cover'!$O$10)</f>
        <v>MfN</v>
      </c>
      <c r="D71" s="58" t="s">
        <v>129</v>
      </c>
      <c r="E71" s="58">
        <v>1</v>
      </c>
      <c r="F71" s="59" t="s">
        <v>46</v>
      </c>
      <c r="G71" s="59">
        <v>430</v>
      </c>
      <c r="H71" s="59" t="s">
        <v>14</v>
      </c>
      <c r="I71" s="59" t="s">
        <v>130</v>
      </c>
      <c r="J71" s="29" t="s">
        <v>131</v>
      </c>
      <c r="K71" s="29" t="s">
        <v>143</v>
      </c>
      <c r="L71" s="232" t="s">
        <v>133</v>
      </c>
      <c r="M71" s="232"/>
      <c r="N71" s="233" t="s">
        <v>225</v>
      </c>
      <c r="O71" s="233"/>
      <c r="P71" s="233"/>
      <c r="Q71" s="233"/>
      <c r="R71" s="233"/>
      <c r="S71" s="233"/>
      <c r="T71" s="233"/>
      <c r="U71" s="233"/>
      <c r="V71" s="29" t="str" cm="1">
        <f t="array" ref="V71">IFERROR(LOOKUP(2,1/(W71:Z71&lt;&gt;""),W71:Z71),"")</f>
        <v>e_V</v>
      </c>
      <c r="W71" s="29"/>
      <c r="X71" s="29"/>
      <c r="Y71" s="29" t="s">
        <v>72</v>
      </c>
      <c r="Z71" s="142" t="s">
        <v>135</v>
      </c>
      <c r="AA71" s="29"/>
      <c r="AB71" s="29"/>
      <c r="AC71" s="29"/>
      <c r="AE71" s="79" t="str">
        <f t="shared" si="3"/>
        <v>MfN_INV_1_V_430_BHE_EBN_GR_1O_001_e_V</v>
      </c>
      <c r="AF71" s="79"/>
      <c r="AG71" s="79"/>
      <c r="AH71" s="79"/>
      <c r="AI71" s="79"/>
      <c r="AJ71" s="79"/>
      <c r="AK71" s="138" t="str">
        <f t="shared" si="4"/>
        <v>430_EBN_GR_1O_001_e_V</v>
      </c>
      <c r="AL71" s="32" t="s">
        <v>226</v>
      </c>
      <c r="AM71" s="217" t="s">
        <v>17</v>
      </c>
      <c r="AN71" s="217"/>
      <c r="AO71" s="217"/>
      <c r="AP71" s="31" t="s">
        <v>137</v>
      </c>
      <c r="AQ71" s="218"/>
      <c r="AR71" s="218"/>
      <c r="AS71" s="218"/>
      <c r="AT71" s="32"/>
      <c r="AU71" s="218"/>
      <c r="AV71" s="218"/>
      <c r="AW71" s="218"/>
      <c r="AX71" s="217"/>
      <c r="AY71" s="217"/>
      <c r="AZ71" s="218"/>
      <c r="BA71" s="218"/>
      <c r="BB71" s="218"/>
      <c r="BC71" s="218"/>
      <c r="BD71" s="217"/>
      <c r="BE71" s="217"/>
      <c r="BF71" s="217"/>
      <c r="BG71" s="217"/>
      <c r="BH71" s="217"/>
      <c r="BI71" s="217"/>
      <c r="BJ71" s="217"/>
      <c r="BK71" s="217"/>
      <c r="BL71" s="217"/>
      <c r="BM71" s="217"/>
      <c r="BN71" s="217"/>
      <c r="BO71" s="217"/>
      <c r="BP71" s="217"/>
      <c r="BQ71" s="217"/>
      <c r="BR71" s="217"/>
      <c r="BS71" s="217"/>
      <c r="BT71" s="217"/>
      <c r="BU71" s="217"/>
      <c r="BV71" s="217" t="s">
        <v>138</v>
      </c>
      <c r="BW71" s="217"/>
      <c r="BX71" s="217"/>
      <c r="BY71" s="219"/>
      <c r="BZ71" s="219"/>
      <c r="CA71" s="219"/>
      <c r="CB71" s="217"/>
      <c r="CC71" s="217"/>
      <c r="CD71" s="217"/>
      <c r="CG71" s="34"/>
      <c r="CH71" s="34"/>
      <c r="CI71" s="34"/>
      <c r="CJ71" s="34"/>
      <c r="CK71" s="217"/>
      <c r="CL71" s="217"/>
      <c r="CM71" s="217"/>
      <c r="CN71" s="217"/>
      <c r="CO71" s="217"/>
      <c r="CR71" s="30"/>
      <c r="CS71" s="21"/>
    </row>
    <row r="72" spans="1:97" ht="12" customHeight="1" x14ac:dyDescent="0.35">
      <c r="B72" s="135"/>
      <c r="C72" s="58" t="str">
        <f>IF(N72="","",'Deckblatt - Cover'!$O$10)</f>
        <v>MfN</v>
      </c>
      <c r="D72" s="58" t="s">
        <v>129</v>
      </c>
      <c r="E72" s="58">
        <v>1</v>
      </c>
      <c r="F72" s="59" t="s">
        <v>46</v>
      </c>
      <c r="G72" s="59">
        <v>430</v>
      </c>
      <c r="H72" s="59" t="s">
        <v>14</v>
      </c>
      <c r="I72" s="59" t="s">
        <v>130</v>
      </c>
      <c r="J72" s="29" t="s">
        <v>131</v>
      </c>
      <c r="K72" s="29" t="s">
        <v>146</v>
      </c>
      <c r="L72" s="232" t="s">
        <v>133</v>
      </c>
      <c r="M72" s="232"/>
      <c r="N72" s="233" t="s">
        <v>227</v>
      </c>
      <c r="O72" s="233"/>
      <c r="P72" s="233"/>
      <c r="Q72" s="233"/>
      <c r="R72" s="233"/>
      <c r="S72" s="233"/>
      <c r="T72" s="233"/>
      <c r="U72" s="233"/>
      <c r="V72" s="29" t="str" cm="1">
        <f t="array" ref="V72">IFERROR(LOOKUP(2,1/(W72:Z72&lt;&gt;""),W72:Z72),"")</f>
        <v>e_V</v>
      </c>
      <c r="W72" s="29"/>
      <c r="X72" s="29"/>
      <c r="Y72" s="29" t="s">
        <v>72</v>
      </c>
      <c r="Z72" s="142" t="s">
        <v>135</v>
      </c>
      <c r="AA72" s="29"/>
      <c r="AB72" s="29"/>
      <c r="AC72" s="29"/>
      <c r="AE72" s="79" t="str">
        <f t="shared" si="3"/>
        <v>MfN_INV_1_V_430_BHE_EBN_GR_1Z_001_e_V</v>
      </c>
      <c r="AF72" s="79"/>
      <c r="AG72" s="79"/>
      <c r="AH72" s="79"/>
      <c r="AI72" s="79"/>
      <c r="AJ72" s="79"/>
      <c r="AK72" s="138" t="str">
        <f t="shared" si="4"/>
        <v>430_EBN_GR_1Z_001_e_V</v>
      </c>
      <c r="AL72" s="32" t="s">
        <v>228</v>
      </c>
      <c r="AM72" s="217" t="s">
        <v>17</v>
      </c>
      <c r="AN72" s="217"/>
      <c r="AO72" s="217"/>
      <c r="AP72" s="31" t="s">
        <v>137</v>
      </c>
      <c r="AQ72" s="218"/>
      <c r="AR72" s="218"/>
      <c r="AS72" s="218"/>
      <c r="AT72" s="32"/>
      <c r="AU72" s="218"/>
      <c r="AV72" s="218"/>
      <c r="AW72" s="218"/>
      <c r="AX72" s="217"/>
      <c r="AY72" s="217"/>
      <c r="AZ72" s="218"/>
      <c r="BA72" s="218"/>
      <c r="BB72" s="218"/>
      <c r="BC72" s="218"/>
      <c r="BD72" s="217"/>
      <c r="BE72" s="217"/>
      <c r="BF72" s="217"/>
      <c r="BG72" s="217"/>
      <c r="BH72" s="217"/>
      <c r="BI72" s="217"/>
      <c r="BJ72" s="217"/>
      <c r="BK72" s="217"/>
      <c r="BL72" s="217"/>
      <c r="BM72" s="217"/>
      <c r="BN72" s="217"/>
      <c r="BO72" s="217"/>
      <c r="BP72" s="217"/>
      <c r="BQ72" s="217"/>
      <c r="BR72" s="217"/>
      <c r="BS72" s="217"/>
      <c r="BT72" s="217"/>
      <c r="BU72" s="217"/>
      <c r="BV72" s="217" t="s">
        <v>138</v>
      </c>
      <c r="BW72" s="217"/>
      <c r="BX72" s="217"/>
      <c r="BY72" s="219"/>
      <c r="BZ72" s="219"/>
      <c r="CA72" s="219"/>
      <c r="CB72" s="217"/>
      <c r="CC72" s="217"/>
      <c r="CD72" s="217"/>
      <c r="CG72" s="34"/>
      <c r="CH72" s="34"/>
      <c r="CI72" s="34"/>
      <c r="CJ72" s="34"/>
      <c r="CK72" s="217"/>
      <c r="CL72" s="217"/>
      <c r="CM72" s="217"/>
      <c r="CN72" s="217"/>
      <c r="CO72" s="217"/>
      <c r="CR72" s="30"/>
      <c r="CS72" s="21"/>
    </row>
    <row r="73" spans="1:97" ht="12" customHeight="1" x14ac:dyDescent="0.35">
      <c r="B73" s="135"/>
      <c r="C73" s="58" t="str">
        <f>IF(N73="","",'Deckblatt - Cover'!$O$10)</f>
        <v>MfN</v>
      </c>
      <c r="D73" s="58" t="s">
        <v>129</v>
      </c>
      <c r="E73" s="58">
        <v>1</v>
      </c>
      <c r="F73" s="59" t="s">
        <v>46</v>
      </c>
      <c r="G73" s="59">
        <v>430</v>
      </c>
      <c r="H73" s="59" t="s">
        <v>14</v>
      </c>
      <c r="I73" s="59" t="s">
        <v>130</v>
      </c>
      <c r="J73" s="29" t="s">
        <v>131</v>
      </c>
      <c r="K73" s="29" t="s">
        <v>149</v>
      </c>
      <c r="L73" s="232" t="s">
        <v>133</v>
      </c>
      <c r="M73" s="232"/>
      <c r="N73" s="233" t="s">
        <v>229</v>
      </c>
      <c r="O73" s="233"/>
      <c r="P73" s="233"/>
      <c r="Q73" s="233"/>
      <c r="R73" s="233"/>
      <c r="S73" s="233"/>
      <c r="T73" s="233"/>
      <c r="U73" s="233"/>
      <c r="V73" s="29" t="str" cm="1">
        <f t="array" ref="V73">IFERROR(LOOKUP(2,1/(W73:Z73&lt;&gt;""),W73:Z73),"")</f>
        <v>e_V</v>
      </c>
      <c r="W73" s="29"/>
      <c r="X73" s="29"/>
      <c r="Y73" s="29" t="s">
        <v>72</v>
      </c>
      <c r="Z73" s="142" t="s">
        <v>135</v>
      </c>
      <c r="AA73" s="29"/>
      <c r="AB73" s="29"/>
      <c r="AC73" s="29"/>
      <c r="AE73" s="79" t="str">
        <f t="shared" si="3"/>
        <v>MfN_INV_1_V_430_BHE_EBN_GR_2O_001_e_V</v>
      </c>
      <c r="AF73" s="79"/>
      <c r="AG73" s="79"/>
      <c r="AH73" s="79"/>
      <c r="AI73" s="79"/>
      <c r="AJ73" s="79"/>
      <c r="AK73" s="138" t="str">
        <f t="shared" si="4"/>
        <v>430_EBN_GR_2O_001_e_V</v>
      </c>
      <c r="AL73" s="32" t="s">
        <v>230</v>
      </c>
      <c r="AM73" s="217" t="s">
        <v>17</v>
      </c>
      <c r="AN73" s="217"/>
      <c r="AO73" s="217"/>
      <c r="AP73" s="31" t="s">
        <v>137</v>
      </c>
      <c r="AQ73" s="218"/>
      <c r="AR73" s="218"/>
      <c r="AS73" s="218"/>
      <c r="AT73" s="32"/>
      <c r="AU73" s="218"/>
      <c r="AV73" s="218"/>
      <c r="AW73" s="218"/>
      <c r="AX73" s="217"/>
      <c r="AY73" s="217"/>
      <c r="AZ73" s="218"/>
      <c r="BA73" s="218"/>
      <c r="BB73" s="218"/>
      <c r="BC73" s="218"/>
      <c r="BD73" s="217"/>
      <c r="BE73" s="217"/>
      <c r="BF73" s="217"/>
      <c r="BG73" s="217"/>
      <c r="BH73" s="217"/>
      <c r="BI73" s="217"/>
      <c r="BJ73" s="217"/>
      <c r="BK73" s="217"/>
      <c r="BL73" s="217"/>
      <c r="BM73" s="217"/>
      <c r="BN73" s="217"/>
      <c r="BO73" s="217"/>
      <c r="BP73" s="217"/>
      <c r="BQ73" s="217"/>
      <c r="BR73" s="217"/>
      <c r="BS73" s="217"/>
      <c r="BT73" s="217"/>
      <c r="BU73" s="217"/>
      <c r="BV73" s="217" t="s">
        <v>138</v>
      </c>
      <c r="BW73" s="217"/>
      <c r="BX73" s="217"/>
      <c r="BY73" s="219"/>
      <c r="BZ73" s="219"/>
      <c r="CA73" s="219"/>
      <c r="CB73" s="217"/>
      <c r="CC73" s="217"/>
      <c r="CD73" s="217"/>
      <c r="CG73" s="34"/>
      <c r="CH73" s="34"/>
      <c r="CI73" s="34"/>
      <c r="CJ73" s="34"/>
      <c r="CK73" s="217"/>
      <c r="CL73" s="217"/>
      <c r="CM73" s="217"/>
      <c r="CN73" s="217"/>
      <c r="CO73" s="217"/>
      <c r="CR73" s="30"/>
      <c r="CS73" s="21"/>
    </row>
    <row r="74" spans="1:97" ht="12" customHeight="1" x14ac:dyDescent="0.35">
      <c r="B74" s="135"/>
      <c r="C74" s="58" t="str">
        <f>IF(N74="","",'Deckblatt - Cover'!$O$10)</f>
        <v>MfN</v>
      </c>
      <c r="D74" s="58" t="s">
        <v>129</v>
      </c>
      <c r="E74" s="58">
        <v>1</v>
      </c>
      <c r="F74" s="59" t="s">
        <v>46</v>
      </c>
      <c r="G74" s="59">
        <v>430</v>
      </c>
      <c r="H74" s="59" t="s">
        <v>14</v>
      </c>
      <c r="I74" s="59" t="s">
        <v>130</v>
      </c>
      <c r="J74" s="29" t="s">
        <v>131</v>
      </c>
      <c r="K74" s="29" t="s">
        <v>152</v>
      </c>
      <c r="L74" s="232" t="s">
        <v>133</v>
      </c>
      <c r="M74" s="232"/>
      <c r="N74" s="233" t="s">
        <v>231</v>
      </c>
      <c r="O74" s="233"/>
      <c r="P74" s="233"/>
      <c r="Q74" s="233"/>
      <c r="R74" s="233"/>
      <c r="S74" s="233"/>
      <c r="T74" s="233"/>
      <c r="U74" s="233"/>
      <c r="V74" s="29" t="str" cm="1">
        <f t="array" ref="V74">IFERROR(LOOKUP(2,1/(W74:Z74&lt;&gt;""),W74:Z74),"")</f>
        <v>e_V</v>
      </c>
      <c r="W74" s="29"/>
      <c r="X74" s="29"/>
      <c r="Y74" s="29" t="s">
        <v>72</v>
      </c>
      <c r="Z74" s="142" t="s">
        <v>135</v>
      </c>
      <c r="AA74" s="29"/>
      <c r="AB74" s="29"/>
      <c r="AC74" s="29"/>
      <c r="AE74" s="79" t="str">
        <f t="shared" si="3"/>
        <v>MfN_INV_1_V_430_BHE_EBN_GR_2Z_001_e_V</v>
      </c>
      <c r="AF74" s="79"/>
      <c r="AG74" s="79"/>
      <c r="AH74" s="79"/>
      <c r="AI74" s="79"/>
      <c r="AJ74" s="79"/>
      <c r="AK74" s="138" t="str">
        <f t="shared" si="4"/>
        <v>430_EBN_GR_2Z_001_e_V</v>
      </c>
      <c r="AL74" s="32" t="s">
        <v>232</v>
      </c>
      <c r="AM74" s="217" t="s">
        <v>17</v>
      </c>
      <c r="AN74" s="217"/>
      <c r="AO74" s="217"/>
      <c r="AP74" s="31" t="s">
        <v>137</v>
      </c>
      <c r="AQ74" s="218"/>
      <c r="AR74" s="218"/>
      <c r="AS74" s="218"/>
      <c r="AT74" s="32"/>
      <c r="AU74" s="218"/>
      <c r="AV74" s="218"/>
      <c r="AW74" s="218"/>
      <c r="AX74" s="217"/>
      <c r="AY74" s="217"/>
      <c r="AZ74" s="218"/>
      <c r="BA74" s="218"/>
      <c r="BB74" s="218"/>
      <c r="BC74" s="218"/>
      <c r="BD74" s="217"/>
      <c r="BE74" s="217"/>
      <c r="BF74" s="217"/>
      <c r="BG74" s="217"/>
      <c r="BH74" s="217"/>
      <c r="BI74" s="217"/>
      <c r="BJ74" s="217"/>
      <c r="BK74" s="217"/>
      <c r="BL74" s="217"/>
      <c r="BM74" s="217"/>
      <c r="BN74" s="217"/>
      <c r="BO74" s="217"/>
      <c r="BP74" s="217"/>
      <c r="BQ74" s="217"/>
      <c r="BR74" s="217"/>
      <c r="BS74" s="217"/>
      <c r="BT74" s="217"/>
      <c r="BU74" s="217"/>
      <c r="BV74" s="217" t="s">
        <v>138</v>
      </c>
      <c r="BW74" s="217"/>
      <c r="BX74" s="217"/>
      <c r="BY74" s="219"/>
      <c r="BZ74" s="219"/>
      <c r="CA74" s="219"/>
      <c r="CB74" s="217"/>
      <c r="CC74" s="217"/>
      <c r="CD74" s="217"/>
      <c r="CG74" s="34"/>
      <c r="CH74" s="34"/>
      <c r="CI74" s="34"/>
      <c r="CJ74" s="34"/>
      <c r="CK74" s="217"/>
      <c r="CL74" s="217"/>
      <c r="CM74" s="217"/>
      <c r="CN74" s="217"/>
      <c r="CO74" s="217"/>
      <c r="CR74" s="30"/>
      <c r="CS74" s="21"/>
    </row>
    <row r="75" spans="1:97" ht="12" customHeight="1" x14ac:dyDescent="0.35">
      <c r="B75" s="135"/>
      <c r="C75" s="58" t="str">
        <f>IF(N75="","",'Deckblatt - Cover'!$O$10)</f>
        <v>MfN</v>
      </c>
      <c r="D75" s="58" t="s">
        <v>129</v>
      </c>
      <c r="E75" s="58">
        <v>1</v>
      </c>
      <c r="F75" s="59" t="s">
        <v>46</v>
      </c>
      <c r="G75" s="59">
        <v>430</v>
      </c>
      <c r="H75" s="59" t="s">
        <v>14</v>
      </c>
      <c r="I75" s="59" t="s">
        <v>130</v>
      </c>
      <c r="J75" s="29" t="s">
        <v>131</v>
      </c>
      <c r="K75" s="29" t="s">
        <v>155</v>
      </c>
      <c r="L75" s="232" t="s">
        <v>133</v>
      </c>
      <c r="M75" s="232"/>
      <c r="N75" s="233" t="s">
        <v>233</v>
      </c>
      <c r="O75" s="233"/>
      <c r="P75" s="233"/>
      <c r="Q75" s="233"/>
      <c r="R75" s="233"/>
      <c r="S75" s="233"/>
      <c r="T75" s="233"/>
      <c r="U75" s="233"/>
      <c r="V75" s="29" t="str" cm="1">
        <f t="array" ref="V75">IFERROR(LOOKUP(2,1/(W75:Z75&lt;&gt;""),W75:Z75),"")</f>
        <v>e_V</v>
      </c>
      <c r="W75" s="29"/>
      <c r="X75" s="29"/>
      <c r="Y75" s="29" t="s">
        <v>72</v>
      </c>
      <c r="Z75" s="142" t="s">
        <v>135</v>
      </c>
      <c r="AA75" s="29"/>
      <c r="AB75" s="29"/>
      <c r="AC75" s="29"/>
      <c r="AE75" s="79" t="str">
        <f t="shared" si="3"/>
        <v>MfN_INV_1_V_430_BHE_EBN_GR_3D_001_e_V</v>
      </c>
      <c r="AF75" s="79"/>
      <c r="AG75" s="79"/>
      <c r="AH75" s="79"/>
      <c r="AI75" s="79"/>
      <c r="AJ75" s="79"/>
      <c r="AK75" s="138" t="str">
        <f t="shared" si="4"/>
        <v>430_EBN_GR_3D_001_e_V</v>
      </c>
      <c r="AL75" s="32" t="s">
        <v>234</v>
      </c>
      <c r="AM75" s="217" t="s">
        <v>17</v>
      </c>
      <c r="AN75" s="217"/>
      <c r="AO75" s="217"/>
      <c r="AP75" s="31" t="s">
        <v>137</v>
      </c>
      <c r="AQ75" s="218"/>
      <c r="AR75" s="218"/>
      <c r="AS75" s="218"/>
      <c r="AT75" s="32"/>
      <c r="AU75" s="218"/>
      <c r="AV75" s="218"/>
      <c r="AW75" s="218"/>
      <c r="AX75" s="217"/>
      <c r="AY75" s="217"/>
      <c r="AZ75" s="218"/>
      <c r="BA75" s="218"/>
      <c r="BB75" s="218"/>
      <c r="BC75" s="218"/>
      <c r="BD75" s="217"/>
      <c r="BE75" s="217"/>
      <c r="BF75" s="217"/>
      <c r="BG75" s="217"/>
      <c r="BH75" s="217"/>
      <c r="BI75" s="217"/>
      <c r="BJ75" s="217"/>
      <c r="BK75" s="217"/>
      <c r="BL75" s="217"/>
      <c r="BM75" s="217"/>
      <c r="BN75" s="217"/>
      <c r="BO75" s="217"/>
      <c r="BP75" s="217"/>
      <c r="BQ75" s="217"/>
      <c r="BR75" s="217"/>
      <c r="BS75" s="217"/>
      <c r="BT75" s="217"/>
      <c r="BU75" s="217"/>
      <c r="BV75" s="217" t="s">
        <v>138</v>
      </c>
      <c r="BW75" s="217"/>
      <c r="BX75" s="217"/>
      <c r="BY75" s="219"/>
      <c r="BZ75" s="219"/>
      <c r="CA75" s="219"/>
      <c r="CB75" s="217"/>
      <c r="CC75" s="217"/>
      <c r="CD75" s="217"/>
      <c r="CG75" s="34"/>
      <c r="CH75" s="34"/>
      <c r="CI75" s="34"/>
      <c r="CJ75" s="34"/>
      <c r="CK75" s="217"/>
      <c r="CL75" s="217"/>
      <c r="CM75" s="217"/>
      <c r="CN75" s="217"/>
      <c r="CO75" s="217"/>
      <c r="CR75" s="30"/>
      <c r="CS75" s="21"/>
    </row>
    <row r="76" spans="1:97" ht="12" customHeight="1" x14ac:dyDescent="0.35">
      <c r="B76" s="135"/>
      <c r="C76" s="58" t="str">
        <f>IF(N76="","",'Deckblatt - Cover'!$O$10)</f>
        <v>MfN</v>
      </c>
      <c r="D76" s="58" t="s">
        <v>129</v>
      </c>
      <c r="E76" s="58">
        <v>1</v>
      </c>
      <c r="F76" s="59" t="s">
        <v>46</v>
      </c>
      <c r="G76" s="59">
        <v>430</v>
      </c>
      <c r="H76" s="59" t="s">
        <v>14</v>
      </c>
      <c r="I76" s="59" t="s">
        <v>130</v>
      </c>
      <c r="J76" s="29" t="s">
        <v>131</v>
      </c>
      <c r="K76" s="29" t="s">
        <v>132</v>
      </c>
      <c r="L76" s="232" t="s">
        <v>160</v>
      </c>
      <c r="M76" s="232"/>
      <c r="N76" s="233" t="s">
        <v>235</v>
      </c>
      <c r="O76" s="233"/>
      <c r="P76" s="233"/>
      <c r="Q76" s="233"/>
      <c r="R76" s="233"/>
      <c r="S76" s="233"/>
      <c r="T76" s="233"/>
      <c r="U76" s="233"/>
      <c r="V76" s="29" t="str" cm="1">
        <f t="array" ref="V76">IFERROR(LOOKUP(2,1/(W76:Z76&lt;&gt;""),W76:Z76),"")</f>
        <v>e_V</v>
      </c>
      <c r="W76" s="29"/>
      <c r="X76" s="29"/>
      <c r="Y76" s="29"/>
      <c r="Z76" s="142" t="s">
        <v>135</v>
      </c>
      <c r="AA76" s="29"/>
      <c r="AB76" s="29"/>
      <c r="AC76" s="29"/>
      <c r="AE76" s="79"/>
      <c r="AF76" s="79"/>
      <c r="AG76" s="79"/>
      <c r="AH76" s="79"/>
      <c r="AI76" s="79"/>
      <c r="AJ76" s="79"/>
      <c r="AK76" s="79"/>
      <c r="AL76" s="32"/>
      <c r="AM76" s="217" t="s">
        <v>17</v>
      </c>
      <c r="AN76" s="217"/>
      <c r="AO76" s="217"/>
      <c r="AP76" s="31" t="s">
        <v>137</v>
      </c>
      <c r="AQ76" s="218"/>
      <c r="AR76" s="218"/>
      <c r="AS76" s="218"/>
      <c r="AT76" s="32"/>
      <c r="AU76" s="218"/>
      <c r="AV76" s="218"/>
      <c r="AW76" s="218"/>
      <c r="AX76" s="217"/>
      <c r="AY76" s="217"/>
      <c r="AZ76" s="218"/>
      <c r="BA76" s="218"/>
      <c r="BB76" s="218"/>
      <c r="BC76" s="218"/>
      <c r="BD76" s="217"/>
      <c r="BE76" s="217"/>
      <c r="BF76" s="217"/>
      <c r="BG76" s="217"/>
      <c r="BH76" s="217"/>
      <c r="BI76" s="217"/>
      <c r="BJ76" s="217"/>
      <c r="BK76" s="217"/>
      <c r="BL76" s="217"/>
      <c r="BM76" s="217"/>
      <c r="BN76" s="217"/>
      <c r="BO76" s="217"/>
      <c r="BP76" s="217"/>
      <c r="BQ76" s="217"/>
      <c r="BR76" s="217"/>
      <c r="BS76" s="217"/>
      <c r="BT76" s="217"/>
      <c r="BU76" s="217"/>
      <c r="BV76" s="217"/>
      <c r="BW76" s="217"/>
      <c r="BX76" s="217"/>
      <c r="BY76" s="219"/>
      <c r="BZ76" s="219"/>
      <c r="CA76" s="219"/>
      <c r="CB76" s="217"/>
      <c r="CC76" s="217"/>
      <c r="CD76" s="217"/>
      <c r="CG76" s="34"/>
      <c r="CH76" s="34"/>
      <c r="CI76" s="34"/>
      <c r="CJ76" s="34"/>
      <c r="CK76" s="217"/>
      <c r="CL76" s="217"/>
      <c r="CM76" s="217"/>
      <c r="CN76" s="217"/>
      <c r="CO76" s="217"/>
      <c r="CR76" s="30"/>
      <c r="CS76" s="21"/>
    </row>
    <row r="77" spans="1:97" ht="12" customHeight="1" x14ac:dyDescent="0.35">
      <c r="B77" s="135"/>
      <c r="C77" s="58" t="str">
        <f>IF(N77="","",'Deckblatt - Cover'!$O$10)</f>
        <v>MfN</v>
      </c>
      <c r="D77" s="58" t="s">
        <v>129</v>
      </c>
      <c r="E77" s="58">
        <v>1</v>
      </c>
      <c r="F77" s="59" t="s">
        <v>46</v>
      </c>
      <c r="G77" s="59">
        <v>430</v>
      </c>
      <c r="H77" s="59" t="s">
        <v>14</v>
      </c>
      <c r="I77" s="59" t="s">
        <v>130</v>
      </c>
      <c r="J77" s="29" t="s">
        <v>131</v>
      </c>
      <c r="K77" s="29" t="s">
        <v>139</v>
      </c>
      <c r="L77" s="232" t="s">
        <v>160</v>
      </c>
      <c r="M77" s="232"/>
      <c r="N77" s="233" t="s">
        <v>236</v>
      </c>
      <c r="O77" s="233"/>
      <c r="P77" s="233"/>
      <c r="Q77" s="233"/>
      <c r="R77" s="233"/>
      <c r="S77" s="233"/>
      <c r="T77" s="233"/>
      <c r="U77" s="233"/>
      <c r="V77" s="29" t="str" cm="1">
        <f t="array" ref="V77">IFERROR(LOOKUP(2,1/(W77:Z77&lt;&gt;""),W77:Z77),"")</f>
        <v>e_V</v>
      </c>
      <c r="W77" s="29"/>
      <c r="X77" s="29"/>
      <c r="Y77" s="29"/>
      <c r="Z77" s="142" t="s">
        <v>135</v>
      </c>
      <c r="AA77" s="29"/>
      <c r="AB77" s="29"/>
      <c r="AC77" s="29"/>
      <c r="AE77" s="79"/>
      <c r="AF77" s="79"/>
      <c r="AG77" s="79"/>
      <c r="AH77" s="79"/>
      <c r="AI77" s="79"/>
      <c r="AJ77" s="79"/>
      <c r="AK77" s="79"/>
      <c r="AL77" s="32"/>
      <c r="AM77" s="217" t="s">
        <v>17</v>
      </c>
      <c r="AN77" s="217"/>
      <c r="AO77" s="217"/>
      <c r="AP77" s="31" t="s">
        <v>137</v>
      </c>
      <c r="AQ77" s="218"/>
      <c r="AR77" s="218"/>
      <c r="AS77" s="218"/>
      <c r="AT77" s="32"/>
      <c r="AU77" s="218"/>
      <c r="AV77" s="218"/>
      <c r="AW77" s="218"/>
      <c r="AX77" s="217"/>
      <c r="AY77" s="217"/>
      <c r="AZ77" s="218"/>
      <c r="BA77" s="218"/>
      <c r="BB77" s="218"/>
      <c r="BC77" s="218"/>
      <c r="BD77" s="217"/>
      <c r="BE77" s="217"/>
      <c r="BF77" s="217"/>
      <c r="BG77" s="217"/>
      <c r="BH77" s="217"/>
      <c r="BI77" s="217"/>
      <c r="BJ77" s="217"/>
      <c r="BK77" s="217"/>
      <c r="BL77" s="217"/>
      <c r="BM77" s="217"/>
      <c r="BN77" s="217"/>
      <c r="BO77" s="217"/>
      <c r="BP77" s="217"/>
      <c r="BQ77" s="217"/>
      <c r="BR77" s="217"/>
      <c r="BS77" s="217"/>
      <c r="BT77" s="217"/>
      <c r="BU77" s="217"/>
      <c r="BV77" s="217"/>
      <c r="BW77" s="217"/>
      <c r="BX77" s="217"/>
      <c r="BY77" s="219"/>
      <c r="BZ77" s="219"/>
      <c r="CA77" s="219"/>
      <c r="CB77" s="217"/>
      <c r="CC77" s="217"/>
      <c r="CD77" s="217"/>
      <c r="CG77" s="34"/>
      <c r="CH77" s="34"/>
      <c r="CI77" s="34"/>
      <c r="CJ77" s="34"/>
      <c r="CK77" s="217"/>
      <c r="CL77" s="217"/>
      <c r="CM77" s="217"/>
      <c r="CN77" s="217"/>
      <c r="CO77" s="217"/>
      <c r="CR77" s="30"/>
      <c r="CS77" s="21"/>
    </row>
    <row r="78" spans="1:97" ht="12" customHeight="1" x14ac:dyDescent="0.35">
      <c r="B78" s="135"/>
      <c r="C78" s="58" t="str">
        <f>IF(N78="","",'Deckblatt - Cover'!$O$10)</f>
        <v>MfN</v>
      </c>
      <c r="D78" s="58" t="s">
        <v>129</v>
      </c>
      <c r="E78" s="58">
        <v>1</v>
      </c>
      <c r="F78" s="59" t="s">
        <v>46</v>
      </c>
      <c r="G78" s="59">
        <v>430</v>
      </c>
      <c r="H78" s="59" t="s">
        <v>14</v>
      </c>
      <c r="I78" s="59" t="s">
        <v>130</v>
      </c>
      <c r="J78" s="29" t="s">
        <v>131</v>
      </c>
      <c r="K78" s="29" t="s">
        <v>152</v>
      </c>
      <c r="L78" s="232" t="s">
        <v>160</v>
      </c>
      <c r="M78" s="232"/>
      <c r="N78" s="233" t="s">
        <v>754</v>
      </c>
      <c r="O78" s="233"/>
      <c r="P78" s="233"/>
      <c r="Q78" s="233"/>
      <c r="R78" s="233"/>
      <c r="S78" s="233"/>
      <c r="T78" s="233"/>
      <c r="U78" s="233"/>
      <c r="V78" s="29" t="str" cm="1">
        <f t="array" ref="V78">IFERROR(LOOKUP(2,1/(W78:Z78&lt;&gt;""),W78:Z78),"")</f>
        <v>e_V</v>
      </c>
      <c r="W78" s="29"/>
      <c r="X78" s="29"/>
      <c r="Y78" s="29"/>
      <c r="Z78" s="142" t="s">
        <v>135</v>
      </c>
      <c r="AA78" s="29"/>
      <c r="AB78" s="29"/>
      <c r="AC78" s="29"/>
      <c r="AE78" s="79"/>
      <c r="AF78" s="79"/>
      <c r="AG78" s="79"/>
      <c r="AH78" s="79"/>
      <c r="AI78" s="79"/>
      <c r="AJ78" s="79"/>
      <c r="AK78" s="79"/>
      <c r="AL78" s="32"/>
      <c r="AM78" s="217"/>
      <c r="AN78" s="217"/>
      <c r="AO78" s="217"/>
      <c r="AP78" s="31"/>
      <c r="AQ78" s="218"/>
      <c r="AR78" s="218"/>
      <c r="AS78" s="218"/>
      <c r="AT78" s="32"/>
      <c r="AU78" s="218"/>
      <c r="AV78" s="218"/>
      <c r="AW78" s="218"/>
      <c r="AX78" s="217"/>
      <c r="AY78" s="217"/>
      <c r="AZ78" s="218"/>
      <c r="BA78" s="218"/>
      <c r="BB78" s="218"/>
      <c r="BC78" s="218"/>
      <c r="BD78" s="217"/>
      <c r="BE78" s="217"/>
      <c r="BF78" s="217"/>
      <c r="BG78" s="217"/>
      <c r="BH78" s="217"/>
      <c r="BI78" s="217"/>
      <c r="BJ78" s="217"/>
      <c r="BK78" s="217"/>
      <c r="BL78" s="217"/>
      <c r="BM78" s="217"/>
      <c r="BN78" s="217"/>
      <c r="BO78" s="217"/>
      <c r="BP78" s="217"/>
      <c r="BQ78" s="217"/>
      <c r="BR78" s="217"/>
      <c r="BS78" s="217"/>
      <c r="BT78" s="217"/>
      <c r="BU78" s="217"/>
      <c r="BV78" s="217"/>
      <c r="BW78" s="217"/>
      <c r="BX78" s="217"/>
      <c r="BY78" s="219"/>
      <c r="BZ78" s="219"/>
      <c r="CA78" s="219"/>
      <c r="CB78" s="217"/>
      <c r="CC78" s="217"/>
      <c r="CD78" s="217"/>
      <c r="CG78" s="34"/>
      <c r="CH78" s="34"/>
      <c r="CI78" s="34"/>
      <c r="CJ78" s="34"/>
      <c r="CK78" s="217"/>
      <c r="CL78" s="217"/>
      <c r="CM78" s="217"/>
      <c r="CN78" s="217"/>
      <c r="CO78" s="217"/>
      <c r="CR78" s="30"/>
      <c r="CS78" s="21"/>
    </row>
    <row r="79" spans="1:97" ht="12" customHeight="1" x14ac:dyDescent="0.35">
      <c r="B79" s="135"/>
      <c r="C79" s="58"/>
      <c r="D79" s="58"/>
      <c r="E79" s="58"/>
      <c r="F79" s="59"/>
      <c r="G79" s="59"/>
      <c r="H79" s="59"/>
      <c r="I79" s="59"/>
      <c r="J79" s="29"/>
      <c r="K79" s="29"/>
      <c r="L79" s="232"/>
      <c r="M79" s="232"/>
      <c r="N79" s="233"/>
      <c r="O79" s="233"/>
      <c r="P79" s="233"/>
      <c r="Q79" s="233"/>
      <c r="R79" s="233"/>
      <c r="S79" s="233"/>
      <c r="T79" s="233"/>
      <c r="U79" s="233"/>
      <c r="V79" s="29" t="str" cm="1">
        <f t="array" ref="V79">IFERROR(LOOKUP(2,1/(W79:Z79&lt;&gt;""),W79:Z79),"")</f>
        <v/>
      </c>
      <c r="W79" s="29"/>
      <c r="X79" s="29"/>
      <c r="Y79" s="29"/>
      <c r="Z79" s="140"/>
      <c r="AA79" s="29"/>
      <c r="AB79" s="29"/>
      <c r="AC79" s="29"/>
      <c r="AE79" s="79" t="str">
        <f t="shared" ref="AE79:AE112" si="5">CONCATENATE(IF(C79="","",CONCATENATE(C79,"_")),D79,"_",E79,"_",F79,"_",G79,"_",H79,"_",I79,"_",J79,"_",K79,"_",L79,"_",V79)</f>
        <v>_________</v>
      </c>
      <c r="AF79" s="79"/>
      <c r="AG79" s="79"/>
      <c r="AH79" s="79"/>
      <c r="AI79" s="79"/>
      <c r="AJ79" s="79"/>
      <c r="AK79" s="79" t="str">
        <f t="shared" ref="AK79:AK110" si="6">CONCATENATE(IF(G79="","",CONCATENATE(G79,"_")),I79,"_",J79,"_",K79,"_",L79,"_",V79)</f>
        <v>____</v>
      </c>
      <c r="AL79" s="32" t="s">
        <v>161</v>
      </c>
      <c r="AM79" s="217"/>
      <c r="AN79" s="217"/>
      <c r="AO79" s="217"/>
      <c r="AP79" s="31"/>
      <c r="AQ79" s="218"/>
      <c r="AR79" s="218"/>
      <c r="AS79" s="218"/>
      <c r="AT79" s="32"/>
      <c r="AU79" s="218"/>
      <c r="AV79" s="218"/>
      <c r="AW79" s="218"/>
      <c r="AX79" s="217"/>
      <c r="AY79" s="217"/>
      <c r="AZ79" s="218"/>
      <c r="BA79" s="218"/>
      <c r="BB79" s="218"/>
      <c r="BC79" s="218"/>
      <c r="BD79" s="217"/>
      <c r="BE79" s="217"/>
      <c r="BF79" s="217"/>
      <c r="BG79" s="217"/>
      <c r="BH79" s="217"/>
      <c r="BI79" s="217"/>
      <c r="BJ79" s="217"/>
      <c r="BK79" s="217"/>
      <c r="BL79" s="217"/>
      <c r="BM79" s="217"/>
      <c r="BN79" s="217"/>
      <c r="BO79" s="217"/>
      <c r="BP79" s="217"/>
      <c r="BQ79" s="217"/>
      <c r="BR79" s="217"/>
      <c r="BS79" s="217"/>
      <c r="BT79" s="217"/>
      <c r="BU79" s="217"/>
      <c r="BV79" s="217"/>
      <c r="BW79" s="217"/>
      <c r="BX79" s="217"/>
      <c r="BY79" s="219"/>
      <c r="BZ79" s="219"/>
      <c r="CA79" s="219"/>
      <c r="CB79" s="217"/>
      <c r="CC79" s="217"/>
      <c r="CD79" s="217"/>
      <c r="CG79" s="34"/>
      <c r="CH79" s="34"/>
      <c r="CI79" s="34"/>
      <c r="CJ79" s="34"/>
      <c r="CK79" s="217"/>
      <c r="CL79" s="217"/>
      <c r="CM79" s="217"/>
      <c r="CN79" s="217"/>
      <c r="CO79" s="217"/>
      <c r="CR79" s="30">
        <v>440</v>
      </c>
      <c r="CS79" s="21" t="s">
        <v>128</v>
      </c>
    </row>
    <row r="80" spans="1:97" ht="12" customHeight="1" x14ac:dyDescent="0.35">
      <c r="B80" s="135"/>
      <c r="C80" s="58"/>
      <c r="D80" s="58"/>
      <c r="E80" s="58"/>
      <c r="F80" s="59"/>
      <c r="G80" s="59"/>
      <c r="H80" s="59"/>
      <c r="I80" s="59"/>
      <c r="J80" s="29"/>
      <c r="K80" s="29"/>
      <c r="L80" s="232"/>
      <c r="M80" s="232"/>
      <c r="N80" s="239" t="s">
        <v>237</v>
      </c>
      <c r="O80" s="239"/>
      <c r="P80" s="239"/>
      <c r="Q80" s="239"/>
      <c r="R80" s="239"/>
      <c r="S80" s="239"/>
      <c r="T80" s="239"/>
      <c r="U80" s="239"/>
      <c r="V80" s="29" t="str" cm="1">
        <f t="array" ref="V80">IFERROR(LOOKUP(2,1/(W80:Z80&lt;&gt;""),W80:Z80),"")</f>
        <v/>
      </c>
      <c r="W80" s="29"/>
      <c r="X80" s="29"/>
      <c r="Y80" s="29"/>
      <c r="Z80" s="140"/>
      <c r="AA80" s="29"/>
      <c r="AB80" s="29"/>
      <c r="AC80" s="29"/>
      <c r="AE80" s="79" t="str">
        <f t="shared" si="5"/>
        <v>_________</v>
      </c>
      <c r="AF80" s="79"/>
      <c r="AG80" s="79"/>
      <c r="AH80" s="79"/>
      <c r="AI80" s="79"/>
      <c r="AJ80" s="79"/>
      <c r="AK80" s="79" t="str">
        <f t="shared" si="6"/>
        <v>____</v>
      </c>
      <c r="AL80" s="32" t="s">
        <v>161</v>
      </c>
      <c r="AM80" s="217"/>
      <c r="AN80" s="217"/>
      <c r="AO80" s="217"/>
      <c r="AP80" s="31"/>
      <c r="AQ80" s="218"/>
      <c r="AR80" s="218"/>
      <c r="AS80" s="218"/>
      <c r="AT80" s="32"/>
      <c r="AU80" s="218"/>
      <c r="AV80" s="218"/>
      <c r="AW80" s="218"/>
      <c r="AX80" s="217"/>
      <c r="AY80" s="217"/>
      <c r="AZ80" s="218"/>
      <c r="BA80" s="218"/>
      <c r="BB80" s="218"/>
      <c r="BC80" s="218"/>
      <c r="BD80" s="217"/>
      <c r="BE80" s="217"/>
      <c r="BF80" s="217"/>
      <c r="BG80" s="217"/>
      <c r="BH80" s="217"/>
      <c r="BI80" s="217"/>
      <c r="BJ80" s="217"/>
      <c r="BK80" s="217"/>
      <c r="BL80" s="217"/>
      <c r="BM80" s="217"/>
      <c r="BN80" s="217"/>
      <c r="BO80" s="217"/>
      <c r="BP80" s="217"/>
      <c r="BQ80" s="217"/>
      <c r="BR80" s="217"/>
      <c r="BS80" s="217"/>
      <c r="BT80" s="217"/>
      <c r="BU80" s="217"/>
      <c r="BV80" s="217"/>
      <c r="BW80" s="217"/>
      <c r="BX80" s="217"/>
      <c r="BY80" s="219"/>
      <c r="BZ80" s="219"/>
      <c r="CA80" s="219"/>
      <c r="CB80" s="217"/>
      <c r="CC80" s="217"/>
      <c r="CD80" s="217"/>
      <c r="CG80" s="34"/>
      <c r="CH80" s="34"/>
      <c r="CI80" s="34"/>
      <c r="CJ80" s="34"/>
      <c r="CK80" s="217"/>
      <c r="CL80" s="217"/>
      <c r="CM80" s="217"/>
      <c r="CN80" s="217"/>
      <c r="CO80" s="217"/>
      <c r="CR80" s="30">
        <v>444</v>
      </c>
      <c r="CS80" s="21" t="s">
        <v>128</v>
      </c>
    </row>
    <row r="81" spans="2:97" ht="12" customHeight="1" x14ac:dyDescent="0.35">
      <c r="B81" s="135"/>
      <c r="C81" s="58" t="str">
        <f>IF(N81="","",'Deckblatt - Cover'!$O$10)</f>
        <v>MfN</v>
      </c>
      <c r="D81" s="58" t="s">
        <v>129</v>
      </c>
      <c r="E81" s="58">
        <v>1</v>
      </c>
      <c r="F81" s="59" t="s">
        <v>46</v>
      </c>
      <c r="G81" s="59">
        <v>430</v>
      </c>
      <c r="H81" s="59" t="s">
        <v>14</v>
      </c>
      <c r="I81" s="59" t="s">
        <v>130</v>
      </c>
      <c r="J81" s="29" t="s">
        <v>179</v>
      </c>
      <c r="K81" s="29" t="s">
        <v>180</v>
      </c>
      <c r="L81" s="220" t="s">
        <v>133</v>
      </c>
      <c r="M81" s="220"/>
      <c r="N81" s="222" t="s">
        <v>238</v>
      </c>
      <c r="O81" s="222"/>
      <c r="P81" s="222"/>
      <c r="Q81" s="222"/>
      <c r="R81" s="222"/>
      <c r="S81" s="222"/>
      <c r="T81" s="222"/>
      <c r="U81" s="222"/>
      <c r="V81" s="151"/>
      <c r="W81" s="29"/>
      <c r="X81" s="29"/>
      <c r="Y81" s="29" t="s">
        <v>72</v>
      </c>
      <c r="Z81" s="142" t="s">
        <v>135</v>
      </c>
      <c r="AA81" s="29"/>
      <c r="AB81" s="29"/>
      <c r="AC81" s="29"/>
      <c r="AE81" s="79" t="str">
        <f t="shared" si="5"/>
        <v>MfN_INV_1_V_430_BHE_EBN_SC_XX_001_</v>
      </c>
      <c r="AF81" s="79"/>
      <c r="AG81" s="79"/>
      <c r="AH81" s="79"/>
      <c r="AI81" s="79"/>
      <c r="AJ81" s="79"/>
      <c r="AK81" s="138" t="str">
        <f t="shared" si="6"/>
        <v>430_EBN_SC_XX_001_</v>
      </c>
      <c r="AL81" s="32" t="s">
        <v>239</v>
      </c>
      <c r="AM81" s="217" t="s">
        <v>17</v>
      </c>
      <c r="AN81" s="217"/>
      <c r="AO81" s="217"/>
      <c r="AP81" s="31" t="s">
        <v>183</v>
      </c>
      <c r="AQ81" s="218"/>
      <c r="AR81" s="218"/>
      <c r="AS81" s="218"/>
      <c r="AT81" s="32"/>
      <c r="AU81" s="218"/>
      <c r="AV81" s="218"/>
      <c r="AW81" s="218"/>
      <c r="AX81" s="217"/>
      <c r="AY81" s="217"/>
      <c r="AZ81" s="218"/>
      <c r="BA81" s="218"/>
      <c r="BB81" s="218"/>
      <c r="BC81" s="218"/>
      <c r="BD81" s="217" t="s">
        <v>138</v>
      </c>
      <c r="BE81" s="217"/>
      <c r="BF81" s="217"/>
      <c r="BG81" s="217" t="s">
        <v>138</v>
      </c>
      <c r="BH81" s="217"/>
      <c r="BI81" s="217"/>
      <c r="BJ81" s="217" t="s">
        <v>138</v>
      </c>
      <c r="BK81" s="217"/>
      <c r="BL81" s="217"/>
      <c r="BM81" s="217" t="s">
        <v>138</v>
      </c>
      <c r="BN81" s="217"/>
      <c r="BO81" s="217"/>
      <c r="BP81" s="217" t="s">
        <v>138</v>
      </c>
      <c r="BQ81" s="217"/>
      <c r="BR81" s="217"/>
      <c r="BS81" s="217" t="s">
        <v>138</v>
      </c>
      <c r="BT81" s="217"/>
      <c r="BU81" s="217"/>
      <c r="BV81" s="217" t="s">
        <v>138</v>
      </c>
      <c r="BW81" s="217"/>
      <c r="BX81" s="217"/>
      <c r="BY81" s="235" t="s">
        <v>240</v>
      </c>
      <c r="BZ81" s="236"/>
      <c r="CA81" s="237"/>
      <c r="CB81" s="217"/>
      <c r="CC81" s="217"/>
      <c r="CD81" s="217"/>
      <c r="CG81" s="34"/>
      <c r="CH81" s="34"/>
      <c r="CI81" s="34"/>
      <c r="CJ81" s="34"/>
      <c r="CK81" s="217"/>
      <c r="CL81" s="217"/>
      <c r="CM81" s="217"/>
      <c r="CN81" s="217"/>
      <c r="CO81" s="217"/>
      <c r="CR81" s="30">
        <v>445</v>
      </c>
      <c r="CS81" s="21" t="s">
        <v>128</v>
      </c>
    </row>
    <row r="82" spans="2:97" ht="12" customHeight="1" x14ac:dyDescent="0.35">
      <c r="B82" s="135"/>
      <c r="C82" s="58" t="str">
        <f>IF(N82="","",'Deckblatt - Cover'!$O$10)</f>
        <v>MfN</v>
      </c>
      <c r="D82" s="58" t="s">
        <v>129</v>
      </c>
      <c r="E82" s="58">
        <v>1</v>
      </c>
      <c r="F82" s="59" t="s">
        <v>46</v>
      </c>
      <c r="G82" s="59">
        <v>430</v>
      </c>
      <c r="H82" s="59" t="s">
        <v>14</v>
      </c>
      <c r="I82" s="59" t="s">
        <v>130</v>
      </c>
      <c r="J82" s="29" t="s">
        <v>179</v>
      </c>
      <c r="K82" s="29" t="s">
        <v>180</v>
      </c>
      <c r="L82" s="220" t="s">
        <v>160</v>
      </c>
      <c r="M82" s="220"/>
      <c r="N82" s="222" t="s">
        <v>241</v>
      </c>
      <c r="O82" s="222"/>
      <c r="P82" s="222"/>
      <c r="Q82" s="222"/>
      <c r="R82" s="222"/>
      <c r="S82" s="222"/>
      <c r="T82" s="222"/>
      <c r="U82" s="222"/>
      <c r="V82" s="151"/>
      <c r="W82" s="29"/>
      <c r="X82" s="29"/>
      <c r="Y82" s="29"/>
      <c r="Z82" s="142" t="s">
        <v>135</v>
      </c>
      <c r="AA82" s="29"/>
      <c r="AB82" s="29"/>
      <c r="AC82" s="29"/>
      <c r="AE82" s="79" t="str">
        <f t="shared" si="5"/>
        <v>MfN_INV_1_V_430_BHE_EBN_SC_XX_002_</v>
      </c>
      <c r="AF82" s="79"/>
      <c r="AG82" s="79"/>
      <c r="AH82" s="79"/>
      <c r="AI82" s="79"/>
      <c r="AJ82" s="79"/>
      <c r="AK82" s="138" t="str">
        <f t="shared" si="6"/>
        <v>430_EBN_SC_XX_002_</v>
      </c>
      <c r="AL82" s="32" t="s">
        <v>242</v>
      </c>
      <c r="AM82" s="217" t="s">
        <v>17</v>
      </c>
      <c r="AN82" s="217"/>
      <c r="AO82" s="217"/>
      <c r="AP82" s="31" t="s">
        <v>183</v>
      </c>
      <c r="AQ82" s="218"/>
      <c r="AR82" s="218"/>
      <c r="AS82" s="218"/>
      <c r="AT82" s="32"/>
      <c r="AU82" s="218"/>
      <c r="AV82" s="218"/>
      <c r="AW82" s="218"/>
      <c r="AX82" s="217"/>
      <c r="AY82" s="217"/>
      <c r="AZ82" s="218"/>
      <c r="BA82" s="218"/>
      <c r="BB82" s="218"/>
      <c r="BC82" s="218"/>
      <c r="BD82" s="217" t="s">
        <v>138</v>
      </c>
      <c r="BE82" s="217"/>
      <c r="BF82" s="217"/>
      <c r="BG82" s="217" t="s">
        <v>138</v>
      </c>
      <c r="BH82" s="217"/>
      <c r="BI82" s="217"/>
      <c r="BJ82" s="217" t="s">
        <v>138</v>
      </c>
      <c r="BK82" s="217"/>
      <c r="BL82" s="217"/>
      <c r="BM82" s="217" t="s">
        <v>138</v>
      </c>
      <c r="BN82" s="217"/>
      <c r="BO82" s="217"/>
      <c r="BP82" s="217" t="s">
        <v>138</v>
      </c>
      <c r="BQ82" s="217"/>
      <c r="BR82" s="217"/>
      <c r="BS82" s="217" t="s">
        <v>138</v>
      </c>
      <c r="BT82" s="217"/>
      <c r="BU82" s="217"/>
      <c r="BV82" s="217" t="s">
        <v>138</v>
      </c>
      <c r="BW82" s="217"/>
      <c r="BX82" s="217"/>
      <c r="BY82" s="235" t="s">
        <v>240</v>
      </c>
      <c r="BZ82" s="236"/>
      <c r="CA82" s="237"/>
      <c r="CB82" s="217"/>
      <c r="CC82" s="217"/>
      <c r="CD82" s="217"/>
      <c r="CG82" s="34"/>
      <c r="CH82" s="34"/>
      <c r="CI82" s="34"/>
      <c r="CJ82" s="34"/>
      <c r="CK82" s="217"/>
      <c r="CL82" s="217"/>
      <c r="CM82" s="217"/>
      <c r="CN82" s="217"/>
      <c r="CO82" s="217"/>
      <c r="CR82" s="30">
        <v>445</v>
      </c>
      <c r="CS82" s="21" t="s">
        <v>128</v>
      </c>
    </row>
    <row r="83" spans="2:97" ht="12" customHeight="1" x14ac:dyDescent="0.35">
      <c r="B83" s="135"/>
      <c r="C83" s="58" t="str">
        <f>IF(N83="","",'Deckblatt - Cover'!$O$10)</f>
        <v>MfN</v>
      </c>
      <c r="D83" s="58" t="s">
        <v>129</v>
      </c>
      <c r="E83" s="58">
        <v>1</v>
      </c>
      <c r="F83" s="59" t="s">
        <v>46</v>
      </c>
      <c r="G83" s="59">
        <v>430</v>
      </c>
      <c r="H83" s="59" t="s">
        <v>14</v>
      </c>
      <c r="I83" s="59" t="s">
        <v>130</v>
      </c>
      <c r="J83" s="29" t="s">
        <v>179</v>
      </c>
      <c r="K83" s="29" t="s">
        <v>180</v>
      </c>
      <c r="L83" s="220" t="s">
        <v>186</v>
      </c>
      <c r="M83" s="220"/>
      <c r="N83" s="222" t="s">
        <v>243</v>
      </c>
      <c r="O83" s="222"/>
      <c r="P83" s="222"/>
      <c r="Q83" s="222"/>
      <c r="R83" s="222"/>
      <c r="S83" s="222"/>
      <c r="T83" s="222"/>
      <c r="U83" s="222"/>
      <c r="V83" s="151"/>
      <c r="W83" s="29"/>
      <c r="X83" s="29"/>
      <c r="Y83" s="29"/>
      <c r="Z83" s="142" t="s">
        <v>135</v>
      </c>
      <c r="AA83" s="29"/>
      <c r="AB83" s="29"/>
      <c r="AC83" s="29"/>
      <c r="AE83" s="79" t="str">
        <f t="shared" si="5"/>
        <v>MfN_INV_1_V_430_BHE_EBN_SC_XX_003_</v>
      </c>
      <c r="AF83" s="79"/>
      <c r="AG83" s="79"/>
      <c r="AH83" s="79"/>
      <c r="AI83" s="79"/>
      <c r="AJ83" s="79"/>
      <c r="AK83" s="138" t="str">
        <f t="shared" si="6"/>
        <v>430_EBN_SC_XX_003_</v>
      </c>
      <c r="AL83" s="32" t="s">
        <v>244</v>
      </c>
      <c r="AM83" s="217" t="s">
        <v>17</v>
      </c>
      <c r="AN83" s="217"/>
      <c r="AO83" s="217"/>
      <c r="AP83" s="31" t="s">
        <v>183</v>
      </c>
      <c r="AQ83" s="218"/>
      <c r="AR83" s="218"/>
      <c r="AS83" s="218"/>
      <c r="AT83" s="32"/>
      <c r="AU83" s="218"/>
      <c r="AV83" s="218"/>
      <c r="AW83" s="218"/>
      <c r="AX83" s="217"/>
      <c r="AY83" s="217"/>
      <c r="AZ83" s="218"/>
      <c r="BA83" s="218"/>
      <c r="BB83" s="218"/>
      <c r="BC83" s="218"/>
      <c r="BD83" s="217" t="s">
        <v>138</v>
      </c>
      <c r="BE83" s="217"/>
      <c r="BF83" s="217"/>
      <c r="BG83" s="217" t="s">
        <v>138</v>
      </c>
      <c r="BH83" s="217"/>
      <c r="BI83" s="217"/>
      <c r="BJ83" s="217" t="s">
        <v>138</v>
      </c>
      <c r="BK83" s="217"/>
      <c r="BL83" s="217"/>
      <c r="BM83" s="217" t="s">
        <v>138</v>
      </c>
      <c r="BN83" s="217"/>
      <c r="BO83" s="217"/>
      <c r="BP83" s="217" t="s">
        <v>138</v>
      </c>
      <c r="BQ83" s="217"/>
      <c r="BR83" s="217"/>
      <c r="BS83" s="217" t="s">
        <v>138</v>
      </c>
      <c r="BT83" s="217"/>
      <c r="BU83" s="217"/>
      <c r="BV83" s="217" t="s">
        <v>138</v>
      </c>
      <c r="BW83" s="217"/>
      <c r="BX83" s="217"/>
      <c r="BY83" s="235" t="s">
        <v>240</v>
      </c>
      <c r="BZ83" s="236"/>
      <c r="CA83" s="237"/>
      <c r="CB83" s="217"/>
      <c r="CC83" s="217"/>
      <c r="CD83" s="217"/>
      <c r="CG83" s="34"/>
      <c r="CH83" s="34"/>
      <c r="CI83" s="34"/>
      <c r="CJ83" s="34"/>
      <c r="CK83" s="217"/>
      <c r="CL83" s="217"/>
      <c r="CM83" s="217"/>
      <c r="CN83" s="217"/>
      <c r="CO83" s="217"/>
      <c r="CR83" s="30">
        <v>445</v>
      </c>
      <c r="CS83" s="21" t="s">
        <v>128</v>
      </c>
    </row>
    <row r="84" spans="2:97" ht="12" customHeight="1" x14ac:dyDescent="0.35">
      <c r="B84" s="135"/>
      <c r="C84" s="58"/>
      <c r="D84" s="58"/>
      <c r="E84" s="58"/>
      <c r="F84" s="59"/>
      <c r="G84" s="59"/>
      <c r="H84" s="59"/>
      <c r="I84" s="59"/>
      <c r="J84" s="29"/>
      <c r="K84" s="29"/>
      <c r="L84" s="232"/>
      <c r="M84" s="232"/>
      <c r="N84" s="233"/>
      <c r="O84" s="233"/>
      <c r="P84" s="233"/>
      <c r="Q84" s="233"/>
      <c r="R84" s="233"/>
      <c r="S84" s="233"/>
      <c r="T84" s="233"/>
      <c r="U84" s="233"/>
      <c r="V84" s="29" t="str" cm="1">
        <f t="array" ref="V84">IFERROR(LOOKUP(2,1/(W84:Z84&lt;&gt;""),W84:Z84),"")</f>
        <v/>
      </c>
      <c r="W84" s="29"/>
      <c r="X84" s="29"/>
      <c r="Y84" s="29"/>
      <c r="Z84" s="140"/>
      <c r="AA84" s="29"/>
      <c r="AB84" s="29"/>
      <c r="AC84" s="29"/>
      <c r="AE84" s="79" t="str">
        <f t="shared" si="5"/>
        <v>_________</v>
      </c>
      <c r="AF84" s="79"/>
      <c r="AG84" s="79"/>
      <c r="AH84" s="79"/>
      <c r="AI84" s="79"/>
      <c r="AJ84" s="79"/>
      <c r="AK84" s="79" t="str">
        <f t="shared" si="6"/>
        <v>____</v>
      </c>
      <c r="AL84" s="32" t="s">
        <v>161</v>
      </c>
      <c r="AM84" s="217"/>
      <c r="AN84" s="217"/>
      <c r="AO84" s="217"/>
      <c r="AP84" s="31"/>
      <c r="AQ84" s="218"/>
      <c r="AR84" s="218"/>
      <c r="AS84" s="218"/>
      <c r="AT84" s="32"/>
      <c r="AU84" s="218"/>
      <c r="AV84" s="218"/>
      <c r="AW84" s="218"/>
      <c r="AX84" s="217"/>
      <c r="AY84" s="217"/>
      <c r="AZ84" s="218"/>
      <c r="BA84" s="218"/>
      <c r="BB84" s="218"/>
      <c r="BC84" s="218"/>
      <c r="BD84" s="217"/>
      <c r="BE84" s="217"/>
      <c r="BF84" s="217"/>
      <c r="BG84" s="217"/>
      <c r="BH84" s="217"/>
      <c r="BI84" s="217"/>
      <c r="BJ84" s="217"/>
      <c r="BK84" s="217"/>
      <c r="BL84" s="217"/>
      <c r="BM84" s="217"/>
      <c r="BN84" s="217"/>
      <c r="BO84" s="217"/>
      <c r="BP84" s="217"/>
      <c r="BQ84" s="217"/>
      <c r="BR84" s="217"/>
      <c r="BS84" s="217"/>
      <c r="BT84" s="217"/>
      <c r="BU84" s="217"/>
      <c r="BV84" s="217"/>
      <c r="BW84" s="217"/>
      <c r="BX84" s="217"/>
      <c r="BY84" s="219"/>
      <c r="BZ84" s="219"/>
      <c r="CA84" s="219"/>
      <c r="CB84" s="217"/>
      <c r="CC84" s="217"/>
      <c r="CD84" s="217"/>
      <c r="CG84" s="34"/>
      <c r="CH84" s="34"/>
      <c r="CI84" s="34"/>
      <c r="CJ84" s="34"/>
      <c r="CK84" s="217"/>
      <c r="CL84" s="217"/>
      <c r="CM84" s="217"/>
      <c r="CN84" s="217"/>
      <c r="CO84" s="217"/>
    </row>
    <row r="85" spans="2:97" ht="12" customHeight="1" x14ac:dyDescent="0.35">
      <c r="B85" s="135"/>
      <c r="C85" s="58"/>
      <c r="D85" s="58"/>
      <c r="E85" s="58"/>
      <c r="F85" s="59"/>
      <c r="G85" s="59"/>
      <c r="H85" s="59"/>
      <c r="I85" s="59"/>
      <c r="J85" s="29"/>
      <c r="K85" s="29"/>
      <c r="L85" s="232"/>
      <c r="M85" s="232"/>
      <c r="N85" s="239" t="s">
        <v>245</v>
      </c>
      <c r="O85" s="239"/>
      <c r="P85" s="239"/>
      <c r="Q85" s="239"/>
      <c r="R85" s="239"/>
      <c r="S85" s="239"/>
      <c r="T85" s="239"/>
      <c r="U85" s="239"/>
      <c r="V85" s="29" t="str" cm="1">
        <f t="array" ref="V85">IFERROR(LOOKUP(2,1/(W85:Z85&lt;&gt;""),W85:Z85),"")</f>
        <v/>
      </c>
      <c r="W85" s="29"/>
      <c r="X85" s="29"/>
      <c r="Y85" s="29"/>
      <c r="Z85" s="140"/>
      <c r="AA85" s="29"/>
      <c r="AB85" s="29"/>
      <c r="AC85" s="29"/>
      <c r="AE85" s="79" t="str">
        <f t="shared" si="5"/>
        <v>_________</v>
      </c>
      <c r="AF85" s="79"/>
      <c r="AG85" s="79"/>
      <c r="AH85" s="79"/>
      <c r="AI85" s="79"/>
      <c r="AJ85" s="79"/>
      <c r="AK85" s="79" t="str">
        <f t="shared" si="6"/>
        <v>____</v>
      </c>
      <c r="AL85" s="32" t="s">
        <v>161</v>
      </c>
      <c r="AM85" s="217"/>
      <c r="AN85" s="217"/>
      <c r="AO85" s="217"/>
      <c r="AP85" s="31"/>
      <c r="AQ85" s="218"/>
      <c r="AR85" s="218"/>
      <c r="AS85" s="218"/>
      <c r="AT85" s="32"/>
      <c r="AU85" s="218"/>
      <c r="AV85" s="218"/>
      <c r="AW85" s="218"/>
      <c r="AX85" s="217"/>
      <c r="AY85" s="217"/>
      <c r="AZ85" s="218"/>
      <c r="BA85" s="218"/>
      <c r="BB85" s="218"/>
      <c r="BC85" s="218"/>
      <c r="BD85" s="217"/>
      <c r="BE85" s="217"/>
      <c r="BF85" s="217"/>
      <c r="BG85" s="217"/>
      <c r="BH85" s="217"/>
      <c r="BI85" s="217"/>
      <c r="BJ85" s="217"/>
      <c r="BK85" s="217"/>
      <c r="BL85" s="217"/>
      <c r="BM85" s="217"/>
      <c r="BN85" s="217"/>
      <c r="BO85" s="217"/>
      <c r="BP85" s="217"/>
      <c r="BQ85" s="217"/>
      <c r="BR85" s="217"/>
      <c r="BS85" s="217"/>
      <c r="BT85" s="217"/>
      <c r="BU85" s="217"/>
      <c r="BV85" s="217"/>
      <c r="BW85" s="217"/>
      <c r="BX85" s="217"/>
      <c r="BY85" s="219"/>
      <c r="BZ85" s="219"/>
      <c r="CA85" s="219"/>
      <c r="CB85" s="217"/>
      <c r="CC85" s="217"/>
      <c r="CD85" s="217"/>
      <c r="CG85" s="34"/>
      <c r="CH85" s="34"/>
      <c r="CI85" s="34"/>
      <c r="CJ85" s="34"/>
      <c r="CK85" s="217"/>
      <c r="CL85" s="217"/>
      <c r="CM85" s="217"/>
      <c r="CN85" s="217"/>
      <c r="CO85" s="217"/>
      <c r="CR85" s="36" t="s">
        <v>246</v>
      </c>
      <c r="CS85" s="21" t="s">
        <v>128</v>
      </c>
    </row>
    <row r="86" spans="2:97" ht="12" customHeight="1" x14ac:dyDescent="0.35">
      <c r="B86" s="135"/>
      <c r="C86" s="58" t="str">
        <f>IF(N86="","",'Deckblatt - Cover'!$O$10)</f>
        <v>MfN</v>
      </c>
      <c r="D86" s="58" t="s">
        <v>129</v>
      </c>
      <c r="E86" s="58">
        <v>1</v>
      </c>
      <c r="F86" s="59" t="s">
        <v>46</v>
      </c>
      <c r="G86" s="59">
        <v>440</v>
      </c>
      <c r="H86" s="59" t="s">
        <v>14</v>
      </c>
      <c r="I86" s="59" t="s">
        <v>130</v>
      </c>
      <c r="J86" s="29" t="s">
        <v>131</v>
      </c>
      <c r="K86" s="29" t="s">
        <v>132</v>
      </c>
      <c r="L86" s="232" t="s">
        <v>133</v>
      </c>
      <c r="M86" s="232"/>
      <c r="N86" s="233" t="s">
        <v>247</v>
      </c>
      <c r="O86" s="233"/>
      <c r="P86" s="233"/>
      <c r="Q86" s="233"/>
      <c r="R86" s="233"/>
      <c r="S86" s="233"/>
      <c r="T86" s="233"/>
      <c r="U86" s="233"/>
      <c r="V86" s="29" t="str" cm="1">
        <f t="array" ref="V86">IFERROR(LOOKUP(2,1/(W86:Z86&lt;&gt;""),W86:Z86),"")</f>
        <v>e_V</v>
      </c>
      <c r="W86" s="29"/>
      <c r="X86" s="29"/>
      <c r="Y86" s="29" t="s">
        <v>72</v>
      </c>
      <c r="Z86" s="142" t="s">
        <v>135</v>
      </c>
      <c r="AA86" s="29"/>
      <c r="AB86" s="29"/>
      <c r="AC86" s="29"/>
      <c r="AE86" s="79" t="str">
        <f t="shared" si="5"/>
        <v>MfN_INV_1_V_440_BHE_EBN_GR_1U_001_e_V</v>
      </c>
      <c r="AF86" s="79"/>
      <c r="AG86" s="79"/>
      <c r="AH86" s="79"/>
      <c r="AI86" s="79"/>
      <c r="AJ86" s="79"/>
      <c r="AK86" s="138" t="str">
        <f t="shared" si="6"/>
        <v>440_EBN_GR_1U_001_e_V</v>
      </c>
      <c r="AL86" s="32" t="s">
        <v>248</v>
      </c>
      <c r="AM86" s="217" t="s">
        <v>17</v>
      </c>
      <c r="AN86" s="217"/>
      <c r="AO86" s="217"/>
      <c r="AP86" s="31" t="s">
        <v>183</v>
      </c>
      <c r="AQ86" s="218"/>
      <c r="AR86" s="218"/>
      <c r="AS86" s="218"/>
      <c r="AT86" s="32"/>
      <c r="AU86" s="218"/>
      <c r="AV86" s="218"/>
      <c r="AW86" s="218"/>
      <c r="AX86" s="217"/>
      <c r="AY86" s="217"/>
      <c r="AZ86" s="218"/>
      <c r="BA86" s="218"/>
      <c r="BB86" s="218"/>
      <c r="BC86" s="218"/>
      <c r="BD86" s="217"/>
      <c r="BE86" s="217"/>
      <c r="BF86" s="217"/>
      <c r="BG86" s="217"/>
      <c r="BH86" s="217"/>
      <c r="BI86" s="217"/>
      <c r="BJ86" s="217"/>
      <c r="BK86" s="217"/>
      <c r="BL86" s="217"/>
      <c r="BM86" s="217"/>
      <c r="BN86" s="217"/>
      <c r="BO86" s="217"/>
      <c r="BP86" s="217"/>
      <c r="BQ86" s="217"/>
      <c r="BR86" s="217"/>
      <c r="BS86" s="217"/>
      <c r="BT86" s="217"/>
      <c r="BU86" s="217"/>
      <c r="BV86" s="217" t="s">
        <v>138</v>
      </c>
      <c r="BW86" s="217"/>
      <c r="BX86" s="217"/>
      <c r="BY86" s="219"/>
      <c r="BZ86" s="219"/>
      <c r="CA86" s="219"/>
      <c r="CB86" s="217"/>
      <c r="CC86" s="217"/>
      <c r="CD86" s="217"/>
      <c r="CG86" s="34"/>
      <c r="CH86" s="34"/>
      <c r="CI86" s="34"/>
      <c r="CJ86" s="34"/>
      <c r="CK86" s="217"/>
      <c r="CL86" s="217"/>
      <c r="CM86" s="217"/>
      <c r="CN86" s="217"/>
      <c r="CO86" s="217"/>
      <c r="CR86" s="30">
        <v>445</v>
      </c>
      <c r="CS86" s="21" t="s">
        <v>128</v>
      </c>
    </row>
    <row r="87" spans="2:97" ht="12" customHeight="1" x14ac:dyDescent="0.35">
      <c r="B87" s="135"/>
      <c r="C87" s="58" t="str">
        <f>IF(N87="","",'Deckblatt - Cover'!$O$10)</f>
        <v>MfN</v>
      </c>
      <c r="D87" s="58" t="s">
        <v>129</v>
      </c>
      <c r="E87" s="58">
        <v>1</v>
      </c>
      <c r="F87" s="59" t="s">
        <v>46</v>
      </c>
      <c r="G87" s="59">
        <v>440</v>
      </c>
      <c r="H87" s="59" t="s">
        <v>14</v>
      </c>
      <c r="I87" s="59" t="s">
        <v>130</v>
      </c>
      <c r="J87" s="29" t="s">
        <v>131</v>
      </c>
      <c r="K87" s="29" t="s">
        <v>139</v>
      </c>
      <c r="L87" s="232" t="s">
        <v>133</v>
      </c>
      <c r="M87" s="232"/>
      <c r="N87" s="233" t="s">
        <v>249</v>
      </c>
      <c r="O87" s="233"/>
      <c r="P87" s="233"/>
      <c r="Q87" s="233"/>
      <c r="R87" s="233"/>
      <c r="S87" s="233"/>
      <c r="T87" s="233"/>
      <c r="U87" s="233"/>
      <c r="V87" s="29" t="str" cm="1">
        <f t="array" ref="V87">IFERROR(LOOKUP(2,1/(W87:Z87&lt;&gt;""),W87:Z87),"")</f>
        <v>e_V</v>
      </c>
      <c r="W87" s="29"/>
      <c r="X87" s="29"/>
      <c r="Y87" s="29" t="s">
        <v>72</v>
      </c>
      <c r="Z87" s="142" t="s">
        <v>135</v>
      </c>
      <c r="AA87" s="29"/>
      <c r="AB87" s="29"/>
      <c r="AC87" s="29"/>
      <c r="AE87" s="79" t="str">
        <f t="shared" si="5"/>
        <v>MfN_INV_1_V_440_BHE_EBN_GR_0E_001_e_V</v>
      </c>
      <c r="AF87" s="79"/>
      <c r="AG87" s="79"/>
      <c r="AH87" s="79"/>
      <c r="AI87" s="79"/>
      <c r="AJ87" s="79"/>
      <c r="AK87" s="138" t="str">
        <f t="shared" si="6"/>
        <v>440_EBN_GR_0E_001_e_V</v>
      </c>
      <c r="AL87" s="32" t="s">
        <v>250</v>
      </c>
      <c r="AM87" s="217" t="s">
        <v>17</v>
      </c>
      <c r="AN87" s="217"/>
      <c r="AO87" s="217"/>
      <c r="AP87" s="31" t="s">
        <v>183</v>
      </c>
      <c r="AQ87" s="218"/>
      <c r="AR87" s="218"/>
      <c r="AS87" s="218"/>
      <c r="AT87" s="32"/>
      <c r="AU87" s="218"/>
      <c r="AV87" s="218"/>
      <c r="AW87" s="218"/>
      <c r="AX87" s="217"/>
      <c r="AY87" s="217"/>
      <c r="AZ87" s="218"/>
      <c r="BA87" s="218"/>
      <c r="BB87" s="218"/>
      <c r="BC87" s="218"/>
      <c r="BD87" s="217"/>
      <c r="BE87" s="217"/>
      <c r="BF87" s="217"/>
      <c r="BG87" s="217"/>
      <c r="BH87" s="217"/>
      <c r="BI87" s="217"/>
      <c r="BJ87" s="217"/>
      <c r="BK87" s="217"/>
      <c r="BL87" s="217"/>
      <c r="BM87" s="217"/>
      <c r="BN87" s="217"/>
      <c r="BO87" s="217"/>
      <c r="BP87" s="217"/>
      <c r="BQ87" s="217"/>
      <c r="BR87" s="217"/>
      <c r="BS87" s="217"/>
      <c r="BT87" s="217"/>
      <c r="BU87" s="217"/>
      <c r="BV87" s="217" t="s">
        <v>138</v>
      </c>
      <c r="BW87" s="217"/>
      <c r="BX87" s="217"/>
      <c r="BY87" s="219"/>
      <c r="BZ87" s="219"/>
      <c r="CA87" s="219"/>
      <c r="CB87" s="217"/>
      <c r="CC87" s="217"/>
      <c r="CD87" s="217"/>
      <c r="CG87" s="34"/>
      <c r="CH87" s="34"/>
      <c r="CI87" s="34"/>
      <c r="CJ87" s="34"/>
      <c r="CK87" s="217"/>
      <c r="CL87" s="217"/>
      <c r="CM87" s="217"/>
      <c r="CN87" s="217"/>
      <c r="CO87" s="217"/>
      <c r="CR87" s="30">
        <v>446</v>
      </c>
      <c r="CS87" s="21" t="s">
        <v>128</v>
      </c>
    </row>
    <row r="88" spans="2:97" ht="12" customHeight="1" x14ac:dyDescent="0.35">
      <c r="B88" s="135"/>
      <c r="C88" s="58" t="str">
        <f>IF(N88="","",'Deckblatt - Cover'!$O$10)</f>
        <v>MfN</v>
      </c>
      <c r="D88" s="58" t="s">
        <v>129</v>
      </c>
      <c r="E88" s="58">
        <v>1</v>
      </c>
      <c r="F88" s="59" t="s">
        <v>46</v>
      </c>
      <c r="G88" s="59">
        <v>440</v>
      </c>
      <c r="H88" s="59" t="s">
        <v>14</v>
      </c>
      <c r="I88" s="59" t="s">
        <v>130</v>
      </c>
      <c r="J88" s="29" t="s">
        <v>131</v>
      </c>
      <c r="K88" s="29" t="s">
        <v>143</v>
      </c>
      <c r="L88" s="232" t="s">
        <v>133</v>
      </c>
      <c r="M88" s="232"/>
      <c r="N88" s="233" t="s">
        <v>251</v>
      </c>
      <c r="O88" s="233"/>
      <c r="P88" s="233"/>
      <c r="Q88" s="233"/>
      <c r="R88" s="233"/>
      <c r="S88" s="233"/>
      <c r="T88" s="233"/>
      <c r="U88" s="233"/>
      <c r="V88" s="29" t="str" cm="1">
        <f t="array" ref="V88">IFERROR(LOOKUP(2,1/(W88:Z88&lt;&gt;""),W88:Z88),"")</f>
        <v>e_V</v>
      </c>
      <c r="W88" s="29"/>
      <c r="X88" s="29"/>
      <c r="Y88" s="29" t="s">
        <v>72</v>
      </c>
      <c r="Z88" s="142" t="s">
        <v>135</v>
      </c>
      <c r="AA88" s="29"/>
      <c r="AB88" s="29"/>
      <c r="AC88" s="29"/>
      <c r="AE88" s="79" t="str">
        <f t="shared" si="5"/>
        <v>MfN_INV_1_V_440_BHE_EBN_GR_1O_001_e_V</v>
      </c>
      <c r="AF88" s="79"/>
      <c r="AG88" s="79"/>
      <c r="AH88" s="79"/>
      <c r="AI88" s="79"/>
      <c r="AJ88" s="79"/>
      <c r="AK88" s="138" t="str">
        <f t="shared" si="6"/>
        <v>440_EBN_GR_1O_001_e_V</v>
      </c>
      <c r="AL88" s="32" t="s">
        <v>252</v>
      </c>
      <c r="AM88" s="217" t="s">
        <v>17</v>
      </c>
      <c r="AN88" s="217"/>
      <c r="AO88" s="217"/>
      <c r="AP88" s="31" t="s">
        <v>183</v>
      </c>
      <c r="AQ88" s="218"/>
      <c r="AR88" s="218"/>
      <c r="AS88" s="218"/>
      <c r="AT88" s="32"/>
      <c r="AU88" s="218"/>
      <c r="AV88" s="218"/>
      <c r="AW88" s="218"/>
      <c r="AX88" s="217"/>
      <c r="AY88" s="217"/>
      <c r="AZ88" s="218"/>
      <c r="BA88" s="218"/>
      <c r="BB88" s="218"/>
      <c r="BC88" s="218"/>
      <c r="BD88" s="217"/>
      <c r="BE88" s="217"/>
      <c r="BF88" s="217"/>
      <c r="BG88" s="217"/>
      <c r="BH88" s="217"/>
      <c r="BI88" s="217"/>
      <c r="BJ88" s="217"/>
      <c r="BK88" s="217"/>
      <c r="BL88" s="217"/>
      <c r="BM88" s="217"/>
      <c r="BN88" s="217"/>
      <c r="BO88" s="217"/>
      <c r="BP88" s="217"/>
      <c r="BQ88" s="217"/>
      <c r="BR88" s="217"/>
      <c r="BS88" s="217"/>
      <c r="BT88" s="217"/>
      <c r="BU88" s="217"/>
      <c r="BV88" s="217" t="s">
        <v>138</v>
      </c>
      <c r="BW88" s="217"/>
      <c r="BX88" s="217"/>
      <c r="BY88" s="219"/>
      <c r="BZ88" s="219"/>
      <c r="CA88" s="219"/>
      <c r="CB88" s="217"/>
      <c r="CC88" s="217"/>
      <c r="CD88" s="217"/>
      <c r="CG88" s="34"/>
      <c r="CH88" s="34"/>
      <c r="CI88" s="34"/>
      <c r="CJ88" s="34"/>
      <c r="CK88" s="217"/>
      <c r="CL88" s="217"/>
      <c r="CM88" s="217"/>
      <c r="CN88" s="217"/>
      <c r="CO88" s="217"/>
      <c r="CR88" s="30">
        <v>450</v>
      </c>
      <c r="CS88" s="21" t="s">
        <v>128</v>
      </c>
    </row>
    <row r="89" spans="2:97" ht="12" customHeight="1" x14ac:dyDescent="0.35">
      <c r="B89" s="135"/>
      <c r="C89" s="58" t="str">
        <f>IF(N89="","",'Deckblatt - Cover'!$O$10)</f>
        <v>MfN</v>
      </c>
      <c r="D89" s="58" t="s">
        <v>129</v>
      </c>
      <c r="E89" s="58">
        <v>1</v>
      </c>
      <c r="F89" s="59" t="s">
        <v>46</v>
      </c>
      <c r="G89" s="59">
        <v>440</v>
      </c>
      <c r="H89" s="59" t="s">
        <v>14</v>
      </c>
      <c r="I89" s="59" t="s">
        <v>130</v>
      </c>
      <c r="J89" s="29" t="s">
        <v>131</v>
      </c>
      <c r="K89" s="29" t="s">
        <v>146</v>
      </c>
      <c r="L89" s="232" t="s">
        <v>133</v>
      </c>
      <c r="M89" s="232"/>
      <c r="N89" s="233" t="s">
        <v>253</v>
      </c>
      <c r="O89" s="233"/>
      <c r="P89" s="233"/>
      <c r="Q89" s="233"/>
      <c r="R89" s="233"/>
      <c r="S89" s="233"/>
      <c r="T89" s="233"/>
      <c r="U89" s="233"/>
      <c r="V89" s="29" t="str" cm="1">
        <f t="array" ref="V89">IFERROR(LOOKUP(2,1/(W89:Z89&lt;&gt;""),W89:Z89),"")</f>
        <v>e_V</v>
      </c>
      <c r="W89" s="29"/>
      <c r="X89" s="29"/>
      <c r="Y89" s="29" t="s">
        <v>72</v>
      </c>
      <c r="Z89" s="142" t="s">
        <v>135</v>
      </c>
      <c r="AA89" s="29"/>
      <c r="AB89" s="29"/>
      <c r="AC89" s="29"/>
      <c r="AE89" s="79" t="str">
        <f t="shared" si="5"/>
        <v>MfN_INV_1_V_440_BHE_EBN_GR_1Z_001_e_V</v>
      </c>
      <c r="AF89" s="79"/>
      <c r="AG89" s="79"/>
      <c r="AH89" s="79"/>
      <c r="AI89" s="79"/>
      <c r="AJ89" s="79"/>
      <c r="AK89" s="138" t="str">
        <f t="shared" si="6"/>
        <v>440_EBN_GR_1Z_001_e_V</v>
      </c>
      <c r="AL89" s="32" t="s">
        <v>254</v>
      </c>
      <c r="AM89" s="217" t="s">
        <v>17</v>
      </c>
      <c r="AN89" s="217"/>
      <c r="AO89" s="217"/>
      <c r="AP89" s="31" t="s">
        <v>183</v>
      </c>
      <c r="AQ89" s="218"/>
      <c r="AR89" s="218"/>
      <c r="AS89" s="218"/>
      <c r="AT89" s="32"/>
      <c r="AU89" s="218"/>
      <c r="AV89" s="218"/>
      <c r="AW89" s="218"/>
      <c r="AX89" s="217"/>
      <c r="AY89" s="217"/>
      <c r="AZ89" s="218"/>
      <c r="BA89" s="218"/>
      <c r="BB89" s="218"/>
      <c r="BC89" s="218"/>
      <c r="BD89" s="217"/>
      <c r="BE89" s="217"/>
      <c r="BF89" s="217"/>
      <c r="BG89" s="217"/>
      <c r="BH89" s="217"/>
      <c r="BI89" s="217"/>
      <c r="BJ89" s="217"/>
      <c r="BK89" s="217"/>
      <c r="BL89" s="217"/>
      <c r="BM89" s="217"/>
      <c r="BN89" s="217"/>
      <c r="BO89" s="217"/>
      <c r="BP89" s="217"/>
      <c r="BQ89" s="217"/>
      <c r="BR89" s="217"/>
      <c r="BS89" s="217"/>
      <c r="BT89" s="217"/>
      <c r="BU89" s="217"/>
      <c r="BV89" s="217" t="s">
        <v>138</v>
      </c>
      <c r="BW89" s="217"/>
      <c r="BX89" s="217"/>
      <c r="BY89" s="219"/>
      <c r="BZ89" s="219"/>
      <c r="CA89" s="219"/>
      <c r="CB89" s="217"/>
      <c r="CC89" s="217"/>
      <c r="CD89" s="217"/>
      <c r="CG89" s="34"/>
      <c r="CH89" s="34"/>
      <c r="CI89" s="34"/>
      <c r="CJ89" s="34"/>
      <c r="CK89" s="217"/>
      <c r="CL89" s="217"/>
      <c r="CM89" s="217"/>
      <c r="CN89" s="217"/>
      <c r="CO89" s="217"/>
      <c r="CR89" s="30">
        <v>451</v>
      </c>
      <c r="CS89" s="21" t="s">
        <v>128</v>
      </c>
    </row>
    <row r="90" spans="2:97" ht="12" customHeight="1" x14ac:dyDescent="0.35">
      <c r="B90" s="135"/>
      <c r="C90" s="58" t="str">
        <f>IF(N90="","",'Deckblatt - Cover'!$O$10)</f>
        <v>MfN</v>
      </c>
      <c r="D90" s="58" t="s">
        <v>129</v>
      </c>
      <c r="E90" s="58">
        <v>1</v>
      </c>
      <c r="F90" s="59" t="s">
        <v>46</v>
      </c>
      <c r="G90" s="59">
        <v>440</v>
      </c>
      <c r="H90" s="59" t="s">
        <v>14</v>
      </c>
      <c r="I90" s="59" t="s">
        <v>130</v>
      </c>
      <c r="J90" s="29" t="s">
        <v>131</v>
      </c>
      <c r="K90" s="29" t="s">
        <v>149</v>
      </c>
      <c r="L90" s="232" t="s">
        <v>133</v>
      </c>
      <c r="M90" s="232"/>
      <c r="N90" s="233" t="s">
        <v>255</v>
      </c>
      <c r="O90" s="233"/>
      <c r="P90" s="233"/>
      <c r="Q90" s="233"/>
      <c r="R90" s="233"/>
      <c r="S90" s="233"/>
      <c r="T90" s="233"/>
      <c r="U90" s="233"/>
      <c r="V90" s="29" t="str" cm="1">
        <f t="array" ref="V90">IFERROR(LOOKUP(2,1/(W90:Z90&lt;&gt;""),W90:Z90),"")</f>
        <v>e_V</v>
      </c>
      <c r="W90" s="29"/>
      <c r="X90" s="29"/>
      <c r="Y90" s="29" t="s">
        <v>72</v>
      </c>
      <c r="Z90" s="142" t="s">
        <v>135</v>
      </c>
      <c r="AA90" s="29"/>
      <c r="AB90" s="29"/>
      <c r="AC90" s="29"/>
      <c r="AE90" s="79" t="str">
        <f t="shared" si="5"/>
        <v>MfN_INV_1_V_440_BHE_EBN_GR_2O_001_e_V</v>
      </c>
      <c r="AF90" s="79"/>
      <c r="AG90" s="79"/>
      <c r="AH90" s="79"/>
      <c r="AI90" s="79"/>
      <c r="AJ90" s="79"/>
      <c r="AK90" s="138" t="str">
        <f t="shared" si="6"/>
        <v>440_EBN_GR_2O_001_e_V</v>
      </c>
      <c r="AL90" s="32" t="s">
        <v>256</v>
      </c>
      <c r="AM90" s="217" t="s">
        <v>17</v>
      </c>
      <c r="AN90" s="217"/>
      <c r="AO90" s="217"/>
      <c r="AP90" s="31" t="s">
        <v>183</v>
      </c>
      <c r="AQ90" s="218"/>
      <c r="AR90" s="218"/>
      <c r="AS90" s="218"/>
      <c r="AT90" s="32"/>
      <c r="AU90" s="218"/>
      <c r="AV90" s="218"/>
      <c r="AW90" s="218"/>
      <c r="AX90" s="217"/>
      <c r="AY90" s="217"/>
      <c r="AZ90" s="218"/>
      <c r="BA90" s="218"/>
      <c r="BB90" s="218"/>
      <c r="BC90" s="218"/>
      <c r="BD90" s="217"/>
      <c r="BE90" s="217"/>
      <c r="BF90" s="217"/>
      <c r="BG90" s="217"/>
      <c r="BH90" s="217"/>
      <c r="BI90" s="217"/>
      <c r="BJ90" s="217"/>
      <c r="BK90" s="217"/>
      <c r="BL90" s="217"/>
      <c r="BM90" s="217"/>
      <c r="BN90" s="217"/>
      <c r="BO90" s="217"/>
      <c r="BP90" s="217"/>
      <c r="BQ90" s="217"/>
      <c r="BR90" s="217"/>
      <c r="BS90" s="217"/>
      <c r="BT90" s="217"/>
      <c r="BU90" s="217"/>
      <c r="BV90" s="217" t="s">
        <v>138</v>
      </c>
      <c r="BW90" s="217"/>
      <c r="BX90" s="217"/>
      <c r="BY90" s="219"/>
      <c r="BZ90" s="219"/>
      <c r="CA90" s="219"/>
      <c r="CB90" s="217"/>
      <c r="CC90" s="217"/>
      <c r="CD90" s="217"/>
      <c r="CG90" s="34"/>
      <c r="CH90" s="34"/>
      <c r="CI90" s="34"/>
      <c r="CJ90" s="34"/>
      <c r="CK90" s="217"/>
      <c r="CL90" s="217"/>
      <c r="CM90" s="217"/>
      <c r="CN90" s="217"/>
      <c r="CO90" s="217"/>
      <c r="CR90" s="30">
        <v>455</v>
      </c>
      <c r="CS90" s="21" t="s">
        <v>128</v>
      </c>
    </row>
    <row r="91" spans="2:97" ht="12" customHeight="1" x14ac:dyDescent="0.35">
      <c r="B91" s="135"/>
      <c r="C91" s="58" t="str">
        <f>IF(N91="","",'Deckblatt - Cover'!$O$10)</f>
        <v>MfN</v>
      </c>
      <c r="D91" s="58" t="s">
        <v>129</v>
      </c>
      <c r="E91" s="58">
        <v>1</v>
      </c>
      <c r="F91" s="59" t="s">
        <v>46</v>
      </c>
      <c r="G91" s="59">
        <v>440</v>
      </c>
      <c r="H91" s="59" t="s">
        <v>14</v>
      </c>
      <c r="I91" s="59" t="s">
        <v>130</v>
      </c>
      <c r="J91" s="29" t="s">
        <v>131</v>
      </c>
      <c r="K91" s="29" t="s">
        <v>152</v>
      </c>
      <c r="L91" s="232" t="s">
        <v>133</v>
      </c>
      <c r="M91" s="232"/>
      <c r="N91" s="233" t="s">
        <v>257</v>
      </c>
      <c r="O91" s="233"/>
      <c r="P91" s="233"/>
      <c r="Q91" s="233"/>
      <c r="R91" s="233"/>
      <c r="S91" s="233"/>
      <c r="T91" s="233"/>
      <c r="U91" s="233"/>
      <c r="V91" s="29" t="str" cm="1">
        <f t="array" ref="V91">IFERROR(LOOKUP(2,1/(W91:Z91&lt;&gt;""),W91:Z91),"")</f>
        <v>e_V</v>
      </c>
      <c r="W91" s="29"/>
      <c r="X91" s="29"/>
      <c r="Y91" s="29" t="s">
        <v>72</v>
      </c>
      <c r="Z91" s="142" t="s">
        <v>135</v>
      </c>
      <c r="AA91" s="29"/>
      <c r="AB91" s="29"/>
      <c r="AC91" s="29"/>
      <c r="AE91" s="79" t="str">
        <f t="shared" si="5"/>
        <v>MfN_INV_1_V_440_BHE_EBN_GR_2Z_001_e_V</v>
      </c>
      <c r="AF91" s="79"/>
      <c r="AG91" s="79"/>
      <c r="AH91" s="79"/>
      <c r="AI91" s="79"/>
      <c r="AJ91" s="79"/>
      <c r="AK91" s="138" t="str">
        <f t="shared" si="6"/>
        <v>440_EBN_GR_2Z_001_e_V</v>
      </c>
      <c r="AL91" s="32" t="s">
        <v>258</v>
      </c>
      <c r="AM91" s="217" t="s">
        <v>17</v>
      </c>
      <c r="AN91" s="217"/>
      <c r="AO91" s="217"/>
      <c r="AP91" s="31" t="s">
        <v>183</v>
      </c>
      <c r="AQ91" s="218"/>
      <c r="AR91" s="218"/>
      <c r="AS91" s="218"/>
      <c r="AT91" s="32"/>
      <c r="AU91" s="218"/>
      <c r="AV91" s="218"/>
      <c r="AW91" s="218"/>
      <c r="AX91" s="217"/>
      <c r="AY91" s="217"/>
      <c r="AZ91" s="218"/>
      <c r="BA91" s="218"/>
      <c r="BB91" s="218"/>
      <c r="BC91" s="218"/>
      <c r="BD91" s="217"/>
      <c r="BE91" s="217"/>
      <c r="BF91" s="217"/>
      <c r="BG91" s="217"/>
      <c r="BH91" s="217"/>
      <c r="BI91" s="217"/>
      <c r="BJ91" s="217"/>
      <c r="BK91" s="217"/>
      <c r="BL91" s="217"/>
      <c r="BM91" s="217"/>
      <c r="BN91" s="217"/>
      <c r="BO91" s="217"/>
      <c r="BP91" s="217"/>
      <c r="BQ91" s="217"/>
      <c r="BR91" s="217"/>
      <c r="BS91" s="217"/>
      <c r="BT91" s="217"/>
      <c r="BU91" s="217"/>
      <c r="BV91" s="217" t="s">
        <v>138</v>
      </c>
      <c r="BW91" s="217"/>
      <c r="BX91" s="217"/>
      <c r="BY91" s="219"/>
      <c r="BZ91" s="219"/>
      <c r="CA91" s="219"/>
      <c r="CB91" s="217"/>
      <c r="CC91" s="217"/>
      <c r="CD91" s="217"/>
      <c r="CG91" s="34"/>
      <c r="CH91" s="34"/>
      <c r="CI91" s="34"/>
      <c r="CJ91" s="34"/>
      <c r="CK91" s="217"/>
      <c r="CL91" s="217"/>
      <c r="CM91" s="217"/>
      <c r="CN91" s="217"/>
      <c r="CO91" s="217"/>
      <c r="CR91" s="30">
        <v>456</v>
      </c>
      <c r="CS91" s="21" t="s">
        <v>128</v>
      </c>
    </row>
    <row r="92" spans="2:97" ht="12" customHeight="1" x14ac:dyDescent="0.35">
      <c r="B92" s="135"/>
      <c r="C92" s="58" t="str">
        <f>IF(N92="","",'Deckblatt - Cover'!$O$10)</f>
        <v>MfN</v>
      </c>
      <c r="D92" s="58" t="s">
        <v>129</v>
      </c>
      <c r="E92" s="58">
        <v>1</v>
      </c>
      <c r="F92" s="59" t="s">
        <v>46</v>
      </c>
      <c r="G92" s="59">
        <v>440</v>
      </c>
      <c r="H92" s="59" t="s">
        <v>14</v>
      </c>
      <c r="I92" s="59" t="s">
        <v>130</v>
      </c>
      <c r="J92" s="29" t="s">
        <v>131</v>
      </c>
      <c r="K92" s="29" t="s">
        <v>155</v>
      </c>
      <c r="L92" s="232" t="s">
        <v>133</v>
      </c>
      <c r="M92" s="232"/>
      <c r="N92" s="233" t="s">
        <v>259</v>
      </c>
      <c r="O92" s="233"/>
      <c r="P92" s="233"/>
      <c r="Q92" s="233"/>
      <c r="R92" s="233"/>
      <c r="S92" s="233"/>
      <c r="T92" s="233"/>
      <c r="U92" s="233"/>
      <c r="V92" s="29" t="str" cm="1">
        <f t="array" ref="V92">IFERROR(LOOKUP(2,1/(W92:Z92&lt;&gt;""),W92:Z92),"")</f>
        <v>e_V</v>
      </c>
      <c r="W92" s="29"/>
      <c r="X92" s="29"/>
      <c r="Y92" s="29" t="s">
        <v>72</v>
      </c>
      <c r="Z92" s="142" t="s">
        <v>135</v>
      </c>
      <c r="AA92" s="29"/>
      <c r="AB92" s="29"/>
      <c r="AC92" s="29"/>
      <c r="AE92" s="79" t="str">
        <f t="shared" si="5"/>
        <v>MfN_INV_1_V_440_BHE_EBN_GR_3D_001_e_V</v>
      </c>
      <c r="AF92" s="79"/>
      <c r="AG92" s="79"/>
      <c r="AH92" s="79"/>
      <c r="AI92" s="79"/>
      <c r="AJ92" s="79"/>
      <c r="AK92" s="138" t="str">
        <f t="shared" si="6"/>
        <v>440_EBN_GR_3D_001_e_V</v>
      </c>
      <c r="AL92" s="32" t="s">
        <v>260</v>
      </c>
      <c r="AM92" s="217" t="s">
        <v>17</v>
      </c>
      <c r="AN92" s="217"/>
      <c r="AO92" s="217"/>
      <c r="AP92" s="31" t="s">
        <v>183</v>
      </c>
      <c r="AQ92" s="218"/>
      <c r="AR92" s="218"/>
      <c r="AS92" s="218"/>
      <c r="AT92" s="32"/>
      <c r="AU92" s="218"/>
      <c r="AV92" s="218"/>
      <c r="AW92" s="218"/>
      <c r="AX92" s="217"/>
      <c r="AY92" s="217"/>
      <c r="AZ92" s="218"/>
      <c r="BA92" s="218"/>
      <c r="BB92" s="218"/>
      <c r="BC92" s="218"/>
      <c r="BD92" s="217"/>
      <c r="BE92" s="217"/>
      <c r="BF92" s="217"/>
      <c r="BG92" s="217"/>
      <c r="BH92" s="217"/>
      <c r="BI92" s="217"/>
      <c r="BJ92" s="217"/>
      <c r="BK92" s="217"/>
      <c r="BL92" s="217"/>
      <c r="BM92" s="217"/>
      <c r="BN92" s="217"/>
      <c r="BO92" s="217"/>
      <c r="BP92" s="217"/>
      <c r="BQ92" s="217"/>
      <c r="BR92" s="217"/>
      <c r="BS92" s="217"/>
      <c r="BT92" s="217"/>
      <c r="BU92" s="217"/>
      <c r="BV92" s="217" t="s">
        <v>138</v>
      </c>
      <c r="BW92" s="217"/>
      <c r="BX92" s="217"/>
      <c r="BY92" s="219"/>
      <c r="BZ92" s="219"/>
      <c r="CA92" s="219"/>
      <c r="CB92" s="217"/>
      <c r="CC92" s="217"/>
      <c r="CD92" s="217"/>
      <c r="CG92" s="34"/>
      <c r="CH92" s="34"/>
      <c r="CI92" s="34"/>
      <c r="CJ92" s="34"/>
      <c r="CK92" s="217"/>
      <c r="CL92" s="217"/>
      <c r="CM92" s="217"/>
      <c r="CN92" s="217"/>
      <c r="CO92" s="217"/>
      <c r="CR92" s="30">
        <v>460</v>
      </c>
      <c r="CS92" s="21" t="s">
        <v>128</v>
      </c>
    </row>
    <row r="93" spans="2:97" ht="12" customHeight="1" x14ac:dyDescent="0.35">
      <c r="B93" s="135"/>
      <c r="C93" s="58" t="str">
        <f>IF(N93="","",'Deckblatt - Cover'!$O$10)</f>
        <v>MfN</v>
      </c>
      <c r="D93" s="58" t="s">
        <v>129</v>
      </c>
      <c r="E93" s="58">
        <v>1</v>
      </c>
      <c r="F93" s="59" t="s">
        <v>46</v>
      </c>
      <c r="G93" s="59">
        <v>440</v>
      </c>
      <c r="H93" s="59" t="s">
        <v>14</v>
      </c>
      <c r="I93" s="59" t="s">
        <v>130</v>
      </c>
      <c r="J93" s="29" t="s">
        <v>131</v>
      </c>
      <c r="K93" s="29" t="s">
        <v>261</v>
      </c>
      <c r="L93" s="232" t="s">
        <v>133</v>
      </c>
      <c r="M93" s="232"/>
      <c r="N93" s="233" t="s">
        <v>262</v>
      </c>
      <c r="O93" s="238"/>
      <c r="P93" s="238"/>
      <c r="Q93" s="238"/>
      <c r="R93" s="238"/>
      <c r="S93" s="238"/>
      <c r="T93" s="238"/>
      <c r="U93" s="238"/>
      <c r="V93" s="29" t="str" cm="1">
        <f t="array" ref="V93">IFERROR(LOOKUP(2,1/(W93:Z93&lt;&gt;""),W93:Z93),"")</f>
        <v/>
      </c>
      <c r="W93" s="29"/>
      <c r="X93" s="29"/>
      <c r="Y93" s="58"/>
      <c r="Z93" s="142"/>
      <c r="AA93" s="29"/>
      <c r="AB93" s="29"/>
      <c r="AC93" s="29"/>
      <c r="AE93" s="79" t="str">
        <f t="shared" si="5"/>
        <v>MfN_INV_1_V_440_BHE_EBN_GR_DA_001_</v>
      </c>
      <c r="AF93" s="79"/>
      <c r="AG93" s="79"/>
      <c r="AH93" s="79"/>
      <c r="AI93" s="79"/>
      <c r="AJ93" s="79"/>
      <c r="AK93" s="114" t="str">
        <f t="shared" si="6"/>
        <v>440_EBN_GR_DA_001_</v>
      </c>
      <c r="AL93" s="36" t="s">
        <v>263</v>
      </c>
      <c r="AM93" s="217" t="s">
        <v>17</v>
      </c>
      <c r="AN93" s="217"/>
      <c r="AO93" s="217"/>
      <c r="AP93" s="31" t="s">
        <v>183</v>
      </c>
      <c r="AQ93" s="218"/>
      <c r="AR93" s="218"/>
      <c r="AS93" s="218"/>
      <c r="AT93" s="32"/>
      <c r="AU93" s="218"/>
      <c r="AV93" s="218"/>
      <c r="AW93" s="218"/>
      <c r="AX93" s="217"/>
      <c r="AY93" s="217"/>
      <c r="AZ93" s="218"/>
      <c r="BA93" s="218"/>
      <c r="BB93" s="218"/>
      <c r="BC93" s="218"/>
      <c r="BD93" s="217"/>
      <c r="BE93" s="217"/>
      <c r="BF93" s="217"/>
      <c r="BG93" s="217"/>
      <c r="BH93" s="217"/>
      <c r="BI93" s="217"/>
      <c r="BJ93" s="217"/>
      <c r="BK93" s="217"/>
      <c r="BL93" s="217"/>
      <c r="BM93" s="217"/>
      <c r="BN93" s="217"/>
      <c r="BO93" s="217"/>
      <c r="BP93" s="217"/>
      <c r="BQ93" s="217"/>
      <c r="BR93" s="217"/>
      <c r="BS93" s="217"/>
      <c r="BT93" s="217"/>
      <c r="BU93" s="217"/>
      <c r="BV93" s="217" t="s">
        <v>138</v>
      </c>
      <c r="BW93" s="217"/>
      <c r="BX93" s="217"/>
      <c r="BY93" s="219"/>
      <c r="BZ93" s="219"/>
      <c r="CA93" s="219"/>
      <c r="CB93" s="217"/>
      <c r="CC93" s="217"/>
      <c r="CD93" s="217"/>
      <c r="CG93" s="34"/>
      <c r="CH93" s="34"/>
      <c r="CI93" s="34"/>
      <c r="CJ93" s="34"/>
      <c r="CK93" s="217"/>
      <c r="CL93" s="217"/>
      <c r="CM93" s="217"/>
      <c r="CN93" s="217"/>
      <c r="CO93" s="217"/>
      <c r="CR93" s="30"/>
      <c r="CS93" s="21"/>
    </row>
    <row r="94" spans="2:97" ht="12" customHeight="1" x14ac:dyDescent="0.35">
      <c r="B94" s="135"/>
      <c r="C94" s="58"/>
      <c r="D94" s="58"/>
      <c r="E94" s="58"/>
      <c r="F94" s="59"/>
      <c r="G94" s="59"/>
      <c r="H94" s="59"/>
      <c r="I94" s="59"/>
      <c r="J94" s="29"/>
      <c r="K94" s="29"/>
      <c r="L94" s="232"/>
      <c r="M94" s="232"/>
      <c r="N94" s="233"/>
      <c r="O94" s="233"/>
      <c r="P94" s="233"/>
      <c r="Q94" s="233"/>
      <c r="R94" s="233"/>
      <c r="S94" s="233"/>
      <c r="T94" s="233"/>
      <c r="U94" s="233"/>
      <c r="V94" s="29" t="str" cm="1">
        <f t="array" ref="V94">IFERROR(LOOKUP(2,1/(W94:Z94&lt;&gt;""),W94:Z94),"")</f>
        <v/>
      </c>
      <c r="W94" s="29"/>
      <c r="X94" s="29"/>
      <c r="Y94" s="29"/>
      <c r="Z94" s="140"/>
      <c r="AA94" s="29"/>
      <c r="AB94" s="29"/>
      <c r="AC94" s="29"/>
      <c r="AE94" s="79" t="str">
        <f t="shared" si="5"/>
        <v>_________</v>
      </c>
      <c r="AF94" s="79"/>
      <c r="AG94" s="79"/>
      <c r="AH94" s="79"/>
      <c r="AI94" s="79"/>
      <c r="AJ94" s="79"/>
      <c r="AK94" s="79" t="str">
        <f t="shared" si="6"/>
        <v>____</v>
      </c>
      <c r="AL94" s="32" t="s">
        <v>161</v>
      </c>
      <c r="AM94" s="217"/>
      <c r="AN94" s="217"/>
      <c r="AO94" s="217"/>
      <c r="AP94" s="31"/>
      <c r="AQ94" s="218"/>
      <c r="AR94" s="218"/>
      <c r="AS94" s="218"/>
      <c r="AT94" s="32"/>
      <c r="AU94" s="218"/>
      <c r="AV94" s="218"/>
      <c r="AW94" s="218"/>
      <c r="AX94" s="217"/>
      <c r="AY94" s="217"/>
      <c r="AZ94" s="218"/>
      <c r="BA94" s="218"/>
      <c r="BB94" s="218"/>
      <c r="BC94" s="218"/>
      <c r="BD94" s="217"/>
      <c r="BE94" s="217"/>
      <c r="BF94" s="217"/>
      <c r="BG94" s="217"/>
      <c r="BH94" s="217"/>
      <c r="BI94" s="217"/>
      <c r="BJ94" s="217"/>
      <c r="BK94" s="217"/>
      <c r="BL94" s="217"/>
      <c r="BM94" s="217"/>
      <c r="BN94" s="217"/>
      <c r="BO94" s="217"/>
      <c r="BP94" s="217"/>
      <c r="BQ94" s="217"/>
      <c r="BR94" s="217"/>
      <c r="BS94" s="217"/>
      <c r="BT94" s="217"/>
      <c r="BU94" s="217"/>
      <c r="BV94" s="217"/>
      <c r="BW94" s="217"/>
      <c r="BX94" s="217"/>
      <c r="BY94" s="219"/>
      <c r="BZ94" s="219"/>
      <c r="CA94" s="219"/>
      <c r="CB94" s="217"/>
      <c r="CC94" s="217"/>
      <c r="CD94" s="217"/>
      <c r="CG94" s="34"/>
      <c r="CH94" s="34"/>
      <c r="CI94" s="34"/>
      <c r="CJ94" s="34"/>
      <c r="CK94" s="217"/>
      <c r="CL94" s="217"/>
      <c r="CM94" s="217"/>
      <c r="CN94" s="217"/>
      <c r="CO94" s="217"/>
      <c r="CR94" s="30">
        <v>440</v>
      </c>
      <c r="CS94" s="21" t="s">
        <v>128</v>
      </c>
    </row>
    <row r="95" spans="2:97" ht="12" customHeight="1" x14ac:dyDescent="0.35">
      <c r="B95" s="135"/>
      <c r="C95" s="58"/>
      <c r="D95" s="58"/>
      <c r="E95" s="58"/>
      <c r="F95" s="59"/>
      <c r="G95" s="59"/>
      <c r="H95" s="59"/>
      <c r="I95" s="59"/>
      <c r="J95" s="58"/>
      <c r="K95" s="58"/>
      <c r="L95" s="228"/>
      <c r="M95" s="228"/>
      <c r="N95" s="234" t="s">
        <v>264</v>
      </c>
      <c r="O95" s="234"/>
      <c r="P95" s="234"/>
      <c r="Q95" s="234"/>
      <c r="R95" s="234"/>
      <c r="S95" s="234"/>
      <c r="T95" s="234"/>
      <c r="U95" s="234"/>
      <c r="V95" s="29" t="str" cm="1">
        <f t="array" ref="V95">IFERROR(LOOKUP(2,1/(W95:Z95&lt;&gt;""),W95:Z95),"")</f>
        <v/>
      </c>
      <c r="W95" s="29"/>
      <c r="X95" s="29"/>
      <c r="Y95" s="29"/>
      <c r="Z95" s="140"/>
      <c r="AA95" s="29"/>
      <c r="AB95" s="29"/>
      <c r="AC95" s="29"/>
      <c r="AE95" s="79" t="str">
        <f t="shared" si="5"/>
        <v>_________</v>
      </c>
      <c r="AF95" s="79"/>
      <c r="AG95" s="79"/>
      <c r="AH95" s="79"/>
      <c r="AI95" s="79"/>
      <c r="AJ95" s="79"/>
      <c r="AK95" s="79" t="str">
        <f t="shared" si="6"/>
        <v>____</v>
      </c>
      <c r="AL95" s="32" t="s">
        <v>161</v>
      </c>
      <c r="AM95" s="217"/>
      <c r="AN95" s="217"/>
      <c r="AO95" s="217"/>
      <c r="AP95" s="31"/>
      <c r="AQ95" s="218"/>
      <c r="AR95" s="218"/>
      <c r="AS95" s="218"/>
      <c r="AT95" s="32"/>
      <c r="AU95" s="218"/>
      <c r="AV95" s="218"/>
      <c r="AW95" s="218"/>
      <c r="AX95" s="217"/>
      <c r="AY95" s="217"/>
      <c r="AZ95" s="218"/>
      <c r="BA95" s="218"/>
      <c r="BB95" s="218"/>
      <c r="BC95" s="218"/>
      <c r="BD95" s="217"/>
      <c r="BE95" s="217"/>
      <c r="BF95" s="217"/>
      <c r="BG95" s="217"/>
      <c r="BH95" s="217"/>
      <c r="BI95" s="217"/>
      <c r="BJ95" s="217"/>
      <c r="BK95" s="217"/>
      <c r="BL95" s="217"/>
      <c r="BM95" s="217"/>
      <c r="BN95" s="217"/>
      <c r="BO95" s="217"/>
      <c r="BP95" s="217"/>
      <c r="BQ95" s="217"/>
      <c r="BR95" s="217"/>
      <c r="BS95" s="217"/>
      <c r="BT95" s="217"/>
      <c r="BU95" s="217"/>
      <c r="BV95" s="217"/>
      <c r="BW95" s="217"/>
      <c r="BX95" s="217"/>
      <c r="BY95" s="219"/>
      <c r="BZ95" s="219"/>
      <c r="CA95" s="219"/>
      <c r="CB95" s="217"/>
      <c r="CC95" s="217"/>
      <c r="CD95" s="217"/>
      <c r="CG95" s="34"/>
      <c r="CH95" s="34"/>
      <c r="CI95" s="34"/>
      <c r="CJ95" s="34"/>
      <c r="CK95" s="217"/>
      <c r="CL95" s="217"/>
      <c r="CM95" s="217"/>
      <c r="CN95" s="217"/>
      <c r="CO95" s="217"/>
      <c r="CR95" s="30">
        <v>444</v>
      </c>
      <c r="CS95" s="21" t="s">
        <v>128</v>
      </c>
    </row>
    <row r="96" spans="2:97" ht="12" customHeight="1" x14ac:dyDescent="0.35">
      <c r="B96" s="135"/>
      <c r="C96" s="58" t="str">
        <f>IF(N96="","",'Deckblatt - Cover'!$O$10)</f>
        <v>MfN</v>
      </c>
      <c r="D96" s="58" t="s">
        <v>129</v>
      </c>
      <c r="E96" s="58">
        <v>1</v>
      </c>
      <c r="F96" s="59" t="s">
        <v>46</v>
      </c>
      <c r="G96" s="59">
        <v>440</v>
      </c>
      <c r="H96" s="59" t="s">
        <v>14</v>
      </c>
      <c r="I96" s="59" t="s">
        <v>130</v>
      </c>
      <c r="J96" s="58" t="s">
        <v>179</v>
      </c>
      <c r="K96" s="58" t="s">
        <v>180</v>
      </c>
      <c r="L96" s="228" t="s">
        <v>133</v>
      </c>
      <c r="M96" s="228"/>
      <c r="N96" s="229" t="s">
        <v>265</v>
      </c>
      <c r="O96" s="229"/>
      <c r="P96" s="229"/>
      <c r="Q96" s="229"/>
      <c r="R96" s="229"/>
      <c r="S96" s="229"/>
      <c r="T96" s="229"/>
      <c r="U96" s="229"/>
      <c r="V96" s="127" t="str" cm="1">
        <f t="array" ref="V96">IFERROR(LOOKUP(2,1/(W96:Z96&lt;&gt;""),W96:Z96),"")</f>
        <v>e_V</v>
      </c>
      <c r="W96" s="29"/>
      <c r="X96" s="29"/>
      <c r="Y96" s="86"/>
      <c r="Z96" s="142" t="s">
        <v>135</v>
      </c>
      <c r="AA96" s="29"/>
      <c r="AB96" s="29"/>
      <c r="AC96" s="29"/>
      <c r="AE96" s="79" t="str">
        <f t="shared" si="5"/>
        <v>MfN_INV_1_V_440_BHE_EBN_SC_XX_001_e_V</v>
      </c>
      <c r="AF96" s="79"/>
      <c r="AG96" s="79"/>
      <c r="AH96" s="79"/>
      <c r="AI96" s="79"/>
      <c r="AJ96" s="79"/>
      <c r="AK96" s="138" t="str">
        <f t="shared" si="6"/>
        <v>440_EBN_SC_XX_001_e_V</v>
      </c>
      <c r="AL96" s="32" t="s">
        <v>266</v>
      </c>
      <c r="AM96" s="217" t="s">
        <v>17</v>
      </c>
      <c r="AN96" s="217"/>
      <c r="AO96" s="217"/>
      <c r="AP96" s="31" t="s">
        <v>183</v>
      </c>
      <c r="AQ96" s="218"/>
      <c r="AR96" s="218"/>
      <c r="AS96" s="218"/>
      <c r="AT96" s="32"/>
      <c r="AU96" s="218"/>
      <c r="AV96" s="218"/>
      <c r="AW96" s="218"/>
      <c r="AX96" s="217"/>
      <c r="AY96" s="217"/>
      <c r="AZ96" s="218"/>
      <c r="BA96" s="218"/>
      <c r="BB96" s="218"/>
      <c r="BC96" s="218"/>
      <c r="BD96" s="217"/>
      <c r="BE96" s="217"/>
      <c r="BF96" s="217"/>
      <c r="BG96" s="217"/>
      <c r="BH96" s="217"/>
      <c r="BI96" s="217"/>
      <c r="BJ96" s="217"/>
      <c r="BK96" s="217"/>
      <c r="BL96" s="217"/>
      <c r="BM96" s="217"/>
      <c r="BN96" s="217"/>
      <c r="BO96" s="217"/>
      <c r="BP96" s="217"/>
      <c r="BQ96" s="217"/>
      <c r="BR96" s="217"/>
      <c r="BS96" s="217"/>
      <c r="BT96" s="217"/>
      <c r="BU96" s="217"/>
      <c r="BV96" s="217" t="s">
        <v>138</v>
      </c>
      <c r="BW96" s="217"/>
      <c r="BX96" s="217"/>
      <c r="BY96" s="219"/>
      <c r="BZ96" s="219"/>
      <c r="CA96" s="219"/>
      <c r="CB96" s="217"/>
      <c r="CC96" s="217"/>
      <c r="CD96" s="217"/>
      <c r="CG96" s="34"/>
      <c r="CH96" s="34"/>
      <c r="CI96" s="34"/>
      <c r="CJ96" s="34"/>
      <c r="CK96" s="217"/>
      <c r="CL96" s="217"/>
      <c r="CM96" s="217"/>
      <c r="CN96" s="217"/>
      <c r="CO96" s="217"/>
      <c r="CR96" s="30">
        <v>445</v>
      </c>
      <c r="CS96" s="21" t="s">
        <v>128</v>
      </c>
    </row>
    <row r="97" spans="2:97" ht="12" customHeight="1" x14ac:dyDescent="0.35">
      <c r="B97" s="135"/>
      <c r="C97" s="58" t="str">
        <f>IF(N97="","",'Deckblatt - Cover'!$O$10)</f>
        <v>MfN</v>
      </c>
      <c r="D97" s="58" t="s">
        <v>129</v>
      </c>
      <c r="E97" s="58">
        <v>1</v>
      </c>
      <c r="F97" s="59" t="s">
        <v>46</v>
      </c>
      <c r="G97" s="59">
        <v>440</v>
      </c>
      <c r="H97" s="59" t="s">
        <v>14</v>
      </c>
      <c r="I97" s="59" t="s">
        <v>130</v>
      </c>
      <c r="J97" s="58" t="s">
        <v>179</v>
      </c>
      <c r="K97" s="58" t="s">
        <v>180</v>
      </c>
      <c r="L97" s="228" t="s">
        <v>160</v>
      </c>
      <c r="M97" s="228"/>
      <c r="N97" s="229" t="s">
        <v>267</v>
      </c>
      <c r="O97" s="229"/>
      <c r="P97" s="229"/>
      <c r="Q97" s="229"/>
      <c r="R97" s="229"/>
      <c r="S97" s="229"/>
      <c r="T97" s="229"/>
      <c r="U97" s="229"/>
      <c r="V97" s="29" t="str" cm="1">
        <f t="array" ref="V97">IFERROR(LOOKUP(2,1/(W97:Z97&lt;&gt;""),W97:Z97),"")</f>
        <v>e_V</v>
      </c>
      <c r="W97" s="29"/>
      <c r="X97" s="29"/>
      <c r="Y97" s="86"/>
      <c r="Z97" s="142" t="s">
        <v>135</v>
      </c>
      <c r="AA97" s="29"/>
      <c r="AB97" s="29"/>
      <c r="AC97" s="29"/>
      <c r="AE97" s="79" t="str">
        <f t="shared" si="5"/>
        <v>MfN_INV_1_V_440_BHE_EBN_SC_XX_002_e_V</v>
      </c>
      <c r="AF97" s="79"/>
      <c r="AG97" s="79"/>
      <c r="AH97" s="79"/>
      <c r="AI97" s="79"/>
      <c r="AJ97" s="79"/>
      <c r="AK97" s="138" t="str">
        <f t="shared" si="6"/>
        <v>440_EBN_SC_XX_002_e_V</v>
      </c>
      <c r="AL97" s="32" t="s">
        <v>268</v>
      </c>
      <c r="AM97" s="217" t="s">
        <v>17</v>
      </c>
      <c r="AN97" s="217"/>
      <c r="AO97" s="217"/>
      <c r="AP97" s="31" t="s">
        <v>183</v>
      </c>
      <c r="AQ97" s="218"/>
      <c r="AR97" s="218"/>
      <c r="AS97" s="218"/>
      <c r="AT97" s="32"/>
      <c r="AU97" s="218"/>
      <c r="AV97" s="218"/>
      <c r="AW97" s="218"/>
      <c r="AX97" s="217"/>
      <c r="AY97" s="217"/>
      <c r="AZ97" s="218"/>
      <c r="BA97" s="218"/>
      <c r="BB97" s="218"/>
      <c r="BC97" s="218"/>
      <c r="BD97" s="217"/>
      <c r="BE97" s="217"/>
      <c r="BF97" s="217"/>
      <c r="BG97" s="217"/>
      <c r="BH97" s="217"/>
      <c r="BI97" s="217"/>
      <c r="BJ97" s="217"/>
      <c r="BK97" s="217"/>
      <c r="BL97" s="217"/>
      <c r="BM97" s="217"/>
      <c r="BN97" s="217"/>
      <c r="BO97" s="217"/>
      <c r="BP97" s="217"/>
      <c r="BQ97" s="217"/>
      <c r="BR97" s="217"/>
      <c r="BS97" s="217"/>
      <c r="BT97" s="217"/>
      <c r="BU97" s="217"/>
      <c r="BV97" s="217" t="s">
        <v>138</v>
      </c>
      <c r="BW97" s="217"/>
      <c r="BX97" s="217"/>
      <c r="BY97" s="219"/>
      <c r="BZ97" s="219"/>
      <c r="CA97" s="219"/>
      <c r="CB97" s="217"/>
      <c r="CC97" s="217"/>
      <c r="CD97" s="217"/>
      <c r="CG97" s="34"/>
      <c r="CH97" s="34"/>
      <c r="CI97" s="34"/>
      <c r="CJ97" s="34"/>
      <c r="CK97" s="31"/>
      <c r="CL97" s="31"/>
      <c r="CM97" s="31"/>
      <c r="CN97" s="31"/>
      <c r="CO97" s="31"/>
      <c r="CR97" s="30"/>
      <c r="CS97" s="21"/>
    </row>
    <row r="98" spans="2:97" ht="12" customHeight="1" x14ac:dyDescent="0.35">
      <c r="B98" s="135"/>
      <c r="C98" s="58" t="str">
        <f>IF(N98="","",'Deckblatt - Cover'!$O$10)</f>
        <v>MfN</v>
      </c>
      <c r="D98" s="58" t="s">
        <v>129</v>
      </c>
      <c r="E98" s="58">
        <v>1</v>
      </c>
      <c r="F98" s="59" t="s">
        <v>46</v>
      </c>
      <c r="G98" s="59">
        <v>440</v>
      </c>
      <c r="H98" s="59" t="s">
        <v>14</v>
      </c>
      <c r="I98" s="59" t="s">
        <v>130</v>
      </c>
      <c r="J98" s="58" t="s">
        <v>179</v>
      </c>
      <c r="K98" s="58" t="s">
        <v>180</v>
      </c>
      <c r="L98" s="228" t="s">
        <v>186</v>
      </c>
      <c r="M98" s="228"/>
      <c r="N98" s="229" t="s">
        <v>269</v>
      </c>
      <c r="O98" s="229"/>
      <c r="P98" s="229"/>
      <c r="Q98" s="229"/>
      <c r="R98" s="229"/>
      <c r="S98" s="229"/>
      <c r="T98" s="229"/>
      <c r="U98" s="229"/>
      <c r="V98" s="29" t="str" cm="1">
        <f t="array" ref="V98">IFERROR(LOOKUP(2,1/(W98:Z98&lt;&gt;""),W98:Z98),"")</f>
        <v>e_V</v>
      </c>
      <c r="W98" s="29"/>
      <c r="X98" s="29"/>
      <c r="Y98" s="86"/>
      <c r="Z98" s="142" t="s">
        <v>135</v>
      </c>
      <c r="AA98" s="29"/>
      <c r="AB98" s="29"/>
      <c r="AC98" s="29"/>
      <c r="AE98" s="79" t="str">
        <f t="shared" si="5"/>
        <v>MfN_INV_1_V_440_BHE_EBN_SC_XX_003_e_V</v>
      </c>
      <c r="AF98" s="79"/>
      <c r="AG98" s="79"/>
      <c r="AH98" s="79"/>
      <c r="AI98" s="79"/>
      <c r="AJ98" s="79"/>
      <c r="AK98" s="138" t="str">
        <f t="shared" si="6"/>
        <v>440_EBN_SC_XX_003_e_V</v>
      </c>
      <c r="AL98" s="32" t="s">
        <v>270</v>
      </c>
      <c r="AM98" s="217" t="s">
        <v>17</v>
      </c>
      <c r="AN98" s="217"/>
      <c r="AO98" s="217"/>
      <c r="AP98" s="31" t="s">
        <v>183</v>
      </c>
      <c r="AQ98" s="218"/>
      <c r="AR98" s="218"/>
      <c r="AS98" s="218"/>
      <c r="AT98" s="32"/>
      <c r="AU98" s="218"/>
      <c r="AV98" s="218"/>
      <c r="AW98" s="218"/>
      <c r="AX98" s="217"/>
      <c r="AY98" s="217"/>
      <c r="AZ98" s="218"/>
      <c r="BA98" s="218"/>
      <c r="BB98" s="218"/>
      <c r="BC98" s="218"/>
      <c r="BD98" s="217"/>
      <c r="BE98" s="217"/>
      <c r="BF98" s="217"/>
      <c r="BG98" s="217"/>
      <c r="BH98" s="217"/>
      <c r="BI98" s="217"/>
      <c r="BJ98" s="217"/>
      <c r="BK98" s="217"/>
      <c r="BL98" s="217"/>
      <c r="BM98" s="217"/>
      <c r="BN98" s="217"/>
      <c r="BO98" s="217"/>
      <c r="BP98" s="217"/>
      <c r="BQ98" s="217"/>
      <c r="BR98" s="217"/>
      <c r="BS98" s="217"/>
      <c r="BT98" s="217"/>
      <c r="BU98" s="217"/>
      <c r="BV98" s="217" t="s">
        <v>138</v>
      </c>
      <c r="BW98" s="217"/>
      <c r="BX98" s="217"/>
      <c r="BY98" s="219"/>
      <c r="BZ98" s="219"/>
      <c r="CA98" s="219"/>
      <c r="CB98" s="217"/>
      <c r="CC98" s="217"/>
      <c r="CD98" s="217"/>
      <c r="CG98" s="34"/>
      <c r="CH98" s="34"/>
      <c r="CI98" s="34"/>
      <c r="CJ98" s="34"/>
      <c r="CK98" s="31"/>
      <c r="CL98" s="31"/>
      <c r="CM98" s="31"/>
      <c r="CN98" s="31"/>
      <c r="CO98" s="31"/>
      <c r="CR98" s="30"/>
      <c r="CS98" s="21"/>
    </row>
    <row r="99" spans="2:97" ht="12" customHeight="1" x14ac:dyDescent="0.35">
      <c r="B99" s="135"/>
      <c r="C99" s="58" t="str">
        <f>IF(N99="","",'Deckblatt - Cover'!$O$10)</f>
        <v>MfN</v>
      </c>
      <c r="D99" s="58" t="s">
        <v>129</v>
      </c>
      <c r="E99" s="58">
        <v>1</v>
      </c>
      <c r="F99" s="59" t="s">
        <v>46</v>
      </c>
      <c r="G99" s="59">
        <v>440</v>
      </c>
      <c r="H99" s="59" t="s">
        <v>14</v>
      </c>
      <c r="I99" s="59" t="s">
        <v>130</v>
      </c>
      <c r="J99" s="58" t="s">
        <v>179</v>
      </c>
      <c r="K99" s="58" t="s">
        <v>180</v>
      </c>
      <c r="L99" s="228" t="s">
        <v>189</v>
      </c>
      <c r="M99" s="228"/>
      <c r="N99" s="229" t="s">
        <v>271</v>
      </c>
      <c r="O99" s="229"/>
      <c r="P99" s="229"/>
      <c r="Q99" s="229"/>
      <c r="R99" s="229"/>
      <c r="S99" s="229"/>
      <c r="T99" s="229"/>
      <c r="U99" s="229"/>
      <c r="V99" s="29" t="str" cm="1">
        <f t="array" ref="V99">IFERROR(LOOKUP(2,1/(W99:Z99&lt;&gt;""),W99:Z99),"")</f>
        <v>e_V</v>
      </c>
      <c r="W99" s="29"/>
      <c r="X99" s="29"/>
      <c r="Y99" s="86"/>
      <c r="Z99" s="142" t="s">
        <v>135</v>
      </c>
      <c r="AA99" s="29"/>
      <c r="AB99" s="29"/>
      <c r="AC99" s="29"/>
      <c r="AE99" s="79" t="str">
        <f t="shared" si="5"/>
        <v>MfN_INV_1_V_440_BHE_EBN_SC_XX_004_e_V</v>
      </c>
      <c r="AF99" s="79"/>
      <c r="AG99" s="79"/>
      <c r="AH99" s="79"/>
      <c r="AI99" s="79"/>
      <c r="AJ99" s="79"/>
      <c r="AK99" s="138" t="str">
        <f t="shared" si="6"/>
        <v>440_EBN_SC_XX_004_e_V</v>
      </c>
      <c r="AL99" s="32" t="s">
        <v>272</v>
      </c>
      <c r="AM99" s="217" t="s">
        <v>17</v>
      </c>
      <c r="AN99" s="217"/>
      <c r="AO99" s="217"/>
      <c r="AP99" s="31" t="s">
        <v>183</v>
      </c>
      <c r="AQ99" s="218"/>
      <c r="AR99" s="218"/>
      <c r="AS99" s="218"/>
      <c r="AT99" s="32"/>
      <c r="AU99" s="218"/>
      <c r="AV99" s="218"/>
      <c r="AW99" s="218"/>
      <c r="AX99" s="217"/>
      <c r="AY99" s="217"/>
      <c r="AZ99" s="218"/>
      <c r="BA99" s="218"/>
      <c r="BB99" s="218"/>
      <c r="BC99" s="218"/>
      <c r="BD99" s="217"/>
      <c r="BE99" s="217"/>
      <c r="BF99" s="217"/>
      <c r="BG99" s="217"/>
      <c r="BH99" s="217"/>
      <c r="BI99" s="217"/>
      <c r="BJ99" s="217"/>
      <c r="BK99" s="217"/>
      <c r="BL99" s="217"/>
      <c r="BM99" s="217"/>
      <c r="BN99" s="217"/>
      <c r="BO99" s="217"/>
      <c r="BP99" s="217"/>
      <c r="BQ99" s="217"/>
      <c r="BR99" s="217"/>
      <c r="BS99" s="217"/>
      <c r="BT99" s="217"/>
      <c r="BU99" s="217"/>
      <c r="BV99" s="217" t="s">
        <v>138</v>
      </c>
      <c r="BW99" s="217"/>
      <c r="BX99" s="217"/>
      <c r="BY99" s="219" t="s">
        <v>273</v>
      </c>
      <c r="BZ99" s="219"/>
      <c r="CA99" s="219"/>
      <c r="CB99" s="217"/>
      <c r="CC99" s="217"/>
      <c r="CD99" s="217"/>
      <c r="CG99" s="34"/>
      <c r="CH99" s="34"/>
      <c r="CI99" s="34"/>
      <c r="CJ99" s="34"/>
      <c r="CK99" s="31"/>
      <c r="CL99" s="31"/>
      <c r="CM99" s="31"/>
      <c r="CN99" s="31"/>
      <c r="CO99" s="31"/>
      <c r="CR99" s="30"/>
      <c r="CS99" s="21"/>
    </row>
    <row r="100" spans="2:97" ht="12" customHeight="1" x14ac:dyDescent="0.35">
      <c r="B100" s="135"/>
      <c r="C100" s="58" t="str">
        <f>IF(N100="","",'Deckblatt - Cover'!$O$10)</f>
        <v>MfN</v>
      </c>
      <c r="D100" s="58" t="s">
        <v>129</v>
      </c>
      <c r="E100" s="58">
        <v>1</v>
      </c>
      <c r="F100" s="59" t="s">
        <v>46</v>
      </c>
      <c r="G100" s="59">
        <v>440</v>
      </c>
      <c r="H100" s="59" t="s">
        <v>14</v>
      </c>
      <c r="I100" s="59" t="s">
        <v>130</v>
      </c>
      <c r="J100" s="58" t="s">
        <v>179</v>
      </c>
      <c r="K100" s="58" t="s">
        <v>180</v>
      </c>
      <c r="L100" s="228" t="s">
        <v>192</v>
      </c>
      <c r="M100" s="228"/>
      <c r="N100" s="245" t="s">
        <v>274</v>
      </c>
      <c r="O100" s="245"/>
      <c r="P100" s="245"/>
      <c r="Q100" s="245"/>
      <c r="R100" s="245"/>
      <c r="S100" s="245"/>
      <c r="T100" s="245"/>
      <c r="U100" s="245"/>
      <c r="V100" s="29" t="str" cm="1">
        <f t="array" ref="V100">IFERROR(LOOKUP(2,1/(W100:Z100&lt;&gt;""),W100:Z100),"")</f>
        <v>e_V</v>
      </c>
      <c r="W100" s="29"/>
      <c r="X100" s="29"/>
      <c r="Y100" s="29"/>
      <c r="Z100" s="142" t="s">
        <v>135</v>
      </c>
      <c r="AA100" s="29"/>
      <c r="AB100" s="29"/>
      <c r="AC100" s="29"/>
      <c r="AE100" s="79" t="str">
        <f t="shared" si="5"/>
        <v>MfN_INV_1_V_440_BHE_EBN_SC_XX_005_e_V</v>
      </c>
      <c r="AF100" s="79"/>
      <c r="AG100" s="79"/>
      <c r="AH100" s="79"/>
      <c r="AI100" s="79"/>
      <c r="AJ100" s="79"/>
      <c r="AK100" s="138" t="str">
        <f t="shared" si="6"/>
        <v>440_EBN_SC_XX_005_e_V</v>
      </c>
      <c r="AL100" s="32" t="s">
        <v>275</v>
      </c>
      <c r="AM100" s="217" t="s">
        <v>17</v>
      </c>
      <c r="AN100" s="217"/>
      <c r="AO100" s="217"/>
      <c r="AP100" s="31" t="s">
        <v>183</v>
      </c>
      <c r="AQ100" s="218"/>
      <c r="AR100" s="218"/>
      <c r="AS100" s="218"/>
      <c r="AT100" s="32"/>
      <c r="AU100" s="218"/>
      <c r="AV100" s="218"/>
      <c r="AW100" s="218"/>
      <c r="AX100" s="217"/>
      <c r="AY100" s="217"/>
      <c r="AZ100" s="218"/>
      <c r="BA100" s="218"/>
      <c r="BB100" s="218"/>
      <c r="BC100" s="218"/>
      <c r="BD100" s="217"/>
      <c r="BE100" s="217"/>
      <c r="BF100" s="217"/>
      <c r="BG100" s="217"/>
      <c r="BH100" s="217"/>
      <c r="BI100" s="217"/>
      <c r="BJ100" s="217"/>
      <c r="BK100" s="217"/>
      <c r="BL100" s="217"/>
      <c r="BM100" s="217"/>
      <c r="BN100" s="217"/>
      <c r="BO100" s="217"/>
      <c r="BP100" s="217"/>
      <c r="BQ100" s="217"/>
      <c r="BR100" s="217"/>
      <c r="BS100" s="217"/>
      <c r="BT100" s="217"/>
      <c r="BU100" s="217"/>
      <c r="BV100" s="217" t="s">
        <v>138</v>
      </c>
      <c r="BW100" s="217"/>
      <c r="BX100" s="217"/>
      <c r="BY100" s="219"/>
      <c r="BZ100" s="219"/>
      <c r="CA100" s="219"/>
      <c r="CB100" s="217"/>
      <c r="CC100" s="217"/>
      <c r="CD100" s="217"/>
      <c r="CG100" s="34"/>
      <c r="CH100" s="34"/>
      <c r="CI100" s="34"/>
      <c r="CJ100" s="34"/>
      <c r="CK100" s="31"/>
      <c r="CL100" s="31"/>
      <c r="CM100" s="31"/>
      <c r="CN100" s="31"/>
      <c r="CO100" s="31"/>
      <c r="CR100" s="30"/>
      <c r="CS100" s="21"/>
    </row>
    <row r="101" spans="2:97" ht="12" customHeight="1" x14ac:dyDescent="0.35">
      <c r="B101" s="135"/>
      <c r="C101" s="58" t="str">
        <f>IF(N101="","",'Deckblatt - Cover'!$O$10)</f>
        <v>MfN</v>
      </c>
      <c r="D101" s="58" t="s">
        <v>129</v>
      </c>
      <c r="E101" s="58">
        <v>1</v>
      </c>
      <c r="F101" s="59" t="s">
        <v>46</v>
      </c>
      <c r="G101" s="59">
        <v>440</v>
      </c>
      <c r="H101" s="59" t="s">
        <v>14</v>
      </c>
      <c r="I101" s="59" t="s">
        <v>130</v>
      </c>
      <c r="J101" s="58" t="s">
        <v>179</v>
      </c>
      <c r="K101" s="58" t="s">
        <v>180</v>
      </c>
      <c r="L101" s="247" t="s">
        <v>195</v>
      </c>
      <c r="M101" s="248"/>
      <c r="N101" s="245" t="s">
        <v>276</v>
      </c>
      <c r="O101" s="245"/>
      <c r="P101" s="245"/>
      <c r="Q101" s="245"/>
      <c r="R101" s="245"/>
      <c r="S101" s="245"/>
      <c r="T101" s="245"/>
      <c r="U101" s="245"/>
      <c r="V101" s="29" t="str" cm="1">
        <f t="array" ref="V101">IFERROR(LOOKUP(2,1/(W101:Z101&lt;&gt;""),W101:Z101),"")</f>
        <v>e_V</v>
      </c>
      <c r="W101" s="29"/>
      <c r="X101" s="29"/>
      <c r="Y101" s="29"/>
      <c r="Z101" s="142" t="s">
        <v>135</v>
      </c>
      <c r="AA101" s="29"/>
      <c r="AB101" s="29"/>
      <c r="AC101" s="29"/>
      <c r="AE101" s="79" t="str">
        <f t="shared" si="5"/>
        <v>MfN_INV_1_V_440_BHE_EBN_SC_XX_006_e_V</v>
      </c>
      <c r="AF101" s="79"/>
      <c r="AG101" s="79"/>
      <c r="AH101" s="79"/>
      <c r="AI101" s="79"/>
      <c r="AJ101" s="79"/>
      <c r="AK101" s="138" t="str">
        <f t="shared" si="6"/>
        <v>440_EBN_SC_XX_006_e_V</v>
      </c>
      <c r="AL101" s="32"/>
      <c r="AM101" s="217"/>
      <c r="AN101" s="217"/>
      <c r="AO101" s="217"/>
      <c r="AP101" s="31"/>
      <c r="AQ101" s="218"/>
      <c r="AR101" s="218"/>
      <c r="AS101" s="218"/>
      <c r="AT101" s="32"/>
      <c r="AU101" s="218"/>
      <c r="AV101" s="218"/>
      <c r="AW101" s="218"/>
      <c r="AX101" s="217"/>
      <c r="AY101" s="217"/>
      <c r="AZ101" s="218"/>
      <c r="BA101" s="218"/>
      <c r="BB101" s="218"/>
      <c r="BC101" s="218"/>
      <c r="BD101" s="217"/>
      <c r="BE101" s="217"/>
      <c r="BF101" s="217"/>
      <c r="BG101" s="217"/>
      <c r="BH101" s="217"/>
      <c r="BI101" s="217"/>
      <c r="BJ101" s="217"/>
      <c r="BK101" s="217"/>
      <c r="BL101" s="217"/>
      <c r="BM101" s="217"/>
      <c r="BN101" s="217"/>
      <c r="BO101" s="217"/>
      <c r="BP101" s="217"/>
      <c r="BQ101" s="217"/>
      <c r="BR101" s="217"/>
      <c r="BS101" s="217"/>
      <c r="BT101" s="217"/>
      <c r="BU101" s="217"/>
      <c r="BV101" s="217" t="s">
        <v>138</v>
      </c>
      <c r="BW101" s="217"/>
      <c r="BX101" s="217"/>
      <c r="BY101" s="219"/>
      <c r="BZ101" s="219"/>
      <c r="CA101" s="219"/>
      <c r="CB101" s="217"/>
      <c r="CC101" s="217"/>
      <c r="CD101" s="217"/>
      <c r="CG101" s="34"/>
      <c r="CH101" s="34"/>
      <c r="CI101" s="34"/>
      <c r="CJ101" s="34"/>
      <c r="CK101" s="31"/>
      <c r="CL101" s="31"/>
      <c r="CM101" s="31"/>
      <c r="CN101" s="31"/>
      <c r="CO101" s="31"/>
      <c r="CR101" s="30"/>
      <c r="CS101" s="21"/>
    </row>
    <row r="102" spans="2:97" ht="12" customHeight="1" x14ac:dyDescent="0.35">
      <c r="B102" s="135"/>
      <c r="C102" s="58"/>
      <c r="D102" s="58"/>
      <c r="E102" s="58"/>
      <c r="F102" s="59"/>
      <c r="G102" s="59"/>
      <c r="H102" s="59"/>
      <c r="I102" s="59"/>
      <c r="J102" s="58"/>
      <c r="K102" s="58"/>
      <c r="L102" s="228"/>
      <c r="M102" s="228"/>
      <c r="N102" s="229"/>
      <c r="O102" s="229"/>
      <c r="P102" s="229"/>
      <c r="Q102" s="229"/>
      <c r="R102" s="229"/>
      <c r="S102" s="229"/>
      <c r="T102" s="229"/>
      <c r="U102" s="229"/>
      <c r="V102" s="29" t="str" cm="1">
        <f t="array" ref="V102">IFERROR(LOOKUP(2,1/(W102:Z102&lt;&gt;""),W102:Z102),"")</f>
        <v/>
      </c>
      <c r="W102" s="29"/>
      <c r="X102" s="29"/>
      <c r="Y102" s="29"/>
      <c r="Z102" s="140"/>
      <c r="AA102" s="29"/>
      <c r="AB102" s="29"/>
      <c r="AC102" s="29"/>
      <c r="AE102" s="79" t="str">
        <f t="shared" si="5"/>
        <v>_________</v>
      </c>
      <c r="AF102" s="79"/>
      <c r="AG102" s="79"/>
      <c r="AH102" s="79"/>
      <c r="AI102" s="79"/>
      <c r="AJ102" s="79"/>
      <c r="AK102" s="79" t="str">
        <f t="shared" si="6"/>
        <v>____</v>
      </c>
      <c r="AL102" s="32" t="s">
        <v>161</v>
      </c>
      <c r="AM102" s="217"/>
      <c r="AN102" s="217"/>
      <c r="AO102" s="217"/>
      <c r="AP102" s="31"/>
      <c r="AQ102" s="218"/>
      <c r="AR102" s="218"/>
      <c r="AS102" s="218"/>
      <c r="AT102" s="32"/>
      <c r="AU102" s="218"/>
      <c r="AV102" s="218"/>
      <c r="AW102" s="218"/>
      <c r="AX102" s="217"/>
      <c r="AY102" s="217"/>
      <c r="AZ102" s="218"/>
      <c r="BA102" s="218"/>
      <c r="BB102" s="218"/>
      <c r="BC102" s="218"/>
      <c r="BD102" s="217"/>
      <c r="BE102" s="217"/>
      <c r="BF102" s="217"/>
      <c r="BG102" s="217"/>
      <c r="BH102" s="217"/>
      <c r="BI102" s="217"/>
      <c r="BJ102" s="217"/>
      <c r="BK102" s="217"/>
      <c r="BL102" s="217"/>
      <c r="BM102" s="217"/>
      <c r="BN102" s="217"/>
      <c r="BO102" s="217"/>
      <c r="BP102" s="217"/>
      <c r="BQ102" s="217"/>
      <c r="BR102" s="217"/>
      <c r="BS102" s="217"/>
      <c r="BT102" s="217"/>
      <c r="BU102" s="217"/>
      <c r="BV102" s="217"/>
      <c r="BW102" s="217"/>
      <c r="BX102" s="217"/>
      <c r="BY102" s="219"/>
      <c r="BZ102" s="219"/>
      <c r="CA102" s="219"/>
      <c r="CB102" s="217"/>
      <c r="CC102" s="217"/>
      <c r="CD102" s="217"/>
      <c r="CG102" s="34"/>
      <c r="CH102" s="34"/>
      <c r="CI102" s="34"/>
      <c r="CJ102" s="34"/>
      <c r="CK102" s="217"/>
      <c r="CL102" s="217"/>
      <c r="CM102" s="217"/>
      <c r="CN102" s="217"/>
      <c r="CO102" s="217"/>
      <c r="CR102" s="30">
        <v>440</v>
      </c>
      <c r="CS102" s="21" t="s">
        <v>128</v>
      </c>
    </row>
    <row r="103" spans="2:97" ht="12" customHeight="1" x14ac:dyDescent="0.35">
      <c r="B103" s="135"/>
      <c r="C103" s="58"/>
      <c r="D103" s="58"/>
      <c r="E103" s="58"/>
      <c r="F103" s="59"/>
      <c r="G103" s="59"/>
      <c r="H103" s="59"/>
      <c r="I103" s="59"/>
      <c r="J103" s="58"/>
      <c r="K103" s="58"/>
      <c r="L103" s="228"/>
      <c r="M103" s="228"/>
      <c r="N103" s="234" t="s">
        <v>277</v>
      </c>
      <c r="O103" s="234"/>
      <c r="P103" s="234"/>
      <c r="Q103" s="234"/>
      <c r="R103" s="234"/>
      <c r="S103" s="234"/>
      <c r="T103" s="234"/>
      <c r="U103" s="234"/>
      <c r="V103" s="29" t="str" cm="1">
        <f t="array" ref="V103">IFERROR(LOOKUP(2,1/(W103:Z103&lt;&gt;""),W103:Z103),"")</f>
        <v/>
      </c>
      <c r="W103" s="29"/>
      <c r="X103" s="29"/>
      <c r="Y103" s="29"/>
      <c r="Z103" s="140"/>
      <c r="AA103" s="29"/>
      <c r="AB103" s="29"/>
      <c r="AC103" s="29"/>
      <c r="AE103" s="79" t="str">
        <f t="shared" si="5"/>
        <v>_________</v>
      </c>
      <c r="AF103" s="79"/>
      <c r="AG103" s="79"/>
      <c r="AH103" s="79"/>
      <c r="AI103" s="79"/>
      <c r="AJ103" s="79"/>
      <c r="AK103" s="79" t="str">
        <f t="shared" si="6"/>
        <v>____</v>
      </c>
      <c r="AL103" s="32" t="s">
        <v>161</v>
      </c>
      <c r="AM103" s="217"/>
      <c r="AN103" s="217"/>
      <c r="AO103" s="217"/>
      <c r="AP103" s="31"/>
      <c r="AQ103" s="218"/>
      <c r="AR103" s="218"/>
      <c r="AS103" s="218"/>
      <c r="AT103" s="32"/>
      <c r="AU103" s="218"/>
      <c r="AV103" s="218"/>
      <c r="AW103" s="218"/>
      <c r="AX103" s="217"/>
      <c r="AY103" s="217"/>
      <c r="AZ103" s="218"/>
      <c r="BA103" s="218"/>
      <c r="BB103" s="218"/>
      <c r="BC103" s="218"/>
      <c r="BD103" s="217"/>
      <c r="BE103" s="217"/>
      <c r="BF103" s="217"/>
      <c r="BG103" s="217"/>
      <c r="BH103" s="217"/>
      <c r="BI103" s="217"/>
      <c r="BJ103" s="217"/>
      <c r="BK103" s="217"/>
      <c r="BL103" s="217"/>
      <c r="BM103" s="217"/>
      <c r="BN103" s="217"/>
      <c r="BO103" s="217"/>
      <c r="BP103" s="217"/>
      <c r="BQ103" s="217"/>
      <c r="BR103" s="217"/>
      <c r="BS103" s="217"/>
      <c r="BT103" s="217"/>
      <c r="BU103" s="217"/>
      <c r="BV103" s="217"/>
      <c r="BW103" s="217"/>
      <c r="BX103" s="217"/>
      <c r="BY103" s="219"/>
      <c r="BZ103" s="219"/>
      <c r="CA103" s="219"/>
      <c r="CB103" s="217"/>
      <c r="CC103" s="217"/>
      <c r="CD103" s="217"/>
      <c r="CG103" s="34"/>
      <c r="CH103" s="34"/>
      <c r="CI103" s="34"/>
      <c r="CJ103" s="34"/>
      <c r="CK103" s="217"/>
      <c r="CL103" s="217"/>
      <c r="CM103" s="217"/>
      <c r="CN103" s="217"/>
      <c r="CO103" s="217"/>
      <c r="CR103" s="30">
        <v>444</v>
      </c>
      <c r="CS103" s="21" t="s">
        <v>128</v>
      </c>
    </row>
    <row r="104" spans="2:97" ht="12" customHeight="1" x14ac:dyDescent="0.35">
      <c r="B104" s="135"/>
      <c r="C104" s="58" t="str">
        <f>IF(N104="","",'Deckblatt - Cover'!$O$10)</f>
        <v>MfN</v>
      </c>
      <c r="D104" s="58" t="s">
        <v>129</v>
      </c>
      <c r="E104" s="58">
        <v>1</v>
      </c>
      <c r="F104" s="59" t="s">
        <v>46</v>
      </c>
      <c r="G104" s="59">
        <v>450</v>
      </c>
      <c r="H104" s="59" t="s">
        <v>14</v>
      </c>
      <c r="I104" s="59" t="s">
        <v>130</v>
      </c>
      <c r="J104" s="58" t="s">
        <v>179</v>
      </c>
      <c r="K104" s="58" t="s">
        <v>180</v>
      </c>
      <c r="L104" s="228" t="s">
        <v>133</v>
      </c>
      <c r="M104" s="228"/>
      <c r="N104" s="245" t="s">
        <v>278</v>
      </c>
      <c r="O104" s="245"/>
      <c r="P104" s="245"/>
      <c r="Q104" s="245"/>
      <c r="R104" s="245"/>
      <c r="S104" s="245"/>
      <c r="T104" s="245"/>
      <c r="U104" s="245"/>
      <c r="V104" s="29" t="str" cm="1">
        <f t="array" ref="V104">IFERROR(LOOKUP(2,1/(W104:Z104&lt;&gt;""),W104:Z104),"")</f>
        <v>e_V</v>
      </c>
      <c r="W104" s="29"/>
      <c r="X104" s="29"/>
      <c r="Y104" s="29"/>
      <c r="Z104" s="142" t="s">
        <v>135</v>
      </c>
      <c r="AA104" s="29"/>
      <c r="AB104" s="29"/>
      <c r="AC104" s="29"/>
      <c r="AE104" s="79" t="str">
        <f t="shared" si="5"/>
        <v>MfN_INV_1_V_450_BHE_EBN_SC_XX_001_e_V</v>
      </c>
      <c r="AF104" s="79"/>
      <c r="AG104" s="79"/>
      <c r="AH104" s="79"/>
      <c r="AI104" s="79"/>
      <c r="AJ104" s="79"/>
      <c r="AK104" s="138" t="str">
        <f t="shared" si="6"/>
        <v>450_EBN_SC_XX_001_e_V</v>
      </c>
      <c r="AL104" s="32" t="s">
        <v>279</v>
      </c>
      <c r="AM104" s="217" t="s">
        <v>17</v>
      </c>
      <c r="AN104" s="217"/>
      <c r="AO104" s="217"/>
      <c r="AP104" s="31" t="s">
        <v>183</v>
      </c>
      <c r="AQ104" s="218"/>
      <c r="AR104" s="218"/>
      <c r="AS104" s="218"/>
      <c r="AT104" s="32"/>
      <c r="AU104" s="218"/>
      <c r="AV104" s="218"/>
      <c r="AW104" s="218"/>
      <c r="AX104" s="217"/>
      <c r="AY104" s="217"/>
      <c r="AZ104" s="218"/>
      <c r="BA104" s="218"/>
      <c r="BB104" s="218"/>
      <c r="BC104" s="218"/>
      <c r="BD104" s="217"/>
      <c r="BE104" s="217"/>
      <c r="BF104" s="217"/>
      <c r="BG104" s="217"/>
      <c r="BH104" s="217"/>
      <c r="BI104" s="217"/>
      <c r="BJ104" s="217"/>
      <c r="BK104" s="217"/>
      <c r="BL104" s="217"/>
      <c r="BM104" s="217"/>
      <c r="BN104" s="217"/>
      <c r="BO104" s="217"/>
      <c r="BP104" s="217"/>
      <c r="BQ104" s="217"/>
      <c r="BR104" s="217"/>
      <c r="BS104" s="217"/>
      <c r="BT104" s="217"/>
      <c r="BU104" s="217"/>
      <c r="BV104" s="217" t="s">
        <v>138</v>
      </c>
      <c r="BW104" s="217"/>
      <c r="BX104" s="217"/>
      <c r="BY104" s="219"/>
      <c r="BZ104" s="219"/>
      <c r="CA104" s="219"/>
      <c r="CB104" s="217"/>
      <c r="CC104" s="217"/>
      <c r="CD104" s="217"/>
      <c r="CG104" s="34"/>
      <c r="CH104" s="34"/>
      <c r="CI104" s="34"/>
      <c r="CJ104" s="34"/>
      <c r="CK104" s="217"/>
      <c r="CL104" s="217"/>
      <c r="CM104" s="217"/>
      <c r="CN104" s="217"/>
      <c r="CO104" s="217"/>
      <c r="CR104" s="30">
        <v>445</v>
      </c>
      <c r="CS104" s="21" t="s">
        <v>128</v>
      </c>
    </row>
    <row r="105" spans="2:97" ht="12" customHeight="1" x14ac:dyDescent="0.35">
      <c r="B105" s="135"/>
      <c r="C105" s="58" t="str">
        <f>IF(N105="","",'Deckblatt - Cover'!$O$10)</f>
        <v>MfN</v>
      </c>
      <c r="D105" s="58" t="s">
        <v>129</v>
      </c>
      <c r="E105" s="58">
        <v>1</v>
      </c>
      <c r="F105" s="59" t="s">
        <v>46</v>
      </c>
      <c r="G105" s="59">
        <v>450</v>
      </c>
      <c r="H105" s="59" t="s">
        <v>14</v>
      </c>
      <c r="I105" s="59" t="s">
        <v>130</v>
      </c>
      <c r="J105" s="58" t="s">
        <v>179</v>
      </c>
      <c r="K105" s="58" t="s">
        <v>180</v>
      </c>
      <c r="L105" s="228" t="s">
        <v>160</v>
      </c>
      <c r="M105" s="228"/>
      <c r="N105" s="245" t="s">
        <v>280</v>
      </c>
      <c r="O105" s="245"/>
      <c r="P105" s="245"/>
      <c r="Q105" s="245"/>
      <c r="R105" s="245"/>
      <c r="S105" s="245"/>
      <c r="T105" s="245"/>
      <c r="U105" s="245"/>
      <c r="V105" s="29" t="str" cm="1">
        <f t="array" ref="V105">IFERROR(LOOKUP(2,1/(W105:Z105&lt;&gt;""),W105:Z105),"")</f>
        <v>e_V</v>
      </c>
      <c r="W105" s="29"/>
      <c r="X105" s="29"/>
      <c r="Y105" s="29"/>
      <c r="Z105" s="142" t="s">
        <v>135</v>
      </c>
      <c r="AA105" s="29"/>
      <c r="AB105" s="29"/>
      <c r="AC105" s="29"/>
      <c r="AE105" s="79" t="str">
        <f t="shared" si="5"/>
        <v>MfN_INV_1_V_450_BHE_EBN_SC_XX_002_e_V</v>
      </c>
      <c r="AF105" s="79"/>
      <c r="AG105" s="79"/>
      <c r="AH105" s="79"/>
      <c r="AI105" s="79"/>
      <c r="AJ105" s="79"/>
      <c r="AK105" s="138" t="str">
        <f t="shared" si="6"/>
        <v>450_EBN_SC_XX_002_e_V</v>
      </c>
      <c r="AL105" s="32" t="s">
        <v>281</v>
      </c>
      <c r="AM105" s="217" t="s">
        <v>17</v>
      </c>
      <c r="AN105" s="217"/>
      <c r="AO105" s="217"/>
      <c r="AP105" s="31" t="s">
        <v>183</v>
      </c>
      <c r="AQ105" s="218"/>
      <c r="AR105" s="218"/>
      <c r="AS105" s="218"/>
      <c r="AT105" s="32"/>
      <c r="AU105" s="218"/>
      <c r="AV105" s="218"/>
      <c r="AW105" s="218"/>
      <c r="AX105" s="217"/>
      <c r="AY105" s="217"/>
      <c r="AZ105" s="218"/>
      <c r="BA105" s="218"/>
      <c r="BB105" s="218"/>
      <c r="BC105" s="218"/>
      <c r="BD105" s="217"/>
      <c r="BE105" s="217"/>
      <c r="BF105" s="217"/>
      <c r="BG105" s="217"/>
      <c r="BH105" s="217"/>
      <c r="BI105" s="217"/>
      <c r="BJ105" s="217"/>
      <c r="BK105" s="217"/>
      <c r="BL105" s="217"/>
      <c r="BM105" s="217"/>
      <c r="BN105" s="217"/>
      <c r="BO105" s="217"/>
      <c r="BP105" s="217"/>
      <c r="BQ105" s="217"/>
      <c r="BR105" s="217"/>
      <c r="BS105" s="217"/>
      <c r="BT105" s="217"/>
      <c r="BU105" s="217"/>
      <c r="BV105" s="217" t="s">
        <v>138</v>
      </c>
      <c r="BW105" s="217"/>
      <c r="BX105" s="217"/>
      <c r="BY105" s="219"/>
      <c r="BZ105" s="219"/>
      <c r="CA105" s="219"/>
      <c r="CB105" s="217"/>
      <c r="CC105" s="217"/>
      <c r="CD105" s="217"/>
      <c r="CG105" s="34"/>
      <c r="CH105" s="34"/>
      <c r="CI105" s="34"/>
      <c r="CJ105" s="34"/>
      <c r="CK105" s="31"/>
      <c r="CL105" s="31"/>
      <c r="CM105" s="31"/>
      <c r="CN105" s="31"/>
      <c r="CO105" s="31"/>
      <c r="CR105" s="76"/>
    </row>
    <row r="106" spans="2:97" ht="12" customHeight="1" x14ac:dyDescent="0.35">
      <c r="B106" s="135"/>
      <c r="C106" s="58" t="str">
        <f>IF(N106="","",'Deckblatt - Cover'!$O$10)</f>
        <v>MfN</v>
      </c>
      <c r="D106" s="58" t="s">
        <v>129</v>
      </c>
      <c r="E106" s="58">
        <v>1</v>
      </c>
      <c r="F106" s="59" t="s">
        <v>46</v>
      </c>
      <c r="G106" s="59">
        <v>450</v>
      </c>
      <c r="H106" s="59" t="s">
        <v>14</v>
      </c>
      <c r="I106" s="59" t="s">
        <v>130</v>
      </c>
      <c r="J106" s="58" t="s">
        <v>179</v>
      </c>
      <c r="K106" s="58" t="s">
        <v>180</v>
      </c>
      <c r="L106" s="228" t="s">
        <v>186</v>
      </c>
      <c r="M106" s="228"/>
      <c r="N106" s="245" t="s">
        <v>282</v>
      </c>
      <c r="O106" s="245"/>
      <c r="P106" s="245"/>
      <c r="Q106" s="245"/>
      <c r="R106" s="245"/>
      <c r="S106" s="245"/>
      <c r="T106" s="245"/>
      <c r="U106" s="245"/>
      <c r="V106" s="29" t="str" cm="1">
        <f t="array" ref="V106">IFERROR(LOOKUP(2,1/(W106:Z106&lt;&gt;""),W106:Z106),"")</f>
        <v>e_V</v>
      </c>
      <c r="W106" s="29"/>
      <c r="X106" s="29"/>
      <c r="Y106" s="29"/>
      <c r="Z106" s="142" t="s">
        <v>135</v>
      </c>
      <c r="AA106" s="29"/>
      <c r="AB106" s="29"/>
      <c r="AC106" s="29"/>
      <c r="AE106" s="79" t="str">
        <f t="shared" si="5"/>
        <v>MfN_INV_1_V_450_BHE_EBN_SC_XX_003_e_V</v>
      </c>
      <c r="AF106" s="79"/>
      <c r="AG106" s="79"/>
      <c r="AH106" s="79"/>
      <c r="AI106" s="79"/>
      <c r="AJ106" s="79"/>
      <c r="AK106" s="138" t="str">
        <f t="shared" si="6"/>
        <v>450_EBN_SC_XX_003_e_V</v>
      </c>
      <c r="AL106" s="32" t="s">
        <v>283</v>
      </c>
      <c r="AM106" s="217" t="s">
        <v>17</v>
      </c>
      <c r="AN106" s="217"/>
      <c r="AO106" s="217"/>
      <c r="AP106" s="31" t="s">
        <v>183</v>
      </c>
      <c r="AQ106" s="218"/>
      <c r="AR106" s="218"/>
      <c r="AS106" s="218"/>
      <c r="AT106" s="32"/>
      <c r="AU106" s="218"/>
      <c r="AV106" s="218"/>
      <c r="AW106" s="218"/>
      <c r="AX106" s="217"/>
      <c r="AY106" s="217"/>
      <c r="AZ106" s="218"/>
      <c r="BA106" s="218"/>
      <c r="BB106" s="218"/>
      <c r="BC106" s="218"/>
      <c r="BD106" s="217"/>
      <c r="BE106" s="217"/>
      <c r="BF106" s="217"/>
      <c r="BG106" s="217"/>
      <c r="BH106" s="217"/>
      <c r="BI106" s="217"/>
      <c r="BJ106" s="217"/>
      <c r="BK106" s="217"/>
      <c r="BL106" s="217"/>
      <c r="BM106" s="217"/>
      <c r="BN106" s="217"/>
      <c r="BO106" s="217"/>
      <c r="BP106" s="217"/>
      <c r="BQ106" s="217"/>
      <c r="BR106" s="217"/>
      <c r="BS106" s="217"/>
      <c r="BT106" s="217"/>
      <c r="BU106" s="217"/>
      <c r="BV106" s="217" t="s">
        <v>138</v>
      </c>
      <c r="BW106" s="217"/>
      <c r="BX106" s="217"/>
      <c r="BY106" s="219" t="s">
        <v>284</v>
      </c>
      <c r="BZ106" s="219"/>
      <c r="CA106" s="219"/>
      <c r="CB106" s="217"/>
      <c r="CC106" s="217"/>
      <c r="CD106" s="217"/>
      <c r="CG106" s="34"/>
      <c r="CH106" s="34"/>
      <c r="CI106" s="34"/>
      <c r="CJ106" s="34"/>
      <c r="CK106" s="31"/>
      <c r="CL106" s="31"/>
      <c r="CM106" s="31"/>
      <c r="CN106" s="31"/>
      <c r="CO106" s="31"/>
      <c r="CR106" s="76"/>
    </row>
    <row r="107" spans="2:97" ht="12" customHeight="1" x14ac:dyDescent="0.35">
      <c r="B107" s="135"/>
      <c r="C107" s="58" t="str">
        <f>IF(N107="","",'Deckblatt - Cover'!$O$10)</f>
        <v>MfN</v>
      </c>
      <c r="D107" s="58" t="s">
        <v>129</v>
      </c>
      <c r="E107" s="58">
        <v>1</v>
      </c>
      <c r="F107" s="59" t="s">
        <v>46</v>
      </c>
      <c r="G107" s="59">
        <v>450</v>
      </c>
      <c r="H107" s="59" t="s">
        <v>14</v>
      </c>
      <c r="I107" s="59" t="s">
        <v>130</v>
      </c>
      <c r="J107" s="58" t="s">
        <v>179</v>
      </c>
      <c r="K107" s="58" t="s">
        <v>180</v>
      </c>
      <c r="L107" s="228" t="s">
        <v>189</v>
      </c>
      <c r="M107" s="228"/>
      <c r="N107" s="245" t="s">
        <v>285</v>
      </c>
      <c r="O107" s="245"/>
      <c r="P107" s="245"/>
      <c r="Q107" s="245"/>
      <c r="R107" s="245"/>
      <c r="S107" s="245"/>
      <c r="T107" s="245"/>
      <c r="U107" s="245"/>
      <c r="V107" s="29" t="str" cm="1">
        <f t="array" ref="V107">IFERROR(LOOKUP(2,1/(W107:Z107&lt;&gt;""),W107:Z107),"")</f>
        <v>e_V</v>
      </c>
      <c r="W107" s="29"/>
      <c r="X107" s="29"/>
      <c r="Y107" s="29"/>
      <c r="Z107" s="142" t="s">
        <v>135</v>
      </c>
      <c r="AA107" s="29"/>
      <c r="AB107" s="29"/>
      <c r="AC107" s="29"/>
      <c r="AE107" s="79" t="str">
        <f t="shared" si="5"/>
        <v>MfN_INV_1_V_450_BHE_EBN_SC_XX_004_e_V</v>
      </c>
      <c r="AF107" s="79"/>
      <c r="AG107" s="79"/>
      <c r="AH107" s="79"/>
      <c r="AI107" s="79"/>
      <c r="AJ107" s="79"/>
      <c r="AK107" s="138" t="str">
        <f t="shared" si="6"/>
        <v>450_EBN_SC_XX_004_e_V</v>
      </c>
      <c r="AL107" s="32" t="s">
        <v>286</v>
      </c>
      <c r="AM107" s="217" t="s">
        <v>17</v>
      </c>
      <c r="AN107" s="217"/>
      <c r="AO107" s="217"/>
      <c r="AP107" s="31" t="s">
        <v>183</v>
      </c>
      <c r="AQ107" s="218"/>
      <c r="AR107" s="218"/>
      <c r="AS107" s="218"/>
      <c r="AT107" s="32"/>
      <c r="AU107" s="218"/>
      <c r="AV107" s="218"/>
      <c r="AW107" s="218"/>
      <c r="AX107" s="217"/>
      <c r="AY107" s="217"/>
      <c r="AZ107" s="218"/>
      <c r="BA107" s="218"/>
      <c r="BB107" s="218"/>
      <c r="BC107" s="218"/>
      <c r="BD107" s="217"/>
      <c r="BE107" s="217"/>
      <c r="BF107" s="217"/>
      <c r="BG107" s="217"/>
      <c r="BH107" s="217"/>
      <c r="BI107" s="217"/>
      <c r="BJ107" s="217"/>
      <c r="BK107" s="217"/>
      <c r="BL107" s="217"/>
      <c r="BM107" s="217"/>
      <c r="BN107" s="217"/>
      <c r="BO107" s="217"/>
      <c r="BP107" s="217"/>
      <c r="BQ107" s="217"/>
      <c r="BR107" s="217"/>
      <c r="BS107" s="217"/>
      <c r="BT107" s="217"/>
      <c r="BU107" s="217"/>
      <c r="BV107" s="217" t="s">
        <v>138</v>
      </c>
      <c r="BW107" s="217"/>
      <c r="BX107" s="217"/>
      <c r="BY107" s="219" t="s">
        <v>287</v>
      </c>
      <c r="BZ107" s="219"/>
      <c r="CA107" s="219"/>
      <c r="CB107" s="217"/>
      <c r="CC107" s="217"/>
      <c r="CD107" s="217"/>
      <c r="CG107" s="34"/>
      <c r="CH107" s="34"/>
      <c r="CI107" s="34"/>
      <c r="CJ107" s="34"/>
      <c r="CK107" s="31"/>
      <c r="CL107" s="31"/>
      <c r="CM107" s="31"/>
      <c r="CN107" s="31"/>
      <c r="CO107" s="31"/>
      <c r="CR107" s="76"/>
    </row>
    <row r="108" spans="2:97" ht="12" customHeight="1" x14ac:dyDescent="0.35">
      <c r="B108" s="135"/>
      <c r="C108" s="58" t="str">
        <f>IF(N108="","",'Deckblatt - Cover'!$O$10)</f>
        <v>MfN</v>
      </c>
      <c r="D108" s="58" t="s">
        <v>129</v>
      </c>
      <c r="E108" s="58">
        <v>1</v>
      </c>
      <c r="F108" s="59" t="s">
        <v>46</v>
      </c>
      <c r="G108" s="59">
        <v>450</v>
      </c>
      <c r="H108" s="59" t="s">
        <v>14</v>
      </c>
      <c r="I108" s="59" t="s">
        <v>130</v>
      </c>
      <c r="J108" s="58" t="s">
        <v>179</v>
      </c>
      <c r="K108" s="58" t="s">
        <v>180</v>
      </c>
      <c r="L108" s="228" t="s">
        <v>192</v>
      </c>
      <c r="M108" s="228"/>
      <c r="N108" s="245" t="s">
        <v>288</v>
      </c>
      <c r="O108" s="246"/>
      <c r="P108" s="246"/>
      <c r="Q108" s="246"/>
      <c r="R108" s="246"/>
      <c r="S108" s="246"/>
      <c r="T108" s="246"/>
      <c r="U108" s="229"/>
      <c r="V108" s="29" t="str" cm="1">
        <f t="array" ref="V108">IFERROR(LOOKUP(2,1/(W108:Z108&lt;&gt;""),W108:Z108),"")</f>
        <v>e_V</v>
      </c>
      <c r="W108" s="29"/>
      <c r="X108" s="29"/>
      <c r="Y108" s="29"/>
      <c r="Z108" s="142" t="s">
        <v>135</v>
      </c>
      <c r="AA108" s="29"/>
      <c r="AB108" s="29"/>
      <c r="AC108" s="29"/>
      <c r="AE108" s="79" t="str">
        <f t="shared" si="5"/>
        <v>MfN_INV_1_V_450_BHE_EBN_SC_XX_005_e_V</v>
      </c>
      <c r="AF108" s="79"/>
      <c r="AG108" s="79"/>
      <c r="AH108" s="79"/>
      <c r="AI108" s="79"/>
      <c r="AJ108" s="79"/>
      <c r="AK108" s="138" t="str">
        <f t="shared" si="6"/>
        <v>450_EBN_SC_XX_005_e_V</v>
      </c>
      <c r="AL108" s="32" t="s">
        <v>289</v>
      </c>
      <c r="AM108" s="217" t="s">
        <v>17</v>
      </c>
      <c r="AN108" s="217"/>
      <c r="AO108" s="217"/>
      <c r="AP108" s="31" t="s">
        <v>183</v>
      </c>
      <c r="AQ108" s="218"/>
      <c r="AR108" s="218"/>
      <c r="AS108" s="218"/>
      <c r="AT108" s="32"/>
      <c r="AU108" s="218"/>
      <c r="AV108" s="218"/>
      <c r="AW108" s="218"/>
      <c r="AX108" s="217"/>
      <c r="AY108" s="217"/>
      <c r="AZ108" s="218"/>
      <c r="BA108" s="218"/>
      <c r="BB108" s="218"/>
      <c r="BC108" s="218"/>
      <c r="BD108" s="217"/>
      <c r="BE108" s="217"/>
      <c r="BF108" s="217"/>
      <c r="BG108" s="217"/>
      <c r="BH108" s="217"/>
      <c r="BI108" s="217"/>
      <c r="BJ108" s="217"/>
      <c r="BK108" s="217"/>
      <c r="BL108" s="217"/>
      <c r="BM108" s="217"/>
      <c r="BN108" s="217"/>
      <c r="BO108" s="217"/>
      <c r="BP108" s="217"/>
      <c r="BQ108" s="217"/>
      <c r="BR108" s="217"/>
      <c r="BS108" s="217"/>
      <c r="BT108" s="217"/>
      <c r="BU108" s="217"/>
      <c r="BV108" s="217" t="s">
        <v>138</v>
      </c>
      <c r="BW108" s="217"/>
      <c r="BX108" s="217"/>
      <c r="BY108" s="219"/>
      <c r="BZ108" s="219"/>
      <c r="CA108" s="219"/>
      <c r="CB108" s="217"/>
      <c r="CC108" s="217"/>
      <c r="CD108" s="217"/>
      <c r="CG108" s="34"/>
      <c r="CH108" s="34"/>
      <c r="CI108" s="34"/>
      <c r="CJ108" s="34"/>
      <c r="CK108" s="31"/>
      <c r="CL108" s="31"/>
      <c r="CM108" s="31"/>
      <c r="CN108" s="31"/>
      <c r="CO108" s="31"/>
      <c r="CR108" s="76"/>
    </row>
    <row r="109" spans="2:97" ht="12" customHeight="1" x14ac:dyDescent="0.35">
      <c r="B109" s="135"/>
      <c r="C109" s="58" t="str">
        <f>IF(N109="","",'Deckblatt - Cover'!$O$10)</f>
        <v>MfN</v>
      </c>
      <c r="D109" s="58" t="s">
        <v>129</v>
      </c>
      <c r="E109" s="58">
        <v>1</v>
      </c>
      <c r="F109" s="59" t="s">
        <v>46</v>
      </c>
      <c r="G109" s="59">
        <v>450</v>
      </c>
      <c r="H109" s="59" t="s">
        <v>14</v>
      </c>
      <c r="I109" s="59" t="s">
        <v>130</v>
      </c>
      <c r="J109" s="58" t="s">
        <v>179</v>
      </c>
      <c r="K109" s="58" t="s">
        <v>180</v>
      </c>
      <c r="L109" s="228" t="s">
        <v>195</v>
      </c>
      <c r="M109" s="228"/>
      <c r="N109" s="245" t="s">
        <v>290</v>
      </c>
      <c r="O109" s="246"/>
      <c r="P109" s="246"/>
      <c r="Q109" s="246"/>
      <c r="R109" s="246"/>
      <c r="S109" s="246"/>
      <c r="T109" s="246"/>
      <c r="U109" s="229"/>
      <c r="V109" s="29" t="str" cm="1">
        <f t="array" ref="V109">IFERROR(LOOKUP(2,1/(W109:Z109&lt;&gt;""),W109:Z109),"")</f>
        <v>e_V</v>
      </c>
      <c r="W109" s="29"/>
      <c r="X109" s="29"/>
      <c r="Y109" s="29"/>
      <c r="Z109" s="142" t="s">
        <v>135</v>
      </c>
      <c r="AA109" s="29"/>
      <c r="AB109" s="29"/>
      <c r="AC109" s="29"/>
      <c r="AE109" s="79" t="str">
        <f t="shared" si="5"/>
        <v>MfN_INV_1_V_450_BHE_EBN_SC_XX_006_e_V</v>
      </c>
      <c r="AF109" s="79"/>
      <c r="AG109" s="79"/>
      <c r="AH109" s="79"/>
      <c r="AI109" s="79"/>
      <c r="AJ109" s="79"/>
      <c r="AK109" s="138" t="str">
        <f t="shared" si="6"/>
        <v>450_EBN_SC_XX_006_e_V</v>
      </c>
      <c r="AL109" s="32" t="s">
        <v>291</v>
      </c>
      <c r="AM109" s="217" t="s">
        <v>17</v>
      </c>
      <c r="AN109" s="217"/>
      <c r="AO109" s="217"/>
      <c r="AP109" s="31" t="s">
        <v>183</v>
      </c>
      <c r="AQ109" s="218"/>
      <c r="AR109" s="218"/>
      <c r="AS109" s="218"/>
      <c r="AT109" s="32"/>
      <c r="AU109" s="218"/>
      <c r="AV109" s="218"/>
      <c r="AW109" s="218"/>
      <c r="AX109" s="217"/>
      <c r="AY109" s="217"/>
      <c r="AZ109" s="218"/>
      <c r="BA109" s="218"/>
      <c r="BB109" s="218"/>
      <c r="BC109" s="218"/>
      <c r="BD109" s="217"/>
      <c r="BE109" s="217"/>
      <c r="BF109" s="217"/>
      <c r="BG109" s="217"/>
      <c r="BH109" s="217"/>
      <c r="BI109" s="217"/>
      <c r="BJ109" s="217"/>
      <c r="BK109" s="217"/>
      <c r="BL109" s="217"/>
      <c r="BM109" s="217"/>
      <c r="BN109" s="217"/>
      <c r="BO109" s="217"/>
      <c r="BP109" s="217"/>
      <c r="BQ109" s="217"/>
      <c r="BR109" s="217"/>
      <c r="BS109" s="217"/>
      <c r="BT109" s="217"/>
      <c r="BU109" s="217"/>
      <c r="BV109" s="217" t="s">
        <v>138</v>
      </c>
      <c r="BW109" s="217"/>
      <c r="BX109" s="217"/>
      <c r="BY109" s="219" t="s">
        <v>287</v>
      </c>
      <c r="BZ109" s="219"/>
      <c r="CA109" s="219"/>
      <c r="CB109" s="217"/>
      <c r="CC109" s="217"/>
      <c r="CD109" s="217"/>
      <c r="CG109" s="34"/>
      <c r="CH109" s="34"/>
      <c r="CI109" s="34"/>
      <c r="CJ109" s="34"/>
      <c r="CK109" s="31"/>
      <c r="CL109" s="31"/>
      <c r="CM109" s="31"/>
      <c r="CN109" s="31"/>
      <c r="CO109" s="31"/>
      <c r="CR109" s="76"/>
    </row>
    <row r="110" spans="2:97" ht="12" customHeight="1" x14ac:dyDescent="0.35">
      <c r="B110" s="135"/>
      <c r="C110" s="58" t="str">
        <f>IF(N109="","",'Deckblatt - Cover'!$O$10)</f>
        <v>MfN</v>
      </c>
      <c r="D110" s="58" t="s">
        <v>129</v>
      </c>
      <c r="E110" s="58">
        <v>1</v>
      </c>
      <c r="F110" s="59" t="s">
        <v>46</v>
      </c>
      <c r="G110" s="59">
        <v>450</v>
      </c>
      <c r="H110" s="59" t="s">
        <v>14</v>
      </c>
      <c r="I110" s="59" t="s">
        <v>130</v>
      </c>
      <c r="J110" s="58" t="s">
        <v>179</v>
      </c>
      <c r="K110" s="58" t="s">
        <v>180</v>
      </c>
      <c r="L110" s="228" t="s">
        <v>198</v>
      </c>
      <c r="M110" s="228"/>
      <c r="N110" s="245" t="s">
        <v>292</v>
      </c>
      <c r="O110" s="246"/>
      <c r="P110" s="246"/>
      <c r="Q110" s="246"/>
      <c r="R110" s="246"/>
      <c r="S110" s="246"/>
      <c r="T110" s="246"/>
      <c r="U110" s="229"/>
      <c r="V110" s="29" t="str" cm="1">
        <f t="array" ref="V110">IFERROR(LOOKUP(2,1/(W110:Z110&lt;&gt;""),W110:Z110),"")</f>
        <v>e_V</v>
      </c>
      <c r="W110" s="29"/>
      <c r="X110" s="29"/>
      <c r="Y110" s="29"/>
      <c r="Z110" s="142" t="s">
        <v>135</v>
      </c>
      <c r="AA110" s="29"/>
      <c r="AB110" s="29"/>
      <c r="AC110" s="29"/>
      <c r="AE110" s="79" t="str">
        <f t="shared" si="5"/>
        <v>MfN_INV_1_V_450_BHE_EBN_SC_XX_007_e_V</v>
      </c>
      <c r="AF110" s="79"/>
      <c r="AG110" s="79"/>
      <c r="AH110" s="79"/>
      <c r="AI110" s="79"/>
      <c r="AJ110" s="79"/>
      <c r="AK110" s="138" t="str">
        <f t="shared" si="6"/>
        <v>450_EBN_SC_XX_007_e_V</v>
      </c>
      <c r="AL110" s="32" t="s">
        <v>293</v>
      </c>
      <c r="AM110" s="217" t="s">
        <v>17</v>
      </c>
      <c r="AN110" s="217"/>
      <c r="AO110" s="217"/>
      <c r="AP110" s="31" t="s">
        <v>183</v>
      </c>
      <c r="AQ110" s="218"/>
      <c r="AR110" s="218"/>
      <c r="AS110" s="218"/>
      <c r="AT110" s="32"/>
      <c r="AU110" s="218"/>
      <c r="AV110" s="218"/>
      <c r="AW110" s="218"/>
      <c r="AX110" s="217"/>
      <c r="AY110" s="217"/>
      <c r="AZ110" s="218"/>
      <c r="BA110" s="218"/>
      <c r="BB110" s="218"/>
      <c r="BC110" s="218"/>
      <c r="BD110" s="217"/>
      <c r="BE110" s="217"/>
      <c r="BF110" s="217"/>
      <c r="BG110" s="217"/>
      <c r="BH110" s="217"/>
      <c r="BI110" s="217"/>
      <c r="BJ110" s="217"/>
      <c r="BK110" s="217"/>
      <c r="BL110" s="217"/>
      <c r="BM110" s="217"/>
      <c r="BN110" s="217"/>
      <c r="BO110" s="217"/>
      <c r="BP110" s="217"/>
      <c r="BQ110" s="217"/>
      <c r="BR110" s="217"/>
      <c r="BS110" s="217"/>
      <c r="BT110" s="217"/>
      <c r="BU110" s="217"/>
      <c r="BV110" s="217" t="s">
        <v>138</v>
      </c>
      <c r="BW110" s="217"/>
      <c r="BX110" s="217"/>
      <c r="BY110" s="219"/>
      <c r="BZ110" s="219"/>
      <c r="CA110" s="219"/>
      <c r="CB110" s="217"/>
      <c r="CC110" s="217"/>
      <c r="CD110" s="217"/>
      <c r="CG110" s="34"/>
      <c r="CH110" s="34"/>
      <c r="CI110" s="34"/>
      <c r="CJ110" s="34"/>
      <c r="CK110" s="31"/>
      <c r="CL110" s="31"/>
      <c r="CM110" s="31"/>
      <c r="CN110" s="31"/>
      <c r="CO110" s="31"/>
      <c r="CR110" s="76"/>
    </row>
    <row r="111" spans="2:97" ht="12" customHeight="1" x14ac:dyDescent="0.35">
      <c r="B111" s="135"/>
      <c r="C111" s="58" t="str">
        <f>IF(N110="","",'Deckblatt - Cover'!$O$10)</f>
        <v>MfN</v>
      </c>
      <c r="D111" s="58" t="s">
        <v>129</v>
      </c>
      <c r="E111" s="58">
        <v>1</v>
      </c>
      <c r="F111" s="59" t="s">
        <v>46</v>
      </c>
      <c r="G111" s="59">
        <v>450</v>
      </c>
      <c r="H111" s="59" t="s">
        <v>14</v>
      </c>
      <c r="I111" s="59" t="s">
        <v>130</v>
      </c>
      <c r="J111" s="58" t="s">
        <v>179</v>
      </c>
      <c r="K111" s="58" t="s">
        <v>180</v>
      </c>
      <c r="L111" s="228" t="s">
        <v>294</v>
      </c>
      <c r="M111" s="228"/>
      <c r="N111" s="245" t="s">
        <v>295</v>
      </c>
      <c r="O111" s="245"/>
      <c r="P111" s="245"/>
      <c r="Q111" s="245"/>
      <c r="R111" s="245"/>
      <c r="S111" s="245"/>
      <c r="T111" s="245"/>
      <c r="U111" s="245"/>
      <c r="V111" s="29" t="str" cm="1">
        <f t="array" ref="V111">IFERROR(LOOKUP(2,1/(W111:Z111&lt;&gt;""),W111:Z111),"")</f>
        <v>e_V</v>
      </c>
      <c r="W111" s="29"/>
      <c r="X111" s="29"/>
      <c r="Y111" s="29"/>
      <c r="Z111" s="142" t="s">
        <v>135</v>
      </c>
      <c r="AA111" s="29"/>
      <c r="AB111" s="29"/>
      <c r="AC111" s="29"/>
      <c r="AE111" s="79" t="str">
        <f t="shared" si="5"/>
        <v>MfN_INV_1_V_450_BHE_EBN_SC_XX_008_e_V</v>
      </c>
      <c r="AF111" s="79"/>
      <c r="AG111" s="79"/>
      <c r="AH111" s="79"/>
      <c r="AI111" s="79"/>
      <c r="AJ111" s="79"/>
      <c r="AK111" s="138" t="str">
        <f t="shared" ref="AK111:AK140" si="7">CONCATENATE(IF(G111="","",CONCATENATE(G111,"_")),I111,"_",J111,"_",K111,"_",L111,"_",V111)</f>
        <v>450_EBN_SC_XX_008_e_V</v>
      </c>
      <c r="AL111" s="32" t="s">
        <v>296</v>
      </c>
      <c r="AM111" s="217" t="s">
        <v>17</v>
      </c>
      <c r="AN111" s="217"/>
      <c r="AO111" s="217"/>
      <c r="AP111" s="31" t="s">
        <v>183</v>
      </c>
      <c r="AQ111" s="218"/>
      <c r="AR111" s="218"/>
      <c r="AS111" s="218"/>
      <c r="AT111" s="32"/>
      <c r="AU111" s="218"/>
      <c r="AV111" s="218"/>
      <c r="AW111" s="218"/>
      <c r="AX111" s="217"/>
      <c r="AY111" s="217"/>
      <c r="AZ111" s="218"/>
      <c r="BA111" s="218"/>
      <c r="BB111" s="218"/>
      <c r="BC111" s="218"/>
      <c r="BD111" s="217"/>
      <c r="BE111" s="217"/>
      <c r="BF111" s="217"/>
      <c r="BG111" s="217"/>
      <c r="BH111" s="217"/>
      <c r="BI111" s="217"/>
      <c r="BJ111" s="217"/>
      <c r="BK111" s="217"/>
      <c r="BL111" s="217"/>
      <c r="BM111" s="217"/>
      <c r="BN111" s="217"/>
      <c r="BO111" s="217"/>
      <c r="BP111" s="217"/>
      <c r="BQ111" s="217"/>
      <c r="BR111" s="217"/>
      <c r="BS111" s="217"/>
      <c r="BT111" s="217"/>
      <c r="BU111" s="217"/>
      <c r="BV111" s="217" t="s">
        <v>138</v>
      </c>
      <c r="BW111" s="217"/>
      <c r="BX111" s="217"/>
      <c r="BY111" s="219"/>
      <c r="BZ111" s="219"/>
      <c r="CA111" s="219"/>
      <c r="CB111" s="217"/>
      <c r="CC111" s="217"/>
      <c r="CD111" s="217"/>
      <c r="CG111" s="34"/>
      <c r="CH111" s="34"/>
      <c r="CI111" s="34"/>
      <c r="CJ111" s="34"/>
      <c r="CK111" s="31"/>
      <c r="CL111" s="31"/>
      <c r="CM111" s="31"/>
      <c r="CN111" s="31"/>
      <c r="CO111" s="31"/>
      <c r="CR111" s="76"/>
    </row>
    <row r="112" spans="2:97" ht="12" customHeight="1" x14ac:dyDescent="0.35">
      <c r="B112" s="135"/>
      <c r="C112" s="58" t="str">
        <f>IF(N111="","",'Deckblatt - Cover'!$O$10)</f>
        <v>MfN</v>
      </c>
      <c r="D112" s="58" t="s">
        <v>129</v>
      </c>
      <c r="E112" s="58">
        <v>1</v>
      </c>
      <c r="F112" s="59" t="s">
        <v>46</v>
      </c>
      <c r="G112" s="59">
        <v>450</v>
      </c>
      <c r="H112" s="59" t="s">
        <v>14</v>
      </c>
      <c r="I112" s="59" t="s">
        <v>130</v>
      </c>
      <c r="J112" s="58" t="s">
        <v>179</v>
      </c>
      <c r="K112" s="58" t="s">
        <v>180</v>
      </c>
      <c r="L112" s="228" t="s">
        <v>297</v>
      </c>
      <c r="M112" s="228"/>
      <c r="N112" s="245" t="s">
        <v>298</v>
      </c>
      <c r="O112" s="246"/>
      <c r="P112" s="246"/>
      <c r="Q112" s="246"/>
      <c r="R112" s="246"/>
      <c r="S112" s="246"/>
      <c r="T112" s="246"/>
      <c r="U112" s="229"/>
      <c r="V112" s="29" t="str" cm="1">
        <f t="array" ref="V112">IFERROR(LOOKUP(2,1/(W112:Z112&lt;&gt;""),W112:Z112),"")</f>
        <v>e_V</v>
      </c>
      <c r="W112" s="29"/>
      <c r="X112" s="29"/>
      <c r="Y112" s="29"/>
      <c r="Z112" s="142" t="s">
        <v>135</v>
      </c>
      <c r="AA112" s="29"/>
      <c r="AB112" s="29"/>
      <c r="AC112" s="29"/>
      <c r="AE112" s="79" t="str">
        <f t="shared" si="5"/>
        <v>MfN_INV_1_V_450_BHE_EBN_SC_XX_009_e_V</v>
      </c>
      <c r="AF112" s="79"/>
      <c r="AG112" s="79"/>
      <c r="AH112" s="79"/>
      <c r="AI112" s="79"/>
      <c r="AJ112" s="79"/>
      <c r="AK112" s="138" t="str">
        <f t="shared" si="7"/>
        <v>450_EBN_SC_XX_009_e_V</v>
      </c>
      <c r="AL112" s="32" t="s">
        <v>299</v>
      </c>
      <c r="AM112" s="217" t="s">
        <v>17</v>
      </c>
      <c r="AN112" s="217"/>
      <c r="AO112" s="217"/>
      <c r="AP112" s="31" t="s">
        <v>183</v>
      </c>
      <c r="AQ112" s="218"/>
      <c r="AR112" s="218"/>
      <c r="AS112" s="218"/>
      <c r="AT112" s="32"/>
      <c r="AU112" s="218"/>
      <c r="AV112" s="218"/>
      <c r="AW112" s="218"/>
      <c r="AX112" s="217"/>
      <c r="AY112" s="217"/>
      <c r="AZ112" s="218"/>
      <c r="BA112" s="218"/>
      <c r="BB112" s="218"/>
      <c r="BC112" s="218"/>
      <c r="BD112" s="217"/>
      <c r="BE112" s="217"/>
      <c r="BF112" s="217"/>
      <c r="BG112" s="217"/>
      <c r="BH112" s="217"/>
      <c r="BI112" s="217"/>
      <c r="BJ112" s="217"/>
      <c r="BK112" s="217"/>
      <c r="BL112" s="217"/>
      <c r="BM112" s="217"/>
      <c r="BN112" s="217"/>
      <c r="BO112" s="217"/>
      <c r="BP112" s="217"/>
      <c r="BQ112" s="217"/>
      <c r="BR112" s="217"/>
      <c r="BS112" s="217"/>
      <c r="BT112" s="217"/>
      <c r="BU112" s="217"/>
      <c r="BV112" s="217" t="s">
        <v>138</v>
      </c>
      <c r="BW112" s="217"/>
      <c r="BX112" s="217"/>
      <c r="BY112" s="219"/>
      <c r="BZ112" s="219"/>
      <c r="CA112" s="219"/>
      <c r="CB112" s="217"/>
      <c r="CC112" s="217"/>
      <c r="CD112" s="217"/>
      <c r="CG112" s="34"/>
      <c r="CH112" s="34"/>
      <c r="CI112" s="34"/>
      <c r="CJ112" s="34"/>
      <c r="CK112" s="31"/>
      <c r="CL112" s="31"/>
      <c r="CM112" s="31"/>
      <c r="CN112" s="31"/>
      <c r="CO112" s="31"/>
      <c r="CR112" s="76"/>
    </row>
    <row r="113" spans="2:97" s="82" customFormat="1" ht="12" hidden="1" customHeight="1" x14ac:dyDescent="0.35">
      <c r="B113" s="142"/>
      <c r="C113" s="80" t="str">
        <f>IF(N113="","",'Deckblatt - Cover'!$O$10)</f>
        <v>MfN</v>
      </c>
      <c r="D113" s="80" t="s">
        <v>129</v>
      </c>
      <c r="E113" s="80">
        <v>1</v>
      </c>
      <c r="F113" s="81" t="s">
        <v>46</v>
      </c>
      <c r="G113" s="81">
        <v>450</v>
      </c>
      <c r="H113" s="81" t="s">
        <v>14</v>
      </c>
      <c r="I113" s="81" t="s">
        <v>130</v>
      </c>
      <c r="J113" s="80" t="s">
        <v>179</v>
      </c>
      <c r="K113" s="80" t="s">
        <v>180</v>
      </c>
      <c r="L113" s="249" t="s">
        <v>300</v>
      </c>
      <c r="M113" s="250"/>
      <c r="N113" s="251" t="s">
        <v>301</v>
      </c>
      <c r="O113" s="252"/>
      <c r="P113" s="252"/>
      <c r="Q113" s="252"/>
      <c r="R113" s="252"/>
      <c r="S113" s="252"/>
      <c r="T113" s="252"/>
      <c r="U113" s="253"/>
      <c r="V113" s="58" t="str" cm="1">
        <f t="array" ref="V113">IFERROR(LOOKUP(2,1/(W113:Z113&lt;&gt;""),W113:Z113),"")</f>
        <v/>
      </c>
      <c r="W113" s="58"/>
      <c r="X113" s="58"/>
      <c r="Y113" s="58"/>
      <c r="Z113" s="142"/>
      <c r="AA113" s="58"/>
      <c r="AB113" s="58"/>
      <c r="AC113" s="58"/>
      <c r="AE113" s="79"/>
      <c r="AF113" s="79"/>
      <c r="AG113" s="79"/>
      <c r="AH113" s="79"/>
      <c r="AI113" s="79"/>
      <c r="AJ113" s="79"/>
      <c r="AK113" s="79" t="str">
        <f t="shared" si="7"/>
        <v>450_EBN_SC_XX_010_</v>
      </c>
      <c r="AL113" s="32" t="s">
        <v>302</v>
      </c>
      <c r="AM113" s="217"/>
      <c r="AN113" s="217"/>
      <c r="AO113" s="217"/>
      <c r="AP113" s="31"/>
      <c r="AQ113" s="218"/>
      <c r="AR113" s="218"/>
      <c r="AS113" s="218"/>
      <c r="AT113" s="32"/>
      <c r="AU113" s="218"/>
      <c r="AV113" s="218"/>
      <c r="AW113" s="218"/>
      <c r="AX113" s="217"/>
      <c r="AY113" s="217"/>
      <c r="AZ113" s="218"/>
      <c r="BA113" s="218"/>
      <c r="BB113" s="218"/>
      <c r="BC113" s="218"/>
      <c r="BD113" s="217"/>
      <c r="BE113" s="217"/>
      <c r="BF113" s="217"/>
      <c r="BG113" s="217"/>
      <c r="BH113" s="217"/>
      <c r="BI113" s="217"/>
      <c r="BJ113" s="217"/>
      <c r="BK113" s="217"/>
      <c r="BL113" s="217"/>
      <c r="BM113" s="217"/>
      <c r="BN113" s="217"/>
      <c r="BO113" s="217"/>
      <c r="BP113" s="217"/>
      <c r="BQ113" s="217"/>
      <c r="BR113" s="217"/>
      <c r="BS113" s="217"/>
      <c r="BT113" s="217"/>
      <c r="BU113" s="217"/>
      <c r="BV113" s="217"/>
      <c r="BW113" s="217"/>
      <c r="BX113" s="217"/>
      <c r="BY113" s="219"/>
      <c r="BZ113" s="219"/>
      <c r="CA113" s="219"/>
      <c r="CB113" s="217"/>
      <c r="CC113" s="217"/>
      <c r="CD113" s="217"/>
      <c r="CG113" s="84"/>
      <c r="CH113" s="84"/>
      <c r="CI113" s="84"/>
      <c r="CJ113" s="84"/>
      <c r="CK113" s="58"/>
      <c r="CL113" s="58"/>
      <c r="CM113" s="58"/>
      <c r="CN113" s="58"/>
      <c r="CO113" s="58"/>
      <c r="CR113" s="76"/>
    </row>
    <row r="114" spans="2:97" ht="12" customHeight="1" x14ac:dyDescent="0.35">
      <c r="B114" s="135"/>
      <c r="C114" s="58"/>
      <c r="D114" s="58"/>
      <c r="E114" s="58"/>
      <c r="F114" s="59"/>
      <c r="G114" s="59"/>
      <c r="H114" s="59"/>
      <c r="I114" s="59"/>
      <c r="J114" s="29"/>
      <c r="K114" s="29"/>
      <c r="L114" s="232"/>
      <c r="M114" s="232"/>
      <c r="N114" s="233"/>
      <c r="O114" s="233"/>
      <c r="P114" s="233"/>
      <c r="Q114" s="233"/>
      <c r="R114" s="233"/>
      <c r="S114" s="233"/>
      <c r="T114" s="233"/>
      <c r="U114" s="233"/>
      <c r="V114" s="29" t="str" cm="1">
        <f t="array" ref="V114">IFERROR(LOOKUP(2,1/(W114:Z114&lt;&gt;""),W114:Z114),"")</f>
        <v/>
      </c>
      <c r="W114" s="29"/>
      <c r="X114" s="29"/>
      <c r="Y114" s="29"/>
      <c r="Z114" s="140"/>
      <c r="AA114" s="29"/>
      <c r="AB114" s="29"/>
      <c r="AC114" s="29"/>
      <c r="AE114" s="79" t="str">
        <f t="shared" ref="AE114:AE140" si="8">CONCATENATE(IF(C114="","",CONCATENATE(C114,"_")),D114,"_",E114,"_",F114,"_",G114,"_",H114,"_",I114,"_",J114,"_",K114,"_",L114,"_",V114)</f>
        <v>_________</v>
      </c>
      <c r="AF114" s="79"/>
      <c r="AG114" s="79"/>
      <c r="AH114" s="79"/>
      <c r="AI114" s="79"/>
      <c r="AJ114" s="79"/>
      <c r="AK114" s="79" t="str">
        <f t="shared" si="7"/>
        <v>____</v>
      </c>
      <c r="AL114" s="32" t="s">
        <v>161</v>
      </c>
      <c r="AM114" s="217"/>
      <c r="AN114" s="217"/>
      <c r="AO114" s="217"/>
      <c r="AP114" s="31"/>
      <c r="AQ114" s="218"/>
      <c r="AR114" s="218"/>
      <c r="AS114" s="218"/>
      <c r="AT114" s="32"/>
      <c r="AU114" s="218"/>
      <c r="AV114" s="218"/>
      <c r="AW114" s="218"/>
      <c r="AX114" s="217"/>
      <c r="AY114" s="217"/>
      <c r="AZ114" s="218"/>
      <c r="BA114" s="218"/>
      <c r="BB114" s="218"/>
      <c r="BC114" s="218"/>
      <c r="BD114" s="217"/>
      <c r="BE114" s="217"/>
      <c r="BF114" s="217"/>
      <c r="BG114" s="217"/>
      <c r="BH114" s="217"/>
      <c r="BI114" s="217"/>
      <c r="BJ114" s="217"/>
      <c r="BK114" s="217"/>
      <c r="BL114" s="217"/>
      <c r="BM114" s="217"/>
      <c r="BN114" s="217"/>
      <c r="BO114" s="217"/>
      <c r="BP114" s="217"/>
      <c r="BQ114" s="217"/>
      <c r="BR114" s="217"/>
      <c r="BS114" s="217"/>
      <c r="BT114" s="217"/>
      <c r="BU114" s="217"/>
      <c r="BV114" s="217"/>
      <c r="BW114" s="217"/>
      <c r="BX114" s="217"/>
      <c r="BY114" s="219"/>
      <c r="BZ114" s="219"/>
      <c r="CA114" s="219"/>
      <c r="CB114" s="217"/>
      <c r="CC114" s="217"/>
      <c r="CD114" s="217"/>
      <c r="CG114" s="34"/>
      <c r="CH114" s="34"/>
      <c r="CI114" s="34"/>
      <c r="CJ114" s="34"/>
      <c r="CK114" s="217"/>
      <c r="CL114" s="217"/>
      <c r="CM114" s="217"/>
      <c r="CN114" s="217"/>
      <c r="CO114" s="217"/>
    </row>
    <row r="115" spans="2:97" ht="12" customHeight="1" x14ac:dyDescent="0.35">
      <c r="B115" s="135"/>
      <c r="C115" s="58"/>
      <c r="D115" s="58"/>
      <c r="E115" s="58"/>
      <c r="F115" s="59"/>
      <c r="G115" s="59"/>
      <c r="H115" s="59"/>
      <c r="I115" s="59"/>
      <c r="J115" s="29"/>
      <c r="K115" s="29"/>
      <c r="L115" s="232"/>
      <c r="M115" s="232"/>
      <c r="N115" s="239" t="s">
        <v>303</v>
      </c>
      <c r="O115" s="239"/>
      <c r="P115" s="239"/>
      <c r="Q115" s="239"/>
      <c r="R115" s="239"/>
      <c r="S115" s="239"/>
      <c r="T115" s="239"/>
      <c r="U115" s="239"/>
      <c r="V115" s="29" t="str" cm="1">
        <f t="array" ref="V115">IFERROR(LOOKUP(2,1/(W115:Z115&lt;&gt;""),W115:Z115),"")</f>
        <v/>
      </c>
      <c r="W115" s="29"/>
      <c r="X115" s="29"/>
      <c r="Y115" s="29"/>
      <c r="Z115" s="140"/>
      <c r="AA115" s="29"/>
      <c r="AB115" s="29"/>
      <c r="AC115" s="29"/>
      <c r="AE115" s="79" t="str">
        <f t="shared" si="8"/>
        <v>_________</v>
      </c>
      <c r="AF115" s="79"/>
      <c r="AG115" s="79"/>
      <c r="AH115" s="79"/>
      <c r="AI115" s="79"/>
      <c r="AJ115" s="79"/>
      <c r="AK115" s="79" t="str">
        <f t="shared" si="7"/>
        <v>____</v>
      </c>
      <c r="AL115" s="32" t="s">
        <v>161</v>
      </c>
      <c r="AM115" s="217"/>
      <c r="AN115" s="217"/>
      <c r="AO115" s="217"/>
      <c r="AP115" s="31"/>
      <c r="AQ115" s="218"/>
      <c r="AR115" s="218"/>
      <c r="AS115" s="218"/>
      <c r="AT115" s="32"/>
      <c r="AU115" s="218"/>
      <c r="AV115" s="218"/>
      <c r="AW115" s="218"/>
      <c r="AX115" s="217"/>
      <c r="AY115" s="217"/>
      <c r="AZ115" s="218"/>
      <c r="BA115" s="218"/>
      <c r="BB115" s="218"/>
      <c r="BC115" s="218"/>
      <c r="BD115" s="217"/>
      <c r="BE115" s="217"/>
      <c r="BF115" s="217"/>
      <c r="BG115" s="217"/>
      <c r="BH115" s="217"/>
      <c r="BI115" s="217"/>
      <c r="BJ115" s="217"/>
      <c r="BK115" s="217"/>
      <c r="BL115" s="217"/>
      <c r="BM115" s="217"/>
      <c r="BN115" s="217"/>
      <c r="BO115" s="217"/>
      <c r="BP115" s="217"/>
      <c r="BQ115" s="217"/>
      <c r="BR115" s="217"/>
      <c r="BS115" s="217"/>
      <c r="BT115" s="217"/>
      <c r="BU115" s="217"/>
      <c r="BV115" s="217"/>
      <c r="BW115" s="217"/>
      <c r="BX115" s="217"/>
      <c r="BY115" s="219"/>
      <c r="BZ115" s="219"/>
      <c r="CA115" s="219"/>
      <c r="CB115" s="217"/>
      <c r="CC115" s="217"/>
      <c r="CD115" s="217"/>
      <c r="CG115" s="34"/>
      <c r="CH115" s="34"/>
      <c r="CI115" s="34"/>
      <c r="CJ115" s="34"/>
      <c r="CK115" s="217"/>
      <c r="CL115" s="217"/>
      <c r="CM115" s="217"/>
      <c r="CN115" s="217"/>
      <c r="CO115" s="217"/>
    </row>
    <row r="116" spans="2:97" ht="12" customHeight="1" x14ac:dyDescent="0.35">
      <c r="B116" s="135"/>
      <c r="C116" s="58" t="str">
        <f>IF(N116="","",'Deckblatt - Cover'!$O$10)</f>
        <v>MfN</v>
      </c>
      <c r="D116" s="58" t="s">
        <v>129</v>
      </c>
      <c r="E116" s="58">
        <v>1</v>
      </c>
      <c r="F116" s="59" t="s">
        <v>46</v>
      </c>
      <c r="G116" s="59">
        <v>460</v>
      </c>
      <c r="H116" s="59" t="s">
        <v>14</v>
      </c>
      <c r="I116" s="59" t="s">
        <v>130</v>
      </c>
      <c r="J116" s="29" t="s">
        <v>131</v>
      </c>
      <c r="K116" s="29" t="s">
        <v>132</v>
      </c>
      <c r="L116" s="232" t="s">
        <v>133</v>
      </c>
      <c r="M116" s="232"/>
      <c r="N116" s="233" t="s">
        <v>304</v>
      </c>
      <c r="O116" s="233"/>
      <c r="P116" s="233"/>
      <c r="Q116" s="233"/>
      <c r="R116" s="233"/>
      <c r="S116" s="233"/>
      <c r="T116" s="233"/>
      <c r="U116" s="233"/>
      <c r="V116" s="29" t="str" cm="1">
        <f t="array" ref="V116">IFERROR(LOOKUP(2,1/(W116:Z116&lt;&gt;""),W116:Z116),"")</f>
        <v>e_V</v>
      </c>
      <c r="W116" s="29"/>
      <c r="X116" s="29"/>
      <c r="Y116" s="29" t="s">
        <v>72</v>
      </c>
      <c r="Z116" s="142" t="s">
        <v>135</v>
      </c>
      <c r="AA116" s="29"/>
      <c r="AB116" s="29"/>
      <c r="AC116" s="29"/>
      <c r="AE116" s="79" t="str">
        <f t="shared" si="8"/>
        <v>MfN_INV_1_V_460_BHE_EBN_GR_1U_001_e_V</v>
      </c>
      <c r="AF116" s="79"/>
      <c r="AG116" s="79"/>
      <c r="AH116" s="79"/>
      <c r="AI116" s="79"/>
      <c r="AJ116" s="79"/>
      <c r="AK116" s="138" t="str">
        <f t="shared" si="7"/>
        <v>460_EBN_GR_1U_001_e_V</v>
      </c>
      <c r="AL116" s="32" t="s">
        <v>305</v>
      </c>
      <c r="AM116" s="217" t="s">
        <v>17</v>
      </c>
      <c r="AN116" s="217"/>
      <c r="AO116" s="217"/>
      <c r="AP116" s="31" t="s">
        <v>137</v>
      </c>
      <c r="AQ116" s="218"/>
      <c r="AR116" s="218"/>
      <c r="AS116" s="218"/>
      <c r="AT116" s="32"/>
      <c r="AU116" s="218"/>
      <c r="AV116" s="218"/>
      <c r="AW116" s="218"/>
      <c r="AX116" s="217"/>
      <c r="AY116" s="217"/>
      <c r="AZ116" s="218"/>
      <c r="BA116" s="218"/>
      <c r="BB116" s="218"/>
      <c r="BC116" s="218"/>
      <c r="BD116" s="217"/>
      <c r="BE116" s="217"/>
      <c r="BF116" s="217"/>
      <c r="BG116" s="217"/>
      <c r="BH116" s="217"/>
      <c r="BI116" s="217"/>
      <c r="BJ116" s="217"/>
      <c r="BK116" s="217"/>
      <c r="BL116" s="217"/>
      <c r="BM116" s="217"/>
      <c r="BN116" s="217"/>
      <c r="BO116" s="217"/>
      <c r="BP116" s="217"/>
      <c r="BQ116" s="217"/>
      <c r="BR116" s="217"/>
      <c r="BS116" s="217"/>
      <c r="BT116" s="217"/>
      <c r="BU116" s="217"/>
      <c r="BV116" s="217" t="s">
        <v>138</v>
      </c>
      <c r="BW116" s="217"/>
      <c r="BX116" s="217"/>
      <c r="BY116" s="219"/>
      <c r="BZ116" s="219"/>
      <c r="CA116" s="219"/>
      <c r="CB116" s="217"/>
      <c r="CC116" s="217"/>
      <c r="CD116" s="217"/>
      <c r="CG116" s="34"/>
      <c r="CH116" s="34"/>
      <c r="CI116" s="34"/>
      <c r="CJ116" s="34"/>
      <c r="CK116" s="217"/>
      <c r="CL116" s="217"/>
      <c r="CM116" s="217"/>
      <c r="CN116" s="217"/>
      <c r="CO116" s="217"/>
    </row>
    <row r="117" spans="2:97" ht="12" customHeight="1" x14ac:dyDescent="0.35">
      <c r="B117" s="135"/>
      <c r="C117" s="58" t="str">
        <f>IF(N117="","",'Deckblatt - Cover'!$O$10)</f>
        <v>MfN</v>
      </c>
      <c r="D117" s="58" t="s">
        <v>129</v>
      </c>
      <c r="E117" s="58">
        <v>1</v>
      </c>
      <c r="F117" s="59" t="s">
        <v>46</v>
      </c>
      <c r="G117" s="59">
        <v>460</v>
      </c>
      <c r="H117" s="59" t="s">
        <v>14</v>
      </c>
      <c r="I117" s="59" t="s">
        <v>130</v>
      </c>
      <c r="J117" s="29" t="s">
        <v>131</v>
      </c>
      <c r="K117" s="29" t="s">
        <v>139</v>
      </c>
      <c r="L117" s="232" t="s">
        <v>133</v>
      </c>
      <c r="M117" s="232"/>
      <c r="N117" s="233" t="s">
        <v>306</v>
      </c>
      <c r="O117" s="233"/>
      <c r="P117" s="233"/>
      <c r="Q117" s="233"/>
      <c r="R117" s="233"/>
      <c r="S117" s="233"/>
      <c r="T117" s="233"/>
      <c r="U117" s="233"/>
      <c r="V117" s="29" t="str" cm="1">
        <f t="array" ref="V117">IFERROR(LOOKUP(2,1/(W117:Z117&lt;&gt;""),W117:Z117),"")</f>
        <v>e_V</v>
      </c>
      <c r="W117" s="29"/>
      <c r="X117" s="29"/>
      <c r="Y117" s="29" t="s">
        <v>72</v>
      </c>
      <c r="Z117" s="142" t="s">
        <v>135</v>
      </c>
      <c r="AA117" s="29"/>
      <c r="AB117" s="29"/>
      <c r="AC117" s="29"/>
      <c r="AE117" s="79" t="str">
        <f t="shared" si="8"/>
        <v>MfN_INV_1_V_460_BHE_EBN_GR_0E_001_e_V</v>
      </c>
      <c r="AF117" s="79"/>
      <c r="AG117" s="79"/>
      <c r="AH117" s="79"/>
      <c r="AI117" s="79"/>
      <c r="AJ117" s="79"/>
      <c r="AK117" s="138" t="str">
        <f t="shared" si="7"/>
        <v>460_EBN_GR_0E_001_e_V</v>
      </c>
      <c r="AL117" s="32" t="s">
        <v>307</v>
      </c>
      <c r="AM117" s="217" t="s">
        <v>17</v>
      </c>
      <c r="AN117" s="217"/>
      <c r="AO117" s="217"/>
      <c r="AP117" s="31" t="s">
        <v>137</v>
      </c>
      <c r="AQ117" s="218"/>
      <c r="AR117" s="218"/>
      <c r="AS117" s="218"/>
      <c r="AT117" s="32"/>
      <c r="AU117" s="218"/>
      <c r="AV117" s="218"/>
      <c r="AW117" s="218"/>
      <c r="AX117" s="217"/>
      <c r="AY117" s="217"/>
      <c r="AZ117" s="218"/>
      <c r="BA117" s="218"/>
      <c r="BB117" s="218"/>
      <c r="BC117" s="218"/>
      <c r="BD117" s="217"/>
      <c r="BE117" s="217"/>
      <c r="BF117" s="217"/>
      <c r="BG117" s="217"/>
      <c r="BH117" s="217"/>
      <c r="BI117" s="217"/>
      <c r="BJ117" s="217"/>
      <c r="BK117" s="217"/>
      <c r="BL117" s="217"/>
      <c r="BM117" s="217"/>
      <c r="BN117" s="217"/>
      <c r="BO117" s="217"/>
      <c r="BP117" s="217"/>
      <c r="BQ117" s="217"/>
      <c r="BR117" s="217"/>
      <c r="BS117" s="217"/>
      <c r="BT117" s="217"/>
      <c r="BU117" s="217"/>
      <c r="BV117" s="217" t="s">
        <v>138</v>
      </c>
      <c r="BW117" s="217"/>
      <c r="BX117" s="217"/>
      <c r="BY117" s="219"/>
      <c r="BZ117" s="219"/>
      <c r="CA117" s="219"/>
      <c r="CB117" s="217"/>
      <c r="CC117" s="217"/>
      <c r="CD117" s="217"/>
      <c r="CG117" s="34"/>
      <c r="CH117" s="34"/>
      <c r="CI117" s="34"/>
      <c r="CJ117" s="34"/>
      <c r="CK117" s="217"/>
      <c r="CL117" s="217"/>
      <c r="CM117" s="217"/>
      <c r="CN117" s="217"/>
      <c r="CO117" s="217"/>
    </row>
    <row r="118" spans="2:97" ht="12" customHeight="1" x14ac:dyDescent="0.35">
      <c r="B118" s="135"/>
      <c r="C118" s="58" t="str">
        <f>IF(N118="","",'Deckblatt - Cover'!$O$10)</f>
        <v>MfN</v>
      </c>
      <c r="D118" s="58" t="s">
        <v>129</v>
      </c>
      <c r="E118" s="58">
        <v>1</v>
      </c>
      <c r="F118" s="59" t="s">
        <v>46</v>
      </c>
      <c r="G118" s="59">
        <v>460</v>
      </c>
      <c r="H118" s="59" t="s">
        <v>14</v>
      </c>
      <c r="I118" s="59" t="s">
        <v>130</v>
      </c>
      <c r="J118" s="29" t="s">
        <v>131</v>
      </c>
      <c r="K118" s="29" t="s">
        <v>143</v>
      </c>
      <c r="L118" s="232" t="s">
        <v>133</v>
      </c>
      <c r="M118" s="232"/>
      <c r="N118" s="233" t="s">
        <v>308</v>
      </c>
      <c r="O118" s="233"/>
      <c r="P118" s="233"/>
      <c r="Q118" s="233"/>
      <c r="R118" s="233"/>
      <c r="S118" s="233"/>
      <c r="T118" s="233"/>
      <c r="U118" s="233"/>
      <c r="V118" s="29" t="str" cm="1">
        <f t="array" ref="V118">IFERROR(LOOKUP(2,1/(W118:Z118&lt;&gt;""),W118:Z118),"")</f>
        <v>e_V</v>
      </c>
      <c r="W118" s="29"/>
      <c r="X118" s="29"/>
      <c r="Y118" s="29" t="s">
        <v>72</v>
      </c>
      <c r="Z118" s="142" t="s">
        <v>135</v>
      </c>
      <c r="AA118" s="29"/>
      <c r="AB118" s="29"/>
      <c r="AC118" s="29"/>
      <c r="AE118" s="79" t="str">
        <f t="shared" si="8"/>
        <v>MfN_INV_1_V_460_BHE_EBN_GR_1O_001_e_V</v>
      </c>
      <c r="AF118" s="79"/>
      <c r="AG118" s="79"/>
      <c r="AH118" s="79"/>
      <c r="AI118" s="79"/>
      <c r="AJ118" s="79"/>
      <c r="AK118" s="138" t="str">
        <f t="shared" si="7"/>
        <v>460_EBN_GR_1O_001_e_V</v>
      </c>
      <c r="AL118" s="32" t="s">
        <v>309</v>
      </c>
      <c r="AM118" s="217" t="s">
        <v>17</v>
      </c>
      <c r="AN118" s="217"/>
      <c r="AO118" s="217"/>
      <c r="AP118" s="31" t="s">
        <v>137</v>
      </c>
      <c r="AQ118" s="218"/>
      <c r="AR118" s="218"/>
      <c r="AS118" s="218"/>
      <c r="AT118" s="32"/>
      <c r="AU118" s="218"/>
      <c r="AV118" s="218"/>
      <c r="AW118" s="218"/>
      <c r="AX118" s="217"/>
      <c r="AY118" s="217"/>
      <c r="AZ118" s="218"/>
      <c r="BA118" s="218"/>
      <c r="BB118" s="218"/>
      <c r="BC118" s="218"/>
      <c r="BD118" s="217"/>
      <c r="BE118" s="217"/>
      <c r="BF118" s="217"/>
      <c r="BG118" s="217"/>
      <c r="BH118" s="217"/>
      <c r="BI118" s="217"/>
      <c r="BJ118" s="217"/>
      <c r="BK118" s="217"/>
      <c r="BL118" s="217"/>
      <c r="BM118" s="217"/>
      <c r="BN118" s="217"/>
      <c r="BO118" s="217"/>
      <c r="BP118" s="217"/>
      <c r="BQ118" s="217"/>
      <c r="BR118" s="217"/>
      <c r="BS118" s="217"/>
      <c r="BT118" s="217"/>
      <c r="BU118" s="217"/>
      <c r="BV118" s="217" t="s">
        <v>138</v>
      </c>
      <c r="BW118" s="217"/>
      <c r="BX118" s="217"/>
      <c r="BY118" s="219"/>
      <c r="BZ118" s="219"/>
      <c r="CA118" s="219"/>
      <c r="CB118" s="217"/>
      <c r="CC118" s="217"/>
      <c r="CD118" s="217"/>
      <c r="CG118" s="34"/>
      <c r="CH118" s="34"/>
      <c r="CI118" s="34"/>
      <c r="CJ118" s="34"/>
      <c r="CK118" s="217"/>
      <c r="CL118" s="217"/>
      <c r="CM118" s="217"/>
      <c r="CN118" s="217"/>
      <c r="CO118" s="217"/>
    </row>
    <row r="119" spans="2:97" ht="12" customHeight="1" x14ac:dyDescent="0.35">
      <c r="B119" s="135"/>
      <c r="C119" s="58" t="str">
        <f>IF(N119="","",'Deckblatt - Cover'!$O$10)</f>
        <v>MfN</v>
      </c>
      <c r="D119" s="58" t="s">
        <v>129</v>
      </c>
      <c r="E119" s="58">
        <v>1</v>
      </c>
      <c r="F119" s="59" t="s">
        <v>46</v>
      </c>
      <c r="G119" s="59">
        <v>460</v>
      </c>
      <c r="H119" s="59" t="s">
        <v>14</v>
      </c>
      <c r="I119" s="59" t="s">
        <v>130</v>
      </c>
      <c r="J119" s="29" t="s">
        <v>131</v>
      </c>
      <c r="K119" s="29" t="s">
        <v>146</v>
      </c>
      <c r="L119" s="232" t="s">
        <v>133</v>
      </c>
      <c r="M119" s="232"/>
      <c r="N119" s="233" t="s">
        <v>310</v>
      </c>
      <c r="O119" s="233"/>
      <c r="P119" s="233"/>
      <c r="Q119" s="233"/>
      <c r="R119" s="233"/>
      <c r="S119" s="233"/>
      <c r="T119" s="233"/>
      <c r="U119" s="233"/>
      <c r="V119" s="29" t="str" cm="1">
        <f t="array" ref="V119">IFERROR(LOOKUP(2,1/(W119:Z119&lt;&gt;""),W119:Z119),"")</f>
        <v>e_V</v>
      </c>
      <c r="W119" s="29"/>
      <c r="X119" s="29"/>
      <c r="Y119" s="29" t="s">
        <v>72</v>
      </c>
      <c r="Z119" s="142" t="s">
        <v>135</v>
      </c>
      <c r="AA119" s="29"/>
      <c r="AB119" s="29"/>
      <c r="AC119" s="29"/>
      <c r="AE119" s="79" t="str">
        <f t="shared" si="8"/>
        <v>MfN_INV_1_V_460_BHE_EBN_GR_1Z_001_e_V</v>
      </c>
      <c r="AF119" s="79"/>
      <c r="AG119" s="79"/>
      <c r="AH119" s="79"/>
      <c r="AI119" s="79"/>
      <c r="AJ119" s="79"/>
      <c r="AK119" s="138" t="str">
        <f t="shared" si="7"/>
        <v>460_EBN_GR_1Z_001_e_V</v>
      </c>
      <c r="AL119" s="32" t="s">
        <v>311</v>
      </c>
      <c r="AM119" s="217" t="s">
        <v>17</v>
      </c>
      <c r="AN119" s="217"/>
      <c r="AO119" s="217"/>
      <c r="AP119" s="31" t="s">
        <v>137</v>
      </c>
      <c r="AQ119" s="218"/>
      <c r="AR119" s="218"/>
      <c r="AS119" s="218"/>
      <c r="AT119" s="32"/>
      <c r="AU119" s="218"/>
      <c r="AV119" s="218"/>
      <c r="AW119" s="218"/>
      <c r="AX119" s="217"/>
      <c r="AY119" s="217"/>
      <c r="AZ119" s="218"/>
      <c r="BA119" s="218"/>
      <c r="BB119" s="218"/>
      <c r="BC119" s="218"/>
      <c r="BD119" s="217"/>
      <c r="BE119" s="217"/>
      <c r="BF119" s="217"/>
      <c r="BG119" s="217"/>
      <c r="BH119" s="217"/>
      <c r="BI119" s="217"/>
      <c r="BJ119" s="217"/>
      <c r="BK119" s="217"/>
      <c r="BL119" s="217"/>
      <c r="BM119" s="217"/>
      <c r="BN119" s="217"/>
      <c r="BO119" s="217"/>
      <c r="BP119" s="217"/>
      <c r="BQ119" s="217"/>
      <c r="BR119" s="217"/>
      <c r="BS119" s="217"/>
      <c r="BT119" s="217"/>
      <c r="BU119" s="217"/>
      <c r="BV119" s="217" t="s">
        <v>138</v>
      </c>
      <c r="BW119" s="217"/>
      <c r="BX119" s="217"/>
      <c r="BY119" s="219"/>
      <c r="BZ119" s="219"/>
      <c r="CA119" s="219"/>
      <c r="CB119" s="217"/>
      <c r="CC119" s="217"/>
      <c r="CD119" s="217"/>
      <c r="CG119" s="34"/>
      <c r="CH119" s="34"/>
      <c r="CI119" s="34"/>
      <c r="CJ119" s="34"/>
      <c r="CK119" s="217"/>
      <c r="CL119" s="217"/>
      <c r="CM119" s="217"/>
      <c r="CN119" s="217"/>
      <c r="CO119" s="217"/>
    </row>
    <row r="120" spans="2:97" ht="12" customHeight="1" x14ac:dyDescent="0.35">
      <c r="B120" s="135"/>
      <c r="C120" s="58" t="str">
        <f>IF(N120="","",'Deckblatt - Cover'!$O$10)</f>
        <v>MfN</v>
      </c>
      <c r="D120" s="58" t="s">
        <v>129</v>
      </c>
      <c r="E120" s="58">
        <v>1</v>
      </c>
      <c r="F120" s="59" t="s">
        <v>46</v>
      </c>
      <c r="G120" s="59">
        <v>460</v>
      </c>
      <c r="H120" s="59" t="s">
        <v>14</v>
      </c>
      <c r="I120" s="59" t="s">
        <v>130</v>
      </c>
      <c r="J120" s="29" t="s">
        <v>131</v>
      </c>
      <c r="K120" s="29" t="s">
        <v>149</v>
      </c>
      <c r="L120" s="232" t="s">
        <v>133</v>
      </c>
      <c r="M120" s="232"/>
      <c r="N120" s="233" t="s">
        <v>312</v>
      </c>
      <c r="O120" s="233"/>
      <c r="P120" s="233"/>
      <c r="Q120" s="233"/>
      <c r="R120" s="233"/>
      <c r="S120" s="233"/>
      <c r="T120" s="233"/>
      <c r="U120" s="233"/>
      <c r="V120" s="29" t="str" cm="1">
        <f t="array" ref="V120">IFERROR(LOOKUP(2,1/(W120:Z120&lt;&gt;""),W120:Z120),"")</f>
        <v>e_V</v>
      </c>
      <c r="W120" s="29"/>
      <c r="X120" s="29"/>
      <c r="Y120" s="29" t="s">
        <v>72</v>
      </c>
      <c r="Z120" s="142" t="s">
        <v>135</v>
      </c>
      <c r="AA120" s="29"/>
      <c r="AB120" s="29"/>
      <c r="AC120" s="29"/>
      <c r="AE120" s="79" t="str">
        <f t="shared" si="8"/>
        <v>MfN_INV_1_V_460_BHE_EBN_GR_2O_001_e_V</v>
      </c>
      <c r="AF120" s="79"/>
      <c r="AG120" s="79"/>
      <c r="AH120" s="79"/>
      <c r="AI120" s="79"/>
      <c r="AJ120" s="79"/>
      <c r="AK120" s="138" t="str">
        <f t="shared" si="7"/>
        <v>460_EBN_GR_2O_001_e_V</v>
      </c>
      <c r="AL120" s="32" t="s">
        <v>313</v>
      </c>
      <c r="AM120" s="217" t="s">
        <v>17</v>
      </c>
      <c r="AN120" s="217"/>
      <c r="AO120" s="217"/>
      <c r="AP120" s="31" t="s">
        <v>137</v>
      </c>
      <c r="AQ120" s="218"/>
      <c r="AR120" s="218"/>
      <c r="AS120" s="218"/>
      <c r="AT120" s="32"/>
      <c r="AU120" s="218"/>
      <c r="AV120" s="218"/>
      <c r="AW120" s="218"/>
      <c r="AX120" s="217"/>
      <c r="AY120" s="217"/>
      <c r="AZ120" s="218"/>
      <c r="BA120" s="218"/>
      <c r="BB120" s="218"/>
      <c r="BC120" s="218"/>
      <c r="BD120" s="217"/>
      <c r="BE120" s="217"/>
      <c r="BF120" s="217"/>
      <c r="BG120" s="217"/>
      <c r="BH120" s="217"/>
      <c r="BI120" s="217"/>
      <c r="BJ120" s="217"/>
      <c r="BK120" s="217"/>
      <c r="BL120" s="217"/>
      <c r="BM120" s="217"/>
      <c r="BN120" s="217"/>
      <c r="BO120" s="217"/>
      <c r="BP120" s="217"/>
      <c r="BQ120" s="217"/>
      <c r="BR120" s="217"/>
      <c r="BS120" s="217"/>
      <c r="BT120" s="217"/>
      <c r="BU120" s="217"/>
      <c r="BV120" s="217" t="s">
        <v>138</v>
      </c>
      <c r="BW120" s="217"/>
      <c r="BX120" s="217"/>
      <c r="BY120" s="219"/>
      <c r="BZ120" s="219"/>
      <c r="CA120" s="219"/>
      <c r="CB120" s="217"/>
      <c r="CC120" s="217"/>
      <c r="CD120" s="217"/>
      <c r="CG120" s="34"/>
      <c r="CH120" s="34"/>
      <c r="CI120" s="34"/>
      <c r="CJ120" s="34"/>
      <c r="CK120" s="217"/>
      <c r="CL120" s="217"/>
      <c r="CM120" s="217"/>
      <c r="CN120" s="217"/>
      <c r="CO120" s="217"/>
    </row>
    <row r="121" spans="2:97" ht="12" customHeight="1" x14ac:dyDescent="0.35">
      <c r="B121" s="135"/>
      <c r="C121" s="58" t="str">
        <f>IF(N121="","",'Deckblatt - Cover'!$O$10)</f>
        <v>MfN</v>
      </c>
      <c r="D121" s="58" t="s">
        <v>129</v>
      </c>
      <c r="E121" s="58">
        <v>1</v>
      </c>
      <c r="F121" s="59" t="s">
        <v>46</v>
      </c>
      <c r="G121" s="59">
        <v>460</v>
      </c>
      <c r="H121" s="59" t="s">
        <v>14</v>
      </c>
      <c r="I121" s="59" t="s">
        <v>130</v>
      </c>
      <c r="J121" s="29" t="s">
        <v>131</v>
      </c>
      <c r="K121" s="29" t="s">
        <v>152</v>
      </c>
      <c r="L121" s="232" t="s">
        <v>133</v>
      </c>
      <c r="M121" s="232"/>
      <c r="N121" s="233" t="s">
        <v>314</v>
      </c>
      <c r="O121" s="233"/>
      <c r="P121" s="233"/>
      <c r="Q121" s="233"/>
      <c r="R121" s="233"/>
      <c r="S121" s="233"/>
      <c r="T121" s="233"/>
      <c r="U121" s="233"/>
      <c r="V121" s="29" t="str" cm="1">
        <f t="array" ref="V121">IFERROR(LOOKUP(2,1/(W121:Z121&lt;&gt;""),W121:Z121),"")</f>
        <v>e_V</v>
      </c>
      <c r="W121" s="29"/>
      <c r="X121" s="29"/>
      <c r="Y121" s="29" t="s">
        <v>72</v>
      </c>
      <c r="Z121" s="142" t="s">
        <v>135</v>
      </c>
      <c r="AA121" s="29"/>
      <c r="AB121" s="29"/>
      <c r="AC121" s="29"/>
      <c r="AE121" s="79" t="str">
        <f t="shared" si="8"/>
        <v>MfN_INV_1_V_460_BHE_EBN_GR_2Z_001_e_V</v>
      </c>
      <c r="AF121" s="79"/>
      <c r="AG121" s="79"/>
      <c r="AH121" s="79"/>
      <c r="AI121" s="79"/>
      <c r="AJ121" s="79"/>
      <c r="AK121" s="138" t="str">
        <f t="shared" si="7"/>
        <v>460_EBN_GR_2Z_001_e_V</v>
      </c>
      <c r="AL121" s="32" t="s">
        <v>315</v>
      </c>
      <c r="AM121" s="217" t="s">
        <v>17</v>
      </c>
      <c r="AN121" s="217"/>
      <c r="AO121" s="217"/>
      <c r="AP121" s="31" t="s">
        <v>137</v>
      </c>
      <c r="AQ121" s="218"/>
      <c r="AR121" s="218"/>
      <c r="AS121" s="218"/>
      <c r="AT121" s="32"/>
      <c r="AU121" s="218"/>
      <c r="AV121" s="218"/>
      <c r="AW121" s="218"/>
      <c r="AX121" s="217"/>
      <c r="AY121" s="217"/>
      <c r="AZ121" s="218"/>
      <c r="BA121" s="218"/>
      <c r="BB121" s="218"/>
      <c r="BC121" s="218"/>
      <c r="BD121" s="217"/>
      <c r="BE121" s="217"/>
      <c r="BF121" s="217"/>
      <c r="BG121" s="217"/>
      <c r="BH121" s="217"/>
      <c r="BI121" s="217"/>
      <c r="BJ121" s="217"/>
      <c r="BK121" s="217"/>
      <c r="BL121" s="217"/>
      <c r="BM121" s="217"/>
      <c r="BN121" s="217"/>
      <c r="BO121" s="217"/>
      <c r="BP121" s="217"/>
      <c r="BQ121" s="217"/>
      <c r="BR121" s="217"/>
      <c r="BS121" s="217"/>
      <c r="BT121" s="217"/>
      <c r="BU121" s="217"/>
      <c r="BV121" s="217" t="s">
        <v>138</v>
      </c>
      <c r="BW121" s="217"/>
      <c r="BX121" s="217"/>
      <c r="BY121" s="219"/>
      <c r="BZ121" s="219"/>
      <c r="CA121" s="219"/>
      <c r="CB121" s="217"/>
      <c r="CC121" s="217"/>
      <c r="CD121" s="217"/>
      <c r="CG121" s="34"/>
      <c r="CH121" s="34"/>
      <c r="CI121" s="34"/>
      <c r="CJ121" s="34"/>
      <c r="CK121" s="217"/>
      <c r="CL121" s="217"/>
      <c r="CM121" s="217"/>
      <c r="CN121" s="217"/>
      <c r="CO121" s="217"/>
    </row>
    <row r="122" spans="2:97" ht="12" customHeight="1" x14ac:dyDescent="0.35">
      <c r="B122" s="135"/>
      <c r="C122" s="58" t="str">
        <f>IF(N122="","",'Deckblatt - Cover'!$O$10)</f>
        <v>MfN</v>
      </c>
      <c r="D122" s="58" t="s">
        <v>129</v>
      </c>
      <c r="E122" s="58">
        <v>1</v>
      </c>
      <c r="F122" s="59" t="s">
        <v>46</v>
      </c>
      <c r="G122" s="59">
        <v>460</v>
      </c>
      <c r="H122" s="59" t="s">
        <v>14</v>
      </c>
      <c r="I122" s="59" t="s">
        <v>130</v>
      </c>
      <c r="J122" s="29" t="s">
        <v>131</v>
      </c>
      <c r="K122" s="29" t="s">
        <v>155</v>
      </c>
      <c r="L122" s="232" t="s">
        <v>133</v>
      </c>
      <c r="M122" s="232"/>
      <c r="N122" s="233" t="s">
        <v>316</v>
      </c>
      <c r="O122" s="233"/>
      <c r="P122" s="233"/>
      <c r="Q122" s="233"/>
      <c r="R122" s="233"/>
      <c r="S122" s="233"/>
      <c r="T122" s="233"/>
      <c r="U122" s="233"/>
      <c r="V122" s="29" t="str" cm="1">
        <f t="array" ref="V122">IFERROR(LOOKUP(2,1/(W122:Z122&lt;&gt;""),W122:Z122),"")</f>
        <v>e_V</v>
      </c>
      <c r="W122" s="29"/>
      <c r="X122" s="29"/>
      <c r="Y122" s="29" t="s">
        <v>72</v>
      </c>
      <c r="Z122" s="142" t="s">
        <v>135</v>
      </c>
      <c r="AA122" s="29"/>
      <c r="AB122" s="29"/>
      <c r="AC122" s="29"/>
      <c r="AE122" s="79" t="str">
        <f t="shared" si="8"/>
        <v>MfN_INV_1_V_460_BHE_EBN_GR_3D_001_e_V</v>
      </c>
      <c r="AF122" s="79"/>
      <c r="AG122" s="79"/>
      <c r="AH122" s="79"/>
      <c r="AI122" s="79"/>
      <c r="AJ122" s="79"/>
      <c r="AK122" s="138" t="str">
        <f t="shared" si="7"/>
        <v>460_EBN_GR_3D_001_e_V</v>
      </c>
      <c r="AL122" s="32" t="s">
        <v>317</v>
      </c>
      <c r="AM122" s="217" t="s">
        <v>17</v>
      </c>
      <c r="AN122" s="217"/>
      <c r="AO122" s="217"/>
      <c r="AP122" s="31" t="s">
        <v>137</v>
      </c>
      <c r="AQ122" s="218"/>
      <c r="AR122" s="218"/>
      <c r="AS122" s="218"/>
      <c r="AT122" s="32"/>
      <c r="AU122" s="218"/>
      <c r="AV122" s="218"/>
      <c r="AW122" s="218"/>
      <c r="AX122" s="217"/>
      <c r="AY122" s="217"/>
      <c r="AZ122" s="218"/>
      <c r="BA122" s="218"/>
      <c r="BB122" s="218"/>
      <c r="BC122" s="218"/>
      <c r="BD122" s="217"/>
      <c r="BE122" s="217"/>
      <c r="BF122" s="217"/>
      <c r="BG122" s="217"/>
      <c r="BH122" s="217"/>
      <c r="BI122" s="217"/>
      <c r="BJ122" s="217"/>
      <c r="BK122" s="217"/>
      <c r="BL122" s="217"/>
      <c r="BM122" s="217"/>
      <c r="BN122" s="217"/>
      <c r="BO122" s="217"/>
      <c r="BP122" s="217"/>
      <c r="BQ122" s="217"/>
      <c r="BR122" s="217"/>
      <c r="BS122" s="217"/>
      <c r="BT122" s="217"/>
      <c r="BU122" s="217"/>
      <c r="BV122" s="217" t="s">
        <v>138</v>
      </c>
      <c r="BW122" s="217"/>
      <c r="BX122" s="217"/>
      <c r="BY122" s="219"/>
      <c r="BZ122" s="219"/>
      <c r="CA122" s="219"/>
      <c r="CB122" s="217"/>
      <c r="CC122" s="217"/>
      <c r="CD122" s="217"/>
      <c r="CG122" s="34"/>
      <c r="CH122" s="34"/>
      <c r="CI122" s="34"/>
      <c r="CJ122" s="34"/>
      <c r="CK122" s="217"/>
      <c r="CL122" s="217"/>
      <c r="CM122" s="217"/>
      <c r="CN122" s="217"/>
      <c r="CO122" s="217"/>
    </row>
    <row r="123" spans="2:97" ht="12" customHeight="1" x14ac:dyDescent="0.35">
      <c r="B123" s="135"/>
      <c r="C123" s="58"/>
      <c r="D123" s="58"/>
      <c r="E123" s="58"/>
      <c r="F123" s="59"/>
      <c r="G123" s="59"/>
      <c r="H123" s="59"/>
      <c r="I123" s="59"/>
      <c r="J123" s="29"/>
      <c r="K123" s="29"/>
      <c r="L123" s="232"/>
      <c r="M123" s="232"/>
      <c r="N123" s="233"/>
      <c r="O123" s="233"/>
      <c r="P123" s="233"/>
      <c r="Q123" s="233"/>
      <c r="R123" s="233"/>
      <c r="S123" s="233"/>
      <c r="T123" s="233"/>
      <c r="U123" s="233"/>
      <c r="V123" s="29" t="str" cm="1">
        <f t="array" ref="V123">IFERROR(LOOKUP(2,1/(W123:Z123&lt;&gt;""),W123:Z123),"")</f>
        <v/>
      </c>
      <c r="W123" s="29"/>
      <c r="X123" s="29"/>
      <c r="Y123" s="29"/>
      <c r="Z123" s="140"/>
      <c r="AA123" s="29"/>
      <c r="AB123" s="29"/>
      <c r="AC123" s="29"/>
      <c r="AE123" s="79" t="str">
        <f t="shared" si="8"/>
        <v>_________</v>
      </c>
      <c r="AF123" s="79"/>
      <c r="AG123" s="79"/>
      <c r="AH123" s="79"/>
      <c r="AI123" s="79"/>
      <c r="AJ123" s="79"/>
      <c r="AK123" s="79" t="str">
        <f t="shared" si="7"/>
        <v>____</v>
      </c>
      <c r="AL123" s="32" t="s">
        <v>161</v>
      </c>
      <c r="AM123" s="217"/>
      <c r="AN123" s="217"/>
      <c r="AO123" s="217"/>
      <c r="AP123" s="31"/>
      <c r="AQ123" s="218"/>
      <c r="AR123" s="218"/>
      <c r="AS123" s="218"/>
      <c r="AT123" s="32"/>
      <c r="AU123" s="218"/>
      <c r="AV123" s="218"/>
      <c r="AW123" s="218"/>
      <c r="AX123" s="217"/>
      <c r="AY123" s="217"/>
      <c r="AZ123" s="218"/>
      <c r="BA123" s="218"/>
      <c r="BB123" s="218"/>
      <c r="BC123" s="218"/>
      <c r="BD123" s="217"/>
      <c r="BE123" s="217"/>
      <c r="BF123" s="217"/>
      <c r="BG123" s="217"/>
      <c r="BH123" s="217"/>
      <c r="BI123" s="217"/>
      <c r="BJ123" s="217"/>
      <c r="BK123" s="217"/>
      <c r="BL123" s="217"/>
      <c r="BM123" s="217"/>
      <c r="BN123" s="217"/>
      <c r="BO123" s="217"/>
      <c r="BP123" s="217"/>
      <c r="BQ123" s="217"/>
      <c r="BR123" s="217"/>
      <c r="BS123" s="217"/>
      <c r="BT123" s="217"/>
      <c r="BU123" s="217"/>
      <c r="BV123" s="217"/>
      <c r="BW123" s="217"/>
      <c r="BX123" s="217"/>
      <c r="BY123" s="219"/>
      <c r="BZ123" s="219"/>
      <c r="CA123" s="219"/>
      <c r="CB123" s="217"/>
      <c r="CC123" s="217"/>
      <c r="CD123" s="217"/>
      <c r="CG123" s="34"/>
      <c r="CH123" s="34"/>
      <c r="CI123" s="34"/>
      <c r="CJ123" s="34"/>
      <c r="CK123" s="217"/>
      <c r="CL123" s="217"/>
      <c r="CM123" s="217"/>
      <c r="CN123" s="217"/>
      <c r="CO123" s="217"/>
      <c r="CR123" s="30">
        <v>440</v>
      </c>
      <c r="CS123" s="21" t="s">
        <v>128</v>
      </c>
    </row>
    <row r="124" spans="2:97" ht="12" customHeight="1" x14ac:dyDescent="0.35">
      <c r="B124" s="135"/>
      <c r="C124" s="58"/>
      <c r="D124" s="58"/>
      <c r="E124" s="58"/>
      <c r="F124" s="59"/>
      <c r="G124" s="59"/>
      <c r="H124" s="59"/>
      <c r="I124" s="59"/>
      <c r="J124" s="58"/>
      <c r="K124" s="58"/>
      <c r="L124" s="228"/>
      <c r="M124" s="228"/>
      <c r="N124" s="234" t="s">
        <v>318</v>
      </c>
      <c r="O124" s="231"/>
      <c r="P124" s="231"/>
      <c r="Q124" s="231"/>
      <c r="R124" s="231"/>
      <c r="S124" s="231"/>
      <c r="T124" s="231"/>
      <c r="U124" s="231"/>
      <c r="V124" s="29" t="str" cm="1">
        <f t="array" ref="V124">IFERROR(LOOKUP(2,1/(W124:Z124&lt;&gt;""),W124:Z124),"")</f>
        <v/>
      </c>
      <c r="W124" s="29"/>
      <c r="X124" s="29"/>
      <c r="Y124" s="29"/>
      <c r="Z124" s="140"/>
      <c r="AA124" s="29"/>
      <c r="AB124" s="29"/>
      <c r="AC124" s="29"/>
      <c r="AE124" s="79" t="str">
        <f t="shared" si="8"/>
        <v>_________</v>
      </c>
      <c r="AF124" s="79"/>
      <c r="AG124" s="79"/>
      <c r="AH124" s="79"/>
      <c r="AI124" s="79"/>
      <c r="AJ124" s="79"/>
      <c r="AK124" s="79" t="str">
        <f t="shared" si="7"/>
        <v>____</v>
      </c>
      <c r="AL124" s="32" t="s">
        <v>161</v>
      </c>
      <c r="AM124" s="217"/>
      <c r="AN124" s="217"/>
      <c r="AO124" s="217"/>
      <c r="AP124" s="31"/>
      <c r="AQ124" s="218"/>
      <c r="AR124" s="218"/>
      <c r="AS124" s="218"/>
      <c r="AT124" s="32"/>
      <c r="AU124" s="218"/>
      <c r="AV124" s="218"/>
      <c r="AW124" s="218"/>
      <c r="AX124" s="217"/>
      <c r="AY124" s="217"/>
      <c r="AZ124" s="218"/>
      <c r="BA124" s="218"/>
      <c r="BB124" s="218"/>
      <c r="BC124" s="218"/>
      <c r="BD124" s="217"/>
      <c r="BE124" s="217"/>
      <c r="BF124" s="217"/>
      <c r="BG124" s="217"/>
      <c r="BH124" s="217"/>
      <c r="BI124" s="217"/>
      <c r="BJ124" s="217"/>
      <c r="BK124" s="217"/>
      <c r="BL124" s="217"/>
      <c r="BM124" s="217"/>
      <c r="BN124" s="217"/>
      <c r="BO124" s="217"/>
      <c r="BP124" s="217"/>
      <c r="BQ124" s="217"/>
      <c r="BR124" s="217"/>
      <c r="BS124" s="217"/>
      <c r="BT124" s="217"/>
      <c r="BU124" s="217"/>
      <c r="BV124" s="217"/>
      <c r="BW124" s="217"/>
      <c r="BX124" s="217"/>
      <c r="BY124" s="219"/>
      <c r="BZ124" s="219"/>
      <c r="CA124" s="219"/>
      <c r="CB124" s="217"/>
      <c r="CC124" s="217"/>
      <c r="CD124" s="217"/>
      <c r="CG124" s="34"/>
      <c r="CH124" s="34"/>
      <c r="CI124" s="34"/>
      <c r="CJ124" s="34"/>
      <c r="CK124" s="217"/>
      <c r="CL124" s="217"/>
      <c r="CM124" s="217"/>
      <c r="CN124" s="217"/>
      <c r="CO124" s="217"/>
      <c r="CR124" s="30">
        <v>444</v>
      </c>
      <c r="CS124" s="21" t="s">
        <v>128</v>
      </c>
    </row>
    <row r="125" spans="2:97" ht="12" customHeight="1" x14ac:dyDescent="0.35">
      <c r="B125" s="135"/>
      <c r="C125" s="58" t="str">
        <f>IF(N125="","",'Deckblatt - Cover'!$O$10)</f>
        <v>MfN</v>
      </c>
      <c r="D125" s="58" t="s">
        <v>129</v>
      </c>
      <c r="E125" s="58">
        <v>1</v>
      </c>
      <c r="F125" s="59" t="s">
        <v>46</v>
      </c>
      <c r="G125" s="59">
        <v>460</v>
      </c>
      <c r="H125" s="59" t="s">
        <v>14</v>
      </c>
      <c r="I125" s="59" t="s">
        <v>130</v>
      </c>
      <c r="J125" s="58" t="s">
        <v>179</v>
      </c>
      <c r="K125" s="58" t="s">
        <v>180</v>
      </c>
      <c r="L125" s="230" t="s">
        <v>133</v>
      </c>
      <c r="M125" s="228"/>
      <c r="N125" s="229" t="s">
        <v>319</v>
      </c>
      <c r="O125" s="231"/>
      <c r="P125" s="231"/>
      <c r="Q125" s="231"/>
      <c r="R125" s="231"/>
      <c r="S125" s="231"/>
      <c r="T125" s="231"/>
      <c r="U125" s="231"/>
      <c r="V125" s="29" t="str" cm="1">
        <f t="array" ref="V125">IFERROR(LOOKUP(2,1/(W125:Z125&lt;&gt;""),W125:Z125),"")</f>
        <v>e_V</v>
      </c>
      <c r="W125" s="29"/>
      <c r="X125" s="29"/>
      <c r="Y125" s="29"/>
      <c r="Z125" s="142" t="s">
        <v>135</v>
      </c>
      <c r="AA125" s="29"/>
      <c r="AB125" s="29"/>
      <c r="AC125" s="29"/>
      <c r="AE125" s="79" t="str">
        <f t="shared" si="8"/>
        <v>MfN_INV_1_V_460_BHE_EBN_SC_XX_001_e_V</v>
      </c>
      <c r="AF125" s="79"/>
      <c r="AG125" s="79"/>
      <c r="AH125" s="79"/>
      <c r="AI125" s="79"/>
      <c r="AJ125" s="79"/>
      <c r="AK125" s="138" t="str">
        <f t="shared" si="7"/>
        <v>460_EBN_SC_XX_001_e_V</v>
      </c>
      <c r="AL125" s="32" t="s">
        <v>320</v>
      </c>
      <c r="AM125" s="217" t="s">
        <v>17</v>
      </c>
      <c r="AN125" s="217"/>
      <c r="AO125" s="217"/>
      <c r="AP125" s="31" t="s">
        <v>183</v>
      </c>
      <c r="AQ125" s="218"/>
      <c r="AR125" s="218"/>
      <c r="AS125" s="218"/>
      <c r="AT125" s="32"/>
      <c r="AU125" s="218"/>
      <c r="AV125" s="218"/>
      <c r="AW125" s="218"/>
      <c r="AX125" s="217"/>
      <c r="AY125" s="217"/>
      <c r="AZ125" s="218"/>
      <c r="BA125" s="218"/>
      <c r="BB125" s="218"/>
      <c r="BC125" s="218"/>
      <c r="BD125" s="217"/>
      <c r="BE125" s="217"/>
      <c r="BF125" s="217"/>
      <c r="BG125" s="217"/>
      <c r="BH125" s="217"/>
      <c r="BI125" s="217"/>
      <c r="BJ125" s="217"/>
      <c r="BK125" s="217"/>
      <c r="BL125" s="217"/>
      <c r="BM125" s="217"/>
      <c r="BN125" s="217"/>
      <c r="BO125" s="217"/>
      <c r="BP125" s="217"/>
      <c r="BQ125" s="217"/>
      <c r="BR125" s="217"/>
      <c r="BS125" s="217"/>
      <c r="BT125" s="217"/>
      <c r="BU125" s="217"/>
      <c r="BV125" s="217" t="s">
        <v>138</v>
      </c>
      <c r="BW125" s="217"/>
      <c r="BX125" s="217"/>
      <c r="BY125" s="219" t="s">
        <v>321</v>
      </c>
      <c r="BZ125" s="219"/>
      <c r="CA125" s="219"/>
      <c r="CB125" s="217"/>
      <c r="CC125" s="217"/>
      <c r="CD125" s="217"/>
      <c r="CG125" s="34"/>
      <c r="CH125" s="34"/>
      <c r="CI125" s="34"/>
      <c r="CJ125" s="34"/>
      <c r="CK125" s="217"/>
      <c r="CL125" s="217"/>
      <c r="CM125" s="217"/>
      <c r="CN125" s="217"/>
      <c r="CO125" s="217"/>
      <c r="CR125" s="30">
        <v>445</v>
      </c>
      <c r="CS125" s="21" t="s">
        <v>128</v>
      </c>
    </row>
    <row r="126" spans="2:97" ht="12" customHeight="1" x14ac:dyDescent="0.35">
      <c r="B126" s="135"/>
      <c r="C126" s="58"/>
      <c r="D126" s="58"/>
      <c r="E126" s="58"/>
      <c r="F126" s="59"/>
      <c r="G126" s="59"/>
      <c r="H126" s="59"/>
      <c r="I126" s="59"/>
      <c r="J126" s="29"/>
      <c r="K126" s="29"/>
      <c r="L126" s="232"/>
      <c r="M126" s="232"/>
      <c r="N126" s="233"/>
      <c r="O126" s="238"/>
      <c r="P126" s="238"/>
      <c r="Q126" s="238"/>
      <c r="R126" s="238"/>
      <c r="S126" s="238"/>
      <c r="T126" s="238"/>
      <c r="U126" s="238"/>
      <c r="V126" s="29" t="str" cm="1">
        <f t="array" ref="V126">IFERROR(LOOKUP(2,1/(W126:Z126&lt;&gt;""),W126:Z126),"")</f>
        <v/>
      </c>
      <c r="W126" s="29"/>
      <c r="X126" s="29"/>
      <c r="Y126" s="29"/>
      <c r="Z126" s="140"/>
      <c r="AA126" s="29"/>
      <c r="AB126" s="29"/>
      <c r="AC126" s="29"/>
      <c r="AE126" s="79" t="str">
        <f t="shared" si="8"/>
        <v>_________</v>
      </c>
      <c r="AF126" s="79"/>
      <c r="AG126" s="79"/>
      <c r="AH126" s="79"/>
      <c r="AI126" s="79"/>
      <c r="AJ126" s="79"/>
      <c r="AK126" s="79" t="str">
        <f t="shared" si="7"/>
        <v>____</v>
      </c>
      <c r="AL126" s="32" t="s">
        <v>161</v>
      </c>
      <c r="AM126" s="217"/>
      <c r="AN126" s="217"/>
      <c r="AO126" s="217"/>
      <c r="AP126" s="31"/>
      <c r="AQ126" s="218"/>
      <c r="AR126" s="218"/>
      <c r="AS126" s="218"/>
      <c r="AT126" s="32"/>
      <c r="AU126" s="218"/>
      <c r="AV126" s="218"/>
      <c r="AW126" s="218"/>
      <c r="AX126" s="217"/>
      <c r="AY126" s="217"/>
      <c r="AZ126" s="218"/>
      <c r="BA126" s="218"/>
      <c r="BB126" s="218"/>
      <c r="BC126" s="218"/>
      <c r="BD126" s="217"/>
      <c r="BE126" s="217"/>
      <c r="BF126" s="217"/>
      <c r="BG126" s="217"/>
      <c r="BH126" s="217"/>
      <c r="BI126" s="217"/>
      <c r="BJ126" s="217"/>
      <c r="BK126" s="217"/>
      <c r="BL126" s="217"/>
      <c r="BM126" s="217"/>
      <c r="BN126" s="217"/>
      <c r="BO126" s="217"/>
      <c r="BP126" s="217"/>
      <c r="BQ126" s="217"/>
      <c r="BR126" s="217"/>
      <c r="BS126" s="217"/>
      <c r="BT126" s="217"/>
      <c r="BU126" s="217"/>
      <c r="BV126" s="217"/>
      <c r="BW126" s="217"/>
      <c r="BX126" s="217"/>
      <c r="BY126" s="219"/>
      <c r="BZ126" s="219"/>
      <c r="CA126" s="219"/>
      <c r="CB126" s="217"/>
      <c r="CC126" s="217"/>
      <c r="CD126" s="217"/>
      <c r="CG126" s="34"/>
      <c r="CH126" s="34"/>
      <c r="CI126" s="34"/>
      <c r="CJ126" s="34"/>
      <c r="CK126" s="217"/>
      <c r="CL126" s="217"/>
      <c r="CM126" s="217"/>
      <c r="CN126" s="217"/>
      <c r="CO126" s="217"/>
    </row>
    <row r="127" spans="2:97" ht="12" customHeight="1" x14ac:dyDescent="0.35">
      <c r="B127" s="135"/>
      <c r="C127" s="58"/>
      <c r="D127" s="58"/>
      <c r="E127" s="58"/>
      <c r="F127" s="59"/>
      <c r="G127" s="59"/>
      <c r="H127" s="59"/>
      <c r="I127" s="59"/>
      <c r="J127" s="29"/>
      <c r="K127" s="29"/>
      <c r="L127" s="232"/>
      <c r="M127" s="232"/>
      <c r="N127" s="239" t="s">
        <v>322</v>
      </c>
      <c r="O127" s="238"/>
      <c r="P127" s="238"/>
      <c r="Q127" s="238"/>
      <c r="R127" s="238"/>
      <c r="S127" s="238"/>
      <c r="T127" s="238"/>
      <c r="U127" s="238"/>
      <c r="V127" s="29" t="str" cm="1">
        <f t="array" ref="V127">IFERROR(LOOKUP(2,1/(W127:Z127&lt;&gt;""),W127:Z127),"")</f>
        <v/>
      </c>
      <c r="W127" s="29"/>
      <c r="X127" s="29"/>
      <c r="Y127" s="29"/>
      <c r="Z127" s="140"/>
      <c r="AA127" s="29"/>
      <c r="AB127" s="29"/>
      <c r="AC127" s="29"/>
      <c r="AE127" s="79" t="str">
        <f t="shared" si="8"/>
        <v>_________</v>
      </c>
      <c r="AF127" s="79"/>
      <c r="AG127" s="79"/>
      <c r="AH127" s="79"/>
      <c r="AI127" s="79"/>
      <c r="AJ127" s="79"/>
      <c r="AK127" s="79" t="str">
        <f t="shared" si="7"/>
        <v>____</v>
      </c>
      <c r="AL127" s="32" t="s">
        <v>161</v>
      </c>
      <c r="AM127" s="217"/>
      <c r="AN127" s="217"/>
      <c r="AO127" s="217"/>
      <c r="AP127" s="31"/>
      <c r="AQ127" s="218"/>
      <c r="AR127" s="218"/>
      <c r="AS127" s="218"/>
      <c r="AT127" s="32"/>
      <c r="AU127" s="218"/>
      <c r="AV127" s="218"/>
      <c r="AW127" s="218"/>
      <c r="AX127" s="217"/>
      <c r="AY127" s="217"/>
      <c r="AZ127" s="218"/>
      <c r="BA127" s="218"/>
      <c r="BB127" s="218"/>
      <c r="BC127" s="218"/>
      <c r="BD127" s="217"/>
      <c r="BE127" s="217"/>
      <c r="BF127" s="217"/>
      <c r="BG127" s="217"/>
      <c r="BH127" s="217"/>
      <c r="BI127" s="217"/>
      <c r="BJ127" s="217"/>
      <c r="BK127" s="217"/>
      <c r="BL127" s="217"/>
      <c r="BM127" s="217"/>
      <c r="BN127" s="217"/>
      <c r="BO127" s="217"/>
      <c r="BP127" s="217"/>
      <c r="BQ127" s="217"/>
      <c r="BR127" s="217"/>
      <c r="BS127" s="217"/>
      <c r="BT127" s="217"/>
      <c r="BU127" s="217"/>
      <c r="BV127" s="217"/>
      <c r="BW127" s="217"/>
      <c r="BX127" s="217"/>
      <c r="BY127" s="219"/>
      <c r="BZ127" s="219"/>
      <c r="CA127" s="219"/>
      <c r="CB127" s="217"/>
      <c r="CC127" s="217"/>
      <c r="CD127" s="217"/>
      <c r="CG127" s="34"/>
      <c r="CH127" s="34"/>
      <c r="CI127" s="34"/>
      <c r="CJ127" s="34"/>
      <c r="CK127" s="217"/>
      <c r="CL127" s="217"/>
      <c r="CM127" s="217"/>
      <c r="CN127" s="217"/>
      <c r="CO127" s="217"/>
    </row>
    <row r="128" spans="2:97" ht="12" customHeight="1" x14ac:dyDescent="0.35">
      <c r="B128" s="135"/>
      <c r="C128" s="58" t="str">
        <f>IF(N128="","",'Deckblatt - Cover'!$O$10)</f>
        <v>MfN</v>
      </c>
      <c r="D128" s="58" t="s">
        <v>129</v>
      </c>
      <c r="E128" s="58">
        <v>1</v>
      </c>
      <c r="F128" s="59" t="s">
        <v>46</v>
      </c>
      <c r="G128" s="59">
        <v>480</v>
      </c>
      <c r="H128" s="59" t="s">
        <v>14</v>
      </c>
      <c r="I128" s="59" t="s">
        <v>130</v>
      </c>
      <c r="J128" s="29" t="s">
        <v>131</v>
      </c>
      <c r="K128" s="29" t="s">
        <v>132</v>
      </c>
      <c r="L128" s="232" t="s">
        <v>133</v>
      </c>
      <c r="M128" s="232"/>
      <c r="N128" s="233" t="s">
        <v>323</v>
      </c>
      <c r="O128" s="238"/>
      <c r="P128" s="238"/>
      <c r="Q128" s="238"/>
      <c r="R128" s="238"/>
      <c r="S128" s="238"/>
      <c r="T128" s="238"/>
      <c r="U128" s="238"/>
      <c r="V128" s="29" t="str" cm="1">
        <f t="array" ref="V128">IFERROR(LOOKUP(2,1/(W128:Z128&lt;&gt;""),W128:Z128),"")</f>
        <v>e_V</v>
      </c>
      <c r="W128" s="29"/>
      <c r="X128" s="29"/>
      <c r="Y128" s="29" t="s">
        <v>72</v>
      </c>
      <c r="Z128" s="142" t="s">
        <v>135</v>
      </c>
      <c r="AA128" s="29"/>
      <c r="AB128" s="29"/>
      <c r="AC128" s="29"/>
      <c r="AE128" s="79" t="str">
        <f t="shared" si="8"/>
        <v>MfN_INV_1_V_480_BHE_EBN_GR_1U_001_e_V</v>
      </c>
      <c r="AF128" s="79"/>
      <c r="AG128" s="79"/>
      <c r="AH128" s="79"/>
      <c r="AI128" s="79"/>
      <c r="AJ128" s="79"/>
      <c r="AK128" s="138" t="str">
        <f t="shared" si="7"/>
        <v>480_EBN_GR_1U_001_e_V</v>
      </c>
      <c r="AL128" s="32" t="s">
        <v>324</v>
      </c>
      <c r="AM128" s="217" t="s">
        <v>17</v>
      </c>
      <c r="AN128" s="217"/>
      <c r="AO128" s="217"/>
      <c r="AP128" s="31" t="s">
        <v>137</v>
      </c>
      <c r="AQ128" s="218"/>
      <c r="AR128" s="218"/>
      <c r="AS128" s="218"/>
      <c r="AT128" s="32"/>
      <c r="AU128" s="218"/>
      <c r="AV128" s="218"/>
      <c r="AW128" s="218"/>
      <c r="AX128" s="217"/>
      <c r="AY128" s="217"/>
      <c r="AZ128" s="218"/>
      <c r="BA128" s="218"/>
      <c r="BB128" s="218"/>
      <c r="BC128" s="218"/>
      <c r="BD128" s="217"/>
      <c r="BE128" s="217"/>
      <c r="BF128" s="217"/>
      <c r="BG128" s="217"/>
      <c r="BH128" s="217"/>
      <c r="BI128" s="217"/>
      <c r="BJ128" s="217"/>
      <c r="BK128" s="217"/>
      <c r="BL128" s="217"/>
      <c r="BM128" s="217"/>
      <c r="BN128" s="217"/>
      <c r="BO128" s="217"/>
      <c r="BP128" s="217"/>
      <c r="BQ128" s="217"/>
      <c r="BR128" s="217"/>
      <c r="BS128" s="217"/>
      <c r="BT128" s="217"/>
      <c r="BU128" s="217"/>
      <c r="BV128" s="217" t="s">
        <v>138</v>
      </c>
      <c r="BW128" s="217"/>
      <c r="BX128" s="217"/>
      <c r="BY128" s="219"/>
      <c r="BZ128" s="219"/>
      <c r="CA128" s="219"/>
      <c r="CB128" s="217"/>
      <c r="CC128" s="217"/>
      <c r="CD128" s="217"/>
      <c r="CG128" s="34">
        <v>1</v>
      </c>
      <c r="CH128" s="34">
        <v>1</v>
      </c>
      <c r="CI128" s="34">
        <v>1</v>
      </c>
      <c r="CJ128" s="34">
        <v>1</v>
      </c>
      <c r="CK128" s="217"/>
      <c r="CL128" s="217"/>
      <c r="CM128" s="217"/>
      <c r="CN128" s="217"/>
      <c r="CO128" s="217"/>
    </row>
    <row r="129" spans="2:97" ht="12" customHeight="1" x14ac:dyDescent="0.35">
      <c r="B129" s="135"/>
      <c r="C129" s="58" t="str">
        <f>IF(N129="","",'Deckblatt - Cover'!$O$10)</f>
        <v>MfN</v>
      </c>
      <c r="D129" s="58" t="s">
        <v>129</v>
      </c>
      <c r="E129" s="58">
        <v>1</v>
      </c>
      <c r="F129" s="59" t="s">
        <v>46</v>
      </c>
      <c r="G129" s="59">
        <v>480</v>
      </c>
      <c r="H129" s="59" t="s">
        <v>14</v>
      </c>
      <c r="I129" s="59" t="s">
        <v>130</v>
      </c>
      <c r="J129" s="29" t="s">
        <v>131</v>
      </c>
      <c r="K129" s="29" t="s">
        <v>139</v>
      </c>
      <c r="L129" s="232" t="s">
        <v>133</v>
      </c>
      <c r="M129" s="232"/>
      <c r="N129" s="233" t="s">
        <v>325</v>
      </c>
      <c r="O129" s="238"/>
      <c r="P129" s="238"/>
      <c r="Q129" s="238"/>
      <c r="R129" s="238"/>
      <c r="S129" s="238"/>
      <c r="T129" s="238"/>
      <c r="U129" s="238"/>
      <c r="V129" s="29" t="str" cm="1">
        <f t="array" ref="V129">IFERROR(LOOKUP(2,1/(W129:Z129&lt;&gt;""),W129:Z129),"")</f>
        <v>e_V</v>
      </c>
      <c r="W129" s="29"/>
      <c r="X129" s="29"/>
      <c r="Y129" s="29" t="s">
        <v>72</v>
      </c>
      <c r="Z129" s="142" t="s">
        <v>135</v>
      </c>
      <c r="AA129" s="29"/>
      <c r="AB129" s="29"/>
      <c r="AC129" s="29"/>
      <c r="AE129" s="79" t="str">
        <f t="shared" si="8"/>
        <v>MfN_INV_1_V_480_BHE_EBN_GR_0E_001_e_V</v>
      </c>
      <c r="AF129" s="79"/>
      <c r="AG129" s="79"/>
      <c r="AH129" s="79"/>
      <c r="AI129" s="79"/>
      <c r="AJ129" s="79"/>
      <c r="AK129" s="138" t="str">
        <f t="shared" si="7"/>
        <v>480_EBN_GR_0E_001_e_V</v>
      </c>
      <c r="AL129" s="32" t="s">
        <v>326</v>
      </c>
      <c r="AM129" s="217" t="s">
        <v>17</v>
      </c>
      <c r="AN129" s="217"/>
      <c r="AO129" s="217"/>
      <c r="AP129" s="31" t="s">
        <v>137</v>
      </c>
      <c r="AQ129" s="218"/>
      <c r="AR129" s="218"/>
      <c r="AS129" s="218"/>
      <c r="AT129" s="32"/>
      <c r="AU129" s="218"/>
      <c r="AV129" s="218"/>
      <c r="AW129" s="218"/>
      <c r="AX129" s="217"/>
      <c r="AY129" s="217"/>
      <c r="AZ129" s="218"/>
      <c r="BA129" s="218"/>
      <c r="BB129" s="218"/>
      <c r="BC129" s="218"/>
      <c r="BD129" s="217"/>
      <c r="BE129" s="217"/>
      <c r="BF129" s="217"/>
      <c r="BG129" s="217"/>
      <c r="BH129" s="217"/>
      <c r="BI129" s="217"/>
      <c r="BJ129" s="217"/>
      <c r="BK129" s="217"/>
      <c r="BL129" s="217"/>
      <c r="BM129" s="217"/>
      <c r="BN129" s="217"/>
      <c r="BO129" s="217"/>
      <c r="BP129" s="217"/>
      <c r="BQ129" s="217"/>
      <c r="BR129" s="217"/>
      <c r="BS129" s="217"/>
      <c r="BT129" s="217"/>
      <c r="BU129" s="217"/>
      <c r="BV129" s="217" t="s">
        <v>138</v>
      </c>
      <c r="BW129" s="217"/>
      <c r="BX129" s="217"/>
      <c r="BY129" s="219"/>
      <c r="BZ129" s="219"/>
      <c r="CA129" s="219"/>
      <c r="CB129" s="217"/>
      <c r="CC129" s="217"/>
      <c r="CD129" s="217"/>
      <c r="CG129" s="34">
        <v>1</v>
      </c>
      <c r="CH129" s="34">
        <v>1</v>
      </c>
      <c r="CI129" s="34">
        <v>1</v>
      </c>
      <c r="CJ129" s="34">
        <v>1</v>
      </c>
      <c r="CK129" s="217"/>
      <c r="CL129" s="217"/>
      <c r="CM129" s="217"/>
      <c r="CN129" s="217"/>
      <c r="CO129" s="217"/>
    </row>
    <row r="130" spans="2:97" ht="12" customHeight="1" x14ac:dyDescent="0.35">
      <c r="B130" s="135"/>
      <c r="C130" s="58" t="str">
        <f>IF(N130="","",'Deckblatt - Cover'!$O$10)</f>
        <v>MfN</v>
      </c>
      <c r="D130" s="58" t="s">
        <v>129</v>
      </c>
      <c r="E130" s="58">
        <v>1</v>
      </c>
      <c r="F130" s="59" t="s">
        <v>46</v>
      </c>
      <c r="G130" s="59">
        <v>480</v>
      </c>
      <c r="H130" s="59" t="s">
        <v>14</v>
      </c>
      <c r="I130" s="59" t="s">
        <v>130</v>
      </c>
      <c r="J130" s="29" t="s">
        <v>131</v>
      </c>
      <c r="K130" s="29" t="s">
        <v>143</v>
      </c>
      <c r="L130" s="232" t="s">
        <v>133</v>
      </c>
      <c r="M130" s="232"/>
      <c r="N130" s="233" t="s">
        <v>327</v>
      </c>
      <c r="O130" s="238"/>
      <c r="P130" s="238"/>
      <c r="Q130" s="238"/>
      <c r="R130" s="238"/>
      <c r="S130" s="238"/>
      <c r="T130" s="238"/>
      <c r="U130" s="238"/>
      <c r="V130" s="29" t="str" cm="1">
        <f t="array" ref="V130">IFERROR(LOOKUP(2,1/(W130:Z130&lt;&gt;""),W130:Z130),"")</f>
        <v>e_V</v>
      </c>
      <c r="W130" s="29"/>
      <c r="X130" s="29"/>
      <c r="Y130" s="29" t="s">
        <v>72</v>
      </c>
      <c r="Z130" s="142" t="s">
        <v>135</v>
      </c>
      <c r="AA130" s="29"/>
      <c r="AB130" s="29"/>
      <c r="AC130" s="29"/>
      <c r="AE130" s="79" t="str">
        <f t="shared" si="8"/>
        <v>MfN_INV_1_V_480_BHE_EBN_GR_1O_001_e_V</v>
      </c>
      <c r="AF130" s="79"/>
      <c r="AG130" s="79"/>
      <c r="AH130" s="79"/>
      <c r="AI130" s="79"/>
      <c r="AJ130" s="79"/>
      <c r="AK130" s="138" t="str">
        <f t="shared" si="7"/>
        <v>480_EBN_GR_1O_001_e_V</v>
      </c>
      <c r="AL130" s="32" t="s">
        <v>328</v>
      </c>
      <c r="AM130" s="217" t="s">
        <v>17</v>
      </c>
      <c r="AN130" s="217"/>
      <c r="AO130" s="217"/>
      <c r="AP130" s="31" t="s">
        <v>137</v>
      </c>
      <c r="AQ130" s="218"/>
      <c r="AR130" s="218"/>
      <c r="AS130" s="218"/>
      <c r="AT130" s="32"/>
      <c r="AU130" s="218"/>
      <c r="AV130" s="218"/>
      <c r="AW130" s="218"/>
      <c r="AX130" s="217"/>
      <c r="AY130" s="217"/>
      <c r="AZ130" s="218"/>
      <c r="BA130" s="218"/>
      <c r="BB130" s="218"/>
      <c r="BC130" s="218"/>
      <c r="BD130" s="217"/>
      <c r="BE130" s="217"/>
      <c r="BF130" s="217"/>
      <c r="BG130" s="217"/>
      <c r="BH130" s="217"/>
      <c r="BI130" s="217"/>
      <c r="BJ130" s="217"/>
      <c r="BK130" s="217"/>
      <c r="BL130" s="217"/>
      <c r="BM130" s="217"/>
      <c r="BN130" s="217"/>
      <c r="BO130" s="217"/>
      <c r="BP130" s="217"/>
      <c r="BQ130" s="217"/>
      <c r="BR130" s="217"/>
      <c r="BS130" s="217"/>
      <c r="BT130" s="217"/>
      <c r="BU130" s="217"/>
      <c r="BV130" s="217" t="s">
        <v>138</v>
      </c>
      <c r="BW130" s="217"/>
      <c r="BX130" s="217"/>
      <c r="BY130" s="219"/>
      <c r="BZ130" s="219"/>
      <c r="CA130" s="219"/>
      <c r="CB130" s="217"/>
      <c r="CC130" s="217"/>
      <c r="CD130" s="217"/>
      <c r="CG130" s="34">
        <v>1</v>
      </c>
      <c r="CH130" s="34">
        <v>1</v>
      </c>
      <c r="CI130" s="34">
        <v>1</v>
      </c>
      <c r="CJ130" s="34">
        <v>1</v>
      </c>
      <c r="CK130" s="217"/>
      <c r="CL130" s="217"/>
      <c r="CM130" s="217"/>
      <c r="CN130" s="217"/>
      <c r="CO130" s="217"/>
    </row>
    <row r="131" spans="2:97" ht="12" customHeight="1" x14ac:dyDescent="0.35">
      <c r="B131" s="135"/>
      <c r="C131" s="58" t="str">
        <f>IF(N131="","",'Deckblatt - Cover'!$O$10)</f>
        <v>MfN</v>
      </c>
      <c r="D131" s="58" t="s">
        <v>129</v>
      </c>
      <c r="E131" s="58">
        <v>1</v>
      </c>
      <c r="F131" s="59" t="s">
        <v>46</v>
      </c>
      <c r="G131" s="59">
        <v>480</v>
      </c>
      <c r="H131" s="59" t="s">
        <v>14</v>
      </c>
      <c r="I131" s="59" t="s">
        <v>130</v>
      </c>
      <c r="J131" s="29" t="s">
        <v>131</v>
      </c>
      <c r="K131" s="29" t="s">
        <v>146</v>
      </c>
      <c r="L131" s="232" t="s">
        <v>133</v>
      </c>
      <c r="M131" s="232"/>
      <c r="N131" s="233" t="s">
        <v>329</v>
      </c>
      <c r="O131" s="238"/>
      <c r="P131" s="238"/>
      <c r="Q131" s="238"/>
      <c r="R131" s="238"/>
      <c r="S131" s="238"/>
      <c r="T131" s="238"/>
      <c r="U131" s="238"/>
      <c r="V131" s="29" t="str" cm="1">
        <f t="array" ref="V131">IFERROR(LOOKUP(2,1/(W131:Z131&lt;&gt;""),W131:Z131),"")</f>
        <v>e_V</v>
      </c>
      <c r="W131" s="29"/>
      <c r="X131" s="29"/>
      <c r="Y131" s="29" t="s">
        <v>72</v>
      </c>
      <c r="Z131" s="142" t="s">
        <v>135</v>
      </c>
      <c r="AA131" s="29"/>
      <c r="AB131" s="29"/>
      <c r="AC131" s="29"/>
      <c r="AE131" s="79" t="str">
        <f t="shared" si="8"/>
        <v>MfN_INV_1_V_480_BHE_EBN_GR_1Z_001_e_V</v>
      </c>
      <c r="AF131" s="79"/>
      <c r="AG131" s="79"/>
      <c r="AH131" s="79"/>
      <c r="AI131" s="79"/>
      <c r="AJ131" s="79"/>
      <c r="AK131" s="138" t="str">
        <f t="shared" si="7"/>
        <v>480_EBN_GR_1Z_001_e_V</v>
      </c>
      <c r="AL131" s="32" t="s">
        <v>330</v>
      </c>
      <c r="AM131" s="217" t="s">
        <v>17</v>
      </c>
      <c r="AN131" s="217"/>
      <c r="AO131" s="217"/>
      <c r="AP131" s="31" t="s">
        <v>137</v>
      </c>
      <c r="AQ131" s="218"/>
      <c r="AR131" s="218"/>
      <c r="AS131" s="218"/>
      <c r="AT131" s="32"/>
      <c r="AU131" s="218"/>
      <c r="AV131" s="218"/>
      <c r="AW131" s="218"/>
      <c r="AX131" s="217"/>
      <c r="AY131" s="217"/>
      <c r="AZ131" s="218"/>
      <c r="BA131" s="218"/>
      <c r="BB131" s="218"/>
      <c r="BC131" s="218"/>
      <c r="BD131" s="217"/>
      <c r="BE131" s="217"/>
      <c r="BF131" s="217"/>
      <c r="BG131" s="217"/>
      <c r="BH131" s="217"/>
      <c r="BI131" s="217"/>
      <c r="BJ131" s="217"/>
      <c r="BK131" s="217"/>
      <c r="BL131" s="217"/>
      <c r="BM131" s="217"/>
      <c r="BN131" s="217"/>
      <c r="BO131" s="217"/>
      <c r="BP131" s="217"/>
      <c r="BQ131" s="217"/>
      <c r="BR131" s="217"/>
      <c r="BS131" s="217"/>
      <c r="BT131" s="217"/>
      <c r="BU131" s="217"/>
      <c r="BV131" s="217" t="s">
        <v>138</v>
      </c>
      <c r="BW131" s="217"/>
      <c r="BX131" s="217"/>
      <c r="BY131" s="219"/>
      <c r="BZ131" s="219"/>
      <c r="CA131" s="219"/>
      <c r="CB131" s="217"/>
      <c r="CC131" s="217"/>
      <c r="CD131" s="217"/>
      <c r="CG131" s="34">
        <v>1</v>
      </c>
      <c r="CH131" s="34">
        <v>1</v>
      </c>
      <c r="CI131" s="34">
        <v>1</v>
      </c>
      <c r="CJ131" s="34">
        <v>1</v>
      </c>
      <c r="CK131" s="217"/>
      <c r="CL131" s="217"/>
      <c r="CM131" s="217"/>
      <c r="CN131" s="217"/>
      <c r="CO131" s="217"/>
    </row>
    <row r="132" spans="2:97" ht="12" customHeight="1" x14ac:dyDescent="0.35">
      <c r="B132" s="135"/>
      <c r="C132" s="58" t="str">
        <f>IF(N132="","",'Deckblatt - Cover'!$O$10)</f>
        <v>MfN</v>
      </c>
      <c r="D132" s="58" t="s">
        <v>129</v>
      </c>
      <c r="E132" s="58">
        <v>1</v>
      </c>
      <c r="F132" s="59" t="s">
        <v>46</v>
      </c>
      <c r="G132" s="59">
        <v>480</v>
      </c>
      <c r="H132" s="59" t="s">
        <v>14</v>
      </c>
      <c r="I132" s="59" t="s">
        <v>130</v>
      </c>
      <c r="J132" s="29" t="s">
        <v>131</v>
      </c>
      <c r="K132" s="29" t="s">
        <v>149</v>
      </c>
      <c r="L132" s="232" t="s">
        <v>133</v>
      </c>
      <c r="M132" s="232"/>
      <c r="N132" s="233" t="s">
        <v>331</v>
      </c>
      <c r="O132" s="238"/>
      <c r="P132" s="238"/>
      <c r="Q132" s="238"/>
      <c r="R132" s="238"/>
      <c r="S132" s="238"/>
      <c r="T132" s="238"/>
      <c r="U132" s="238"/>
      <c r="V132" s="29" t="str" cm="1">
        <f t="array" ref="V132">IFERROR(LOOKUP(2,1/(W132:Z132&lt;&gt;""),W132:Z132),"")</f>
        <v>e_V</v>
      </c>
      <c r="W132" s="29"/>
      <c r="X132" s="29"/>
      <c r="Y132" s="29" t="s">
        <v>72</v>
      </c>
      <c r="Z132" s="142" t="s">
        <v>135</v>
      </c>
      <c r="AA132" s="29"/>
      <c r="AB132" s="29"/>
      <c r="AC132" s="29"/>
      <c r="AE132" s="79" t="str">
        <f t="shared" si="8"/>
        <v>MfN_INV_1_V_480_BHE_EBN_GR_2O_001_e_V</v>
      </c>
      <c r="AF132" s="79"/>
      <c r="AG132" s="79"/>
      <c r="AH132" s="79"/>
      <c r="AI132" s="79"/>
      <c r="AJ132" s="79"/>
      <c r="AK132" s="138" t="str">
        <f t="shared" si="7"/>
        <v>480_EBN_GR_2O_001_e_V</v>
      </c>
      <c r="AL132" s="32" t="s">
        <v>332</v>
      </c>
      <c r="AM132" s="217" t="s">
        <v>17</v>
      </c>
      <c r="AN132" s="217"/>
      <c r="AO132" s="217"/>
      <c r="AP132" s="31" t="s">
        <v>137</v>
      </c>
      <c r="AQ132" s="218"/>
      <c r="AR132" s="218"/>
      <c r="AS132" s="218"/>
      <c r="AT132" s="32"/>
      <c r="AU132" s="218"/>
      <c r="AV132" s="218"/>
      <c r="AW132" s="218"/>
      <c r="AX132" s="217"/>
      <c r="AY132" s="217"/>
      <c r="AZ132" s="218"/>
      <c r="BA132" s="218"/>
      <c r="BB132" s="218"/>
      <c r="BC132" s="218"/>
      <c r="BD132" s="217"/>
      <c r="BE132" s="217"/>
      <c r="BF132" s="217"/>
      <c r="BG132" s="217"/>
      <c r="BH132" s="217"/>
      <c r="BI132" s="217"/>
      <c r="BJ132" s="217"/>
      <c r="BK132" s="217"/>
      <c r="BL132" s="217"/>
      <c r="BM132" s="217"/>
      <c r="BN132" s="217"/>
      <c r="BO132" s="217"/>
      <c r="BP132" s="217"/>
      <c r="BQ132" s="217"/>
      <c r="BR132" s="217"/>
      <c r="BS132" s="217"/>
      <c r="BT132" s="217"/>
      <c r="BU132" s="217"/>
      <c r="BV132" s="217" t="s">
        <v>138</v>
      </c>
      <c r="BW132" s="217"/>
      <c r="BX132" s="217"/>
      <c r="BY132" s="219"/>
      <c r="BZ132" s="219"/>
      <c r="CA132" s="219"/>
      <c r="CB132" s="217"/>
      <c r="CC132" s="217"/>
      <c r="CD132" s="217"/>
      <c r="CG132" s="34">
        <v>1</v>
      </c>
      <c r="CH132" s="34">
        <v>1</v>
      </c>
      <c r="CI132" s="34">
        <v>1</v>
      </c>
      <c r="CJ132" s="34">
        <v>1</v>
      </c>
      <c r="CK132" s="217"/>
      <c r="CL132" s="217"/>
      <c r="CM132" s="217"/>
      <c r="CN132" s="217"/>
      <c r="CO132" s="217"/>
    </row>
    <row r="133" spans="2:97" ht="12" customHeight="1" x14ac:dyDescent="0.35">
      <c r="B133" s="135"/>
      <c r="C133" s="58" t="str">
        <f>IF(N133="","",'Deckblatt - Cover'!$O$10)</f>
        <v>MfN</v>
      </c>
      <c r="D133" s="58" t="s">
        <v>129</v>
      </c>
      <c r="E133" s="58">
        <v>1</v>
      </c>
      <c r="F133" s="59" t="s">
        <v>46</v>
      </c>
      <c r="G133" s="59">
        <v>480</v>
      </c>
      <c r="H133" s="59" t="s">
        <v>14</v>
      </c>
      <c r="I133" s="59" t="s">
        <v>130</v>
      </c>
      <c r="J133" s="29" t="s">
        <v>131</v>
      </c>
      <c r="K133" s="29" t="s">
        <v>152</v>
      </c>
      <c r="L133" s="232" t="s">
        <v>133</v>
      </c>
      <c r="M133" s="232"/>
      <c r="N133" s="233" t="s">
        <v>333</v>
      </c>
      <c r="O133" s="238"/>
      <c r="P133" s="238"/>
      <c r="Q133" s="238"/>
      <c r="R133" s="238"/>
      <c r="S133" s="238"/>
      <c r="T133" s="238"/>
      <c r="U133" s="238"/>
      <c r="V133" s="29" t="str" cm="1">
        <f t="array" ref="V133">IFERROR(LOOKUP(2,1/(W133:Z133&lt;&gt;""),W133:Z133),"")</f>
        <v>e_V</v>
      </c>
      <c r="W133" s="29"/>
      <c r="X133" s="29"/>
      <c r="Y133" s="29" t="s">
        <v>72</v>
      </c>
      <c r="Z133" s="142" t="s">
        <v>135</v>
      </c>
      <c r="AA133" s="29"/>
      <c r="AB133" s="29"/>
      <c r="AC133" s="29"/>
      <c r="AE133" s="79" t="str">
        <f t="shared" si="8"/>
        <v>MfN_INV_1_V_480_BHE_EBN_GR_2Z_001_e_V</v>
      </c>
      <c r="AF133" s="79"/>
      <c r="AG133" s="79"/>
      <c r="AH133" s="79"/>
      <c r="AI133" s="79"/>
      <c r="AJ133" s="79"/>
      <c r="AK133" s="138" t="str">
        <f t="shared" si="7"/>
        <v>480_EBN_GR_2Z_001_e_V</v>
      </c>
      <c r="AL133" s="32" t="s">
        <v>334</v>
      </c>
      <c r="AM133" s="217" t="s">
        <v>17</v>
      </c>
      <c r="AN133" s="217"/>
      <c r="AO133" s="217"/>
      <c r="AP133" s="31" t="s">
        <v>137</v>
      </c>
      <c r="AQ133" s="218"/>
      <c r="AR133" s="218"/>
      <c r="AS133" s="218"/>
      <c r="AT133" s="32"/>
      <c r="AU133" s="218"/>
      <c r="AV133" s="218"/>
      <c r="AW133" s="218"/>
      <c r="AX133" s="217"/>
      <c r="AY133" s="217"/>
      <c r="AZ133" s="218"/>
      <c r="BA133" s="218"/>
      <c r="BB133" s="218"/>
      <c r="BC133" s="218"/>
      <c r="BD133" s="217"/>
      <c r="BE133" s="217"/>
      <c r="BF133" s="217"/>
      <c r="BG133" s="217"/>
      <c r="BH133" s="217"/>
      <c r="BI133" s="217"/>
      <c r="BJ133" s="217"/>
      <c r="BK133" s="217"/>
      <c r="BL133" s="217"/>
      <c r="BM133" s="217"/>
      <c r="BN133" s="217"/>
      <c r="BO133" s="217"/>
      <c r="BP133" s="217"/>
      <c r="BQ133" s="217"/>
      <c r="BR133" s="217"/>
      <c r="BS133" s="217"/>
      <c r="BT133" s="217"/>
      <c r="BU133" s="217"/>
      <c r="BV133" s="217" t="s">
        <v>138</v>
      </c>
      <c r="BW133" s="217"/>
      <c r="BX133" s="217"/>
      <c r="BY133" s="219"/>
      <c r="BZ133" s="219"/>
      <c r="CA133" s="219"/>
      <c r="CB133" s="217"/>
      <c r="CC133" s="217"/>
      <c r="CD133" s="217"/>
      <c r="CG133" s="34">
        <v>1</v>
      </c>
      <c r="CH133" s="34">
        <v>1</v>
      </c>
      <c r="CI133" s="34">
        <v>1</v>
      </c>
      <c r="CJ133" s="34">
        <v>1</v>
      </c>
      <c r="CK133" s="217"/>
      <c r="CL133" s="217"/>
      <c r="CM133" s="217"/>
      <c r="CN133" s="217"/>
      <c r="CO133" s="217"/>
    </row>
    <row r="134" spans="2:97" ht="12" customHeight="1" x14ac:dyDescent="0.35">
      <c r="B134" s="135"/>
      <c r="C134" s="58" t="str">
        <f>IF(N134="","",'Deckblatt - Cover'!$O$10)</f>
        <v>MfN</v>
      </c>
      <c r="D134" s="58" t="s">
        <v>129</v>
      </c>
      <c r="E134" s="58">
        <v>1</v>
      </c>
      <c r="F134" s="59" t="s">
        <v>46</v>
      </c>
      <c r="G134" s="59">
        <v>480</v>
      </c>
      <c r="H134" s="59" t="s">
        <v>14</v>
      </c>
      <c r="I134" s="59" t="s">
        <v>130</v>
      </c>
      <c r="J134" s="29" t="s">
        <v>131</v>
      </c>
      <c r="K134" s="29" t="s">
        <v>155</v>
      </c>
      <c r="L134" s="232" t="s">
        <v>133</v>
      </c>
      <c r="M134" s="232"/>
      <c r="N134" s="233" t="s">
        <v>335</v>
      </c>
      <c r="O134" s="238"/>
      <c r="P134" s="238"/>
      <c r="Q134" s="238"/>
      <c r="R134" s="238"/>
      <c r="S134" s="238"/>
      <c r="T134" s="238"/>
      <c r="U134" s="238"/>
      <c r="V134" s="29" t="str" cm="1">
        <f t="array" ref="V134">IFERROR(LOOKUP(2,1/(W134:Z134&lt;&gt;""),W134:Z134),"")</f>
        <v>e_V</v>
      </c>
      <c r="W134" s="29"/>
      <c r="X134" s="29"/>
      <c r="Y134" s="29" t="s">
        <v>72</v>
      </c>
      <c r="Z134" s="142" t="s">
        <v>135</v>
      </c>
      <c r="AA134" s="29"/>
      <c r="AB134" s="29"/>
      <c r="AC134" s="29"/>
      <c r="AE134" s="79" t="str">
        <f t="shared" si="8"/>
        <v>MfN_INV_1_V_480_BHE_EBN_GR_3D_001_e_V</v>
      </c>
      <c r="AF134" s="79"/>
      <c r="AG134" s="79"/>
      <c r="AH134" s="79"/>
      <c r="AI134" s="79"/>
      <c r="AJ134" s="79"/>
      <c r="AK134" s="138" t="str">
        <f t="shared" si="7"/>
        <v>480_EBN_GR_3D_001_e_V</v>
      </c>
      <c r="AL134" s="32" t="s">
        <v>336</v>
      </c>
      <c r="AM134" s="217" t="s">
        <v>17</v>
      </c>
      <c r="AN134" s="217"/>
      <c r="AO134" s="217"/>
      <c r="AP134" s="31" t="s">
        <v>137</v>
      </c>
      <c r="AQ134" s="218"/>
      <c r="AR134" s="218"/>
      <c r="AS134" s="218"/>
      <c r="AT134" s="32"/>
      <c r="AU134" s="218"/>
      <c r="AV134" s="218"/>
      <c r="AW134" s="218"/>
      <c r="AX134" s="217"/>
      <c r="AY134" s="217"/>
      <c r="AZ134" s="218"/>
      <c r="BA134" s="218"/>
      <c r="BB134" s="218"/>
      <c r="BC134" s="218"/>
      <c r="BD134" s="217"/>
      <c r="BE134" s="217"/>
      <c r="BF134" s="217"/>
      <c r="BG134" s="217"/>
      <c r="BH134" s="217"/>
      <c r="BI134" s="217"/>
      <c r="BJ134" s="217"/>
      <c r="BK134" s="217"/>
      <c r="BL134" s="217"/>
      <c r="BM134" s="217"/>
      <c r="BN134" s="217"/>
      <c r="BO134" s="217"/>
      <c r="BP134" s="217"/>
      <c r="BQ134" s="217"/>
      <c r="BR134" s="217"/>
      <c r="BS134" s="217"/>
      <c r="BT134" s="217"/>
      <c r="BU134" s="217"/>
      <c r="BV134" s="217" t="s">
        <v>138</v>
      </c>
      <c r="BW134" s="217"/>
      <c r="BX134" s="217"/>
      <c r="BY134" s="219"/>
      <c r="BZ134" s="219"/>
      <c r="CA134" s="219"/>
      <c r="CB134" s="217"/>
      <c r="CC134" s="217"/>
      <c r="CD134" s="217"/>
      <c r="CG134" s="34">
        <v>1</v>
      </c>
      <c r="CH134" s="34">
        <v>1</v>
      </c>
      <c r="CI134" s="34">
        <v>1</v>
      </c>
      <c r="CJ134" s="34">
        <v>1</v>
      </c>
      <c r="CK134" s="217"/>
      <c r="CL134" s="217"/>
      <c r="CM134" s="217"/>
      <c r="CN134" s="217"/>
      <c r="CO134" s="217"/>
    </row>
    <row r="135" spans="2:97" ht="12" customHeight="1" x14ac:dyDescent="0.35">
      <c r="B135" s="135"/>
      <c r="C135" s="58"/>
      <c r="D135" s="58"/>
      <c r="E135" s="58"/>
      <c r="F135" s="59"/>
      <c r="G135" s="59"/>
      <c r="H135" s="59"/>
      <c r="I135" s="59"/>
      <c r="J135" s="29"/>
      <c r="K135" s="29"/>
      <c r="L135" s="232"/>
      <c r="M135" s="232"/>
      <c r="N135" s="233"/>
      <c r="O135" s="238"/>
      <c r="P135" s="238"/>
      <c r="Q135" s="238"/>
      <c r="R135" s="238"/>
      <c r="S135" s="238"/>
      <c r="T135" s="238"/>
      <c r="U135" s="238"/>
      <c r="V135" s="29" t="str" cm="1">
        <f t="array" ref="V135">IFERROR(LOOKUP(2,1/(W135:Z135&lt;&gt;""),W135:Z135),"")</f>
        <v/>
      </c>
      <c r="W135" s="29"/>
      <c r="X135" s="29"/>
      <c r="Y135" s="29"/>
      <c r="Z135" s="140"/>
      <c r="AA135" s="29"/>
      <c r="AB135" s="29"/>
      <c r="AC135" s="29"/>
      <c r="AE135" s="79" t="str">
        <f t="shared" si="8"/>
        <v>_________</v>
      </c>
      <c r="AF135" s="79"/>
      <c r="AG135" s="79"/>
      <c r="AH135" s="79"/>
      <c r="AI135" s="79"/>
      <c r="AJ135" s="79"/>
      <c r="AK135" s="79" t="str">
        <f t="shared" si="7"/>
        <v>____</v>
      </c>
      <c r="AL135" s="32" t="s">
        <v>161</v>
      </c>
      <c r="AM135" s="217"/>
      <c r="AN135" s="217"/>
      <c r="AO135" s="217"/>
      <c r="AP135" s="31"/>
      <c r="AQ135" s="218"/>
      <c r="AR135" s="218"/>
      <c r="AS135" s="218"/>
      <c r="AT135" s="32"/>
      <c r="AU135" s="218"/>
      <c r="AV135" s="218"/>
      <c r="AW135" s="218"/>
      <c r="AX135" s="217"/>
      <c r="AY135" s="217"/>
      <c r="AZ135" s="218"/>
      <c r="BA135" s="218"/>
      <c r="BB135" s="218"/>
      <c r="BC135" s="218"/>
      <c r="BD135" s="217"/>
      <c r="BE135" s="217"/>
      <c r="BF135" s="217"/>
      <c r="BG135" s="217"/>
      <c r="BH135" s="217"/>
      <c r="BI135" s="217"/>
      <c r="BJ135" s="217"/>
      <c r="BK135" s="217"/>
      <c r="BL135" s="217"/>
      <c r="BM135" s="217"/>
      <c r="BN135" s="217"/>
      <c r="BO135" s="217"/>
      <c r="BP135" s="217"/>
      <c r="BQ135" s="217"/>
      <c r="BR135" s="217"/>
      <c r="BS135" s="217"/>
      <c r="BT135" s="217"/>
      <c r="BU135" s="217"/>
      <c r="BV135" s="217"/>
      <c r="BW135" s="217"/>
      <c r="BX135" s="217"/>
      <c r="BY135" s="219"/>
      <c r="BZ135" s="219"/>
      <c r="CA135" s="219"/>
      <c r="CB135" s="217"/>
      <c r="CC135" s="217"/>
      <c r="CD135" s="217"/>
      <c r="CG135" s="34"/>
      <c r="CH135" s="34"/>
      <c r="CI135" s="34"/>
      <c r="CJ135" s="34"/>
      <c r="CK135" s="217"/>
      <c r="CL135" s="217"/>
      <c r="CM135" s="217"/>
      <c r="CN135" s="217"/>
      <c r="CO135" s="217"/>
      <c r="CR135" s="30">
        <v>440</v>
      </c>
      <c r="CS135" s="21" t="s">
        <v>128</v>
      </c>
    </row>
    <row r="136" spans="2:97" ht="12" customHeight="1" x14ac:dyDescent="0.35">
      <c r="B136" s="135"/>
      <c r="C136" s="58"/>
      <c r="D136" s="58"/>
      <c r="E136" s="58"/>
      <c r="F136" s="59"/>
      <c r="G136" s="59"/>
      <c r="H136" s="59"/>
      <c r="I136" s="59"/>
      <c r="J136" s="29"/>
      <c r="K136" s="29"/>
      <c r="L136" s="220"/>
      <c r="M136" s="220"/>
      <c r="N136" s="239" t="s">
        <v>337</v>
      </c>
      <c r="O136" s="238"/>
      <c r="P136" s="238"/>
      <c r="Q136" s="238"/>
      <c r="R136" s="238"/>
      <c r="S136" s="238"/>
      <c r="T136" s="238"/>
      <c r="U136" s="238"/>
      <c r="V136" s="29" t="str" cm="1">
        <f t="array" ref="V136">IFERROR(LOOKUP(2,1/(W136:Z136&lt;&gt;""),W136:Z136),"")</f>
        <v/>
      </c>
      <c r="W136" s="29"/>
      <c r="X136" s="29"/>
      <c r="Y136" s="29"/>
      <c r="Z136" s="140"/>
      <c r="AA136" s="29"/>
      <c r="AB136" s="29"/>
      <c r="AC136" s="29"/>
      <c r="AE136" s="79" t="str">
        <f t="shared" si="8"/>
        <v>_________</v>
      </c>
      <c r="AF136" s="79"/>
      <c r="AG136" s="79"/>
      <c r="AH136" s="79"/>
      <c r="AI136" s="79"/>
      <c r="AJ136" s="79"/>
      <c r="AK136" s="79" t="str">
        <f t="shared" si="7"/>
        <v>____</v>
      </c>
      <c r="AL136" s="32" t="s">
        <v>161</v>
      </c>
      <c r="AM136" s="217"/>
      <c r="AN136" s="217"/>
      <c r="AO136" s="217"/>
      <c r="AP136" s="31"/>
      <c r="AQ136" s="218"/>
      <c r="AR136" s="218"/>
      <c r="AS136" s="218"/>
      <c r="AT136" s="32"/>
      <c r="AU136" s="218"/>
      <c r="AV136" s="218"/>
      <c r="AW136" s="218"/>
      <c r="AX136" s="217"/>
      <c r="AY136" s="217"/>
      <c r="AZ136" s="218"/>
      <c r="BA136" s="218"/>
      <c r="BB136" s="218"/>
      <c r="BC136" s="218"/>
      <c r="BD136" s="217"/>
      <c r="BE136" s="217"/>
      <c r="BF136" s="217"/>
      <c r="BG136" s="217"/>
      <c r="BH136" s="217"/>
      <c r="BI136" s="217"/>
      <c r="BJ136" s="217"/>
      <c r="BK136" s="217"/>
      <c r="BL136" s="217"/>
      <c r="BM136" s="217"/>
      <c r="BN136" s="217"/>
      <c r="BO136" s="217"/>
      <c r="BP136" s="217"/>
      <c r="BQ136" s="217"/>
      <c r="BR136" s="217"/>
      <c r="BS136" s="217"/>
      <c r="BT136" s="217"/>
      <c r="BU136" s="217"/>
      <c r="BV136" s="217"/>
      <c r="BW136" s="217"/>
      <c r="BX136" s="217"/>
      <c r="BY136" s="219"/>
      <c r="BZ136" s="219"/>
      <c r="CA136" s="219"/>
      <c r="CB136" s="217"/>
      <c r="CC136" s="217"/>
      <c r="CD136" s="217"/>
      <c r="CG136" s="34"/>
      <c r="CH136" s="34"/>
      <c r="CI136" s="34"/>
      <c r="CJ136" s="34"/>
      <c r="CK136" s="217"/>
      <c r="CL136" s="217"/>
      <c r="CM136" s="217"/>
      <c r="CN136" s="217"/>
      <c r="CO136" s="217"/>
      <c r="CR136" s="30">
        <v>444</v>
      </c>
      <c r="CS136" s="21" t="s">
        <v>128</v>
      </c>
    </row>
    <row r="137" spans="2:97" ht="12" customHeight="1" x14ac:dyDescent="0.35">
      <c r="B137" s="135"/>
      <c r="C137" s="58" t="str">
        <f>IF(N137="","",'Deckblatt - Cover'!$O$10)</f>
        <v>MfN</v>
      </c>
      <c r="D137" s="58" t="s">
        <v>129</v>
      </c>
      <c r="E137" s="58">
        <v>1</v>
      </c>
      <c r="F137" s="59" t="s">
        <v>46</v>
      </c>
      <c r="G137" s="59">
        <v>480</v>
      </c>
      <c r="H137" s="59" t="s">
        <v>14</v>
      </c>
      <c r="I137" s="59" t="s">
        <v>130</v>
      </c>
      <c r="J137" s="29" t="s">
        <v>179</v>
      </c>
      <c r="K137" s="29" t="s">
        <v>180</v>
      </c>
      <c r="L137" s="220" t="s">
        <v>133</v>
      </c>
      <c r="M137" s="220"/>
      <c r="N137" s="233" t="s">
        <v>338</v>
      </c>
      <c r="O137" s="238"/>
      <c r="P137" s="238"/>
      <c r="Q137" s="238"/>
      <c r="R137" s="238"/>
      <c r="S137" s="238"/>
      <c r="T137" s="238"/>
      <c r="U137" s="238"/>
      <c r="V137" s="29" t="str" cm="1">
        <f t="array" ref="V137">IFERROR(LOOKUP(2,1/(W137:Z137&lt;&gt;""),W137:Z137),"")</f>
        <v>e_V</v>
      </c>
      <c r="W137" s="29"/>
      <c r="X137" s="29"/>
      <c r="Y137" s="29" t="s">
        <v>72</v>
      </c>
      <c r="Z137" s="142" t="s">
        <v>135</v>
      </c>
      <c r="AA137" s="29"/>
      <c r="AB137" s="29"/>
      <c r="AC137" s="29"/>
      <c r="AE137" s="79" t="str">
        <f t="shared" si="8"/>
        <v>MfN_INV_1_V_480_BHE_EBN_SC_XX_001_e_V</v>
      </c>
      <c r="AF137" s="79"/>
      <c r="AG137" s="79"/>
      <c r="AH137" s="79"/>
      <c r="AI137" s="79"/>
      <c r="AJ137" s="79"/>
      <c r="AK137" s="138" t="str">
        <f t="shared" si="7"/>
        <v>480_EBN_SC_XX_001_e_V</v>
      </c>
      <c r="AL137" s="32"/>
      <c r="AM137" s="217" t="s">
        <v>17</v>
      </c>
      <c r="AN137" s="217"/>
      <c r="AO137" s="217"/>
      <c r="AP137" s="31" t="s">
        <v>183</v>
      </c>
      <c r="AQ137" s="218"/>
      <c r="AR137" s="218"/>
      <c r="AS137" s="218"/>
      <c r="AT137" s="32"/>
      <c r="AU137" s="218"/>
      <c r="AV137" s="218"/>
      <c r="AW137" s="218"/>
      <c r="AX137" s="217"/>
      <c r="AY137" s="217"/>
      <c r="AZ137" s="218"/>
      <c r="BA137" s="218"/>
      <c r="BB137" s="218"/>
      <c r="BC137" s="218"/>
      <c r="BD137" s="217" t="s">
        <v>138</v>
      </c>
      <c r="BE137" s="217"/>
      <c r="BF137" s="217"/>
      <c r="BG137" s="217" t="s">
        <v>138</v>
      </c>
      <c r="BH137" s="217"/>
      <c r="BI137" s="217"/>
      <c r="BJ137" s="217" t="s">
        <v>138</v>
      </c>
      <c r="BK137" s="217"/>
      <c r="BL137" s="217"/>
      <c r="BM137" s="217"/>
      <c r="BN137" s="217"/>
      <c r="BO137" s="217"/>
      <c r="BP137" s="217"/>
      <c r="BQ137" s="217"/>
      <c r="BR137" s="217"/>
      <c r="BS137" s="217" t="s">
        <v>138</v>
      </c>
      <c r="BT137" s="217"/>
      <c r="BU137" s="217"/>
      <c r="BV137" s="217" t="s">
        <v>142</v>
      </c>
      <c r="BW137" s="217"/>
      <c r="BX137" s="217"/>
      <c r="BY137" s="219"/>
      <c r="BZ137" s="219"/>
      <c r="CA137" s="219"/>
      <c r="CB137" s="217"/>
      <c r="CC137" s="217"/>
      <c r="CD137" s="217"/>
      <c r="CG137" s="34">
        <v>1</v>
      </c>
      <c r="CH137" s="34">
        <v>1</v>
      </c>
      <c r="CI137" s="34">
        <v>1</v>
      </c>
      <c r="CJ137" s="34">
        <v>1</v>
      </c>
      <c r="CK137" s="217"/>
      <c r="CL137" s="217"/>
      <c r="CM137" s="217"/>
      <c r="CN137" s="217"/>
      <c r="CO137" s="217"/>
      <c r="CR137" s="30">
        <v>445</v>
      </c>
      <c r="CS137" s="21" t="s">
        <v>128</v>
      </c>
    </row>
    <row r="138" spans="2:97" ht="12" customHeight="1" x14ac:dyDescent="0.35">
      <c r="B138" s="135"/>
      <c r="C138" s="58" t="str">
        <f>IF(N138="","",'Deckblatt - Cover'!$O$10)</f>
        <v>MfN</v>
      </c>
      <c r="D138" s="58" t="s">
        <v>129</v>
      </c>
      <c r="E138" s="58">
        <v>1</v>
      </c>
      <c r="F138" s="59" t="s">
        <v>46</v>
      </c>
      <c r="G138" s="59">
        <v>480</v>
      </c>
      <c r="H138" s="59" t="s">
        <v>14</v>
      </c>
      <c r="I138" s="59" t="s">
        <v>130</v>
      </c>
      <c r="J138" s="29" t="s">
        <v>179</v>
      </c>
      <c r="K138" s="29" t="s">
        <v>180</v>
      </c>
      <c r="L138" s="220" t="s">
        <v>160</v>
      </c>
      <c r="M138" s="220"/>
      <c r="N138" s="240" t="s">
        <v>339</v>
      </c>
      <c r="O138" s="241"/>
      <c r="P138" s="241"/>
      <c r="Q138" s="241"/>
      <c r="R138" s="241"/>
      <c r="S138" s="241"/>
      <c r="T138" s="241"/>
      <c r="U138" s="233"/>
      <c r="V138" s="151"/>
      <c r="W138" s="29"/>
      <c r="X138" s="29"/>
      <c r="Y138" s="29" t="s">
        <v>72</v>
      </c>
      <c r="Z138" s="142" t="s">
        <v>135</v>
      </c>
      <c r="AA138" s="29"/>
      <c r="AB138" s="29"/>
      <c r="AC138" s="29"/>
      <c r="AE138" s="79" t="str">
        <f t="shared" si="8"/>
        <v>MfN_INV_1_V_480_BHE_EBN_SC_XX_002_</v>
      </c>
      <c r="AF138" s="79"/>
      <c r="AG138" s="79"/>
      <c r="AH138" s="79"/>
      <c r="AI138" s="79"/>
      <c r="AJ138" s="79"/>
      <c r="AK138" s="79" t="str">
        <f t="shared" si="7"/>
        <v>480_EBN_SC_XX_002_</v>
      </c>
      <c r="AL138" s="32"/>
      <c r="AM138" s="217" t="s">
        <v>17</v>
      </c>
      <c r="AN138" s="217"/>
      <c r="AO138" s="217"/>
      <c r="AP138" s="31" t="s">
        <v>183</v>
      </c>
      <c r="AQ138" s="218"/>
      <c r="AR138" s="218"/>
      <c r="AS138" s="218"/>
      <c r="AT138" s="32"/>
      <c r="AU138" s="218"/>
      <c r="AV138" s="218"/>
      <c r="AW138" s="218"/>
      <c r="AX138" s="217"/>
      <c r="AY138" s="217"/>
      <c r="AZ138" s="218"/>
      <c r="BA138" s="218"/>
      <c r="BB138" s="218"/>
      <c r="BC138" s="218"/>
      <c r="BD138" s="217" t="s">
        <v>138</v>
      </c>
      <c r="BE138" s="217"/>
      <c r="BF138" s="217"/>
      <c r="BG138" s="217" t="s">
        <v>138</v>
      </c>
      <c r="BH138" s="217"/>
      <c r="BI138" s="217"/>
      <c r="BJ138" s="217" t="s">
        <v>138</v>
      </c>
      <c r="BK138" s="217"/>
      <c r="BL138" s="217"/>
      <c r="BM138" s="217"/>
      <c r="BN138" s="217"/>
      <c r="BO138" s="217"/>
      <c r="BP138" s="217"/>
      <c r="BQ138" s="217"/>
      <c r="BR138" s="217"/>
      <c r="BS138" s="217" t="s">
        <v>138</v>
      </c>
      <c r="BT138" s="217"/>
      <c r="BU138" s="217"/>
      <c r="BV138" s="217" t="s">
        <v>142</v>
      </c>
      <c r="BW138" s="217"/>
      <c r="BX138" s="217"/>
      <c r="BY138" s="219"/>
      <c r="BZ138" s="219"/>
      <c r="CA138" s="219"/>
      <c r="CB138" s="217"/>
      <c r="CC138" s="217"/>
      <c r="CD138" s="217"/>
      <c r="CG138" s="34">
        <v>1</v>
      </c>
      <c r="CH138" s="34">
        <v>1</v>
      </c>
      <c r="CI138" s="34">
        <v>1</v>
      </c>
      <c r="CJ138" s="34">
        <v>1</v>
      </c>
      <c r="CK138" s="217"/>
      <c r="CL138" s="217"/>
      <c r="CM138" s="217"/>
      <c r="CN138" s="217"/>
      <c r="CO138" s="217"/>
    </row>
    <row r="139" spans="2:97" ht="12" customHeight="1" x14ac:dyDescent="0.35">
      <c r="B139" s="135"/>
      <c r="C139" s="21"/>
      <c r="D139" s="45"/>
      <c r="E139" s="45"/>
      <c r="F139" s="15"/>
      <c r="G139" s="15"/>
      <c r="H139" s="15"/>
      <c r="I139" s="15"/>
      <c r="J139" s="29"/>
      <c r="K139" s="29"/>
      <c r="L139" s="232"/>
      <c r="M139" s="232"/>
      <c r="N139" s="239"/>
      <c r="O139" s="238"/>
      <c r="P139" s="238"/>
      <c r="Q139" s="238"/>
      <c r="R139" s="238"/>
      <c r="S139" s="238"/>
      <c r="T139" s="238"/>
      <c r="U139" s="238"/>
      <c r="V139" s="29" t="str" cm="1">
        <f t="array" ref="V139">IFERROR(LOOKUP(2,1/(W139:Z139&lt;&gt;""),W139:Z139),"")</f>
        <v/>
      </c>
      <c r="W139" s="29"/>
      <c r="X139" s="29"/>
      <c r="Y139" s="29"/>
      <c r="Z139" s="140"/>
      <c r="AA139" s="29"/>
      <c r="AB139" s="29"/>
      <c r="AC139" s="29"/>
      <c r="AE139" s="79" t="str">
        <f t="shared" si="8"/>
        <v>_________</v>
      </c>
      <c r="AF139" s="79"/>
      <c r="AG139" s="79"/>
      <c r="AH139" s="79"/>
      <c r="AI139" s="79"/>
      <c r="AJ139" s="79"/>
      <c r="AK139" s="79" t="str">
        <f t="shared" si="7"/>
        <v>____</v>
      </c>
      <c r="AL139" s="32" t="s">
        <v>161</v>
      </c>
      <c r="AM139" s="217"/>
      <c r="AN139" s="217"/>
      <c r="AO139" s="217"/>
      <c r="AP139" s="31"/>
      <c r="AQ139" s="218"/>
      <c r="AR139" s="218"/>
      <c r="AS139" s="218"/>
      <c r="AT139" s="32"/>
      <c r="AU139" s="218"/>
      <c r="AV139" s="218"/>
      <c r="AW139" s="218"/>
      <c r="AX139" s="217"/>
      <c r="AY139" s="217"/>
      <c r="AZ139" s="218"/>
      <c r="BA139" s="218"/>
      <c r="BB139" s="218"/>
      <c r="BC139" s="218"/>
      <c r="BD139" s="217"/>
      <c r="BE139" s="217"/>
      <c r="BF139" s="217"/>
      <c r="BG139" s="217"/>
      <c r="BH139" s="217"/>
      <c r="BI139" s="217"/>
      <c r="BJ139" s="217"/>
      <c r="BK139" s="217"/>
      <c r="BL139" s="217"/>
      <c r="BM139" s="217"/>
      <c r="BN139" s="217"/>
      <c r="BO139" s="217"/>
      <c r="BP139" s="217"/>
      <c r="BQ139" s="217"/>
      <c r="BR139" s="217"/>
      <c r="BS139" s="217"/>
      <c r="BT139" s="217"/>
      <c r="BU139" s="217"/>
      <c r="BV139" s="217"/>
      <c r="BW139" s="217"/>
      <c r="BX139" s="217"/>
      <c r="BY139" s="219"/>
      <c r="BZ139" s="219"/>
      <c r="CA139" s="219"/>
      <c r="CB139" s="217"/>
      <c r="CC139" s="217"/>
      <c r="CD139" s="217"/>
      <c r="CG139" s="34"/>
      <c r="CH139" s="34"/>
      <c r="CI139" s="34"/>
      <c r="CJ139" s="34"/>
      <c r="CK139" s="217"/>
      <c r="CL139" s="217"/>
      <c r="CM139" s="217"/>
      <c r="CN139" s="217"/>
      <c r="CO139" s="217"/>
    </row>
    <row r="140" spans="2:97" ht="12" customHeight="1" x14ac:dyDescent="0.35">
      <c r="B140" s="21"/>
      <c r="C140" s="21" t="str">
        <f>IF(N140="","",'Deckblatt - Cover'!$O$10)</f>
        <v/>
      </c>
      <c r="D140" s="45" t="str">
        <f>IF(N140="","",'Deckblatt - Cover'!$Q$13)</f>
        <v/>
      </c>
      <c r="E140" s="45"/>
      <c r="F140" s="15" t="str">
        <f>IF(N140="","",'Deckblatt - Cover'!$T$10)</f>
        <v/>
      </c>
      <c r="G140" s="15"/>
      <c r="H140" s="15"/>
      <c r="I140" s="15"/>
      <c r="J140" s="29"/>
      <c r="K140" s="29"/>
      <c r="L140" s="232"/>
      <c r="M140" s="232"/>
      <c r="N140" s="233"/>
      <c r="O140" s="238"/>
      <c r="P140" s="238"/>
      <c r="Q140" s="238"/>
      <c r="R140" s="238"/>
      <c r="S140" s="238"/>
      <c r="T140" s="238"/>
      <c r="U140" s="238"/>
      <c r="V140" s="29" t="str" cm="1">
        <f t="array" ref="V140">IFERROR(LOOKUP(2,1/(W140:Z140&lt;&gt;""),W140:Z140),"")</f>
        <v/>
      </c>
      <c r="W140" s="29"/>
      <c r="X140" s="29"/>
      <c r="Y140" s="29"/>
      <c r="Z140" s="140"/>
      <c r="AA140" s="29"/>
      <c r="AB140" s="29"/>
      <c r="AC140" s="29"/>
      <c r="AE140" s="79" t="str">
        <f t="shared" si="8"/>
        <v>_________</v>
      </c>
      <c r="AF140" s="79"/>
      <c r="AG140" s="79"/>
      <c r="AH140" s="79"/>
      <c r="AI140" s="79"/>
      <c r="AJ140" s="79"/>
      <c r="AK140" s="79" t="str">
        <f t="shared" si="7"/>
        <v>____</v>
      </c>
      <c r="AL140" s="32"/>
      <c r="AM140" s="217"/>
      <c r="AN140" s="217"/>
      <c r="AO140" s="217"/>
      <c r="AP140" s="31"/>
      <c r="AQ140" s="218"/>
      <c r="AR140" s="218"/>
      <c r="AS140" s="218"/>
      <c r="AT140" s="32"/>
      <c r="AU140" s="218"/>
      <c r="AV140" s="218"/>
      <c r="AW140" s="218"/>
      <c r="AX140" s="217"/>
      <c r="AY140" s="217"/>
      <c r="AZ140" s="218"/>
      <c r="BA140" s="218"/>
      <c r="BB140" s="218"/>
      <c r="BC140" s="218"/>
      <c r="BD140" s="217"/>
      <c r="BE140" s="217"/>
      <c r="BF140" s="217"/>
      <c r="BG140" s="217"/>
      <c r="BH140" s="217"/>
      <c r="BI140" s="217"/>
      <c r="BJ140" s="217"/>
      <c r="BK140" s="217"/>
      <c r="BL140" s="217"/>
      <c r="BM140" s="217"/>
      <c r="BN140" s="217"/>
      <c r="BO140" s="217"/>
      <c r="BP140" s="217"/>
      <c r="BQ140" s="217"/>
      <c r="BR140" s="217"/>
      <c r="BS140" s="217"/>
      <c r="BT140" s="217"/>
      <c r="BU140" s="217"/>
      <c r="BV140" s="217"/>
      <c r="BW140" s="217"/>
      <c r="BX140" s="217"/>
      <c r="BY140" s="219"/>
      <c r="BZ140" s="219"/>
      <c r="CA140" s="219"/>
      <c r="CB140" s="217"/>
      <c r="CC140" s="217"/>
      <c r="CD140" s="217"/>
      <c r="CG140" s="34"/>
      <c r="CH140" s="34"/>
      <c r="CI140" s="34"/>
      <c r="CJ140" s="34"/>
      <c r="CK140" s="217"/>
      <c r="CL140" s="217"/>
      <c r="CM140" s="217"/>
      <c r="CN140" s="217"/>
      <c r="CO140" s="217"/>
    </row>
  </sheetData>
  <sheetProtection formatCells="0" formatRows="0" insertColumns="0" insertRows="0" insertHyperlinks="0" deleteColumns="0" deleteRows="0" sort="0" autoFilter="0" pivotTables="0"/>
  <autoFilter ref="AE12:AW140" xr:uid="{259860D1-250C-4034-812B-30EA68DDE799}">
    <filterColumn colId="0" showButton="0"/>
    <filterColumn colId="1" showButton="0"/>
    <filterColumn colId="2" showButton="0"/>
    <filterColumn colId="3" showButton="0"/>
    <filterColumn colId="4" showButton="0"/>
    <filterColumn colId="8" showButton="0"/>
    <filterColumn colId="9" showButton="0"/>
    <filterColumn colId="12" showButton="0"/>
    <filterColumn colId="13" showButton="0"/>
    <filterColumn colId="16" showButton="0"/>
    <filterColumn colId="17" showButton="0"/>
  </autoFilter>
  <mergeCells count="2183">
    <mergeCell ref="CK64:CO64"/>
    <mergeCell ref="BY65:CA65"/>
    <mergeCell ref="CB65:CD65"/>
    <mergeCell ref="CK65:CO65"/>
    <mergeCell ref="AM63:AO63"/>
    <mergeCell ref="AQ63:AS63"/>
    <mergeCell ref="AU63:AW63"/>
    <mergeCell ref="AX63:AY63"/>
    <mergeCell ref="AZ63:BC63"/>
    <mergeCell ref="BD63:BF63"/>
    <mergeCell ref="BG63:BI63"/>
    <mergeCell ref="BJ63:BL63"/>
    <mergeCell ref="BM63:BO63"/>
    <mergeCell ref="BP63:BR63"/>
    <mergeCell ref="BS63:BU63"/>
    <mergeCell ref="BV63:BX63"/>
    <mergeCell ref="BY63:CA63"/>
    <mergeCell ref="CB63:CD63"/>
    <mergeCell ref="N64:U64"/>
    <mergeCell ref="AM64:AO64"/>
    <mergeCell ref="AQ64:AS64"/>
    <mergeCell ref="AU64:AW64"/>
    <mergeCell ref="AX64:AY64"/>
    <mergeCell ref="AZ64:BC64"/>
    <mergeCell ref="BD64:BF64"/>
    <mergeCell ref="BG64:BI64"/>
    <mergeCell ref="BJ64:BL64"/>
    <mergeCell ref="BM64:BO64"/>
    <mergeCell ref="BP64:BR64"/>
    <mergeCell ref="BS64:BU64"/>
    <mergeCell ref="BV64:BX64"/>
    <mergeCell ref="BY64:CA64"/>
    <mergeCell ref="CB64:CD64"/>
    <mergeCell ref="AX82:AY82"/>
    <mergeCell ref="AZ82:BC82"/>
    <mergeCell ref="BD82:BF82"/>
    <mergeCell ref="BG82:BI82"/>
    <mergeCell ref="BJ82:BL82"/>
    <mergeCell ref="BM82:BO82"/>
    <mergeCell ref="BP82:BR82"/>
    <mergeCell ref="BY82:CA82"/>
    <mergeCell ref="CB82:CD82"/>
    <mergeCell ref="BV67:BX67"/>
    <mergeCell ref="BV68:BX68"/>
    <mergeCell ref="BV69:BX69"/>
    <mergeCell ref="CK82:CO82"/>
    <mergeCell ref="BD73:BF73"/>
    <mergeCell ref="BG73:BI73"/>
    <mergeCell ref="BJ73:BL73"/>
    <mergeCell ref="BM73:BO73"/>
    <mergeCell ref="BP73:BR73"/>
    <mergeCell ref="BD74:BF74"/>
    <mergeCell ref="BD79:BF79"/>
    <mergeCell ref="BV77:BX77"/>
    <mergeCell ref="BY77:CA77"/>
    <mergeCell ref="CK77:CO77"/>
    <mergeCell ref="AM78:AO78"/>
    <mergeCell ref="AQ78:AS78"/>
    <mergeCell ref="AU78:AW78"/>
    <mergeCell ref="AZ78:BC78"/>
    <mergeCell ref="BD78:BF78"/>
    <mergeCell ref="BG78:BI78"/>
    <mergeCell ref="CK78:CO78"/>
    <mergeCell ref="CK75:CO75"/>
    <mergeCell ref="AQ80:AS80"/>
    <mergeCell ref="BG48:BI48"/>
    <mergeCell ref="BJ48:BL48"/>
    <mergeCell ref="BM48:BO48"/>
    <mergeCell ref="BP48:BR48"/>
    <mergeCell ref="BY48:CA48"/>
    <mergeCell ref="CB48:CD48"/>
    <mergeCell ref="CK79:CO79"/>
    <mergeCell ref="BD60:BF60"/>
    <mergeCell ref="BG60:BI60"/>
    <mergeCell ref="BJ60:BL60"/>
    <mergeCell ref="CK61:CO61"/>
    <mergeCell ref="BP61:BR61"/>
    <mergeCell ref="BY61:CA61"/>
    <mergeCell ref="AM65:AO65"/>
    <mergeCell ref="AQ65:AS65"/>
    <mergeCell ref="AU65:AW65"/>
    <mergeCell ref="AX65:AY65"/>
    <mergeCell ref="AZ65:BC65"/>
    <mergeCell ref="BD65:BF65"/>
    <mergeCell ref="BG65:BI65"/>
    <mergeCell ref="BJ65:BL65"/>
    <mergeCell ref="BM65:BO65"/>
    <mergeCell ref="CK70:CO70"/>
    <mergeCell ref="CB67:CD67"/>
    <mergeCell ref="AQ69:AS69"/>
    <mergeCell ref="AQ71:AS71"/>
    <mergeCell ref="AQ73:AS73"/>
    <mergeCell ref="BD70:BF70"/>
    <mergeCell ref="BG70:BI70"/>
    <mergeCell ref="BD71:BF71"/>
    <mergeCell ref="AM60:AO60"/>
    <mergeCell ref="AQ60:AS60"/>
    <mergeCell ref="L94:M94"/>
    <mergeCell ref="L105:M105"/>
    <mergeCell ref="L88:M88"/>
    <mergeCell ref="N88:U88"/>
    <mergeCell ref="L89:M89"/>
    <mergeCell ref="N89:U89"/>
    <mergeCell ref="AM106:AO106"/>
    <mergeCell ref="AM88:AO88"/>
    <mergeCell ref="CK80:CO80"/>
    <mergeCell ref="AQ81:AS81"/>
    <mergeCell ref="AU81:AW81"/>
    <mergeCell ref="AX81:AY81"/>
    <mergeCell ref="CK88:CO88"/>
    <mergeCell ref="BD86:BF86"/>
    <mergeCell ref="CB83:CD83"/>
    <mergeCell ref="CK83:CO83"/>
    <mergeCell ref="CK104:CO104"/>
    <mergeCell ref="BD104:BF104"/>
    <mergeCell ref="CK96:CO96"/>
    <mergeCell ref="L103:M103"/>
    <mergeCell ref="N103:U103"/>
    <mergeCell ref="AM103:AO103"/>
    <mergeCell ref="AQ103:AS103"/>
    <mergeCell ref="AU103:AW103"/>
    <mergeCell ref="AX103:AY103"/>
    <mergeCell ref="AM83:AO83"/>
    <mergeCell ref="AQ83:AS83"/>
    <mergeCell ref="AU83:AW83"/>
    <mergeCell ref="AX83:AY83"/>
    <mergeCell ref="AZ83:BC83"/>
    <mergeCell ref="BD83:BF83"/>
    <mergeCell ref="BG83:BI83"/>
    <mergeCell ref="AX127:AY127"/>
    <mergeCell ref="AZ127:BC127"/>
    <mergeCell ref="AX128:AY128"/>
    <mergeCell ref="AZ128:BC128"/>
    <mergeCell ref="AZ129:BC129"/>
    <mergeCell ref="BP132:BR132"/>
    <mergeCell ref="N94:U94"/>
    <mergeCell ref="AM94:AO94"/>
    <mergeCell ref="AU118:AW118"/>
    <mergeCell ref="AQ116:AS116"/>
    <mergeCell ref="AQ117:AS117"/>
    <mergeCell ref="AQ118:AS118"/>
    <mergeCell ref="BD96:BF96"/>
    <mergeCell ref="BG96:BI96"/>
    <mergeCell ref="BJ96:BL96"/>
    <mergeCell ref="BM96:BO96"/>
    <mergeCell ref="BP96:BR96"/>
    <mergeCell ref="AU95:AW95"/>
    <mergeCell ref="AX95:AY95"/>
    <mergeCell ref="AZ95:BC95"/>
    <mergeCell ref="BD95:BF95"/>
    <mergeCell ref="BG95:BI95"/>
    <mergeCell ref="BD94:BF94"/>
    <mergeCell ref="AM104:AO104"/>
    <mergeCell ref="AQ104:AS104"/>
    <mergeCell ref="N104:U104"/>
    <mergeCell ref="BD128:BF128"/>
    <mergeCell ref="AX115:AY115"/>
    <mergeCell ref="AU101:AW101"/>
    <mergeCell ref="AU123:AW123"/>
    <mergeCell ref="AX123:AY123"/>
    <mergeCell ref="N108:U108"/>
    <mergeCell ref="L137:M137"/>
    <mergeCell ref="N137:U137"/>
    <mergeCell ref="AM137:AO137"/>
    <mergeCell ref="AQ137:AS137"/>
    <mergeCell ref="AU137:AW137"/>
    <mergeCell ref="AX137:AY137"/>
    <mergeCell ref="AZ137:BC137"/>
    <mergeCell ref="BD137:BF137"/>
    <mergeCell ref="BG137:BI137"/>
    <mergeCell ref="BJ137:BL137"/>
    <mergeCell ref="BP122:BR122"/>
    <mergeCell ref="BY122:CA122"/>
    <mergeCell ref="CB122:CD122"/>
    <mergeCell ref="BD120:BF120"/>
    <mergeCell ref="BG120:BI120"/>
    <mergeCell ref="BJ120:BL120"/>
    <mergeCell ref="BM120:BO120"/>
    <mergeCell ref="BP134:BR134"/>
    <mergeCell ref="BY134:CA134"/>
    <mergeCell ref="CB134:CD134"/>
    <mergeCell ref="BD132:BF132"/>
    <mergeCell ref="BG132:BI132"/>
    <mergeCell ref="BJ132:BL132"/>
    <mergeCell ref="BM132:BO132"/>
    <mergeCell ref="BG130:BI130"/>
    <mergeCell ref="BY132:CA132"/>
    <mergeCell ref="CB132:CD132"/>
    <mergeCell ref="AZ131:BC131"/>
    <mergeCell ref="AX132:AY132"/>
    <mergeCell ref="AZ132:BC132"/>
    <mergeCell ref="AX133:AY133"/>
    <mergeCell ref="AZ133:BC133"/>
    <mergeCell ref="CK136:CO136"/>
    <mergeCell ref="BD131:BF131"/>
    <mergeCell ref="BY137:CA137"/>
    <mergeCell ref="CB137:CD137"/>
    <mergeCell ref="CK137:CO137"/>
    <mergeCell ref="L135:M135"/>
    <mergeCell ref="N135:U135"/>
    <mergeCell ref="AM135:AO135"/>
    <mergeCell ref="AQ135:AS135"/>
    <mergeCell ref="AU135:AW135"/>
    <mergeCell ref="AX135:AY135"/>
    <mergeCell ref="AZ135:BC135"/>
    <mergeCell ref="BD135:BF135"/>
    <mergeCell ref="BG135:BI135"/>
    <mergeCell ref="BJ135:BL135"/>
    <mergeCell ref="BM135:BO135"/>
    <mergeCell ref="BP135:BR135"/>
    <mergeCell ref="BY135:CA135"/>
    <mergeCell ref="CB135:CD135"/>
    <mergeCell ref="CK135:CO135"/>
    <mergeCell ref="L136:M136"/>
    <mergeCell ref="N136:U136"/>
    <mergeCell ref="AM136:AO136"/>
    <mergeCell ref="AQ136:AS136"/>
    <mergeCell ref="AU136:AW136"/>
    <mergeCell ref="AX136:AY136"/>
    <mergeCell ref="AZ136:BC136"/>
    <mergeCell ref="BD136:BF136"/>
    <mergeCell ref="AX131:AY131"/>
    <mergeCell ref="AX134:AY134"/>
    <mergeCell ref="AZ134:BC134"/>
    <mergeCell ref="BS137:BU137"/>
    <mergeCell ref="N109:U109"/>
    <mergeCell ref="N110:U110"/>
    <mergeCell ref="N111:U111"/>
    <mergeCell ref="CK115:CO115"/>
    <mergeCell ref="CK116:CO116"/>
    <mergeCell ref="CK117:CO117"/>
    <mergeCell ref="CK118:CO118"/>
    <mergeCell ref="BD118:BF118"/>
    <mergeCell ref="BG118:BI118"/>
    <mergeCell ref="BJ118:BL118"/>
    <mergeCell ref="BD122:BF122"/>
    <mergeCell ref="BG122:BI122"/>
    <mergeCell ref="BJ122:BL122"/>
    <mergeCell ref="BM122:BO122"/>
    <mergeCell ref="BP120:BR120"/>
    <mergeCell ref="BY120:CA120"/>
    <mergeCell ref="CB120:CD120"/>
    <mergeCell ref="BD121:BF121"/>
    <mergeCell ref="BG121:BI121"/>
    <mergeCell ref="BJ121:BL121"/>
    <mergeCell ref="BM121:BO121"/>
    <mergeCell ref="BP121:BR121"/>
    <mergeCell ref="AU117:AW117"/>
    <mergeCell ref="BS114:BU114"/>
    <mergeCell ref="BS115:BU115"/>
    <mergeCell ref="CK114:CO114"/>
    <mergeCell ref="BD119:BF119"/>
    <mergeCell ref="BS116:BU116"/>
    <mergeCell ref="BD114:BF114"/>
    <mergeCell ref="BG114:BI114"/>
    <mergeCell ref="BJ114:BL114"/>
    <mergeCell ref="BM114:BO114"/>
    <mergeCell ref="BP90:BR90"/>
    <mergeCell ref="BD103:BF103"/>
    <mergeCell ref="BG103:BI103"/>
    <mergeCell ref="BJ103:BL103"/>
    <mergeCell ref="BM103:BO103"/>
    <mergeCell ref="BP103:BR103"/>
    <mergeCell ref="BY103:CA103"/>
    <mergeCell ref="CB103:CD103"/>
    <mergeCell ref="CK103:CO103"/>
    <mergeCell ref="L100:M100"/>
    <mergeCell ref="L96:M96"/>
    <mergeCell ref="AM96:AO96"/>
    <mergeCell ref="AQ96:AS96"/>
    <mergeCell ref="BP97:BR97"/>
    <mergeCell ref="BY97:CA97"/>
    <mergeCell ref="CB97:CD97"/>
    <mergeCell ref="AQ98:AS98"/>
    <mergeCell ref="AU98:AW98"/>
    <mergeCell ref="BD98:BF98"/>
    <mergeCell ref="BG98:BI98"/>
    <mergeCell ref="BJ98:BL98"/>
    <mergeCell ref="BM98:BO98"/>
    <mergeCell ref="BP98:BR98"/>
    <mergeCell ref="N98:U98"/>
    <mergeCell ref="N99:U99"/>
    <mergeCell ref="CB101:CD101"/>
    <mergeCell ref="N96:U96"/>
    <mergeCell ref="AZ103:BC103"/>
    <mergeCell ref="AQ101:AS101"/>
    <mergeCell ref="AX101:AY101"/>
    <mergeCell ref="BP101:BR101"/>
    <mergeCell ref="AM100:AO100"/>
    <mergeCell ref="CK90:CO90"/>
    <mergeCell ref="CK91:CO91"/>
    <mergeCell ref="CK92:CO92"/>
    <mergeCell ref="BY86:CA86"/>
    <mergeCell ref="BJ95:BL95"/>
    <mergeCell ref="BM95:BO95"/>
    <mergeCell ref="BP95:BR95"/>
    <mergeCell ref="BY95:CA95"/>
    <mergeCell ref="CB95:CD95"/>
    <mergeCell ref="BG94:BI94"/>
    <mergeCell ref="CK94:CO94"/>
    <mergeCell ref="CK81:CO81"/>
    <mergeCell ref="CK84:CO84"/>
    <mergeCell ref="CK85:CO85"/>
    <mergeCell ref="CK86:CO86"/>
    <mergeCell ref="CK87:CO87"/>
    <mergeCell ref="BM86:BO86"/>
    <mergeCell ref="BP86:BR86"/>
    <mergeCell ref="CB86:CD86"/>
    <mergeCell ref="CK93:CO93"/>
    <mergeCell ref="BV94:BX94"/>
    <mergeCell ref="BY91:CA91"/>
    <mergeCell ref="CB91:CD91"/>
    <mergeCell ref="CK89:CO89"/>
    <mergeCell ref="BY88:CA88"/>
    <mergeCell ref="CB88:CD88"/>
    <mergeCell ref="BM89:BO89"/>
    <mergeCell ref="BP89:BR89"/>
    <mergeCell ref="BY89:CA89"/>
    <mergeCell ref="BJ83:BL83"/>
    <mergeCell ref="BM83:BO83"/>
    <mergeCell ref="BP83:BR83"/>
    <mergeCell ref="BJ86:BL86"/>
    <mergeCell ref="CK76:CO76"/>
    <mergeCell ref="BG77:BI77"/>
    <mergeCell ref="BJ77:BL77"/>
    <mergeCell ref="BM77:BO77"/>
    <mergeCell ref="BP77:BR77"/>
    <mergeCell ref="BS77:BU77"/>
    <mergeCell ref="BD85:BF85"/>
    <mergeCell ref="BG85:BI85"/>
    <mergeCell ref="BJ78:BL78"/>
    <mergeCell ref="AX78:AY78"/>
    <mergeCell ref="BY83:CA83"/>
    <mergeCell ref="AU82:AW82"/>
    <mergeCell ref="BM74:BO74"/>
    <mergeCell ref="BP74:BR74"/>
    <mergeCell ref="BP72:BR72"/>
    <mergeCell ref="AU76:AW76"/>
    <mergeCell ref="BG72:BI72"/>
    <mergeCell ref="AU80:AW80"/>
    <mergeCell ref="AX80:AY80"/>
    <mergeCell ref="AZ80:BC80"/>
    <mergeCell ref="BD80:BF80"/>
    <mergeCell ref="BG80:BI80"/>
    <mergeCell ref="BJ80:BL80"/>
    <mergeCell ref="BM80:BO80"/>
    <mergeCell ref="BG74:BI74"/>
    <mergeCell ref="BJ74:BL74"/>
    <mergeCell ref="BS84:BU84"/>
    <mergeCell ref="BS85:BU85"/>
    <mergeCell ref="BS86:BU86"/>
    <mergeCell ref="BV85:BX85"/>
    <mergeCell ref="BV86:BX86"/>
    <mergeCell ref="AM40:AO40"/>
    <mergeCell ref="BD55:BF55"/>
    <mergeCell ref="BD35:BF35"/>
    <mergeCell ref="BD75:BF75"/>
    <mergeCell ref="BG75:BI75"/>
    <mergeCell ref="BJ75:BL75"/>
    <mergeCell ref="BM75:BO75"/>
    <mergeCell ref="BP75:BR75"/>
    <mergeCell ref="BY75:CA75"/>
    <mergeCell ref="BY84:CA84"/>
    <mergeCell ref="CB36:CD36"/>
    <mergeCell ref="BD37:BF37"/>
    <mergeCell ref="AX72:AY72"/>
    <mergeCell ref="AZ72:BC72"/>
    <mergeCell ref="AM71:AO71"/>
    <mergeCell ref="AM73:AO73"/>
    <mergeCell ref="BY62:CA62"/>
    <mergeCell ref="CB62:CD62"/>
    <mergeCell ref="BV72:BX72"/>
    <mergeCell ref="CB70:CD70"/>
    <mergeCell ref="CB69:CD69"/>
    <mergeCell ref="BJ61:BL61"/>
    <mergeCell ref="BM61:BO61"/>
    <mergeCell ref="CB71:CD71"/>
    <mergeCell ref="CB66:CD66"/>
    <mergeCell ref="AX76:AY76"/>
    <mergeCell ref="AZ76:BC76"/>
    <mergeCell ref="BD76:BF76"/>
    <mergeCell ref="AU77:AW77"/>
    <mergeCell ref="AX77:AY77"/>
    <mergeCell ref="AZ77:BC77"/>
    <mergeCell ref="BD77:BF77"/>
    <mergeCell ref="AM47:AO47"/>
    <mergeCell ref="AQ47:AS47"/>
    <mergeCell ref="AU47:AW47"/>
    <mergeCell ref="AX47:AY47"/>
    <mergeCell ref="AZ47:BC47"/>
    <mergeCell ref="BD47:BF47"/>
    <mergeCell ref="BG47:BI47"/>
    <mergeCell ref="BJ47:BL47"/>
    <mergeCell ref="BM47:BO47"/>
    <mergeCell ref="BP47:BR47"/>
    <mergeCell ref="BV73:BX73"/>
    <mergeCell ref="BV74:BX74"/>
    <mergeCell ref="BV75:BX75"/>
    <mergeCell ref="AM66:AO66"/>
    <mergeCell ref="AQ66:AS66"/>
    <mergeCell ref="AU66:AW66"/>
    <mergeCell ref="AX66:AY66"/>
    <mergeCell ref="AZ66:BC66"/>
    <mergeCell ref="BD66:BF66"/>
    <mergeCell ref="BG66:BI66"/>
    <mergeCell ref="BJ66:BL66"/>
    <mergeCell ref="BP65:BR65"/>
    <mergeCell ref="BS65:BU65"/>
    <mergeCell ref="BV65:BX65"/>
    <mergeCell ref="AQ68:AS68"/>
    <mergeCell ref="BG71:BI71"/>
    <mergeCell ref="BJ71:BL71"/>
    <mergeCell ref="AX71:AY71"/>
    <mergeCell ref="AZ71:BC71"/>
    <mergeCell ref="AX73:AY73"/>
    <mergeCell ref="BJ70:BL70"/>
    <mergeCell ref="BD72:BF72"/>
    <mergeCell ref="BD16:BF16"/>
    <mergeCell ref="BG16:BI16"/>
    <mergeCell ref="BP19:BR19"/>
    <mergeCell ref="BJ16:BL16"/>
    <mergeCell ref="BG19:BI19"/>
    <mergeCell ref="BG24:BI24"/>
    <mergeCell ref="BJ24:BL24"/>
    <mergeCell ref="N28:U28"/>
    <mergeCell ref="AM28:AO28"/>
    <mergeCell ref="AQ28:AS28"/>
    <mergeCell ref="AU28:AW28"/>
    <mergeCell ref="AX28:AY28"/>
    <mergeCell ref="AZ28:BC28"/>
    <mergeCell ref="BD28:BF28"/>
    <mergeCell ref="AZ17:BC17"/>
    <mergeCell ref="AU20:AW20"/>
    <mergeCell ref="AX19:AY19"/>
    <mergeCell ref="AZ19:BC19"/>
    <mergeCell ref="BD19:BF19"/>
    <mergeCell ref="AX20:AY20"/>
    <mergeCell ref="BJ20:BL20"/>
    <mergeCell ref="BD17:BF17"/>
    <mergeCell ref="BG17:BI17"/>
    <mergeCell ref="BJ17:BL17"/>
    <mergeCell ref="BM17:BO17"/>
    <mergeCell ref="BP17:BR17"/>
    <mergeCell ref="AX17:AY17"/>
    <mergeCell ref="BD18:BF18"/>
    <mergeCell ref="BG18:BI18"/>
    <mergeCell ref="BM16:BO16"/>
    <mergeCell ref="BP16:BR16"/>
    <mergeCell ref="BM22:BO22"/>
    <mergeCell ref="CK23:CO23"/>
    <mergeCell ref="BY22:CA22"/>
    <mergeCell ref="CB22:CD22"/>
    <mergeCell ref="CK16:CO16"/>
    <mergeCell ref="L17:M17"/>
    <mergeCell ref="N17:U17"/>
    <mergeCell ref="L21:M21"/>
    <mergeCell ref="N21:U21"/>
    <mergeCell ref="AM21:AO21"/>
    <mergeCell ref="AQ21:AS21"/>
    <mergeCell ref="AU21:AW21"/>
    <mergeCell ref="AX21:AY21"/>
    <mergeCell ref="AZ21:BC21"/>
    <mergeCell ref="BD21:BF21"/>
    <mergeCell ref="BG21:BI21"/>
    <mergeCell ref="BM18:BO18"/>
    <mergeCell ref="BP18:BR18"/>
    <mergeCell ref="BV18:BX18"/>
    <mergeCell ref="CB18:CD18"/>
    <mergeCell ref="CK18:CO18"/>
    <mergeCell ref="BP20:BR20"/>
    <mergeCell ref="BY20:CA20"/>
    <mergeCell ref="CB20:CD20"/>
    <mergeCell ref="CK20:CO20"/>
    <mergeCell ref="AZ20:BC20"/>
    <mergeCell ref="L16:M16"/>
    <mergeCell ref="N16:U16"/>
    <mergeCell ref="BM21:BO21"/>
    <mergeCell ref="BP21:BR21"/>
    <mergeCell ref="CB17:CD17"/>
    <mergeCell ref="AU17:AW17"/>
    <mergeCell ref="CK21:CO21"/>
    <mergeCell ref="BM37:BO37"/>
    <mergeCell ref="BM41:BO41"/>
    <mergeCell ref="BP41:BR41"/>
    <mergeCell ref="BM38:BO38"/>
    <mergeCell ref="BP38:BR38"/>
    <mergeCell ref="BY38:CA38"/>
    <mergeCell ref="BY41:CA41"/>
    <mergeCell ref="BM44:BO44"/>
    <mergeCell ref="BS42:BU42"/>
    <mergeCell ref="BS43:BU43"/>
    <mergeCell ref="BM42:BO42"/>
    <mergeCell ref="BP42:BR42"/>
    <mergeCell ref="BY42:CA42"/>
    <mergeCell ref="CK34:CO34"/>
    <mergeCell ref="BS46:BU46"/>
    <mergeCell ref="BP24:BR24"/>
    <mergeCell ref="BP46:BR46"/>
    <mergeCell ref="CB46:CD46"/>
    <mergeCell ref="CK45:CO45"/>
    <mergeCell ref="BS24:BU24"/>
    <mergeCell ref="CK25:CO25"/>
    <mergeCell ref="CK26:CO26"/>
    <mergeCell ref="CK27:CO27"/>
    <mergeCell ref="CK28:CO28"/>
    <mergeCell ref="CK32:CO32"/>
    <mergeCell ref="CK29:CO29"/>
    <mergeCell ref="CK24:CO24"/>
    <mergeCell ref="BV129:BX129"/>
    <mergeCell ref="BG108:BI108"/>
    <mergeCell ref="BY115:CA115"/>
    <mergeCell ref="CB115:CD115"/>
    <mergeCell ref="BJ18:BL18"/>
    <mergeCell ref="BD20:BF20"/>
    <mergeCell ref="BP60:BR60"/>
    <mergeCell ref="BY60:CA60"/>
    <mergeCell ref="CB60:CD60"/>
    <mergeCell ref="CK60:CO60"/>
    <mergeCell ref="AX61:AY61"/>
    <mergeCell ref="AZ61:BC61"/>
    <mergeCell ref="BS60:BU60"/>
    <mergeCell ref="CB59:CD59"/>
    <mergeCell ref="CK48:CO48"/>
    <mergeCell ref="BM66:BO66"/>
    <mergeCell ref="BP66:BR66"/>
    <mergeCell ref="AZ69:BC69"/>
    <mergeCell ref="BG62:BI62"/>
    <mergeCell ref="BJ62:BL62"/>
    <mergeCell ref="BM62:BO62"/>
    <mergeCell ref="BP62:BR62"/>
    <mergeCell ref="CB47:CD47"/>
    <mergeCell ref="CK47:CO47"/>
    <mergeCell ref="AX48:AY48"/>
    <mergeCell ref="AZ48:BC48"/>
    <mergeCell ref="BD67:BF67"/>
    <mergeCell ref="CK66:CO66"/>
    <mergeCell ref="CK63:CO63"/>
    <mergeCell ref="AX69:AY69"/>
    <mergeCell ref="BM69:BO69"/>
    <mergeCell ref="BD68:BF68"/>
    <mergeCell ref="CH13:CH15"/>
    <mergeCell ref="CI13:CI15"/>
    <mergeCell ref="CJ13:CJ15"/>
    <mergeCell ref="CK12:CO15"/>
    <mergeCell ref="BY35:CA35"/>
    <mergeCell ref="CB35:CD35"/>
    <mergeCell ref="BD36:BF36"/>
    <mergeCell ref="BG36:BI36"/>
    <mergeCell ref="BJ36:BL36"/>
    <mergeCell ref="BM36:BO36"/>
    <mergeCell ref="AU59:AW59"/>
    <mergeCell ref="AX59:AY59"/>
    <mergeCell ref="AZ59:BC59"/>
    <mergeCell ref="BD59:BF59"/>
    <mergeCell ref="CG12:CJ12"/>
    <mergeCell ref="BM20:BO20"/>
    <mergeCell ref="CB58:CD58"/>
    <mergeCell ref="CK58:CO58"/>
    <mergeCell ref="CK56:CO56"/>
    <mergeCell ref="CK57:CO57"/>
    <mergeCell ref="BP22:BR22"/>
    <mergeCell ref="CB33:CD33"/>
    <mergeCell ref="CK33:CO33"/>
    <mergeCell ref="CB39:CD39"/>
    <mergeCell ref="CB37:CD37"/>
    <mergeCell ref="BY51:CA51"/>
    <mergeCell ref="CK43:CO43"/>
    <mergeCell ref="CK42:CO42"/>
    <mergeCell ref="CK41:CO41"/>
    <mergeCell ref="BP45:BR45"/>
    <mergeCell ref="BM23:BO23"/>
    <mergeCell ref="BP39:BR39"/>
    <mergeCell ref="AU60:AW60"/>
    <mergeCell ref="AX56:AY56"/>
    <mergeCell ref="AZ56:BC56"/>
    <mergeCell ref="BJ57:BL57"/>
    <mergeCell ref="BM57:BO57"/>
    <mergeCell ref="BP57:BR57"/>
    <mergeCell ref="BY57:CA57"/>
    <mergeCell ref="L59:M59"/>
    <mergeCell ref="N59:U59"/>
    <mergeCell ref="BD56:BF56"/>
    <mergeCell ref="BG56:BI56"/>
    <mergeCell ref="BY56:CA56"/>
    <mergeCell ref="BM58:BO58"/>
    <mergeCell ref="BJ72:BL72"/>
    <mergeCell ref="AZ73:BC73"/>
    <mergeCell ref="BY72:CA72"/>
    <mergeCell ref="AU72:AW72"/>
    <mergeCell ref="BM70:BO70"/>
    <mergeCell ref="BP70:BR70"/>
    <mergeCell ref="BG61:BI61"/>
    <mergeCell ref="BY69:CA69"/>
    <mergeCell ref="AX68:AY68"/>
    <mergeCell ref="AZ68:BC68"/>
    <mergeCell ref="BM67:BO67"/>
    <mergeCell ref="BY68:CA68"/>
    <mergeCell ref="BY73:CA73"/>
    <mergeCell ref="BY70:CA70"/>
    <mergeCell ref="BM72:BO72"/>
    <mergeCell ref="BG67:BI67"/>
    <mergeCell ref="BJ67:BL67"/>
    <mergeCell ref="BJ56:BL56"/>
    <mergeCell ref="BV66:BX66"/>
    <mergeCell ref="CG11:CO11"/>
    <mergeCell ref="BD52:BF52"/>
    <mergeCell ref="BS41:BU41"/>
    <mergeCell ref="BY52:CA52"/>
    <mergeCell ref="BV51:BX51"/>
    <mergeCell ref="AE11:CD11"/>
    <mergeCell ref="AZ12:BC15"/>
    <mergeCell ref="AE12:AJ15"/>
    <mergeCell ref="AM12:AO15"/>
    <mergeCell ref="AX12:AY15"/>
    <mergeCell ref="BD12:BF15"/>
    <mergeCell ref="BG12:BI15"/>
    <mergeCell ref="BJ12:BL15"/>
    <mergeCell ref="BM12:BO15"/>
    <mergeCell ref="BP12:BR15"/>
    <mergeCell ref="BY12:CA15"/>
    <mergeCell ref="BD39:BF39"/>
    <mergeCell ref="BG35:BI35"/>
    <mergeCell ref="CB41:CD41"/>
    <mergeCell ref="CF13:CF15"/>
    <mergeCell ref="CG13:CG15"/>
    <mergeCell ref="CK38:CO38"/>
    <mergeCell ref="CK39:CO39"/>
    <mergeCell ref="CK35:CO35"/>
    <mergeCell ref="CK36:CO36"/>
    <mergeCell ref="CK37:CO37"/>
    <mergeCell ref="CK40:CO40"/>
    <mergeCell ref="BP37:BR37"/>
    <mergeCell ref="BY37:CA37"/>
    <mergeCell ref="BD40:BF40"/>
    <mergeCell ref="BG40:BI40"/>
    <mergeCell ref="CK22:CO22"/>
    <mergeCell ref="BD140:BF140"/>
    <mergeCell ref="BG140:BI140"/>
    <mergeCell ref="BJ140:BL140"/>
    <mergeCell ref="BM140:BO140"/>
    <mergeCell ref="BP140:BR140"/>
    <mergeCell ref="BY140:CA140"/>
    <mergeCell ref="CB140:CD140"/>
    <mergeCell ref="CK128:CO128"/>
    <mergeCell ref="CK129:CO129"/>
    <mergeCell ref="CK130:CO130"/>
    <mergeCell ref="CK131:CO131"/>
    <mergeCell ref="CK132:CO132"/>
    <mergeCell ref="CK133:CO133"/>
    <mergeCell ref="CK134:CO134"/>
    <mergeCell ref="CK138:CO138"/>
    <mergeCell ref="CK119:CO119"/>
    <mergeCell ref="CK120:CO120"/>
    <mergeCell ref="CK121:CO121"/>
    <mergeCell ref="BD134:BF134"/>
    <mergeCell ref="CK126:CO126"/>
    <mergeCell ref="CK127:CO127"/>
    <mergeCell ref="CK139:CO139"/>
    <mergeCell ref="CK124:CO124"/>
    <mergeCell ref="CK140:CO140"/>
    <mergeCell ref="BD139:BF139"/>
    <mergeCell ref="BG134:BI134"/>
    <mergeCell ref="BJ134:BL134"/>
    <mergeCell ref="BM134:BO134"/>
    <mergeCell ref="BS133:BU133"/>
    <mergeCell ref="BS134:BU134"/>
    <mergeCell ref="BS135:BU135"/>
    <mergeCell ref="BS136:BU136"/>
    <mergeCell ref="BG139:BI139"/>
    <mergeCell ref="BJ139:BL139"/>
    <mergeCell ref="BM139:BO139"/>
    <mergeCell ref="BP139:BR139"/>
    <mergeCell ref="BY139:CA139"/>
    <mergeCell ref="CB139:CD139"/>
    <mergeCell ref="CK17:CO17"/>
    <mergeCell ref="CK71:CO71"/>
    <mergeCell ref="CK19:CO19"/>
    <mergeCell ref="CK53:CO53"/>
    <mergeCell ref="CK54:CO54"/>
    <mergeCell ref="CK74:CO74"/>
    <mergeCell ref="CK73:CO73"/>
    <mergeCell ref="CK72:CO72"/>
    <mergeCell ref="CK69:CO69"/>
    <mergeCell ref="CK55:CO55"/>
    <mergeCell ref="CK59:CO59"/>
    <mergeCell ref="CK51:CO51"/>
    <mergeCell ref="CK95:CO95"/>
    <mergeCell ref="CB53:CD53"/>
    <mergeCell ref="BP136:BR136"/>
    <mergeCell ref="BM130:BO130"/>
    <mergeCell ref="BM131:BO131"/>
    <mergeCell ref="BP131:BR131"/>
    <mergeCell ref="BY131:CA131"/>
    <mergeCell ref="CB131:CD131"/>
    <mergeCell ref="BV132:BX132"/>
    <mergeCell ref="BV133:BX133"/>
    <mergeCell ref="BV134:BX134"/>
    <mergeCell ref="BV135:BX135"/>
    <mergeCell ref="BV136:BX136"/>
    <mergeCell ref="BP130:BR130"/>
    <mergeCell ref="BV137:BX137"/>
    <mergeCell ref="BV138:BX138"/>
    <mergeCell ref="BD138:BF138"/>
    <mergeCell ref="BG138:BI138"/>
    <mergeCell ref="BJ138:BL138"/>
    <mergeCell ref="BM138:BO138"/>
    <mergeCell ref="BP138:BR138"/>
    <mergeCell ref="BY138:CA138"/>
    <mergeCell ref="CB138:CD138"/>
    <mergeCell ref="BD133:BF133"/>
    <mergeCell ref="BG133:BI133"/>
    <mergeCell ref="BJ133:BL133"/>
    <mergeCell ref="BM133:BO133"/>
    <mergeCell ref="BP133:BR133"/>
    <mergeCell ref="BY133:CA133"/>
    <mergeCell ref="CB133:CD133"/>
    <mergeCell ref="BY136:CA136"/>
    <mergeCell ref="CB136:CD136"/>
    <mergeCell ref="BM137:BO137"/>
    <mergeCell ref="BP137:BR137"/>
    <mergeCell ref="BG136:BI136"/>
    <mergeCell ref="BJ136:BL136"/>
    <mergeCell ref="BM136:BO136"/>
    <mergeCell ref="BS138:BU138"/>
    <mergeCell ref="BG131:BI131"/>
    <mergeCell ref="BD130:BF130"/>
    <mergeCell ref="BJ130:BL130"/>
    <mergeCell ref="BG128:BI128"/>
    <mergeCell ref="BY121:CA121"/>
    <mergeCell ref="CB121:CD121"/>
    <mergeCell ref="BD127:BF127"/>
    <mergeCell ref="BG127:BI127"/>
    <mergeCell ref="BJ127:BL127"/>
    <mergeCell ref="BM127:BO127"/>
    <mergeCell ref="BP127:BR127"/>
    <mergeCell ref="BY127:CA127"/>
    <mergeCell ref="CB127:CD127"/>
    <mergeCell ref="BG124:BI124"/>
    <mergeCell ref="BJ124:BL124"/>
    <mergeCell ref="BM124:BO124"/>
    <mergeCell ref="BP124:BR124"/>
    <mergeCell ref="BY124:CA124"/>
    <mergeCell ref="CB124:CD124"/>
    <mergeCell ref="BD126:BF126"/>
    <mergeCell ref="BG126:BI126"/>
    <mergeCell ref="BJ126:BL126"/>
    <mergeCell ref="BM126:BO126"/>
    <mergeCell ref="BV130:BX130"/>
    <mergeCell ref="BY130:CA130"/>
    <mergeCell ref="CB130:CD130"/>
    <mergeCell ref="BP128:BR128"/>
    <mergeCell ref="BY128:CA128"/>
    <mergeCell ref="CB128:CD128"/>
    <mergeCell ref="BS129:BU129"/>
    <mergeCell ref="BS130:BU130"/>
    <mergeCell ref="BV128:BX128"/>
    <mergeCell ref="BJ131:BL131"/>
    <mergeCell ref="BP118:BR118"/>
    <mergeCell ref="BY118:CA118"/>
    <mergeCell ref="CB118:CD118"/>
    <mergeCell ref="BS118:BU118"/>
    <mergeCell ref="BS119:BU119"/>
    <mergeCell ref="BS120:BU120"/>
    <mergeCell ref="BS121:BU121"/>
    <mergeCell ref="BD129:BF129"/>
    <mergeCell ref="BG129:BI129"/>
    <mergeCell ref="BJ129:BL129"/>
    <mergeCell ref="BM129:BO129"/>
    <mergeCell ref="BP129:BR129"/>
    <mergeCell ref="BY129:CA129"/>
    <mergeCell ref="CB129:CD129"/>
    <mergeCell ref="BG119:BI119"/>
    <mergeCell ref="BJ119:BL119"/>
    <mergeCell ref="BM119:BO119"/>
    <mergeCell ref="BP119:BR119"/>
    <mergeCell ref="BD124:BF124"/>
    <mergeCell ref="BS122:BU122"/>
    <mergeCell ref="BS123:BU123"/>
    <mergeCell ref="BS124:BU124"/>
    <mergeCell ref="BS125:BU125"/>
    <mergeCell ref="BS126:BU126"/>
    <mergeCell ref="BS127:BU127"/>
    <mergeCell ref="BS128:BU128"/>
    <mergeCell ref="BV125:BX125"/>
    <mergeCell ref="BV126:BX126"/>
    <mergeCell ref="BV127:BX127"/>
    <mergeCell ref="BJ128:BL128"/>
    <mergeCell ref="BM128:BO128"/>
    <mergeCell ref="BP126:BR126"/>
    <mergeCell ref="BY126:CA126"/>
    <mergeCell ref="CB126:CD126"/>
    <mergeCell ref="BD123:BF123"/>
    <mergeCell ref="BG123:BI123"/>
    <mergeCell ref="BJ123:BL123"/>
    <mergeCell ref="BM123:BO123"/>
    <mergeCell ref="BP123:BR123"/>
    <mergeCell ref="BY123:CA123"/>
    <mergeCell ref="CB123:CD123"/>
    <mergeCell ref="BD116:BF116"/>
    <mergeCell ref="BG116:BI116"/>
    <mergeCell ref="BJ116:BL116"/>
    <mergeCell ref="BM116:BO116"/>
    <mergeCell ref="BP116:BR116"/>
    <mergeCell ref="BY116:CA116"/>
    <mergeCell ref="CB116:CD116"/>
    <mergeCell ref="BD117:BF117"/>
    <mergeCell ref="BG117:BI117"/>
    <mergeCell ref="BJ117:BL117"/>
    <mergeCell ref="BM117:BO117"/>
    <mergeCell ref="BP117:BR117"/>
    <mergeCell ref="BY117:CA117"/>
    <mergeCell ref="CB117:CD117"/>
    <mergeCell ref="BS117:BU117"/>
    <mergeCell ref="BY119:CA119"/>
    <mergeCell ref="CB125:CD125"/>
    <mergeCell ref="BY114:CA114"/>
    <mergeCell ref="CB114:CD114"/>
    <mergeCell ref="BD91:BF91"/>
    <mergeCell ref="BJ94:BL94"/>
    <mergeCell ref="BM94:BO94"/>
    <mergeCell ref="BP94:BR94"/>
    <mergeCell ref="BY94:CA94"/>
    <mergeCell ref="CB94:CD94"/>
    <mergeCell ref="BY96:CA96"/>
    <mergeCell ref="CB96:CD96"/>
    <mergeCell ref="BJ100:BL100"/>
    <mergeCell ref="BM100:BO100"/>
    <mergeCell ref="BP100:BR100"/>
    <mergeCell ref="BY100:CA100"/>
    <mergeCell ref="CB100:CD100"/>
    <mergeCell ref="BS104:BU104"/>
    <mergeCell ref="BV93:BX93"/>
    <mergeCell ref="BJ104:BL104"/>
    <mergeCell ref="BM104:BO104"/>
    <mergeCell ref="BY107:CA107"/>
    <mergeCell ref="CB107:CD107"/>
    <mergeCell ref="CB92:CD92"/>
    <mergeCell ref="BM101:BO101"/>
    <mergeCell ref="BM91:BO91"/>
    <mergeCell ref="BP91:BR91"/>
    <mergeCell ref="BY104:CA104"/>
    <mergeCell ref="BS111:BU111"/>
    <mergeCell ref="BS110:BU110"/>
    <mergeCell ref="CB109:CD109"/>
    <mergeCell ref="CB104:CD104"/>
    <mergeCell ref="BG104:BI104"/>
    <mergeCell ref="BJ39:BL39"/>
    <mergeCell ref="BG38:BI38"/>
    <mergeCell ref="BJ38:BL38"/>
    <mergeCell ref="AZ26:BC26"/>
    <mergeCell ref="BP36:BR36"/>
    <mergeCell ref="BJ40:BL40"/>
    <mergeCell ref="BM40:BO40"/>
    <mergeCell ref="BP40:BR40"/>
    <mergeCell ref="BY40:CA40"/>
    <mergeCell ref="CB40:CD40"/>
    <mergeCell ref="BD84:BF84"/>
    <mergeCell ref="BG84:BI84"/>
    <mergeCell ref="BJ84:BL84"/>
    <mergeCell ref="BM84:BO84"/>
    <mergeCell ref="BP84:BR84"/>
    <mergeCell ref="BM71:BO71"/>
    <mergeCell ref="BP71:BR71"/>
    <mergeCell ref="BY71:CA71"/>
    <mergeCell ref="CB84:CD84"/>
    <mergeCell ref="BP44:BR44"/>
    <mergeCell ref="BP43:BR43"/>
    <mergeCell ref="BY43:CA43"/>
    <mergeCell ref="BS44:BU44"/>
    <mergeCell ref="BS45:BU45"/>
    <mergeCell ref="BG55:BI55"/>
    <mergeCell ref="BP49:BR49"/>
    <mergeCell ref="BS49:BU49"/>
    <mergeCell ref="AZ75:BC75"/>
    <mergeCell ref="BY74:CA74"/>
    <mergeCell ref="CB74:CD74"/>
    <mergeCell ref="AZ62:BC62"/>
    <mergeCell ref="BD62:BF62"/>
    <mergeCell ref="BJ34:BL34"/>
    <mergeCell ref="BJ22:BL22"/>
    <mergeCell ref="AM33:AO33"/>
    <mergeCell ref="AM29:AO29"/>
    <mergeCell ref="AQ29:AS29"/>
    <mergeCell ref="AU29:AW29"/>
    <mergeCell ref="AX29:AY29"/>
    <mergeCell ref="AZ33:BC33"/>
    <mergeCell ref="BD33:BF33"/>
    <mergeCell ref="BG33:BI33"/>
    <mergeCell ref="BM39:BO39"/>
    <mergeCell ref="AU39:AW39"/>
    <mergeCell ref="CB19:CD19"/>
    <mergeCell ref="AZ29:BC29"/>
    <mergeCell ref="BY25:CA25"/>
    <mergeCell ref="CB25:CD25"/>
    <mergeCell ref="BY27:CA27"/>
    <mergeCell ref="CB27:CD27"/>
    <mergeCell ref="BD29:BF29"/>
    <mergeCell ref="BG29:BI29"/>
    <mergeCell ref="BJ29:BL29"/>
    <mergeCell ref="BM29:BO29"/>
    <mergeCell ref="BP29:BR29"/>
    <mergeCell ref="CB23:CD23"/>
    <mergeCell ref="BP23:BR23"/>
    <mergeCell ref="BY23:CA23"/>
    <mergeCell ref="BM33:BO33"/>
    <mergeCell ref="BP33:BR33"/>
    <mergeCell ref="BY33:CA33"/>
    <mergeCell ref="BM34:BO34"/>
    <mergeCell ref="BP34:BR34"/>
    <mergeCell ref="AX24:AY24"/>
    <mergeCell ref="AZ24:BC24"/>
    <mergeCell ref="BD24:BF24"/>
    <mergeCell ref="BG37:BI37"/>
    <mergeCell ref="BJ37:BL37"/>
    <mergeCell ref="AM20:AO20"/>
    <mergeCell ref="AZ22:BC22"/>
    <mergeCell ref="AM23:AO23"/>
    <mergeCell ref="AQ23:AS23"/>
    <mergeCell ref="AU23:AW23"/>
    <mergeCell ref="AX23:AY23"/>
    <mergeCell ref="AZ23:BC23"/>
    <mergeCell ref="BD23:BF23"/>
    <mergeCell ref="BG23:BI23"/>
    <mergeCell ref="BJ23:BL23"/>
    <mergeCell ref="AQ26:AS26"/>
    <mergeCell ref="AU26:AW26"/>
    <mergeCell ref="AX26:AY26"/>
    <mergeCell ref="BJ35:BL35"/>
    <mergeCell ref="BJ27:BL27"/>
    <mergeCell ref="BD22:BF22"/>
    <mergeCell ref="BG22:BI22"/>
    <mergeCell ref="BG20:BI20"/>
    <mergeCell ref="AU33:AW33"/>
    <mergeCell ref="AM26:AO26"/>
    <mergeCell ref="AQ35:AS35"/>
    <mergeCell ref="AQ36:AS36"/>
    <mergeCell ref="AQ37:AS37"/>
    <mergeCell ref="AQ32:AS32"/>
    <mergeCell ref="AU32:AW32"/>
    <mergeCell ref="AX32:AY32"/>
    <mergeCell ref="AZ32:BC32"/>
    <mergeCell ref="BG32:BI32"/>
    <mergeCell ref="J2:M3"/>
    <mergeCell ref="B12:B15"/>
    <mergeCell ref="D12:D15"/>
    <mergeCell ref="V12:V15"/>
    <mergeCell ref="R7:S7"/>
    <mergeCell ref="R9:S9"/>
    <mergeCell ref="R11:V11"/>
    <mergeCell ref="AE2:AE7"/>
    <mergeCell ref="H2:I3"/>
    <mergeCell ref="N2:Q2"/>
    <mergeCell ref="O9:Q9"/>
    <mergeCell ref="R3:S3"/>
    <mergeCell ref="R4:S4"/>
    <mergeCell ref="T7:V7"/>
    <mergeCell ref="T9:V9"/>
    <mergeCell ref="T3:V3"/>
    <mergeCell ref="R2:V2"/>
    <mergeCell ref="T4:V4"/>
    <mergeCell ref="T5:V5"/>
    <mergeCell ref="R6:S6"/>
    <mergeCell ref="R8:S8"/>
    <mergeCell ref="T6:V6"/>
    <mergeCell ref="T8:V8"/>
    <mergeCell ref="B2:G6"/>
    <mergeCell ref="H4:M6"/>
    <mergeCell ref="Y12:Y15"/>
    <mergeCell ref="Z12:Z15"/>
    <mergeCell ref="O8:Q8"/>
    <mergeCell ref="B8:G9"/>
    <mergeCell ref="H8:M9"/>
    <mergeCell ref="R5:S5"/>
    <mergeCell ref="B10:G11"/>
    <mergeCell ref="C12:C15"/>
    <mergeCell ref="F12:F15"/>
    <mergeCell ref="G12:G15"/>
    <mergeCell ref="AX130:AY130"/>
    <mergeCell ref="AM74:AO74"/>
    <mergeCell ref="AZ130:BC130"/>
    <mergeCell ref="AX91:AY91"/>
    <mergeCell ref="AZ91:BC91"/>
    <mergeCell ref="AZ92:BC92"/>
    <mergeCell ref="AX67:AY67"/>
    <mergeCell ref="AZ67:BC67"/>
    <mergeCell ref="AQ20:AS20"/>
    <mergeCell ref="AM18:AO18"/>
    <mergeCell ref="AQ18:AS18"/>
    <mergeCell ref="AU18:AW18"/>
    <mergeCell ref="L19:M19"/>
    <mergeCell ref="N19:U19"/>
    <mergeCell ref="AM19:AO19"/>
    <mergeCell ref="AQ19:AS19"/>
    <mergeCell ref="AX16:AY16"/>
    <mergeCell ref="AZ16:BC16"/>
    <mergeCell ref="AM22:AO22"/>
    <mergeCell ref="AQ22:AS22"/>
    <mergeCell ref="AU22:AW22"/>
    <mergeCell ref="AX74:AY74"/>
    <mergeCell ref="AZ74:BC74"/>
    <mergeCell ref="AZ114:BC114"/>
    <mergeCell ref="L20:M20"/>
    <mergeCell ref="N20:U20"/>
    <mergeCell ref="L23:M23"/>
    <mergeCell ref="N33:U33"/>
    <mergeCell ref="AU24:AW24"/>
    <mergeCell ref="AX138:AY138"/>
    <mergeCell ref="AZ138:BC138"/>
    <mergeCell ref="AU139:AW139"/>
    <mergeCell ref="AX139:AY139"/>
    <mergeCell ref="AZ139:BC139"/>
    <mergeCell ref="AX60:AY60"/>
    <mergeCell ref="B7:G7"/>
    <mergeCell ref="H7:M7"/>
    <mergeCell ref="AZ70:BC70"/>
    <mergeCell ref="N56:U56"/>
    <mergeCell ref="AZ60:BC60"/>
    <mergeCell ref="L58:M58"/>
    <mergeCell ref="N58:U58"/>
    <mergeCell ref="AM58:AO58"/>
    <mergeCell ref="AQ58:AS58"/>
    <mergeCell ref="AU58:AW58"/>
    <mergeCell ref="AX58:AY58"/>
    <mergeCell ref="AZ58:BC58"/>
    <mergeCell ref="L61:M61"/>
    <mergeCell ref="N61:U61"/>
    <mergeCell ref="AM61:AO61"/>
    <mergeCell ref="AQ61:AS61"/>
    <mergeCell ref="AU61:AW61"/>
    <mergeCell ref="AM57:AO57"/>
    <mergeCell ref="L48:M48"/>
    <mergeCell ref="N48:U48"/>
    <mergeCell ref="AM48:AO48"/>
    <mergeCell ref="AQ48:AS48"/>
    <mergeCell ref="AX117:AY117"/>
    <mergeCell ref="AZ117:BC117"/>
    <mergeCell ref="H10:M11"/>
    <mergeCell ref="N31:U31"/>
    <mergeCell ref="AX124:AY124"/>
    <mergeCell ref="AZ124:BC124"/>
    <mergeCell ref="AZ108:BC108"/>
    <mergeCell ref="AZ99:BC99"/>
    <mergeCell ref="AX94:AY94"/>
    <mergeCell ref="AZ94:BC94"/>
    <mergeCell ref="AX140:AY140"/>
    <mergeCell ref="AZ140:BC140"/>
    <mergeCell ref="AF2:AU2"/>
    <mergeCell ref="AF3:AU3"/>
    <mergeCell ref="AF4:AU4"/>
    <mergeCell ref="AF5:AU5"/>
    <mergeCell ref="AF7:AU7"/>
    <mergeCell ref="AX18:AY18"/>
    <mergeCell ref="AZ18:BC18"/>
    <mergeCell ref="AX79:AY79"/>
    <mergeCell ref="AZ79:BC79"/>
    <mergeCell ref="AX96:AY96"/>
    <mergeCell ref="AM62:AO62"/>
    <mergeCell ref="AQ62:AS62"/>
    <mergeCell ref="AU62:AW62"/>
    <mergeCell ref="AX121:AY121"/>
    <mergeCell ref="AZ121:BC121"/>
    <mergeCell ref="AX122:AY122"/>
    <mergeCell ref="AZ122:BC122"/>
    <mergeCell ref="AX126:AY126"/>
    <mergeCell ref="AZ126:BC126"/>
    <mergeCell ref="AX114:AY114"/>
    <mergeCell ref="AX22:AY22"/>
    <mergeCell ref="AP12:AP15"/>
    <mergeCell ref="AZ115:BC115"/>
    <mergeCell ref="AX116:AY116"/>
    <mergeCell ref="AQ12:AS15"/>
    <mergeCell ref="AC12:AC15"/>
    <mergeCell ref="AQ85:AS85"/>
    <mergeCell ref="L86:M86"/>
    <mergeCell ref="N86:U86"/>
    <mergeCell ref="L42:M42"/>
    <mergeCell ref="L44:M44"/>
    <mergeCell ref="N44:U44"/>
    <mergeCell ref="N42:U42"/>
    <mergeCell ref="AX129:AY129"/>
    <mergeCell ref="AX120:AY120"/>
    <mergeCell ref="AZ120:BC120"/>
    <mergeCell ref="AX100:AY100"/>
    <mergeCell ref="AZ100:BC100"/>
    <mergeCell ref="AZ123:BC123"/>
    <mergeCell ref="AX97:AY97"/>
    <mergeCell ref="AZ97:BC97"/>
    <mergeCell ref="AZ102:BC102"/>
    <mergeCell ref="AX104:AY104"/>
    <mergeCell ref="AZ104:BC104"/>
    <mergeCell ref="AZ90:BC90"/>
    <mergeCell ref="AZ96:BC96"/>
    <mergeCell ref="AX98:AY98"/>
    <mergeCell ref="AZ98:BC98"/>
    <mergeCell ref="AX110:AY110"/>
    <mergeCell ref="AZ110:BC110"/>
    <mergeCell ref="AX119:AY119"/>
    <mergeCell ref="AZ119:BC119"/>
    <mergeCell ref="AX113:AY113"/>
    <mergeCell ref="AZ113:BC113"/>
    <mergeCell ref="AT12:AT15"/>
    <mergeCell ref="L12:M15"/>
    <mergeCell ref="AL12:AL15"/>
    <mergeCell ref="AM17:AO17"/>
    <mergeCell ref="AQ17:AS17"/>
    <mergeCell ref="AA12:AA15"/>
    <mergeCell ref="AM75:AO75"/>
    <mergeCell ref="AM41:AO41"/>
    <mergeCell ref="AM81:AO81"/>
    <mergeCell ref="L43:M43"/>
    <mergeCell ref="N43:U43"/>
    <mergeCell ref="L46:M46"/>
    <mergeCell ref="N46:U46"/>
    <mergeCell ref="AM46:AO46"/>
    <mergeCell ref="L75:M75"/>
    <mergeCell ref="N75:U75"/>
    <mergeCell ref="L74:M74"/>
    <mergeCell ref="N70:U70"/>
    <mergeCell ref="AM67:AO67"/>
    <mergeCell ref="AM72:AO72"/>
    <mergeCell ref="AQ72:AS72"/>
    <mergeCell ref="AM24:AO24"/>
    <mergeCell ref="AQ24:AS24"/>
    <mergeCell ref="AQ40:AS40"/>
    <mergeCell ref="AM39:AO39"/>
    <mergeCell ref="L80:M80"/>
    <mergeCell ref="N80:U80"/>
    <mergeCell ref="L79:M79"/>
    <mergeCell ref="AM52:AO52"/>
    <mergeCell ref="AM43:AO43"/>
    <mergeCell ref="AM35:AO35"/>
    <mergeCell ref="AM36:AO36"/>
    <mergeCell ref="AM37:AO37"/>
    <mergeCell ref="AM38:AO38"/>
    <mergeCell ref="E12:E15"/>
    <mergeCell ref="L39:M39"/>
    <mergeCell ref="N39:U39"/>
    <mergeCell ref="L40:M40"/>
    <mergeCell ref="N40:U40"/>
    <mergeCell ref="L41:M41"/>
    <mergeCell ref="N41:U41"/>
    <mergeCell ref="L35:M35"/>
    <mergeCell ref="N35:U35"/>
    <mergeCell ref="L29:M29"/>
    <mergeCell ref="N29:U29"/>
    <mergeCell ref="L28:M28"/>
    <mergeCell ref="N37:U37"/>
    <mergeCell ref="L38:M38"/>
    <mergeCell ref="N38:U38"/>
    <mergeCell ref="L34:M34"/>
    <mergeCell ref="N69:U69"/>
    <mergeCell ref="L53:M53"/>
    <mergeCell ref="N53:U53"/>
    <mergeCell ref="N34:U34"/>
    <mergeCell ref="L26:M26"/>
    <mergeCell ref="N26:U26"/>
    <mergeCell ref="L22:M22"/>
    <mergeCell ref="N22:U22"/>
    <mergeCell ref="L33:M33"/>
    <mergeCell ref="L65:M65"/>
    <mergeCell ref="N65:U65"/>
    <mergeCell ref="L60:M60"/>
    <mergeCell ref="N60:U60"/>
    <mergeCell ref="L63:M63"/>
    <mergeCell ref="N63:U63"/>
    <mergeCell ref="L64:M64"/>
    <mergeCell ref="AM44:AO44"/>
    <mergeCell ref="AQ39:AS39"/>
    <mergeCell ref="AQ38:AS38"/>
    <mergeCell ref="L57:M57"/>
    <mergeCell ref="AM59:AO59"/>
    <mergeCell ref="AQ59:AS59"/>
    <mergeCell ref="L49:M49"/>
    <mergeCell ref="L45:M45"/>
    <mergeCell ref="L71:M71"/>
    <mergeCell ref="N71:U71"/>
    <mergeCell ref="L73:M73"/>
    <mergeCell ref="N79:U79"/>
    <mergeCell ref="L70:M70"/>
    <mergeCell ref="L55:M55"/>
    <mergeCell ref="N55:U55"/>
    <mergeCell ref="L66:M66"/>
    <mergeCell ref="N66:U66"/>
    <mergeCell ref="N49:U49"/>
    <mergeCell ref="L47:M47"/>
    <mergeCell ref="N47:U47"/>
    <mergeCell ref="L52:M52"/>
    <mergeCell ref="N52:U52"/>
    <mergeCell ref="N72:U72"/>
    <mergeCell ref="L62:M62"/>
    <mergeCell ref="N62:U62"/>
    <mergeCell ref="AQ44:AS44"/>
    <mergeCell ref="AM45:AO45"/>
    <mergeCell ref="AQ45:AS45"/>
    <mergeCell ref="AM76:AO76"/>
    <mergeCell ref="AQ76:AS76"/>
    <mergeCell ref="AM77:AO77"/>
    <mergeCell ref="AQ77:AS77"/>
    <mergeCell ref="X12:X15"/>
    <mergeCell ref="H12:H15"/>
    <mergeCell ref="O10:Q10"/>
    <mergeCell ref="O11:Q11"/>
    <mergeCell ref="L54:M54"/>
    <mergeCell ref="N54:U54"/>
    <mergeCell ref="L51:M51"/>
    <mergeCell ref="N51:U51"/>
    <mergeCell ref="N57:U57"/>
    <mergeCell ref="J12:J15"/>
    <mergeCell ref="N12:U15"/>
    <mergeCell ref="K12:K15"/>
    <mergeCell ref="W12:W15"/>
    <mergeCell ref="R10:S10"/>
    <mergeCell ref="L18:M18"/>
    <mergeCell ref="N18:U18"/>
    <mergeCell ref="N45:U45"/>
    <mergeCell ref="L30:M30"/>
    <mergeCell ref="N30:U30"/>
    <mergeCell ref="L32:M32"/>
    <mergeCell ref="N32:U32"/>
    <mergeCell ref="T10:V10"/>
    <mergeCell ref="I12:I15"/>
    <mergeCell ref="L31:M31"/>
    <mergeCell ref="L36:M36"/>
    <mergeCell ref="N36:U36"/>
    <mergeCell ref="L37:M37"/>
    <mergeCell ref="L50:M50"/>
    <mergeCell ref="N50:U50"/>
    <mergeCell ref="L24:M24"/>
    <mergeCell ref="N24:U24"/>
    <mergeCell ref="N23:U23"/>
    <mergeCell ref="L87:M87"/>
    <mergeCell ref="N87:U87"/>
    <mergeCell ref="L68:M68"/>
    <mergeCell ref="N68:U68"/>
    <mergeCell ref="L84:M84"/>
    <mergeCell ref="N84:U84"/>
    <mergeCell ref="L85:M85"/>
    <mergeCell ref="N85:U85"/>
    <mergeCell ref="L69:M69"/>
    <mergeCell ref="N101:U101"/>
    <mergeCell ref="L81:M81"/>
    <mergeCell ref="N82:U82"/>
    <mergeCell ref="N100:U100"/>
    <mergeCell ref="L97:M97"/>
    <mergeCell ref="L98:M98"/>
    <mergeCell ref="L90:M90"/>
    <mergeCell ref="N81:U81"/>
    <mergeCell ref="L77:M77"/>
    <mergeCell ref="N77:U77"/>
    <mergeCell ref="N97:U97"/>
    <mergeCell ref="L72:M72"/>
    <mergeCell ref="N73:U73"/>
    <mergeCell ref="N74:U74"/>
    <mergeCell ref="L83:M83"/>
    <mergeCell ref="N83:U83"/>
    <mergeCell ref="L78:M78"/>
    <mergeCell ref="N78:U78"/>
    <mergeCell ref="N90:U90"/>
    <mergeCell ref="L91:M91"/>
    <mergeCell ref="N91:U91"/>
    <mergeCell ref="L92:M92"/>
    <mergeCell ref="N92:U92"/>
    <mergeCell ref="AM86:AO86"/>
    <mergeCell ref="AM87:AO87"/>
    <mergeCell ref="AQ95:AS95"/>
    <mergeCell ref="AQ97:AS97"/>
    <mergeCell ref="AM93:AO93"/>
    <mergeCell ref="AQ93:AS93"/>
    <mergeCell ref="AQ100:AS100"/>
    <mergeCell ref="AM95:AO95"/>
    <mergeCell ref="AM92:AO92"/>
    <mergeCell ref="N93:U93"/>
    <mergeCell ref="AQ88:AS88"/>
    <mergeCell ref="N113:U113"/>
    <mergeCell ref="L93:M93"/>
    <mergeCell ref="L117:M117"/>
    <mergeCell ref="N117:U117"/>
    <mergeCell ref="L95:M95"/>
    <mergeCell ref="N107:U107"/>
    <mergeCell ref="L114:M114"/>
    <mergeCell ref="N114:U114"/>
    <mergeCell ref="L115:M115"/>
    <mergeCell ref="N115:U115"/>
    <mergeCell ref="L116:M116"/>
    <mergeCell ref="N116:U116"/>
    <mergeCell ref="AM97:AO97"/>
    <mergeCell ref="AM98:AO98"/>
    <mergeCell ref="AM99:AO99"/>
    <mergeCell ref="N105:U105"/>
    <mergeCell ref="AM90:AO90"/>
    <mergeCell ref="AM91:AO91"/>
    <mergeCell ref="L104:M104"/>
    <mergeCell ref="L106:M106"/>
    <mergeCell ref="L107:M107"/>
    <mergeCell ref="L108:M108"/>
    <mergeCell ref="L109:M109"/>
    <mergeCell ref="L110:M110"/>
    <mergeCell ref="L111:M111"/>
    <mergeCell ref="L112:M112"/>
    <mergeCell ref="N95:U95"/>
    <mergeCell ref="N112:U112"/>
    <mergeCell ref="L101:M101"/>
    <mergeCell ref="N106:U106"/>
    <mergeCell ref="AQ99:AS99"/>
    <mergeCell ref="L113:M113"/>
    <mergeCell ref="AU99:AW99"/>
    <mergeCell ref="AQ94:AS94"/>
    <mergeCell ref="AU94:AW94"/>
    <mergeCell ref="AM56:AO56"/>
    <mergeCell ref="AQ56:AS56"/>
    <mergeCell ref="AU90:AW90"/>
    <mergeCell ref="AM68:AO68"/>
    <mergeCell ref="AM79:AO79"/>
    <mergeCell ref="AM70:AO70"/>
    <mergeCell ref="AM80:AO80"/>
    <mergeCell ref="AQ84:AS84"/>
    <mergeCell ref="AQ67:AS67"/>
    <mergeCell ref="AM112:AO112"/>
    <mergeCell ref="L82:M82"/>
    <mergeCell ref="L76:M76"/>
    <mergeCell ref="N76:U76"/>
    <mergeCell ref="L67:M67"/>
    <mergeCell ref="N67:U67"/>
    <mergeCell ref="L99:M99"/>
    <mergeCell ref="AQ107:AS107"/>
    <mergeCell ref="AQ111:AS111"/>
    <mergeCell ref="L130:M130"/>
    <mergeCell ref="N130:U130"/>
    <mergeCell ref="L131:M131"/>
    <mergeCell ref="N131:U131"/>
    <mergeCell ref="AQ115:AS115"/>
    <mergeCell ref="AM120:AO120"/>
    <mergeCell ref="AM121:AO121"/>
    <mergeCell ref="AM122:AO122"/>
    <mergeCell ref="AM117:AO117"/>
    <mergeCell ref="AM118:AO118"/>
    <mergeCell ref="AM119:AO119"/>
    <mergeCell ref="AQ128:AS128"/>
    <mergeCell ref="AM127:AO127"/>
    <mergeCell ref="L127:M127"/>
    <mergeCell ref="N127:U127"/>
    <mergeCell ref="AM129:AO129"/>
    <mergeCell ref="AQ129:AS129"/>
    <mergeCell ref="AM130:AO130"/>
    <mergeCell ref="L118:M118"/>
    <mergeCell ref="N118:U118"/>
    <mergeCell ref="N129:U129"/>
    <mergeCell ref="AM128:AO128"/>
    <mergeCell ref="AM126:AO126"/>
    <mergeCell ref="L124:M124"/>
    <mergeCell ref="L123:M123"/>
    <mergeCell ref="N123:U123"/>
    <mergeCell ref="AM123:AO123"/>
    <mergeCell ref="AQ123:AS123"/>
    <mergeCell ref="CR11:CS11"/>
    <mergeCell ref="CR12:CR15"/>
    <mergeCell ref="CS12:CS15"/>
    <mergeCell ref="AX42:AY42"/>
    <mergeCell ref="AZ42:BC42"/>
    <mergeCell ref="BD42:BF42"/>
    <mergeCell ref="AU46:AW46"/>
    <mergeCell ref="AX46:AY46"/>
    <mergeCell ref="AZ46:BC46"/>
    <mergeCell ref="AX38:AY38"/>
    <mergeCell ref="AZ38:BC38"/>
    <mergeCell ref="AX39:AY39"/>
    <mergeCell ref="AZ39:BC39"/>
    <mergeCell ref="L56:M56"/>
    <mergeCell ref="BJ55:BL55"/>
    <mergeCell ref="BM55:BO55"/>
    <mergeCell ref="BD54:BF54"/>
    <mergeCell ref="BG54:BI54"/>
    <mergeCell ref="BM56:BO56"/>
    <mergeCell ref="AB12:AB15"/>
    <mergeCell ref="AQ33:AS33"/>
    <mergeCell ref="AU19:AW19"/>
    <mergeCell ref="AM16:AO16"/>
    <mergeCell ref="AQ16:AS16"/>
    <mergeCell ref="AU16:AW16"/>
    <mergeCell ref="BJ19:BL19"/>
    <mergeCell ref="BM19:BO19"/>
    <mergeCell ref="AQ41:AS41"/>
    <mergeCell ref="AQ46:AS46"/>
    <mergeCell ref="AM55:AO55"/>
    <mergeCell ref="AQ55:AS55"/>
    <mergeCell ref="AM53:AO53"/>
    <mergeCell ref="AU12:AW15"/>
    <mergeCell ref="CB38:CD38"/>
    <mergeCell ref="AM139:AO139"/>
    <mergeCell ref="AM132:AO132"/>
    <mergeCell ref="AQ132:AS132"/>
    <mergeCell ref="AU132:AW132"/>
    <mergeCell ref="AX41:AY41"/>
    <mergeCell ref="BJ21:BL21"/>
    <mergeCell ref="AX34:AY34"/>
    <mergeCell ref="AZ34:BC34"/>
    <mergeCell ref="AX35:AY35"/>
    <mergeCell ref="AZ35:BC35"/>
    <mergeCell ref="AX36:AY36"/>
    <mergeCell ref="AZ36:BC36"/>
    <mergeCell ref="AX37:AY37"/>
    <mergeCell ref="AZ37:BC37"/>
    <mergeCell ref="BD38:BF38"/>
    <mergeCell ref="AU38:AW38"/>
    <mergeCell ref="AU88:AW88"/>
    <mergeCell ref="AU89:AW89"/>
    <mergeCell ref="AU40:AW40"/>
    <mergeCell ref="AU57:AW57"/>
    <mergeCell ref="AU96:AW96"/>
    <mergeCell ref="AU52:AW52"/>
    <mergeCell ref="AU67:AW67"/>
    <mergeCell ref="AU68:AW68"/>
    <mergeCell ref="AU84:AW84"/>
    <mergeCell ref="AU85:AW85"/>
    <mergeCell ref="AU69:AW69"/>
    <mergeCell ref="AU79:AW79"/>
    <mergeCell ref="AU100:AW100"/>
    <mergeCell ref="AM114:AO114"/>
    <mergeCell ref="L140:M140"/>
    <mergeCell ref="N140:U140"/>
    <mergeCell ref="AM138:AO138"/>
    <mergeCell ref="L139:M139"/>
    <mergeCell ref="N139:U139"/>
    <mergeCell ref="L132:M132"/>
    <mergeCell ref="N132:U132"/>
    <mergeCell ref="L133:M133"/>
    <mergeCell ref="N133:U133"/>
    <mergeCell ref="L134:M134"/>
    <mergeCell ref="N134:U134"/>
    <mergeCell ref="L138:M138"/>
    <mergeCell ref="N138:U138"/>
    <mergeCell ref="AQ126:AS126"/>
    <mergeCell ref="AU126:AW126"/>
    <mergeCell ref="AQ127:AS127"/>
    <mergeCell ref="AU127:AW127"/>
    <mergeCell ref="AU134:AW134"/>
    <mergeCell ref="AU138:AW138"/>
    <mergeCell ref="L126:M126"/>
    <mergeCell ref="N126:U126"/>
    <mergeCell ref="L128:M128"/>
    <mergeCell ref="N128:U128"/>
    <mergeCell ref="L129:M129"/>
    <mergeCell ref="AM140:AO140"/>
    <mergeCell ref="AQ140:AS140"/>
    <mergeCell ref="AU140:AW140"/>
    <mergeCell ref="AQ130:AS130"/>
    <mergeCell ref="AM131:AO131"/>
    <mergeCell ref="AQ131:AS131"/>
    <mergeCell ref="AQ139:AS139"/>
    <mergeCell ref="AM133:AO133"/>
    <mergeCell ref="AM134:AO134"/>
    <mergeCell ref="AQ134:AS134"/>
    <mergeCell ref="AQ138:AS138"/>
    <mergeCell ref="AQ52:AS52"/>
    <mergeCell ref="AU128:AW128"/>
    <mergeCell ref="AU129:AW129"/>
    <mergeCell ref="AU130:AW130"/>
    <mergeCell ref="AU131:AW131"/>
    <mergeCell ref="AU119:AW119"/>
    <mergeCell ref="AU120:AW120"/>
    <mergeCell ref="AU121:AW121"/>
    <mergeCell ref="AU122:AW122"/>
    <mergeCell ref="AU114:AW114"/>
    <mergeCell ref="AU115:AW115"/>
    <mergeCell ref="AU116:AW116"/>
    <mergeCell ref="AM110:AO110"/>
    <mergeCell ref="AM54:AO54"/>
    <mergeCell ref="AQ54:AS54"/>
    <mergeCell ref="AU54:AW54"/>
    <mergeCell ref="AU73:AW73"/>
    <mergeCell ref="AQ70:AS70"/>
    <mergeCell ref="AU70:AW70"/>
    <mergeCell ref="AQ57:AS57"/>
    <mergeCell ref="AU97:AW97"/>
    <mergeCell ref="AU91:AW91"/>
    <mergeCell ref="AU92:AW92"/>
    <mergeCell ref="AU86:AW86"/>
    <mergeCell ref="AU87:AW87"/>
    <mergeCell ref="AM125:AO125"/>
    <mergeCell ref="AM108:AO108"/>
    <mergeCell ref="AM109:AO109"/>
    <mergeCell ref="AU74:AW74"/>
    <mergeCell ref="AQ133:AS133"/>
    <mergeCell ref="AU75:AW75"/>
    <mergeCell ref="AU133:AW133"/>
    <mergeCell ref="AU56:AW56"/>
    <mergeCell ref="AM89:AO89"/>
    <mergeCell ref="AQ121:AS121"/>
    <mergeCell ref="AQ122:AS122"/>
    <mergeCell ref="AQ119:AS119"/>
    <mergeCell ref="AQ120:AS120"/>
    <mergeCell ref="BP53:BR53"/>
    <mergeCell ref="BY53:CA53"/>
    <mergeCell ref="BV52:BX52"/>
    <mergeCell ref="CB51:CD51"/>
    <mergeCell ref="BM99:BO99"/>
    <mergeCell ref="BY99:CA99"/>
    <mergeCell ref="CB99:CD99"/>
    <mergeCell ref="BG100:BI100"/>
    <mergeCell ref="BV95:BX95"/>
    <mergeCell ref="AQ125:AS125"/>
    <mergeCell ref="AM85:AO85"/>
    <mergeCell ref="AM69:AO69"/>
    <mergeCell ref="AQ74:AS74"/>
    <mergeCell ref="AQ75:AS75"/>
    <mergeCell ref="AU53:AW53"/>
    <mergeCell ref="AQ82:AS82"/>
    <mergeCell ref="AQ86:AS86"/>
    <mergeCell ref="AQ87:AS87"/>
    <mergeCell ref="BY93:CA93"/>
    <mergeCell ref="CB93:CD93"/>
    <mergeCell ref="AM82:AO82"/>
    <mergeCell ref="AM51:AO51"/>
    <mergeCell ref="AQ51:AS51"/>
    <mergeCell ref="AX43:AY43"/>
    <mergeCell ref="AU55:AW55"/>
    <mergeCell ref="AX53:AY53"/>
    <mergeCell ref="AZ53:BC53"/>
    <mergeCell ref="BD46:BF46"/>
    <mergeCell ref="BG46:BI46"/>
    <mergeCell ref="BJ46:BL46"/>
    <mergeCell ref="BM46:BO46"/>
    <mergeCell ref="CK44:CO44"/>
    <mergeCell ref="CK52:CO52"/>
    <mergeCell ref="BG52:BI52"/>
    <mergeCell ref="BJ52:BL52"/>
    <mergeCell ref="BM52:BO52"/>
    <mergeCell ref="BP52:BR52"/>
    <mergeCell ref="CB43:CD43"/>
    <mergeCell ref="BJ43:BL43"/>
    <mergeCell ref="BM43:BO43"/>
    <mergeCell ref="AX55:AY55"/>
    <mergeCell ref="AZ55:BC55"/>
    <mergeCell ref="BY55:CA55"/>
    <mergeCell ref="CB55:CD55"/>
    <mergeCell ref="CB52:CD52"/>
    <mergeCell ref="BJ53:BL53"/>
    <mergeCell ref="BM53:BO53"/>
    <mergeCell ref="AU45:AW45"/>
    <mergeCell ref="AX45:AY45"/>
    <mergeCell ref="AZ43:BC43"/>
    <mergeCell ref="BD43:BF43"/>
    <mergeCell ref="BG43:BI43"/>
    <mergeCell ref="BP51:BR51"/>
    <mergeCell ref="CK46:CO46"/>
    <mergeCell ref="AX51:AY51"/>
    <mergeCell ref="AX88:AY88"/>
    <mergeCell ref="AZ88:BC88"/>
    <mergeCell ref="BP76:BR76"/>
    <mergeCell ref="BS76:BU76"/>
    <mergeCell ref="BD53:BF53"/>
    <mergeCell ref="BG53:BI53"/>
    <mergeCell ref="AZ89:BC89"/>
    <mergeCell ref="AX90:AY90"/>
    <mergeCell ref="AU48:AW48"/>
    <mergeCell ref="CB49:CD49"/>
    <mergeCell ref="BY58:CA58"/>
    <mergeCell ref="BM59:BO59"/>
    <mergeCell ref="BP59:BR59"/>
    <mergeCell ref="AX75:AY75"/>
    <mergeCell ref="AX62:AY62"/>
    <mergeCell ref="BG79:BI79"/>
    <mergeCell ref="BJ79:BL79"/>
    <mergeCell ref="BM79:BO79"/>
    <mergeCell ref="BP79:BR79"/>
    <mergeCell ref="CB79:CD79"/>
    <mergeCell ref="BG76:BI76"/>
    <mergeCell ref="BJ76:BL76"/>
    <mergeCell ref="BM76:BO76"/>
    <mergeCell ref="CB76:CD76"/>
    <mergeCell ref="CB75:CD75"/>
    <mergeCell ref="BM78:BO78"/>
    <mergeCell ref="BP78:BR78"/>
    <mergeCell ref="BS78:BU78"/>
    <mergeCell ref="BY90:CA90"/>
    <mergeCell ref="CB90:CD90"/>
    <mergeCell ref="CB73:CD73"/>
    <mergeCell ref="CB57:CD57"/>
    <mergeCell ref="BS54:BU54"/>
    <mergeCell ref="BS55:BU55"/>
    <mergeCell ref="BS56:BU56"/>
    <mergeCell ref="BS57:BU57"/>
    <mergeCell ref="BS58:BU58"/>
    <mergeCell ref="BS59:BU59"/>
    <mergeCell ref="BV78:BX78"/>
    <mergeCell ref="BY78:CA78"/>
    <mergeCell ref="CB78:CD78"/>
    <mergeCell ref="BJ54:BL54"/>
    <mergeCell ref="BM54:BO54"/>
    <mergeCell ref="BP54:BR54"/>
    <mergeCell ref="BY54:CA54"/>
    <mergeCell ref="AU51:AW51"/>
    <mergeCell ref="AU71:AW71"/>
    <mergeCell ref="AX87:AY87"/>
    <mergeCell ref="AZ87:BC87"/>
    <mergeCell ref="BP80:BR80"/>
    <mergeCell ref="BY80:CA80"/>
    <mergeCell ref="CB80:CD80"/>
    <mergeCell ref="AZ81:BC81"/>
    <mergeCell ref="BD81:BF81"/>
    <mergeCell ref="BG81:BI81"/>
    <mergeCell ref="BJ81:BL81"/>
    <mergeCell ref="BM81:BO81"/>
    <mergeCell ref="BP81:BR81"/>
    <mergeCell ref="BY81:CA81"/>
    <mergeCell ref="CB81:CD81"/>
    <mergeCell ref="BJ85:BL85"/>
    <mergeCell ref="BM85:BO85"/>
    <mergeCell ref="BP85:BR85"/>
    <mergeCell ref="BY85:CA85"/>
    <mergeCell ref="CB61:CD61"/>
    <mergeCell ref="BP58:BR58"/>
    <mergeCell ref="BP67:BR67"/>
    <mergeCell ref="BY67:CA67"/>
    <mergeCell ref="AZ101:BC101"/>
    <mergeCell ref="BD101:BF101"/>
    <mergeCell ref="BG101:BI101"/>
    <mergeCell ref="BJ101:BL101"/>
    <mergeCell ref="BD87:BF87"/>
    <mergeCell ref="BG87:BI87"/>
    <mergeCell ref="BJ87:BL87"/>
    <mergeCell ref="BM87:BO87"/>
    <mergeCell ref="BV89:BX89"/>
    <mergeCell ref="BD92:BF92"/>
    <mergeCell ref="BG92:BI92"/>
    <mergeCell ref="BJ92:BL92"/>
    <mergeCell ref="BM92:BO92"/>
    <mergeCell ref="BP92:BR92"/>
    <mergeCell ref="BD99:BF99"/>
    <mergeCell ref="BG99:BI99"/>
    <mergeCell ref="BJ99:BL99"/>
    <mergeCell ref="BS89:BU89"/>
    <mergeCell ref="BG91:BI91"/>
    <mergeCell ref="BJ91:BL91"/>
    <mergeCell ref="BP88:BR88"/>
    <mergeCell ref="BD89:BF89"/>
    <mergeCell ref="BG89:BI89"/>
    <mergeCell ref="BJ89:BL89"/>
    <mergeCell ref="CB85:CD85"/>
    <mergeCell ref="BG86:BI86"/>
    <mergeCell ref="BJ68:BL68"/>
    <mergeCell ref="BM68:BO68"/>
    <mergeCell ref="BJ51:BL51"/>
    <mergeCell ref="BM51:BO51"/>
    <mergeCell ref="BD88:BF88"/>
    <mergeCell ref="BG88:BI88"/>
    <mergeCell ref="BJ88:BL88"/>
    <mergeCell ref="BM88:BO88"/>
    <mergeCell ref="BG90:BI90"/>
    <mergeCell ref="BJ90:BL90"/>
    <mergeCell ref="BM90:BO90"/>
    <mergeCell ref="BD97:BF97"/>
    <mergeCell ref="BM93:BO93"/>
    <mergeCell ref="BM97:BO97"/>
    <mergeCell ref="BM60:BO60"/>
    <mergeCell ref="AM42:AO42"/>
    <mergeCell ref="AQ42:AS42"/>
    <mergeCell ref="AU42:AW42"/>
    <mergeCell ref="AQ89:AS89"/>
    <mergeCell ref="AQ90:AS90"/>
    <mergeCell ref="AQ91:AS91"/>
    <mergeCell ref="AQ92:AS92"/>
    <mergeCell ref="AQ79:AS79"/>
    <mergeCell ref="AM84:AO84"/>
    <mergeCell ref="AX84:AY84"/>
    <mergeCell ref="AZ84:BC84"/>
    <mergeCell ref="AX85:AY85"/>
    <mergeCell ref="AZ85:BC85"/>
    <mergeCell ref="AU43:AW43"/>
    <mergeCell ref="AU44:AW44"/>
    <mergeCell ref="AX44:AY44"/>
    <mergeCell ref="AX52:AY52"/>
    <mergeCell ref="AZ52:BC52"/>
    <mergeCell ref="AX92:AY92"/>
    <mergeCell ref="AZ44:BC44"/>
    <mergeCell ref="BD44:BF44"/>
    <mergeCell ref="BG44:BI44"/>
    <mergeCell ref="BJ44:BL44"/>
    <mergeCell ref="CB44:CD44"/>
    <mergeCell ref="CB54:CD54"/>
    <mergeCell ref="AX70:AY70"/>
    <mergeCell ref="AX57:AY57"/>
    <mergeCell ref="AZ57:BC57"/>
    <mergeCell ref="AX86:AY86"/>
    <mergeCell ref="BG42:BI42"/>
    <mergeCell ref="BJ42:BL42"/>
    <mergeCell ref="AZ45:BC45"/>
    <mergeCell ref="AX54:AY54"/>
    <mergeCell ref="AZ54:BC54"/>
    <mergeCell ref="BG49:BI49"/>
    <mergeCell ref="BJ49:BL49"/>
    <mergeCell ref="BM49:BO49"/>
    <mergeCell ref="BD48:BF48"/>
    <mergeCell ref="BP56:BR56"/>
    <mergeCell ref="BD45:BF45"/>
    <mergeCell ref="BG45:BI45"/>
    <mergeCell ref="BJ45:BL45"/>
    <mergeCell ref="BM45:BO45"/>
    <mergeCell ref="AZ86:BC86"/>
    <mergeCell ref="CB77:CD77"/>
    <mergeCell ref="AZ51:BC51"/>
    <mergeCell ref="BD51:BF51"/>
    <mergeCell ref="BG51:BI51"/>
    <mergeCell ref="BV60:BX60"/>
    <mergeCell ref="BV61:BX61"/>
    <mergeCell ref="BV62:BX62"/>
    <mergeCell ref="AQ105:AS105"/>
    <mergeCell ref="AU105:AW105"/>
    <mergeCell ref="AX105:AY105"/>
    <mergeCell ref="AZ105:BC105"/>
    <mergeCell ref="BM105:BO105"/>
    <mergeCell ref="BP105:BR105"/>
    <mergeCell ref="BP106:BR106"/>
    <mergeCell ref="BY106:CA106"/>
    <mergeCell ref="CB106:CD106"/>
    <mergeCell ref="AU104:AW104"/>
    <mergeCell ref="BV104:BX104"/>
    <mergeCell ref="AX106:AY106"/>
    <mergeCell ref="AZ106:BC106"/>
    <mergeCell ref="BD106:BF106"/>
    <mergeCell ref="BD100:BF100"/>
    <mergeCell ref="BS72:BU72"/>
    <mergeCell ref="BS73:BU73"/>
    <mergeCell ref="BS74:BU74"/>
    <mergeCell ref="BS75:BU75"/>
    <mergeCell ref="BS79:BU79"/>
    <mergeCell ref="BS80:BU80"/>
    <mergeCell ref="BS81:BU81"/>
    <mergeCell ref="BS82:BU82"/>
    <mergeCell ref="BS83:BU83"/>
    <mergeCell ref="BP87:BR87"/>
    <mergeCell ref="BD90:BF90"/>
    <mergeCell ref="BV101:BX101"/>
    <mergeCell ref="BV102:BX102"/>
    <mergeCell ref="BV103:BX103"/>
    <mergeCell ref="AX99:AY99"/>
    <mergeCell ref="BG97:BI97"/>
    <mergeCell ref="BS101:BU101"/>
    <mergeCell ref="CK125:CO125"/>
    <mergeCell ref="BM106:BO106"/>
    <mergeCell ref="BM125:BO125"/>
    <mergeCell ref="BP125:BR125"/>
    <mergeCell ref="CB105:CD105"/>
    <mergeCell ref="BV108:BX108"/>
    <mergeCell ref="BM107:BO107"/>
    <mergeCell ref="BP107:BR107"/>
    <mergeCell ref="BS105:BU105"/>
    <mergeCell ref="BS106:BU106"/>
    <mergeCell ref="BS107:BU107"/>
    <mergeCell ref="BS108:BU108"/>
    <mergeCell ref="BS109:BU109"/>
    <mergeCell ref="BV105:BX105"/>
    <mergeCell ref="BV106:BX106"/>
    <mergeCell ref="BJ108:BL108"/>
    <mergeCell ref="BM108:BO108"/>
    <mergeCell ref="BP108:BR108"/>
    <mergeCell ref="BJ106:BL106"/>
    <mergeCell ref="BY111:CA111"/>
    <mergeCell ref="CB111:CD111"/>
    <mergeCell ref="BP112:BR112"/>
    <mergeCell ref="BY112:CA112"/>
    <mergeCell ref="CB112:CD112"/>
    <mergeCell ref="BM109:BO109"/>
    <mergeCell ref="BP109:BR109"/>
    <mergeCell ref="BY109:CA109"/>
    <mergeCell ref="CB119:CD119"/>
    <mergeCell ref="BM118:BO118"/>
    <mergeCell ref="CK122:CO122"/>
    <mergeCell ref="CK123:CO123"/>
    <mergeCell ref="BP114:BR114"/>
    <mergeCell ref="AX111:AY111"/>
    <mergeCell ref="AZ111:BC111"/>
    <mergeCell ref="BD111:BF111"/>
    <mergeCell ref="BG111:BI111"/>
    <mergeCell ref="BM110:BO110"/>
    <mergeCell ref="BP110:BR110"/>
    <mergeCell ref="N122:U122"/>
    <mergeCell ref="AM116:AO116"/>
    <mergeCell ref="AQ114:AS114"/>
    <mergeCell ref="L119:M119"/>
    <mergeCell ref="N119:U119"/>
    <mergeCell ref="N124:U124"/>
    <mergeCell ref="AM124:AO124"/>
    <mergeCell ref="AQ124:AS124"/>
    <mergeCell ref="AU124:AW124"/>
    <mergeCell ref="L122:M122"/>
    <mergeCell ref="AM115:AO115"/>
    <mergeCell ref="L120:M120"/>
    <mergeCell ref="N120:U120"/>
    <mergeCell ref="BM115:BO115"/>
    <mergeCell ref="BP115:BR115"/>
    <mergeCell ref="BJ111:BL111"/>
    <mergeCell ref="BM111:BO111"/>
    <mergeCell ref="BP111:BR111"/>
    <mergeCell ref="AQ112:AS112"/>
    <mergeCell ref="AU112:AW112"/>
    <mergeCell ref="AX112:AY112"/>
    <mergeCell ref="AZ112:BC112"/>
    <mergeCell ref="BG112:BI112"/>
    <mergeCell ref="BJ112:BL112"/>
    <mergeCell ref="BM112:BO112"/>
    <mergeCell ref="AX118:AY118"/>
    <mergeCell ref="AX109:AY109"/>
    <mergeCell ref="AZ109:BC109"/>
    <mergeCell ref="BD109:BF109"/>
    <mergeCell ref="BG109:BI109"/>
    <mergeCell ref="BJ109:BL109"/>
    <mergeCell ref="L125:M125"/>
    <mergeCell ref="N125:U125"/>
    <mergeCell ref="L121:M121"/>
    <mergeCell ref="N121:U121"/>
    <mergeCell ref="AM111:AO111"/>
    <mergeCell ref="BD110:BF110"/>
    <mergeCell ref="BG110:BI110"/>
    <mergeCell ref="BJ110:BL110"/>
    <mergeCell ref="AM105:AO105"/>
    <mergeCell ref="AM107:AO107"/>
    <mergeCell ref="AQ108:AS108"/>
    <mergeCell ref="AU108:AW108"/>
    <mergeCell ref="AX108:AY108"/>
    <mergeCell ref="AU125:AW125"/>
    <mergeCell ref="AX125:AY125"/>
    <mergeCell ref="AZ125:BC125"/>
    <mergeCell ref="BD125:BF125"/>
    <mergeCell ref="BG125:BI125"/>
    <mergeCell ref="BJ125:BL125"/>
    <mergeCell ref="AZ116:BC116"/>
    <mergeCell ref="AZ118:BC118"/>
    <mergeCell ref="BD115:BF115"/>
    <mergeCell ref="BG115:BI115"/>
    <mergeCell ref="BJ115:BL115"/>
    <mergeCell ref="AQ106:AS106"/>
    <mergeCell ref="AU106:AW106"/>
    <mergeCell ref="AU111:AW111"/>
    <mergeCell ref="AK12:AK15"/>
    <mergeCell ref="L102:M102"/>
    <mergeCell ref="N102:U102"/>
    <mergeCell ref="AM102:AO102"/>
    <mergeCell ref="AQ102:AS102"/>
    <mergeCell ref="AU102:AW102"/>
    <mergeCell ref="AX102:AY102"/>
    <mergeCell ref="BD102:BF102"/>
    <mergeCell ref="BG102:BI102"/>
    <mergeCell ref="BJ102:BL102"/>
    <mergeCell ref="AU93:AW93"/>
    <mergeCell ref="AX93:AY93"/>
    <mergeCell ref="AZ93:BC93"/>
    <mergeCell ref="BD93:BF93"/>
    <mergeCell ref="BG93:BI93"/>
    <mergeCell ref="BJ93:BL93"/>
    <mergeCell ref="AU107:AW107"/>
    <mergeCell ref="AX107:AY107"/>
    <mergeCell ref="AZ107:BC107"/>
    <mergeCell ref="BD107:BF107"/>
    <mergeCell ref="BG107:BI107"/>
    <mergeCell ref="BJ107:BL107"/>
    <mergeCell ref="BD105:BF105"/>
    <mergeCell ref="BG105:BI105"/>
    <mergeCell ref="BJ105:BL105"/>
    <mergeCell ref="AM49:AO49"/>
    <mergeCell ref="AQ49:AS49"/>
    <mergeCell ref="AU49:AW49"/>
    <mergeCell ref="AX49:AY49"/>
    <mergeCell ref="AZ49:BC49"/>
    <mergeCell ref="BD49:BF49"/>
    <mergeCell ref="AM101:AO101"/>
    <mergeCell ref="AQ110:AS110"/>
    <mergeCell ref="AU110:AW110"/>
    <mergeCell ref="BM102:BO102"/>
    <mergeCell ref="BP102:BR102"/>
    <mergeCell ref="BY102:CA102"/>
    <mergeCell ref="CB102:CD102"/>
    <mergeCell ref="BP104:BR104"/>
    <mergeCell ref="BD112:BF112"/>
    <mergeCell ref="CB110:CD110"/>
    <mergeCell ref="BY108:CA108"/>
    <mergeCell ref="CB108:CD108"/>
    <mergeCell ref="AQ109:AS109"/>
    <mergeCell ref="BD108:BF108"/>
    <mergeCell ref="CK102:CO102"/>
    <mergeCell ref="BS12:BU15"/>
    <mergeCell ref="BS16:BU16"/>
    <mergeCell ref="BS17:BU17"/>
    <mergeCell ref="BS18:BU18"/>
    <mergeCell ref="BS19:BU19"/>
    <mergeCell ref="BS20:BU20"/>
    <mergeCell ref="BS21:BU21"/>
    <mergeCell ref="BS22:BU22"/>
    <mergeCell ref="BS23:BU23"/>
    <mergeCell ref="BS33:BU33"/>
    <mergeCell ref="BS34:BU34"/>
    <mergeCell ref="BS35:BU35"/>
    <mergeCell ref="BS36:BU36"/>
    <mergeCell ref="BS37:BU37"/>
    <mergeCell ref="BS38:BU38"/>
    <mergeCell ref="BS39:BU39"/>
    <mergeCell ref="BS40:BU40"/>
    <mergeCell ref="AU109:AW109"/>
    <mergeCell ref="BS139:BU139"/>
    <mergeCell ref="BS140:BU140"/>
    <mergeCell ref="BY49:CA49"/>
    <mergeCell ref="BY101:CA101"/>
    <mergeCell ref="BY113:CA113"/>
    <mergeCell ref="BV111:BX111"/>
    <mergeCell ref="BV112:BX112"/>
    <mergeCell ref="BV113:BX113"/>
    <mergeCell ref="BV114:BX114"/>
    <mergeCell ref="BV115:BX115"/>
    <mergeCell ref="BV116:BX116"/>
    <mergeCell ref="BV117:BX117"/>
    <mergeCell ref="BV118:BX118"/>
    <mergeCell ref="BV119:BX119"/>
    <mergeCell ref="BV120:BX120"/>
    <mergeCell ref="BV121:BX121"/>
    <mergeCell ref="BV122:BX122"/>
    <mergeCell ref="BV123:BX123"/>
    <mergeCell ref="BV124:BX124"/>
    <mergeCell ref="BV109:BX109"/>
    <mergeCell ref="BV110:BX110"/>
    <mergeCell ref="BY110:CA110"/>
    <mergeCell ref="BY105:CA105"/>
    <mergeCell ref="BY125:CA125"/>
    <mergeCell ref="BV107:BX107"/>
    <mergeCell ref="BS102:BU102"/>
    <mergeCell ref="BS103:BU103"/>
    <mergeCell ref="BV96:BX96"/>
    <mergeCell ref="BS131:BU131"/>
    <mergeCell ref="BV131:BX131"/>
    <mergeCell ref="BY79:CA79"/>
    <mergeCell ref="BS132:BU132"/>
    <mergeCell ref="BG106:BI106"/>
    <mergeCell ref="BD69:BF69"/>
    <mergeCell ref="BG69:BI69"/>
    <mergeCell ref="BJ69:BL69"/>
    <mergeCell ref="BD57:BF57"/>
    <mergeCell ref="BG57:BI57"/>
    <mergeCell ref="BP93:BR93"/>
    <mergeCell ref="BP99:BR99"/>
    <mergeCell ref="BP35:BR35"/>
    <mergeCell ref="BJ33:BL33"/>
    <mergeCell ref="BM35:BO35"/>
    <mergeCell ref="BG39:BI39"/>
    <mergeCell ref="BV90:BX90"/>
    <mergeCell ref="CB34:CD34"/>
    <mergeCell ref="CB56:CD56"/>
    <mergeCell ref="CB42:CD42"/>
    <mergeCell ref="BJ97:BL97"/>
    <mergeCell ref="BY66:CA66"/>
    <mergeCell ref="CB68:CD68"/>
    <mergeCell ref="BP55:BR55"/>
    <mergeCell ref="BP68:BR68"/>
    <mergeCell ref="BD61:BF61"/>
    <mergeCell ref="BD58:BF58"/>
    <mergeCell ref="BG58:BI58"/>
    <mergeCell ref="BJ58:BL58"/>
    <mergeCell ref="BV53:BX53"/>
    <mergeCell ref="BV54:BX54"/>
    <mergeCell ref="BS100:BU100"/>
    <mergeCell ref="BV91:BX91"/>
    <mergeCell ref="BV92:BX92"/>
    <mergeCell ref="BV87:BX87"/>
    <mergeCell ref="BV88:BX88"/>
    <mergeCell ref="BS87:BU87"/>
    <mergeCell ref="BS88:BU88"/>
    <mergeCell ref="CB31:CD31"/>
    <mergeCell ref="CK67:CO67"/>
    <mergeCell ref="CK68:CO68"/>
    <mergeCell ref="CK62:CO62"/>
    <mergeCell ref="BV55:BX55"/>
    <mergeCell ref="BV56:BX56"/>
    <mergeCell ref="BV57:BX57"/>
    <mergeCell ref="BV58:BX58"/>
    <mergeCell ref="BS47:BU47"/>
    <mergeCell ref="BS48:BU48"/>
    <mergeCell ref="BS51:BU51"/>
    <mergeCell ref="BS52:BU52"/>
    <mergeCell ref="BS53:BU53"/>
    <mergeCell ref="AX89:AY89"/>
    <mergeCell ref="BY87:CA87"/>
    <mergeCell ref="CB87:CD87"/>
    <mergeCell ref="CB89:CD89"/>
    <mergeCell ref="BS67:BU67"/>
    <mergeCell ref="BS68:BU68"/>
    <mergeCell ref="BS69:BU69"/>
    <mergeCell ref="BS70:BU70"/>
    <mergeCell ref="BS71:BU71"/>
    <mergeCell ref="BV70:BX70"/>
    <mergeCell ref="BV71:BX71"/>
    <mergeCell ref="BV79:BX79"/>
    <mergeCell ref="BV80:BX80"/>
    <mergeCell ref="BV81:BX81"/>
    <mergeCell ref="BV82:BX82"/>
    <mergeCell ref="BV83:BX83"/>
    <mergeCell ref="BV84:BX84"/>
    <mergeCell ref="AM113:AO113"/>
    <mergeCell ref="AQ113:AS113"/>
    <mergeCell ref="AU113:AW113"/>
    <mergeCell ref="CB113:CD113"/>
    <mergeCell ref="BY17:CA17"/>
    <mergeCell ref="BV42:BX42"/>
    <mergeCell ref="BV43:BX43"/>
    <mergeCell ref="BV44:BX44"/>
    <mergeCell ref="BV45:BX45"/>
    <mergeCell ref="BV46:BX46"/>
    <mergeCell ref="BV47:BX47"/>
    <mergeCell ref="BV48:BX48"/>
    <mergeCell ref="BY98:CA98"/>
    <mergeCell ref="CB98:CD98"/>
    <mergeCell ref="BY18:CA18"/>
    <mergeCell ref="BD26:BF26"/>
    <mergeCell ref="BY24:CA24"/>
    <mergeCell ref="CB24:CD24"/>
    <mergeCell ref="CB72:CD72"/>
    <mergeCell ref="BD113:BF113"/>
    <mergeCell ref="BG113:BI113"/>
    <mergeCell ref="BJ113:BL113"/>
    <mergeCell ref="BM113:BO113"/>
    <mergeCell ref="BP113:BR113"/>
    <mergeCell ref="BS113:BU113"/>
    <mergeCell ref="BM24:BO24"/>
    <mergeCell ref="BY92:CA92"/>
    <mergeCell ref="BV97:BX97"/>
    <mergeCell ref="BS112:BU112"/>
    <mergeCell ref="BS61:BU61"/>
    <mergeCell ref="BS62:BU62"/>
    <mergeCell ref="BS66:BU66"/>
    <mergeCell ref="BV12:BX15"/>
    <mergeCell ref="BV16:BX16"/>
    <mergeCell ref="BV17:BX17"/>
    <mergeCell ref="BV19:BX19"/>
    <mergeCell ref="BV20:BX20"/>
    <mergeCell ref="BV21:BX21"/>
    <mergeCell ref="BV22:BX22"/>
    <mergeCell ref="BV23:BX23"/>
    <mergeCell ref="BV33:BX33"/>
    <mergeCell ref="BV34:BX34"/>
    <mergeCell ref="BV35:BX35"/>
    <mergeCell ref="BV36:BX36"/>
    <mergeCell ref="BV37:BX37"/>
    <mergeCell ref="BV38:BX38"/>
    <mergeCell ref="BV59:BX59"/>
    <mergeCell ref="CB45:CD45"/>
    <mergeCell ref="BY21:CA21"/>
    <mergeCell ref="CB21:CD21"/>
    <mergeCell ref="BV24:BX24"/>
    <mergeCell ref="CB12:CD15"/>
    <mergeCell ref="CB32:CD32"/>
    <mergeCell ref="BV49:BX49"/>
    <mergeCell ref="BY19:CA19"/>
    <mergeCell ref="CB16:CD16"/>
    <mergeCell ref="BY16:CA16"/>
    <mergeCell ref="BY39:CA39"/>
    <mergeCell ref="CB26:CD26"/>
    <mergeCell ref="CB28:CD28"/>
    <mergeCell ref="CB29:CD29"/>
    <mergeCell ref="BV98:BX98"/>
    <mergeCell ref="BV99:BX99"/>
    <mergeCell ref="BV100:BX100"/>
    <mergeCell ref="BS90:BU90"/>
    <mergeCell ref="BS91:BU91"/>
    <mergeCell ref="BS92:BU92"/>
    <mergeCell ref="BS93:BU93"/>
    <mergeCell ref="BS94:BU94"/>
    <mergeCell ref="BS95:BU95"/>
    <mergeCell ref="BS96:BU96"/>
    <mergeCell ref="BS97:BU97"/>
    <mergeCell ref="BS98:BU98"/>
    <mergeCell ref="BS99:BU99"/>
    <mergeCell ref="BV139:BX139"/>
    <mergeCell ref="BV140:BX140"/>
    <mergeCell ref="L25:M25"/>
    <mergeCell ref="N25:U25"/>
    <mergeCell ref="AM25:AO25"/>
    <mergeCell ref="AQ25:AS25"/>
    <mergeCell ref="AU25:AW25"/>
    <mergeCell ref="AX25:AY25"/>
    <mergeCell ref="AZ25:BC25"/>
    <mergeCell ref="BD25:BF25"/>
    <mergeCell ref="BG25:BI25"/>
    <mergeCell ref="BJ25:BL25"/>
    <mergeCell ref="BM25:BO25"/>
    <mergeCell ref="BP25:BR25"/>
    <mergeCell ref="BS25:BU25"/>
    <mergeCell ref="BV25:BX25"/>
    <mergeCell ref="L27:M27"/>
    <mergeCell ref="N27:U27"/>
    <mergeCell ref="AM27:AO27"/>
    <mergeCell ref="AQ27:AS27"/>
    <mergeCell ref="AU27:AW27"/>
    <mergeCell ref="AX27:AY27"/>
    <mergeCell ref="AZ27:BC27"/>
    <mergeCell ref="BD27:BF27"/>
    <mergeCell ref="BG27:BI27"/>
    <mergeCell ref="BM27:BO27"/>
    <mergeCell ref="BP27:BR27"/>
    <mergeCell ref="BS27:BU27"/>
    <mergeCell ref="BV27:BX27"/>
    <mergeCell ref="BV39:BX39"/>
    <mergeCell ref="BV40:BX40"/>
    <mergeCell ref="BV41:BX41"/>
    <mergeCell ref="BP32:BR32"/>
    <mergeCell ref="BS26:BU26"/>
    <mergeCell ref="BV26:BX26"/>
    <mergeCell ref="BY26:CA26"/>
    <mergeCell ref="BM28:BO28"/>
    <mergeCell ref="BP28:BR28"/>
    <mergeCell ref="BS28:BU28"/>
    <mergeCell ref="BV28:BX28"/>
    <mergeCell ref="BY28:CA28"/>
    <mergeCell ref="BG28:BI28"/>
    <mergeCell ref="BJ28:BL28"/>
    <mergeCell ref="BS29:BU29"/>
    <mergeCell ref="BV29:BX29"/>
    <mergeCell ref="BY29:CA29"/>
    <mergeCell ref="BY31:CA31"/>
    <mergeCell ref="BG26:BI26"/>
    <mergeCell ref="BJ26:BL26"/>
    <mergeCell ref="BM26:BO26"/>
    <mergeCell ref="BP26:BR26"/>
    <mergeCell ref="AM30:AO30"/>
    <mergeCell ref="AQ30:AS30"/>
    <mergeCell ref="AU30:AW30"/>
    <mergeCell ref="AX30:AY30"/>
    <mergeCell ref="AZ30:BC30"/>
    <mergeCell ref="BD30:BF30"/>
    <mergeCell ref="BG30:BI30"/>
    <mergeCell ref="BJ30:BL30"/>
    <mergeCell ref="BM30:BO30"/>
    <mergeCell ref="BP30:BR30"/>
    <mergeCell ref="BS30:BU30"/>
    <mergeCell ref="BV30:BX30"/>
    <mergeCell ref="BY30:CA30"/>
    <mergeCell ref="CB30:CD30"/>
    <mergeCell ref="CK30:CO30"/>
    <mergeCell ref="BV50:BX50"/>
    <mergeCell ref="BY50:CA50"/>
    <mergeCell ref="AM31:AO31"/>
    <mergeCell ref="AQ31:AS31"/>
    <mergeCell ref="AU31:AW31"/>
    <mergeCell ref="AX31:AY31"/>
    <mergeCell ref="AZ31:BC31"/>
    <mergeCell ref="BD31:BF31"/>
    <mergeCell ref="BG31:BI31"/>
    <mergeCell ref="BJ31:BL31"/>
    <mergeCell ref="BM31:BO31"/>
    <mergeCell ref="BP31:BR31"/>
    <mergeCell ref="BS31:BU31"/>
    <mergeCell ref="BV31:BX31"/>
    <mergeCell ref="CK31:CO31"/>
    <mergeCell ref="AM32:AO32"/>
    <mergeCell ref="BD41:BF41"/>
    <mergeCell ref="BG41:BI41"/>
    <mergeCell ref="BJ41:BL41"/>
    <mergeCell ref="AX40:AY40"/>
    <mergeCell ref="AZ40:BC40"/>
    <mergeCell ref="AQ34:AS34"/>
    <mergeCell ref="AU34:AW34"/>
    <mergeCell ref="AU35:AW35"/>
    <mergeCell ref="AU36:AW36"/>
    <mergeCell ref="BS32:BU32"/>
    <mergeCell ref="BV32:BX32"/>
    <mergeCell ref="BY32:CA32"/>
    <mergeCell ref="AU37:AW37"/>
    <mergeCell ref="AM34:AO34"/>
    <mergeCell ref="BD34:BF34"/>
    <mergeCell ref="BG34:BI34"/>
    <mergeCell ref="BV76:BX76"/>
    <mergeCell ref="BY76:CA76"/>
    <mergeCell ref="AU41:AW41"/>
    <mergeCell ref="AQ43:AS43"/>
    <mergeCell ref="AZ41:BC41"/>
    <mergeCell ref="AQ53:AS53"/>
    <mergeCell ref="AX33:AY33"/>
    <mergeCell ref="BY36:CA36"/>
    <mergeCell ref="BY34:CA34"/>
    <mergeCell ref="BG59:BI59"/>
    <mergeCell ref="BJ59:BL59"/>
    <mergeCell ref="BY59:CA59"/>
    <mergeCell ref="BG68:BI68"/>
    <mergeCell ref="BP69:BR69"/>
    <mergeCell ref="BJ32:BL32"/>
    <mergeCell ref="BM32:BO32"/>
    <mergeCell ref="BD32:BF32"/>
  </mergeCells>
  <phoneticPr fontId="7" type="noConversion"/>
  <conditionalFormatting sqref="BD84:BF85 BD126:BF134 BD138:BF140 BD103:BF112 BD115:BF122 BD16:BF59 BD62:BF68">
    <cfRule type="cellIs" dxfId="335" priority="188" operator="equal">
      <formula>"N"</formula>
    </cfRule>
  </conditionalFormatting>
  <conditionalFormatting sqref="BD139:BF139">
    <cfRule type="cellIs" dxfId="334" priority="231" operator="equal">
      <formula>"Y"</formula>
    </cfRule>
  </conditionalFormatting>
  <conditionalFormatting sqref="BD84:BU85 BD126:BU134 BD138:BU140 BD103:BU112 BD115:BU122 BY115:CD122 BY138:CD140 BY126:CD134 BY84:CD85 BD33:BU59 BY103:CD112 BY33:CD59 BD16:CD32 BV80:BX140 BD79:CD79 BV33:BX62 BY62:CD62 BD62:BU62 BD66:BU68 BY66:CD68 BV66:BX78 BD63:CD65">
    <cfRule type="cellIs" dxfId="333" priority="186" operator="equal">
      <formula>"N"</formula>
    </cfRule>
    <cfRule type="cellIs" dxfId="332" priority="187" operator="equal">
      <formula>"Y"</formula>
    </cfRule>
  </conditionalFormatting>
  <conditionalFormatting sqref="CG84:CJ85 CG126:CJ134 CG138:CJ140 CG103:CJ112 CG114:CJ122 CG16:CJ59 CG62:CJ68">
    <cfRule type="cellIs" dxfId="331" priority="183" operator="greaterThan">
      <formula>66%</formula>
    </cfRule>
    <cfRule type="cellIs" dxfId="330" priority="184" operator="between">
      <formula>0.34</formula>
      <formula>0.65</formula>
    </cfRule>
    <cfRule type="cellIs" dxfId="329" priority="185" operator="lessThan">
      <formula>33%</formula>
    </cfRule>
  </conditionalFormatting>
  <conditionalFormatting sqref="BD86:BF92">
    <cfRule type="cellIs" dxfId="328" priority="182" operator="equal">
      <formula>"N"</formula>
    </cfRule>
  </conditionalFormatting>
  <conditionalFormatting sqref="BD86:BU92 CB86:CD92">
    <cfRule type="cellIs" dxfId="327" priority="180" operator="equal">
      <formula>"N"</formula>
    </cfRule>
    <cfRule type="cellIs" dxfId="326" priority="181" operator="equal">
      <formula>"Y"</formula>
    </cfRule>
  </conditionalFormatting>
  <conditionalFormatting sqref="CG86:CJ92">
    <cfRule type="cellIs" dxfId="325" priority="177" operator="greaterThan">
      <formula>66%</formula>
    </cfRule>
    <cfRule type="cellIs" dxfId="324" priority="178" operator="between">
      <formula>0.34</formula>
      <formula>0.65</formula>
    </cfRule>
    <cfRule type="cellIs" dxfId="323" priority="179" operator="lessThan">
      <formula>33%</formula>
    </cfRule>
  </conditionalFormatting>
  <conditionalFormatting sqref="BD69:BF75">
    <cfRule type="cellIs" dxfId="322" priority="176" operator="equal">
      <formula>"N"</formula>
    </cfRule>
  </conditionalFormatting>
  <conditionalFormatting sqref="BD69:BU75 CB69:CD75">
    <cfRule type="cellIs" dxfId="321" priority="174" operator="equal">
      <formula>"N"</formula>
    </cfRule>
    <cfRule type="cellIs" dxfId="320" priority="175" operator="equal">
      <formula>"Y"</formula>
    </cfRule>
  </conditionalFormatting>
  <conditionalFormatting sqref="CG69:CJ75">
    <cfRule type="cellIs" dxfId="319" priority="171" operator="greaterThan">
      <formula>66%</formula>
    </cfRule>
    <cfRule type="cellIs" dxfId="318" priority="172" operator="between">
      <formula>0.34</formula>
      <formula>0.65</formula>
    </cfRule>
    <cfRule type="cellIs" dxfId="317" priority="173" operator="lessThan">
      <formula>33%</formula>
    </cfRule>
  </conditionalFormatting>
  <conditionalFormatting sqref="BD60:BF61">
    <cfRule type="cellIs" dxfId="316" priority="157" operator="equal">
      <formula>"N"</formula>
    </cfRule>
  </conditionalFormatting>
  <conditionalFormatting sqref="BD60:BU61 CB60:CD61">
    <cfRule type="cellIs" dxfId="315" priority="155" operator="equal">
      <formula>"N"</formula>
    </cfRule>
    <cfRule type="cellIs" dxfId="314" priority="156" operator="equal">
      <formula>"Y"</formula>
    </cfRule>
  </conditionalFormatting>
  <conditionalFormatting sqref="CG60:CJ61">
    <cfRule type="cellIs" dxfId="313" priority="152" operator="greaterThan">
      <formula>66%</formula>
    </cfRule>
    <cfRule type="cellIs" dxfId="312" priority="153" operator="between">
      <formula>0.34</formula>
      <formula>0.65</formula>
    </cfRule>
    <cfRule type="cellIs" dxfId="311" priority="154" operator="lessThan">
      <formula>33%</formula>
    </cfRule>
  </conditionalFormatting>
  <conditionalFormatting sqref="BD80:BF83">
    <cfRule type="cellIs" dxfId="310" priority="151" operator="equal">
      <formula>"N"</formula>
    </cfRule>
  </conditionalFormatting>
  <conditionalFormatting sqref="BD80:BU83 CB80:CD83">
    <cfRule type="cellIs" dxfId="309" priority="149" operator="equal">
      <formula>"N"</formula>
    </cfRule>
    <cfRule type="cellIs" dxfId="308" priority="150" operator="equal">
      <formula>"Y"</formula>
    </cfRule>
  </conditionalFormatting>
  <conditionalFormatting sqref="CG80:CJ83">
    <cfRule type="cellIs" dxfId="307" priority="146" operator="greaterThan">
      <formula>66%</formula>
    </cfRule>
    <cfRule type="cellIs" dxfId="306" priority="147" operator="between">
      <formula>0.34</formula>
      <formula>0.65</formula>
    </cfRule>
    <cfRule type="cellIs" dxfId="305" priority="148" operator="lessThan">
      <formula>33%</formula>
    </cfRule>
  </conditionalFormatting>
  <conditionalFormatting sqref="BD94:BF102">
    <cfRule type="cellIs" dxfId="304" priority="145" operator="equal">
      <formula>"N"</formula>
    </cfRule>
  </conditionalFormatting>
  <conditionalFormatting sqref="BD94:BU102 CB94:CD102">
    <cfRule type="cellIs" dxfId="303" priority="143" operator="equal">
      <formula>"N"</formula>
    </cfRule>
    <cfRule type="cellIs" dxfId="302" priority="144" operator="equal">
      <formula>"Y"</formula>
    </cfRule>
  </conditionalFormatting>
  <conditionalFormatting sqref="CG94:CJ102">
    <cfRule type="cellIs" dxfId="301" priority="140" operator="greaterThan">
      <formula>66%</formula>
    </cfRule>
    <cfRule type="cellIs" dxfId="300" priority="141" operator="between">
      <formula>0.34</formula>
      <formula>0.65</formula>
    </cfRule>
    <cfRule type="cellIs" dxfId="299" priority="142" operator="lessThan">
      <formula>33%</formula>
    </cfRule>
  </conditionalFormatting>
  <conditionalFormatting sqref="BD123:BF123">
    <cfRule type="cellIs" dxfId="298" priority="127" operator="equal">
      <formula>"N"</formula>
    </cfRule>
  </conditionalFormatting>
  <conditionalFormatting sqref="BD123:BU123 BY123:CD123">
    <cfRule type="cellIs" dxfId="297" priority="125" operator="equal">
      <formula>"N"</formula>
    </cfRule>
    <cfRule type="cellIs" dxfId="296" priority="126" operator="equal">
      <formula>"Y"</formula>
    </cfRule>
  </conditionalFormatting>
  <conditionalFormatting sqref="CG123:CJ123">
    <cfRule type="cellIs" dxfId="295" priority="122" operator="greaterThan">
      <formula>66%</formula>
    </cfRule>
    <cfRule type="cellIs" dxfId="294" priority="123" operator="between">
      <formula>0.34</formula>
      <formula>0.65</formula>
    </cfRule>
    <cfRule type="cellIs" dxfId="293" priority="124" operator="lessThan">
      <formula>33%</formula>
    </cfRule>
  </conditionalFormatting>
  <conditionalFormatting sqref="BD135:BF137">
    <cfRule type="cellIs" dxfId="292" priority="121" operator="equal">
      <formula>"N"</formula>
    </cfRule>
  </conditionalFormatting>
  <conditionalFormatting sqref="BD135:BU137 CB135:CD137">
    <cfRule type="cellIs" dxfId="291" priority="119" operator="equal">
      <formula>"N"</formula>
    </cfRule>
    <cfRule type="cellIs" dxfId="290" priority="120" operator="equal">
      <formula>"Y"</formula>
    </cfRule>
  </conditionalFormatting>
  <conditionalFormatting sqref="CG135:CJ137">
    <cfRule type="cellIs" dxfId="289" priority="116" operator="greaterThan">
      <formula>66%</formula>
    </cfRule>
    <cfRule type="cellIs" dxfId="288" priority="117" operator="between">
      <formula>0.34</formula>
      <formula>0.65</formula>
    </cfRule>
    <cfRule type="cellIs" dxfId="287" priority="118" operator="lessThan">
      <formula>33%</formula>
    </cfRule>
  </conditionalFormatting>
  <conditionalFormatting sqref="BD124:BF125">
    <cfRule type="cellIs" dxfId="286" priority="97" operator="equal">
      <formula>"N"</formula>
    </cfRule>
  </conditionalFormatting>
  <conditionalFormatting sqref="BD124:BU125 CB124:CD125">
    <cfRule type="cellIs" dxfId="285" priority="95" operator="equal">
      <formula>"N"</formula>
    </cfRule>
    <cfRule type="cellIs" dxfId="284" priority="96" operator="equal">
      <formula>"Y"</formula>
    </cfRule>
  </conditionalFormatting>
  <conditionalFormatting sqref="CG124:CJ125">
    <cfRule type="cellIs" dxfId="283" priority="92" operator="greaterThan">
      <formula>66%</formula>
    </cfRule>
    <cfRule type="cellIs" dxfId="282" priority="93" operator="between">
      <formula>0.34</formula>
      <formula>0.65</formula>
    </cfRule>
    <cfRule type="cellIs" dxfId="281" priority="94" operator="lessThan">
      <formula>33%</formula>
    </cfRule>
  </conditionalFormatting>
  <conditionalFormatting sqref="CG113:CJ113">
    <cfRule type="cellIs" dxfId="280" priority="68" operator="greaterThan">
      <formula>66%</formula>
    </cfRule>
    <cfRule type="cellIs" dxfId="279" priority="69" operator="between">
      <formula>0.34</formula>
      <formula>0.65</formula>
    </cfRule>
    <cfRule type="cellIs" dxfId="278" priority="70" operator="lessThan">
      <formula>33%</formula>
    </cfRule>
  </conditionalFormatting>
  <conditionalFormatting sqref="BD93:BF93">
    <cfRule type="cellIs" dxfId="277" priority="67" operator="equal">
      <formula>"N"</formula>
    </cfRule>
  </conditionalFormatting>
  <conditionalFormatting sqref="BD93:BU93 BY93:CD93">
    <cfRule type="cellIs" dxfId="276" priority="65" operator="equal">
      <formula>"N"</formula>
    </cfRule>
    <cfRule type="cellIs" dxfId="275" priority="66" operator="equal">
      <formula>"Y"</formula>
    </cfRule>
  </conditionalFormatting>
  <conditionalFormatting sqref="CG93:CJ93">
    <cfRule type="cellIs" dxfId="274" priority="62" operator="greaterThan">
      <formula>66%</formula>
    </cfRule>
    <cfRule type="cellIs" dxfId="273" priority="63" operator="between">
      <formula>0.34</formula>
      <formula>0.65</formula>
    </cfRule>
    <cfRule type="cellIs" dxfId="272" priority="64" operator="lessThan">
      <formula>33%</formula>
    </cfRule>
  </conditionalFormatting>
  <conditionalFormatting sqref="BD113:BF114">
    <cfRule type="cellIs" dxfId="271" priority="61" operator="equal">
      <formula>"N"</formula>
    </cfRule>
  </conditionalFormatting>
  <conditionalFormatting sqref="BD113:BU114 CB113:CD114">
    <cfRule type="cellIs" dxfId="270" priority="59" operator="equal">
      <formula>"N"</formula>
    </cfRule>
    <cfRule type="cellIs" dxfId="269" priority="60" operator="equal">
      <formula>"Y"</formula>
    </cfRule>
  </conditionalFormatting>
  <conditionalFormatting sqref="BY86:CA92">
    <cfRule type="cellIs" dxfId="268" priority="57" operator="equal">
      <formula>"N"</formula>
    </cfRule>
    <cfRule type="cellIs" dxfId="267" priority="58" operator="equal">
      <formula>"Y"</formula>
    </cfRule>
  </conditionalFormatting>
  <conditionalFormatting sqref="BY69:CA75">
    <cfRule type="cellIs" dxfId="266" priority="55" operator="equal">
      <formula>"N"</formula>
    </cfRule>
    <cfRule type="cellIs" dxfId="265" priority="56" operator="equal">
      <formula>"Y"</formula>
    </cfRule>
  </conditionalFormatting>
  <conditionalFormatting sqref="BY60:CA61">
    <cfRule type="cellIs" dxfId="264" priority="53" operator="equal">
      <formula>"N"</formula>
    </cfRule>
    <cfRule type="cellIs" dxfId="263" priority="54" operator="equal">
      <formula>"Y"</formula>
    </cfRule>
  </conditionalFormatting>
  <conditionalFormatting sqref="BY80:CA83">
    <cfRule type="cellIs" dxfId="262" priority="51" operator="equal">
      <formula>"N"</formula>
    </cfRule>
    <cfRule type="cellIs" dxfId="261" priority="52" operator="equal">
      <formula>"Y"</formula>
    </cfRule>
  </conditionalFormatting>
  <conditionalFormatting sqref="BY94:CA102">
    <cfRule type="cellIs" dxfId="260" priority="49" operator="equal">
      <formula>"N"</formula>
    </cfRule>
    <cfRule type="cellIs" dxfId="259" priority="50" operator="equal">
      <formula>"Y"</formula>
    </cfRule>
  </conditionalFormatting>
  <conditionalFormatting sqref="BY135:CA137">
    <cfRule type="cellIs" dxfId="258" priority="47" operator="equal">
      <formula>"N"</formula>
    </cfRule>
    <cfRule type="cellIs" dxfId="257" priority="48" operator="equal">
      <formula>"Y"</formula>
    </cfRule>
  </conditionalFormatting>
  <conditionalFormatting sqref="BY124:CA125">
    <cfRule type="cellIs" dxfId="256" priority="45" operator="equal">
      <formula>"N"</formula>
    </cfRule>
    <cfRule type="cellIs" dxfId="255" priority="46" operator="equal">
      <formula>"Y"</formula>
    </cfRule>
  </conditionalFormatting>
  <conditionalFormatting sqref="BY113:CA114">
    <cfRule type="cellIs" dxfId="254" priority="43" operator="equal">
      <formula>"N"</formula>
    </cfRule>
    <cfRule type="cellIs" dxfId="253" priority="44" operator="equal">
      <formula>"Y"</formula>
    </cfRule>
  </conditionalFormatting>
  <conditionalFormatting sqref="BD76:BF78">
    <cfRule type="cellIs" dxfId="252" priority="42" operator="equal">
      <formula>"N"</formula>
    </cfRule>
  </conditionalFormatting>
  <conditionalFormatting sqref="BD76:BU78 CB76:CD78">
    <cfRule type="cellIs" dxfId="251" priority="40" operator="equal">
      <formula>"N"</formula>
    </cfRule>
    <cfRule type="cellIs" dxfId="250" priority="41" operator="equal">
      <formula>"Y"</formula>
    </cfRule>
  </conditionalFormatting>
  <conditionalFormatting sqref="CG76:CJ78">
    <cfRule type="cellIs" dxfId="249" priority="37" operator="greaterThan">
      <formula>66%</formula>
    </cfRule>
    <cfRule type="cellIs" dxfId="248" priority="38" operator="between">
      <formula>0.34</formula>
      <formula>0.65</formula>
    </cfRule>
    <cfRule type="cellIs" dxfId="247" priority="39" operator="lessThan">
      <formula>33%</formula>
    </cfRule>
  </conditionalFormatting>
  <conditionalFormatting sqref="BY76:CA78">
    <cfRule type="cellIs" dxfId="246" priority="35" operator="equal">
      <formula>"N"</formula>
    </cfRule>
    <cfRule type="cellIs" dxfId="245" priority="36" operator="equal">
      <formula>"Y"</formula>
    </cfRule>
  </conditionalFormatting>
  <conditionalFormatting sqref="BD79:BF79">
    <cfRule type="cellIs" dxfId="244" priority="34" operator="equal">
      <formula>"N"</formula>
    </cfRule>
  </conditionalFormatting>
  <conditionalFormatting sqref="CG79:CJ79">
    <cfRule type="cellIs" dxfId="243" priority="31" operator="greaterThan">
      <formula>66%</formula>
    </cfRule>
    <cfRule type="cellIs" dxfId="242" priority="32" operator="between">
      <formula>0.34</formula>
      <formula>0.65</formula>
    </cfRule>
    <cfRule type="cellIs" dxfId="241" priority="33" operator="lessThan">
      <formula>33%</formula>
    </cfRule>
  </conditionalFormatting>
  <dataValidations disablePrompts="1" count="9">
    <dataValidation type="list" allowBlank="1" showInputMessage="1" showErrorMessage="1" sqref="W11:AB11" xr:uid="{8700DB4D-E301-417A-B6B0-86CD3763B7A6}">
      <formula1>$N$3:$N$14</formula1>
    </dataValidation>
    <dataValidation type="list" allowBlank="1" showInputMessage="1" showErrorMessage="1" sqref="AQ126:AS140 AQ94:AS112 AQ114:AS123 AQ16:AS92" xr:uid="{BF1C8F0A-5F5B-499C-90E2-77E012731898}">
      <formula1>$CS$16:$CS$68</formula1>
    </dataValidation>
    <dataValidation type="list" allowBlank="1" showInputMessage="1" showErrorMessage="1" sqref="AT126:AT140 AT94:AT112 AT114:AT123 AT16:AT92" xr:uid="{4E251F61-8025-43DD-BA4F-1937BA1B1FDB}">
      <formula1>$CS$85:$CS$87</formula1>
    </dataValidation>
    <dataValidation type="list" allowBlank="1" showInputMessage="1" showErrorMessage="1" sqref="AQ124:AS125" xr:uid="{9E5D8F0F-998E-451D-89DE-CF1C9DC597BE}">
      <formula1>$CS$16:$CS$59</formula1>
    </dataValidation>
    <dataValidation type="list" allowBlank="1" showInputMessage="1" showErrorMessage="1" sqref="AT124:AT125" xr:uid="{2A2D077C-F505-4F69-B27E-03D2D6E0EEA2}">
      <formula1>$CS$72:$CS$74</formula1>
    </dataValidation>
    <dataValidation type="list" allowBlank="1" showInputMessage="1" showErrorMessage="1" sqref="AT113" xr:uid="{C8849FBF-2DCC-4F5F-8C71-D965B7346D35}">
      <formula1>$CS$87:$CS$89</formula1>
    </dataValidation>
    <dataValidation type="list" allowBlank="1" showInputMessage="1" showErrorMessage="1" sqref="AQ113:AS113" xr:uid="{67F4243C-DC62-4E3D-8D94-16A9FD93899E}">
      <formula1>$CS$16:$CS$70</formula1>
    </dataValidation>
    <dataValidation type="list" allowBlank="1" showInputMessage="1" showErrorMessage="1" sqref="AQ93:AS93" xr:uid="{40826388-2677-4E1F-9ECC-2D0352DAC3B3}">
      <formula1>$CS$16:$CS$66</formula1>
    </dataValidation>
    <dataValidation type="list" allowBlank="1" showInputMessage="1" showErrorMessage="1" sqref="AT93" xr:uid="{E228AE5C-447E-4AF9-962D-A7EB37E55B89}">
      <formula1>$CS$79:$CS$81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146" scale="85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A49D-6BB6-4E86-B7B3-42071220CD8C}">
  <sheetPr codeName="Sheet2">
    <tabColor rgb="FF92D050"/>
    <pageSetUpPr fitToPage="1"/>
  </sheetPr>
  <dimension ref="A1:CS118"/>
  <sheetViews>
    <sheetView zoomScaleNormal="100" zoomScaleSheetLayoutView="100" workbookViewId="0">
      <pane xSplit="22" ySplit="15" topLeftCell="W43" activePane="bottomRight" state="frozenSplit"/>
      <selection pane="topRight" activeCell="Y44" sqref="Y44"/>
      <selection pane="bottomLeft" activeCell="Y44" sqref="Y44"/>
      <selection pane="bottomRight" activeCell="N56" sqref="N56:U56"/>
    </sheetView>
  </sheetViews>
  <sheetFormatPr defaultColWidth="4.6640625" defaultRowHeight="12" customHeight="1" outlineLevelCol="1" x14ac:dyDescent="0.35"/>
  <cols>
    <col min="1" max="1" width="4.6640625" style="13"/>
    <col min="2" max="2" width="4.6640625" style="14"/>
    <col min="3" max="3" width="5.6640625" style="14" customWidth="1"/>
    <col min="4" max="5" width="5.6640625" style="46" customWidth="1"/>
    <col min="6" max="13" width="5.6640625" style="14" customWidth="1"/>
    <col min="14" max="16" width="4.6640625" style="14"/>
    <col min="17" max="17" width="6.88671875" style="14" customWidth="1"/>
    <col min="18" max="18" width="4.6640625" style="14"/>
    <col min="19" max="19" width="25.33203125" style="14" customWidth="1"/>
    <col min="20" max="22" width="8.44140625" style="14" customWidth="1"/>
    <col min="23" max="26" width="7.6640625" style="14" customWidth="1" outlineLevel="1"/>
    <col min="27" max="27" width="7.6640625" style="14" hidden="1" customWidth="1" outlineLevel="1"/>
    <col min="28" max="28" width="3.88671875" style="14" hidden="1" customWidth="1" outlineLevel="1"/>
    <col min="29" max="29" width="3.88671875" style="14" hidden="1" customWidth="1"/>
    <col min="30" max="31" width="4.6640625" style="13"/>
    <col min="32" max="32" width="4.6640625" style="13" customWidth="1"/>
    <col min="33" max="35" width="4.6640625" style="13"/>
    <col min="36" max="36" width="8.6640625" style="13" customWidth="1"/>
    <col min="37" max="37" width="21.6640625" style="13" customWidth="1"/>
    <col min="38" max="38" width="83.88671875" style="13" bestFit="1" customWidth="1"/>
    <col min="39" max="41" width="4.6640625" style="13"/>
    <col min="42" max="42" width="13.6640625" style="13" bestFit="1" customWidth="1"/>
    <col min="43" max="45" width="4.6640625" style="13"/>
    <col min="46" max="46" width="16.109375" style="13" customWidth="1"/>
    <col min="47" max="79" width="4.6640625" style="13"/>
    <col min="80" max="80" width="5.6640625" style="13" bestFit="1" customWidth="1"/>
    <col min="81" max="81" width="4.6640625" style="13"/>
    <col min="82" max="82" width="5.33203125" style="13" customWidth="1"/>
    <col min="83" max="89" width="4.6640625" style="13"/>
    <col min="90" max="90" width="13.33203125" style="14" bestFit="1" customWidth="1"/>
    <col min="91" max="91" width="9.6640625" style="14" bestFit="1" customWidth="1"/>
    <col min="92" max="16384" width="4.6640625" style="14"/>
  </cols>
  <sheetData>
    <row r="1" spans="2:91" s="13" customFormat="1" ht="12" customHeight="1" x14ac:dyDescent="0.35">
      <c r="D1" s="47"/>
      <c r="E1" s="47"/>
    </row>
    <row r="2" spans="2:91" ht="12" customHeight="1" x14ac:dyDescent="0.35">
      <c r="B2" s="271"/>
      <c r="C2" s="304"/>
      <c r="D2" s="312"/>
      <c r="E2" s="312"/>
      <c r="F2" s="304"/>
      <c r="G2" s="305"/>
      <c r="H2" s="267" t="s">
        <v>43</v>
      </c>
      <c r="I2" s="267"/>
      <c r="J2" s="265" t="str">
        <f>'Deckblatt - Cover'!G10</f>
        <v>0057074</v>
      </c>
      <c r="K2" s="265"/>
      <c r="L2" s="265"/>
      <c r="M2" s="265"/>
      <c r="N2" s="242" t="s">
        <v>44</v>
      </c>
      <c r="O2" s="242"/>
      <c r="P2" s="242"/>
      <c r="Q2" s="242"/>
      <c r="R2" s="270" t="s">
        <v>45</v>
      </c>
      <c r="S2" s="327"/>
      <c r="T2" s="327"/>
      <c r="U2" s="327"/>
      <c r="V2" s="327"/>
      <c r="W2" s="19"/>
      <c r="X2" s="19"/>
      <c r="Y2" s="18"/>
      <c r="Z2" s="18"/>
      <c r="AA2" s="18"/>
      <c r="AB2" s="18"/>
      <c r="AC2" s="18"/>
      <c r="AE2" s="158" t="str">
        <f>'Deckblatt - Cover'!X1</f>
        <v>Template Notes</v>
      </c>
      <c r="AF2" s="218" t="str">
        <f>'Deckblatt - Cover'!Y1</f>
        <v xml:space="preserve">1. Set column width to 4, row height to 12, font size to 8. </v>
      </c>
      <c r="AG2" s="218"/>
      <c r="AH2" s="218"/>
      <c r="AI2" s="218"/>
      <c r="AJ2" s="218"/>
      <c r="AK2" s="218"/>
      <c r="AL2" s="218"/>
      <c r="AM2" s="218"/>
      <c r="AN2" s="218"/>
      <c r="AO2" s="218"/>
      <c r="AP2" s="218"/>
      <c r="AQ2" s="218"/>
      <c r="AR2" s="218"/>
      <c r="AS2" s="218"/>
      <c r="AT2" s="218"/>
      <c r="AU2" s="218"/>
    </row>
    <row r="3" spans="2:91" ht="12" customHeight="1" x14ac:dyDescent="0.35">
      <c r="B3" s="306"/>
      <c r="C3" s="307"/>
      <c r="D3" s="313"/>
      <c r="E3" s="313"/>
      <c r="F3" s="307"/>
      <c r="G3" s="308"/>
      <c r="H3" s="267"/>
      <c r="I3" s="267"/>
      <c r="J3" s="265"/>
      <c r="K3" s="265"/>
      <c r="L3" s="265"/>
      <c r="M3" s="265"/>
      <c r="N3" s="29" t="s">
        <v>46</v>
      </c>
      <c r="O3" s="67" t="s">
        <v>47</v>
      </c>
      <c r="P3" s="68"/>
      <c r="Q3" s="65"/>
      <c r="R3" s="268" t="s">
        <v>48</v>
      </c>
      <c r="S3" s="268"/>
      <c r="T3" s="269" t="s">
        <v>49</v>
      </c>
      <c r="U3" s="331"/>
      <c r="V3" s="331"/>
      <c r="W3" s="29" t="s">
        <v>50</v>
      </c>
      <c r="X3" s="29" t="s">
        <v>50</v>
      </c>
      <c r="Y3" s="29" t="s">
        <v>50</v>
      </c>
      <c r="Z3" s="29" t="s">
        <v>50</v>
      </c>
      <c r="AA3" s="29" t="s">
        <v>50</v>
      </c>
      <c r="AB3" s="29" t="s">
        <v>50</v>
      </c>
      <c r="AC3" s="29"/>
      <c r="AE3" s="158"/>
      <c r="AF3" s="218" t="str">
        <f>'Deckblatt - Cover'!Y2</f>
        <v xml:space="preserve">2. Use 'merge cells' to create alternative cell width/heights. </v>
      </c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</row>
    <row r="4" spans="2:91" ht="12" customHeight="1" x14ac:dyDescent="0.35">
      <c r="B4" s="306"/>
      <c r="C4" s="307"/>
      <c r="D4" s="313"/>
      <c r="E4" s="313"/>
      <c r="F4" s="307"/>
      <c r="G4" s="308"/>
      <c r="H4" s="271" t="str">
        <f>'Deckblatt - Cover'!G7</f>
        <v>Museum für Naturkunde Berlin</v>
      </c>
      <c r="I4" s="304"/>
      <c r="J4" s="304"/>
      <c r="K4" s="304"/>
      <c r="L4" s="304"/>
      <c r="M4" s="305"/>
      <c r="N4" s="29" t="s">
        <v>51</v>
      </c>
      <c r="O4" s="66" t="s">
        <v>52</v>
      </c>
      <c r="P4" s="67"/>
      <c r="Q4" s="65"/>
      <c r="R4" s="256" t="s">
        <v>53</v>
      </c>
      <c r="S4" s="295"/>
      <c r="T4" s="256" t="s">
        <v>54</v>
      </c>
      <c r="U4" s="332"/>
      <c r="V4" s="332"/>
      <c r="W4" s="29" t="s">
        <v>50</v>
      </c>
      <c r="X4" s="29" t="s">
        <v>50</v>
      </c>
      <c r="Y4" s="29" t="s">
        <v>50</v>
      </c>
      <c r="Z4" s="29" t="s">
        <v>50</v>
      </c>
      <c r="AA4" s="29" t="s">
        <v>50</v>
      </c>
      <c r="AB4" s="29" t="s">
        <v>50</v>
      </c>
      <c r="AC4" s="29"/>
      <c r="AE4" s="158"/>
      <c r="AF4" s="218" t="str">
        <f>'Deckblatt - Cover'!Y3</f>
        <v xml:space="preserve">3. Ensure there is a border around each page. </v>
      </c>
      <c r="AG4" s="218"/>
      <c r="AH4" s="218"/>
      <c r="AI4" s="218"/>
      <c r="AJ4" s="218"/>
      <c r="AK4" s="218"/>
      <c r="AL4" s="218"/>
      <c r="AM4" s="218"/>
      <c r="AN4" s="218"/>
      <c r="AO4" s="218"/>
      <c r="AP4" s="218"/>
      <c r="AQ4" s="218"/>
      <c r="AR4" s="218"/>
      <c r="AS4" s="218"/>
      <c r="AT4" s="218"/>
      <c r="AU4" s="218"/>
    </row>
    <row r="5" spans="2:91" ht="12" customHeight="1" x14ac:dyDescent="0.35">
      <c r="B5" s="306"/>
      <c r="C5" s="307"/>
      <c r="D5" s="313"/>
      <c r="E5" s="313"/>
      <c r="F5" s="307"/>
      <c r="G5" s="308"/>
      <c r="H5" s="306"/>
      <c r="I5" s="307"/>
      <c r="J5" s="307"/>
      <c r="K5" s="307"/>
      <c r="L5" s="307"/>
      <c r="M5" s="308"/>
      <c r="N5" s="29" t="s">
        <v>55</v>
      </c>
      <c r="O5" s="66" t="s">
        <v>56</v>
      </c>
      <c r="P5" s="67"/>
      <c r="Q5" s="65"/>
      <c r="R5" s="256" t="s">
        <v>57</v>
      </c>
      <c r="S5" s="295"/>
      <c r="T5" s="256" t="s">
        <v>58</v>
      </c>
      <c r="U5" s="332"/>
      <c r="V5" s="332"/>
      <c r="W5" s="29" t="s">
        <v>50</v>
      </c>
      <c r="X5" s="29" t="s">
        <v>50</v>
      </c>
      <c r="Y5" s="29" t="s">
        <v>50</v>
      </c>
      <c r="Z5" s="29" t="s">
        <v>50</v>
      </c>
      <c r="AA5" s="29" t="s">
        <v>50</v>
      </c>
      <c r="AB5" s="29" t="s">
        <v>50</v>
      </c>
      <c r="AC5" s="29"/>
      <c r="AE5" s="158"/>
      <c r="AF5" s="218" t="str">
        <f>'Deckblatt - Cover'!Y4</f>
        <v xml:space="preserve">4. Title contents should reference cover page by formulae to ensure compatibliity. </v>
      </c>
      <c r="AG5" s="218"/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</row>
    <row r="6" spans="2:91" ht="12" customHeight="1" x14ac:dyDescent="0.35">
      <c r="B6" s="309"/>
      <c r="C6" s="310"/>
      <c r="D6" s="314"/>
      <c r="E6" s="314"/>
      <c r="F6" s="310"/>
      <c r="G6" s="311"/>
      <c r="H6" s="309"/>
      <c r="I6" s="310"/>
      <c r="J6" s="310"/>
      <c r="K6" s="310"/>
      <c r="L6" s="310"/>
      <c r="M6" s="311"/>
      <c r="N6" s="29" t="s">
        <v>59</v>
      </c>
      <c r="O6" s="67" t="s">
        <v>60</v>
      </c>
      <c r="P6" s="68"/>
      <c r="Q6" s="65"/>
      <c r="R6" s="256" t="s">
        <v>61</v>
      </c>
      <c r="S6" s="295"/>
      <c r="T6" s="245" t="s">
        <v>62</v>
      </c>
      <c r="U6" s="246"/>
      <c r="V6" s="246"/>
      <c r="W6" s="29"/>
      <c r="X6" s="29"/>
      <c r="Y6" s="29"/>
      <c r="Z6" s="29" t="s">
        <v>50</v>
      </c>
      <c r="AA6" s="29" t="s">
        <v>50</v>
      </c>
      <c r="AB6" s="29" t="s">
        <v>50</v>
      </c>
      <c r="AC6" s="29"/>
      <c r="AE6" s="158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1"/>
      <c r="AU6" s="32"/>
    </row>
    <row r="7" spans="2:91" ht="12" customHeight="1" x14ac:dyDescent="0.35">
      <c r="B7" s="262" t="s">
        <v>63</v>
      </c>
      <c r="C7" s="302"/>
      <c r="D7" s="302"/>
      <c r="E7" s="302"/>
      <c r="F7" s="302"/>
      <c r="G7" s="303"/>
      <c r="H7" s="238" t="str">
        <f>IF('Deckblatt - Cover'!G16="","",'Deckblatt - Cover'!G16)</f>
        <v>MfN_INV_0_V_400_BHE_XXX_PL_XX_001_e_V</v>
      </c>
      <c r="I7" s="238"/>
      <c r="J7" s="238"/>
      <c r="K7" s="238"/>
      <c r="L7" s="238"/>
      <c r="M7" s="238"/>
      <c r="N7" s="29" t="s">
        <v>64</v>
      </c>
      <c r="O7" s="67" t="s">
        <v>65</v>
      </c>
      <c r="P7" s="68"/>
      <c r="Q7" s="65"/>
      <c r="R7" s="256" t="s">
        <v>66</v>
      </c>
      <c r="S7" s="295"/>
      <c r="T7" s="245" t="s">
        <v>67</v>
      </c>
      <c r="U7" s="246"/>
      <c r="V7" s="246"/>
      <c r="W7" s="29" t="s">
        <v>50</v>
      </c>
      <c r="X7" s="29" t="s">
        <v>50</v>
      </c>
      <c r="Y7" s="29" t="s">
        <v>50</v>
      </c>
      <c r="Z7" s="20" t="s">
        <v>50</v>
      </c>
      <c r="AA7" s="20" t="s">
        <v>50</v>
      </c>
      <c r="AB7" s="20" t="s">
        <v>50</v>
      </c>
      <c r="AC7" s="20"/>
      <c r="AE7" s="158"/>
      <c r="AF7" s="218" t="str">
        <f>'Deckblatt - Cover'!Y5</f>
        <v>5. Ensure all text is visible when printed - merge cells, or 'shrink to fit' text</v>
      </c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</row>
    <row r="8" spans="2:91" ht="12" customHeight="1" x14ac:dyDescent="0.35">
      <c r="B8" s="262" t="s">
        <v>68</v>
      </c>
      <c r="C8" s="302"/>
      <c r="D8" s="302"/>
      <c r="E8" s="302"/>
      <c r="F8" s="302"/>
      <c r="G8" s="303"/>
      <c r="H8" s="274" t="str">
        <f ca="1">RIGHT(CELL("filename",A1),LEN(CELL("filename",A1))-FIND("]",CELL("filename",A1)))</f>
        <v>Planausgangliste_Block2</v>
      </c>
      <c r="I8" s="318"/>
      <c r="J8" s="318"/>
      <c r="K8" s="318"/>
      <c r="L8" s="318"/>
      <c r="M8" s="319"/>
      <c r="N8" s="29" t="s">
        <v>69</v>
      </c>
      <c r="O8" s="240" t="s">
        <v>70</v>
      </c>
      <c r="P8" s="241"/>
      <c r="Q8" s="233"/>
      <c r="R8" s="256" t="s">
        <v>71</v>
      </c>
      <c r="S8" s="295"/>
      <c r="T8" s="245" t="s">
        <v>62</v>
      </c>
      <c r="U8" s="246"/>
      <c r="V8" s="246"/>
      <c r="W8" s="29"/>
      <c r="X8" s="29"/>
      <c r="Y8" s="20"/>
      <c r="Z8" s="20"/>
      <c r="AA8" s="20" t="s">
        <v>50</v>
      </c>
      <c r="AB8" s="20" t="s">
        <v>50</v>
      </c>
      <c r="AC8" s="20"/>
      <c r="AE8" s="16"/>
      <c r="AF8" s="17"/>
      <c r="AG8" s="17"/>
      <c r="AH8" s="17"/>
      <c r="AI8" s="17"/>
      <c r="AJ8" s="17"/>
      <c r="AK8" s="16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2:91" ht="12" customHeight="1" x14ac:dyDescent="0.35">
      <c r="B9" s="315"/>
      <c r="C9" s="316"/>
      <c r="D9" s="316"/>
      <c r="E9" s="316"/>
      <c r="F9" s="316"/>
      <c r="G9" s="317"/>
      <c r="H9" s="320"/>
      <c r="I9" s="321"/>
      <c r="J9" s="321"/>
      <c r="K9" s="321"/>
      <c r="L9" s="321"/>
      <c r="M9" s="322"/>
      <c r="N9" s="29" t="s">
        <v>72</v>
      </c>
      <c r="O9" s="240"/>
      <c r="P9" s="241"/>
      <c r="Q9" s="233"/>
      <c r="R9" s="256" t="s">
        <v>73</v>
      </c>
      <c r="S9" s="295"/>
      <c r="T9" s="245" t="s">
        <v>62</v>
      </c>
      <c r="U9" s="246"/>
      <c r="V9" s="246"/>
      <c r="W9" s="29"/>
      <c r="X9" s="29"/>
      <c r="Y9" s="20"/>
      <c r="Z9" s="20"/>
      <c r="AA9" s="20" t="s">
        <v>50</v>
      </c>
      <c r="AB9" s="20" t="s">
        <v>50</v>
      </c>
      <c r="AC9" s="20"/>
      <c r="AE9" s="16"/>
      <c r="AF9" s="17"/>
      <c r="AG9" s="17"/>
      <c r="AH9" s="17"/>
      <c r="AI9" s="17"/>
      <c r="AJ9" s="17"/>
      <c r="AK9" s="16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2:91" ht="12" customHeight="1" x14ac:dyDescent="0.35">
      <c r="B10" s="243" t="s">
        <v>74</v>
      </c>
      <c r="C10" s="285"/>
      <c r="D10" s="285"/>
      <c r="E10" s="285"/>
      <c r="F10" s="285"/>
      <c r="G10" s="286"/>
      <c r="H10" s="264" t="s">
        <v>75</v>
      </c>
      <c r="I10" s="290"/>
      <c r="J10" s="290"/>
      <c r="K10" s="290"/>
      <c r="L10" s="290"/>
      <c r="M10" s="291"/>
      <c r="N10" s="29"/>
      <c r="O10" s="240"/>
      <c r="P10" s="241"/>
      <c r="Q10" s="233"/>
      <c r="R10" s="256"/>
      <c r="S10" s="295"/>
      <c r="T10" s="257" t="s">
        <v>76</v>
      </c>
      <c r="U10" s="296"/>
      <c r="V10" s="297"/>
      <c r="W10" s="29">
        <f>IF(COUNTA(W16:W117)=0,"",COUNTA(W16:W117))</f>
        <v>46</v>
      </c>
      <c r="X10" s="29">
        <f>IF(COUNTA(X16:X102)=0,"",COUNTA(X16:X102))</f>
        <v>51</v>
      </c>
      <c r="Y10" s="29">
        <f>IF(COUNTA(Y16:Y102)=0,"",COUNTA(Y16:Y102))</f>
        <v>50</v>
      </c>
      <c r="Z10" s="29">
        <f>IF(COUNTA(Z16:Z102)=0,"",COUNTA(Z16:Z102))</f>
        <v>57</v>
      </c>
      <c r="AA10" s="29" t="str">
        <f>IF(COUNTA(AA16:AA102)=0,"",COUNTA(AA16:AA102))</f>
        <v/>
      </c>
      <c r="AB10" s="29" t="str">
        <f>IF(COUNTA(AB16:AB102)=0,"",COUNTA(AB16:AB102))</f>
        <v/>
      </c>
      <c r="AC10" s="20"/>
      <c r="AE10" s="16"/>
      <c r="AF10" s="17"/>
      <c r="AG10" s="17"/>
      <c r="AH10" s="17"/>
      <c r="AI10" s="17"/>
      <c r="AJ10" s="17"/>
      <c r="AK10" s="16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2:91" ht="12" customHeight="1" x14ac:dyDescent="0.35">
      <c r="B11" s="287"/>
      <c r="C11" s="288"/>
      <c r="D11" s="288"/>
      <c r="E11" s="288"/>
      <c r="F11" s="288"/>
      <c r="G11" s="289"/>
      <c r="H11" s="292"/>
      <c r="I11" s="293"/>
      <c r="J11" s="293"/>
      <c r="K11" s="293"/>
      <c r="L11" s="293"/>
      <c r="M11" s="294"/>
      <c r="N11" s="29"/>
      <c r="O11" s="240"/>
      <c r="P11" s="241"/>
      <c r="Q11" s="233"/>
      <c r="R11" s="266" t="s">
        <v>77</v>
      </c>
      <c r="S11" s="266"/>
      <c r="T11" s="266"/>
      <c r="U11" s="266"/>
      <c r="V11" s="266"/>
      <c r="W11" s="29" t="s">
        <v>46</v>
      </c>
      <c r="X11" s="29" t="s">
        <v>46</v>
      </c>
      <c r="Y11" s="20" t="s">
        <v>46</v>
      </c>
      <c r="Z11" s="20" t="s">
        <v>46</v>
      </c>
      <c r="AA11" s="20" t="s">
        <v>55</v>
      </c>
      <c r="AB11" s="20" t="s">
        <v>64</v>
      </c>
      <c r="AC11" s="20"/>
      <c r="AD11" s="17"/>
      <c r="AE11" s="270" t="s">
        <v>78</v>
      </c>
      <c r="AF11" s="327"/>
      <c r="AG11" s="327"/>
      <c r="AH11" s="327"/>
      <c r="AI11" s="327"/>
      <c r="AJ11" s="327"/>
      <c r="AK11" s="327"/>
      <c r="AL11" s="327"/>
      <c r="AM11" s="327"/>
      <c r="AN11" s="327"/>
      <c r="AO11" s="327"/>
      <c r="AP11" s="327"/>
      <c r="AQ11" s="327"/>
      <c r="AR11" s="327"/>
      <c r="AS11" s="327"/>
      <c r="AT11" s="327"/>
      <c r="AU11" s="327"/>
      <c r="AV11" s="327"/>
      <c r="AW11" s="327"/>
      <c r="AX11" s="327"/>
      <c r="AY11" s="327"/>
      <c r="AZ11" s="327"/>
      <c r="BA11" s="327"/>
      <c r="BB11" s="327"/>
      <c r="BC11" s="327"/>
      <c r="BD11" s="327"/>
      <c r="BE11" s="327"/>
      <c r="BF11" s="327"/>
      <c r="BG11" s="327"/>
      <c r="BH11" s="327"/>
      <c r="BI11" s="327"/>
      <c r="BJ11" s="327"/>
      <c r="BK11" s="327"/>
      <c r="BL11" s="327"/>
      <c r="BM11" s="327"/>
      <c r="BN11" s="327"/>
      <c r="BO11" s="327"/>
      <c r="BP11" s="327"/>
      <c r="BQ11" s="327"/>
      <c r="BR11" s="327"/>
      <c r="BS11" s="327"/>
      <c r="BT11" s="327"/>
      <c r="BU11" s="327"/>
      <c r="BV11" s="327"/>
      <c r="BW11" s="327"/>
      <c r="BX11" s="328"/>
      <c r="BZ11" s="33"/>
      <c r="CA11" s="242" t="s">
        <v>79</v>
      </c>
      <c r="CB11" s="242"/>
      <c r="CC11" s="242"/>
      <c r="CD11" s="242"/>
      <c r="CE11" s="242"/>
      <c r="CF11" s="242"/>
      <c r="CG11" s="242"/>
      <c r="CH11" s="242"/>
      <c r="CI11" s="242"/>
      <c r="CL11" s="242" t="s">
        <v>80</v>
      </c>
      <c r="CM11" s="242"/>
    </row>
    <row r="12" spans="2:91" ht="10.199999999999999" customHeight="1" x14ac:dyDescent="0.35">
      <c r="B12" s="255" t="s">
        <v>81</v>
      </c>
      <c r="C12" s="255" t="s">
        <v>82</v>
      </c>
      <c r="D12" s="254" t="s">
        <v>83</v>
      </c>
      <c r="E12" s="254" t="s">
        <v>84</v>
      </c>
      <c r="F12" s="254" t="s">
        <v>85</v>
      </c>
      <c r="G12" s="254" t="s">
        <v>86</v>
      </c>
      <c r="H12" s="254" t="s">
        <v>87</v>
      </c>
      <c r="I12" s="254" t="s">
        <v>88</v>
      </c>
      <c r="J12" s="255" t="s">
        <v>89</v>
      </c>
      <c r="K12" s="255" t="s">
        <v>90</v>
      </c>
      <c r="L12" s="255" t="s">
        <v>91</v>
      </c>
      <c r="M12" s="255"/>
      <c r="N12" s="243" t="s">
        <v>92</v>
      </c>
      <c r="O12" s="285"/>
      <c r="P12" s="285"/>
      <c r="Q12" s="285"/>
      <c r="R12" s="285"/>
      <c r="S12" s="285"/>
      <c r="T12" s="285"/>
      <c r="U12" s="286"/>
      <c r="V12" s="326" t="s">
        <v>93</v>
      </c>
      <c r="W12" s="272" t="s">
        <v>96</v>
      </c>
      <c r="X12" s="272" t="s">
        <v>340</v>
      </c>
      <c r="Y12" s="272" t="s">
        <v>341</v>
      </c>
      <c r="Z12" s="323" t="s">
        <v>342</v>
      </c>
      <c r="AA12" s="260" t="s">
        <v>98</v>
      </c>
      <c r="AB12" s="244"/>
      <c r="AC12" s="261" t="s">
        <v>99</v>
      </c>
      <c r="AE12" s="227" t="s">
        <v>100</v>
      </c>
      <c r="AF12" s="227"/>
      <c r="AG12" s="227"/>
      <c r="AH12" s="227"/>
      <c r="AI12" s="227"/>
      <c r="AJ12" s="227"/>
      <c r="AK12" s="225" t="s">
        <v>101</v>
      </c>
      <c r="AL12" s="225" t="s">
        <v>102</v>
      </c>
      <c r="AM12" s="227" t="s">
        <v>103</v>
      </c>
      <c r="AN12" s="227"/>
      <c r="AO12" s="227"/>
      <c r="AP12" s="225" t="s">
        <v>104</v>
      </c>
      <c r="AQ12" s="227" t="s">
        <v>105</v>
      </c>
      <c r="AR12" s="227"/>
      <c r="AS12" s="227"/>
      <c r="AT12" s="225" t="s">
        <v>106</v>
      </c>
      <c r="AU12" s="227" t="s">
        <v>107</v>
      </c>
      <c r="AV12" s="227"/>
      <c r="AW12" s="227"/>
      <c r="AX12" s="275" t="s">
        <v>108</v>
      </c>
      <c r="AY12" s="298"/>
      <c r="AZ12" s="224" t="s">
        <v>109</v>
      </c>
      <c r="BA12" s="224"/>
      <c r="BB12" s="224"/>
      <c r="BC12" s="224"/>
      <c r="BD12" s="224" t="s">
        <v>110</v>
      </c>
      <c r="BE12" s="224"/>
      <c r="BF12" s="224"/>
      <c r="BG12" s="224" t="s">
        <v>111</v>
      </c>
      <c r="BH12" s="224"/>
      <c r="BI12" s="224"/>
      <c r="BJ12" s="224" t="s">
        <v>112</v>
      </c>
      <c r="BK12" s="224"/>
      <c r="BL12" s="224"/>
      <c r="BM12" s="224" t="s">
        <v>113</v>
      </c>
      <c r="BN12" s="224"/>
      <c r="BO12" s="224"/>
      <c r="BP12" s="224" t="s">
        <v>114</v>
      </c>
      <c r="BQ12" s="224"/>
      <c r="BR12" s="224"/>
      <c r="BS12" s="224" t="s">
        <v>115</v>
      </c>
      <c r="BT12" s="224"/>
      <c r="BU12" s="224"/>
      <c r="BV12" s="224" t="s">
        <v>118</v>
      </c>
      <c r="BW12" s="224"/>
      <c r="BX12" s="224"/>
      <c r="CA12" s="277" t="s">
        <v>119</v>
      </c>
      <c r="CB12" s="329"/>
      <c r="CC12" s="329"/>
      <c r="CD12" s="330"/>
      <c r="CE12" s="243" t="s">
        <v>120</v>
      </c>
      <c r="CF12" s="285"/>
      <c r="CG12" s="285"/>
      <c r="CH12" s="285"/>
      <c r="CI12" s="286"/>
      <c r="CL12" s="243" t="s">
        <v>121</v>
      </c>
      <c r="CM12" s="243" t="s">
        <v>122</v>
      </c>
    </row>
    <row r="13" spans="2:91" ht="11.4" customHeight="1" x14ac:dyDescent="0.35">
      <c r="B13" s="255"/>
      <c r="C13" s="255"/>
      <c r="D13" s="254"/>
      <c r="E13" s="254"/>
      <c r="F13" s="254"/>
      <c r="G13" s="254"/>
      <c r="H13" s="254"/>
      <c r="I13" s="254"/>
      <c r="J13" s="255"/>
      <c r="K13" s="255"/>
      <c r="L13" s="255"/>
      <c r="M13" s="255"/>
      <c r="N13" s="275"/>
      <c r="O13" s="298"/>
      <c r="P13" s="298"/>
      <c r="Q13" s="298"/>
      <c r="R13" s="298"/>
      <c r="S13" s="298"/>
      <c r="T13" s="298"/>
      <c r="U13" s="299"/>
      <c r="V13" s="326"/>
      <c r="W13" s="272"/>
      <c r="X13" s="272"/>
      <c r="Y13" s="272"/>
      <c r="Z13" s="323"/>
      <c r="AA13" s="260"/>
      <c r="AB13" s="244"/>
      <c r="AC13" s="300"/>
      <c r="AE13" s="224"/>
      <c r="AF13" s="224"/>
      <c r="AG13" s="224"/>
      <c r="AH13" s="224"/>
      <c r="AI13" s="224"/>
      <c r="AJ13" s="224"/>
      <c r="AK13" s="226"/>
      <c r="AL13" s="226"/>
      <c r="AM13" s="224"/>
      <c r="AN13" s="224"/>
      <c r="AO13" s="224"/>
      <c r="AP13" s="226"/>
      <c r="AQ13" s="224"/>
      <c r="AR13" s="224"/>
      <c r="AS13" s="224"/>
      <c r="AT13" s="226"/>
      <c r="AU13" s="224"/>
      <c r="AV13" s="224"/>
      <c r="AW13" s="224"/>
      <c r="AX13" s="275"/>
      <c r="AY13" s="298"/>
      <c r="AZ13" s="224"/>
      <c r="BA13" s="224"/>
      <c r="BB13" s="224"/>
      <c r="BC13" s="224"/>
      <c r="BD13" s="224"/>
      <c r="BE13" s="224"/>
      <c r="BF13" s="224"/>
      <c r="BG13" s="224"/>
      <c r="BH13" s="224"/>
      <c r="BI13" s="224"/>
      <c r="BJ13" s="224"/>
      <c r="BK13" s="224"/>
      <c r="BL13" s="224"/>
      <c r="BM13" s="224"/>
      <c r="BN13" s="224"/>
      <c r="BO13" s="224"/>
      <c r="BP13" s="224"/>
      <c r="BQ13" s="224"/>
      <c r="BR13" s="224"/>
      <c r="BS13" s="224"/>
      <c r="BT13" s="224"/>
      <c r="BU13" s="224"/>
      <c r="BV13" s="224"/>
      <c r="BW13" s="224"/>
      <c r="BX13" s="224"/>
      <c r="BZ13" s="276"/>
      <c r="CA13" s="255" t="s">
        <v>123</v>
      </c>
      <c r="CB13" s="255" t="s">
        <v>124</v>
      </c>
      <c r="CC13" s="255" t="s">
        <v>125</v>
      </c>
      <c r="CD13" s="255" t="s">
        <v>126</v>
      </c>
      <c r="CE13" s="275"/>
      <c r="CF13" s="298"/>
      <c r="CG13" s="298"/>
      <c r="CH13" s="298"/>
      <c r="CI13" s="299"/>
      <c r="CL13" s="275"/>
      <c r="CM13" s="275"/>
    </row>
    <row r="14" spans="2:91" ht="11.4" x14ac:dyDescent="0.35">
      <c r="B14" s="255"/>
      <c r="C14" s="255"/>
      <c r="D14" s="254"/>
      <c r="E14" s="254"/>
      <c r="F14" s="254"/>
      <c r="G14" s="254"/>
      <c r="H14" s="254"/>
      <c r="I14" s="254"/>
      <c r="J14" s="255"/>
      <c r="K14" s="255"/>
      <c r="L14" s="255"/>
      <c r="M14" s="255"/>
      <c r="N14" s="275"/>
      <c r="O14" s="298"/>
      <c r="P14" s="298"/>
      <c r="Q14" s="298"/>
      <c r="R14" s="298"/>
      <c r="S14" s="298"/>
      <c r="T14" s="298"/>
      <c r="U14" s="299"/>
      <c r="V14" s="326"/>
      <c r="W14" s="272"/>
      <c r="X14" s="272"/>
      <c r="Y14" s="272"/>
      <c r="Z14" s="323"/>
      <c r="AA14" s="260"/>
      <c r="AB14" s="244"/>
      <c r="AC14" s="300"/>
      <c r="AE14" s="224"/>
      <c r="AF14" s="224"/>
      <c r="AG14" s="224"/>
      <c r="AH14" s="224"/>
      <c r="AI14" s="224"/>
      <c r="AJ14" s="224"/>
      <c r="AK14" s="226"/>
      <c r="AL14" s="226"/>
      <c r="AM14" s="224"/>
      <c r="AN14" s="224"/>
      <c r="AO14" s="224"/>
      <c r="AP14" s="226"/>
      <c r="AQ14" s="224"/>
      <c r="AR14" s="224"/>
      <c r="AS14" s="224"/>
      <c r="AT14" s="226"/>
      <c r="AU14" s="224"/>
      <c r="AV14" s="224"/>
      <c r="AW14" s="224"/>
      <c r="AX14" s="275"/>
      <c r="AY14" s="298"/>
      <c r="AZ14" s="224"/>
      <c r="BA14" s="224"/>
      <c r="BB14" s="224"/>
      <c r="BC14" s="224"/>
      <c r="BD14" s="224"/>
      <c r="BE14" s="224"/>
      <c r="BF14" s="224"/>
      <c r="BG14" s="224"/>
      <c r="BH14" s="224"/>
      <c r="BI14" s="224"/>
      <c r="BJ14" s="224"/>
      <c r="BK14" s="224"/>
      <c r="BL14" s="224"/>
      <c r="BM14" s="224"/>
      <c r="BN14" s="224"/>
      <c r="BO14" s="224"/>
      <c r="BP14" s="224"/>
      <c r="BQ14" s="224"/>
      <c r="BR14" s="224"/>
      <c r="BS14" s="224"/>
      <c r="BT14" s="224"/>
      <c r="BU14" s="224"/>
      <c r="BV14" s="224"/>
      <c r="BW14" s="224"/>
      <c r="BX14" s="224"/>
      <c r="BZ14" s="276"/>
      <c r="CA14" s="255"/>
      <c r="CB14" s="255"/>
      <c r="CC14" s="255"/>
      <c r="CD14" s="255"/>
      <c r="CE14" s="275"/>
      <c r="CF14" s="298"/>
      <c r="CG14" s="298"/>
      <c r="CH14" s="298"/>
      <c r="CI14" s="299"/>
      <c r="CL14" s="275"/>
      <c r="CM14" s="275"/>
    </row>
    <row r="15" spans="2:91" ht="40.950000000000003" customHeight="1" x14ac:dyDescent="0.35">
      <c r="B15" s="283"/>
      <c r="C15" s="283"/>
      <c r="D15" s="284"/>
      <c r="E15" s="284"/>
      <c r="F15" s="284"/>
      <c r="G15" s="284"/>
      <c r="H15" s="284"/>
      <c r="I15" s="284"/>
      <c r="J15" s="283"/>
      <c r="K15" s="283"/>
      <c r="L15" s="255"/>
      <c r="M15" s="255"/>
      <c r="N15" s="287"/>
      <c r="O15" s="288"/>
      <c r="P15" s="288"/>
      <c r="Q15" s="288"/>
      <c r="R15" s="288"/>
      <c r="S15" s="288"/>
      <c r="T15" s="288"/>
      <c r="U15" s="289"/>
      <c r="V15" s="326"/>
      <c r="W15" s="272"/>
      <c r="X15" s="272"/>
      <c r="Y15" s="333"/>
      <c r="Z15" s="324"/>
      <c r="AA15" s="260"/>
      <c r="AB15" s="325"/>
      <c r="AC15" s="301"/>
      <c r="AE15" s="224"/>
      <c r="AF15" s="224"/>
      <c r="AG15" s="224"/>
      <c r="AH15" s="224"/>
      <c r="AI15" s="224"/>
      <c r="AJ15" s="224"/>
      <c r="AK15" s="227"/>
      <c r="AL15" s="227"/>
      <c r="AM15" s="224"/>
      <c r="AN15" s="224"/>
      <c r="AO15" s="224"/>
      <c r="AP15" s="227"/>
      <c r="AQ15" s="224"/>
      <c r="AR15" s="224"/>
      <c r="AS15" s="224"/>
      <c r="AT15" s="227"/>
      <c r="AU15" s="224"/>
      <c r="AV15" s="224"/>
      <c r="AW15" s="224"/>
      <c r="AX15" s="275"/>
      <c r="AY15" s="298"/>
      <c r="AZ15" s="224"/>
      <c r="BA15" s="224"/>
      <c r="BB15" s="224"/>
      <c r="BC15" s="224"/>
      <c r="BD15" s="224"/>
      <c r="BE15" s="224"/>
      <c r="BF15" s="224"/>
      <c r="BG15" s="224"/>
      <c r="BH15" s="224"/>
      <c r="BI15" s="224"/>
      <c r="BJ15" s="224"/>
      <c r="BK15" s="224"/>
      <c r="BL15" s="224"/>
      <c r="BM15" s="224"/>
      <c r="BN15" s="224"/>
      <c r="BO15" s="224"/>
      <c r="BP15" s="224"/>
      <c r="BQ15" s="224"/>
      <c r="BR15" s="224"/>
      <c r="BS15" s="224"/>
      <c r="BT15" s="224"/>
      <c r="BU15" s="224"/>
      <c r="BV15" s="224"/>
      <c r="BW15" s="224"/>
      <c r="BX15" s="224"/>
      <c r="BZ15" s="276"/>
      <c r="CA15" s="255"/>
      <c r="CB15" s="255"/>
      <c r="CC15" s="255"/>
      <c r="CD15" s="255"/>
      <c r="CE15" s="287"/>
      <c r="CF15" s="288"/>
      <c r="CG15" s="288"/>
      <c r="CH15" s="288"/>
      <c r="CI15" s="289"/>
      <c r="CL15" s="287"/>
      <c r="CM15" s="287"/>
    </row>
    <row r="16" spans="2:91" ht="12" customHeight="1" x14ac:dyDescent="0.35">
      <c r="B16" s="21"/>
      <c r="C16" s="58"/>
      <c r="D16" s="58"/>
      <c r="E16" s="58"/>
      <c r="F16" s="59"/>
      <c r="G16" s="59"/>
      <c r="H16" s="59"/>
      <c r="I16" s="59"/>
      <c r="J16" s="29"/>
      <c r="K16" s="29"/>
      <c r="L16" s="232"/>
      <c r="M16" s="232"/>
      <c r="N16" s="282" t="s">
        <v>127</v>
      </c>
      <c r="O16" s="282"/>
      <c r="P16" s="282"/>
      <c r="Q16" s="282"/>
      <c r="R16" s="282"/>
      <c r="S16" s="282"/>
      <c r="T16" s="282"/>
      <c r="U16" s="282"/>
      <c r="V16" s="29"/>
      <c r="W16" s="29"/>
      <c r="X16" s="29"/>
      <c r="Y16" s="29"/>
      <c r="Z16" s="29"/>
      <c r="AA16" s="29"/>
      <c r="AB16" s="29"/>
      <c r="AC16" s="29"/>
      <c r="AE16" s="70" t="str">
        <f>CONCATENATE(IF(C16="","",CONCATENATE(C16,"_")),D16,"_",E16,"_",F16,"_",G16,"_",H16,"_",I16,"_",J16,"_",K16,"_",L16,"_",V16)</f>
        <v>_________</v>
      </c>
      <c r="AF16" s="70"/>
      <c r="AG16" s="70"/>
      <c r="AH16" s="70"/>
      <c r="AI16" s="70"/>
      <c r="AJ16" s="70"/>
      <c r="AK16" s="70" t="str">
        <f t="shared" ref="AK16" si="0">CONCATENATE(IF(G16="","",CONCATENATE(G16,"_")),I16,"_",J16,"_",K16,"_",L16)</f>
        <v>___</v>
      </c>
      <c r="AL16" s="32"/>
      <c r="AM16" s="217"/>
      <c r="AN16" s="217"/>
      <c r="AO16" s="217"/>
      <c r="AP16" s="31"/>
      <c r="AQ16" s="218"/>
      <c r="AR16" s="218"/>
      <c r="AS16" s="218"/>
      <c r="AT16" s="32"/>
      <c r="AU16" s="218"/>
      <c r="AV16" s="218"/>
      <c r="AW16" s="218"/>
      <c r="AX16" s="217"/>
      <c r="AY16" s="217"/>
      <c r="AZ16" s="218"/>
      <c r="BA16" s="218"/>
      <c r="BB16" s="218"/>
      <c r="BC16" s="218"/>
      <c r="BD16" s="217"/>
      <c r="BE16" s="217"/>
      <c r="BF16" s="217"/>
      <c r="BG16" s="217"/>
      <c r="BH16" s="217"/>
      <c r="BI16" s="217"/>
      <c r="BJ16" s="217"/>
      <c r="BK16" s="217"/>
      <c r="BL16" s="217"/>
      <c r="BM16" s="217"/>
      <c r="BN16" s="217"/>
      <c r="BO16" s="217"/>
      <c r="BP16" s="217"/>
      <c r="BQ16" s="217"/>
      <c r="BR16" s="217"/>
      <c r="BS16" s="217"/>
      <c r="BT16" s="217"/>
      <c r="BU16" s="217"/>
      <c r="BV16" s="217"/>
      <c r="BW16" s="217"/>
      <c r="BX16" s="217"/>
      <c r="CA16" s="34"/>
      <c r="CB16" s="34"/>
      <c r="CC16" s="34"/>
      <c r="CD16" s="34"/>
      <c r="CE16" s="217"/>
      <c r="CF16" s="217"/>
      <c r="CG16" s="217"/>
      <c r="CH16" s="217"/>
      <c r="CI16" s="217"/>
      <c r="CL16" s="30">
        <v>444</v>
      </c>
      <c r="CM16" s="21" t="s">
        <v>128</v>
      </c>
    </row>
    <row r="17" spans="2:97" ht="12" customHeight="1" x14ac:dyDescent="0.35">
      <c r="B17" s="21"/>
      <c r="C17" s="58" t="str">
        <f>IF(N17="","",'Deckblatt - Cover'!$O$10)</f>
        <v>MfN</v>
      </c>
      <c r="D17" s="58" t="s">
        <v>129</v>
      </c>
      <c r="E17" s="58">
        <v>2</v>
      </c>
      <c r="F17" s="59" t="s">
        <v>46</v>
      </c>
      <c r="G17" s="59">
        <v>400</v>
      </c>
      <c r="H17" s="59" t="s">
        <v>14</v>
      </c>
      <c r="I17" s="59" t="s">
        <v>343</v>
      </c>
      <c r="J17" s="29" t="s">
        <v>131</v>
      </c>
      <c r="K17" s="29" t="s">
        <v>132</v>
      </c>
      <c r="L17" s="232" t="s">
        <v>133</v>
      </c>
      <c r="M17" s="232"/>
      <c r="N17" s="233" t="s">
        <v>344</v>
      </c>
      <c r="O17" s="238"/>
      <c r="P17" s="238"/>
      <c r="Q17" s="238"/>
      <c r="R17" s="238"/>
      <c r="S17" s="238"/>
      <c r="T17" s="238"/>
      <c r="U17" s="238"/>
      <c r="V17" s="29" t="str" cm="1">
        <f t="array" ref="V17">IFERROR(LOOKUP(2,1/(W17:Z17&lt;&gt;""),W17:Z17),"")</f>
        <v>d_V</v>
      </c>
      <c r="W17" s="29" t="s">
        <v>72</v>
      </c>
      <c r="X17" s="29"/>
      <c r="Y17" s="58"/>
      <c r="Z17" s="29" t="s">
        <v>72</v>
      </c>
      <c r="AA17" s="29"/>
      <c r="AB17" s="29"/>
      <c r="AC17" s="29"/>
      <c r="AE17" s="79" t="str">
        <f t="shared" ref="AE17:AE84" si="1">CONCATENATE(IF(C17="","",CONCATENATE(C17,"_")),D17,"_",E17,"_",F17,"_",G17,"_",H17,"_",I17,"_",J17,"_",K17,"_",L17,"_",V17)</f>
        <v>MfN_INV_2_V_400_BHE_HB_GR_1U_001_d_V</v>
      </c>
      <c r="AF17" s="36"/>
      <c r="AG17" s="36"/>
      <c r="AH17" s="36"/>
      <c r="AI17" s="36"/>
      <c r="AJ17" s="36"/>
      <c r="AK17" s="79" t="str">
        <f>CONCATENATE(IF(G17="","",CONCATENATE(G17,"_")),I17,"_",J17,"_",K17,"_",L17,"_",V17)</f>
        <v>400_HB_GR_1U_001_d_V</v>
      </c>
      <c r="AL17" s="36"/>
      <c r="AM17" s="217" t="s">
        <v>17</v>
      </c>
      <c r="AN17" s="217"/>
      <c r="AO17" s="217"/>
      <c r="AP17" s="31" t="s">
        <v>137</v>
      </c>
      <c r="AQ17" s="218"/>
      <c r="AR17" s="218"/>
      <c r="AS17" s="218"/>
      <c r="AT17" s="32"/>
      <c r="AU17" s="218"/>
      <c r="AV17" s="218"/>
      <c r="AW17" s="218"/>
      <c r="AX17" s="217"/>
      <c r="AY17" s="217"/>
      <c r="AZ17" s="218"/>
      <c r="BA17" s="218"/>
      <c r="BB17" s="218"/>
      <c r="BC17" s="218"/>
      <c r="BD17" s="217"/>
      <c r="BE17" s="217"/>
      <c r="BF17" s="217"/>
      <c r="BG17" s="217"/>
      <c r="BH17" s="217"/>
      <c r="BI17" s="217"/>
      <c r="BJ17" s="217"/>
      <c r="BK17" s="217"/>
      <c r="BL17" s="217"/>
      <c r="BM17" s="217"/>
      <c r="BN17" s="217"/>
      <c r="BO17" s="217"/>
      <c r="BP17" s="217"/>
      <c r="BQ17" s="217"/>
      <c r="BR17" s="217"/>
      <c r="BS17" s="217"/>
      <c r="BT17" s="217"/>
      <c r="BU17" s="217"/>
      <c r="BV17" s="217"/>
      <c r="BW17" s="217"/>
      <c r="BX17" s="217"/>
      <c r="CA17" s="34"/>
      <c r="CB17" s="34"/>
      <c r="CC17" s="34"/>
      <c r="CD17" s="34"/>
      <c r="CE17" s="217"/>
      <c r="CF17" s="217"/>
      <c r="CG17" s="217"/>
      <c r="CH17" s="217"/>
      <c r="CI17" s="217"/>
      <c r="CL17" s="30">
        <v>445</v>
      </c>
      <c r="CM17" s="21" t="s">
        <v>128</v>
      </c>
    </row>
    <row r="18" spans="2:97" ht="12" customHeight="1" x14ac:dyDescent="0.35">
      <c r="B18" s="21"/>
      <c r="C18" s="58" t="str">
        <f>IF(N18="","",'Deckblatt - Cover'!$O$10)</f>
        <v>MfN</v>
      </c>
      <c r="D18" s="58" t="s">
        <v>129</v>
      </c>
      <c r="E18" s="58">
        <v>2</v>
      </c>
      <c r="F18" s="59" t="s">
        <v>46</v>
      </c>
      <c r="G18" s="59">
        <v>400</v>
      </c>
      <c r="H18" s="59" t="s">
        <v>14</v>
      </c>
      <c r="I18" s="59" t="s">
        <v>343</v>
      </c>
      <c r="J18" s="29" t="s">
        <v>131</v>
      </c>
      <c r="K18" s="29" t="s">
        <v>139</v>
      </c>
      <c r="L18" s="232" t="s">
        <v>133</v>
      </c>
      <c r="M18" s="232"/>
      <c r="N18" s="233" t="s">
        <v>345</v>
      </c>
      <c r="O18" s="238"/>
      <c r="P18" s="238"/>
      <c r="Q18" s="238"/>
      <c r="R18" s="238"/>
      <c r="S18" s="238"/>
      <c r="T18" s="238"/>
      <c r="U18" s="238"/>
      <c r="V18" s="29" t="str" cm="1">
        <f t="array" ref="V18">IFERROR(LOOKUP(2,1/(W18:Z18&lt;&gt;""),W18:Z18),"")</f>
        <v>d_V</v>
      </c>
      <c r="W18" s="29" t="s">
        <v>72</v>
      </c>
      <c r="X18" s="29"/>
      <c r="Y18" s="58"/>
      <c r="Z18" s="29" t="s">
        <v>72</v>
      </c>
      <c r="AA18" s="29"/>
      <c r="AB18" s="29"/>
      <c r="AC18" s="29"/>
      <c r="AE18" s="79" t="str">
        <f t="shared" si="1"/>
        <v>MfN_INV_2_V_400_BHE_HB_GR_0E_001_d_V</v>
      </c>
      <c r="AF18" s="36"/>
      <c r="AG18" s="36"/>
      <c r="AH18" s="36"/>
      <c r="AI18" s="36"/>
      <c r="AJ18" s="36"/>
      <c r="AK18" s="79" t="str">
        <f t="shared" ref="AK18:AK90" si="2">CONCATENATE(IF(G18="","",CONCATENATE(G18,"_")),I18,"_",J18,"_",K18,"_",L18,"_",V18)</f>
        <v>400_HB_GR_0E_001_d_V</v>
      </c>
      <c r="AL18" s="36"/>
      <c r="AM18" s="217" t="s">
        <v>17</v>
      </c>
      <c r="AN18" s="217"/>
      <c r="AO18" s="217"/>
      <c r="AP18" s="31" t="s">
        <v>137</v>
      </c>
      <c r="AQ18" s="218"/>
      <c r="AR18" s="218"/>
      <c r="AS18" s="218"/>
      <c r="AT18" s="32"/>
      <c r="AU18" s="218"/>
      <c r="AV18" s="218"/>
      <c r="AW18" s="218"/>
      <c r="AX18" s="217"/>
      <c r="AY18" s="217"/>
      <c r="AZ18" s="218"/>
      <c r="BA18" s="218"/>
      <c r="BB18" s="218"/>
      <c r="BC18" s="218"/>
      <c r="BD18" s="217"/>
      <c r="BE18" s="217"/>
      <c r="BF18" s="217"/>
      <c r="BG18" s="217"/>
      <c r="BH18" s="217"/>
      <c r="BI18" s="217"/>
      <c r="BJ18" s="217"/>
      <c r="BK18" s="217"/>
      <c r="BL18" s="217"/>
      <c r="BM18" s="217"/>
      <c r="BN18" s="217"/>
      <c r="BO18" s="217"/>
      <c r="BP18" s="217"/>
      <c r="BQ18" s="217"/>
      <c r="BR18" s="217"/>
      <c r="BS18" s="217"/>
      <c r="BT18" s="217"/>
      <c r="BU18" s="217"/>
      <c r="BV18" s="217"/>
      <c r="BW18" s="217"/>
      <c r="BX18" s="217"/>
      <c r="CA18" s="34"/>
      <c r="CB18" s="34"/>
      <c r="CC18" s="34"/>
      <c r="CD18" s="34"/>
      <c r="CE18" s="217"/>
      <c r="CF18" s="217"/>
      <c r="CG18" s="217"/>
      <c r="CH18" s="217"/>
      <c r="CI18" s="217"/>
      <c r="CL18" s="30">
        <v>446</v>
      </c>
      <c r="CM18" s="21" t="s">
        <v>128</v>
      </c>
    </row>
    <row r="19" spans="2:97" ht="12" customHeight="1" x14ac:dyDescent="0.35">
      <c r="B19" s="21"/>
      <c r="C19" s="58" t="str">
        <f>IF(N19="","",'Deckblatt - Cover'!$O$10)</f>
        <v>MfN</v>
      </c>
      <c r="D19" s="58" t="s">
        <v>129</v>
      </c>
      <c r="E19" s="58">
        <v>2</v>
      </c>
      <c r="F19" s="59" t="s">
        <v>46</v>
      </c>
      <c r="G19" s="59">
        <v>400</v>
      </c>
      <c r="H19" s="59" t="s">
        <v>14</v>
      </c>
      <c r="I19" s="59" t="s">
        <v>343</v>
      </c>
      <c r="J19" s="29" t="s">
        <v>131</v>
      </c>
      <c r="K19" s="29" t="s">
        <v>143</v>
      </c>
      <c r="L19" s="232" t="s">
        <v>133</v>
      </c>
      <c r="M19" s="232"/>
      <c r="N19" s="233" t="s">
        <v>346</v>
      </c>
      <c r="O19" s="238"/>
      <c r="P19" s="238"/>
      <c r="Q19" s="238"/>
      <c r="R19" s="238"/>
      <c r="S19" s="238"/>
      <c r="T19" s="238"/>
      <c r="U19" s="238"/>
      <c r="V19" s="29" t="str" cm="1">
        <f t="array" ref="V19">IFERROR(LOOKUP(2,1/(W19:Z19&lt;&gt;""),W19:Z19),"")</f>
        <v>d_V</v>
      </c>
      <c r="W19" s="29" t="s">
        <v>72</v>
      </c>
      <c r="X19" s="29"/>
      <c r="Y19" s="58"/>
      <c r="Z19" s="29" t="s">
        <v>72</v>
      </c>
      <c r="AA19" s="29"/>
      <c r="AB19" s="29"/>
      <c r="AC19" s="29"/>
      <c r="AE19" s="79" t="str">
        <f t="shared" si="1"/>
        <v>MfN_INV_2_V_400_BHE_HB_GR_1O_001_d_V</v>
      </c>
      <c r="AF19" s="36"/>
      <c r="AG19" s="36"/>
      <c r="AH19" s="36"/>
      <c r="AI19" s="36"/>
      <c r="AJ19" s="36"/>
      <c r="AK19" s="79" t="str">
        <f t="shared" si="2"/>
        <v>400_HB_GR_1O_001_d_V</v>
      </c>
      <c r="AL19" s="36"/>
      <c r="AM19" s="217" t="s">
        <v>17</v>
      </c>
      <c r="AN19" s="217"/>
      <c r="AO19" s="217"/>
      <c r="AP19" s="31" t="s">
        <v>137</v>
      </c>
      <c r="AQ19" s="218"/>
      <c r="AR19" s="218"/>
      <c r="AS19" s="218"/>
      <c r="AT19" s="32"/>
      <c r="AU19" s="218"/>
      <c r="AV19" s="218"/>
      <c r="AW19" s="218"/>
      <c r="AX19" s="217"/>
      <c r="AY19" s="217"/>
      <c r="AZ19" s="218"/>
      <c r="BA19" s="218"/>
      <c r="BB19" s="218"/>
      <c r="BC19" s="218"/>
      <c r="BD19" s="217"/>
      <c r="BE19" s="217"/>
      <c r="BF19" s="217"/>
      <c r="BG19" s="217"/>
      <c r="BH19" s="217"/>
      <c r="BI19" s="217"/>
      <c r="BJ19" s="217"/>
      <c r="BK19" s="217"/>
      <c r="BL19" s="217"/>
      <c r="BM19" s="217"/>
      <c r="BN19" s="217"/>
      <c r="BO19" s="217"/>
      <c r="BP19" s="217"/>
      <c r="BQ19" s="217"/>
      <c r="BR19" s="217"/>
      <c r="BS19" s="217"/>
      <c r="BT19" s="217"/>
      <c r="BU19" s="217"/>
      <c r="BV19" s="217"/>
      <c r="BW19" s="217"/>
      <c r="BX19" s="217"/>
      <c r="CA19" s="34"/>
      <c r="CB19" s="34"/>
      <c r="CC19" s="34"/>
      <c r="CD19" s="34"/>
      <c r="CE19" s="217"/>
      <c r="CF19" s="217"/>
      <c r="CG19" s="217"/>
      <c r="CH19" s="217"/>
      <c r="CI19" s="217"/>
      <c r="CL19" s="30">
        <v>450</v>
      </c>
      <c r="CM19" s="21" t="s">
        <v>128</v>
      </c>
    </row>
    <row r="20" spans="2:97" ht="12" customHeight="1" x14ac:dyDescent="0.35">
      <c r="B20" s="21"/>
      <c r="C20" s="58" t="str">
        <f>IF(N20="","",'Deckblatt - Cover'!$O$10)</f>
        <v>MfN</v>
      </c>
      <c r="D20" s="58" t="s">
        <v>129</v>
      </c>
      <c r="E20" s="58">
        <v>2</v>
      </c>
      <c r="F20" s="59" t="s">
        <v>46</v>
      </c>
      <c r="G20" s="59">
        <v>400</v>
      </c>
      <c r="H20" s="59" t="s">
        <v>14</v>
      </c>
      <c r="I20" s="59" t="s">
        <v>343</v>
      </c>
      <c r="J20" s="29" t="s">
        <v>131</v>
      </c>
      <c r="K20" s="29" t="s">
        <v>149</v>
      </c>
      <c r="L20" s="232" t="s">
        <v>133</v>
      </c>
      <c r="M20" s="232"/>
      <c r="N20" s="233" t="s">
        <v>347</v>
      </c>
      <c r="O20" s="238"/>
      <c r="P20" s="238"/>
      <c r="Q20" s="238"/>
      <c r="R20" s="238"/>
      <c r="S20" s="238"/>
      <c r="T20" s="238"/>
      <c r="U20" s="238"/>
      <c r="V20" s="29" t="str" cm="1">
        <f t="array" ref="V20">IFERROR(LOOKUP(2,1/(W20:Z20&lt;&gt;""),W20:Z20),"")</f>
        <v>d_V</v>
      </c>
      <c r="W20" s="29" t="s">
        <v>72</v>
      </c>
      <c r="X20" s="29"/>
      <c r="Y20" s="58"/>
      <c r="Z20" s="29" t="s">
        <v>72</v>
      </c>
      <c r="AA20" s="29"/>
      <c r="AB20" s="29"/>
      <c r="AC20" s="29"/>
      <c r="AE20" s="79" t="str">
        <f t="shared" si="1"/>
        <v>MfN_INV_2_V_400_BHE_HB_GR_2O_001_d_V</v>
      </c>
      <c r="AF20" s="36"/>
      <c r="AG20" s="36"/>
      <c r="AH20" s="36"/>
      <c r="AI20" s="36"/>
      <c r="AJ20" s="36"/>
      <c r="AK20" s="79" t="str">
        <f t="shared" si="2"/>
        <v>400_HB_GR_2O_001_d_V</v>
      </c>
      <c r="AL20" s="36"/>
      <c r="AM20" s="217" t="s">
        <v>17</v>
      </c>
      <c r="AN20" s="217"/>
      <c r="AO20" s="217"/>
      <c r="AP20" s="31" t="s">
        <v>137</v>
      </c>
      <c r="AQ20" s="218"/>
      <c r="AR20" s="218"/>
      <c r="AS20" s="218"/>
      <c r="AT20" s="32"/>
      <c r="AU20" s="218"/>
      <c r="AV20" s="218"/>
      <c r="AW20" s="218"/>
      <c r="AX20" s="217"/>
      <c r="AY20" s="217"/>
      <c r="AZ20" s="218"/>
      <c r="BA20" s="218"/>
      <c r="BB20" s="218"/>
      <c r="BC20" s="218"/>
      <c r="BD20" s="217"/>
      <c r="BE20" s="217"/>
      <c r="BF20" s="217"/>
      <c r="BG20" s="217"/>
      <c r="BH20" s="217"/>
      <c r="BI20" s="217"/>
      <c r="BJ20" s="217"/>
      <c r="BK20" s="217"/>
      <c r="BL20" s="217"/>
      <c r="BM20" s="217"/>
      <c r="BN20" s="217"/>
      <c r="BO20" s="217"/>
      <c r="BP20" s="217"/>
      <c r="BQ20" s="217"/>
      <c r="BR20" s="217"/>
      <c r="BS20" s="217"/>
      <c r="BT20" s="217"/>
      <c r="BU20" s="217"/>
      <c r="BV20" s="217"/>
      <c r="BW20" s="217"/>
      <c r="BX20" s="217"/>
      <c r="CA20" s="34"/>
      <c r="CB20" s="34"/>
      <c r="CC20" s="34"/>
      <c r="CD20" s="34"/>
      <c r="CE20" s="217"/>
      <c r="CF20" s="217"/>
      <c r="CG20" s="217"/>
      <c r="CH20" s="217"/>
      <c r="CI20" s="217"/>
      <c r="CL20" s="30">
        <v>455</v>
      </c>
      <c r="CM20" s="21" t="s">
        <v>128</v>
      </c>
    </row>
    <row r="21" spans="2:97" ht="12" customHeight="1" x14ac:dyDescent="0.35">
      <c r="B21" s="21"/>
      <c r="C21" s="58" t="str">
        <f>IF(N21="","",'Deckblatt - Cover'!$O$10)</f>
        <v>MfN</v>
      </c>
      <c r="D21" s="58" t="s">
        <v>129</v>
      </c>
      <c r="E21" s="58">
        <v>2</v>
      </c>
      <c r="F21" s="59" t="s">
        <v>46</v>
      </c>
      <c r="G21" s="59">
        <v>400</v>
      </c>
      <c r="H21" s="59" t="s">
        <v>14</v>
      </c>
      <c r="I21" s="59" t="s">
        <v>343</v>
      </c>
      <c r="J21" s="29" t="s">
        <v>131</v>
      </c>
      <c r="K21" s="29" t="s">
        <v>155</v>
      </c>
      <c r="L21" s="232" t="s">
        <v>133</v>
      </c>
      <c r="M21" s="232"/>
      <c r="N21" s="233" t="s">
        <v>348</v>
      </c>
      <c r="O21" s="238"/>
      <c r="P21" s="238"/>
      <c r="Q21" s="238"/>
      <c r="R21" s="238"/>
      <c r="S21" s="238"/>
      <c r="T21" s="238"/>
      <c r="U21" s="238"/>
      <c r="V21" s="29" t="str" cm="1">
        <f t="array" ref="V21">IFERROR(LOOKUP(2,1/(W21:Z21&lt;&gt;""),W21:Z21),"")</f>
        <v>d_V</v>
      </c>
      <c r="W21" s="29" t="s">
        <v>72</v>
      </c>
      <c r="X21" s="29"/>
      <c r="Y21" s="58"/>
      <c r="Z21" s="29" t="s">
        <v>72</v>
      </c>
      <c r="AA21" s="29"/>
      <c r="AB21" s="29"/>
      <c r="AC21" s="29"/>
      <c r="AE21" s="79" t="str">
        <f t="shared" ref="AE21" si="3">CONCATENATE(IF(C21="","",CONCATENATE(C21,"_")),D21,"_",E21,"_",F21,"_",G21,"_",H21,"_",I21,"_",J21,"_",K21,"_",L21,"_",V21)</f>
        <v>MfN_INV_2_V_400_BHE_HB_GR_3D_001_d_V</v>
      </c>
      <c r="AF21" s="36"/>
      <c r="AG21" s="36"/>
      <c r="AH21" s="36"/>
      <c r="AI21" s="36"/>
      <c r="AJ21" s="36"/>
      <c r="AK21" s="79" t="str">
        <f t="shared" ref="AK21" si="4">CONCATENATE(IF(G21="","",CONCATENATE(G21,"_")),I21,"_",J21,"_",K21,"_",L21,"_",V21)</f>
        <v>400_HB_GR_3D_001_d_V</v>
      </c>
      <c r="AL21" s="36"/>
      <c r="AM21" s="217" t="s">
        <v>17</v>
      </c>
      <c r="AN21" s="217"/>
      <c r="AO21" s="217"/>
      <c r="AP21" s="31" t="s">
        <v>137</v>
      </c>
      <c r="AQ21" s="218"/>
      <c r="AR21" s="218"/>
      <c r="AS21" s="218"/>
      <c r="AT21" s="32"/>
      <c r="AU21" s="218"/>
      <c r="AV21" s="218"/>
      <c r="AW21" s="218"/>
      <c r="AX21" s="217"/>
      <c r="AY21" s="217"/>
      <c r="AZ21" s="218"/>
      <c r="BA21" s="218"/>
      <c r="BB21" s="218"/>
      <c r="BC21" s="218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CA21" s="34"/>
      <c r="CB21" s="34"/>
      <c r="CC21" s="34"/>
      <c r="CD21" s="34"/>
      <c r="CE21" s="217"/>
      <c r="CF21" s="217"/>
      <c r="CG21" s="217"/>
      <c r="CH21" s="217"/>
      <c r="CI21" s="217"/>
      <c r="CL21" s="30">
        <v>460</v>
      </c>
      <c r="CM21" s="21" t="s">
        <v>158</v>
      </c>
    </row>
    <row r="22" spans="2:97" ht="12" customHeight="1" x14ac:dyDescent="0.35">
      <c r="B22" s="21"/>
      <c r="C22" s="58" t="str">
        <f>IF(N22="","",'Deckblatt - Cover'!$O$10)</f>
        <v>MfN</v>
      </c>
      <c r="D22" s="58" t="s">
        <v>129</v>
      </c>
      <c r="E22" s="58">
        <v>2</v>
      </c>
      <c r="F22" s="59" t="s">
        <v>46</v>
      </c>
      <c r="G22" s="59">
        <v>400</v>
      </c>
      <c r="H22" s="59" t="s">
        <v>14</v>
      </c>
      <c r="I22" s="59" t="s">
        <v>343</v>
      </c>
      <c r="J22" s="29" t="s">
        <v>131</v>
      </c>
      <c r="K22" s="29" t="s">
        <v>261</v>
      </c>
      <c r="L22" s="232" t="s">
        <v>133</v>
      </c>
      <c r="M22" s="232"/>
      <c r="N22" s="233" t="s">
        <v>349</v>
      </c>
      <c r="O22" s="238"/>
      <c r="P22" s="238"/>
      <c r="Q22" s="238"/>
      <c r="R22" s="238"/>
      <c r="S22" s="238"/>
      <c r="T22" s="238"/>
      <c r="U22" s="238"/>
      <c r="V22" s="29" t="str" cm="1">
        <f t="array" ref="V22">IFERROR(LOOKUP(2,1/(W22:Z22&lt;&gt;""),W22:Z22),"")</f>
        <v>d_V</v>
      </c>
      <c r="W22" s="29" t="s">
        <v>72</v>
      </c>
      <c r="X22" s="29"/>
      <c r="Y22" s="58"/>
      <c r="Z22" s="29" t="s">
        <v>72</v>
      </c>
      <c r="AA22" s="29"/>
      <c r="AB22" s="29"/>
      <c r="AC22" s="29"/>
      <c r="AE22" s="79" t="str">
        <f t="shared" si="1"/>
        <v>MfN_INV_2_V_400_BHE_HB_GR_DA_001_d_V</v>
      </c>
      <c r="AF22" s="36"/>
      <c r="AG22" s="36"/>
      <c r="AH22" s="36"/>
      <c r="AI22" s="36"/>
      <c r="AJ22" s="36"/>
      <c r="AK22" s="79" t="str">
        <f t="shared" si="2"/>
        <v>400_HB_GR_DA_001_d_V</v>
      </c>
      <c r="AL22" s="36"/>
      <c r="AM22" s="217" t="s">
        <v>17</v>
      </c>
      <c r="AN22" s="217"/>
      <c r="AO22" s="217"/>
      <c r="AP22" s="31" t="s">
        <v>137</v>
      </c>
      <c r="AQ22" s="218"/>
      <c r="AR22" s="218"/>
      <c r="AS22" s="218"/>
      <c r="AT22" s="32"/>
      <c r="AU22" s="218"/>
      <c r="AV22" s="218"/>
      <c r="AW22" s="218"/>
      <c r="AX22" s="217"/>
      <c r="AY22" s="217"/>
      <c r="AZ22" s="218"/>
      <c r="BA22" s="218"/>
      <c r="BB22" s="218"/>
      <c r="BC22" s="218"/>
      <c r="BD22" s="217"/>
      <c r="BE22" s="217"/>
      <c r="BF22" s="217"/>
      <c r="BG22" s="217"/>
      <c r="BH22" s="217"/>
      <c r="BI22" s="217"/>
      <c r="BJ22" s="217"/>
      <c r="BK22" s="217"/>
      <c r="BL22" s="217"/>
      <c r="BM22" s="217"/>
      <c r="BN22" s="217"/>
      <c r="BO22" s="217"/>
      <c r="BP22" s="217"/>
      <c r="BQ22" s="217"/>
      <c r="BR22" s="217"/>
      <c r="BS22" s="217"/>
      <c r="BT22" s="217"/>
      <c r="BU22" s="217"/>
      <c r="BV22" s="217"/>
      <c r="BW22" s="217"/>
      <c r="BX22" s="217"/>
      <c r="CA22" s="34"/>
      <c r="CB22" s="34"/>
      <c r="CC22" s="34"/>
      <c r="CD22" s="34"/>
      <c r="CE22" s="217"/>
      <c r="CF22" s="217"/>
      <c r="CG22" s="217"/>
      <c r="CH22" s="217"/>
      <c r="CI22" s="217"/>
      <c r="CL22" s="30">
        <v>460</v>
      </c>
      <c r="CM22" s="21" t="s">
        <v>158</v>
      </c>
    </row>
    <row r="23" spans="2:97" ht="12" customHeight="1" x14ac:dyDescent="0.35">
      <c r="B23" s="21"/>
      <c r="C23" s="104"/>
      <c r="D23" s="104"/>
      <c r="E23" s="104"/>
      <c r="F23" s="105"/>
      <c r="G23" s="105"/>
      <c r="H23" s="105"/>
      <c r="I23" s="105"/>
      <c r="J23" s="103"/>
      <c r="K23" s="103"/>
      <c r="L23" s="281"/>
      <c r="M23" s="281"/>
      <c r="N23" s="282" t="s">
        <v>159</v>
      </c>
      <c r="O23" s="282"/>
      <c r="P23" s="282"/>
      <c r="Q23" s="282"/>
      <c r="R23" s="282"/>
      <c r="S23" s="282"/>
      <c r="T23" s="282"/>
      <c r="U23" s="282"/>
      <c r="V23" s="29"/>
      <c r="W23" s="29"/>
      <c r="X23" s="29"/>
      <c r="Y23" s="29"/>
      <c r="Z23" s="29"/>
      <c r="AA23" s="29"/>
      <c r="AB23" s="29"/>
      <c r="AC23" s="29"/>
      <c r="AE23" s="70" t="str">
        <f t="shared" si="1"/>
        <v>_________</v>
      </c>
      <c r="AF23" s="70"/>
      <c r="AG23" s="70"/>
      <c r="AH23" s="70"/>
      <c r="AI23" s="70"/>
      <c r="AJ23" s="70"/>
      <c r="AK23" s="79" t="str">
        <f t="shared" si="2"/>
        <v>____</v>
      </c>
      <c r="AL23" s="32"/>
      <c r="AM23" s="217"/>
      <c r="AN23" s="217"/>
      <c r="AO23" s="217"/>
      <c r="AP23" s="31"/>
      <c r="AQ23" s="218"/>
      <c r="AR23" s="218"/>
      <c r="AS23" s="218"/>
      <c r="AT23" s="32"/>
      <c r="AU23" s="218"/>
      <c r="AV23" s="218"/>
      <c r="AW23" s="218"/>
      <c r="AX23" s="217"/>
      <c r="AY23" s="217"/>
      <c r="AZ23" s="218"/>
      <c r="BA23" s="218"/>
      <c r="BB23" s="218"/>
      <c r="BC23" s="218"/>
      <c r="BD23" s="217"/>
      <c r="BE23" s="217"/>
      <c r="BF23" s="217"/>
      <c r="BG23" s="217"/>
      <c r="BH23" s="217"/>
      <c r="BI23" s="217"/>
      <c r="BJ23" s="217"/>
      <c r="BK23" s="217"/>
      <c r="BL23" s="217"/>
      <c r="BM23" s="217"/>
      <c r="BN23" s="217"/>
      <c r="BO23" s="217"/>
      <c r="BP23" s="217"/>
      <c r="BQ23" s="217"/>
      <c r="BR23" s="217"/>
      <c r="BS23" s="217"/>
      <c r="BT23" s="217"/>
      <c r="BU23" s="217"/>
      <c r="BV23" s="217"/>
      <c r="BW23" s="217"/>
      <c r="BX23" s="217"/>
      <c r="BY23" s="219"/>
      <c r="BZ23" s="219"/>
      <c r="CA23" s="219"/>
      <c r="CB23" s="217"/>
      <c r="CC23" s="217"/>
      <c r="CD23" s="217"/>
      <c r="CG23" s="34"/>
      <c r="CH23" s="34"/>
      <c r="CI23" s="34"/>
      <c r="CJ23" s="34"/>
      <c r="CK23" s="217"/>
      <c r="CL23" s="217"/>
      <c r="CM23" s="217"/>
      <c r="CN23" s="217"/>
      <c r="CO23" s="217"/>
      <c r="CP23" s="13"/>
      <c r="CQ23" s="13"/>
      <c r="CR23" s="30">
        <v>444</v>
      </c>
      <c r="CS23" s="21" t="s">
        <v>128</v>
      </c>
    </row>
    <row r="24" spans="2:97" ht="12" customHeight="1" x14ac:dyDescent="0.35">
      <c r="B24" s="21"/>
      <c r="C24" s="104" t="str">
        <f>IF(N24="","",'Deckblatt - Cover'!$O$10)</f>
        <v>MfN</v>
      </c>
      <c r="D24" s="104" t="s">
        <v>129</v>
      </c>
      <c r="E24" s="104">
        <v>2</v>
      </c>
      <c r="F24" s="105" t="s">
        <v>46</v>
      </c>
      <c r="G24" s="105">
        <v>400</v>
      </c>
      <c r="H24" s="105" t="s">
        <v>14</v>
      </c>
      <c r="I24" s="105" t="s">
        <v>343</v>
      </c>
      <c r="J24" s="103" t="s">
        <v>131</v>
      </c>
      <c r="K24" s="103" t="s">
        <v>132</v>
      </c>
      <c r="L24" s="281" t="s">
        <v>133</v>
      </c>
      <c r="M24" s="281"/>
      <c r="N24" s="334" t="s">
        <v>344</v>
      </c>
      <c r="O24" s="335"/>
      <c r="P24" s="335"/>
      <c r="Q24" s="335"/>
      <c r="R24" s="335"/>
      <c r="S24" s="335"/>
      <c r="T24" s="335"/>
      <c r="U24" s="335"/>
      <c r="V24" s="29"/>
      <c r="W24" s="29"/>
      <c r="X24" s="29"/>
      <c r="Y24" s="58"/>
      <c r="Z24" s="29"/>
      <c r="AA24" s="29"/>
      <c r="AB24" s="29"/>
      <c r="AC24" s="29"/>
      <c r="AE24" s="79" t="str">
        <f t="shared" ref="AE24:AE29" si="5">CONCATENATE(IF(C24="","",CONCATENATE(C24,"_")),D24,"_",E24,"_",F24,"_",G24,"_",H24,"_",I24,"_",J24,"_",K24,"_",L24,"_",V24)</f>
        <v>MfN_INV_2_V_400_BHE_HB_GR_1U_001_</v>
      </c>
      <c r="AF24" s="36"/>
      <c r="AG24" s="36"/>
      <c r="AH24" s="36"/>
      <c r="AI24" s="36"/>
      <c r="AJ24" s="36"/>
      <c r="AK24" s="79" t="str">
        <f>CONCATENATE(IF(G24="","",CONCATENATE(G24,"_")),I24,"_",J24,"_",K24,"_",L24,"_",V24)</f>
        <v>400_HB_GR_1U_001_</v>
      </c>
      <c r="AL24" s="36"/>
      <c r="AM24" s="217" t="s">
        <v>17</v>
      </c>
      <c r="AN24" s="217"/>
      <c r="AO24" s="217"/>
      <c r="AP24" s="31" t="s">
        <v>137</v>
      </c>
      <c r="AQ24" s="218"/>
      <c r="AR24" s="218"/>
      <c r="AS24" s="218"/>
      <c r="AT24" s="32"/>
      <c r="AU24" s="218"/>
      <c r="AV24" s="218"/>
      <c r="AW24" s="218"/>
      <c r="AX24" s="217"/>
      <c r="AY24" s="217"/>
      <c r="AZ24" s="218"/>
      <c r="BA24" s="218"/>
      <c r="BB24" s="218"/>
      <c r="BC24" s="218"/>
      <c r="BD24" s="217"/>
      <c r="BE24" s="217"/>
      <c r="BF24" s="217"/>
      <c r="BG24" s="217"/>
      <c r="BH24" s="217"/>
      <c r="BI24" s="217"/>
      <c r="BJ24" s="217"/>
      <c r="BK24" s="217"/>
      <c r="BL24" s="217"/>
      <c r="BM24" s="217"/>
      <c r="BN24" s="217"/>
      <c r="BO24" s="217"/>
      <c r="BP24" s="217"/>
      <c r="BQ24" s="217"/>
      <c r="BR24" s="217"/>
      <c r="BS24" s="217"/>
      <c r="BT24" s="217"/>
      <c r="BU24" s="217"/>
      <c r="BV24" s="217"/>
      <c r="BW24" s="217"/>
      <c r="BX24" s="217"/>
      <c r="CA24" s="34"/>
      <c r="CB24" s="34"/>
      <c r="CC24" s="34"/>
      <c r="CD24" s="34"/>
      <c r="CE24" s="217"/>
      <c r="CF24" s="217"/>
      <c r="CG24" s="217"/>
      <c r="CH24" s="217"/>
      <c r="CI24" s="217"/>
      <c r="CL24" s="30">
        <v>445</v>
      </c>
      <c r="CM24" s="21" t="s">
        <v>128</v>
      </c>
    </row>
    <row r="25" spans="2:97" ht="12" customHeight="1" x14ac:dyDescent="0.35">
      <c r="B25" s="21"/>
      <c r="C25" s="104" t="str">
        <f>IF(N25="","",'Deckblatt - Cover'!$O$10)</f>
        <v>MfN</v>
      </c>
      <c r="D25" s="104" t="s">
        <v>129</v>
      </c>
      <c r="E25" s="104">
        <v>2</v>
      </c>
      <c r="F25" s="105" t="s">
        <v>46</v>
      </c>
      <c r="G25" s="105">
        <v>400</v>
      </c>
      <c r="H25" s="105" t="s">
        <v>14</v>
      </c>
      <c r="I25" s="105" t="s">
        <v>343</v>
      </c>
      <c r="J25" s="103" t="s">
        <v>131</v>
      </c>
      <c r="K25" s="103" t="s">
        <v>139</v>
      </c>
      <c r="L25" s="281" t="s">
        <v>133</v>
      </c>
      <c r="M25" s="281"/>
      <c r="N25" s="334" t="s">
        <v>345</v>
      </c>
      <c r="O25" s="335"/>
      <c r="P25" s="335"/>
      <c r="Q25" s="335"/>
      <c r="R25" s="335"/>
      <c r="S25" s="335"/>
      <c r="T25" s="335"/>
      <c r="U25" s="335"/>
      <c r="V25" s="29"/>
      <c r="W25" s="29"/>
      <c r="X25" s="29"/>
      <c r="Y25" s="58"/>
      <c r="Z25" s="29"/>
      <c r="AA25" s="29"/>
      <c r="AB25" s="29"/>
      <c r="AC25" s="29"/>
      <c r="AE25" s="79" t="str">
        <f t="shared" si="5"/>
        <v>MfN_INV_2_V_400_BHE_HB_GR_0E_001_</v>
      </c>
      <c r="AF25" s="36"/>
      <c r="AG25" s="36"/>
      <c r="AH25" s="36"/>
      <c r="AI25" s="36"/>
      <c r="AJ25" s="36"/>
      <c r="AK25" s="79" t="str">
        <f t="shared" ref="AK25:AK29" si="6">CONCATENATE(IF(G25="","",CONCATENATE(G25,"_")),I25,"_",J25,"_",K25,"_",L25,"_",V25)</f>
        <v>400_HB_GR_0E_001_</v>
      </c>
      <c r="AL25" s="36"/>
      <c r="AM25" s="217" t="s">
        <v>17</v>
      </c>
      <c r="AN25" s="217"/>
      <c r="AO25" s="217"/>
      <c r="AP25" s="31" t="s">
        <v>137</v>
      </c>
      <c r="AQ25" s="218"/>
      <c r="AR25" s="218"/>
      <c r="AS25" s="218"/>
      <c r="AT25" s="32"/>
      <c r="AU25" s="218"/>
      <c r="AV25" s="218"/>
      <c r="AW25" s="218"/>
      <c r="AX25" s="217"/>
      <c r="AY25" s="217"/>
      <c r="AZ25" s="218"/>
      <c r="BA25" s="218"/>
      <c r="BB25" s="218"/>
      <c r="BC25" s="218"/>
      <c r="BD25" s="217"/>
      <c r="BE25" s="217"/>
      <c r="BF25" s="217"/>
      <c r="BG25" s="217"/>
      <c r="BH25" s="217"/>
      <c r="BI25" s="217"/>
      <c r="BJ25" s="217"/>
      <c r="BK25" s="217"/>
      <c r="BL25" s="217"/>
      <c r="BM25" s="217"/>
      <c r="BN25" s="217"/>
      <c r="BO25" s="217"/>
      <c r="BP25" s="217"/>
      <c r="BQ25" s="217"/>
      <c r="BR25" s="217"/>
      <c r="BS25" s="217"/>
      <c r="BT25" s="217"/>
      <c r="BU25" s="217"/>
      <c r="BV25" s="217"/>
      <c r="BW25" s="217"/>
      <c r="BX25" s="217"/>
      <c r="CA25" s="34"/>
      <c r="CB25" s="34"/>
      <c r="CC25" s="34"/>
      <c r="CD25" s="34"/>
      <c r="CE25" s="217"/>
      <c r="CF25" s="217"/>
      <c r="CG25" s="217"/>
      <c r="CH25" s="217"/>
      <c r="CI25" s="217"/>
      <c r="CL25" s="30">
        <v>446</v>
      </c>
      <c r="CM25" s="21" t="s">
        <v>128</v>
      </c>
    </row>
    <row r="26" spans="2:97" ht="12" customHeight="1" x14ac:dyDescent="0.35">
      <c r="B26" s="21"/>
      <c r="C26" s="104" t="str">
        <f>IF(N26="","",'Deckblatt - Cover'!$O$10)</f>
        <v>MfN</v>
      </c>
      <c r="D26" s="104" t="s">
        <v>129</v>
      </c>
      <c r="E26" s="104">
        <v>2</v>
      </c>
      <c r="F26" s="105" t="s">
        <v>46</v>
      </c>
      <c r="G26" s="105">
        <v>400</v>
      </c>
      <c r="H26" s="105" t="s">
        <v>14</v>
      </c>
      <c r="I26" s="105" t="s">
        <v>343</v>
      </c>
      <c r="J26" s="103" t="s">
        <v>131</v>
      </c>
      <c r="K26" s="103" t="s">
        <v>143</v>
      </c>
      <c r="L26" s="281" t="s">
        <v>133</v>
      </c>
      <c r="M26" s="281"/>
      <c r="N26" s="334" t="s">
        <v>346</v>
      </c>
      <c r="O26" s="335"/>
      <c r="P26" s="335"/>
      <c r="Q26" s="335"/>
      <c r="R26" s="335"/>
      <c r="S26" s="335"/>
      <c r="T26" s="335"/>
      <c r="U26" s="335"/>
      <c r="V26" s="29"/>
      <c r="W26" s="29"/>
      <c r="X26" s="29"/>
      <c r="Y26" s="58"/>
      <c r="Z26" s="29"/>
      <c r="AA26" s="29"/>
      <c r="AB26" s="29"/>
      <c r="AC26" s="29"/>
      <c r="AE26" s="79" t="str">
        <f t="shared" si="5"/>
        <v>MfN_INV_2_V_400_BHE_HB_GR_1O_001_</v>
      </c>
      <c r="AF26" s="36"/>
      <c r="AG26" s="36"/>
      <c r="AH26" s="36"/>
      <c r="AI26" s="36"/>
      <c r="AJ26" s="36"/>
      <c r="AK26" s="79" t="str">
        <f t="shared" si="6"/>
        <v>400_HB_GR_1O_001_</v>
      </c>
      <c r="AL26" s="36"/>
      <c r="AM26" s="217" t="s">
        <v>17</v>
      </c>
      <c r="AN26" s="217"/>
      <c r="AO26" s="217"/>
      <c r="AP26" s="31" t="s">
        <v>137</v>
      </c>
      <c r="AQ26" s="218"/>
      <c r="AR26" s="218"/>
      <c r="AS26" s="218"/>
      <c r="AT26" s="32"/>
      <c r="AU26" s="218"/>
      <c r="AV26" s="218"/>
      <c r="AW26" s="218"/>
      <c r="AX26" s="217"/>
      <c r="AY26" s="217"/>
      <c r="AZ26" s="218"/>
      <c r="BA26" s="218"/>
      <c r="BB26" s="218"/>
      <c r="BC26" s="218"/>
      <c r="BD26" s="217"/>
      <c r="BE26" s="217"/>
      <c r="BF26" s="217"/>
      <c r="BG26" s="217"/>
      <c r="BH26" s="217"/>
      <c r="BI26" s="217"/>
      <c r="BJ26" s="217"/>
      <c r="BK26" s="217"/>
      <c r="BL26" s="217"/>
      <c r="BM26" s="217"/>
      <c r="BN26" s="217"/>
      <c r="BO26" s="217"/>
      <c r="BP26" s="217"/>
      <c r="BQ26" s="217"/>
      <c r="BR26" s="217"/>
      <c r="BS26" s="217"/>
      <c r="BT26" s="217"/>
      <c r="BU26" s="217"/>
      <c r="BV26" s="217"/>
      <c r="BW26" s="217"/>
      <c r="BX26" s="217"/>
      <c r="CA26" s="34"/>
      <c r="CB26" s="34"/>
      <c r="CC26" s="34"/>
      <c r="CD26" s="34"/>
      <c r="CE26" s="217"/>
      <c r="CF26" s="217"/>
      <c r="CG26" s="217"/>
      <c r="CH26" s="217"/>
      <c r="CI26" s="217"/>
      <c r="CL26" s="30">
        <v>450</v>
      </c>
      <c r="CM26" s="21" t="s">
        <v>128</v>
      </c>
    </row>
    <row r="27" spans="2:97" ht="12" customHeight="1" x14ac:dyDescent="0.35">
      <c r="B27" s="21"/>
      <c r="C27" s="104" t="str">
        <f>IF(N27="","",'Deckblatt - Cover'!$O$10)</f>
        <v>MfN</v>
      </c>
      <c r="D27" s="104" t="s">
        <v>129</v>
      </c>
      <c r="E27" s="104">
        <v>2</v>
      </c>
      <c r="F27" s="105" t="s">
        <v>46</v>
      </c>
      <c r="G27" s="105">
        <v>400</v>
      </c>
      <c r="H27" s="105" t="s">
        <v>14</v>
      </c>
      <c r="I27" s="105" t="s">
        <v>343</v>
      </c>
      <c r="J27" s="103" t="s">
        <v>131</v>
      </c>
      <c r="K27" s="103" t="s">
        <v>149</v>
      </c>
      <c r="L27" s="281" t="s">
        <v>133</v>
      </c>
      <c r="M27" s="281"/>
      <c r="N27" s="334" t="s">
        <v>347</v>
      </c>
      <c r="O27" s="335"/>
      <c r="P27" s="335"/>
      <c r="Q27" s="335"/>
      <c r="R27" s="335"/>
      <c r="S27" s="335"/>
      <c r="T27" s="335"/>
      <c r="U27" s="335"/>
      <c r="V27" s="29"/>
      <c r="W27" s="29"/>
      <c r="X27" s="29"/>
      <c r="Y27" s="58"/>
      <c r="Z27" s="29"/>
      <c r="AA27" s="29"/>
      <c r="AB27" s="29"/>
      <c r="AC27" s="29"/>
      <c r="AE27" s="79" t="str">
        <f t="shared" si="5"/>
        <v>MfN_INV_2_V_400_BHE_HB_GR_2O_001_</v>
      </c>
      <c r="AF27" s="36"/>
      <c r="AG27" s="36"/>
      <c r="AH27" s="36"/>
      <c r="AI27" s="36"/>
      <c r="AJ27" s="36"/>
      <c r="AK27" s="79" t="str">
        <f t="shared" si="6"/>
        <v>400_HB_GR_2O_001_</v>
      </c>
      <c r="AL27" s="36"/>
      <c r="AM27" s="217" t="s">
        <v>17</v>
      </c>
      <c r="AN27" s="217"/>
      <c r="AO27" s="217"/>
      <c r="AP27" s="31" t="s">
        <v>137</v>
      </c>
      <c r="AQ27" s="218"/>
      <c r="AR27" s="218"/>
      <c r="AS27" s="218"/>
      <c r="AT27" s="32"/>
      <c r="AU27" s="218"/>
      <c r="AV27" s="218"/>
      <c r="AW27" s="218"/>
      <c r="AX27" s="217"/>
      <c r="AY27" s="217"/>
      <c r="AZ27" s="218"/>
      <c r="BA27" s="218"/>
      <c r="BB27" s="218"/>
      <c r="BC27" s="218"/>
      <c r="BD27" s="217"/>
      <c r="BE27" s="217"/>
      <c r="BF27" s="217"/>
      <c r="BG27" s="217"/>
      <c r="BH27" s="217"/>
      <c r="BI27" s="217"/>
      <c r="BJ27" s="217"/>
      <c r="BK27" s="217"/>
      <c r="BL27" s="217"/>
      <c r="BM27" s="217"/>
      <c r="BN27" s="217"/>
      <c r="BO27" s="217"/>
      <c r="BP27" s="217"/>
      <c r="BQ27" s="217"/>
      <c r="BR27" s="217"/>
      <c r="BS27" s="217"/>
      <c r="BT27" s="217"/>
      <c r="BU27" s="217"/>
      <c r="BV27" s="217"/>
      <c r="BW27" s="217"/>
      <c r="BX27" s="217"/>
      <c r="CA27" s="34"/>
      <c r="CB27" s="34"/>
      <c r="CC27" s="34"/>
      <c r="CD27" s="34"/>
      <c r="CE27" s="217"/>
      <c r="CF27" s="217"/>
      <c r="CG27" s="217"/>
      <c r="CH27" s="217"/>
      <c r="CI27" s="217"/>
      <c r="CL27" s="30">
        <v>455</v>
      </c>
      <c r="CM27" s="21" t="s">
        <v>128</v>
      </c>
    </row>
    <row r="28" spans="2:97" ht="12" customHeight="1" x14ac:dyDescent="0.35">
      <c r="B28" s="21"/>
      <c r="C28" s="104" t="str">
        <f>IF(N28="","",'Deckblatt - Cover'!$O$10)</f>
        <v>MfN</v>
      </c>
      <c r="D28" s="104" t="s">
        <v>129</v>
      </c>
      <c r="E28" s="104">
        <v>2</v>
      </c>
      <c r="F28" s="105" t="s">
        <v>46</v>
      </c>
      <c r="G28" s="105">
        <v>400</v>
      </c>
      <c r="H28" s="105" t="s">
        <v>14</v>
      </c>
      <c r="I28" s="105" t="s">
        <v>343</v>
      </c>
      <c r="J28" s="103" t="s">
        <v>131</v>
      </c>
      <c r="K28" s="103" t="s">
        <v>155</v>
      </c>
      <c r="L28" s="281" t="s">
        <v>133</v>
      </c>
      <c r="M28" s="281"/>
      <c r="N28" s="334" t="s">
        <v>348</v>
      </c>
      <c r="O28" s="335"/>
      <c r="P28" s="335"/>
      <c r="Q28" s="335"/>
      <c r="R28" s="335"/>
      <c r="S28" s="335"/>
      <c r="T28" s="335"/>
      <c r="U28" s="335"/>
      <c r="V28" s="29"/>
      <c r="W28" s="29"/>
      <c r="X28" s="29"/>
      <c r="Y28" s="58"/>
      <c r="Z28" s="29"/>
      <c r="AA28" s="29"/>
      <c r="AB28" s="29"/>
      <c r="AC28" s="29"/>
      <c r="AE28" s="79" t="str">
        <f t="shared" si="5"/>
        <v>MfN_INV_2_V_400_BHE_HB_GR_3D_001_</v>
      </c>
      <c r="AF28" s="36"/>
      <c r="AG28" s="36"/>
      <c r="AH28" s="36"/>
      <c r="AI28" s="36"/>
      <c r="AJ28" s="36"/>
      <c r="AK28" s="79" t="str">
        <f t="shared" si="6"/>
        <v>400_HB_GR_3D_001_</v>
      </c>
      <c r="AL28" s="36"/>
      <c r="AM28" s="217" t="s">
        <v>17</v>
      </c>
      <c r="AN28" s="217"/>
      <c r="AO28" s="217"/>
      <c r="AP28" s="31" t="s">
        <v>137</v>
      </c>
      <c r="AQ28" s="218"/>
      <c r="AR28" s="218"/>
      <c r="AS28" s="218"/>
      <c r="AT28" s="32"/>
      <c r="AU28" s="218"/>
      <c r="AV28" s="218"/>
      <c r="AW28" s="218"/>
      <c r="AX28" s="217"/>
      <c r="AY28" s="217"/>
      <c r="AZ28" s="218"/>
      <c r="BA28" s="218"/>
      <c r="BB28" s="218"/>
      <c r="BC28" s="218"/>
      <c r="BD28" s="217"/>
      <c r="BE28" s="217"/>
      <c r="BF28" s="217"/>
      <c r="BG28" s="217"/>
      <c r="BH28" s="217"/>
      <c r="BI28" s="217"/>
      <c r="BJ28" s="217"/>
      <c r="BK28" s="217"/>
      <c r="BL28" s="217"/>
      <c r="BM28" s="217"/>
      <c r="BN28" s="217"/>
      <c r="BO28" s="217"/>
      <c r="BP28" s="217"/>
      <c r="BQ28" s="217"/>
      <c r="BR28" s="217"/>
      <c r="BS28" s="217"/>
      <c r="BT28" s="217"/>
      <c r="BU28" s="217"/>
      <c r="BV28" s="217"/>
      <c r="BW28" s="217"/>
      <c r="BX28" s="217"/>
      <c r="CA28" s="34"/>
      <c r="CB28" s="34"/>
      <c r="CC28" s="34"/>
      <c r="CD28" s="34"/>
      <c r="CE28" s="217"/>
      <c r="CF28" s="217"/>
      <c r="CG28" s="217"/>
      <c r="CH28" s="217"/>
      <c r="CI28" s="217"/>
      <c r="CL28" s="30">
        <v>460</v>
      </c>
      <c r="CM28" s="21" t="s">
        <v>158</v>
      </c>
    </row>
    <row r="29" spans="2:97" ht="12" customHeight="1" x14ac:dyDescent="0.35">
      <c r="B29" s="21"/>
      <c r="C29" s="104" t="str">
        <f>IF(N29="","",'Deckblatt - Cover'!$O$10)</f>
        <v>MfN</v>
      </c>
      <c r="D29" s="104" t="s">
        <v>129</v>
      </c>
      <c r="E29" s="104">
        <v>2</v>
      </c>
      <c r="F29" s="105" t="s">
        <v>46</v>
      </c>
      <c r="G29" s="105">
        <v>400</v>
      </c>
      <c r="H29" s="105" t="s">
        <v>14</v>
      </c>
      <c r="I29" s="105" t="s">
        <v>343</v>
      </c>
      <c r="J29" s="103" t="s">
        <v>131</v>
      </c>
      <c r="K29" s="103" t="s">
        <v>261</v>
      </c>
      <c r="L29" s="281" t="s">
        <v>133</v>
      </c>
      <c r="M29" s="281"/>
      <c r="N29" s="334" t="s">
        <v>349</v>
      </c>
      <c r="O29" s="335"/>
      <c r="P29" s="335"/>
      <c r="Q29" s="335"/>
      <c r="R29" s="335"/>
      <c r="S29" s="335"/>
      <c r="T29" s="335"/>
      <c r="U29" s="335"/>
      <c r="V29" s="29"/>
      <c r="W29" s="29"/>
      <c r="X29" s="29"/>
      <c r="Y29" s="58"/>
      <c r="Z29" s="29"/>
      <c r="AA29" s="29"/>
      <c r="AB29" s="29"/>
      <c r="AC29" s="29"/>
      <c r="AE29" s="79" t="str">
        <f t="shared" si="5"/>
        <v>MfN_INV_2_V_400_BHE_HB_GR_DA_001_</v>
      </c>
      <c r="AF29" s="36"/>
      <c r="AG29" s="36"/>
      <c r="AH29" s="36"/>
      <c r="AI29" s="36"/>
      <c r="AJ29" s="36"/>
      <c r="AK29" s="79" t="str">
        <f t="shared" si="6"/>
        <v>400_HB_GR_DA_001_</v>
      </c>
      <c r="AL29" s="36"/>
      <c r="AM29" s="217" t="s">
        <v>17</v>
      </c>
      <c r="AN29" s="217"/>
      <c r="AO29" s="217"/>
      <c r="AP29" s="31" t="s">
        <v>137</v>
      </c>
      <c r="AQ29" s="218"/>
      <c r="AR29" s="218"/>
      <c r="AS29" s="218"/>
      <c r="AT29" s="32"/>
      <c r="AU29" s="218"/>
      <c r="AV29" s="218"/>
      <c r="AW29" s="218"/>
      <c r="AX29" s="217"/>
      <c r="AY29" s="217"/>
      <c r="AZ29" s="218"/>
      <c r="BA29" s="218"/>
      <c r="BB29" s="218"/>
      <c r="BC29" s="218"/>
      <c r="BD29" s="217"/>
      <c r="BE29" s="217"/>
      <c r="BF29" s="217"/>
      <c r="BG29" s="217"/>
      <c r="BH29" s="217"/>
      <c r="BI29" s="217"/>
      <c r="BJ29" s="217"/>
      <c r="BK29" s="217"/>
      <c r="BL29" s="217"/>
      <c r="BM29" s="217"/>
      <c r="BN29" s="217"/>
      <c r="BO29" s="217"/>
      <c r="BP29" s="217"/>
      <c r="BQ29" s="217"/>
      <c r="BR29" s="217"/>
      <c r="BS29" s="217"/>
      <c r="BT29" s="217"/>
      <c r="BU29" s="217"/>
      <c r="BV29" s="217"/>
      <c r="BW29" s="217"/>
      <c r="BX29" s="217"/>
      <c r="CA29" s="34"/>
      <c r="CB29" s="34"/>
      <c r="CC29" s="34"/>
      <c r="CD29" s="34"/>
      <c r="CE29" s="217"/>
      <c r="CF29" s="217"/>
      <c r="CG29" s="217"/>
      <c r="CH29" s="217"/>
      <c r="CI29" s="217"/>
      <c r="CL29" s="30">
        <v>460</v>
      </c>
      <c r="CM29" s="21" t="s">
        <v>158</v>
      </c>
    </row>
    <row r="30" spans="2:97" ht="12" customHeight="1" x14ac:dyDescent="0.35">
      <c r="B30" s="21"/>
      <c r="C30" s="58"/>
      <c r="D30" s="58"/>
      <c r="E30" s="58"/>
      <c r="F30" s="59"/>
      <c r="G30" s="59"/>
      <c r="H30" s="59"/>
      <c r="I30" s="59"/>
      <c r="J30" s="29"/>
      <c r="K30" s="29"/>
      <c r="L30" s="232"/>
      <c r="M30" s="232"/>
      <c r="N30" s="233"/>
      <c r="O30" s="238"/>
      <c r="P30" s="238"/>
      <c r="Q30" s="238"/>
      <c r="R30" s="238"/>
      <c r="S30" s="238"/>
      <c r="T30" s="238"/>
      <c r="U30" s="238"/>
      <c r="V30" s="29"/>
      <c r="W30" s="29"/>
      <c r="X30" s="29"/>
      <c r="Y30" s="29"/>
      <c r="Z30" s="29"/>
      <c r="AA30" s="29"/>
      <c r="AB30" s="29"/>
      <c r="AC30" s="29"/>
      <c r="AE30" s="79" t="str">
        <f t="shared" si="1"/>
        <v>_________</v>
      </c>
      <c r="AF30" s="79"/>
      <c r="AG30" s="79"/>
      <c r="AH30" s="79"/>
      <c r="AI30" s="79"/>
      <c r="AJ30" s="79"/>
      <c r="AK30" s="79" t="str">
        <f t="shared" si="2"/>
        <v>____</v>
      </c>
      <c r="AL30" s="36"/>
      <c r="AM30" s="217"/>
      <c r="AN30" s="217"/>
      <c r="AO30" s="217"/>
      <c r="AP30" s="31"/>
      <c r="AQ30" s="218"/>
      <c r="AR30" s="218"/>
      <c r="AS30" s="218"/>
      <c r="AT30" s="32"/>
      <c r="AU30" s="218"/>
      <c r="AV30" s="218"/>
      <c r="AW30" s="218"/>
      <c r="AX30" s="217"/>
      <c r="AY30" s="217"/>
      <c r="AZ30" s="218"/>
      <c r="BA30" s="218"/>
      <c r="BB30" s="218"/>
      <c r="BC30" s="218"/>
      <c r="BD30" s="217"/>
      <c r="BE30" s="217"/>
      <c r="BF30" s="217"/>
      <c r="BG30" s="217"/>
      <c r="BH30" s="217"/>
      <c r="BI30" s="217"/>
      <c r="BJ30" s="217"/>
      <c r="BK30" s="217"/>
      <c r="BL30" s="217"/>
      <c r="BM30" s="217"/>
      <c r="BN30" s="217"/>
      <c r="BO30" s="217"/>
      <c r="BP30" s="217"/>
      <c r="BQ30" s="217"/>
      <c r="BR30" s="217"/>
      <c r="BS30" s="217"/>
      <c r="BT30" s="217"/>
      <c r="BU30" s="217"/>
      <c r="BV30" s="217"/>
      <c r="BW30" s="217"/>
      <c r="BX30" s="217"/>
      <c r="CA30" s="34"/>
      <c r="CB30" s="34"/>
      <c r="CC30" s="34"/>
      <c r="CD30" s="34"/>
      <c r="CE30" s="217"/>
      <c r="CF30" s="217"/>
      <c r="CG30" s="217"/>
      <c r="CH30" s="217"/>
      <c r="CI30" s="217"/>
      <c r="CL30" s="30">
        <v>440</v>
      </c>
      <c r="CM30" s="21" t="s">
        <v>128</v>
      </c>
    </row>
    <row r="31" spans="2:97" ht="12" customHeight="1" x14ac:dyDescent="0.35">
      <c r="B31" s="21"/>
      <c r="C31" s="58"/>
      <c r="D31" s="58"/>
      <c r="E31" s="58"/>
      <c r="F31" s="59"/>
      <c r="G31" s="59"/>
      <c r="H31" s="59"/>
      <c r="I31" s="59"/>
      <c r="J31" s="29"/>
      <c r="K31" s="29"/>
      <c r="L31" s="232"/>
      <c r="M31" s="232"/>
      <c r="N31" s="239" t="s">
        <v>162</v>
      </c>
      <c r="O31" s="238"/>
      <c r="P31" s="238"/>
      <c r="Q31" s="238"/>
      <c r="R31" s="238"/>
      <c r="S31" s="238"/>
      <c r="T31" s="238"/>
      <c r="U31" s="238"/>
      <c r="V31" s="29" t="str" cm="1">
        <f t="array" ref="V31">IFERROR(LOOKUP(2,1/(W31:Z31&lt;&gt;""),W31:Z31),"")</f>
        <v/>
      </c>
      <c r="W31" s="29"/>
      <c r="X31" s="29"/>
      <c r="Y31" s="29"/>
      <c r="Z31" s="29"/>
      <c r="AA31" s="29"/>
      <c r="AB31" s="29"/>
      <c r="AC31" s="29"/>
      <c r="AE31" s="79" t="str">
        <f t="shared" si="1"/>
        <v>_________</v>
      </c>
      <c r="AF31" s="79"/>
      <c r="AG31" s="79"/>
      <c r="AH31" s="79"/>
      <c r="AI31" s="79"/>
      <c r="AJ31" s="79"/>
      <c r="AK31" s="79" t="str">
        <f t="shared" si="2"/>
        <v>____</v>
      </c>
      <c r="AL31" s="36"/>
      <c r="AM31" s="217"/>
      <c r="AN31" s="217"/>
      <c r="AO31" s="217"/>
      <c r="AP31" s="31"/>
      <c r="AQ31" s="218"/>
      <c r="AR31" s="218"/>
      <c r="AS31" s="218"/>
      <c r="AT31" s="32"/>
      <c r="AU31" s="218"/>
      <c r="AV31" s="218"/>
      <c r="AW31" s="218"/>
      <c r="AX31" s="217"/>
      <c r="AY31" s="217"/>
      <c r="AZ31" s="218"/>
      <c r="BA31" s="218"/>
      <c r="BB31" s="218"/>
      <c r="BC31" s="218"/>
      <c r="BD31" s="217"/>
      <c r="BE31" s="217"/>
      <c r="BF31" s="217"/>
      <c r="BG31" s="217"/>
      <c r="BH31" s="217"/>
      <c r="BI31" s="217"/>
      <c r="BJ31" s="217"/>
      <c r="BK31" s="217"/>
      <c r="BL31" s="217"/>
      <c r="BM31" s="217"/>
      <c r="BN31" s="217"/>
      <c r="BO31" s="217"/>
      <c r="BP31" s="217"/>
      <c r="BQ31" s="217"/>
      <c r="BR31" s="217"/>
      <c r="BS31" s="217"/>
      <c r="BT31" s="217"/>
      <c r="BU31" s="217"/>
      <c r="BV31" s="217"/>
      <c r="BW31" s="217"/>
      <c r="BX31" s="217"/>
      <c r="CA31" s="34"/>
      <c r="CB31" s="34"/>
      <c r="CC31" s="34"/>
      <c r="CD31" s="34"/>
      <c r="CE31" s="217"/>
      <c r="CF31" s="217"/>
      <c r="CG31" s="217"/>
      <c r="CH31" s="217"/>
      <c r="CI31" s="217"/>
      <c r="CL31" s="30">
        <v>444</v>
      </c>
      <c r="CM31" s="21" t="s">
        <v>128</v>
      </c>
    </row>
    <row r="32" spans="2:97" ht="12" customHeight="1" x14ac:dyDescent="0.35">
      <c r="B32" s="21"/>
      <c r="C32" s="58" t="str">
        <f>IF(N32="","",'Deckblatt - Cover'!$O$10)</f>
        <v>MfN</v>
      </c>
      <c r="D32" s="58" t="s">
        <v>129</v>
      </c>
      <c r="E32" s="58">
        <v>2</v>
      </c>
      <c r="F32" s="59" t="s">
        <v>46</v>
      </c>
      <c r="G32" s="59">
        <v>410</v>
      </c>
      <c r="H32" s="59" t="s">
        <v>14</v>
      </c>
      <c r="I32" s="59" t="s">
        <v>343</v>
      </c>
      <c r="J32" s="29" t="s">
        <v>131</v>
      </c>
      <c r="K32" s="29" t="s">
        <v>132</v>
      </c>
      <c r="L32" s="232" t="s">
        <v>133</v>
      </c>
      <c r="M32" s="232"/>
      <c r="N32" s="233" t="s">
        <v>350</v>
      </c>
      <c r="O32" s="238"/>
      <c r="P32" s="238"/>
      <c r="Q32" s="238"/>
      <c r="R32" s="238"/>
      <c r="S32" s="238"/>
      <c r="T32" s="238"/>
      <c r="U32" s="238"/>
      <c r="V32" s="29" t="str" cm="1">
        <f t="array" ref="V32">IFERROR(LOOKUP(2,1/(W32:Z32&lt;&gt;""),W32:Z32),"")</f>
        <v>d_V</v>
      </c>
      <c r="W32" s="29" t="s">
        <v>72</v>
      </c>
      <c r="X32" s="29" t="s">
        <v>351</v>
      </c>
      <c r="Y32" s="58" t="s">
        <v>352</v>
      </c>
      <c r="Z32" s="29" t="s">
        <v>72</v>
      </c>
      <c r="AA32" s="29"/>
      <c r="AB32" s="29"/>
      <c r="AC32" s="29"/>
      <c r="AE32" s="79" t="str">
        <f t="shared" si="1"/>
        <v>MfN_INV_2_V_410_BHE_HB_GR_1U_001_d_V</v>
      </c>
      <c r="AF32" s="79"/>
      <c r="AG32" s="79"/>
      <c r="AH32" s="79"/>
      <c r="AI32" s="79"/>
      <c r="AJ32" s="79"/>
      <c r="AK32" s="79" t="str">
        <f t="shared" si="2"/>
        <v>410_HB_GR_1U_001_d_V</v>
      </c>
      <c r="AL32" s="36"/>
      <c r="AM32" s="217" t="s">
        <v>17</v>
      </c>
      <c r="AN32" s="217"/>
      <c r="AO32" s="217"/>
      <c r="AP32" s="31" t="s">
        <v>137</v>
      </c>
      <c r="AQ32" s="218"/>
      <c r="AR32" s="218"/>
      <c r="AS32" s="218"/>
      <c r="AT32" s="32"/>
      <c r="AU32" s="218"/>
      <c r="AV32" s="218"/>
      <c r="AW32" s="218"/>
      <c r="AX32" s="217"/>
      <c r="AY32" s="217"/>
      <c r="AZ32" s="218"/>
      <c r="BA32" s="218"/>
      <c r="BB32" s="218"/>
      <c r="BC32" s="218"/>
      <c r="BD32" s="217"/>
      <c r="BE32" s="217"/>
      <c r="BF32" s="217"/>
      <c r="BG32" s="217"/>
      <c r="BH32" s="217"/>
      <c r="BI32" s="217"/>
      <c r="BJ32" s="217"/>
      <c r="BK32" s="217"/>
      <c r="BL32" s="217"/>
      <c r="BM32" s="217"/>
      <c r="BN32" s="217"/>
      <c r="BO32" s="217"/>
      <c r="BP32" s="217"/>
      <c r="BQ32" s="217"/>
      <c r="BR32" s="217"/>
      <c r="BS32" s="217"/>
      <c r="BT32" s="217"/>
      <c r="BU32" s="217"/>
      <c r="BV32" s="217"/>
      <c r="BW32" s="217"/>
      <c r="BX32" s="217"/>
      <c r="CA32" s="34"/>
      <c r="CB32" s="34"/>
      <c r="CC32" s="34"/>
      <c r="CD32" s="34"/>
      <c r="CE32" s="217"/>
      <c r="CF32" s="217"/>
      <c r="CG32" s="217"/>
      <c r="CH32" s="217"/>
      <c r="CI32" s="217"/>
      <c r="CL32" s="30">
        <v>445</v>
      </c>
      <c r="CM32" s="21" t="s">
        <v>128</v>
      </c>
    </row>
    <row r="33" spans="2:91" ht="12" customHeight="1" x14ac:dyDescent="0.35">
      <c r="B33" s="21"/>
      <c r="C33" s="58" t="str">
        <f>IF(N33="","",'Deckblatt - Cover'!$O$10)</f>
        <v>MfN</v>
      </c>
      <c r="D33" s="58" t="s">
        <v>129</v>
      </c>
      <c r="E33" s="58">
        <v>2</v>
      </c>
      <c r="F33" s="59" t="s">
        <v>46</v>
      </c>
      <c r="G33" s="59">
        <v>410</v>
      </c>
      <c r="H33" s="59" t="s">
        <v>14</v>
      </c>
      <c r="I33" s="59" t="s">
        <v>343</v>
      </c>
      <c r="J33" s="29" t="s">
        <v>131</v>
      </c>
      <c r="K33" s="29" t="s">
        <v>139</v>
      </c>
      <c r="L33" s="232" t="s">
        <v>133</v>
      </c>
      <c r="M33" s="232"/>
      <c r="N33" s="233" t="s">
        <v>353</v>
      </c>
      <c r="O33" s="238"/>
      <c r="P33" s="238"/>
      <c r="Q33" s="238"/>
      <c r="R33" s="238"/>
      <c r="S33" s="238"/>
      <c r="T33" s="238"/>
      <c r="U33" s="238"/>
      <c r="V33" s="29" t="str" cm="1">
        <f t="array" ref="V33">IFERROR(LOOKUP(2,1/(W33:Z33&lt;&gt;""),W33:Z33),"")</f>
        <v>d_V</v>
      </c>
      <c r="W33" s="29" t="s">
        <v>72</v>
      </c>
      <c r="X33" s="29" t="s">
        <v>351</v>
      </c>
      <c r="Y33" s="58" t="s">
        <v>352</v>
      </c>
      <c r="Z33" s="29" t="s">
        <v>72</v>
      </c>
      <c r="AA33" s="29"/>
      <c r="AB33" s="29"/>
      <c r="AC33" s="29"/>
      <c r="AE33" s="79" t="str">
        <f t="shared" si="1"/>
        <v>MfN_INV_2_V_410_BHE_HB_GR_0E_001_d_V</v>
      </c>
      <c r="AF33" s="79"/>
      <c r="AG33" s="79"/>
      <c r="AH33" s="79"/>
      <c r="AI33" s="79"/>
      <c r="AJ33" s="79"/>
      <c r="AK33" s="79" t="str">
        <f t="shared" si="2"/>
        <v>410_HB_GR_0E_001_d_V</v>
      </c>
      <c r="AL33" s="36"/>
      <c r="AM33" s="217" t="s">
        <v>17</v>
      </c>
      <c r="AN33" s="217"/>
      <c r="AO33" s="217"/>
      <c r="AP33" s="31" t="s">
        <v>137</v>
      </c>
      <c r="AQ33" s="218"/>
      <c r="AR33" s="218"/>
      <c r="AS33" s="218"/>
      <c r="AT33" s="32"/>
      <c r="AU33" s="218"/>
      <c r="AV33" s="218"/>
      <c r="AW33" s="218"/>
      <c r="AX33" s="217"/>
      <c r="AY33" s="217"/>
      <c r="AZ33" s="218"/>
      <c r="BA33" s="218"/>
      <c r="BB33" s="218"/>
      <c r="BC33" s="218"/>
      <c r="BD33" s="217"/>
      <c r="BE33" s="217"/>
      <c r="BF33" s="217"/>
      <c r="BG33" s="217"/>
      <c r="BH33" s="217"/>
      <c r="BI33" s="217"/>
      <c r="BJ33" s="217"/>
      <c r="BK33" s="217"/>
      <c r="BL33" s="217"/>
      <c r="BM33" s="217"/>
      <c r="BN33" s="217"/>
      <c r="BO33" s="217"/>
      <c r="BP33" s="217"/>
      <c r="BQ33" s="217"/>
      <c r="BR33" s="217"/>
      <c r="BS33" s="217"/>
      <c r="BT33" s="217"/>
      <c r="BU33" s="217"/>
      <c r="BV33" s="217"/>
      <c r="BW33" s="217"/>
      <c r="BX33" s="217"/>
      <c r="CA33" s="34"/>
      <c r="CB33" s="34"/>
      <c r="CC33" s="34"/>
      <c r="CD33" s="34"/>
      <c r="CE33" s="217"/>
      <c r="CF33" s="217"/>
      <c r="CG33" s="217"/>
      <c r="CH33" s="217"/>
      <c r="CI33" s="217"/>
      <c r="CL33" s="30">
        <v>446</v>
      </c>
      <c r="CM33" s="21" t="s">
        <v>128</v>
      </c>
    </row>
    <row r="34" spans="2:91" ht="12" customHeight="1" x14ac:dyDescent="0.35">
      <c r="B34" s="21"/>
      <c r="C34" s="58" t="str">
        <f>IF(N34="","",'Deckblatt - Cover'!$O$10)</f>
        <v>MfN</v>
      </c>
      <c r="D34" s="58" t="s">
        <v>129</v>
      </c>
      <c r="E34" s="58">
        <v>2</v>
      </c>
      <c r="F34" s="59" t="s">
        <v>46</v>
      </c>
      <c r="G34" s="59">
        <v>410</v>
      </c>
      <c r="H34" s="59" t="s">
        <v>14</v>
      </c>
      <c r="I34" s="59" t="s">
        <v>343</v>
      </c>
      <c r="J34" s="29" t="s">
        <v>131</v>
      </c>
      <c r="K34" s="29" t="s">
        <v>143</v>
      </c>
      <c r="L34" s="232" t="s">
        <v>133</v>
      </c>
      <c r="M34" s="232"/>
      <c r="N34" s="233" t="s">
        <v>354</v>
      </c>
      <c r="O34" s="238"/>
      <c r="P34" s="238"/>
      <c r="Q34" s="238"/>
      <c r="R34" s="238"/>
      <c r="S34" s="238"/>
      <c r="T34" s="238"/>
      <c r="U34" s="238"/>
      <c r="V34" s="29" t="str" cm="1">
        <f t="array" ref="V34">IFERROR(LOOKUP(2,1/(W34:Z34&lt;&gt;""),W34:Z34),"")</f>
        <v>d_V</v>
      </c>
      <c r="W34" s="29" t="s">
        <v>72</v>
      </c>
      <c r="X34" s="29" t="s">
        <v>351</v>
      </c>
      <c r="Y34" s="58" t="s">
        <v>352</v>
      </c>
      <c r="Z34" s="29" t="s">
        <v>72</v>
      </c>
      <c r="AA34" s="29"/>
      <c r="AB34" s="29"/>
      <c r="AC34" s="29"/>
      <c r="AE34" s="79" t="str">
        <f t="shared" si="1"/>
        <v>MfN_INV_2_V_410_BHE_HB_GR_1O_001_d_V</v>
      </c>
      <c r="AF34" s="79"/>
      <c r="AG34" s="79"/>
      <c r="AH34" s="79"/>
      <c r="AI34" s="79"/>
      <c r="AJ34" s="79"/>
      <c r="AK34" s="79" t="str">
        <f t="shared" si="2"/>
        <v>410_HB_GR_1O_001_d_V</v>
      </c>
      <c r="AL34" s="36"/>
      <c r="AM34" s="217" t="s">
        <v>17</v>
      </c>
      <c r="AN34" s="217"/>
      <c r="AO34" s="217"/>
      <c r="AP34" s="31" t="s">
        <v>137</v>
      </c>
      <c r="AQ34" s="218"/>
      <c r="AR34" s="218"/>
      <c r="AS34" s="218"/>
      <c r="AT34" s="32"/>
      <c r="AU34" s="218"/>
      <c r="AV34" s="218"/>
      <c r="AW34" s="218"/>
      <c r="AX34" s="217"/>
      <c r="AY34" s="217"/>
      <c r="AZ34" s="218"/>
      <c r="BA34" s="218"/>
      <c r="BB34" s="218"/>
      <c r="BC34" s="218"/>
      <c r="BD34" s="217"/>
      <c r="BE34" s="217"/>
      <c r="BF34" s="217"/>
      <c r="BG34" s="217"/>
      <c r="BH34" s="217"/>
      <c r="BI34" s="217"/>
      <c r="BJ34" s="217"/>
      <c r="BK34" s="217"/>
      <c r="BL34" s="217"/>
      <c r="BM34" s="217"/>
      <c r="BN34" s="217"/>
      <c r="BO34" s="217"/>
      <c r="BP34" s="217"/>
      <c r="BQ34" s="217"/>
      <c r="BR34" s="217"/>
      <c r="BS34" s="217"/>
      <c r="BT34" s="217"/>
      <c r="BU34" s="217"/>
      <c r="BV34" s="217"/>
      <c r="BW34" s="217"/>
      <c r="BX34" s="217"/>
      <c r="CA34" s="34"/>
      <c r="CB34" s="34"/>
      <c r="CC34" s="34"/>
      <c r="CD34" s="34"/>
      <c r="CE34" s="217"/>
      <c r="CF34" s="217"/>
      <c r="CG34" s="217"/>
      <c r="CH34" s="217"/>
      <c r="CI34" s="217"/>
      <c r="CL34" s="30">
        <v>450</v>
      </c>
      <c r="CM34" s="21" t="s">
        <v>128</v>
      </c>
    </row>
    <row r="35" spans="2:91" ht="12" customHeight="1" x14ac:dyDescent="0.35">
      <c r="B35" s="21"/>
      <c r="C35" s="58" t="str">
        <f>IF(N35="","",'Deckblatt - Cover'!$O$10)</f>
        <v>MfN</v>
      </c>
      <c r="D35" s="58" t="s">
        <v>129</v>
      </c>
      <c r="E35" s="58">
        <v>2</v>
      </c>
      <c r="F35" s="59" t="s">
        <v>46</v>
      </c>
      <c r="G35" s="59">
        <v>410</v>
      </c>
      <c r="H35" s="59" t="s">
        <v>14</v>
      </c>
      <c r="I35" s="59" t="s">
        <v>343</v>
      </c>
      <c r="J35" s="29" t="s">
        <v>131</v>
      </c>
      <c r="K35" s="29" t="s">
        <v>149</v>
      </c>
      <c r="L35" s="232" t="s">
        <v>133</v>
      </c>
      <c r="M35" s="232"/>
      <c r="N35" s="233" t="s">
        <v>355</v>
      </c>
      <c r="O35" s="238"/>
      <c r="P35" s="238"/>
      <c r="Q35" s="238"/>
      <c r="R35" s="238"/>
      <c r="S35" s="238"/>
      <c r="T35" s="238"/>
      <c r="U35" s="238"/>
      <c r="V35" s="29" t="str" cm="1">
        <f t="array" ref="V35">IFERROR(LOOKUP(2,1/(W35:Z35&lt;&gt;""),W35:Z35),"")</f>
        <v>d_V</v>
      </c>
      <c r="W35" s="29" t="s">
        <v>72</v>
      </c>
      <c r="X35" s="29" t="s">
        <v>351</v>
      </c>
      <c r="Y35" s="58" t="s">
        <v>352</v>
      </c>
      <c r="Z35" s="29" t="s">
        <v>72</v>
      </c>
      <c r="AA35" s="29"/>
      <c r="AB35" s="29"/>
      <c r="AC35" s="29"/>
      <c r="AE35" s="79" t="str">
        <f t="shared" si="1"/>
        <v>MfN_INV_2_V_410_BHE_HB_GR_2O_001_d_V</v>
      </c>
      <c r="AF35" s="79"/>
      <c r="AG35" s="79"/>
      <c r="AH35" s="79"/>
      <c r="AI35" s="79"/>
      <c r="AJ35" s="79"/>
      <c r="AK35" s="79" t="str">
        <f t="shared" si="2"/>
        <v>410_HB_GR_2O_001_d_V</v>
      </c>
      <c r="AL35" s="36"/>
      <c r="AM35" s="217" t="s">
        <v>17</v>
      </c>
      <c r="AN35" s="217"/>
      <c r="AO35" s="217"/>
      <c r="AP35" s="31" t="s">
        <v>137</v>
      </c>
      <c r="AQ35" s="218"/>
      <c r="AR35" s="218"/>
      <c r="AS35" s="218"/>
      <c r="AT35" s="32"/>
      <c r="AU35" s="218"/>
      <c r="AV35" s="218"/>
      <c r="AW35" s="218"/>
      <c r="AX35" s="217"/>
      <c r="AY35" s="217"/>
      <c r="AZ35" s="218"/>
      <c r="BA35" s="218"/>
      <c r="BB35" s="218"/>
      <c r="BC35" s="218"/>
      <c r="BD35" s="217"/>
      <c r="BE35" s="217"/>
      <c r="BF35" s="217"/>
      <c r="BG35" s="217"/>
      <c r="BH35" s="217"/>
      <c r="BI35" s="217"/>
      <c r="BJ35" s="217"/>
      <c r="BK35" s="217"/>
      <c r="BL35" s="217"/>
      <c r="BM35" s="217"/>
      <c r="BN35" s="217"/>
      <c r="BO35" s="217"/>
      <c r="BP35" s="217"/>
      <c r="BQ35" s="217"/>
      <c r="BR35" s="217"/>
      <c r="BS35" s="217"/>
      <c r="BT35" s="217"/>
      <c r="BU35" s="217"/>
      <c r="BV35" s="217"/>
      <c r="BW35" s="217"/>
      <c r="BX35" s="217"/>
      <c r="CA35" s="34"/>
      <c r="CB35" s="34"/>
      <c r="CC35" s="34"/>
      <c r="CD35" s="34"/>
      <c r="CE35" s="217"/>
      <c r="CF35" s="217"/>
      <c r="CG35" s="217"/>
      <c r="CH35" s="217"/>
      <c r="CI35" s="217"/>
      <c r="CL35" s="30">
        <v>455</v>
      </c>
      <c r="CM35" s="21" t="s">
        <v>128</v>
      </c>
    </row>
    <row r="36" spans="2:91" ht="12" customHeight="1" x14ac:dyDescent="0.35">
      <c r="B36" s="21"/>
      <c r="C36" s="58" t="str">
        <f>IF(N36="","",'Deckblatt - Cover'!$O$10)</f>
        <v>MfN</v>
      </c>
      <c r="D36" s="58" t="s">
        <v>129</v>
      </c>
      <c r="E36" s="58">
        <v>2</v>
      </c>
      <c r="F36" s="59" t="s">
        <v>46</v>
      </c>
      <c r="G36" s="59">
        <v>410</v>
      </c>
      <c r="H36" s="59" t="s">
        <v>14</v>
      </c>
      <c r="I36" s="59" t="s">
        <v>343</v>
      </c>
      <c r="J36" s="29" t="s">
        <v>131</v>
      </c>
      <c r="K36" s="29" t="s">
        <v>155</v>
      </c>
      <c r="L36" s="232" t="s">
        <v>133</v>
      </c>
      <c r="M36" s="232"/>
      <c r="N36" s="233" t="s">
        <v>356</v>
      </c>
      <c r="O36" s="238"/>
      <c r="P36" s="238"/>
      <c r="Q36" s="238"/>
      <c r="R36" s="238"/>
      <c r="S36" s="238"/>
      <c r="T36" s="238"/>
      <c r="U36" s="238"/>
      <c r="V36" s="29" t="str" cm="1">
        <f t="array" ref="V36">IFERROR(LOOKUP(2,1/(W36:Z36&lt;&gt;""),W36:Z36),"")</f>
        <v>d_V</v>
      </c>
      <c r="W36" s="29" t="s">
        <v>72</v>
      </c>
      <c r="X36" s="29" t="s">
        <v>351</v>
      </c>
      <c r="Y36" s="58" t="s">
        <v>352</v>
      </c>
      <c r="Z36" s="29" t="s">
        <v>72</v>
      </c>
      <c r="AA36" s="29"/>
      <c r="AB36" s="29"/>
      <c r="AC36" s="29"/>
      <c r="AE36" s="79" t="str">
        <f t="shared" si="1"/>
        <v>MfN_INV_2_V_410_BHE_HB_GR_3D_001_d_V</v>
      </c>
      <c r="AF36" s="79"/>
      <c r="AG36" s="79"/>
      <c r="AH36" s="79"/>
      <c r="AI36" s="79"/>
      <c r="AJ36" s="79"/>
      <c r="AK36" s="79" t="str">
        <f t="shared" si="2"/>
        <v>410_HB_GR_3D_001_d_V</v>
      </c>
      <c r="AL36" s="36"/>
      <c r="AM36" s="217" t="s">
        <v>17</v>
      </c>
      <c r="AN36" s="217"/>
      <c r="AO36" s="217"/>
      <c r="AP36" s="31" t="s">
        <v>137</v>
      </c>
      <c r="AQ36" s="218"/>
      <c r="AR36" s="218"/>
      <c r="AS36" s="218"/>
      <c r="AT36" s="32"/>
      <c r="AU36" s="218"/>
      <c r="AV36" s="218"/>
      <c r="AW36" s="218"/>
      <c r="AX36" s="217"/>
      <c r="AY36" s="217"/>
      <c r="AZ36" s="218"/>
      <c r="BA36" s="218"/>
      <c r="BB36" s="218"/>
      <c r="BC36" s="218"/>
      <c r="BD36" s="217"/>
      <c r="BE36" s="217"/>
      <c r="BF36" s="217"/>
      <c r="BG36" s="217"/>
      <c r="BH36" s="217"/>
      <c r="BI36" s="217"/>
      <c r="BJ36" s="217"/>
      <c r="BK36" s="217"/>
      <c r="BL36" s="217"/>
      <c r="BM36" s="217"/>
      <c r="BN36" s="217"/>
      <c r="BO36" s="217"/>
      <c r="BP36" s="217"/>
      <c r="BQ36" s="217"/>
      <c r="BR36" s="217"/>
      <c r="BS36" s="217"/>
      <c r="BT36" s="217"/>
      <c r="BU36" s="217"/>
      <c r="BV36" s="217"/>
      <c r="BW36" s="217"/>
      <c r="BX36" s="217"/>
      <c r="CA36" s="34"/>
      <c r="CB36" s="34"/>
      <c r="CC36" s="34"/>
      <c r="CD36" s="34"/>
      <c r="CE36" s="217"/>
      <c r="CF36" s="217"/>
      <c r="CG36" s="217"/>
      <c r="CH36" s="217"/>
      <c r="CI36" s="217"/>
      <c r="CL36" s="30">
        <v>460</v>
      </c>
      <c r="CM36" s="21" t="s">
        <v>158</v>
      </c>
    </row>
    <row r="37" spans="2:91" ht="12" customHeight="1" x14ac:dyDescent="0.35">
      <c r="B37" s="21"/>
      <c r="C37" s="58" t="str">
        <f>IF(N37="","",'Deckblatt - Cover'!$O$10)</f>
        <v>MfN</v>
      </c>
      <c r="D37" s="58" t="s">
        <v>129</v>
      </c>
      <c r="E37" s="58">
        <v>2</v>
      </c>
      <c r="F37" s="59" t="s">
        <v>46</v>
      </c>
      <c r="G37" s="59">
        <v>410</v>
      </c>
      <c r="H37" s="59" t="s">
        <v>14</v>
      </c>
      <c r="I37" s="59" t="s">
        <v>343</v>
      </c>
      <c r="J37" s="29" t="s">
        <v>131</v>
      </c>
      <c r="K37" s="29" t="s">
        <v>261</v>
      </c>
      <c r="L37" s="232" t="s">
        <v>133</v>
      </c>
      <c r="M37" s="232"/>
      <c r="N37" s="233" t="s">
        <v>357</v>
      </c>
      <c r="O37" s="238"/>
      <c r="P37" s="238"/>
      <c r="Q37" s="238"/>
      <c r="R37" s="238"/>
      <c r="S37" s="238"/>
      <c r="T37" s="238"/>
      <c r="U37" s="238"/>
      <c r="V37" s="29" t="str" cm="1">
        <f t="array" ref="V37">IFERROR(LOOKUP(2,1/(W37:Z37&lt;&gt;""),W37:Z37),"")</f>
        <v>d_V</v>
      </c>
      <c r="W37" s="29" t="s">
        <v>72</v>
      </c>
      <c r="X37" s="29" t="s">
        <v>351</v>
      </c>
      <c r="Y37" s="58" t="s">
        <v>352</v>
      </c>
      <c r="Z37" s="29" t="s">
        <v>72</v>
      </c>
      <c r="AA37" s="29"/>
      <c r="AB37" s="29"/>
      <c r="AC37" s="29"/>
      <c r="AE37" s="79" t="str">
        <f>CONCATENATE(IF(C37="","",CONCATENATE(C37,"_")),D37,"_",E37,"_",F37,"_",G37,"_",H37,"_",I37,"_",J37,"_",K37,"_",L37,"_",V37)</f>
        <v>MfN_INV_2_V_410_BHE_HB_GR_DA_001_d_V</v>
      </c>
      <c r="AF37" s="79"/>
      <c r="AG37" s="79"/>
      <c r="AH37" s="79"/>
      <c r="AI37" s="79"/>
      <c r="AJ37" s="79"/>
      <c r="AK37" s="79" t="str">
        <f t="shared" si="2"/>
        <v>410_HB_GR_DA_001_d_V</v>
      </c>
      <c r="AL37" s="36"/>
      <c r="AM37" s="217" t="s">
        <v>17</v>
      </c>
      <c r="AN37" s="217"/>
      <c r="AO37" s="217"/>
      <c r="AP37" s="31" t="s">
        <v>137</v>
      </c>
      <c r="AQ37" s="218"/>
      <c r="AR37" s="218"/>
      <c r="AS37" s="218"/>
      <c r="AT37" s="32"/>
      <c r="AU37" s="218"/>
      <c r="AV37" s="218"/>
      <c r="AW37" s="218"/>
      <c r="AX37" s="217"/>
      <c r="AY37" s="217"/>
      <c r="AZ37" s="218"/>
      <c r="BA37" s="218"/>
      <c r="BB37" s="218"/>
      <c r="BC37" s="218"/>
      <c r="BD37" s="217"/>
      <c r="BE37" s="217"/>
      <c r="BF37" s="217"/>
      <c r="BG37" s="217"/>
      <c r="BH37" s="217"/>
      <c r="BI37" s="217"/>
      <c r="BJ37" s="217"/>
      <c r="BK37" s="217"/>
      <c r="BL37" s="217"/>
      <c r="BM37" s="217"/>
      <c r="BN37" s="217"/>
      <c r="BO37" s="217"/>
      <c r="BP37" s="217"/>
      <c r="BQ37" s="217"/>
      <c r="BR37" s="217"/>
      <c r="BS37" s="217"/>
      <c r="BT37" s="217"/>
      <c r="BU37" s="217"/>
      <c r="BV37" s="217"/>
      <c r="BW37" s="217"/>
      <c r="BX37" s="217"/>
      <c r="CA37" s="34"/>
      <c r="CB37" s="34"/>
      <c r="CC37" s="34"/>
      <c r="CD37" s="34"/>
      <c r="CE37" s="217"/>
      <c r="CF37" s="217"/>
      <c r="CG37" s="217"/>
      <c r="CH37" s="217"/>
      <c r="CI37" s="217"/>
      <c r="CL37" s="30">
        <v>460</v>
      </c>
      <c r="CM37" s="21" t="s">
        <v>158</v>
      </c>
    </row>
    <row r="38" spans="2:91" ht="12" customHeight="1" x14ac:dyDescent="0.35">
      <c r="B38" s="21"/>
      <c r="C38" s="58"/>
      <c r="D38" s="58"/>
      <c r="E38" s="58"/>
      <c r="F38" s="59"/>
      <c r="G38" s="59"/>
      <c r="H38" s="59"/>
      <c r="I38" s="59"/>
      <c r="J38" s="29"/>
      <c r="K38" s="29"/>
      <c r="L38" s="232"/>
      <c r="M38" s="232"/>
      <c r="N38" s="233"/>
      <c r="O38" s="238"/>
      <c r="P38" s="238"/>
      <c r="Q38" s="238"/>
      <c r="R38" s="238"/>
      <c r="S38" s="238"/>
      <c r="T38" s="238"/>
      <c r="U38" s="238"/>
      <c r="V38" s="29" t="str" cm="1">
        <f t="array" ref="V38">IFERROR(LOOKUP(2,1/(W38:Z38&lt;&gt;""),W38:Z38),"")</f>
        <v/>
      </c>
      <c r="W38" s="29"/>
      <c r="X38" s="29"/>
      <c r="Y38" s="29"/>
      <c r="Z38" s="29"/>
      <c r="AA38" s="29"/>
      <c r="AB38" s="29"/>
      <c r="AC38" s="29"/>
      <c r="AE38" s="79" t="str">
        <f t="shared" si="1"/>
        <v>_________</v>
      </c>
      <c r="AF38" s="79"/>
      <c r="AG38" s="79"/>
      <c r="AH38" s="79"/>
      <c r="AI38" s="79"/>
      <c r="AJ38" s="79"/>
      <c r="AK38" s="79" t="str">
        <f t="shared" si="2"/>
        <v>____</v>
      </c>
      <c r="AL38" s="36"/>
      <c r="AM38" s="217"/>
      <c r="AN38" s="217"/>
      <c r="AO38" s="217"/>
      <c r="AP38" s="31"/>
      <c r="AQ38" s="218"/>
      <c r="AR38" s="218"/>
      <c r="AS38" s="218"/>
      <c r="AT38" s="32"/>
      <c r="AU38" s="218"/>
      <c r="AV38" s="218"/>
      <c r="AW38" s="218"/>
      <c r="AX38" s="217"/>
      <c r="AY38" s="217"/>
      <c r="AZ38" s="218"/>
      <c r="BA38" s="218"/>
      <c r="BB38" s="218"/>
      <c r="BC38" s="218"/>
      <c r="BD38" s="217"/>
      <c r="BE38" s="217"/>
      <c r="BF38" s="217"/>
      <c r="BG38" s="217"/>
      <c r="BH38" s="217"/>
      <c r="BI38" s="217"/>
      <c r="BJ38" s="217"/>
      <c r="BK38" s="217"/>
      <c r="BL38" s="217"/>
      <c r="BM38" s="217"/>
      <c r="BN38" s="217"/>
      <c r="BO38" s="217"/>
      <c r="BP38" s="217"/>
      <c r="BQ38" s="217"/>
      <c r="BR38" s="217"/>
      <c r="BS38" s="217"/>
      <c r="BT38" s="217"/>
      <c r="BU38" s="217"/>
      <c r="BV38" s="217"/>
      <c r="BW38" s="217"/>
      <c r="BX38" s="217"/>
      <c r="CA38" s="34"/>
      <c r="CB38" s="34"/>
      <c r="CC38" s="34"/>
      <c r="CD38" s="34"/>
      <c r="CE38" s="217"/>
      <c r="CF38" s="217"/>
      <c r="CG38" s="217"/>
      <c r="CH38" s="217"/>
      <c r="CI38" s="217"/>
      <c r="CL38" s="30">
        <v>440</v>
      </c>
      <c r="CM38" s="21" t="s">
        <v>128</v>
      </c>
    </row>
    <row r="39" spans="2:91" ht="12" customHeight="1" x14ac:dyDescent="0.35">
      <c r="B39" s="21"/>
      <c r="C39" s="58"/>
      <c r="D39" s="58"/>
      <c r="E39" s="58"/>
      <c r="F39" s="59"/>
      <c r="G39" s="59"/>
      <c r="H39" s="59"/>
      <c r="I39" s="59"/>
      <c r="J39" s="29"/>
      <c r="K39" s="29"/>
      <c r="L39" s="232"/>
      <c r="M39" s="232"/>
      <c r="N39" s="239" t="s">
        <v>178</v>
      </c>
      <c r="O39" s="238"/>
      <c r="P39" s="238"/>
      <c r="Q39" s="238"/>
      <c r="R39" s="238"/>
      <c r="S39" s="238"/>
      <c r="T39" s="238"/>
      <c r="U39" s="238"/>
      <c r="V39" s="29" t="str" cm="1">
        <f t="array" ref="V39">IFERROR(LOOKUP(2,1/(W39:Z39&lt;&gt;""),W39:Z39),"")</f>
        <v/>
      </c>
      <c r="W39" s="29"/>
      <c r="X39" s="29"/>
      <c r="Y39" s="29"/>
      <c r="Z39" s="29"/>
      <c r="AA39" s="29"/>
      <c r="AB39" s="29"/>
      <c r="AC39" s="29"/>
      <c r="AE39" s="79" t="str">
        <f t="shared" si="1"/>
        <v>_________</v>
      </c>
      <c r="AF39" s="79"/>
      <c r="AG39" s="79"/>
      <c r="AH39" s="79"/>
      <c r="AI39" s="79"/>
      <c r="AJ39" s="79"/>
      <c r="AK39" s="79" t="str">
        <f t="shared" si="2"/>
        <v>____</v>
      </c>
      <c r="AL39" s="36"/>
      <c r="AM39" s="217"/>
      <c r="AN39" s="217"/>
      <c r="AO39" s="217"/>
      <c r="AP39" s="31"/>
      <c r="AQ39" s="218"/>
      <c r="AR39" s="218"/>
      <c r="AS39" s="218"/>
      <c r="AT39" s="32"/>
      <c r="AU39" s="218"/>
      <c r="AV39" s="218"/>
      <c r="AW39" s="218"/>
      <c r="AX39" s="217"/>
      <c r="AY39" s="217"/>
      <c r="AZ39" s="218"/>
      <c r="BA39" s="218"/>
      <c r="BB39" s="218"/>
      <c r="BC39" s="218"/>
      <c r="BD39" s="217"/>
      <c r="BE39" s="217"/>
      <c r="BF39" s="217"/>
      <c r="BG39" s="217"/>
      <c r="BH39" s="217"/>
      <c r="BI39" s="217"/>
      <c r="BJ39" s="217"/>
      <c r="BK39" s="217"/>
      <c r="BL39" s="217"/>
      <c r="BM39" s="217"/>
      <c r="BN39" s="217"/>
      <c r="BO39" s="217"/>
      <c r="BP39" s="217"/>
      <c r="BQ39" s="217"/>
      <c r="BR39" s="217"/>
      <c r="BS39" s="217"/>
      <c r="BT39" s="217"/>
      <c r="BU39" s="217"/>
      <c r="BV39" s="217"/>
      <c r="BW39" s="217"/>
      <c r="BX39" s="217"/>
      <c r="CA39" s="34"/>
      <c r="CB39" s="34"/>
      <c r="CC39" s="34"/>
      <c r="CD39" s="34"/>
      <c r="CE39" s="217"/>
      <c r="CF39" s="217"/>
      <c r="CG39" s="217"/>
      <c r="CH39" s="217"/>
      <c r="CI39" s="217"/>
      <c r="CL39" s="30">
        <v>444</v>
      </c>
      <c r="CM39" s="21" t="s">
        <v>128</v>
      </c>
    </row>
    <row r="40" spans="2:91" ht="12" customHeight="1" x14ac:dyDescent="0.35">
      <c r="B40" s="21"/>
      <c r="C40" s="58" t="str">
        <f>IF(N40="","",'Deckblatt - Cover'!$O$10)</f>
        <v>MfN</v>
      </c>
      <c r="D40" s="58" t="s">
        <v>129</v>
      </c>
      <c r="E40" s="58">
        <v>2</v>
      </c>
      <c r="F40" s="59" t="s">
        <v>46</v>
      </c>
      <c r="G40" s="59">
        <v>410</v>
      </c>
      <c r="H40" s="59" t="s">
        <v>14</v>
      </c>
      <c r="I40" s="59" t="s">
        <v>343</v>
      </c>
      <c r="J40" s="29" t="s">
        <v>179</v>
      </c>
      <c r="K40" s="29" t="s">
        <v>180</v>
      </c>
      <c r="L40" s="232" t="s">
        <v>133</v>
      </c>
      <c r="M40" s="232"/>
      <c r="N40" s="233" t="s">
        <v>358</v>
      </c>
      <c r="O40" s="238"/>
      <c r="P40" s="238"/>
      <c r="Q40" s="238"/>
      <c r="R40" s="238"/>
      <c r="S40" s="238"/>
      <c r="T40" s="238"/>
      <c r="U40" s="238"/>
      <c r="V40" s="29" t="str" cm="1">
        <f t="array" ref="V40">IFERROR(LOOKUP(2,1/(W40:Z40&lt;&gt;""),W40:Z40),"")</f>
        <v>d_V</v>
      </c>
      <c r="W40" s="29" t="s">
        <v>72</v>
      </c>
      <c r="X40" s="29" t="s">
        <v>351</v>
      </c>
      <c r="Y40" s="58" t="s">
        <v>352</v>
      </c>
      <c r="Z40" s="29" t="s">
        <v>72</v>
      </c>
      <c r="AA40" s="29"/>
      <c r="AB40" s="29"/>
      <c r="AC40" s="29"/>
      <c r="AE40" s="79" t="str">
        <f t="shared" si="1"/>
        <v>MfN_INV_2_V_410_BHE_HB_SC_XX_001_d_V</v>
      </c>
      <c r="AF40" s="79"/>
      <c r="AG40" s="79"/>
      <c r="AH40" s="79"/>
      <c r="AI40" s="79"/>
      <c r="AJ40" s="79"/>
      <c r="AK40" s="79" t="str">
        <f t="shared" si="2"/>
        <v>410_HB_SC_XX_001_d_V</v>
      </c>
      <c r="AL40" s="36"/>
      <c r="AM40" s="217" t="s">
        <v>17</v>
      </c>
      <c r="AN40" s="217"/>
      <c r="AO40" s="217"/>
      <c r="AP40" s="31" t="s">
        <v>183</v>
      </c>
      <c r="AQ40" s="218"/>
      <c r="AR40" s="218"/>
      <c r="AS40" s="218"/>
      <c r="AT40" s="32"/>
      <c r="AU40" s="218"/>
      <c r="AV40" s="218"/>
      <c r="AW40" s="218"/>
      <c r="AX40" s="217"/>
      <c r="AY40" s="217"/>
      <c r="AZ40" s="218"/>
      <c r="BA40" s="218"/>
      <c r="BB40" s="218"/>
      <c r="BC40" s="218"/>
      <c r="BD40" s="217" t="s">
        <v>138</v>
      </c>
      <c r="BE40" s="217"/>
      <c r="BF40" s="217"/>
      <c r="BG40" s="217" t="s">
        <v>138</v>
      </c>
      <c r="BH40" s="217"/>
      <c r="BI40" s="217"/>
      <c r="BJ40" s="217" t="s">
        <v>138</v>
      </c>
      <c r="BK40" s="217"/>
      <c r="BL40" s="217"/>
      <c r="BM40" s="217" t="s">
        <v>138</v>
      </c>
      <c r="BN40" s="217"/>
      <c r="BO40" s="217"/>
      <c r="BP40" s="217" t="s">
        <v>138</v>
      </c>
      <c r="BQ40" s="217"/>
      <c r="BR40" s="217"/>
      <c r="BS40" s="217" t="s">
        <v>138</v>
      </c>
      <c r="BT40" s="217"/>
      <c r="BU40" s="217"/>
      <c r="BV40" s="217"/>
      <c r="BW40" s="217"/>
      <c r="BX40" s="217"/>
      <c r="CA40" s="34"/>
      <c r="CB40" s="34"/>
      <c r="CC40" s="34"/>
      <c r="CD40" s="34"/>
      <c r="CE40" s="217"/>
      <c r="CF40" s="217"/>
      <c r="CG40" s="217"/>
      <c r="CH40" s="217"/>
      <c r="CI40" s="217"/>
      <c r="CL40" s="30">
        <v>445</v>
      </c>
      <c r="CM40" s="21" t="s">
        <v>128</v>
      </c>
    </row>
    <row r="41" spans="2:91" ht="12" customHeight="1" x14ac:dyDescent="0.35">
      <c r="B41" s="21"/>
      <c r="C41" s="58" t="str">
        <f>IF(N41="","",'Deckblatt - Cover'!$O$10)</f>
        <v>MfN</v>
      </c>
      <c r="D41" s="58" t="s">
        <v>129</v>
      </c>
      <c r="E41" s="58">
        <v>2</v>
      </c>
      <c r="F41" s="59" t="s">
        <v>46</v>
      </c>
      <c r="G41" s="59">
        <v>410</v>
      </c>
      <c r="H41" s="59" t="s">
        <v>14</v>
      </c>
      <c r="I41" s="59" t="s">
        <v>343</v>
      </c>
      <c r="J41" s="29" t="s">
        <v>179</v>
      </c>
      <c r="K41" s="29" t="s">
        <v>180</v>
      </c>
      <c r="L41" s="232" t="s">
        <v>160</v>
      </c>
      <c r="M41" s="232"/>
      <c r="N41" s="233" t="s">
        <v>359</v>
      </c>
      <c r="O41" s="238"/>
      <c r="P41" s="238"/>
      <c r="Q41" s="238"/>
      <c r="R41" s="238"/>
      <c r="S41" s="238"/>
      <c r="T41" s="238"/>
      <c r="U41" s="238"/>
      <c r="V41" s="29" t="str" cm="1">
        <f t="array" ref="V41">IFERROR(LOOKUP(2,1/(W41:Z41&lt;&gt;""),W41:Z41),"")</f>
        <v>d_V</v>
      </c>
      <c r="W41" s="29" t="s">
        <v>72</v>
      </c>
      <c r="X41" s="29" t="s">
        <v>351</v>
      </c>
      <c r="Y41" s="58" t="s">
        <v>352</v>
      </c>
      <c r="Z41" s="29" t="s">
        <v>72</v>
      </c>
      <c r="AA41" s="29"/>
      <c r="AB41" s="29"/>
      <c r="AC41" s="29"/>
      <c r="AE41" s="79" t="str">
        <f t="shared" si="1"/>
        <v>MfN_INV_2_V_410_BHE_HB_SC_XX_002_d_V</v>
      </c>
      <c r="AF41" s="79"/>
      <c r="AG41" s="79"/>
      <c r="AH41" s="79"/>
      <c r="AI41" s="79"/>
      <c r="AJ41" s="79"/>
      <c r="AK41" s="79" t="str">
        <f t="shared" si="2"/>
        <v>410_HB_SC_XX_002_d_V</v>
      </c>
      <c r="AL41" s="36"/>
      <c r="AM41" s="217" t="s">
        <v>17</v>
      </c>
      <c r="AN41" s="217"/>
      <c r="AO41" s="217"/>
      <c r="AP41" s="31" t="s">
        <v>183</v>
      </c>
      <c r="AQ41" s="218"/>
      <c r="AR41" s="218"/>
      <c r="AS41" s="218"/>
      <c r="AT41" s="32"/>
      <c r="AU41" s="218"/>
      <c r="AV41" s="218"/>
      <c r="AW41" s="218"/>
      <c r="AX41" s="217"/>
      <c r="AY41" s="217"/>
      <c r="AZ41" s="218"/>
      <c r="BA41" s="218"/>
      <c r="BB41" s="218"/>
      <c r="BC41" s="218"/>
      <c r="BD41" s="217" t="s">
        <v>138</v>
      </c>
      <c r="BE41" s="217"/>
      <c r="BF41" s="217"/>
      <c r="BG41" s="217" t="s">
        <v>138</v>
      </c>
      <c r="BH41" s="217"/>
      <c r="BI41" s="217"/>
      <c r="BJ41" s="217" t="s">
        <v>138</v>
      </c>
      <c r="BK41" s="217"/>
      <c r="BL41" s="217"/>
      <c r="BM41" s="217" t="s">
        <v>138</v>
      </c>
      <c r="BN41" s="217"/>
      <c r="BO41" s="217"/>
      <c r="BP41" s="217" t="s">
        <v>138</v>
      </c>
      <c r="BQ41" s="217"/>
      <c r="BR41" s="217"/>
      <c r="BS41" s="217" t="s">
        <v>138</v>
      </c>
      <c r="BT41" s="217"/>
      <c r="BU41" s="217"/>
      <c r="BV41" s="217"/>
      <c r="BW41" s="217"/>
      <c r="BX41" s="217"/>
      <c r="CA41" s="34"/>
      <c r="CB41" s="34"/>
      <c r="CC41" s="34"/>
      <c r="CD41" s="34"/>
      <c r="CE41" s="217"/>
      <c r="CF41" s="217"/>
      <c r="CG41" s="217"/>
      <c r="CH41" s="217"/>
      <c r="CI41" s="217"/>
      <c r="CL41" s="30">
        <v>445</v>
      </c>
      <c r="CM41" s="21" t="s">
        <v>128</v>
      </c>
    </row>
    <row r="42" spans="2:91" ht="12" customHeight="1" x14ac:dyDescent="0.35">
      <c r="B42" s="21"/>
      <c r="C42" s="58" t="str">
        <f>IF(N42="","",'Deckblatt - Cover'!$O$10)</f>
        <v>MfN</v>
      </c>
      <c r="D42" s="58" t="s">
        <v>129</v>
      </c>
      <c r="E42" s="58">
        <v>2</v>
      </c>
      <c r="F42" s="59" t="s">
        <v>46</v>
      </c>
      <c r="G42" s="59">
        <v>410</v>
      </c>
      <c r="H42" s="59" t="s">
        <v>14</v>
      </c>
      <c r="I42" s="59" t="s">
        <v>343</v>
      </c>
      <c r="J42" s="29" t="s">
        <v>179</v>
      </c>
      <c r="K42" s="29" t="s">
        <v>180</v>
      </c>
      <c r="L42" s="232" t="s">
        <v>186</v>
      </c>
      <c r="M42" s="232"/>
      <c r="N42" s="233" t="s">
        <v>360</v>
      </c>
      <c r="O42" s="238"/>
      <c r="P42" s="238"/>
      <c r="Q42" s="238"/>
      <c r="R42" s="238"/>
      <c r="S42" s="238"/>
      <c r="T42" s="238"/>
      <c r="U42" s="238"/>
      <c r="V42" s="29" t="str" cm="1">
        <f t="array" ref="V42">IFERROR(LOOKUP(2,1/(W42:Z42&lt;&gt;""),W42:Z42),"")</f>
        <v>d_V</v>
      </c>
      <c r="W42" s="29" t="s">
        <v>72</v>
      </c>
      <c r="X42" s="29" t="s">
        <v>351</v>
      </c>
      <c r="Y42" s="58" t="s">
        <v>352</v>
      </c>
      <c r="Z42" s="29" t="s">
        <v>72</v>
      </c>
      <c r="AA42" s="29"/>
      <c r="AB42" s="29"/>
      <c r="AC42" s="29"/>
      <c r="AE42" s="79" t="str">
        <f t="shared" si="1"/>
        <v>MfN_INV_2_V_410_BHE_HB_SC_XX_003_d_V</v>
      </c>
      <c r="AF42" s="79"/>
      <c r="AG42" s="79"/>
      <c r="AH42" s="79"/>
      <c r="AI42" s="79"/>
      <c r="AJ42" s="79"/>
      <c r="AK42" s="79" t="str">
        <f t="shared" si="2"/>
        <v>410_HB_SC_XX_003_d_V</v>
      </c>
      <c r="AL42" s="36"/>
      <c r="AM42" s="217" t="s">
        <v>17</v>
      </c>
      <c r="AN42" s="217"/>
      <c r="AO42" s="217"/>
      <c r="AP42" s="31" t="s">
        <v>183</v>
      </c>
      <c r="AQ42" s="218"/>
      <c r="AR42" s="218"/>
      <c r="AS42" s="218"/>
      <c r="AT42" s="32"/>
      <c r="AU42" s="218"/>
      <c r="AV42" s="218"/>
      <c r="AW42" s="218"/>
      <c r="AX42" s="217"/>
      <c r="AY42" s="217"/>
      <c r="AZ42" s="218"/>
      <c r="BA42" s="218"/>
      <c r="BB42" s="218"/>
      <c r="BC42" s="218"/>
      <c r="BD42" s="217" t="s">
        <v>138</v>
      </c>
      <c r="BE42" s="217"/>
      <c r="BF42" s="217"/>
      <c r="BG42" s="217" t="s">
        <v>138</v>
      </c>
      <c r="BH42" s="217"/>
      <c r="BI42" s="217"/>
      <c r="BJ42" s="217" t="s">
        <v>138</v>
      </c>
      <c r="BK42" s="217"/>
      <c r="BL42" s="217"/>
      <c r="BM42" s="217" t="s">
        <v>138</v>
      </c>
      <c r="BN42" s="217"/>
      <c r="BO42" s="217"/>
      <c r="BP42" s="217" t="s">
        <v>138</v>
      </c>
      <c r="BQ42" s="217"/>
      <c r="BR42" s="217"/>
      <c r="BS42" s="217" t="s">
        <v>138</v>
      </c>
      <c r="BT42" s="217"/>
      <c r="BU42" s="217"/>
      <c r="BV42" s="217"/>
      <c r="BW42" s="217"/>
      <c r="BX42" s="217"/>
      <c r="CA42" s="34"/>
      <c r="CB42" s="34"/>
      <c r="CC42" s="34"/>
      <c r="CD42" s="34"/>
      <c r="CE42" s="217"/>
      <c r="CF42" s="217"/>
      <c r="CG42" s="217"/>
      <c r="CH42" s="217"/>
      <c r="CI42" s="217"/>
      <c r="CL42" s="30">
        <v>445</v>
      </c>
      <c r="CM42" s="21" t="s">
        <v>128</v>
      </c>
    </row>
    <row r="43" spans="2:91" ht="12" customHeight="1" x14ac:dyDescent="0.35">
      <c r="B43" s="21"/>
      <c r="C43" s="58" t="str">
        <f>IF(N43="","",'Deckblatt - Cover'!$O$10)</f>
        <v>MfN</v>
      </c>
      <c r="D43" s="58" t="s">
        <v>129</v>
      </c>
      <c r="E43" s="58">
        <v>2</v>
      </c>
      <c r="F43" s="59" t="s">
        <v>46</v>
      </c>
      <c r="G43" s="59">
        <v>410</v>
      </c>
      <c r="H43" s="59" t="s">
        <v>14</v>
      </c>
      <c r="I43" s="59" t="s">
        <v>343</v>
      </c>
      <c r="J43" s="29" t="s">
        <v>179</v>
      </c>
      <c r="K43" s="29" t="s">
        <v>180</v>
      </c>
      <c r="L43" s="232" t="s">
        <v>189</v>
      </c>
      <c r="M43" s="232"/>
      <c r="N43" s="233" t="s">
        <v>361</v>
      </c>
      <c r="O43" s="238"/>
      <c r="P43" s="238"/>
      <c r="Q43" s="238"/>
      <c r="R43" s="238"/>
      <c r="S43" s="238"/>
      <c r="T43" s="238"/>
      <c r="U43" s="238"/>
      <c r="V43" s="29" t="str" cm="1">
        <f t="array" ref="V43">IFERROR(LOOKUP(2,1/(W43:Z43&lt;&gt;""),W43:Z43),"")</f>
        <v>d_V</v>
      </c>
      <c r="W43" s="29" t="s">
        <v>72</v>
      </c>
      <c r="X43" s="29" t="s">
        <v>351</v>
      </c>
      <c r="Y43" s="58" t="s">
        <v>352</v>
      </c>
      <c r="Z43" s="29" t="s">
        <v>72</v>
      </c>
      <c r="AA43" s="29"/>
      <c r="AB43" s="29"/>
      <c r="AC43" s="29"/>
      <c r="AE43" s="79" t="str">
        <f t="shared" ref="AE43" si="7">CONCATENATE(IF(C43="","",CONCATENATE(C43,"_")),D43,"_",E43,"_",F43,"_",G43,"_",H43,"_",I43,"_",J43,"_",K43,"_",L43,"_",V43)</f>
        <v>MfN_INV_2_V_410_BHE_HB_SC_XX_004_d_V</v>
      </c>
      <c r="AF43" s="79"/>
      <c r="AG43" s="79"/>
      <c r="AH43" s="79"/>
      <c r="AI43" s="79"/>
      <c r="AJ43" s="79"/>
      <c r="AK43" s="79" t="str">
        <f t="shared" si="2"/>
        <v>410_HB_SC_XX_004_d_V</v>
      </c>
      <c r="AL43" s="36"/>
      <c r="AM43" s="217" t="s">
        <v>362</v>
      </c>
      <c r="AN43" s="217"/>
      <c r="AO43" s="217"/>
      <c r="AP43" s="31" t="s">
        <v>183</v>
      </c>
      <c r="AQ43" s="218"/>
      <c r="AR43" s="218"/>
      <c r="AS43" s="218"/>
      <c r="AT43" s="32"/>
      <c r="AU43" s="218"/>
      <c r="AV43" s="218"/>
      <c r="AW43" s="218"/>
      <c r="AX43" s="217"/>
      <c r="AY43" s="217"/>
      <c r="AZ43" s="218"/>
      <c r="BA43" s="218"/>
      <c r="BB43" s="218"/>
      <c r="BC43" s="218"/>
      <c r="BD43" s="217" t="s">
        <v>138</v>
      </c>
      <c r="BE43" s="217"/>
      <c r="BF43" s="217"/>
      <c r="BG43" s="217" t="s">
        <v>138</v>
      </c>
      <c r="BH43" s="217"/>
      <c r="BI43" s="217"/>
      <c r="BJ43" s="217" t="s">
        <v>138</v>
      </c>
      <c r="BK43" s="217"/>
      <c r="BL43" s="217"/>
      <c r="BM43" s="217" t="s">
        <v>138</v>
      </c>
      <c r="BN43" s="217"/>
      <c r="BO43" s="217"/>
      <c r="BP43" s="217" t="s">
        <v>138</v>
      </c>
      <c r="BQ43" s="217"/>
      <c r="BR43" s="217"/>
      <c r="BS43" s="217" t="s">
        <v>138</v>
      </c>
      <c r="BT43" s="217"/>
      <c r="BU43" s="217"/>
      <c r="BV43" s="217"/>
      <c r="BW43" s="217"/>
      <c r="BX43" s="217"/>
      <c r="CA43" s="34"/>
      <c r="CB43" s="34"/>
      <c r="CC43" s="34"/>
      <c r="CD43" s="34"/>
      <c r="CE43" s="217"/>
      <c r="CF43" s="217"/>
      <c r="CG43" s="217"/>
      <c r="CH43" s="217"/>
      <c r="CI43" s="217"/>
      <c r="CL43" s="30">
        <v>446</v>
      </c>
      <c r="CM43" s="21" t="s">
        <v>128</v>
      </c>
    </row>
    <row r="44" spans="2:91" ht="12" customHeight="1" x14ac:dyDescent="0.35">
      <c r="B44" s="21"/>
      <c r="C44" s="58" t="str">
        <f>IF(N44="","",'Deckblatt - Cover'!$O$10)</f>
        <v>MfN</v>
      </c>
      <c r="D44" s="58" t="s">
        <v>129</v>
      </c>
      <c r="E44" s="58">
        <v>2</v>
      </c>
      <c r="F44" s="59" t="s">
        <v>46</v>
      </c>
      <c r="G44" s="59">
        <v>410</v>
      </c>
      <c r="H44" s="59" t="s">
        <v>14</v>
      </c>
      <c r="I44" s="59" t="s">
        <v>343</v>
      </c>
      <c r="J44" s="29" t="s">
        <v>179</v>
      </c>
      <c r="K44" s="29" t="s">
        <v>180</v>
      </c>
      <c r="L44" s="232" t="s">
        <v>192</v>
      </c>
      <c r="M44" s="232"/>
      <c r="N44" s="233" t="s">
        <v>363</v>
      </c>
      <c r="O44" s="238"/>
      <c r="P44" s="238"/>
      <c r="Q44" s="238"/>
      <c r="R44" s="238"/>
      <c r="S44" s="238"/>
      <c r="T44" s="238"/>
      <c r="U44" s="238"/>
      <c r="V44" s="29" t="str" cm="1">
        <f t="array" ref="V44">IFERROR(LOOKUP(2,1/(W44:Z44&lt;&gt;""),W44:Z44),"")</f>
        <v/>
      </c>
      <c r="W44" s="29"/>
      <c r="X44" s="29"/>
      <c r="Y44" s="58"/>
      <c r="Z44" s="29"/>
      <c r="AA44" s="29"/>
      <c r="AB44" s="29"/>
      <c r="AC44" s="29"/>
      <c r="AE44" s="79"/>
      <c r="AF44" s="79"/>
      <c r="AG44" s="79"/>
      <c r="AH44" s="79"/>
      <c r="AI44" s="79"/>
      <c r="AJ44" s="79"/>
      <c r="AK44" s="79"/>
      <c r="AL44" s="36"/>
      <c r="AM44" s="31"/>
      <c r="AN44" s="31"/>
      <c r="AO44" s="31"/>
      <c r="AP44" s="31"/>
      <c r="AQ44" s="32"/>
      <c r="AR44" s="32"/>
      <c r="AS44" s="32"/>
      <c r="AT44" s="32"/>
      <c r="AU44" s="32"/>
      <c r="AV44" s="32"/>
      <c r="AW44" s="32"/>
      <c r="AX44" s="31"/>
      <c r="AY44" s="31"/>
      <c r="AZ44" s="32"/>
      <c r="BA44" s="32"/>
      <c r="BB44" s="32"/>
      <c r="BC44" s="32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CA44" s="34"/>
      <c r="CB44" s="34"/>
      <c r="CC44" s="34"/>
      <c r="CD44" s="34"/>
      <c r="CE44" s="31"/>
      <c r="CF44" s="31"/>
      <c r="CG44" s="31"/>
      <c r="CH44" s="31"/>
      <c r="CI44" s="31"/>
      <c r="CL44" s="30"/>
      <c r="CM44" s="21"/>
    </row>
    <row r="45" spans="2:91" ht="12" customHeight="1" x14ac:dyDescent="0.35">
      <c r="B45" s="21"/>
      <c r="C45" s="58"/>
      <c r="D45" s="58"/>
      <c r="E45" s="58"/>
      <c r="F45" s="59"/>
      <c r="G45" s="59"/>
      <c r="H45" s="59"/>
      <c r="I45" s="59"/>
      <c r="J45" s="29"/>
      <c r="K45" s="29"/>
      <c r="L45" s="232"/>
      <c r="M45" s="232"/>
      <c r="N45" s="233"/>
      <c r="O45" s="238"/>
      <c r="P45" s="238"/>
      <c r="Q45" s="238"/>
      <c r="R45" s="238"/>
      <c r="S45" s="238"/>
      <c r="T45" s="238"/>
      <c r="U45" s="238"/>
      <c r="V45" s="29" t="str" cm="1">
        <f t="array" ref="V45">IFERROR(LOOKUP(2,1/(W45:Z45&lt;&gt;""),W45:Z45),"")</f>
        <v/>
      </c>
      <c r="W45" s="29"/>
      <c r="X45" s="29"/>
      <c r="Y45" s="29"/>
      <c r="Z45" s="29"/>
      <c r="AA45" s="29"/>
      <c r="AB45" s="29"/>
      <c r="AC45" s="29"/>
      <c r="AE45" s="79" t="str">
        <f t="shared" si="1"/>
        <v>_________</v>
      </c>
      <c r="AF45" s="79"/>
      <c r="AG45" s="79"/>
      <c r="AH45" s="79"/>
      <c r="AI45" s="79"/>
      <c r="AJ45" s="79"/>
      <c r="AK45" s="79" t="str">
        <f t="shared" si="2"/>
        <v>____</v>
      </c>
      <c r="AL45" s="36"/>
      <c r="AM45" s="217"/>
      <c r="AN45" s="217"/>
      <c r="AO45" s="217"/>
      <c r="AP45" s="31"/>
      <c r="AQ45" s="218"/>
      <c r="AR45" s="218"/>
      <c r="AS45" s="218"/>
      <c r="AT45" s="32"/>
      <c r="AU45" s="218"/>
      <c r="AV45" s="218"/>
      <c r="AW45" s="218"/>
      <c r="AX45" s="217"/>
      <c r="AY45" s="217"/>
      <c r="AZ45" s="218"/>
      <c r="BA45" s="218"/>
      <c r="BB45" s="218"/>
      <c r="BC45" s="218"/>
      <c r="BD45" s="217"/>
      <c r="BE45" s="217"/>
      <c r="BF45" s="217"/>
      <c r="BG45" s="217"/>
      <c r="BH45" s="217"/>
      <c r="BI45" s="217"/>
      <c r="BJ45" s="217"/>
      <c r="BK45" s="217"/>
      <c r="BL45" s="217"/>
      <c r="BM45" s="217"/>
      <c r="BN45" s="217"/>
      <c r="BO45" s="217"/>
      <c r="BP45" s="217"/>
      <c r="BQ45" s="217"/>
      <c r="BR45" s="217"/>
      <c r="BS45" s="217"/>
      <c r="BT45" s="217"/>
      <c r="BU45" s="217"/>
      <c r="BV45" s="217"/>
      <c r="BW45" s="217"/>
      <c r="BX45" s="217"/>
      <c r="CA45" s="34"/>
      <c r="CB45" s="34"/>
      <c r="CC45" s="34"/>
      <c r="CD45" s="34"/>
      <c r="CE45" s="217"/>
      <c r="CF45" s="217"/>
      <c r="CG45" s="217"/>
      <c r="CH45" s="217"/>
      <c r="CI45" s="217"/>
      <c r="CL45" s="30">
        <v>475</v>
      </c>
      <c r="CM45" s="21" t="s">
        <v>128</v>
      </c>
    </row>
    <row r="46" spans="2:91" ht="12" customHeight="1" x14ac:dyDescent="0.35">
      <c r="B46" s="21"/>
      <c r="C46" s="58"/>
      <c r="D46" s="58"/>
      <c r="E46" s="58"/>
      <c r="F46" s="59"/>
      <c r="G46" s="59"/>
      <c r="H46" s="59"/>
      <c r="I46" s="59"/>
      <c r="J46" s="29"/>
      <c r="K46" s="29"/>
      <c r="L46" s="232"/>
      <c r="M46" s="232"/>
      <c r="N46" s="239" t="s">
        <v>200</v>
      </c>
      <c r="O46" s="238"/>
      <c r="P46" s="238"/>
      <c r="Q46" s="238"/>
      <c r="R46" s="238"/>
      <c r="S46" s="238"/>
      <c r="T46" s="238"/>
      <c r="U46" s="238"/>
      <c r="V46" s="29" t="str" cm="1">
        <f t="array" ref="V46">IFERROR(LOOKUP(2,1/(W46:Z46&lt;&gt;""),W46:Z46),"")</f>
        <v/>
      </c>
      <c r="W46" s="29"/>
      <c r="X46" s="29"/>
      <c r="Y46" s="29"/>
      <c r="Z46" s="29"/>
      <c r="AA46" s="29"/>
      <c r="AB46" s="29"/>
      <c r="AC46" s="29"/>
      <c r="AE46" s="79" t="str">
        <f t="shared" si="1"/>
        <v>_________</v>
      </c>
      <c r="AF46" s="79"/>
      <c r="AG46" s="79"/>
      <c r="AH46" s="79"/>
      <c r="AI46" s="79"/>
      <c r="AJ46" s="79"/>
      <c r="AK46" s="79" t="str">
        <f t="shared" si="2"/>
        <v>____</v>
      </c>
      <c r="AL46" s="36"/>
      <c r="AM46" s="217"/>
      <c r="AN46" s="217"/>
      <c r="AO46" s="217"/>
      <c r="AP46" s="31"/>
      <c r="AQ46" s="218"/>
      <c r="AR46" s="218"/>
      <c r="AS46" s="218"/>
      <c r="AT46" s="32"/>
      <c r="AU46" s="218"/>
      <c r="AV46" s="218"/>
      <c r="AW46" s="218"/>
      <c r="AX46" s="217"/>
      <c r="AY46" s="217"/>
      <c r="AZ46" s="218"/>
      <c r="BA46" s="218"/>
      <c r="BB46" s="218"/>
      <c r="BC46" s="218"/>
      <c r="BD46" s="217"/>
      <c r="BE46" s="217"/>
      <c r="BF46" s="217"/>
      <c r="BG46" s="217"/>
      <c r="BH46" s="217"/>
      <c r="BI46" s="217"/>
      <c r="BJ46" s="217"/>
      <c r="BK46" s="217"/>
      <c r="BL46" s="217"/>
      <c r="BM46" s="217"/>
      <c r="BN46" s="217"/>
      <c r="BO46" s="217"/>
      <c r="BP46" s="217"/>
      <c r="BQ46" s="217"/>
      <c r="BR46" s="217"/>
      <c r="BS46" s="217"/>
      <c r="BT46" s="217"/>
      <c r="BU46" s="217"/>
      <c r="BV46" s="217"/>
      <c r="BW46" s="217"/>
      <c r="BX46" s="217"/>
      <c r="CA46" s="34"/>
      <c r="CB46" s="34"/>
      <c r="CC46" s="34"/>
      <c r="CD46" s="34"/>
      <c r="CE46" s="217"/>
      <c r="CF46" s="217"/>
      <c r="CG46" s="217"/>
      <c r="CH46" s="217"/>
      <c r="CI46" s="217"/>
      <c r="CL46" s="30">
        <v>480</v>
      </c>
      <c r="CM46" s="21" t="s">
        <v>201</v>
      </c>
    </row>
    <row r="47" spans="2:91" ht="12" customHeight="1" x14ac:dyDescent="0.35">
      <c r="B47" s="21"/>
      <c r="C47" s="58" t="str">
        <f>IF(N47="","",'Deckblatt - Cover'!$O$10)</f>
        <v>MfN</v>
      </c>
      <c r="D47" s="58" t="s">
        <v>129</v>
      </c>
      <c r="E47" s="58">
        <v>2</v>
      </c>
      <c r="F47" s="59" t="s">
        <v>46</v>
      </c>
      <c r="G47" s="59">
        <v>420</v>
      </c>
      <c r="H47" s="59" t="s">
        <v>14</v>
      </c>
      <c r="I47" s="59" t="s">
        <v>343</v>
      </c>
      <c r="J47" s="29" t="s">
        <v>131</v>
      </c>
      <c r="K47" s="29" t="s">
        <v>132</v>
      </c>
      <c r="L47" s="232" t="s">
        <v>133</v>
      </c>
      <c r="M47" s="232"/>
      <c r="N47" s="233" t="s">
        <v>202</v>
      </c>
      <c r="O47" s="238"/>
      <c r="P47" s="238"/>
      <c r="Q47" s="238"/>
      <c r="R47" s="238"/>
      <c r="S47" s="238"/>
      <c r="T47" s="238"/>
      <c r="U47" s="238"/>
      <c r="V47" s="29" t="str" cm="1">
        <f t="array" ref="V47">IFERROR(LOOKUP(2,1/(W47:Z47&lt;&gt;""),W47:Z47),"")</f>
        <v>d_V</v>
      </c>
      <c r="W47" s="29" t="s">
        <v>72</v>
      </c>
      <c r="X47" s="29" t="s">
        <v>351</v>
      </c>
      <c r="Y47" s="58" t="s">
        <v>352</v>
      </c>
      <c r="Z47" s="29" t="s">
        <v>72</v>
      </c>
      <c r="AA47" s="29"/>
      <c r="AB47" s="29"/>
      <c r="AC47" s="29"/>
      <c r="AE47" s="79" t="str">
        <f t="shared" si="1"/>
        <v>MfN_INV_2_V_420_BHE_HB_GR_1U_001_d_V</v>
      </c>
      <c r="AF47" s="79"/>
      <c r="AG47" s="79"/>
      <c r="AH47" s="79"/>
      <c r="AI47" s="79"/>
      <c r="AJ47" s="79"/>
      <c r="AK47" s="79" t="str">
        <f t="shared" si="2"/>
        <v>420_HB_GR_1U_001_d_V</v>
      </c>
      <c r="AL47" s="36"/>
      <c r="AM47" s="217" t="s">
        <v>17</v>
      </c>
      <c r="AN47" s="217"/>
      <c r="AO47" s="217"/>
      <c r="AP47" s="31" t="s">
        <v>137</v>
      </c>
      <c r="AQ47" s="218"/>
      <c r="AR47" s="218"/>
      <c r="AS47" s="218"/>
      <c r="AT47" s="32"/>
      <c r="AU47" s="218"/>
      <c r="AV47" s="218"/>
      <c r="AW47" s="218"/>
      <c r="AX47" s="217"/>
      <c r="AY47" s="217"/>
      <c r="AZ47" s="218"/>
      <c r="BA47" s="218"/>
      <c r="BB47" s="218"/>
      <c r="BC47" s="218"/>
      <c r="BD47" s="217"/>
      <c r="BE47" s="217"/>
      <c r="BF47" s="217"/>
      <c r="BG47" s="217"/>
      <c r="BH47" s="217"/>
      <c r="BI47" s="217"/>
      <c r="BJ47" s="217"/>
      <c r="BK47" s="217"/>
      <c r="BL47" s="217"/>
      <c r="BM47" s="217"/>
      <c r="BN47" s="217"/>
      <c r="BO47" s="217"/>
      <c r="BP47" s="217"/>
      <c r="BQ47" s="217"/>
      <c r="BR47" s="217"/>
      <c r="BS47" s="217"/>
      <c r="BT47" s="217"/>
      <c r="BU47" s="217"/>
      <c r="BV47" s="217"/>
      <c r="BW47" s="217"/>
      <c r="BX47" s="217"/>
      <c r="CA47" s="34"/>
      <c r="CB47" s="34"/>
      <c r="CC47" s="34"/>
      <c r="CD47" s="34"/>
      <c r="CE47" s="217"/>
      <c r="CF47" s="217"/>
      <c r="CG47" s="217"/>
      <c r="CH47" s="217"/>
      <c r="CI47" s="217"/>
      <c r="CL47" s="30"/>
      <c r="CM47" s="21"/>
    </row>
    <row r="48" spans="2:91" ht="12" customHeight="1" x14ac:dyDescent="0.35">
      <c r="B48" s="21"/>
      <c r="C48" s="58" t="str">
        <f>IF(N48="","",'Deckblatt - Cover'!$O$10)</f>
        <v>MfN</v>
      </c>
      <c r="D48" s="58" t="s">
        <v>129</v>
      </c>
      <c r="E48" s="58">
        <v>2</v>
      </c>
      <c r="F48" s="59" t="s">
        <v>46</v>
      </c>
      <c r="G48" s="59">
        <v>420</v>
      </c>
      <c r="H48" s="59" t="s">
        <v>14</v>
      </c>
      <c r="I48" s="59" t="s">
        <v>343</v>
      </c>
      <c r="J48" s="29" t="s">
        <v>131</v>
      </c>
      <c r="K48" s="29" t="s">
        <v>139</v>
      </c>
      <c r="L48" s="232" t="s">
        <v>133</v>
      </c>
      <c r="M48" s="232"/>
      <c r="N48" s="233" t="s">
        <v>204</v>
      </c>
      <c r="O48" s="238"/>
      <c r="P48" s="238"/>
      <c r="Q48" s="238"/>
      <c r="R48" s="238"/>
      <c r="S48" s="238"/>
      <c r="T48" s="238"/>
      <c r="U48" s="238"/>
      <c r="V48" s="29" t="str" cm="1">
        <f t="array" ref="V48">IFERROR(LOOKUP(2,1/(W48:Z48&lt;&gt;""),W48:Z48),"")</f>
        <v>d_V</v>
      </c>
      <c r="W48" s="29" t="s">
        <v>72</v>
      </c>
      <c r="X48" s="29" t="s">
        <v>351</v>
      </c>
      <c r="Y48" s="58" t="s">
        <v>352</v>
      </c>
      <c r="Z48" s="29" t="s">
        <v>72</v>
      </c>
      <c r="AA48" s="29"/>
      <c r="AB48" s="29"/>
      <c r="AC48" s="29"/>
      <c r="AE48" s="79" t="str">
        <f t="shared" si="1"/>
        <v>MfN_INV_2_V_420_BHE_HB_GR_0E_001_d_V</v>
      </c>
      <c r="AF48" s="79"/>
      <c r="AG48" s="79"/>
      <c r="AH48" s="79"/>
      <c r="AI48" s="79"/>
      <c r="AJ48" s="79"/>
      <c r="AK48" s="79" t="str">
        <f t="shared" si="2"/>
        <v>420_HB_GR_0E_001_d_V</v>
      </c>
      <c r="AL48" s="36"/>
      <c r="AM48" s="217" t="s">
        <v>17</v>
      </c>
      <c r="AN48" s="217"/>
      <c r="AO48" s="217"/>
      <c r="AP48" s="31" t="s">
        <v>137</v>
      </c>
      <c r="AQ48" s="218"/>
      <c r="AR48" s="218"/>
      <c r="AS48" s="218"/>
      <c r="AT48" s="32"/>
      <c r="AU48" s="218"/>
      <c r="AV48" s="218"/>
      <c r="AW48" s="218"/>
      <c r="AX48" s="217"/>
      <c r="AY48" s="217"/>
      <c r="AZ48" s="218"/>
      <c r="BA48" s="218"/>
      <c r="BB48" s="218"/>
      <c r="BC48" s="218"/>
      <c r="BD48" s="217"/>
      <c r="BE48" s="217"/>
      <c r="BF48" s="217"/>
      <c r="BG48" s="217"/>
      <c r="BH48" s="217"/>
      <c r="BI48" s="217"/>
      <c r="BJ48" s="217"/>
      <c r="BK48" s="217"/>
      <c r="BL48" s="217"/>
      <c r="BM48" s="217"/>
      <c r="BN48" s="217"/>
      <c r="BO48" s="217"/>
      <c r="BP48" s="217"/>
      <c r="BQ48" s="217"/>
      <c r="BR48" s="217"/>
      <c r="BS48" s="217"/>
      <c r="BT48" s="217"/>
      <c r="BU48" s="217"/>
      <c r="BV48" s="217"/>
      <c r="BW48" s="217"/>
      <c r="BX48" s="217"/>
      <c r="CA48" s="34"/>
      <c r="CB48" s="34"/>
      <c r="CC48" s="34"/>
      <c r="CD48" s="34"/>
      <c r="CE48" s="217"/>
      <c r="CF48" s="217"/>
      <c r="CG48" s="217"/>
      <c r="CH48" s="217"/>
      <c r="CI48" s="217"/>
      <c r="CL48" s="30"/>
      <c r="CM48" s="21"/>
    </row>
    <row r="49" spans="2:91" ht="12" customHeight="1" x14ac:dyDescent="0.35">
      <c r="B49" s="21"/>
      <c r="C49" s="58" t="str">
        <f>IF(N49="","",'Deckblatt - Cover'!$O$10)</f>
        <v>MfN</v>
      </c>
      <c r="D49" s="58" t="s">
        <v>129</v>
      </c>
      <c r="E49" s="58">
        <v>2</v>
      </c>
      <c r="F49" s="59" t="s">
        <v>46</v>
      </c>
      <c r="G49" s="59">
        <v>420</v>
      </c>
      <c r="H49" s="59" t="s">
        <v>14</v>
      </c>
      <c r="I49" s="59" t="s">
        <v>343</v>
      </c>
      <c r="J49" s="29" t="s">
        <v>131</v>
      </c>
      <c r="K49" s="29" t="s">
        <v>143</v>
      </c>
      <c r="L49" s="232" t="s">
        <v>133</v>
      </c>
      <c r="M49" s="232"/>
      <c r="N49" s="233" t="s">
        <v>206</v>
      </c>
      <c r="O49" s="238"/>
      <c r="P49" s="238"/>
      <c r="Q49" s="238"/>
      <c r="R49" s="238"/>
      <c r="S49" s="238"/>
      <c r="T49" s="238"/>
      <c r="U49" s="238"/>
      <c r="V49" s="29" t="str" cm="1">
        <f t="array" ref="V49">IFERROR(LOOKUP(2,1/(W49:Z49&lt;&gt;""),W49:Z49),"")</f>
        <v>d_V</v>
      </c>
      <c r="W49" s="29" t="s">
        <v>72</v>
      </c>
      <c r="X49" s="29" t="s">
        <v>351</v>
      </c>
      <c r="Y49" s="58" t="s">
        <v>352</v>
      </c>
      <c r="Z49" s="29" t="s">
        <v>72</v>
      </c>
      <c r="AA49" s="29"/>
      <c r="AB49" s="29"/>
      <c r="AC49" s="29"/>
      <c r="AE49" s="79" t="str">
        <f t="shared" si="1"/>
        <v>MfN_INV_2_V_420_BHE_HB_GR_1O_001_d_V</v>
      </c>
      <c r="AF49" s="79"/>
      <c r="AG49" s="79"/>
      <c r="AH49" s="79"/>
      <c r="AI49" s="79"/>
      <c r="AJ49" s="79"/>
      <c r="AK49" s="79" t="str">
        <f t="shared" si="2"/>
        <v>420_HB_GR_1O_001_d_V</v>
      </c>
      <c r="AL49" s="36"/>
      <c r="AM49" s="217" t="s">
        <v>17</v>
      </c>
      <c r="AN49" s="217"/>
      <c r="AO49" s="217"/>
      <c r="AP49" s="31" t="s">
        <v>137</v>
      </c>
      <c r="AQ49" s="218"/>
      <c r="AR49" s="218"/>
      <c r="AS49" s="218"/>
      <c r="AT49" s="32"/>
      <c r="AU49" s="218"/>
      <c r="AV49" s="218"/>
      <c r="AW49" s="218"/>
      <c r="AX49" s="217"/>
      <c r="AY49" s="217"/>
      <c r="AZ49" s="218"/>
      <c r="BA49" s="218"/>
      <c r="BB49" s="218"/>
      <c r="BC49" s="218"/>
      <c r="BD49" s="217"/>
      <c r="BE49" s="217"/>
      <c r="BF49" s="217"/>
      <c r="BG49" s="217"/>
      <c r="BH49" s="217"/>
      <c r="BI49" s="217"/>
      <c r="BJ49" s="217"/>
      <c r="BK49" s="217"/>
      <c r="BL49" s="217"/>
      <c r="BM49" s="217"/>
      <c r="BN49" s="217"/>
      <c r="BO49" s="217"/>
      <c r="BP49" s="217"/>
      <c r="BQ49" s="217"/>
      <c r="BR49" s="217"/>
      <c r="BS49" s="217"/>
      <c r="BT49" s="217"/>
      <c r="BU49" s="217"/>
      <c r="BV49" s="217"/>
      <c r="BW49" s="217"/>
      <c r="BX49" s="217"/>
      <c r="CA49" s="34"/>
      <c r="CB49" s="34"/>
      <c r="CC49" s="34"/>
      <c r="CD49" s="34"/>
      <c r="CE49" s="217"/>
      <c r="CF49" s="217"/>
      <c r="CG49" s="217"/>
      <c r="CH49" s="217"/>
      <c r="CI49" s="217"/>
      <c r="CL49" s="30"/>
      <c r="CM49" s="21"/>
    </row>
    <row r="50" spans="2:91" ht="12" customHeight="1" x14ac:dyDescent="0.35">
      <c r="B50" s="21"/>
      <c r="C50" s="58" t="str">
        <f>IF(N50="","",'Deckblatt - Cover'!$O$10)</f>
        <v>MfN</v>
      </c>
      <c r="D50" s="58" t="s">
        <v>129</v>
      </c>
      <c r="E50" s="58">
        <v>2</v>
      </c>
      <c r="F50" s="59" t="s">
        <v>46</v>
      </c>
      <c r="G50" s="59">
        <v>420</v>
      </c>
      <c r="H50" s="59" t="s">
        <v>14</v>
      </c>
      <c r="I50" s="59" t="s">
        <v>343</v>
      </c>
      <c r="J50" s="29" t="s">
        <v>131</v>
      </c>
      <c r="K50" s="29" t="s">
        <v>149</v>
      </c>
      <c r="L50" s="232" t="s">
        <v>133</v>
      </c>
      <c r="M50" s="232"/>
      <c r="N50" s="233" t="s">
        <v>210</v>
      </c>
      <c r="O50" s="238"/>
      <c r="P50" s="238"/>
      <c r="Q50" s="238"/>
      <c r="R50" s="238"/>
      <c r="S50" s="238"/>
      <c r="T50" s="238"/>
      <c r="U50" s="238"/>
      <c r="V50" s="29" t="str" cm="1">
        <f t="array" ref="V50">IFERROR(LOOKUP(2,1/(W50:Z50&lt;&gt;""),W50:Z50),"")</f>
        <v>d_V</v>
      </c>
      <c r="W50" s="29" t="s">
        <v>72</v>
      </c>
      <c r="X50" s="29" t="s">
        <v>351</v>
      </c>
      <c r="Y50" s="58" t="s">
        <v>352</v>
      </c>
      <c r="Z50" s="29" t="s">
        <v>72</v>
      </c>
      <c r="AA50" s="29"/>
      <c r="AB50" s="29"/>
      <c r="AC50" s="29"/>
      <c r="AE50" s="79" t="str">
        <f t="shared" si="1"/>
        <v>MfN_INV_2_V_420_BHE_HB_GR_2O_001_d_V</v>
      </c>
      <c r="AF50" s="79"/>
      <c r="AG50" s="79"/>
      <c r="AH50" s="79"/>
      <c r="AI50" s="79"/>
      <c r="AJ50" s="79"/>
      <c r="AK50" s="79" t="str">
        <f t="shared" si="2"/>
        <v>420_HB_GR_2O_001_d_V</v>
      </c>
      <c r="AL50" s="36"/>
      <c r="AM50" s="217" t="s">
        <v>17</v>
      </c>
      <c r="AN50" s="217"/>
      <c r="AO50" s="217"/>
      <c r="AP50" s="31" t="s">
        <v>137</v>
      </c>
      <c r="AQ50" s="218"/>
      <c r="AR50" s="218"/>
      <c r="AS50" s="218"/>
      <c r="AT50" s="32"/>
      <c r="AU50" s="218"/>
      <c r="AV50" s="218"/>
      <c r="AW50" s="218"/>
      <c r="AX50" s="217"/>
      <c r="AY50" s="217"/>
      <c r="AZ50" s="218"/>
      <c r="BA50" s="218"/>
      <c r="BB50" s="218"/>
      <c r="BC50" s="218"/>
      <c r="BD50" s="217"/>
      <c r="BE50" s="217"/>
      <c r="BF50" s="217"/>
      <c r="BG50" s="217"/>
      <c r="BH50" s="217"/>
      <c r="BI50" s="217"/>
      <c r="BJ50" s="217"/>
      <c r="BK50" s="217"/>
      <c r="BL50" s="217"/>
      <c r="BM50" s="217"/>
      <c r="BN50" s="217"/>
      <c r="BO50" s="217"/>
      <c r="BP50" s="217"/>
      <c r="BQ50" s="217"/>
      <c r="BR50" s="217"/>
      <c r="BS50" s="217"/>
      <c r="BT50" s="217"/>
      <c r="BU50" s="217"/>
      <c r="BV50" s="217"/>
      <c r="BW50" s="217"/>
      <c r="BX50" s="217"/>
      <c r="CA50" s="34"/>
      <c r="CB50" s="34"/>
      <c r="CC50" s="34"/>
      <c r="CD50" s="34"/>
      <c r="CE50" s="217"/>
      <c r="CF50" s="217"/>
      <c r="CG50" s="217"/>
      <c r="CH50" s="217"/>
      <c r="CI50" s="217"/>
      <c r="CL50" s="30"/>
      <c r="CM50" s="21"/>
    </row>
    <row r="51" spans="2:91" ht="12" customHeight="1" x14ac:dyDescent="0.35">
      <c r="B51" s="21"/>
      <c r="C51" s="58" t="str">
        <f>IF(N51="","",'Deckblatt - Cover'!$O$10)</f>
        <v>MfN</v>
      </c>
      <c r="D51" s="58" t="s">
        <v>129</v>
      </c>
      <c r="E51" s="58">
        <v>2</v>
      </c>
      <c r="F51" s="59" t="s">
        <v>46</v>
      </c>
      <c r="G51" s="59">
        <v>420</v>
      </c>
      <c r="H51" s="59" t="s">
        <v>14</v>
      </c>
      <c r="I51" s="59" t="s">
        <v>343</v>
      </c>
      <c r="J51" s="29" t="s">
        <v>131</v>
      </c>
      <c r="K51" s="29" t="s">
        <v>155</v>
      </c>
      <c r="L51" s="232" t="s">
        <v>133</v>
      </c>
      <c r="M51" s="232"/>
      <c r="N51" s="233" t="s">
        <v>214</v>
      </c>
      <c r="O51" s="238"/>
      <c r="P51" s="238"/>
      <c r="Q51" s="238"/>
      <c r="R51" s="238"/>
      <c r="S51" s="238"/>
      <c r="T51" s="238"/>
      <c r="U51" s="238"/>
      <c r="V51" s="29" t="str" cm="1">
        <f t="array" ref="V51">IFERROR(LOOKUP(2,1/(W51:Z51&lt;&gt;""),W51:Z51),"")</f>
        <v>d_V</v>
      </c>
      <c r="W51" s="29" t="s">
        <v>72</v>
      </c>
      <c r="X51" s="29" t="s">
        <v>351</v>
      </c>
      <c r="Y51" s="58" t="s">
        <v>352</v>
      </c>
      <c r="Z51" s="29" t="s">
        <v>72</v>
      </c>
      <c r="AA51" s="29"/>
      <c r="AB51" s="29"/>
      <c r="AC51" s="29"/>
      <c r="AE51" s="79" t="str">
        <f t="shared" si="1"/>
        <v>MfN_INV_2_V_420_BHE_HB_GR_3D_001_d_V</v>
      </c>
      <c r="AF51" s="79"/>
      <c r="AG51" s="79"/>
      <c r="AH51" s="79"/>
      <c r="AI51" s="79"/>
      <c r="AJ51" s="79"/>
      <c r="AK51" s="79" t="str">
        <f t="shared" si="2"/>
        <v>420_HB_GR_3D_001_d_V</v>
      </c>
      <c r="AL51" s="36"/>
      <c r="AM51" s="217" t="s">
        <v>17</v>
      </c>
      <c r="AN51" s="217"/>
      <c r="AO51" s="217"/>
      <c r="AP51" s="31" t="s">
        <v>137</v>
      </c>
      <c r="AQ51" s="218"/>
      <c r="AR51" s="218"/>
      <c r="AS51" s="218"/>
      <c r="AT51" s="32"/>
      <c r="AU51" s="218"/>
      <c r="AV51" s="218"/>
      <c r="AW51" s="218"/>
      <c r="AX51" s="217"/>
      <c r="AY51" s="217"/>
      <c r="AZ51" s="218"/>
      <c r="BA51" s="218"/>
      <c r="BB51" s="218"/>
      <c r="BC51" s="218"/>
      <c r="BD51" s="217"/>
      <c r="BE51" s="217"/>
      <c r="BF51" s="217"/>
      <c r="BG51" s="217"/>
      <c r="BH51" s="217"/>
      <c r="BI51" s="217"/>
      <c r="BJ51" s="217"/>
      <c r="BK51" s="217"/>
      <c r="BL51" s="217"/>
      <c r="BM51" s="217"/>
      <c r="BN51" s="217"/>
      <c r="BO51" s="217"/>
      <c r="BP51" s="217"/>
      <c r="BQ51" s="217"/>
      <c r="BR51" s="217"/>
      <c r="BS51" s="217"/>
      <c r="BT51" s="217"/>
      <c r="BU51" s="217"/>
      <c r="BV51" s="217"/>
      <c r="BW51" s="217"/>
      <c r="BX51" s="217"/>
      <c r="CA51" s="34"/>
      <c r="CB51" s="34"/>
      <c r="CC51" s="34"/>
      <c r="CD51" s="34"/>
      <c r="CE51" s="217"/>
      <c r="CF51" s="217"/>
      <c r="CG51" s="217"/>
      <c r="CH51" s="217"/>
      <c r="CI51" s="217"/>
      <c r="CL51" s="30"/>
      <c r="CM51" s="21"/>
    </row>
    <row r="52" spans="2:91" ht="12" customHeight="1" x14ac:dyDescent="0.35">
      <c r="B52" s="21"/>
      <c r="C52" s="58" t="str">
        <f>IF(N52="","",'Deckblatt - Cover'!$O$10)</f>
        <v>MfN</v>
      </c>
      <c r="D52" s="58" t="s">
        <v>129</v>
      </c>
      <c r="E52" s="58">
        <v>2</v>
      </c>
      <c r="F52" s="59" t="s">
        <v>46</v>
      </c>
      <c r="G52" s="59">
        <v>420</v>
      </c>
      <c r="H52" s="59" t="s">
        <v>14</v>
      </c>
      <c r="I52" s="59" t="s">
        <v>343</v>
      </c>
      <c r="J52" s="29" t="s">
        <v>131</v>
      </c>
      <c r="K52" s="29" t="s">
        <v>261</v>
      </c>
      <c r="L52" s="232" t="s">
        <v>133</v>
      </c>
      <c r="M52" s="232"/>
      <c r="N52" s="233" t="s">
        <v>364</v>
      </c>
      <c r="O52" s="238"/>
      <c r="P52" s="238"/>
      <c r="Q52" s="238"/>
      <c r="R52" s="238"/>
      <c r="S52" s="238"/>
      <c r="T52" s="238"/>
      <c r="U52" s="238"/>
      <c r="V52" s="29" t="str" cm="1">
        <f t="array" ref="V52">IFERROR(LOOKUP(2,1/(W52:Z52&lt;&gt;""),W52:Z52),"")</f>
        <v>d_V</v>
      </c>
      <c r="W52" s="29" t="s">
        <v>72</v>
      </c>
      <c r="X52" s="29" t="s">
        <v>351</v>
      </c>
      <c r="Y52" s="58"/>
      <c r="Z52" s="29" t="s">
        <v>72</v>
      </c>
      <c r="AA52" s="29"/>
      <c r="AB52" s="29"/>
      <c r="AC52" s="29"/>
      <c r="AE52" s="79" t="str">
        <f>CONCATENATE(IF(C52="","",CONCATENATE(C52,"_")),D52,"_",E52,"_",F52,"_",G52,"_",H52,"_",I52,"_",J52,"_",K52,"_",L52,"_",V52)</f>
        <v>MfN_INV_2_V_420_BHE_HB_GR_DA_001_d_V</v>
      </c>
      <c r="AF52" s="79"/>
      <c r="AG52" s="79"/>
      <c r="AH52" s="79"/>
      <c r="AI52" s="79"/>
      <c r="AJ52" s="79"/>
      <c r="AK52" s="79" t="str">
        <f t="shared" si="2"/>
        <v>420_HB_GR_DA_001_d_V</v>
      </c>
      <c r="AL52" s="91" t="s">
        <v>365</v>
      </c>
      <c r="AM52" s="217" t="s">
        <v>17</v>
      </c>
      <c r="AN52" s="217"/>
      <c r="AO52" s="217"/>
      <c r="AP52" s="31" t="s">
        <v>137</v>
      </c>
      <c r="AQ52" s="218"/>
      <c r="AR52" s="218"/>
      <c r="AS52" s="218"/>
      <c r="AT52" s="32"/>
      <c r="AU52" s="218"/>
      <c r="AV52" s="218"/>
      <c r="AW52" s="218"/>
      <c r="AX52" s="217"/>
      <c r="AY52" s="217"/>
      <c r="AZ52" s="218"/>
      <c r="BA52" s="218"/>
      <c r="BB52" s="218"/>
      <c r="BC52" s="218"/>
      <c r="BD52" s="217"/>
      <c r="BE52" s="217"/>
      <c r="BF52" s="217"/>
      <c r="BG52" s="217"/>
      <c r="BH52" s="217"/>
      <c r="BI52" s="217"/>
      <c r="BJ52" s="217"/>
      <c r="BK52" s="217"/>
      <c r="BL52" s="217"/>
      <c r="BM52" s="217"/>
      <c r="BN52" s="217"/>
      <c r="BO52" s="217"/>
      <c r="BP52" s="217"/>
      <c r="BQ52" s="217"/>
      <c r="BR52" s="217"/>
      <c r="BS52" s="217"/>
      <c r="BT52" s="217"/>
      <c r="BU52" s="217"/>
      <c r="BV52" s="217"/>
      <c r="BW52" s="217"/>
      <c r="BX52" s="217"/>
      <c r="CA52" s="34"/>
      <c r="CB52" s="34"/>
      <c r="CC52" s="34"/>
      <c r="CD52" s="34"/>
      <c r="CE52" s="217"/>
      <c r="CF52" s="217"/>
      <c r="CG52" s="217"/>
      <c r="CH52" s="217"/>
      <c r="CI52" s="217"/>
      <c r="CL52" s="30"/>
      <c r="CM52" s="21"/>
    </row>
    <row r="53" spans="2:91" ht="12" customHeight="1" x14ac:dyDescent="0.35">
      <c r="B53" s="21"/>
      <c r="C53" s="58"/>
      <c r="D53" s="58"/>
      <c r="E53" s="58"/>
      <c r="F53" s="59"/>
      <c r="G53" s="59"/>
      <c r="H53" s="59"/>
      <c r="I53" s="59"/>
      <c r="J53" s="29"/>
      <c r="K53" s="29"/>
      <c r="L53" s="232"/>
      <c r="M53" s="232"/>
      <c r="N53" s="233"/>
      <c r="O53" s="238"/>
      <c r="P53" s="238"/>
      <c r="Q53" s="238"/>
      <c r="R53" s="238"/>
      <c r="S53" s="238"/>
      <c r="T53" s="238"/>
      <c r="U53" s="238"/>
      <c r="V53" s="29" t="str" cm="1">
        <f t="array" ref="V53">IFERROR(LOOKUP(2,1/(W53:Z53&lt;&gt;""),W53:Z53),"")</f>
        <v/>
      </c>
      <c r="W53" s="29"/>
      <c r="X53" s="29"/>
      <c r="Y53" s="29"/>
      <c r="Z53" s="29"/>
      <c r="AA53" s="29"/>
      <c r="AB53" s="29"/>
      <c r="AC53" s="29"/>
      <c r="AE53" s="79" t="str">
        <f t="shared" si="1"/>
        <v>_________</v>
      </c>
      <c r="AF53" s="79"/>
      <c r="AG53" s="79"/>
      <c r="AH53" s="79"/>
      <c r="AI53" s="79"/>
      <c r="AJ53" s="79"/>
      <c r="AK53" s="79" t="str">
        <f t="shared" si="2"/>
        <v>____</v>
      </c>
      <c r="AL53" s="36"/>
      <c r="AM53" s="217"/>
      <c r="AN53" s="217"/>
      <c r="AO53" s="217"/>
      <c r="AP53" s="31"/>
      <c r="AQ53" s="218"/>
      <c r="AR53" s="218"/>
      <c r="AS53" s="218"/>
      <c r="AT53" s="32"/>
      <c r="AU53" s="218"/>
      <c r="AV53" s="218"/>
      <c r="AW53" s="218"/>
      <c r="AX53" s="217"/>
      <c r="AY53" s="217"/>
      <c r="AZ53" s="218"/>
      <c r="BA53" s="218"/>
      <c r="BB53" s="218"/>
      <c r="BC53" s="218"/>
      <c r="BD53" s="217"/>
      <c r="BE53" s="217"/>
      <c r="BF53" s="217"/>
      <c r="BG53" s="217"/>
      <c r="BH53" s="217"/>
      <c r="BI53" s="217"/>
      <c r="BJ53" s="217"/>
      <c r="BK53" s="217"/>
      <c r="BL53" s="217"/>
      <c r="BM53" s="217"/>
      <c r="BN53" s="217"/>
      <c r="BO53" s="217"/>
      <c r="BP53" s="217"/>
      <c r="BQ53" s="217"/>
      <c r="BR53" s="217"/>
      <c r="BS53" s="217"/>
      <c r="BT53" s="217"/>
      <c r="BU53" s="217"/>
      <c r="BV53" s="217"/>
      <c r="BW53" s="217"/>
      <c r="BX53" s="217"/>
      <c r="CA53" s="34"/>
      <c r="CB53" s="34"/>
      <c r="CC53" s="34"/>
      <c r="CD53" s="34"/>
      <c r="CE53" s="217"/>
      <c r="CF53" s="217"/>
      <c r="CG53" s="217"/>
      <c r="CH53" s="217"/>
      <c r="CI53" s="217"/>
      <c r="CL53" s="30">
        <v>440</v>
      </c>
      <c r="CM53" s="21" t="s">
        <v>128</v>
      </c>
    </row>
    <row r="54" spans="2:91" ht="12" customHeight="1" x14ac:dyDescent="0.35">
      <c r="B54" s="21"/>
      <c r="C54" s="58"/>
      <c r="D54" s="58"/>
      <c r="E54" s="58"/>
      <c r="F54" s="59"/>
      <c r="G54" s="59"/>
      <c r="H54" s="59"/>
      <c r="I54" s="59"/>
      <c r="J54" s="58"/>
      <c r="K54" s="58"/>
      <c r="L54" s="228"/>
      <c r="M54" s="228"/>
      <c r="N54" s="234" t="s">
        <v>216</v>
      </c>
      <c r="O54" s="231"/>
      <c r="P54" s="231"/>
      <c r="Q54" s="231"/>
      <c r="R54" s="231"/>
      <c r="S54" s="231"/>
      <c r="T54" s="231"/>
      <c r="U54" s="231"/>
      <c r="V54" s="29" t="str" cm="1">
        <f t="array" ref="V54">IFERROR(LOOKUP(2,1/(W54:Z54&lt;&gt;""),W54:Z54),"")</f>
        <v/>
      </c>
      <c r="W54" s="29"/>
      <c r="X54" s="29"/>
      <c r="Y54" s="29"/>
      <c r="Z54" s="29"/>
      <c r="AA54" s="29"/>
      <c r="AB54" s="29"/>
      <c r="AC54" s="29"/>
      <c r="AE54" s="79" t="str">
        <f t="shared" si="1"/>
        <v>_________</v>
      </c>
      <c r="AF54" s="79"/>
      <c r="AG54" s="79"/>
      <c r="AH54" s="79"/>
      <c r="AI54" s="79"/>
      <c r="AJ54" s="79"/>
      <c r="AK54" s="79" t="str">
        <f t="shared" si="2"/>
        <v>____</v>
      </c>
      <c r="AL54" s="36"/>
      <c r="AM54" s="217"/>
      <c r="AN54" s="217"/>
      <c r="AO54" s="217"/>
      <c r="AP54" s="31"/>
      <c r="AQ54" s="218"/>
      <c r="AR54" s="218"/>
      <c r="AS54" s="218"/>
      <c r="AT54" s="32"/>
      <c r="AU54" s="218"/>
      <c r="AV54" s="218"/>
      <c r="AW54" s="218"/>
      <c r="AX54" s="217"/>
      <c r="AY54" s="217"/>
      <c r="AZ54" s="218"/>
      <c r="BA54" s="218"/>
      <c r="BB54" s="218"/>
      <c r="BC54" s="218"/>
      <c r="BD54" s="217"/>
      <c r="BE54" s="217"/>
      <c r="BF54" s="217"/>
      <c r="BG54" s="217"/>
      <c r="BH54" s="217"/>
      <c r="BI54" s="217"/>
      <c r="BJ54" s="217"/>
      <c r="BK54" s="217"/>
      <c r="BL54" s="217"/>
      <c r="BM54" s="217"/>
      <c r="BN54" s="217"/>
      <c r="BO54" s="217"/>
      <c r="BP54" s="217"/>
      <c r="BQ54" s="217"/>
      <c r="BR54" s="217"/>
      <c r="BS54" s="217"/>
      <c r="BT54" s="217"/>
      <c r="BU54" s="217"/>
      <c r="BV54" s="217"/>
      <c r="BW54" s="217"/>
      <c r="BX54" s="217"/>
      <c r="CA54" s="34"/>
      <c r="CB54" s="34"/>
      <c r="CC54" s="34"/>
      <c r="CD54" s="34"/>
      <c r="CE54" s="217"/>
      <c r="CF54" s="217"/>
      <c r="CG54" s="217"/>
      <c r="CH54" s="217"/>
      <c r="CI54" s="217"/>
      <c r="CL54" s="30">
        <v>444</v>
      </c>
      <c r="CM54" s="21" t="s">
        <v>128</v>
      </c>
    </row>
    <row r="55" spans="2:91" ht="12" customHeight="1" x14ac:dyDescent="0.35">
      <c r="B55" s="21"/>
      <c r="C55" s="58" t="str">
        <f>IF(N55="","",'Deckblatt - Cover'!$O$10)</f>
        <v>MfN</v>
      </c>
      <c r="D55" s="58" t="s">
        <v>129</v>
      </c>
      <c r="E55" s="58">
        <v>2</v>
      </c>
      <c r="F55" s="59" t="s">
        <v>46</v>
      </c>
      <c r="G55" s="59">
        <v>420</v>
      </c>
      <c r="H55" s="59" t="s">
        <v>14</v>
      </c>
      <c r="I55" s="59" t="s">
        <v>343</v>
      </c>
      <c r="J55" s="58" t="s">
        <v>179</v>
      </c>
      <c r="K55" s="58" t="s">
        <v>180</v>
      </c>
      <c r="L55" s="228" t="s">
        <v>133</v>
      </c>
      <c r="M55" s="228"/>
      <c r="N55" s="245" t="s">
        <v>366</v>
      </c>
      <c r="O55" s="246"/>
      <c r="P55" s="246"/>
      <c r="Q55" s="246"/>
      <c r="R55" s="246"/>
      <c r="S55" s="246"/>
      <c r="T55" s="246"/>
      <c r="U55" s="229"/>
      <c r="V55" s="29" t="str" cm="1">
        <f t="array" ref="V55">IFERROR(LOOKUP(2,1/(W55:Z55&lt;&gt;""),W55:Z55),"")</f>
        <v>d_V</v>
      </c>
      <c r="W55" s="29"/>
      <c r="X55" s="29" t="s">
        <v>351</v>
      </c>
      <c r="Y55" s="58" t="s">
        <v>352</v>
      </c>
      <c r="Z55" s="29" t="s">
        <v>72</v>
      </c>
      <c r="AA55" s="29"/>
      <c r="AB55" s="29"/>
      <c r="AC55" s="29"/>
      <c r="AE55" s="79" t="str">
        <f>CONCATENATE(IF(C55="","",CONCATENATE(C55,"_")),D55,"_",E55,"_",F55,"_",G55,"_",H55,"_",I55,"_",J55,"_",K55,"_",L55,"_",V55)</f>
        <v>MfN_INV_2_V_420_BHE_HB_SC_XX_001_d_V</v>
      </c>
      <c r="AF55" s="79"/>
      <c r="AG55" s="79"/>
      <c r="AH55" s="79"/>
      <c r="AI55" s="79"/>
      <c r="AJ55" s="79"/>
      <c r="AK55" s="102" t="str">
        <f t="shared" si="2"/>
        <v>420_HB_SC_XX_001_d_V</v>
      </c>
      <c r="AL55" s="36"/>
      <c r="AM55" s="217" t="s">
        <v>17</v>
      </c>
      <c r="AN55" s="217"/>
      <c r="AO55" s="217"/>
      <c r="AP55" s="31" t="s">
        <v>183</v>
      </c>
      <c r="AQ55" s="218"/>
      <c r="AR55" s="218"/>
      <c r="AS55" s="218"/>
      <c r="AT55" s="32"/>
      <c r="AU55" s="218"/>
      <c r="AV55" s="218"/>
      <c r="AW55" s="218"/>
      <c r="AX55" s="217"/>
      <c r="AY55" s="217"/>
      <c r="AZ55" s="218"/>
      <c r="BA55" s="218"/>
      <c r="BB55" s="218"/>
      <c r="BC55" s="218"/>
      <c r="BD55" s="217"/>
      <c r="BE55" s="217"/>
      <c r="BF55" s="217"/>
      <c r="BG55" s="217"/>
      <c r="BH55" s="217"/>
      <c r="BI55" s="217"/>
      <c r="BJ55" s="217"/>
      <c r="BK55" s="217"/>
      <c r="BL55" s="217"/>
      <c r="BM55" s="217"/>
      <c r="BN55" s="217"/>
      <c r="BO55" s="217"/>
      <c r="BP55" s="217"/>
      <c r="BQ55" s="217"/>
      <c r="BR55" s="217"/>
      <c r="BS55" s="217"/>
      <c r="BT55" s="217"/>
      <c r="BU55" s="217"/>
      <c r="BV55" s="217"/>
      <c r="BW55" s="217"/>
      <c r="BX55" s="217"/>
      <c r="CA55" s="34"/>
      <c r="CB55" s="34"/>
      <c r="CC55" s="34"/>
      <c r="CD55" s="34"/>
      <c r="CE55" s="217"/>
      <c r="CF55" s="217"/>
      <c r="CG55" s="217"/>
      <c r="CH55" s="217"/>
      <c r="CI55" s="217"/>
      <c r="CL55" s="30">
        <v>445</v>
      </c>
      <c r="CM55" s="21" t="s">
        <v>128</v>
      </c>
    </row>
    <row r="56" spans="2:91" ht="12" customHeight="1" x14ac:dyDescent="0.35">
      <c r="B56" s="21"/>
      <c r="C56" s="58" t="str">
        <f>IF(N56="","",'Deckblatt - Cover'!$O$10)</f>
        <v>MfN</v>
      </c>
      <c r="D56" s="58" t="s">
        <v>129</v>
      </c>
      <c r="E56" s="58">
        <v>2</v>
      </c>
      <c r="F56" s="59" t="s">
        <v>46</v>
      </c>
      <c r="G56" s="59">
        <v>420</v>
      </c>
      <c r="H56" s="59" t="s">
        <v>14</v>
      </c>
      <c r="I56" s="59" t="s">
        <v>343</v>
      </c>
      <c r="J56" s="58" t="s">
        <v>179</v>
      </c>
      <c r="K56" s="58" t="s">
        <v>180</v>
      </c>
      <c r="L56" s="228" t="s">
        <v>160</v>
      </c>
      <c r="M56" s="228"/>
      <c r="N56" s="245" t="s">
        <v>367</v>
      </c>
      <c r="O56" s="246"/>
      <c r="P56" s="246"/>
      <c r="Q56" s="246"/>
      <c r="R56" s="246"/>
      <c r="S56" s="246"/>
      <c r="T56" s="246"/>
      <c r="U56" s="229"/>
      <c r="V56" s="29" t="str" cm="1">
        <f t="array" ref="V56">IFERROR(LOOKUP(2,1/(W56:Z56&lt;&gt;""),W56:Z56),"")</f>
        <v>d_V</v>
      </c>
      <c r="W56" s="29"/>
      <c r="X56" s="29" t="s">
        <v>351</v>
      </c>
      <c r="Y56" s="58" t="s">
        <v>352</v>
      </c>
      <c r="Z56" s="29" t="s">
        <v>72</v>
      </c>
      <c r="AA56" s="29"/>
      <c r="AB56" s="29"/>
      <c r="AC56" s="29"/>
      <c r="AE56" s="79" t="str">
        <f t="shared" si="1"/>
        <v>MfN_INV_2_V_420_BHE_HB_SC_XX_002_d_V</v>
      </c>
      <c r="AF56" s="79"/>
      <c r="AG56" s="79"/>
      <c r="AH56" s="79"/>
      <c r="AI56" s="79"/>
      <c r="AJ56" s="79"/>
      <c r="AK56" s="79" t="str">
        <f t="shared" si="2"/>
        <v>420_HB_SC_XX_002_d_V</v>
      </c>
      <c r="AL56" s="36"/>
      <c r="AM56" s="217" t="s">
        <v>17</v>
      </c>
      <c r="AN56" s="217"/>
      <c r="AO56" s="217"/>
      <c r="AP56" s="31" t="s">
        <v>183</v>
      </c>
      <c r="AQ56" s="218"/>
      <c r="AR56" s="218"/>
      <c r="AS56" s="218"/>
      <c r="AT56" s="32"/>
      <c r="AU56" s="218"/>
      <c r="AV56" s="218"/>
      <c r="AW56" s="218"/>
      <c r="AX56" s="217"/>
      <c r="AY56" s="217"/>
      <c r="AZ56" s="218"/>
      <c r="BA56" s="218"/>
      <c r="BB56" s="218"/>
      <c r="BC56" s="218"/>
      <c r="BD56" s="217"/>
      <c r="BE56" s="217"/>
      <c r="BF56" s="217"/>
      <c r="BG56" s="217"/>
      <c r="BH56" s="217"/>
      <c r="BI56" s="217"/>
      <c r="BJ56" s="217"/>
      <c r="BK56" s="217"/>
      <c r="BL56" s="217"/>
      <c r="BM56" s="217"/>
      <c r="BN56" s="217"/>
      <c r="BO56" s="217"/>
      <c r="BP56" s="217"/>
      <c r="BQ56" s="217"/>
      <c r="BR56" s="217"/>
      <c r="BS56" s="217"/>
      <c r="BT56" s="217"/>
      <c r="BU56" s="217"/>
      <c r="BV56" s="217"/>
      <c r="BW56" s="217"/>
      <c r="BX56" s="217"/>
      <c r="CA56" s="34"/>
      <c r="CB56" s="34"/>
      <c r="CC56" s="34"/>
      <c r="CD56" s="34"/>
      <c r="CE56" s="217"/>
      <c r="CF56" s="217"/>
      <c r="CG56" s="217"/>
      <c r="CH56" s="217"/>
      <c r="CI56" s="217"/>
      <c r="CL56" s="30">
        <v>445</v>
      </c>
      <c r="CM56" s="21" t="s">
        <v>128</v>
      </c>
    </row>
    <row r="57" spans="2:91" ht="12" customHeight="1" x14ac:dyDescent="0.35">
      <c r="B57" s="21"/>
      <c r="C57" s="58" t="str">
        <f>IF(N57="","",'Deckblatt - Cover'!$O$10)</f>
        <v>MfN</v>
      </c>
      <c r="D57" s="58" t="s">
        <v>129</v>
      </c>
      <c r="E57" s="58">
        <v>2</v>
      </c>
      <c r="F57" s="59" t="s">
        <v>46</v>
      </c>
      <c r="G57" s="59">
        <v>434</v>
      </c>
      <c r="H57" s="59" t="s">
        <v>14</v>
      </c>
      <c r="I57" s="59" t="s">
        <v>343</v>
      </c>
      <c r="J57" s="58" t="s">
        <v>179</v>
      </c>
      <c r="K57" s="58" t="s">
        <v>180</v>
      </c>
      <c r="L57" s="228" t="s">
        <v>133</v>
      </c>
      <c r="M57" s="228"/>
      <c r="N57" s="229" t="s">
        <v>368</v>
      </c>
      <c r="O57" s="231"/>
      <c r="P57" s="231"/>
      <c r="Q57" s="231"/>
      <c r="R57" s="231"/>
      <c r="S57" s="231"/>
      <c r="T57" s="231"/>
      <c r="U57" s="231"/>
      <c r="V57" s="29" t="str" cm="1">
        <f t="array" ref="V57">IFERROR(LOOKUP(2,1/(W57:Z57&lt;&gt;""),W57:Z57),"")</f>
        <v>d_V</v>
      </c>
      <c r="W57" s="29"/>
      <c r="X57" s="29" t="s">
        <v>351</v>
      </c>
      <c r="Y57" s="58" t="s">
        <v>352</v>
      </c>
      <c r="Z57" s="29" t="s">
        <v>72</v>
      </c>
      <c r="AA57" s="29"/>
      <c r="AB57" s="29"/>
      <c r="AC57" s="29"/>
      <c r="AE57" s="79" t="str">
        <f>CONCATENATE(IF(C57="","",CONCATENATE(C57,"_")),D57,"_",E57,"_",F57,"_",G57,"_",H57,"_",I57,"_",J57,"_",K57,"_",L57,"_",V57)</f>
        <v>MfN_INV_2_V_434_BHE_HB_SC_XX_001_d_V</v>
      </c>
      <c r="AF57" s="79"/>
      <c r="AG57" s="79"/>
      <c r="AH57" s="79"/>
      <c r="AI57" s="79"/>
      <c r="AJ57" s="79"/>
      <c r="AK57" s="79" t="str">
        <f t="shared" si="2"/>
        <v>434_HB_SC_XX_001_d_V</v>
      </c>
      <c r="AL57" s="36"/>
      <c r="AM57" s="217" t="s">
        <v>17</v>
      </c>
      <c r="AN57" s="217"/>
      <c r="AO57" s="217"/>
      <c r="AP57" s="31" t="s">
        <v>183</v>
      </c>
      <c r="AQ57" s="218"/>
      <c r="AR57" s="218"/>
      <c r="AS57" s="218"/>
      <c r="AT57" s="32"/>
      <c r="AU57" s="218"/>
      <c r="AV57" s="218"/>
      <c r="AW57" s="218"/>
      <c r="AX57" s="217"/>
      <c r="AY57" s="217"/>
      <c r="AZ57" s="218"/>
      <c r="BA57" s="218"/>
      <c r="BB57" s="218"/>
      <c r="BC57" s="218"/>
      <c r="BD57" s="217"/>
      <c r="BE57" s="217"/>
      <c r="BF57" s="217"/>
      <c r="BG57" s="217"/>
      <c r="BH57" s="217"/>
      <c r="BI57" s="217"/>
      <c r="BJ57" s="217"/>
      <c r="BK57" s="217"/>
      <c r="BL57" s="217"/>
      <c r="BM57" s="217"/>
      <c r="BN57" s="217"/>
      <c r="BO57" s="217"/>
      <c r="BP57" s="217"/>
      <c r="BQ57" s="217"/>
      <c r="BR57" s="217"/>
      <c r="BS57" s="217"/>
      <c r="BT57" s="217"/>
      <c r="BU57" s="217"/>
      <c r="BV57" s="217"/>
      <c r="BW57" s="217"/>
      <c r="BX57" s="217"/>
      <c r="CA57" s="34"/>
      <c r="CB57" s="34"/>
      <c r="CC57" s="34"/>
      <c r="CD57" s="34"/>
      <c r="CE57" s="217"/>
      <c r="CF57" s="217"/>
      <c r="CG57" s="217"/>
      <c r="CH57" s="217"/>
      <c r="CI57" s="217"/>
      <c r="CL57" s="30">
        <v>445</v>
      </c>
      <c r="CM57" s="21" t="s">
        <v>128</v>
      </c>
    </row>
    <row r="58" spans="2:91" ht="12" customHeight="1" x14ac:dyDescent="0.35">
      <c r="B58" s="21"/>
      <c r="C58" s="58" t="str">
        <f>IF(N58="","",'Deckblatt - Cover'!$O$10)</f>
        <v>MfN</v>
      </c>
      <c r="D58" s="58" t="s">
        <v>129</v>
      </c>
      <c r="E58" s="58">
        <v>2</v>
      </c>
      <c r="F58" s="59" t="s">
        <v>46</v>
      </c>
      <c r="G58" s="59">
        <v>434</v>
      </c>
      <c r="H58" s="59" t="s">
        <v>14</v>
      </c>
      <c r="I58" s="59" t="s">
        <v>343</v>
      </c>
      <c r="J58" s="58" t="s">
        <v>179</v>
      </c>
      <c r="K58" s="58" t="s">
        <v>180</v>
      </c>
      <c r="L58" s="228" t="s">
        <v>160</v>
      </c>
      <c r="M58" s="228"/>
      <c r="N58" s="229" t="s">
        <v>369</v>
      </c>
      <c r="O58" s="231"/>
      <c r="P58" s="231"/>
      <c r="Q58" s="231"/>
      <c r="R58" s="231"/>
      <c r="S58" s="231"/>
      <c r="T58" s="231"/>
      <c r="U58" s="231"/>
      <c r="V58" s="29" t="str" cm="1">
        <f t="array" ref="V58">IFERROR(LOOKUP(2,1/(W58:Z58&lt;&gt;""),W58:Z58),"")</f>
        <v>d_V</v>
      </c>
      <c r="W58" s="29"/>
      <c r="X58" s="29" t="s">
        <v>351</v>
      </c>
      <c r="Y58" s="58" t="s">
        <v>352</v>
      </c>
      <c r="Z58" s="29" t="s">
        <v>72</v>
      </c>
      <c r="AA58" s="29"/>
      <c r="AB58" s="29"/>
      <c r="AC58" s="29"/>
      <c r="AE58" s="79" t="str">
        <f t="shared" si="1"/>
        <v>MfN_INV_2_V_434_BHE_HB_SC_XX_002_d_V</v>
      </c>
      <c r="AF58" s="79"/>
      <c r="AG58" s="79"/>
      <c r="AH58" s="79"/>
      <c r="AI58" s="79"/>
      <c r="AJ58" s="79"/>
      <c r="AK58" s="79" t="str">
        <f t="shared" si="2"/>
        <v>434_HB_SC_XX_002_d_V</v>
      </c>
      <c r="AL58" s="36"/>
      <c r="AM58" s="217" t="s">
        <v>17</v>
      </c>
      <c r="AN58" s="217"/>
      <c r="AO58" s="217"/>
      <c r="AP58" s="31" t="s">
        <v>183</v>
      </c>
      <c r="AQ58" s="218"/>
      <c r="AR58" s="218"/>
      <c r="AS58" s="218"/>
      <c r="AT58" s="32"/>
      <c r="AU58" s="218"/>
      <c r="AV58" s="218"/>
      <c r="AW58" s="218"/>
      <c r="AX58" s="217"/>
      <c r="AY58" s="217"/>
      <c r="AZ58" s="218"/>
      <c r="BA58" s="218"/>
      <c r="BB58" s="218"/>
      <c r="BC58" s="218"/>
      <c r="BD58" s="217"/>
      <c r="BE58" s="217"/>
      <c r="BF58" s="217"/>
      <c r="BG58" s="217"/>
      <c r="BH58" s="217"/>
      <c r="BI58" s="217"/>
      <c r="BJ58" s="217"/>
      <c r="BK58" s="217"/>
      <c r="BL58" s="217"/>
      <c r="BM58" s="217"/>
      <c r="BN58" s="217"/>
      <c r="BO58" s="217"/>
      <c r="BP58" s="217"/>
      <c r="BQ58" s="217"/>
      <c r="BR58" s="217"/>
      <c r="BS58" s="217"/>
      <c r="BT58" s="217"/>
      <c r="BU58" s="217"/>
      <c r="BV58" s="217"/>
      <c r="BW58" s="217"/>
      <c r="BX58" s="217"/>
      <c r="CA58" s="34"/>
      <c r="CB58" s="34"/>
      <c r="CC58" s="34"/>
      <c r="CD58" s="34"/>
      <c r="CE58" s="217"/>
      <c r="CF58" s="217"/>
      <c r="CG58" s="217"/>
      <c r="CH58" s="217"/>
      <c r="CI58" s="217"/>
      <c r="CL58" s="30">
        <v>445</v>
      </c>
      <c r="CM58" s="21" t="s">
        <v>128</v>
      </c>
    </row>
    <row r="59" spans="2:91" ht="12" customHeight="1" x14ac:dyDescent="0.35">
      <c r="B59" s="21"/>
      <c r="C59" s="58"/>
      <c r="D59" s="58"/>
      <c r="E59" s="58"/>
      <c r="F59" s="59"/>
      <c r="G59" s="59"/>
      <c r="H59" s="59"/>
      <c r="I59" s="59"/>
      <c r="J59" s="29"/>
      <c r="K59" s="29"/>
      <c r="L59" s="232"/>
      <c r="M59" s="232"/>
      <c r="N59" s="233"/>
      <c r="O59" s="238"/>
      <c r="P59" s="238"/>
      <c r="Q59" s="238"/>
      <c r="R59" s="238"/>
      <c r="S59" s="238"/>
      <c r="T59" s="238"/>
      <c r="U59" s="238"/>
      <c r="V59" s="29" t="str" cm="1">
        <f t="array" ref="V59">IFERROR(LOOKUP(2,1/(W59:Z59&lt;&gt;""),W59:Z59),"")</f>
        <v/>
      </c>
      <c r="W59" s="29"/>
      <c r="X59" s="29"/>
      <c r="Y59" s="29"/>
      <c r="Z59" s="29"/>
      <c r="AA59" s="29"/>
      <c r="AB59" s="29"/>
      <c r="AC59" s="29"/>
      <c r="AE59" s="79" t="str">
        <f t="shared" si="1"/>
        <v>_________</v>
      </c>
      <c r="AF59" s="79"/>
      <c r="AG59" s="79"/>
      <c r="AH59" s="79"/>
      <c r="AI59" s="79"/>
      <c r="AJ59" s="79"/>
      <c r="AK59" s="79" t="str">
        <f t="shared" si="2"/>
        <v>____</v>
      </c>
      <c r="AL59" s="36"/>
      <c r="AM59" s="217"/>
      <c r="AN59" s="217"/>
      <c r="AO59" s="217"/>
      <c r="AP59" s="31"/>
      <c r="AQ59" s="218"/>
      <c r="AR59" s="218"/>
      <c r="AS59" s="218"/>
      <c r="AT59" s="32"/>
      <c r="AU59" s="218"/>
      <c r="AV59" s="218"/>
      <c r="AW59" s="218"/>
      <c r="AX59" s="217"/>
      <c r="AY59" s="217"/>
      <c r="AZ59" s="218"/>
      <c r="BA59" s="218"/>
      <c r="BB59" s="218"/>
      <c r="BC59" s="218"/>
      <c r="BD59" s="217"/>
      <c r="BE59" s="217"/>
      <c r="BF59" s="217"/>
      <c r="BG59" s="217"/>
      <c r="BH59" s="217"/>
      <c r="BI59" s="217"/>
      <c r="BJ59" s="217"/>
      <c r="BK59" s="217"/>
      <c r="BL59" s="217"/>
      <c r="BM59" s="217"/>
      <c r="BN59" s="217"/>
      <c r="BO59" s="217"/>
      <c r="BP59" s="217"/>
      <c r="BQ59" s="217"/>
      <c r="BR59" s="217"/>
      <c r="BS59" s="217"/>
      <c r="BT59" s="217"/>
      <c r="BU59" s="217"/>
      <c r="BV59" s="217"/>
      <c r="BW59" s="217"/>
      <c r="BX59" s="217"/>
      <c r="CA59" s="34"/>
      <c r="CB59" s="34"/>
      <c r="CC59" s="34"/>
      <c r="CD59" s="34"/>
      <c r="CE59" s="217"/>
      <c r="CF59" s="217"/>
      <c r="CG59" s="217"/>
      <c r="CH59" s="217"/>
      <c r="CI59" s="217"/>
      <c r="CL59" s="30">
        <v>499</v>
      </c>
      <c r="CM59" s="21" t="s">
        <v>128</v>
      </c>
    </row>
    <row r="60" spans="2:91" ht="12" customHeight="1" x14ac:dyDescent="0.35">
      <c r="B60" s="21"/>
      <c r="C60" s="58"/>
      <c r="D60" s="58"/>
      <c r="E60" s="58"/>
      <c r="F60" s="59"/>
      <c r="G60" s="59"/>
      <c r="H60" s="59"/>
      <c r="I60" s="59"/>
      <c r="J60" s="29"/>
      <c r="K60" s="29"/>
      <c r="L60" s="232"/>
      <c r="M60" s="232"/>
      <c r="N60" s="239" t="s">
        <v>220</v>
      </c>
      <c r="O60" s="238"/>
      <c r="P60" s="238"/>
      <c r="Q60" s="238"/>
      <c r="R60" s="238"/>
      <c r="S60" s="238"/>
      <c r="T60" s="238"/>
      <c r="U60" s="238"/>
      <c r="V60" s="29" t="str" cm="1">
        <f t="array" ref="V60">IFERROR(LOOKUP(2,1/(W60:Z60&lt;&gt;""),W60:Z60),"")</f>
        <v/>
      </c>
      <c r="W60" s="29"/>
      <c r="X60" s="29"/>
      <c r="Y60" s="29"/>
      <c r="Z60" s="29"/>
      <c r="AA60" s="29"/>
      <c r="AB60" s="29"/>
      <c r="AC60" s="29"/>
      <c r="AE60" s="79" t="str">
        <f t="shared" si="1"/>
        <v>_________</v>
      </c>
      <c r="AF60" s="79"/>
      <c r="AG60" s="79"/>
      <c r="AH60" s="79"/>
      <c r="AI60" s="79"/>
      <c r="AJ60" s="79"/>
      <c r="AK60" s="79" t="str">
        <f t="shared" si="2"/>
        <v>____</v>
      </c>
      <c r="AL60" s="36"/>
      <c r="AM60" s="217"/>
      <c r="AN60" s="217"/>
      <c r="AO60" s="217"/>
      <c r="AP60" s="31"/>
      <c r="AQ60" s="218"/>
      <c r="AR60" s="218"/>
      <c r="AS60" s="218"/>
      <c r="AT60" s="32"/>
      <c r="AU60" s="218"/>
      <c r="AV60" s="218"/>
      <c r="AW60" s="218"/>
      <c r="AX60" s="217"/>
      <c r="AY60" s="217"/>
      <c r="AZ60" s="218"/>
      <c r="BA60" s="218"/>
      <c r="BB60" s="218"/>
      <c r="BC60" s="218"/>
      <c r="BD60" s="217"/>
      <c r="BE60" s="217"/>
      <c r="BF60" s="217"/>
      <c r="BG60" s="217"/>
      <c r="BH60" s="217"/>
      <c r="BI60" s="217"/>
      <c r="BJ60" s="217"/>
      <c r="BK60" s="217"/>
      <c r="BL60" s="217"/>
      <c r="BM60" s="217"/>
      <c r="BN60" s="217"/>
      <c r="BO60" s="217"/>
      <c r="BP60" s="217"/>
      <c r="BQ60" s="217"/>
      <c r="BR60" s="217"/>
      <c r="BS60" s="217"/>
      <c r="BT60" s="217"/>
      <c r="BU60" s="217"/>
      <c r="BV60" s="217"/>
      <c r="BW60" s="217"/>
      <c r="BX60" s="217"/>
      <c r="CA60" s="34"/>
      <c r="CB60" s="34"/>
      <c r="CC60" s="34"/>
      <c r="CD60" s="34"/>
      <c r="CE60" s="217"/>
      <c r="CF60" s="217"/>
      <c r="CG60" s="217"/>
      <c r="CH60" s="217"/>
      <c r="CI60" s="217"/>
      <c r="CL60" s="30">
        <v>510</v>
      </c>
      <c r="CM60" s="21" t="s">
        <v>128</v>
      </c>
    </row>
    <row r="61" spans="2:91" ht="12" customHeight="1" x14ac:dyDescent="0.35">
      <c r="B61" s="21"/>
      <c r="C61" s="58" t="str">
        <f>IF(N61="","",'Deckblatt - Cover'!$O$10)</f>
        <v>MfN</v>
      </c>
      <c r="D61" s="58" t="s">
        <v>129</v>
      </c>
      <c r="E61" s="58">
        <v>2</v>
      </c>
      <c r="F61" s="59" t="s">
        <v>46</v>
      </c>
      <c r="G61" s="59">
        <v>430</v>
      </c>
      <c r="H61" s="59" t="s">
        <v>14</v>
      </c>
      <c r="I61" s="59" t="s">
        <v>343</v>
      </c>
      <c r="J61" s="29" t="s">
        <v>131</v>
      </c>
      <c r="K61" s="29" t="s">
        <v>132</v>
      </c>
      <c r="L61" s="279" t="s">
        <v>133</v>
      </c>
      <c r="M61" s="280"/>
      <c r="N61" s="240" t="s">
        <v>221</v>
      </c>
      <c r="O61" s="241"/>
      <c r="P61" s="241"/>
      <c r="Q61" s="241"/>
      <c r="R61" s="241"/>
      <c r="S61" s="241"/>
      <c r="T61" s="241"/>
      <c r="U61" s="233"/>
      <c r="V61" s="29" t="str" cm="1">
        <f t="array" ref="V61">IFERROR(LOOKUP(2,1/(W61:Z61&lt;&gt;""),W61:Z61),"")</f>
        <v>d_V</v>
      </c>
      <c r="W61" s="29" t="s">
        <v>72</v>
      </c>
      <c r="X61" s="29" t="s">
        <v>351</v>
      </c>
      <c r="Y61" s="58" t="s">
        <v>352</v>
      </c>
      <c r="Z61" s="29" t="s">
        <v>72</v>
      </c>
      <c r="AA61" s="29"/>
      <c r="AB61" s="29"/>
      <c r="AC61" s="29"/>
      <c r="AE61" s="79" t="str">
        <f t="shared" si="1"/>
        <v>MfN_INV_2_V_430_BHE_HB_GR_1U_001_d_V</v>
      </c>
      <c r="AF61" s="79"/>
      <c r="AG61" s="79"/>
      <c r="AH61" s="79"/>
      <c r="AI61" s="79"/>
      <c r="AJ61" s="79"/>
      <c r="AK61" s="79" t="str">
        <f t="shared" si="2"/>
        <v>430_HB_GR_1U_001_d_V</v>
      </c>
      <c r="AL61" s="36"/>
      <c r="AM61" s="217" t="s">
        <v>17</v>
      </c>
      <c r="AN61" s="217"/>
      <c r="AO61" s="217"/>
      <c r="AP61" s="31" t="s">
        <v>137</v>
      </c>
      <c r="AQ61" s="218"/>
      <c r="AR61" s="218"/>
      <c r="AS61" s="218"/>
      <c r="AT61" s="32"/>
      <c r="AU61" s="218"/>
      <c r="AV61" s="218"/>
      <c r="AW61" s="218"/>
      <c r="AX61" s="217"/>
      <c r="AY61" s="217"/>
      <c r="AZ61" s="218"/>
      <c r="BA61" s="218"/>
      <c r="BB61" s="218"/>
      <c r="BC61" s="218"/>
      <c r="BD61" s="217"/>
      <c r="BE61" s="217"/>
      <c r="BF61" s="217"/>
      <c r="BG61" s="217"/>
      <c r="BH61" s="217"/>
      <c r="BI61" s="217"/>
      <c r="BJ61" s="217"/>
      <c r="BK61" s="217"/>
      <c r="BL61" s="217"/>
      <c r="BM61" s="217"/>
      <c r="BN61" s="217"/>
      <c r="BO61" s="217"/>
      <c r="BP61" s="217"/>
      <c r="BQ61" s="217"/>
      <c r="BR61" s="217"/>
      <c r="BS61" s="217"/>
      <c r="BT61" s="217"/>
      <c r="BU61" s="217"/>
      <c r="BV61" s="217"/>
      <c r="BW61" s="217"/>
      <c r="BX61" s="217"/>
      <c r="CA61" s="34"/>
      <c r="CB61" s="34"/>
      <c r="CC61" s="34"/>
      <c r="CD61" s="34"/>
      <c r="CE61" s="217"/>
      <c r="CF61" s="217"/>
      <c r="CG61" s="217"/>
      <c r="CH61" s="217"/>
      <c r="CI61" s="217"/>
      <c r="CL61" s="30"/>
      <c r="CM61" s="21"/>
    </row>
    <row r="62" spans="2:91" ht="12" customHeight="1" x14ac:dyDescent="0.35">
      <c r="B62" s="21"/>
      <c r="C62" s="58" t="str">
        <f>IF(N62="","",'Deckblatt - Cover'!$O$10)</f>
        <v>MfN</v>
      </c>
      <c r="D62" s="58" t="s">
        <v>129</v>
      </c>
      <c r="E62" s="58">
        <v>2</v>
      </c>
      <c r="F62" s="59" t="s">
        <v>46</v>
      </c>
      <c r="G62" s="59">
        <v>430</v>
      </c>
      <c r="H62" s="59" t="s">
        <v>14</v>
      </c>
      <c r="I62" s="59" t="s">
        <v>343</v>
      </c>
      <c r="J62" s="29" t="s">
        <v>131</v>
      </c>
      <c r="K62" s="29" t="s">
        <v>139</v>
      </c>
      <c r="L62" s="279" t="s">
        <v>133</v>
      </c>
      <c r="M62" s="280"/>
      <c r="N62" s="240" t="s">
        <v>223</v>
      </c>
      <c r="O62" s="241"/>
      <c r="P62" s="241"/>
      <c r="Q62" s="241"/>
      <c r="R62" s="241"/>
      <c r="S62" s="241"/>
      <c r="T62" s="241"/>
      <c r="U62" s="233"/>
      <c r="V62" s="29" t="str" cm="1">
        <f t="array" ref="V62">IFERROR(LOOKUP(2,1/(W62:Z62&lt;&gt;""),W62:Z62),"")</f>
        <v>d_V</v>
      </c>
      <c r="W62" s="29" t="s">
        <v>72</v>
      </c>
      <c r="X62" s="29" t="s">
        <v>351</v>
      </c>
      <c r="Y62" s="58" t="s">
        <v>352</v>
      </c>
      <c r="Z62" s="29" t="s">
        <v>72</v>
      </c>
      <c r="AA62" s="29"/>
      <c r="AB62" s="29"/>
      <c r="AC62" s="29"/>
      <c r="AE62" s="79" t="str">
        <f t="shared" si="1"/>
        <v>MfN_INV_2_V_430_BHE_HB_GR_0E_001_d_V</v>
      </c>
      <c r="AF62" s="79"/>
      <c r="AG62" s="79"/>
      <c r="AH62" s="79"/>
      <c r="AI62" s="79"/>
      <c r="AJ62" s="79"/>
      <c r="AK62" s="79" t="str">
        <f t="shared" si="2"/>
        <v>430_HB_GR_0E_001_d_V</v>
      </c>
      <c r="AL62" s="36"/>
      <c r="AM62" s="217" t="s">
        <v>17</v>
      </c>
      <c r="AN62" s="217"/>
      <c r="AO62" s="217"/>
      <c r="AP62" s="31" t="s">
        <v>137</v>
      </c>
      <c r="AQ62" s="218"/>
      <c r="AR62" s="218"/>
      <c r="AS62" s="218"/>
      <c r="AT62" s="32"/>
      <c r="AU62" s="218"/>
      <c r="AV62" s="218"/>
      <c r="AW62" s="218"/>
      <c r="AX62" s="217"/>
      <c r="AY62" s="217"/>
      <c r="AZ62" s="218"/>
      <c r="BA62" s="218"/>
      <c r="BB62" s="218"/>
      <c r="BC62" s="218"/>
      <c r="BD62" s="217"/>
      <c r="BE62" s="217"/>
      <c r="BF62" s="217"/>
      <c r="BG62" s="217"/>
      <c r="BH62" s="217"/>
      <c r="BI62" s="217"/>
      <c r="BJ62" s="217"/>
      <c r="BK62" s="217"/>
      <c r="BL62" s="217"/>
      <c r="BM62" s="217"/>
      <c r="BN62" s="217"/>
      <c r="BO62" s="217"/>
      <c r="BP62" s="217"/>
      <c r="BQ62" s="217"/>
      <c r="BR62" s="217"/>
      <c r="BS62" s="217"/>
      <c r="BT62" s="217"/>
      <c r="BU62" s="217"/>
      <c r="BV62" s="217"/>
      <c r="BW62" s="217"/>
      <c r="BX62" s="217"/>
      <c r="CA62" s="34"/>
      <c r="CB62" s="34"/>
      <c r="CC62" s="34"/>
      <c r="CD62" s="34"/>
      <c r="CE62" s="217"/>
      <c r="CF62" s="217"/>
      <c r="CG62" s="217"/>
      <c r="CH62" s="217"/>
      <c r="CI62" s="217"/>
      <c r="CL62" s="30"/>
      <c r="CM62" s="21"/>
    </row>
    <row r="63" spans="2:91" ht="12" customHeight="1" x14ac:dyDescent="0.35">
      <c r="B63" s="21"/>
      <c r="C63" s="58" t="str">
        <f>IF(N63="","",'Deckblatt - Cover'!$O$10)</f>
        <v>MfN</v>
      </c>
      <c r="D63" s="58" t="s">
        <v>129</v>
      </c>
      <c r="E63" s="58">
        <v>2</v>
      </c>
      <c r="F63" s="59" t="s">
        <v>46</v>
      </c>
      <c r="G63" s="59">
        <v>430</v>
      </c>
      <c r="H63" s="59" t="s">
        <v>14</v>
      </c>
      <c r="I63" s="59" t="s">
        <v>343</v>
      </c>
      <c r="J63" s="29" t="s">
        <v>131</v>
      </c>
      <c r="K63" s="29" t="s">
        <v>143</v>
      </c>
      <c r="L63" s="279" t="s">
        <v>133</v>
      </c>
      <c r="M63" s="280"/>
      <c r="N63" s="240" t="s">
        <v>225</v>
      </c>
      <c r="O63" s="241"/>
      <c r="P63" s="241"/>
      <c r="Q63" s="241"/>
      <c r="R63" s="241"/>
      <c r="S63" s="241"/>
      <c r="T63" s="241"/>
      <c r="U63" s="233"/>
      <c r="V63" s="29" t="str" cm="1">
        <f t="array" ref="V63">IFERROR(LOOKUP(2,1/(W63:Z63&lt;&gt;""),W63:Z63),"")</f>
        <v>d_V</v>
      </c>
      <c r="W63" s="29" t="s">
        <v>72</v>
      </c>
      <c r="X63" s="29" t="s">
        <v>351</v>
      </c>
      <c r="Y63" s="58" t="s">
        <v>352</v>
      </c>
      <c r="Z63" s="29" t="s">
        <v>72</v>
      </c>
      <c r="AA63" s="29"/>
      <c r="AB63" s="29"/>
      <c r="AC63" s="29"/>
      <c r="AE63" s="79" t="str">
        <f t="shared" si="1"/>
        <v>MfN_INV_2_V_430_BHE_HB_GR_1O_001_d_V</v>
      </c>
      <c r="AF63" s="79"/>
      <c r="AG63" s="79"/>
      <c r="AH63" s="79"/>
      <c r="AI63" s="79"/>
      <c r="AJ63" s="79"/>
      <c r="AK63" s="79" t="str">
        <f t="shared" si="2"/>
        <v>430_HB_GR_1O_001_d_V</v>
      </c>
      <c r="AL63" s="36"/>
      <c r="AM63" s="217" t="s">
        <v>17</v>
      </c>
      <c r="AN63" s="217"/>
      <c r="AO63" s="217"/>
      <c r="AP63" s="31" t="s">
        <v>137</v>
      </c>
      <c r="AQ63" s="218"/>
      <c r="AR63" s="218"/>
      <c r="AS63" s="218"/>
      <c r="AT63" s="32"/>
      <c r="AU63" s="218"/>
      <c r="AV63" s="218"/>
      <c r="AW63" s="218"/>
      <c r="AX63" s="217"/>
      <c r="AY63" s="217"/>
      <c r="AZ63" s="218"/>
      <c r="BA63" s="218"/>
      <c r="BB63" s="218"/>
      <c r="BC63" s="218"/>
      <c r="BD63" s="217"/>
      <c r="BE63" s="217"/>
      <c r="BF63" s="217"/>
      <c r="BG63" s="217"/>
      <c r="BH63" s="217"/>
      <c r="BI63" s="217"/>
      <c r="BJ63" s="217"/>
      <c r="BK63" s="217"/>
      <c r="BL63" s="217"/>
      <c r="BM63" s="217"/>
      <c r="BN63" s="217"/>
      <c r="BO63" s="217"/>
      <c r="BP63" s="217"/>
      <c r="BQ63" s="217"/>
      <c r="BR63" s="217"/>
      <c r="BS63" s="217"/>
      <c r="BT63" s="217"/>
      <c r="BU63" s="217"/>
      <c r="BV63" s="217"/>
      <c r="BW63" s="217"/>
      <c r="BX63" s="217"/>
      <c r="CA63" s="34"/>
      <c r="CB63" s="34"/>
      <c r="CC63" s="34"/>
      <c r="CD63" s="34"/>
      <c r="CE63" s="217"/>
      <c r="CF63" s="217"/>
      <c r="CG63" s="217"/>
      <c r="CH63" s="217"/>
      <c r="CI63" s="217"/>
      <c r="CL63" s="30"/>
      <c r="CM63" s="21"/>
    </row>
    <row r="64" spans="2:91" ht="12" customHeight="1" x14ac:dyDescent="0.35">
      <c r="B64" s="21"/>
      <c r="C64" s="58" t="str">
        <f>IF(N64="","",'Deckblatt - Cover'!$O$10)</f>
        <v>MfN</v>
      </c>
      <c r="D64" s="58" t="s">
        <v>129</v>
      </c>
      <c r="E64" s="58">
        <v>2</v>
      </c>
      <c r="F64" s="59" t="s">
        <v>46</v>
      </c>
      <c r="G64" s="59">
        <v>430</v>
      </c>
      <c r="H64" s="59" t="s">
        <v>14</v>
      </c>
      <c r="I64" s="59" t="s">
        <v>343</v>
      </c>
      <c r="J64" s="29" t="s">
        <v>131</v>
      </c>
      <c r="K64" s="29" t="s">
        <v>149</v>
      </c>
      <c r="L64" s="279" t="s">
        <v>133</v>
      </c>
      <c r="M64" s="280"/>
      <c r="N64" s="240" t="s">
        <v>229</v>
      </c>
      <c r="O64" s="241"/>
      <c r="P64" s="241"/>
      <c r="Q64" s="241"/>
      <c r="R64" s="241"/>
      <c r="S64" s="241"/>
      <c r="T64" s="241"/>
      <c r="U64" s="233"/>
      <c r="V64" s="29" t="str" cm="1">
        <f t="array" ref="V64">IFERROR(LOOKUP(2,1/(W64:Z64&lt;&gt;""),W64:Z64),"")</f>
        <v>d_V</v>
      </c>
      <c r="W64" s="29" t="s">
        <v>72</v>
      </c>
      <c r="X64" s="29" t="s">
        <v>351</v>
      </c>
      <c r="Y64" s="58" t="s">
        <v>352</v>
      </c>
      <c r="Z64" s="29" t="s">
        <v>72</v>
      </c>
      <c r="AA64" s="29"/>
      <c r="AB64" s="29"/>
      <c r="AC64" s="29"/>
      <c r="AE64" s="79" t="str">
        <f t="shared" si="1"/>
        <v>MfN_INV_2_V_430_BHE_HB_GR_2O_001_d_V</v>
      </c>
      <c r="AF64" s="79"/>
      <c r="AG64" s="79"/>
      <c r="AH64" s="79"/>
      <c r="AI64" s="79"/>
      <c r="AJ64" s="79"/>
      <c r="AK64" s="79" t="str">
        <f t="shared" si="2"/>
        <v>430_HB_GR_2O_001_d_V</v>
      </c>
      <c r="AL64" s="36"/>
      <c r="AM64" s="217" t="s">
        <v>17</v>
      </c>
      <c r="AN64" s="217"/>
      <c r="AO64" s="217"/>
      <c r="AP64" s="31" t="s">
        <v>137</v>
      </c>
      <c r="AQ64" s="218"/>
      <c r="AR64" s="218"/>
      <c r="AS64" s="218"/>
      <c r="AT64" s="32"/>
      <c r="AU64" s="218"/>
      <c r="AV64" s="218"/>
      <c r="AW64" s="218"/>
      <c r="AX64" s="217"/>
      <c r="AY64" s="217"/>
      <c r="AZ64" s="218"/>
      <c r="BA64" s="218"/>
      <c r="BB64" s="218"/>
      <c r="BC64" s="218"/>
      <c r="BD64" s="217"/>
      <c r="BE64" s="217"/>
      <c r="BF64" s="217"/>
      <c r="BG64" s="217"/>
      <c r="BH64" s="217"/>
      <c r="BI64" s="217"/>
      <c r="BJ64" s="217"/>
      <c r="BK64" s="217"/>
      <c r="BL64" s="217"/>
      <c r="BM64" s="217"/>
      <c r="BN64" s="217"/>
      <c r="BO64" s="217"/>
      <c r="BP64" s="217"/>
      <c r="BQ64" s="217"/>
      <c r="BR64" s="217"/>
      <c r="BS64" s="217"/>
      <c r="BT64" s="217"/>
      <c r="BU64" s="217"/>
      <c r="BV64" s="217"/>
      <c r="BW64" s="217"/>
      <c r="BX64" s="217"/>
      <c r="CA64" s="34"/>
      <c r="CB64" s="34"/>
      <c r="CC64" s="34"/>
      <c r="CD64" s="34"/>
      <c r="CE64" s="217"/>
      <c r="CF64" s="217"/>
      <c r="CG64" s="217"/>
      <c r="CH64" s="217"/>
      <c r="CI64" s="217"/>
      <c r="CL64" s="30"/>
      <c r="CM64" s="21"/>
    </row>
    <row r="65" spans="2:91" ht="12" customHeight="1" x14ac:dyDescent="0.35">
      <c r="B65" s="21"/>
      <c r="C65" s="58" t="str">
        <f>IF(N65="","",'Deckblatt - Cover'!$O$10)</f>
        <v>MfN</v>
      </c>
      <c r="D65" s="58" t="s">
        <v>129</v>
      </c>
      <c r="E65" s="58">
        <v>2</v>
      </c>
      <c r="F65" s="59" t="s">
        <v>46</v>
      </c>
      <c r="G65" s="59">
        <v>430</v>
      </c>
      <c r="H65" s="59" t="s">
        <v>14</v>
      </c>
      <c r="I65" s="59" t="s">
        <v>343</v>
      </c>
      <c r="J65" s="29" t="s">
        <v>131</v>
      </c>
      <c r="K65" s="29" t="s">
        <v>155</v>
      </c>
      <c r="L65" s="279" t="s">
        <v>133</v>
      </c>
      <c r="M65" s="280"/>
      <c r="N65" s="240" t="s">
        <v>233</v>
      </c>
      <c r="O65" s="241"/>
      <c r="P65" s="241"/>
      <c r="Q65" s="241"/>
      <c r="R65" s="241"/>
      <c r="S65" s="241"/>
      <c r="T65" s="241"/>
      <c r="U65" s="233"/>
      <c r="V65" s="29" t="str" cm="1">
        <f t="array" ref="V65">IFERROR(LOOKUP(2,1/(W65:Z65&lt;&gt;""),W65:Z65),"")</f>
        <v>d_V</v>
      </c>
      <c r="W65" s="29" t="s">
        <v>72</v>
      </c>
      <c r="X65" s="29" t="s">
        <v>351</v>
      </c>
      <c r="Y65" s="58" t="s">
        <v>352</v>
      </c>
      <c r="Z65" s="29" t="s">
        <v>72</v>
      </c>
      <c r="AA65" s="29"/>
      <c r="AB65" s="29"/>
      <c r="AC65" s="29"/>
      <c r="AE65" s="79" t="str">
        <f t="shared" si="1"/>
        <v>MfN_INV_2_V_430_BHE_HB_GR_3D_001_d_V</v>
      </c>
      <c r="AF65" s="79"/>
      <c r="AG65" s="79"/>
      <c r="AH65" s="79"/>
      <c r="AI65" s="79"/>
      <c r="AJ65" s="79"/>
      <c r="AK65" s="79" t="str">
        <f t="shared" si="2"/>
        <v>430_HB_GR_3D_001_d_V</v>
      </c>
      <c r="AL65" s="36"/>
      <c r="AM65" s="217" t="s">
        <v>17</v>
      </c>
      <c r="AN65" s="217"/>
      <c r="AO65" s="217"/>
      <c r="AP65" s="31" t="s">
        <v>137</v>
      </c>
      <c r="AQ65" s="218"/>
      <c r="AR65" s="218"/>
      <c r="AS65" s="218"/>
      <c r="AT65" s="32"/>
      <c r="AU65" s="218"/>
      <c r="AV65" s="218"/>
      <c r="AW65" s="218"/>
      <c r="AX65" s="217"/>
      <c r="AY65" s="217"/>
      <c r="AZ65" s="218"/>
      <c r="BA65" s="218"/>
      <c r="BB65" s="218"/>
      <c r="BC65" s="218"/>
      <c r="BD65" s="217"/>
      <c r="BE65" s="217"/>
      <c r="BF65" s="217"/>
      <c r="BG65" s="217"/>
      <c r="BH65" s="217"/>
      <c r="BI65" s="217"/>
      <c r="BJ65" s="217"/>
      <c r="BK65" s="217"/>
      <c r="BL65" s="217"/>
      <c r="BM65" s="217"/>
      <c r="BN65" s="217"/>
      <c r="BO65" s="217"/>
      <c r="BP65" s="217"/>
      <c r="BQ65" s="217"/>
      <c r="BR65" s="217"/>
      <c r="BS65" s="217"/>
      <c r="BT65" s="217"/>
      <c r="BU65" s="217"/>
      <c r="BV65" s="217"/>
      <c r="BW65" s="217"/>
      <c r="BX65" s="217"/>
      <c r="CA65" s="34"/>
      <c r="CB65" s="34"/>
      <c r="CC65" s="34"/>
      <c r="CD65" s="34"/>
      <c r="CE65" s="217"/>
      <c r="CF65" s="217"/>
      <c r="CG65" s="217"/>
      <c r="CH65" s="217"/>
      <c r="CI65" s="217"/>
      <c r="CL65" s="30"/>
      <c r="CM65" s="21"/>
    </row>
    <row r="66" spans="2:91" ht="12" customHeight="1" x14ac:dyDescent="0.35">
      <c r="B66" s="21"/>
      <c r="C66" s="58"/>
      <c r="D66" s="58"/>
      <c r="E66" s="58"/>
      <c r="F66" s="59"/>
      <c r="G66" s="59"/>
      <c r="H66" s="59"/>
      <c r="I66" s="59"/>
      <c r="J66" s="29"/>
      <c r="K66" s="29"/>
      <c r="L66" s="232"/>
      <c r="M66" s="232"/>
      <c r="N66" s="233"/>
      <c r="O66" s="238"/>
      <c r="P66" s="238"/>
      <c r="Q66" s="238"/>
      <c r="R66" s="238"/>
      <c r="S66" s="238"/>
      <c r="T66" s="238"/>
      <c r="U66" s="238"/>
      <c r="V66" s="29" t="str" cm="1">
        <f t="array" ref="V66">IFERROR(LOOKUP(2,1/(W66:Z66&lt;&gt;""),W66:Z66),"")</f>
        <v/>
      </c>
      <c r="W66" s="29"/>
      <c r="X66" s="29"/>
      <c r="Y66" s="29"/>
      <c r="Z66" s="29"/>
      <c r="AA66" s="29"/>
      <c r="AB66" s="29"/>
      <c r="AC66" s="29"/>
      <c r="AE66" s="79" t="str">
        <f t="shared" si="1"/>
        <v>_________</v>
      </c>
      <c r="AF66" s="79"/>
      <c r="AG66" s="79"/>
      <c r="AH66" s="79"/>
      <c r="AI66" s="79"/>
      <c r="AJ66" s="79"/>
      <c r="AK66" s="79" t="str">
        <f t="shared" si="2"/>
        <v>____</v>
      </c>
      <c r="AL66" s="36"/>
      <c r="AM66" s="217"/>
      <c r="AN66" s="217"/>
      <c r="AO66" s="217"/>
      <c r="AP66" s="31"/>
      <c r="AQ66" s="218"/>
      <c r="AR66" s="218"/>
      <c r="AS66" s="218"/>
      <c r="AT66" s="32"/>
      <c r="AU66" s="218"/>
      <c r="AV66" s="218"/>
      <c r="AW66" s="218"/>
      <c r="AX66" s="217"/>
      <c r="AY66" s="217"/>
      <c r="AZ66" s="218"/>
      <c r="BA66" s="218"/>
      <c r="BB66" s="218"/>
      <c r="BC66" s="218"/>
      <c r="BD66" s="217"/>
      <c r="BE66" s="217"/>
      <c r="BF66" s="217"/>
      <c r="BG66" s="217"/>
      <c r="BH66" s="217"/>
      <c r="BI66" s="217"/>
      <c r="BJ66" s="217"/>
      <c r="BK66" s="217"/>
      <c r="BL66" s="217"/>
      <c r="BM66" s="217"/>
      <c r="BN66" s="217"/>
      <c r="BO66" s="217"/>
      <c r="BP66" s="217"/>
      <c r="BQ66" s="217"/>
      <c r="BR66" s="217"/>
      <c r="BS66" s="217"/>
      <c r="BT66" s="217"/>
      <c r="BU66" s="217"/>
      <c r="BV66" s="217"/>
      <c r="BW66" s="217"/>
      <c r="BX66" s="217"/>
      <c r="CA66" s="34"/>
      <c r="CB66" s="34"/>
      <c r="CC66" s="34"/>
      <c r="CD66" s="34"/>
      <c r="CE66" s="217"/>
      <c r="CF66" s="217"/>
      <c r="CG66" s="217"/>
      <c r="CH66" s="217"/>
      <c r="CI66" s="217"/>
      <c r="CL66" s="30">
        <v>440</v>
      </c>
      <c r="CM66" s="21" t="s">
        <v>128</v>
      </c>
    </row>
    <row r="67" spans="2:91" ht="12" customHeight="1" x14ac:dyDescent="0.35">
      <c r="B67" s="21"/>
      <c r="C67" s="58"/>
      <c r="D67" s="58"/>
      <c r="E67" s="58"/>
      <c r="F67" s="59"/>
      <c r="G67" s="59"/>
      <c r="H67" s="59"/>
      <c r="I67" s="59"/>
      <c r="J67" s="29"/>
      <c r="K67" s="29"/>
      <c r="L67" s="232"/>
      <c r="M67" s="232"/>
      <c r="N67" s="239" t="s">
        <v>237</v>
      </c>
      <c r="O67" s="238"/>
      <c r="P67" s="238"/>
      <c r="Q67" s="238"/>
      <c r="R67" s="238"/>
      <c r="S67" s="238"/>
      <c r="T67" s="238"/>
      <c r="U67" s="238"/>
      <c r="V67" s="29" t="str" cm="1">
        <f t="array" ref="V67">IFERROR(LOOKUP(2,1/(W67:Z67&lt;&gt;""),W67:Z67),"")</f>
        <v/>
      </c>
      <c r="W67" s="29"/>
      <c r="X67" s="29"/>
      <c r="Y67" s="29"/>
      <c r="Z67" s="29"/>
      <c r="AA67" s="29"/>
      <c r="AB67" s="29"/>
      <c r="AC67" s="29"/>
      <c r="AE67" s="79" t="str">
        <f t="shared" si="1"/>
        <v>_________</v>
      </c>
      <c r="AF67" s="79"/>
      <c r="AG67" s="79"/>
      <c r="AH67" s="79"/>
      <c r="AI67" s="79"/>
      <c r="AJ67" s="79"/>
      <c r="AK67" s="79" t="str">
        <f t="shared" si="2"/>
        <v>____</v>
      </c>
      <c r="AL67" s="36"/>
      <c r="AM67" s="217"/>
      <c r="AN67" s="217"/>
      <c r="AO67" s="217"/>
      <c r="AP67" s="31"/>
      <c r="AQ67" s="218"/>
      <c r="AR67" s="218"/>
      <c r="AS67" s="218"/>
      <c r="AT67" s="32"/>
      <c r="AU67" s="218"/>
      <c r="AV67" s="218"/>
      <c r="AW67" s="218"/>
      <c r="AX67" s="217"/>
      <c r="AY67" s="217"/>
      <c r="AZ67" s="218"/>
      <c r="BA67" s="218"/>
      <c r="BB67" s="218"/>
      <c r="BC67" s="218"/>
      <c r="BD67" s="217"/>
      <c r="BE67" s="217"/>
      <c r="BF67" s="217"/>
      <c r="BG67" s="217"/>
      <c r="BH67" s="217"/>
      <c r="BI67" s="217"/>
      <c r="BJ67" s="217"/>
      <c r="BK67" s="217"/>
      <c r="BL67" s="217"/>
      <c r="BM67" s="217"/>
      <c r="BN67" s="217"/>
      <c r="BO67" s="217"/>
      <c r="BP67" s="217"/>
      <c r="BQ67" s="217"/>
      <c r="BR67" s="217"/>
      <c r="BS67" s="217"/>
      <c r="BT67" s="217"/>
      <c r="BU67" s="217"/>
      <c r="BV67" s="217"/>
      <c r="BW67" s="217"/>
      <c r="BX67" s="217"/>
      <c r="CA67" s="34"/>
      <c r="CB67" s="34"/>
      <c r="CC67" s="34"/>
      <c r="CD67" s="34"/>
      <c r="CE67" s="217"/>
      <c r="CF67" s="217"/>
      <c r="CG67" s="217"/>
      <c r="CH67" s="217"/>
      <c r="CI67" s="217"/>
      <c r="CL67" s="30">
        <v>444</v>
      </c>
      <c r="CM67" s="21" t="s">
        <v>128</v>
      </c>
    </row>
    <row r="68" spans="2:91" ht="12" customHeight="1" x14ac:dyDescent="0.35">
      <c r="B68" s="21"/>
      <c r="C68" s="58" t="str">
        <f>IF(N68="","",'Deckblatt - Cover'!$O$10)</f>
        <v>MfN</v>
      </c>
      <c r="D68" s="58" t="s">
        <v>129</v>
      </c>
      <c r="E68" s="58">
        <v>2</v>
      </c>
      <c r="F68" s="59" t="s">
        <v>46</v>
      </c>
      <c r="G68" s="59">
        <v>430</v>
      </c>
      <c r="H68" s="59" t="s">
        <v>14</v>
      </c>
      <c r="I68" s="59" t="s">
        <v>343</v>
      </c>
      <c r="J68" s="29" t="s">
        <v>179</v>
      </c>
      <c r="K68" s="29" t="s">
        <v>180</v>
      </c>
      <c r="L68" s="232" t="s">
        <v>133</v>
      </c>
      <c r="M68" s="232"/>
      <c r="N68" s="233" t="s">
        <v>370</v>
      </c>
      <c r="O68" s="238"/>
      <c r="P68" s="238"/>
      <c r="Q68" s="238"/>
      <c r="R68" s="238"/>
      <c r="S68" s="238"/>
      <c r="T68" s="238"/>
      <c r="U68" s="238"/>
      <c r="V68" s="29" t="str" cm="1">
        <f t="array" ref="V68">IFERROR(LOOKUP(2,1/(W68:Z68&lt;&gt;""),W68:Z68),"")</f>
        <v>d_V</v>
      </c>
      <c r="W68" s="29" t="s">
        <v>72</v>
      </c>
      <c r="X68" s="29" t="s">
        <v>351</v>
      </c>
      <c r="Y68" s="58" t="s">
        <v>352</v>
      </c>
      <c r="Z68" s="29" t="s">
        <v>72</v>
      </c>
      <c r="AA68" s="29"/>
      <c r="AB68" s="29"/>
      <c r="AC68" s="29"/>
      <c r="AE68" s="79" t="str">
        <f>CONCATENATE(IF(C68="","",CONCATENATE(C68,"_")),D68,"_",E68,"_",F68,"_",G68,"_",H68,"_",I68,"_",J68,"_",K68,"_",L68,"_",V68)</f>
        <v>MfN_INV_2_V_430_BHE_HB_SC_XX_001_d_V</v>
      </c>
      <c r="AF68" s="79"/>
      <c r="AG68" s="79"/>
      <c r="AH68" s="79"/>
      <c r="AI68" s="79"/>
      <c r="AJ68" s="79"/>
      <c r="AK68" s="79" t="str">
        <f t="shared" si="2"/>
        <v>430_HB_SC_XX_001_d_V</v>
      </c>
      <c r="AL68" s="36"/>
      <c r="AM68" s="217" t="s">
        <v>17</v>
      </c>
      <c r="AN68" s="217"/>
      <c r="AO68" s="217"/>
      <c r="AP68" s="31" t="s">
        <v>183</v>
      </c>
      <c r="AQ68" s="218"/>
      <c r="AR68" s="218"/>
      <c r="AS68" s="218"/>
      <c r="AT68" s="32"/>
      <c r="AU68" s="218"/>
      <c r="AV68" s="218"/>
      <c r="AW68" s="218"/>
      <c r="AX68" s="217"/>
      <c r="AY68" s="217"/>
      <c r="AZ68" s="218"/>
      <c r="BA68" s="218"/>
      <c r="BB68" s="218"/>
      <c r="BC68" s="218"/>
      <c r="BD68" s="217"/>
      <c r="BE68" s="217"/>
      <c r="BF68" s="217"/>
      <c r="BG68" s="217"/>
      <c r="BH68" s="217"/>
      <c r="BI68" s="217"/>
      <c r="BJ68" s="217"/>
      <c r="BK68" s="217"/>
      <c r="BL68" s="217"/>
      <c r="BM68" s="217"/>
      <c r="BN68" s="217"/>
      <c r="BO68" s="217"/>
      <c r="BP68" s="217"/>
      <c r="BQ68" s="217"/>
      <c r="BR68" s="217"/>
      <c r="BS68" s="217"/>
      <c r="BT68" s="217"/>
      <c r="BU68" s="217"/>
      <c r="BV68" s="217"/>
      <c r="BW68" s="217"/>
      <c r="BX68" s="217"/>
      <c r="CA68" s="34"/>
      <c r="CB68" s="34"/>
      <c r="CC68" s="34"/>
      <c r="CD68" s="34"/>
      <c r="CE68" s="217"/>
      <c r="CF68" s="217"/>
      <c r="CG68" s="217"/>
      <c r="CH68" s="217"/>
      <c r="CI68" s="217"/>
      <c r="CL68" s="30">
        <v>445</v>
      </c>
      <c r="CM68" s="21" t="s">
        <v>128</v>
      </c>
    </row>
    <row r="69" spans="2:91" ht="12" customHeight="1" x14ac:dyDescent="0.35">
      <c r="B69" s="21"/>
      <c r="C69" s="58" t="str">
        <f>IF(N69="","",'Deckblatt - Cover'!$O$10)</f>
        <v>MfN</v>
      </c>
      <c r="D69" s="58" t="s">
        <v>129</v>
      </c>
      <c r="E69" s="58">
        <v>2</v>
      </c>
      <c r="F69" s="59" t="s">
        <v>46</v>
      </c>
      <c r="G69" s="59">
        <v>430</v>
      </c>
      <c r="H69" s="59" t="s">
        <v>14</v>
      </c>
      <c r="I69" s="59" t="s">
        <v>343</v>
      </c>
      <c r="J69" s="29" t="s">
        <v>179</v>
      </c>
      <c r="K69" s="29" t="s">
        <v>180</v>
      </c>
      <c r="L69" s="232" t="s">
        <v>160</v>
      </c>
      <c r="M69" s="232"/>
      <c r="N69" s="233" t="s">
        <v>371</v>
      </c>
      <c r="O69" s="238"/>
      <c r="P69" s="238"/>
      <c r="Q69" s="238"/>
      <c r="R69" s="238"/>
      <c r="S69" s="238"/>
      <c r="T69" s="238"/>
      <c r="U69" s="238"/>
      <c r="V69" s="29" t="str" cm="1">
        <f t="array" ref="V69">IFERROR(LOOKUP(2,1/(W69:Z69&lt;&gt;""),W69:Z69),"")</f>
        <v>d_V</v>
      </c>
      <c r="W69" s="29"/>
      <c r="X69" s="29"/>
      <c r="Y69" s="58"/>
      <c r="Z69" s="29" t="s">
        <v>72</v>
      </c>
      <c r="AA69" s="29"/>
      <c r="AB69" s="29"/>
      <c r="AC69" s="29"/>
      <c r="AE69" s="79" t="str">
        <f t="shared" si="1"/>
        <v>MfN_INV_2_V_430_BHE_HB_SC_XX_002_d_V</v>
      </c>
      <c r="AF69" s="79"/>
      <c r="AG69" s="79"/>
      <c r="AH69" s="79"/>
      <c r="AI69" s="79"/>
      <c r="AJ69" s="79"/>
      <c r="AK69" s="79" t="str">
        <f t="shared" si="2"/>
        <v>430_HB_SC_XX_002_d_V</v>
      </c>
      <c r="AL69" s="36"/>
      <c r="AM69" s="217" t="s">
        <v>17</v>
      </c>
      <c r="AN69" s="217"/>
      <c r="AO69" s="217"/>
      <c r="AP69" s="31" t="s">
        <v>183</v>
      </c>
      <c r="AQ69" s="218"/>
      <c r="AR69" s="218"/>
      <c r="AS69" s="218"/>
      <c r="AT69" s="32"/>
      <c r="AU69" s="218"/>
      <c r="AV69" s="218"/>
      <c r="AW69" s="218"/>
      <c r="AX69" s="217"/>
      <c r="AY69" s="217"/>
      <c r="AZ69" s="218"/>
      <c r="BA69" s="218"/>
      <c r="BB69" s="218"/>
      <c r="BC69" s="218"/>
      <c r="BD69" s="217"/>
      <c r="BE69" s="217"/>
      <c r="BF69" s="217"/>
      <c r="BG69" s="217"/>
      <c r="BH69" s="217"/>
      <c r="BI69" s="217"/>
      <c r="BJ69" s="217"/>
      <c r="BK69" s="217"/>
      <c r="BL69" s="217"/>
      <c r="BM69" s="217"/>
      <c r="BN69" s="217"/>
      <c r="BO69" s="217"/>
      <c r="BP69" s="217"/>
      <c r="BQ69" s="217"/>
      <c r="BR69" s="217"/>
      <c r="BS69" s="217"/>
      <c r="BT69" s="217"/>
      <c r="BU69" s="217"/>
      <c r="BV69" s="217"/>
      <c r="BW69" s="217"/>
      <c r="BX69" s="217"/>
      <c r="CA69" s="34"/>
      <c r="CB69" s="34"/>
      <c r="CC69" s="34"/>
      <c r="CD69" s="34"/>
      <c r="CE69" s="217"/>
      <c r="CF69" s="217"/>
      <c r="CG69" s="217"/>
      <c r="CH69" s="217"/>
      <c r="CI69" s="217"/>
      <c r="CL69" s="30">
        <v>445</v>
      </c>
      <c r="CM69" s="21" t="s">
        <v>128</v>
      </c>
    </row>
    <row r="70" spans="2:91" ht="12" customHeight="1" x14ac:dyDescent="0.35">
      <c r="B70" s="21"/>
      <c r="C70" s="58"/>
      <c r="D70" s="58"/>
      <c r="E70" s="58"/>
      <c r="F70" s="59"/>
      <c r="G70" s="59"/>
      <c r="H70" s="59"/>
      <c r="I70" s="59"/>
      <c r="J70" s="29"/>
      <c r="K70" s="29"/>
      <c r="L70" s="232"/>
      <c r="M70" s="232"/>
      <c r="N70" s="233"/>
      <c r="O70" s="238"/>
      <c r="P70" s="238"/>
      <c r="Q70" s="238"/>
      <c r="R70" s="238"/>
      <c r="S70" s="238"/>
      <c r="T70" s="238"/>
      <c r="U70" s="238"/>
      <c r="V70" s="29" t="str" cm="1">
        <f t="array" ref="V70">IFERROR(LOOKUP(2,1/(W70:Z70&lt;&gt;""),W70:Z70),"")</f>
        <v/>
      </c>
      <c r="W70" s="29"/>
      <c r="X70" s="29"/>
      <c r="Y70" s="29"/>
      <c r="Z70" s="29"/>
      <c r="AA70" s="29"/>
      <c r="AB70" s="29"/>
      <c r="AC70" s="29"/>
      <c r="AE70" s="79" t="str">
        <f t="shared" si="1"/>
        <v>_________</v>
      </c>
      <c r="AF70" s="79"/>
      <c r="AG70" s="79"/>
      <c r="AH70" s="79"/>
      <c r="AI70" s="79"/>
      <c r="AJ70" s="79"/>
      <c r="AK70" s="79" t="str">
        <f t="shared" si="2"/>
        <v>____</v>
      </c>
      <c r="AL70" s="36"/>
      <c r="AM70" s="217"/>
      <c r="AN70" s="217"/>
      <c r="AO70" s="217"/>
      <c r="AP70" s="31"/>
      <c r="AQ70" s="218"/>
      <c r="AR70" s="218"/>
      <c r="AS70" s="218"/>
      <c r="AT70" s="32"/>
      <c r="AU70" s="218"/>
      <c r="AV70" s="218"/>
      <c r="AW70" s="218"/>
      <c r="AX70" s="217"/>
      <c r="AY70" s="217"/>
      <c r="AZ70" s="218"/>
      <c r="BA70" s="218"/>
      <c r="BB70" s="218"/>
      <c r="BC70" s="218"/>
      <c r="BD70" s="217"/>
      <c r="BE70" s="217"/>
      <c r="BF70" s="217"/>
      <c r="BG70" s="217"/>
      <c r="BH70" s="217"/>
      <c r="BI70" s="217"/>
      <c r="BJ70" s="217"/>
      <c r="BK70" s="217"/>
      <c r="BL70" s="217"/>
      <c r="BM70" s="217"/>
      <c r="BN70" s="217"/>
      <c r="BO70" s="217"/>
      <c r="BP70" s="217"/>
      <c r="BQ70" s="217"/>
      <c r="BR70" s="217"/>
      <c r="BS70" s="217"/>
      <c r="BT70" s="217"/>
      <c r="BU70" s="217"/>
      <c r="BV70" s="217"/>
      <c r="BW70" s="217"/>
      <c r="BX70" s="217"/>
      <c r="CA70" s="34"/>
      <c r="CB70" s="34"/>
      <c r="CC70" s="34"/>
      <c r="CD70" s="34"/>
      <c r="CE70" s="217"/>
      <c r="CF70" s="217"/>
      <c r="CG70" s="217"/>
      <c r="CH70" s="217"/>
      <c r="CI70" s="217"/>
    </row>
    <row r="71" spans="2:91" ht="12" customHeight="1" x14ac:dyDescent="0.35">
      <c r="B71" s="21"/>
      <c r="C71" s="58"/>
      <c r="D71" s="58"/>
      <c r="E71" s="58"/>
      <c r="F71" s="59"/>
      <c r="G71" s="59"/>
      <c r="H71" s="59"/>
      <c r="I71" s="59"/>
      <c r="J71" s="29"/>
      <c r="K71" s="29"/>
      <c r="L71" s="232"/>
      <c r="M71" s="232"/>
      <c r="N71" s="239" t="s">
        <v>245</v>
      </c>
      <c r="O71" s="239"/>
      <c r="P71" s="239"/>
      <c r="Q71" s="239"/>
      <c r="R71" s="239"/>
      <c r="S71" s="239"/>
      <c r="T71" s="239"/>
      <c r="U71" s="239"/>
      <c r="V71" s="29" t="str" cm="1">
        <f t="array" ref="V71">IFERROR(LOOKUP(2,1/(W71:Z71&lt;&gt;""),W71:Z71),"")</f>
        <v/>
      </c>
      <c r="W71" s="29"/>
      <c r="X71" s="29"/>
      <c r="Y71" s="29"/>
      <c r="Z71" s="29"/>
      <c r="AA71" s="29"/>
      <c r="AB71" s="29"/>
      <c r="AC71" s="29"/>
      <c r="AE71" s="79" t="str">
        <f t="shared" si="1"/>
        <v>_________</v>
      </c>
      <c r="AF71" s="79"/>
      <c r="AG71" s="79"/>
      <c r="AH71" s="79"/>
      <c r="AI71" s="79"/>
      <c r="AJ71" s="79"/>
      <c r="AK71" s="79" t="str">
        <f t="shared" si="2"/>
        <v>____</v>
      </c>
      <c r="AL71" s="36"/>
      <c r="AM71" s="217"/>
      <c r="AN71" s="217"/>
      <c r="AO71" s="217"/>
      <c r="AP71" s="31"/>
      <c r="AQ71" s="218"/>
      <c r="AR71" s="218"/>
      <c r="AS71" s="218"/>
      <c r="AT71" s="32"/>
      <c r="AU71" s="218"/>
      <c r="AV71" s="218"/>
      <c r="AW71" s="218"/>
      <c r="AX71" s="217"/>
      <c r="AY71" s="217"/>
      <c r="AZ71" s="218"/>
      <c r="BA71" s="218"/>
      <c r="BB71" s="218"/>
      <c r="BC71" s="218"/>
      <c r="BD71" s="217"/>
      <c r="BE71" s="217"/>
      <c r="BF71" s="217"/>
      <c r="BG71" s="217"/>
      <c r="BH71" s="217"/>
      <c r="BI71" s="217"/>
      <c r="BJ71" s="217"/>
      <c r="BK71" s="217"/>
      <c r="BL71" s="217"/>
      <c r="BM71" s="217"/>
      <c r="BN71" s="217"/>
      <c r="BO71" s="217"/>
      <c r="BP71" s="217"/>
      <c r="BQ71" s="217"/>
      <c r="BR71" s="217"/>
      <c r="BS71" s="217"/>
      <c r="BT71" s="217"/>
      <c r="BU71" s="217"/>
      <c r="BV71" s="217"/>
      <c r="BW71" s="217"/>
      <c r="BX71" s="217"/>
      <c r="CA71" s="34"/>
      <c r="CB71" s="34"/>
      <c r="CC71" s="34"/>
      <c r="CD71" s="34"/>
      <c r="CE71" s="217"/>
      <c r="CF71" s="217"/>
      <c r="CG71" s="217"/>
      <c r="CH71" s="217"/>
      <c r="CI71" s="217"/>
      <c r="CL71" s="36" t="s">
        <v>246</v>
      </c>
      <c r="CM71" s="21" t="s">
        <v>128</v>
      </c>
    </row>
    <row r="72" spans="2:91" ht="12" customHeight="1" x14ac:dyDescent="0.35">
      <c r="B72" s="21"/>
      <c r="C72" s="58" t="str">
        <f>IF(N72="","",'Deckblatt - Cover'!$O$10)</f>
        <v>MfN</v>
      </c>
      <c r="D72" s="58" t="s">
        <v>129</v>
      </c>
      <c r="E72" s="58">
        <v>2</v>
      </c>
      <c r="F72" s="59" t="s">
        <v>46</v>
      </c>
      <c r="G72" s="59">
        <v>440</v>
      </c>
      <c r="H72" s="59" t="s">
        <v>14</v>
      </c>
      <c r="I72" s="59" t="s">
        <v>343</v>
      </c>
      <c r="J72" s="29" t="s">
        <v>131</v>
      </c>
      <c r="K72" s="29" t="s">
        <v>132</v>
      </c>
      <c r="L72" s="232" t="s">
        <v>133</v>
      </c>
      <c r="M72" s="232"/>
      <c r="N72" s="233" t="s">
        <v>247</v>
      </c>
      <c r="O72" s="238"/>
      <c r="P72" s="238"/>
      <c r="Q72" s="238"/>
      <c r="R72" s="238"/>
      <c r="S72" s="238"/>
      <c r="T72" s="238"/>
      <c r="U72" s="238"/>
      <c r="V72" s="29" t="str" cm="1">
        <f t="array" ref="V72">IFERROR(LOOKUP(2,1/(W72:Z72&lt;&gt;""),W72:Z72),"")</f>
        <v>d_V</v>
      </c>
      <c r="W72" s="29" t="s">
        <v>72</v>
      </c>
      <c r="X72" s="29" t="s">
        <v>351</v>
      </c>
      <c r="Y72" s="58" t="s">
        <v>352</v>
      </c>
      <c r="Z72" s="29" t="s">
        <v>72</v>
      </c>
      <c r="AA72" s="29"/>
      <c r="AB72" s="29"/>
      <c r="AC72" s="29"/>
      <c r="AE72" s="79" t="str">
        <f t="shared" si="1"/>
        <v>MfN_INV_2_V_440_BHE_HB_GR_1U_001_d_V</v>
      </c>
      <c r="AF72" s="79"/>
      <c r="AG72" s="79"/>
      <c r="AH72" s="79"/>
      <c r="AI72" s="79"/>
      <c r="AJ72" s="79"/>
      <c r="AK72" s="79" t="str">
        <f t="shared" si="2"/>
        <v>440_HB_GR_1U_001_d_V</v>
      </c>
      <c r="AL72" s="36"/>
      <c r="AM72" s="217" t="s">
        <v>17</v>
      </c>
      <c r="AN72" s="217"/>
      <c r="AO72" s="217"/>
      <c r="AP72" s="31" t="s">
        <v>183</v>
      </c>
      <c r="AQ72" s="218"/>
      <c r="AR72" s="218"/>
      <c r="AS72" s="218"/>
      <c r="AT72" s="32"/>
      <c r="AU72" s="218"/>
      <c r="AV72" s="218"/>
      <c r="AW72" s="218"/>
      <c r="AX72" s="217"/>
      <c r="AY72" s="217"/>
      <c r="AZ72" s="218"/>
      <c r="BA72" s="218"/>
      <c r="BB72" s="218"/>
      <c r="BC72" s="218"/>
      <c r="BD72" s="217"/>
      <c r="BE72" s="217"/>
      <c r="BF72" s="217"/>
      <c r="BG72" s="217"/>
      <c r="BH72" s="217"/>
      <c r="BI72" s="217"/>
      <c r="BJ72" s="217"/>
      <c r="BK72" s="217"/>
      <c r="BL72" s="217"/>
      <c r="BM72" s="217"/>
      <c r="BN72" s="217"/>
      <c r="BO72" s="217"/>
      <c r="BP72" s="217"/>
      <c r="BQ72" s="217"/>
      <c r="BR72" s="217"/>
      <c r="BS72" s="217"/>
      <c r="BT72" s="217"/>
      <c r="BU72" s="217"/>
      <c r="BV72" s="217"/>
      <c r="BW72" s="217"/>
      <c r="BX72" s="217"/>
      <c r="CA72" s="34"/>
      <c r="CB72" s="34"/>
      <c r="CC72" s="34"/>
      <c r="CD72" s="34"/>
      <c r="CE72" s="217"/>
      <c r="CF72" s="217"/>
      <c r="CG72" s="217"/>
      <c r="CH72" s="217"/>
      <c r="CI72" s="217"/>
      <c r="CL72" s="30">
        <v>445</v>
      </c>
      <c r="CM72" s="21" t="s">
        <v>128</v>
      </c>
    </row>
    <row r="73" spans="2:91" ht="12" customHeight="1" x14ac:dyDescent="0.35">
      <c r="B73" s="21"/>
      <c r="C73" s="58" t="str">
        <f>IF(N73="","",'Deckblatt - Cover'!$O$10)</f>
        <v>MfN</v>
      </c>
      <c r="D73" s="58" t="s">
        <v>129</v>
      </c>
      <c r="E73" s="58">
        <v>2</v>
      </c>
      <c r="F73" s="59" t="s">
        <v>46</v>
      </c>
      <c r="G73" s="59">
        <v>440</v>
      </c>
      <c r="H73" s="59" t="s">
        <v>14</v>
      </c>
      <c r="I73" s="59" t="s">
        <v>343</v>
      </c>
      <c r="J73" s="29" t="s">
        <v>131</v>
      </c>
      <c r="K73" s="29" t="s">
        <v>139</v>
      </c>
      <c r="L73" s="232" t="s">
        <v>133</v>
      </c>
      <c r="M73" s="232"/>
      <c r="N73" s="233" t="s">
        <v>249</v>
      </c>
      <c r="O73" s="238"/>
      <c r="P73" s="238"/>
      <c r="Q73" s="238"/>
      <c r="R73" s="238"/>
      <c r="S73" s="238"/>
      <c r="T73" s="238"/>
      <c r="U73" s="238"/>
      <c r="V73" s="29" t="str" cm="1">
        <f t="array" ref="V73">IFERROR(LOOKUP(2,1/(W73:Z73&lt;&gt;""),W73:Z73),"")</f>
        <v>d_V</v>
      </c>
      <c r="W73" s="29" t="s">
        <v>72</v>
      </c>
      <c r="X73" s="29" t="s">
        <v>351</v>
      </c>
      <c r="Y73" s="58" t="s">
        <v>352</v>
      </c>
      <c r="Z73" s="29" t="s">
        <v>72</v>
      </c>
      <c r="AA73" s="29"/>
      <c r="AB73" s="29"/>
      <c r="AC73" s="29"/>
      <c r="AE73" s="79" t="str">
        <f t="shared" si="1"/>
        <v>MfN_INV_2_V_440_BHE_HB_GR_0E_001_d_V</v>
      </c>
      <c r="AF73" s="79"/>
      <c r="AG73" s="79"/>
      <c r="AH73" s="79"/>
      <c r="AI73" s="79"/>
      <c r="AJ73" s="79"/>
      <c r="AK73" s="79" t="str">
        <f t="shared" si="2"/>
        <v>440_HB_GR_0E_001_d_V</v>
      </c>
      <c r="AL73" s="36"/>
      <c r="AM73" s="217" t="s">
        <v>17</v>
      </c>
      <c r="AN73" s="217"/>
      <c r="AO73" s="217"/>
      <c r="AP73" s="31" t="s">
        <v>183</v>
      </c>
      <c r="AQ73" s="218"/>
      <c r="AR73" s="218"/>
      <c r="AS73" s="218"/>
      <c r="AT73" s="32"/>
      <c r="AU73" s="218"/>
      <c r="AV73" s="218"/>
      <c r="AW73" s="218"/>
      <c r="AX73" s="217"/>
      <c r="AY73" s="217"/>
      <c r="AZ73" s="218"/>
      <c r="BA73" s="218"/>
      <c r="BB73" s="218"/>
      <c r="BC73" s="218"/>
      <c r="BD73" s="217"/>
      <c r="BE73" s="217"/>
      <c r="BF73" s="217"/>
      <c r="BG73" s="217"/>
      <c r="BH73" s="217"/>
      <c r="BI73" s="217"/>
      <c r="BJ73" s="217"/>
      <c r="BK73" s="217"/>
      <c r="BL73" s="217"/>
      <c r="BM73" s="217"/>
      <c r="BN73" s="217"/>
      <c r="BO73" s="217"/>
      <c r="BP73" s="217"/>
      <c r="BQ73" s="217"/>
      <c r="BR73" s="217"/>
      <c r="BS73" s="217"/>
      <c r="BT73" s="217"/>
      <c r="BU73" s="217"/>
      <c r="BV73" s="217"/>
      <c r="BW73" s="217"/>
      <c r="BX73" s="217"/>
      <c r="CA73" s="34"/>
      <c r="CB73" s="34"/>
      <c r="CC73" s="34"/>
      <c r="CD73" s="34"/>
      <c r="CE73" s="217"/>
      <c r="CF73" s="217"/>
      <c r="CG73" s="217"/>
      <c r="CH73" s="217"/>
      <c r="CI73" s="217"/>
      <c r="CL73" s="30">
        <v>446</v>
      </c>
      <c r="CM73" s="21" t="s">
        <v>128</v>
      </c>
    </row>
    <row r="74" spans="2:91" ht="12" customHeight="1" x14ac:dyDescent="0.35">
      <c r="B74" s="21"/>
      <c r="C74" s="58" t="str">
        <f>IF(N74="","",'Deckblatt - Cover'!$O$10)</f>
        <v>MfN</v>
      </c>
      <c r="D74" s="58" t="s">
        <v>129</v>
      </c>
      <c r="E74" s="58">
        <v>2</v>
      </c>
      <c r="F74" s="59" t="s">
        <v>46</v>
      </c>
      <c r="G74" s="59">
        <v>440</v>
      </c>
      <c r="H74" s="59" t="s">
        <v>14</v>
      </c>
      <c r="I74" s="59" t="s">
        <v>343</v>
      </c>
      <c r="J74" s="29" t="s">
        <v>131</v>
      </c>
      <c r="K74" s="29" t="s">
        <v>143</v>
      </c>
      <c r="L74" s="232" t="s">
        <v>133</v>
      </c>
      <c r="M74" s="232"/>
      <c r="N74" s="233" t="s">
        <v>251</v>
      </c>
      <c r="O74" s="238"/>
      <c r="P74" s="238"/>
      <c r="Q74" s="238"/>
      <c r="R74" s="238"/>
      <c r="S74" s="238"/>
      <c r="T74" s="238"/>
      <c r="U74" s="238"/>
      <c r="V74" s="29" t="str" cm="1">
        <f t="array" ref="V74">IFERROR(LOOKUP(2,1/(W74:Z74&lt;&gt;""),W74:Z74),"")</f>
        <v>d_V</v>
      </c>
      <c r="W74" s="29" t="s">
        <v>72</v>
      </c>
      <c r="X74" s="29" t="s">
        <v>351</v>
      </c>
      <c r="Y74" s="58" t="s">
        <v>352</v>
      </c>
      <c r="Z74" s="29" t="s">
        <v>72</v>
      </c>
      <c r="AA74" s="29"/>
      <c r="AB74" s="29"/>
      <c r="AC74" s="29"/>
      <c r="AE74" s="79" t="str">
        <f t="shared" si="1"/>
        <v>MfN_INV_2_V_440_BHE_HB_GR_1O_001_d_V</v>
      </c>
      <c r="AF74" s="79"/>
      <c r="AG74" s="79"/>
      <c r="AH74" s="79"/>
      <c r="AI74" s="79"/>
      <c r="AJ74" s="79"/>
      <c r="AK74" s="79" t="str">
        <f t="shared" si="2"/>
        <v>440_HB_GR_1O_001_d_V</v>
      </c>
      <c r="AL74" s="36"/>
      <c r="AM74" s="217" t="s">
        <v>17</v>
      </c>
      <c r="AN74" s="217"/>
      <c r="AO74" s="217"/>
      <c r="AP74" s="31" t="s">
        <v>183</v>
      </c>
      <c r="AQ74" s="218"/>
      <c r="AR74" s="218"/>
      <c r="AS74" s="218"/>
      <c r="AT74" s="32"/>
      <c r="AU74" s="218"/>
      <c r="AV74" s="218"/>
      <c r="AW74" s="218"/>
      <c r="AX74" s="217"/>
      <c r="AY74" s="217"/>
      <c r="AZ74" s="218"/>
      <c r="BA74" s="218"/>
      <c r="BB74" s="218"/>
      <c r="BC74" s="218"/>
      <c r="BD74" s="217"/>
      <c r="BE74" s="217"/>
      <c r="BF74" s="217"/>
      <c r="BG74" s="217"/>
      <c r="BH74" s="217"/>
      <c r="BI74" s="217"/>
      <c r="BJ74" s="217"/>
      <c r="BK74" s="217"/>
      <c r="BL74" s="217"/>
      <c r="BM74" s="217"/>
      <c r="BN74" s="217"/>
      <c r="BO74" s="217"/>
      <c r="BP74" s="217"/>
      <c r="BQ74" s="217"/>
      <c r="BR74" s="217"/>
      <c r="BS74" s="217"/>
      <c r="BT74" s="217"/>
      <c r="BU74" s="217"/>
      <c r="BV74" s="217"/>
      <c r="BW74" s="217"/>
      <c r="BX74" s="217"/>
      <c r="CA74" s="34"/>
      <c r="CB74" s="34"/>
      <c r="CC74" s="34"/>
      <c r="CD74" s="34"/>
      <c r="CE74" s="217"/>
      <c r="CF74" s="217"/>
      <c r="CG74" s="217"/>
      <c r="CH74" s="217"/>
      <c r="CI74" s="217"/>
      <c r="CL74" s="30">
        <v>450</v>
      </c>
      <c r="CM74" s="21" t="s">
        <v>128</v>
      </c>
    </row>
    <row r="75" spans="2:91" ht="12" customHeight="1" x14ac:dyDescent="0.35">
      <c r="B75" s="21"/>
      <c r="C75" s="58" t="str">
        <f>IF(N75="","",'Deckblatt - Cover'!$O$10)</f>
        <v>MfN</v>
      </c>
      <c r="D75" s="58" t="s">
        <v>129</v>
      </c>
      <c r="E75" s="58">
        <v>2</v>
      </c>
      <c r="F75" s="59" t="s">
        <v>46</v>
      </c>
      <c r="G75" s="59">
        <v>440</v>
      </c>
      <c r="H75" s="59" t="s">
        <v>14</v>
      </c>
      <c r="I75" s="59" t="s">
        <v>343</v>
      </c>
      <c r="J75" s="29" t="s">
        <v>131</v>
      </c>
      <c r="K75" s="29" t="s">
        <v>149</v>
      </c>
      <c r="L75" s="232" t="s">
        <v>133</v>
      </c>
      <c r="M75" s="232"/>
      <c r="N75" s="233" t="s">
        <v>255</v>
      </c>
      <c r="O75" s="238"/>
      <c r="P75" s="238"/>
      <c r="Q75" s="238"/>
      <c r="R75" s="238"/>
      <c r="S75" s="238"/>
      <c r="T75" s="238"/>
      <c r="U75" s="238"/>
      <c r="V75" s="29" t="str" cm="1">
        <f t="array" ref="V75">IFERROR(LOOKUP(2,1/(W75:Z75&lt;&gt;""),W75:Z75),"")</f>
        <v>d_V</v>
      </c>
      <c r="W75" s="29" t="s">
        <v>72</v>
      </c>
      <c r="X75" s="29" t="s">
        <v>351</v>
      </c>
      <c r="Y75" s="58" t="s">
        <v>352</v>
      </c>
      <c r="Z75" s="29" t="s">
        <v>72</v>
      </c>
      <c r="AA75" s="29"/>
      <c r="AB75" s="29"/>
      <c r="AC75" s="29"/>
      <c r="AE75" s="79" t="str">
        <f t="shared" si="1"/>
        <v>MfN_INV_2_V_440_BHE_HB_GR_2O_001_d_V</v>
      </c>
      <c r="AF75" s="79"/>
      <c r="AG75" s="79"/>
      <c r="AH75" s="79"/>
      <c r="AI75" s="79"/>
      <c r="AJ75" s="79"/>
      <c r="AK75" s="79" t="str">
        <f t="shared" si="2"/>
        <v>440_HB_GR_2O_001_d_V</v>
      </c>
      <c r="AL75" s="36"/>
      <c r="AM75" s="217" t="s">
        <v>17</v>
      </c>
      <c r="AN75" s="217"/>
      <c r="AO75" s="217"/>
      <c r="AP75" s="31" t="s">
        <v>183</v>
      </c>
      <c r="AQ75" s="218"/>
      <c r="AR75" s="218"/>
      <c r="AS75" s="218"/>
      <c r="AT75" s="32"/>
      <c r="AU75" s="218"/>
      <c r="AV75" s="218"/>
      <c r="AW75" s="218"/>
      <c r="AX75" s="217"/>
      <c r="AY75" s="217"/>
      <c r="AZ75" s="218"/>
      <c r="BA75" s="218"/>
      <c r="BB75" s="218"/>
      <c r="BC75" s="218"/>
      <c r="BD75" s="217"/>
      <c r="BE75" s="217"/>
      <c r="BF75" s="217"/>
      <c r="BG75" s="217"/>
      <c r="BH75" s="217"/>
      <c r="BI75" s="217"/>
      <c r="BJ75" s="217"/>
      <c r="BK75" s="217"/>
      <c r="BL75" s="217"/>
      <c r="BM75" s="217"/>
      <c r="BN75" s="217"/>
      <c r="BO75" s="217"/>
      <c r="BP75" s="217"/>
      <c r="BQ75" s="217"/>
      <c r="BR75" s="217"/>
      <c r="BS75" s="217"/>
      <c r="BT75" s="217"/>
      <c r="BU75" s="217"/>
      <c r="BV75" s="217"/>
      <c r="BW75" s="217"/>
      <c r="BX75" s="217"/>
      <c r="CA75" s="34"/>
      <c r="CB75" s="34"/>
      <c r="CC75" s="34"/>
      <c r="CD75" s="34"/>
      <c r="CE75" s="217"/>
      <c r="CF75" s="217"/>
      <c r="CG75" s="217"/>
      <c r="CH75" s="217"/>
      <c r="CI75" s="217"/>
      <c r="CL75" s="30">
        <v>455</v>
      </c>
      <c r="CM75" s="21" t="s">
        <v>128</v>
      </c>
    </row>
    <row r="76" spans="2:91" ht="12" customHeight="1" x14ac:dyDescent="0.35">
      <c r="B76" s="21"/>
      <c r="C76" s="58" t="str">
        <f>IF(N76="","",'Deckblatt - Cover'!$O$10)</f>
        <v>MfN</v>
      </c>
      <c r="D76" s="58" t="s">
        <v>129</v>
      </c>
      <c r="E76" s="58">
        <v>2</v>
      </c>
      <c r="F76" s="59" t="s">
        <v>46</v>
      </c>
      <c r="G76" s="59">
        <v>440</v>
      </c>
      <c r="H76" s="59" t="s">
        <v>14</v>
      </c>
      <c r="I76" s="59" t="s">
        <v>343</v>
      </c>
      <c r="J76" s="29" t="s">
        <v>131</v>
      </c>
      <c r="K76" s="29" t="s">
        <v>155</v>
      </c>
      <c r="L76" s="232" t="s">
        <v>133</v>
      </c>
      <c r="M76" s="232"/>
      <c r="N76" s="233" t="s">
        <v>259</v>
      </c>
      <c r="O76" s="238"/>
      <c r="P76" s="238"/>
      <c r="Q76" s="238"/>
      <c r="R76" s="238"/>
      <c r="S76" s="238"/>
      <c r="T76" s="238"/>
      <c r="U76" s="238"/>
      <c r="V76" s="29" t="str" cm="1">
        <f t="array" ref="V76">IFERROR(LOOKUP(2,1/(W76:Z76&lt;&gt;""),W76:Z76),"")</f>
        <v>d_V</v>
      </c>
      <c r="W76" s="29" t="s">
        <v>72</v>
      </c>
      <c r="X76" s="29" t="s">
        <v>351</v>
      </c>
      <c r="Y76" s="58" t="s">
        <v>352</v>
      </c>
      <c r="Z76" s="29" t="s">
        <v>72</v>
      </c>
      <c r="AA76" s="29"/>
      <c r="AB76" s="29"/>
      <c r="AC76" s="29"/>
      <c r="AE76" s="79" t="str">
        <f t="shared" si="1"/>
        <v>MfN_INV_2_V_440_BHE_HB_GR_3D_001_d_V</v>
      </c>
      <c r="AF76" s="79"/>
      <c r="AG76" s="79"/>
      <c r="AH76" s="79"/>
      <c r="AI76" s="79"/>
      <c r="AJ76" s="79"/>
      <c r="AK76" s="79" t="str">
        <f t="shared" si="2"/>
        <v>440_HB_GR_3D_001_d_V</v>
      </c>
      <c r="AL76" s="36"/>
      <c r="AM76" s="217" t="s">
        <v>17</v>
      </c>
      <c r="AN76" s="217"/>
      <c r="AO76" s="217"/>
      <c r="AP76" s="31" t="s">
        <v>183</v>
      </c>
      <c r="AQ76" s="218"/>
      <c r="AR76" s="218"/>
      <c r="AS76" s="218"/>
      <c r="AT76" s="32"/>
      <c r="AU76" s="218"/>
      <c r="AV76" s="218"/>
      <c r="AW76" s="218"/>
      <c r="AX76" s="217"/>
      <c r="AY76" s="217"/>
      <c r="AZ76" s="218"/>
      <c r="BA76" s="218"/>
      <c r="BB76" s="218"/>
      <c r="BC76" s="218"/>
      <c r="BD76" s="217"/>
      <c r="BE76" s="217"/>
      <c r="BF76" s="217"/>
      <c r="BG76" s="217"/>
      <c r="BH76" s="217"/>
      <c r="BI76" s="217"/>
      <c r="BJ76" s="217"/>
      <c r="BK76" s="217"/>
      <c r="BL76" s="217"/>
      <c r="BM76" s="217"/>
      <c r="BN76" s="217"/>
      <c r="BO76" s="217"/>
      <c r="BP76" s="217"/>
      <c r="BQ76" s="217"/>
      <c r="BR76" s="217"/>
      <c r="BS76" s="217"/>
      <c r="BT76" s="217"/>
      <c r="BU76" s="217"/>
      <c r="BV76" s="217"/>
      <c r="BW76" s="217"/>
      <c r="BX76" s="217"/>
      <c r="CA76" s="34"/>
      <c r="CB76" s="34"/>
      <c r="CC76" s="34"/>
      <c r="CD76" s="34"/>
      <c r="CE76" s="217"/>
      <c r="CF76" s="217"/>
      <c r="CG76" s="217"/>
      <c r="CH76" s="217"/>
      <c r="CI76" s="217"/>
      <c r="CL76" s="30">
        <v>460</v>
      </c>
      <c r="CM76" s="21" t="s">
        <v>128</v>
      </c>
    </row>
    <row r="77" spans="2:91" ht="12" customHeight="1" x14ac:dyDescent="0.35">
      <c r="B77" s="21"/>
      <c r="C77" s="58" t="str">
        <f>IF(N77="","",'Deckblatt - Cover'!$O$10)</f>
        <v>MfN</v>
      </c>
      <c r="D77" s="58" t="s">
        <v>129</v>
      </c>
      <c r="E77" s="58">
        <v>2</v>
      </c>
      <c r="F77" s="59" t="s">
        <v>46</v>
      </c>
      <c r="G77" s="59">
        <v>440</v>
      </c>
      <c r="H77" s="59" t="s">
        <v>14</v>
      </c>
      <c r="I77" s="59" t="s">
        <v>343</v>
      </c>
      <c r="J77" s="29" t="s">
        <v>131</v>
      </c>
      <c r="K77" s="29" t="s">
        <v>261</v>
      </c>
      <c r="L77" s="232" t="s">
        <v>133</v>
      </c>
      <c r="M77" s="232"/>
      <c r="N77" s="233" t="s">
        <v>262</v>
      </c>
      <c r="O77" s="238"/>
      <c r="P77" s="238"/>
      <c r="Q77" s="238"/>
      <c r="R77" s="238"/>
      <c r="S77" s="238"/>
      <c r="T77" s="238"/>
      <c r="U77" s="238"/>
      <c r="V77" s="29" t="str" cm="1">
        <f t="array" ref="V77">IFERROR(LOOKUP(2,1/(W77:Z77&lt;&gt;""),W77:Z77),"")</f>
        <v>d_V</v>
      </c>
      <c r="W77" s="29" t="s">
        <v>72</v>
      </c>
      <c r="X77" s="29" t="s">
        <v>351</v>
      </c>
      <c r="Y77" s="58" t="s">
        <v>352</v>
      </c>
      <c r="Z77" s="29" t="s">
        <v>72</v>
      </c>
      <c r="AA77" s="29"/>
      <c r="AB77" s="29"/>
      <c r="AC77" s="29"/>
      <c r="AE77" s="79" t="str">
        <f>CONCATENATE(IF(C77="","",CONCATENATE(C77,"_")),D77,"_",E77,"_",F77,"_",G77,"_",H77,"_",I77,"_",J77,"_",K77,"_",L77,"_",V77)</f>
        <v>MfN_INV_2_V_440_BHE_HB_GR_DA_001_d_V</v>
      </c>
      <c r="AF77" s="79"/>
      <c r="AG77" s="79"/>
      <c r="AH77" s="79"/>
      <c r="AI77" s="79"/>
      <c r="AJ77" s="79"/>
      <c r="AK77" s="79" t="str">
        <f t="shared" si="2"/>
        <v>440_HB_GR_DA_001_d_V</v>
      </c>
      <c r="AL77" s="36"/>
      <c r="AM77" s="217" t="s">
        <v>17</v>
      </c>
      <c r="AN77" s="217"/>
      <c r="AO77" s="217"/>
      <c r="AP77" s="31" t="s">
        <v>137</v>
      </c>
      <c r="AQ77" s="218"/>
      <c r="AR77" s="218"/>
      <c r="AS77" s="218"/>
      <c r="AT77" s="32"/>
      <c r="AU77" s="218"/>
      <c r="AV77" s="218"/>
      <c r="AW77" s="218"/>
      <c r="AX77" s="217"/>
      <c r="AY77" s="217"/>
      <c r="AZ77" s="218"/>
      <c r="BA77" s="218"/>
      <c r="BB77" s="218"/>
      <c r="BC77" s="218"/>
      <c r="BD77" s="217"/>
      <c r="BE77" s="217"/>
      <c r="BF77" s="217"/>
      <c r="BG77" s="217"/>
      <c r="BH77" s="217"/>
      <c r="BI77" s="217"/>
      <c r="BJ77" s="217"/>
      <c r="BK77" s="217"/>
      <c r="BL77" s="217"/>
      <c r="BM77" s="217"/>
      <c r="BN77" s="217"/>
      <c r="BO77" s="217"/>
      <c r="BP77" s="217"/>
      <c r="BQ77" s="217"/>
      <c r="BR77" s="217"/>
      <c r="BS77" s="217"/>
      <c r="BT77" s="217"/>
      <c r="BU77" s="217"/>
      <c r="BV77" s="217"/>
      <c r="BW77" s="217"/>
      <c r="BX77" s="217"/>
      <c r="CA77" s="34"/>
      <c r="CB77" s="34"/>
      <c r="CC77" s="34"/>
      <c r="CD77" s="34"/>
      <c r="CE77" s="217"/>
      <c r="CF77" s="217"/>
      <c r="CG77" s="217"/>
      <c r="CH77" s="217"/>
      <c r="CI77" s="217"/>
      <c r="CL77" s="30"/>
      <c r="CM77" s="21"/>
    </row>
    <row r="78" spans="2:91" ht="12" customHeight="1" x14ac:dyDescent="0.35">
      <c r="B78" s="21"/>
      <c r="C78" s="58"/>
      <c r="D78" s="58"/>
      <c r="E78" s="58"/>
      <c r="F78" s="59"/>
      <c r="G78" s="59"/>
      <c r="H78" s="59"/>
      <c r="I78" s="59"/>
      <c r="J78" s="29"/>
      <c r="K78" s="29"/>
      <c r="L78" s="232"/>
      <c r="M78" s="232"/>
      <c r="N78" s="233"/>
      <c r="O78" s="238"/>
      <c r="P78" s="238"/>
      <c r="Q78" s="238"/>
      <c r="R78" s="238"/>
      <c r="S78" s="238"/>
      <c r="T78" s="238"/>
      <c r="U78" s="238"/>
      <c r="V78" s="29" t="str" cm="1">
        <f t="array" ref="V78">IFERROR(LOOKUP(2,1/(W78:Z78&lt;&gt;""),W78:Z78),"")</f>
        <v/>
      </c>
      <c r="W78" s="29"/>
      <c r="X78" s="29"/>
      <c r="Y78" s="29"/>
      <c r="Z78" s="29"/>
      <c r="AA78" s="29"/>
      <c r="AB78" s="29"/>
      <c r="AC78" s="29"/>
      <c r="AE78" s="79" t="str">
        <f t="shared" si="1"/>
        <v>_________</v>
      </c>
      <c r="AF78" s="79"/>
      <c r="AG78" s="79"/>
      <c r="AH78" s="79"/>
      <c r="AI78" s="79"/>
      <c r="AJ78" s="79"/>
      <c r="AK78" s="79" t="str">
        <f t="shared" si="2"/>
        <v>____</v>
      </c>
      <c r="AL78" s="36"/>
      <c r="AM78" s="217"/>
      <c r="AN78" s="217"/>
      <c r="AO78" s="217"/>
      <c r="AP78" s="31"/>
      <c r="AQ78" s="218"/>
      <c r="AR78" s="218"/>
      <c r="AS78" s="218"/>
      <c r="AT78" s="32"/>
      <c r="AU78" s="218"/>
      <c r="AV78" s="218"/>
      <c r="AW78" s="218"/>
      <c r="AX78" s="217"/>
      <c r="AY78" s="217"/>
      <c r="AZ78" s="218"/>
      <c r="BA78" s="218"/>
      <c r="BB78" s="218"/>
      <c r="BC78" s="218"/>
      <c r="BD78" s="217"/>
      <c r="BE78" s="217"/>
      <c r="BF78" s="217"/>
      <c r="BG78" s="217"/>
      <c r="BH78" s="217"/>
      <c r="BI78" s="217"/>
      <c r="BJ78" s="217"/>
      <c r="BK78" s="217"/>
      <c r="BL78" s="217"/>
      <c r="BM78" s="217"/>
      <c r="BN78" s="217"/>
      <c r="BO78" s="217"/>
      <c r="BP78" s="217"/>
      <c r="BQ78" s="217"/>
      <c r="BR78" s="217"/>
      <c r="BS78" s="217"/>
      <c r="BT78" s="217"/>
      <c r="BU78" s="217"/>
      <c r="BV78" s="217"/>
      <c r="BW78" s="217"/>
      <c r="BX78" s="217"/>
      <c r="CA78" s="34"/>
      <c r="CB78" s="34"/>
      <c r="CC78" s="34"/>
      <c r="CD78" s="34"/>
      <c r="CE78" s="217"/>
      <c r="CF78" s="217"/>
      <c r="CG78" s="217"/>
      <c r="CH78" s="217"/>
      <c r="CI78" s="217"/>
      <c r="CL78" s="30">
        <v>440</v>
      </c>
      <c r="CM78" s="21" t="s">
        <v>128</v>
      </c>
    </row>
    <row r="79" spans="2:91" ht="12" customHeight="1" x14ac:dyDescent="0.35">
      <c r="B79" s="21"/>
      <c r="C79" s="58"/>
      <c r="D79" s="58"/>
      <c r="E79" s="58"/>
      <c r="F79" s="59"/>
      <c r="G79" s="59"/>
      <c r="H79" s="59"/>
      <c r="I79" s="59"/>
      <c r="J79" s="58"/>
      <c r="K79" s="58"/>
      <c r="L79" s="228"/>
      <c r="M79" s="228"/>
      <c r="N79" s="234" t="s">
        <v>264</v>
      </c>
      <c r="O79" s="231"/>
      <c r="P79" s="231"/>
      <c r="Q79" s="231"/>
      <c r="R79" s="231"/>
      <c r="S79" s="231"/>
      <c r="T79" s="231"/>
      <c r="U79" s="231"/>
      <c r="V79" s="29" t="str" cm="1">
        <f t="array" ref="V79">IFERROR(LOOKUP(2,1/(W79:Z79&lt;&gt;""),W79:Z79),"")</f>
        <v/>
      </c>
      <c r="W79" s="29"/>
      <c r="X79" s="21"/>
      <c r="Y79" s="29"/>
      <c r="Z79" s="29"/>
      <c r="AA79" s="29"/>
      <c r="AB79" s="29"/>
      <c r="AC79" s="29"/>
      <c r="AE79" s="79" t="str">
        <f t="shared" si="1"/>
        <v>_________</v>
      </c>
      <c r="AF79" s="79"/>
      <c r="AG79" s="79"/>
      <c r="AH79" s="79"/>
      <c r="AI79" s="79"/>
      <c r="AJ79" s="79"/>
      <c r="AK79" s="79" t="str">
        <f t="shared" si="2"/>
        <v>____</v>
      </c>
      <c r="AL79" s="36"/>
      <c r="AM79" s="217"/>
      <c r="AN79" s="217"/>
      <c r="AO79" s="217"/>
      <c r="AP79" s="31"/>
      <c r="AQ79" s="218"/>
      <c r="AR79" s="218"/>
      <c r="AS79" s="218"/>
      <c r="AT79" s="32"/>
      <c r="AU79" s="218"/>
      <c r="AV79" s="218"/>
      <c r="AW79" s="218"/>
      <c r="AX79" s="217"/>
      <c r="AY79" s="217"/>
      <c r="AZ79" s="218"/>
      <c r="BA79" s="218"/>
      <c r="BB79" s="218"/>
      <c r="BC79" s="218"/>
      <c r="BD79" s="217"/>
      <c r="BE79" s="217"/>
      <c r="BF79" s="217"/>
      <c r="BG79" s="217"/>
      <c r="BH79" s="217"/>
      <c r="BI79" s="217"/>
      <c r="BJ79" s="217"/>
      <c r="BK79" s="217"/>
      <c r="BL79" s="217"/>
      <c r="BM79" s="217"/>
      <c r="BN79" s="217"/>
      <c r="BO79" s="217"/>
      <c r="BP79" s="217"/>
      <c r="BQ79" s="217"/>
      <c r="BR79" s="217"/>
      <c r="BS79" s="217"/>
      <c r="BT79" s="217"/>
      <c r="BU79" s="217"/>
      <c r="BV79" s="217"/>
      <c r="BW79" s="217"/>
      <c r="BX79" s="217"/>
      <c r="CA79" s="34"/>
      <c r="CB79" s="34"/>
      <c r="CC79" s="34"/>
      <c r="CD79" s="34"/>
      <c r="CE79" s="217"/>
      <c r="CF79" s="217"/>
      <c r="CG79" s="217"/>
      <c r="CH79" s="217"/>
      <c r="CI79" s="217"/>
      <c r="CL79" s="30">
        <v>444</v>
      </c>
      <c r="CM79" s="21" t="s">
        <v>128</v>
      </c>
    </row>
    <row r="80" spans="2:91" ht="12" customHeight="1" x14ac:dyDescent="0.35">
      <c r="B80" s="21"/>
      <c r="C80" s="58" t="str">
        <f>IF(N80="","",'Deckblatt - Cover'!$O$10)</f>
        <v>MfN</v>
      </c>
      <c r="D80" s="58" t="s">
        <v>129</v>
      </c>
      <c r="E80" s="58">
        <v>2</v>
      </c>
      <c r="F80" s="59" t="s">
        <v>46</v>
      </c>
      <c r="G80" s="59">
        <v>440</v>
      </c>
      <c r="H80" s="59" t="s">
        <v>14</v>
      </c>
      <c r="I80" s="59" t="s">
        <v>343</v>
      </c>
      <c r="J80" s="58" t="s">
        <v>179</v>
      </c>
      <c r="K80" s="58" t="s">
        <v>180</v>
      </c>
      <c r="L80" s="228" t="s">
        <v>133</v>
      </c>
      <c r="M80" s="228"/>
      <c r="N80" s="229" t="s">
        <v>267</v>
      </c>
      <c r="O80" s="231"/>
      <c r="P80" s="231"/>
      <c r="Q80" s="231"/>
      <c r="R80" s="231"/>
      <c r="S80" s="231"/>
      <c r="T80" s="231"/>
      <c r="U80" s="231"/>
      <c r="V80" s="29" t="str" cm="1">
        <f t="array" ref="V80">IFERROR(LOOKUP(2,1/(W80:Z80&lt;&gt;""),W80:Z80),"")</f>
        <v>d_V</v>
      </c>
      <c r="W80" s="29"/>
      <c r="X80" s="29" t="s">
        <v>351</v>
      </c>
      <c r="Y80" s="58" t="s">
        <v>352</v>
      </c>
      <c r="Z80" s="29" t="s">
        <v>72</v>
      </c>
      <c r="AA80" s="29"/>
      <c r="AB80" s="29"/>
      <c r="AC80" s="29"/>
      <c r="AE80" s="79" t="str">
        <f t="shared" si="1"/>
        <v>MfN_INV_2_V_440_BHE_HB_SC_XX_001_d_V</v>
      </c>
      <c r="AF80" s="79"/>
      <c r="AG80" s="79"/>
      <c r="AH80" s="79"/>
      <c r="AI80" s="79"/>
      <c r="AJ80" s="79"/>
      <c r="AK80" s="79" t="str">
        <f t="shared" si="2"/>
        <v>440_HB_SC_XX_001_d_V</v>
      </c>
      <c r="AL80" s="36"/>
      <c r="AM80" s="217" t="s">
        <v>17</v>
      </c>
      <c r="AN80" s="217"/>
      <c r="AO80" s="217"/>
      <c r="AP80" s="31" t="s">
        <v>183</v>
      </c>
      <c r="AQ80" s="218"/>
      <c r="AR80" s="218"/>
      <c r="AS80" s="218"/>
      <c r="AT80" s="32"/>
      <c r="AU80" s="218"/>
      <c r="AV80" s="218"/>
      <c r="AW80" s="218"/>
      <c r="AX80" s="217"/>
      <c r="AY80" s="217"/>
      <c r="AZ80" s="218"/>
      <c r="BA80" s="218"/>
      <c r="BB80" s="218"/>
      <c r="BC80" s="218"/>
      <c r="BD80" s="217"/>
      <c r="BE80" s="217"/>
      <c r="BF80" s="217"/>
      <c r="BG80" s="217"/>
      <c r="BH80" s="217"/>
      <c r="BI80" s="217"/>
      <c r="BJ80" s="217"/>
      <c r="BK80" s="217"/>
      <c r="BL80" s="217"/>
      <c r="BM80" s="217"/>
      <c r="BN80" s="217"/>
      <c r="BO80" s="217"/>
      <c r="BP80" s="217"/>
      <c r="BQ80" s="217"/>
      <c r="BR80" s="217"/>
      <c r="BS80" s="217"/>
      <c r="BT80" s="217"/>
      <c r="BU80" s="217"/>
      <c r="BV80" s="217"/>
      <c r="BW80" s="217"/>
      <c r="BX80" s="217"/>
      <c r="CA80" s="34"/>
      <c r="CB80" s="34"/>
      <c r="CC80" s="34"/>
      <c r="CD80" s="34"/>
      <c r="CE80" s="31"/>
      <c r="CF80" s="31"/>
      <c r="CG80" s="31"/>
      <c r="CH80" s="31"/>
      <c r="CI80" s="31"/>
      <c r="CL80" s="30"/>
      <c r="CM80" s="21"/>
    </row>
    <row r="81" spans="2:91" ht="12" customHeight="1" x14ac:dyDescent="0.35">
      <c r="B81" s="21"/>
      <c r="C81" s="58" t="str">
        <f>IF(N81="","",'Deckblatt - Cover'!$O$10)</f>
        <v>MfN</v>
      </c>
      <c r="D81" s="58" t="s">
        <v>129</v>
      </c>
      <c r="E81" s="58">
        <v>2</v>
      </c>
      <c r="F81" s="59" t="s">
        <v>46</v>
      </c>
      <c r="G81" s="59">
        <v>440</v>
      </c>
      <c r="H81" s="59" t="s">
        <v>14</v>
      </c>
      <c r="I81" s="59" t="s">
        <v>343</v>
      </c>
      <c r="J81" s="58" t="s">
        <v>179</v>
      </c>
      <c r="K81" s="58" t="s">
        <v>180</v>
      </c>
      <c r="L81" s="228" t="s">
        <v>160</v>
      </c>
      <c r="M81" s="228"/>
      <c r="N81" s="229" t="s">
        <v>269</v>
      </c>
      <c r="O81" s="231"/>
      <c r="P81" s="231"/>
      <c r="Q81" s="231"/>
      <c r="R81" s="231"/>
      <c r="S81" s="231"/>
      <c r="T81" s="231"/>
      <c r="U81" s="231"/>
      <c r="V81" s="29" t="str" cm="1">
        <f t="array" ref="V81">IFERROR(LOOKUP(2,1/(W81:Z81&lt;&gt;""),W81:Z81),"")</f>
        <v>d_V</v>
      </c>
      <c r="W81" s="29"/>
      <c r="X81" s="29" t="s">
        <v>351</v>
      </c>
      <c r="Y81" s="58" t="s">
        <v>352</v>
      </c>
      <c r="Z81" s="29" t="s">
        <v>72</v>
      </c>
      <c r="AA81" s="29"/>
      <c r="AB81" s="29"/>
      <c r="AC81" s="29"/>
      <c r="AE81" s="79" t="str">
        <f t="shared" si="1"/>
        <v>MfN_INV_2_V_440_BHE_HB_SC_XX_002_d_V</v>
      </c>
      <c r="AF81" s="79"/>
      <c r="AG81" s="79"/>
      <c r="AH81" s="79"/>
      <c r="AI81" s="79"/>
      <c r="AJ81" s="79"/>
      <c r="AK81" s="79" t="str">
        <f t="shared" si="2"/>
        <v>440_HB_SC_XX_002_d_V</v>
      </c>
      <c r="AL81" s="36"/>
      <c r="AM81" s="217" t="s">
        <v>17</v>
      </c>
      <c r="AN81" s="217"/>
      <c r="AO81" s="217"/>
      <c r="AP81" s="31" t="s">
        <v>183</v>
      </c>
      <c r="AQ81" s="218"/>
      <c r="AR81" s="218"/>
      <c r="AS81" s="218"/>
      <c r="AT81" s="32"/>
      <c r="AU81" s="218"/>
      <c r="AV81" s="218"/>
      <c r="AW81" s="218"/>
      <c r="AX81" s="217"/>
      <c r="AY81" s="217"/>
      <c r="AZ81" s="218"/>
      <c r="BA81" s="218"/>
      <c r="BB81" s="218"/>
      <c r="BC81" s="218"/>
      <c r="BD81" s="217"/>
      <c r="BE81" s="217"/>
      <c r="BF81" s="217"/>
      <c r="BG81" s="217"/>
      <c r="BH81" s="217"/>
      <c r="BI81" s="217"/>
      <c r="BJ81" s="217"/>
      <c r="BK81" s="217"/>
      <c r="BL81" s="217"/>
      <c r="BM81" s="217"/>
      <c r="BN81" s="217"/>
      <c r="BO81" s="217"/>
      <c r="BP81" s="217"/>
      <c r="BQ81" s="217"/>
      <c r="BR81" s="217"/>
      <c r="BS81" s="217"/>
      <c r="BT81" s="217"/>
      <c r="BU81" s="217"/>
      <c r="BV81" s="217"/>
      <c r="BW81" s="217"/>
      <c r="BX81" s="217"/>
      <c r="CA81" s="34"/>
      <c r="CB81" s="34"/>
      <c r="CC81" s="34"/>
      <c r="CD81" s="34"/>
      <c r="CE81" s="31"/>
      <c r="CF81" s="31"/>
      <c r="CG81" s="31"/>
      <c r="CH81" s="31"/>
      <c r="CI81" s="31"/>
      <c r="CL81" s="30"/>
      <c r="CM81" s="21"/>
    </row>
    <row r="82" spans="2:91" ht="12" customHeight="1" x14ac:dyDescent="0.35">
      <c r="B82" s="21"/>
      <c r="C82" s="58" t="str">
        <f>IF(N82="","",'Deckblatt - Cover'!$O$10)</f>
        <v>MfN</v>
      </c>
      <c r="D82" s="58" t="s">
        <v>129</v>
      </c>
      <c r="E82" s="58">
        <v>2</v>
      </c>
      <c r="F82" s="59" t="s">
        <v>46</v>
      </c>
      <c r="G82" s="59">
        <v>440</v>
      </c>
      <c r="H82" s="59" t="s">
        <v>14</v>
      </c>
      <c r="I82" s="59" t="s">
        <v>343</v>
      </c>
      <c r="J82" s="58" t="s">
        <v>179</v>
      </c>
      <c r="K82" s="58" t="s">
        <v>180</v>
      </c>
      <c r="L82" s="228" t="s">
        <v>186</v>
      </c>
      <c r="M82" s="228"/>
      <c r="N82" s="229" t="s">
        <v>372</v>
      </c>
      <c r="O82" s="231"/>
      <c r="P82" s="231"/>
      <c r="Q82" s="231"/>
      <c r="R82" s="231"/>
      <c r="S82" s="231"/>
      <c r="T82" s="231"/>
      <c r="U82" s="231"/>
      <c r="V82" s="29" t="str" cm="1">
        <f t="array" ref="V82">IFERROR(LOOKUP(2,1/(W82:Z82&lt;&gt;""),W82:Z82),"")</f>
        <v>d_V</v>
      </c>
      <c r="W82" s="29"/>
      <c r="X82" s="29" t="s">
        <v>351</v>
      </c>
      <c r="Y82" s="58" t="s">
        <v>352</v>
      </c>
      <c r="Z82" s="29" t="s">
        <v>72</v>
      </c>
      <c r="AA82" s="29"/>
      <c r="AB82" s="29"/>
      <c r="AC82" s="29"/>
      <c r="AE82" s="79" t="str">
        <f t="shared" si="1"/>
        <v>MfN_INV_2_V_440_BHE_HB_SC_XX_003_d_V</v>
      </c>
      <c r="AF82" s="79"/>
      <c r="AG82" s="79"/>
      <c r="AH82" s="79"/>
      <c r="AI82" s="79"/>
      <c r="AJ82" s="79"/>
      <c r="AK82" s="79" t="str">
        <f t="shared" si="2"/>
        <v>440_HB_SC_XX_003_d_V</v>
      </c>
      <c r="AL82" s="36"/>
      <c r="AM82" s="217" t="s">
        <v>17</v>
      </c>
      <c r="AN82" s="217"/>
      <c r="AO82" s="217"/>
      <c r="AP82" s="31" t="s">
        <v>183</v>
      </c>
      <c r="AQ82" s="218"/>
      <c r="AR82" s="218"/>
      <c r="AS82" s="218"/>
      <c r="AT82" s="32"/>
      <c r="AU82" s="218"/>
      <c r="AV82" s="218"/>
      <c r="AW82" s="218"/>
      <c r="AX82" s="217"/>
      <c r="AY82" s="217"/>
      <c r="AZ82" s="218"/>
      <c r="BA82" s="218"/>
      <c r="BB82" s="218"/>
      <c r="BC82" s="218"/>
      <c r="BD82" s="217"/>
      <c r="BE82" s="217"/>
      <c r="BF82" s="217"/>
      <c r="BG82" s="217"/>
      <c r="BH82" s="217"/>
      <c r="BI82" s="217"/>
      <c r="BJ82" s="217"/>
      <c r="BK82" s="217"/>
      <c r="BL82" s="217"/>
      <c r="BM82" s="217"/>
      <c r="BN82" s="217"/>
      <c r="BO82" s="217"/>
      <c r="BP82" s="217"/>
      <c r="BQ82" s="217"/>
      <c r="BR82" s="217"/>
      <c r="BS82" s="217"/>
      <c r="BT82" s="217"/>
      <c r="BU82" s="217"/>
      <c r="BV82" s="217"/>
      <c r="BW82" s="217"/>
      <c r="BX82" s="217"/>
      <c r="CA82" s="34"/>
      <c r="CB82" s="34"/>
      <c r="CC82" s="34"/>
      <c r="CD82" s="34"/>
      <c r="CE82" s="31"/>
      <c r="CF82" s="31"/>
      <c r="CG82" s="31"/>
      <c r="CH82" s="31"/>
      <c r="CI82" s="31"/>
      <c r="CL82" s="30"/>
      <c r="CM82" s="21"/>
    </row>
    <row r="83" spans="2:91" ht="12" customHeight="1" x14ac:dyDescent="0.35">
      <c r="B83" s="21"/>
      <c r="C83" s="58" t="str">
        <f>IF(N83="","",'Deckblatt - Cover'!$O$10)</f>
        <v>MfN</v>
      </c>
      <c r="D83" s="58" t="s">
        <v>129</v>
      </c>
      <c r="E83" s="58">
        <v>2</v>
      </c>
      <c r="F83" s="59" t="s">
        <v>46</v>
      </c>
      <c r="G83" s="59">
        <v>440</v>
      </c>
      <c r="H83" s="59" t="s">
        <v>14</v>
      </c>
      <c r="I83" s="59" t="s">
        <v>343</v>
      </c>
      <c r="J83" s="58" t="s">
        <v>179</v>
      </c>
      <c r="K83" s="58" t="s">
        <v>180</v>
      </c>
      <c r="L83" s="228" t="s">
        <v>189</v>
      </c>
      <c r="M83" s="228"/>
      <c r="N83" s="245" t="s">
        <v>274</v>
      </c>
      <c r="O83" s="246"/>
      <c r="P83" s="246"/>
      <c r="Q83" s="246"/>
      <c r="R83" s="246"/>
      <c r="S83" s="246"/>
      <c r="T83" s="246"/>
      <c r="U83" s="229"/>
      <c r="V83" s="29" t="str" cm="1">
        <f t="array" ref="V83">IFERROR(LOOKUP(2,1/(W83:Z83&lt;&gt;""),W83:Z83),"")</f>
        <v>d_V</v>
      </c>
      <c r="W83" s="29"/>
      <c r="X83" s="29" t="s">
        <v>351</v>
      </c>
      <c r="Y83" s="58" t="s">
        <v>352</v>
      </c>
      <c r="Z83" s="29" t="s">
        <v>72</v>
      </c>
      <c r="AA83" s="29"/>
      <c r="AB83" s="29"/>
      <c r="AC83" s="29"/>
      <c r="AE83" s="79" t="str">
        <f t="shared" si="1"/>
        <v>MfN_INV_2_V_440_BHE_HB_SC_XX_004_d_V</v>
      </c>
      <c r="AF83" s="79"/>
      <c r="AG83" s="79"/>
      <c r="AH83" s="79"/>
      <c r="AI83" s="79"/>
      <c r="AJ83" s="79"/>
      <c r="AK83" s="79" t="str">
        <f t="shared" si="2"/>
        <v>440_HB_SC_XX_004_d_V</v>
      </c>
      <c r="AL83" s="36"/>
      <c r="AM83" s="217" t="s">
        <v>17</v>
      </c>
      <c r="AN83" s="217"/>
      <c r="AO83" s="217"/>
      <c r="AP83" s="31" t="s">
        <v>183</v>
      </c>
      <c r="AQ83" s="218"/>
      <c r="AR83" s="218"/>
      <c r="AS83" s="218"/>
      <c r="AT83" s="32"/>
      <c r="AU83" s="218"/>
      <c r="AV83" s="218"/>
      <c r="AW83" s="218"/>
      <c r="AX83" s="217"/>
      <c r="AY83" s="217"/>
      <c r="AZ83" s="218"/>
      <c r="BA83" s="218"/>
      <c r="BB83" s="218"/>
      <c r="BC83" s="218"/>
      <c r="BD83" s="217"/>
      <c r="BE83" s="217"/>
      <c r="BF83" s="217"/>
      <c r="BG83" s="217"/>
      <c r="BH83" s="217"/>
      <c r="BI83" s="217"/>
      <c r="BJ83" s="217"/>
      <c r="BK83" s="217"/>
      <c r="BL83" s="217"/>
      <c r="BM83" s="217"/>
      <c r="BN83" s="217"/>
      <c r="BO83" s="217"/>
      <c r="BP83" s="217"/>
      <c r="BQ83" s="217"/>
      <c r="BR83" s="217"/>
      <c r="BS83" s="217"/>
      <c r="BT83" s="217"/>
      <c r="BU83" s="217"/>
      <c r="BV83" s="217"/>
      <c r="BW83" s="217"/>
      <c r="BX83" s="217"/>
      <c r="CA83" s="34"/>
      <c r="CB83" s="34"/>
      <c r="CC83" s="34"/>
      <c r="CD83" s="34"/>
      <c r="CE83" s="31"/>
      <c r="CF83" s="31"/>
      <c r="CG83" s="31"/>
      <c r="CH83" s="31"/>
      <c r="CI83" s="31"/>
      <c r="CL83" s="30"/>
      <c r="CM83" s="21"/>
    </row>
    <row r="84" spans="2:91" ht="12" customHeight="1" x14ac:dyDescent="0.35">
      <c r="B84" s="21"/>
      <c r="C84" s="58"/>
      <c r="D84" s="58"/>
      <c r="E84" s="58"/>
      <c r="F84" s="59"/>
      <c r="G84" s="59"/>
      <c r="H84" s="59"/>
      <c r="I84" s="59"/>
      <c r="J84" s="29"/>
      <c r="K84" s="29"/>
      <c r="L84" s="232"/>
      <c r="M84" s="232"/>
      <c r="N84" s="233"/>
      <c r="O84" s="238"/>
      <c r="P84" s="238"/>
      <c r="Q84" s="238"/>
      <c r="R84" s="238"/>
      <c r="S84" s="238"/>
      <c r="T84" s="238"/>
      <c r="U84" s="238"/>
      <c r="V84" s="29" t="str" cm="1">
        <f t="array" ref="V84">IFERROR(LOOKUP(2,1/(W84:Z84&lt;&gt;""),W84:Z84),"")</f>
        <v/>
      </c>
      <c r="W84" s="29"/>
      <c r="X84" s="29"/>
      <c r="Y84" s="29"/>
      <c r="Z84" s="29"/>
      <c r="AA84" s="29"/>
      <c r="AB84" s="29"/>
      <c r="AC84" s="29"/>
      <c r="AE84" s="79" t="str">
        <f t="shared" si="1"/>
        <v>_________</v>
      </c>
      <c r="AF84" s="79"/>
      <c r="AG84" s="79"/>
      <c r="AH84" s="79"/>
      <c r="AI84" s="79"/>
      <c r="AJ84" s="79"/>
      <c r="AK84" s="79" t="str">
        <f t="shared" si="2"/>
        <v>____</v>
      </c>
      <c r="AL84" s="36"/>
      <c r="AM84" s="217"/>
      <c r="AN84" s="217"/>
      <c r="AO84" s="217"/>
      <c r="AP84" s="31"/>
      <c r="AQ84" s="218"/>
      <c r="AR84" s="218"/>
      <c r="AS84" s="218"/>
      <c r="AT84" s="32"/>
      <c r="AU84" s="218"/>
      <c r="AV84" s="218"/>
      <c r="AW84" s="218"/>
      <c r="AX84" s="217"/>
      <c r="AY84" s="217"/>
      <c r="AZ84" s="218"/>
      <c r="BA84" s="218"/>
      <c r="BB84" s="218"/>
      <c r="BC84" s="218"/>
      <c r="BD84" s="217"/>
      <c r="BE84" s="217"/>
      <c r="BF84" s="217"/>
      <c r="BG84" s="217"/>
      <c r="BH84" s="217"/>
      <c r="BI84" s="217"/>
      <c r="BJ84" s="217"/>
      <c r="BK84" s="217"/>
      <c r="BL84" s="217"/>
      <c r="BM84" s="217"/>
      <c r="BN84" s="217"/>
      <c r="BO84" s="217"/>
      <c r="BP84" s="217"/>
      <c r="BQ84" s="217"/>
      <c r="BR84" s="217"/>
      <c r="BS84" s="217"/>
      <c r="BT84" s="217"/>
      <c r="BU84" s="217"/>
      <c r="BV84" s="217"/>
      <c r="BW84" s="217"/>
      <c r="BX84" s="217"/>
      <c r="CA84" s="34"/>
      <c r="CB84" s="34"/>
      <c r="CC84" s="34"/>
      <c r="CD84" s="34"/>
      <c r="CE84" s="217"/>
      <c r="CF84" s="217"/>
      <c r="CG84" s="217"/>
      <c r="CH84" s="217"/>
      <c r="CI84" s="217"/>
      <c r="CL84" s="21" t="s">
        <v>373</v>
      </c>
      <c r="CM84" s="21" t="s">
        <v>128</v>
      </c>
    </row>
    <row r="85" spans="2:91" ht="12" customHeight="1" x14ac:dyDescent="0.35">
      <c r="B85" s="21"/>
      <c r="C85" s="58"/>
      <c r="D85" s="58"/>
      <c r="E85" s="58"/>
      <c r="F85" s="59"/>
      <c r="G85" s="59"/>
      <c r="H85" s="59"/>
      <c r="I85" s="59"/>
      <c r="J85" s="58"/>
      <c r="K85" s="58"/>
      <c r="L85" s="228"/>
      <c r="M85" s="228"/>
      <c r="N85" s="234" t="s">
        <v>277</v>
      </c>
      <c r="O85" s="231"/>
      <c r="P85" s="231"/>
      <c r="Q85" s="231"/>
      <c r="R85" s="231"/>
      <c r="S85" s="231"/>
      <c r="T85" s="231"/>
      <c r="U85" s="231"/>
      <c r="V85" s="29" t="str" cm="1">
        <f t="array" ref="V85">IFERROR(LOOKUP(2,1/(W85:Z85&lt;&gt;""),W85:Z85),"")</f>
        <v/>
      </c>
      <c r="W85" s="29"/>
      <c r="X85" s="29"/>
      <c r="Y85" s="29"/>
      <c r="Z85" s="29"/>
      <c r="AA85" s="29"/>
      <c r="AB85" s="29"/>
      <c r="AC85" s="29"/>
      <c r="AE85" s="79" t="str">
        <f t="shared" ref="AE85:AE116" si="8">CONCATENATE(IF(C85="","",CONCATENATE(C85,"_")),D85,"_",E85,"_",F85,"_",G85,"_",H85,"_",I85,"_",J85,"_",K85,"_",L85,"_",V85)</f>
        <v>_________</v>
      </c>
      <c r="AF85" s="79"/>
      <c r="AG85" s="79"/>
      <c r="AH85" s="79"/>
      <c r="AI85" s="79"/>
      <c r="AJ85" s="79"/>
      <c r="AK85" s="79" t="str">
        <f t="shared" si="2"/>
        <v>____</v>
      </c>
      <c r="AL85" s="36"/>
      <c r="AM85" s="217"/>
      <c r="AN85" s="217"/>
      <c r="AO85" s="217"/>
      <c r="AP85" s="31"/>
      <c r="AQ85" s="218"/>
      <c r="AR85" s="218"/>
      <c r="AS85" s="218"/>
      <c r="AT85" s="32"/>
      <c r="AU85" s="218"/>
      <c r="AV85" s="218"/>
      <c r="AW85" s="218"/>
      <c r="AX85" s="217"/>
      <c r="AY85" s="217"/>
      <c r="AZ85" s="218"/>
      <c r="BA85" s="218"/>
      <c r="BB85" s="218"/>
      <c r="BC85" s="218"/>
      <c r="BD85" s="217"/>
      <c r="BE85" s="217"/>
      <c r="BF85" s="217"/>
      <c r="BG85" s="217"/>
      <c r="BH85" s="217"/>
      <c r="BI85" s="217"/>
      <c r="BJ85" s="217"/>
      <c r="BK85" s="217"/>
      <c r="BL85" s="217"/>
      <c r="BM85" s="217"/>
      <c r="BN85" s="217"/>
      <c r="BO85" s="217"/>
      <c r="BP85" s="217"/>
      <c r="BQ85" s="217"/>
      <c r="BR85" s="217"/>
      <c r="BS85" s="217"/>
      <c r="BT85" s="217"/>
      <c r="BU85" s="217"/>
      <c r="BV85" s="217"/>
      <c r="BW85" s="217"/>
      <c r="BX85" s="217"/>
      <c r="CA85" s="34"/>
      <c r="CB85" s="34"/>
      <c r="CC85" s="34"/>
      <c r="CD85" s="34"/>
      <c r="CE85" s="217"/>
      <c r="CF85" s="217"/>
      <c r="CG85" s="217"/>
      <c r="CH85" s="217"/>
      <c r="CI85" s="217"/>
      <c r="CL85" s="30">
        <v>444</v>
      </c>
      <c r="CM85" s="21" t="s">
        <v>128</v>
      </c>
    </row>
    <row r="86" spans="2:91" ht="12" customHeight="1" x14ac:dyDescent="0.35">
      <c r="B86" s="21"/>
      <c r="C86" s="58" t="str">
        <f>IF(N86="","",'Deckblatt - Cover'!$O$10)</f>
        <v>MfN</v>
      </c>
      <c r="D86" s="58" t="s">
        <v>129</v>
      </c>
      <c r="E86" s="58">
        <v>2</v>
      </c>
      <c r="F86" s="59" t="s">
        <v>46</v>
      </c>
      <c r="G86" s="59">
        <v>450</v>
      </c>
      <c r="H86" s="59" t="s">
        <v>14</v>
      </c>
      <c r="I86" s="59" t="s">
        <v>343</v>
      </c>
      <c r="J86" s="59" t="s">
        <v>179</v>
      </c>
      <c r="K86" s="58" t="s">
        <v>180</v>
      </c>
      <c r="L86" s="228" t="s">
        <v>133</v>
      </c>
      <c r="M86" s="228"/>
      <c r="N86" s="245" t="s">
        <v>278</v>
      </c>
      <c r="O86" s="245"/>
      <c r="P86" s="245"/>
      <c r="Q86" s="245"/>
      <c r="R86" s="245"/>
      <c r="S86" s="245"/>
      <c r="T86" s="245"/>
      <c r="U86" s="245"/>
      <c r="V86" s="29" t="str" cm="1">
        <f t="array" ref="V86">IFERROR(LOOKUP(2,1/(W86:Z86&lt;&gt;""),W86:Z86),"")</f>
        <v>d_V</v>
      </c>
      <c r="W86" s="29"/>
      <c r="X86" s="29" t="s">
        <v>351</v>
      </c>
      <c r="Y86" s="58" t="s">
        <v>352</v>
      </c>
      <c r="Z86" s="29" t="s">
        <v>72</v>
      </c>
      <c r="AA86" s="29"/>
      <c r="AB86" s="29"/>
      <c r="AC86" s="29"/>
      <c r="AE86" s="79" t="str">
        <f t="shared" si="8"/>
        <v>MfN_INV_2_V_450_BHE_HB_SC_XX_001_d_V</v>
      </c>
      <c r="AF86" s="79"/>
      <c r="AG86" s="79"/>
      <c r="AH86" s="79"/>
      <c r="AI86" s="79"/>
      <c r="AJ86" s="79"/>
      <c r="AK86" s="79" t="str">
        <f t="shared" si="2"/>
        <v>450_HB_SC_XX_001_d_V</v>
      </c>
      <c r="AL86" s="36"/>
      <c r="AM86" s="217" t="s">
        <v>17</v>
      </c>
      <c r="AN86" s="217"/>
      <c r="AO86" s="217"/>
      <c r="AP86" s="31" t="s">
        <v>183</v>
      </c>
      <c r="AQ86" s="218"/>
      <c r="AR86" s="218"/>
      <c r="AS86" s="218"/>
      <c r="AT86" s="32"/>
      <c r="AU86" s="218"/>
      <c r="AV86" s="218"/>
      <c r="AW86" s="218"/>
      <c r="AX86" s="217"/>
      <c r="AY86" s="217"/>
      <c r="AZ86" s="218"/>
      <c r="BA86" s="218"/>
      <c r="BB86" s="218"/>
      <c r="BC86" s="218"/>
      <c r="BD86" s="217"/>
      <c r="BE86" s="217"/>
      <c r="BF86" s="217"/>
      <c r="BG86" s="217"/>
      <c r="BH86" s="217"/>
      <c r="BI86" s="217"/>
      <c r="BJ86" s="217"/>
      <c r="BK86" s="217"/>
      <c r="BL86" s="217"/>
      <c r="BM86" s="217"/>
      <c r="BN86" s="217"/>
      <c r="BO86" s="217"/>
      <c r="BP86" s="217"/>
      <c r="BQ86" s="217"/>
      <c r="BR86" s="217"/>
      <c r="BS86" s="217"/>
      <c r="BT86" s="217"/>
      <c r="BU86" s="217"/>
      <c r="BV86" s="217"/>
      <c r="BW86" s="217"/>
      <c r="BX86" s="217"/>
      <c r="CA86" s="34"/>
      <c r="CB86" s="34"/>
      <c r="CC86" s="34"/>
      <c r="CD86" s="34"/>
      <c r="CE86" s="217"/>
      <c r="CF86" s="217"/>
      <c r="CG86" s="217"/>
      <c r="CH86" s="217"/>
      <c r="CI86" s="217"/>
      <c r="CL86" s="30">
        <v>445</v>
      </c>
      <c r="CM86" s="21" t="s">
        <v>128</v>
      </c>
    </row>
    <row r="87" spans="2:91" ht="12" customHeight="1" x14ac:dyDescent="0.35">
      <c r="B87" s="21"/>
      <c r="C87" s="58" t="str">
        <f>IF(N87="","",'Deckblatt - Cover'!$O$10)</f>
        <v>MfN</v>
      </c>
      <c r="D87" s="58" t="s">
        <v>129</v>
      </c>
      <c r="E87" s="58">
        <v>2</v>
      </c>
      <c r="F87" s="59" t="s">
        <v>46</v>
      </c>
      <c r="G87" s="59">
        <v>450</v>
      </c>
      <c r="H87" s="59" t="s">
        <v>14</v>
      </c>
      <c r="I87" s="59" t="s">
        <v>343</v>
      </c>
      <c r="J87" s="59" t="s">
        <v>179</v>
      </c>
      <c r="K87" s="58" t="s">
        <v>180</v>
      </c>
      <c r="L87" s="228" t="s">
        <v>160</v>
      </c>
      <c r="M87" s="228"/>
      <c r="N87" s="245" t="s">
        <v>280</v>
      </c>
      <c r="O87" s="245"/>
      <c r="P87" s="245"/>
      <c r="Q87" s="245"/>
      <c r="R87" s="245"/>
      <c r="S87" s="245"/>
      <c r="T87" s="245"/>
      <c r="U87" s="245"/>
      <c r="V87" s="29" t="str" cm="1">
        <f t="array" ref="V87">IFERROR(LOOKUP(2,1/(W87:Z87&lt;&gt;""),W87:Z87),"")</f>
        <v>d_V</v>
      </c>
      <c r="W87" s="29"/>
      <c r="X87" s="29" t="s">
        <v>351</v>
      </c>
      <c r="Y87" s="58" t="s">
        <v>352</v>
      </c>
      <c r="Z87" s="29" t="s">
        <v>72</v>
      </c>
      <c r="AA87" s="29"/>
      <c r="AB87" s="29"/>
      <c r="AC87" s="29"/>
      <c r="AE87" s="79" t="str">
        <f t="shared" si="8"/>
        <v>MfN_INV_2_V_450_BHE_HB_SC_XX_002_d_V</v>
      </c>
      <c r="AF87" s="79"/>
      <c r="AG87" s="79"/>
      <c r="AH87" s="79"/>
      <c r="AI87" s="79"/>
      <c r="AJ87" s="79"/>
      <c r="AK87" s="79" t="str">
        <f t="shared" si="2"/>
        <v>450_HB_SC_XX_002_d_V</v>
      </c>
      <c r="AL87" s="36"/>
      <c r="AM87" s="217" t="s">
        <v>17</v>
      </c>
      <c r="AN87" s="217"/>
      <c r="AO87" s="217"/>
      <c r="AP87" s="31" t="s">
        <v>183</v>
      </c>
      <c r="AQ87" s="218"/>
      <c r="AR87" s="218"/>
      <c r="AS87" s="218"/>
      <c r="AT87" s="32"/>
      <c r="AU87" s="218"/>
      <c r="AV87" s="218"/>
      <c r="AW87" s="218"/>
      <c r="AX87" s="217"/>
      <c r="AY87" s="217"/>
      <c r="AZ87" s="218"/>
      <c r="BA87" s="218"/>
      <c r="BB87" s="218"/>
      <c r="BC87" s="218"/>
      <c r="BD87" s="217"/>
      <c r="BE87" s="217"/>
      <c r="BF87" s="217"/>
      <c r="BG87" s="217"/>
      <c r="BH87" s="217"/>
      <c r="BI87" s="217"/>
      <c r="BJ87" s="217"/>
      <c r="BK87" s="217"/>
      <c r="BL87" s="217"/>
      <c r="BM87" s="217"/>
      <c r="BN87" s="217"/>
      <c r="BO87" s="217"/>
      <c r="BP87" s="217"/>
      <c r="BQ87" s="217"/>
      <c r="BR87" s="217"/>
      <c r="BS87" s="217"/>
      <c r="BT87" s="217"/>
      <c r="BU87" s="217"/>
      <c r="BV87" s="217"/>
      <c r="BW87" s="217"/>
      <c r="BX87" s="217"/>
      <c r="CA87" s="34"/>
      <c r="CB87" s="34"/>
      <c r="CC87" s="34"/>
      <c r="CD87" s="34"/>
      <c r="CE87" s="217"/>
      <c r="CF87" s="217"/>
      <c r="CG87" s="217"/>
      <c r="CH87" s="217"/>
      <c r="CI87" s="217"/>
      <c r="CL87" s="76"/>
    </row>
    <row r="88" spans="2:91" ht="12" customHeight="1" x14ac:dyDescent="0.35">
      <c r="B88" s="21"/>
      <c r="C88" s="58" t="str">
        <f>IF(N88="","",'Deckblatt - Cover'!$O$10)</f>
        <v>MfN</v>
      </c>
      <c r="D88" s="58" t="s">
        <v>129</v>
      </c>
      <c r="E88" s="58">
        <v>2</v>
      </c>
      <c r="F88" s="59" t="s">
        <v>46</v>
      </c>
      <c r="G88" s="59">
        <v>450</v>
      </c>
      <c r="H88" s="59" t="s">
        <v>14</v>
      </c>
      <c r="I88" s="59" t="s">
        <v>343</v>
      </c>
      <c r="J88" s="59" t="s">
        <v>179</v>
      </c>
      <c r="K88" s="58" t="s">
        <v>180</v>
      </c>
      <c r="L88" s="228" t="s">
        <v>186</v>
      </c>
      <c r="M88" s="228"/>
      <c r="N88" s="245" t="s">
        <v>282</v>
      </c>
      <c r="O88" s="245"/>
      <c r="P88" s="245"/>
      <c r="Q88" s="245"/>
      <c r="R88" s="245"/>
      <c r="S88" s="245"/>
      <c r="T88" s="245"/>
      <c r="U88" s="245"/>
      <c r="V88" s="29" t="str" cm="1">
        <f t="array" ref="V88">IFERROR(LOOKUP(2,1/(W88:Z88&lt;&gt;""),W88:Z88),"")</f>
        <v>d_V</v>
      </c>
      <c r="W88" s="29"/>
      <c r="X88" s="29" t="s">
        <v>351</v>
      </c>
      <c r="Y88" s="58" t="s">
        <v>352</v>
      </c>
      <c r="Z88" s="29" t="s">
        <v>72</v>
      </c>
      <c r="AA88" s="29"/>
      <c r="AB88" s="29"/>
      <c r="AC88" s="29"/>
      <c r="AE88" s="79" t="str">
        <f t="shared" si="8"/>
        <v>MfN_INV_2_V_450_BHE_HB_SC_XX_003_d_V</v>
      </c>
      <c r="AF88" s="79"/>
      <c r="AG88" s="79"/>
      <c r="AH88" s="79"/>
      <c r="AI88" s="79"/>
      <c r="AJ88" s="79"/>
      <c r="AK88" s="79" t="str">
        <f t="shared" si="2"/>
        <v>450_HB_SC_XX_003_d_V</v>
      </c>
      <c r="AL88" s="36"/>
      <c r="AM88" s="217" t="s">
        <v>17</v>
      </c>
      <c r="AN88" s="217"/>
      <c r="AO88" s="217"/>
      <c r="AP88" s="31" t="s">
        <v>183</v>
      </c>
      <c r="AQ88" s="218"/>
      <c r="AR88" s="218"/>
      <c r="AS88" s="218"/>
      <c r="AT88" s="32"/>
      <c r="AU88" s="218"/>
      <c r="AV88" s="218"/>
      <c r="AW88" s="218"/>
      <c r="AX88" s="217"/>
      <c r="AY88" s="217"/>
      <c r="AZ88" s="218"/>
      <c r="BA88" s="218"/>
      <c r="BB88" s="218"/>
      <c r="BC88" s="218"/>
      <c r="BD88" s="217"/>
      <c r="BE88" s="217"/>
      <c r="BF88" s="217"/>
      <c r="BG88" s="217"/>
      <c r="BH88" s="217"/>
      <c r="BI88" s="217"/>
      <c r="BJ88" s="217"/>
      <c r="BK88" s="217"/>
      <c r="BL88" s="217"/>
      <c r="BM88" s="217"/>
      <c r="BN88" s="217"/>
      <c r="BO88" s="217"/>
      <c r="BP88" s="217"/>
      <c r="BQ88" s="217"/>
      <c r="BR88" s="217"/>
      <c r="BS88" s="217"/>
      <c r="BT88" s="217"/>
      <c r="BU88" s="217"/>
      <c r="BV88" s="217"/>
      <c r="BW88" s="217"/>
      <c r="BX88" s="217"/>
      <c r="CA88" s="34"/>
      <c r="CB88" s="34"/>
      <c r="CC88" s="34"/>
      <c r="CD88" s="34"/>
      <c r="CE88" s="217"/>
      <c r="CF88" s="217"/>
      <c r="CG88" s="217"/>
      <c r="CH88" s="217"/>
      <c r="CI88" s="217"/>
      <c r="CL88" s="76"/>
    </row>
    <row r="89" spans="2:91" ht="12" customHeight="1" x14ac:dyDescent="0.35">
      <c r="B89" s="21"/>
      <c r="C89" s="58" t="str">
        <f>IF(N89="","",'Deckblatt - Cover'!$O$10)</f>
        <v>MfN</v>
      </c>
      <c r="D89" s="58" t="s">
        <v>129</v>
      </c>
      <c r="E89" s="58">
        <v>2</v>
      </c>
      <c r="F89" s="59" t="s">
        <v>46</v>
      </c>
      <c r="G89" s="59">
        <v>450</v>
      </c>
      <c r="H89" s="59" t="s">
        <v>14</v>
      </c>
      <c r="I89" s="59" t="s">
        <v>343</v>
      </c>
      <c r="J89" s="59" t="s">
        <v>179</v>
      </c>
      <c r="K89" s="58" t="s">
        <v>180</v>
      </c>
      <c r="L89" s="228" t="s">
        <v>189</v>
      </c>
      <c r="M89" s="228"/>
      <c r="N89" s="245" t="s">
        <v>285</v>
      </c>
      <c r="O89" s="245"/>
      <c r="P89" s="245"/>
      <c r="Q89" s="245"/>
      <c r="R89" s="245"/>
      <c r="S89" s="245"/>
      <c r="T89" s="245"/>
      <c r="U89" s="245"/>
      <c r="V89" s="29" t="str" cm="1">
        <f t="array" ref="V89">IFERROR(LOOKUP(2,1/(W89:Z89&lt;&gt;""),W89:Z89),"")</f>
        <v>d_V</v>
      </c>
      <c r="W89" s="29"/>
      <c r="X89" s="29" t="s">
        <v>351</v>
      </c>
      <c r="Y89" s="58" t="s">
        <v>352</v>
      </c>
      <c r="Z89" s="29" t="s">
        <v>72</v>
      </c>
      <c r="AA89" s="29"/>
      <c r="AB89" s="29"/>
      <c r="AC89" s="29"/>
      <c r="AE89" s="79" t="str">
        <f t="shared" si="8"/>
        <v>MfN_INV_2_V_450_BHE_HB_SC_XX_004_d_V</v>
      </c>
      <c r="AF89" s="79"/>
      <c r="AG89" s="79"/>
      <c r="AH89" s="79"/>
      <c r="AI89" s="79"/>
      <c r="AJ89" s="79"/>
      <c r="AK89" s="79" t="str">
        <f t="shared" si="2"/>
        <v>450_HB_SC_XX_004_d_V</v>
      </c>
      <c r="AL89" s="36"/>
      <c r="AM89" s="217" t="s">
        <v>17</v>
      </c>
      <c r="AN89" s="217"/>
      <c r="AO89" s="217"/>
      <c r="AP89" s="31" t="s">
        <v>183</v>
      </c>
      <c r="AQ89" s="218"/>
      <c r="AR89" s="218"/>
      <c r="AS89" s="218"/>
      <c r="AT89" s="32"/>
      <c r="AU89" s="218"/>
      <c r="AV89" s="218"/>
      <c r="AW89" s="218"/>
      <c r="AX89" s="217"/>
      <c r="AY89" s="217"/>
      <c r="AZ89" s="218"/>
      <c r="BA89" s="218"/>
      <c r="BB89" s="218"/>
      <c r="BC89" s="218"/>
      <c r="BD89" s="217"/>
      <c r="BE89" s="217"/>
      <c r="BF89" s="217"/>
      <c r="BG89" s="217"/>
      <c r="BH89" s="217"/>
      <c r="BI89" s="217"/>
      <c r="BJ89" s="217"/>
      <c r="BK89" s="217"/>
      <c r="BL89" s="217"/>
      <c r="BM89" s="217"/>
      <c r="BN89" s="217"/>
      <c r="BO89" s="217"/>
      <c r="BP89" s="217"/>
      <c r="BQ89" s="217"/>
      <c r="BR89" s="217"/>
      <c r="BS89" s="217"/>
      <c r="BT89" s="217"/>
      <c r="BU89" s="217"/>
      <c r="BV89" s="217"/>
      <c r="BW89" s="217"/>
      <c r="BX89" s="217"/>
      <c r="CA89" s="34"/>
      <c r="CB89" s="34"/>
      <c r="CC89" s="34"/>
      <c r="CD89" s="34"/>
      <c r="CE89" s="217"/>
      <c r="CF89" s="217"/>
      <c r="CG89" s="217"/>
      <c r="CH89" s="217"/>
      <c r="CI89" s="217"/>
      <c r="CL89" s="76"/>
    </row>
    <row r="90" spans="2:91" ht="12" customHeight="1" x14ac:dyDescent="0.35">
      <c r="B90" s="21"/>
      <c r="C90" s="58" t="str">
        <f>IF(N90="","",'Deckblatt - Cover'!$O$10)</f>
        <v>MfN</v>
      </c>
      <c r="D90" s="58" t="s">
        <v>129</v>
      </c>
      <c r="E90" s="58">
        <v>2</v>
      </c>
      <c r="F90" s="59" t="s">
        <v>46</v>
      </c>
      <c r="G90" s="59">
        <v>450</v>
      </c>
      <c r="H90" s="59" t="s">
        <v>14</v>
      </c>
      <c r="I90" s="59" t="s">
        <v>343</v>
      </c>
      <c r="J90" s="59" t="s">
        <v>179</v>
      </c>
      <c r="K90" s="58" t="s">
        <v>180</v>
      </c>
      <c r="L90" s="228" t="s">
        <v>192</v>
      </c>
      <c r="M90" s="228"/>
      <c r="N90" s="245" t="s">
        <v>288</v>
      </c>
      <c r="O90" s="246"/>
      <c r="P90" s="246"/>
      <c r="Q90" s="246"/>
      <c r="R90" s="246"/>
      <c r="S90" s="246"/>
      <c r="T90" s="246"/>
      <c r="U90" s="229"/>
      <c r="V90" s="29" t="str" cm="1">
        <f t="array" ref="V90">IFERROR(LOOKUP(2,1/(W90:Z90&lt;&gt;""),W90:Z90),"")</f>
        <v>d_V</v>
      </c>
      <c r="W90" s="29"/>
      <c r="X90" s="29" t="s">
        <v>351</v>
      </c>
      <c r="Y90" s="58" t="s">
        <v>352</v>
      </c>
      <c r="Z90" s="29" t="s">
        <v>72</v>
      </c>
      <c r="AA90" s="29"/>
      <c r="AB90" s="29"/>
      <c r="AC90" s="29"/>
      <c r="AE90" s="79" t="str">
        <f t="shared" si="8"/>
        <v>MfN_INV_2_V_450_BHE_HB_SC_XX_005_d_V</v>
      </c>
      <c r="AF90" s="79"/>
      <c r="AG90" s="79"/>
      <c r="AH90" s="79"/>
      <c r="AI90" s="79"/>
      <c r="AJ90" s="79"/>
      <c r="AK90" s="79" t="str">
        <f t="shared" si="2"/>
        <v>450_HB_SC_XX_005_d_V</v>
      </c>
      <c r="AL90" s="36"/>
      <c r="AM90" s="217" t="s">
        <v>17</v>
      </c>
      <c r="AN90" s="217"/>
      <c r="AO90" s="217"/>
      <c r="AP90" s="31" t="s">
        <v>183</v>
      </c>
      <c r="AQ90" s="218"/>
      <c r="AR90" s="218"/>
      <c r="AS90" s="218"/>
      <c r="AT90" s="32"/>
      <c r="AU90" s="218"/>
      <c r="AV90" s="218"/>
      <c r="AW90" s="218"/>
      <c r="AX90" s="217"/>
      <c r="AY90" s="217"/>
      <c r="AZ90" s="218"/>
      <c r="BA90" s="218"/>
      <c r="BB90" s="218"/>
      <c r="BC90" s="218"/>
      <c r="BD90" s="217"/>
      <c r="BE90" s="217"/>
      <c r="BF90" s="217"/>
      <c r="BG90" s="217"/>
      <c r="BH90" s="217"/>
      <c r="BI90" s="217"/>
      <c r="BJ90" s="217"/>
      <c r="BK90" s="217"/>
      <c r="BL90" s="217"/>
      <c r="BM90" s="217"/>
      <c r="BN90" s="217"/>
      <c r="BO90" s="217"/>
      <c r="BP90" s="217"/>
      <c r="BQ90" s="217"/>
      <c r="BR90" s="217"/>
      <c r="BS90" s="217"/>
      <c r="BT90" s="217"/>
      <c r="BU90" s="217"/>
      <c r="BV90" s="217"/>
      <c r="BW90" s="217"/>
      <c r="BX90" s="217"/>
      <c r="CA90" s="34"/>
      <c r="CB90" s="34"/>
      <c r="CC90" s="34"/>
      <c r="CD90" s="34"/>
      <c r="CE90" s="217"/>
      <c r="CF90" s="217"/>
      <c r="CG90" s="217"/>
      <c r="CH90" s="217"/>
      <c r="CI90" s="217"/>
      <c r="CL90" s="76"/>
    </row>
    <row r="91" spans="2:91" ht="12" customHeight="1" x14ac:dyDescent="0.35">
      <c r="B91" s="21"/>
      <c r="C91" s="58" t="str">
        <f>IF(N91="","",'Deckblatt - Cover'!$O$10)</f>
        <v>MfN</v>
      </c>
      <c r="D91" s="58" t="s">
        <v>129</v>
      </c>
      <c r="E91" s="58">
        <v>2</v>
      </c>
      <c r="F91" s="59" t="s">
        <v>46</v>
      </c>
      <c r="G91" s="59">
        <v>450</v>
      </c>
      <c r="H91" s="59" t="s">
        <v>14</v>
      </c>
      <c r="I91" s="59" t="s">
        <v>343</v>
      </c>
      <c r="J91" s="59" t="s">
        <v>179</v>
      </c>
      <c r="K91" s="58" t="s">
        <v>180</v>
      </c>
      <c r="L91" s="228" t="s">
        <v>195</v>
      </c>
      <c r="M91" s="228"/>
      <c r="N91" s="245" t="s">
        <v>290</v>
      </c>
      <c r="O91" s="246"/>
      <c r="P91" s="246"/>
      <c r="Q91" s="246"/>
      <c r="R91" s="246"/>
      <c r="S91" s="246"/>
      <c r="T91" s="246"/>
      <c r="U91" s="229"/>
      <c r="V91" s="29" t="str" cm="1">
        <f t="array" ref="V91">IFERROR(LOOKUP(2,1/(W91:Z91&lt;&gt;""),W91:Z91),"")</f>
        <v>d_V</v>
      </c>
      <c r="W91" s="29"/>
      <c r="X91" s="29" t="s">
        <v>351</v>
      </c>
      <c r="Y91" s="58" t="s">
        <v>352</v>
      </c>
      <c r="Z91" s="29" t="s">
        <v>72</v>
      </c>
      <c r="AA91" s="29"/>
      <c r="AB91" s="29"/>
      <c r="AC91" s="29"/>
      <c r="AE91" s="79" t="str">
        <f t="shared" si="8"/>
        <v>MfN_INV_2_V_450_BHE_HB_SC_XX_006_d_V</v>
      </c>
      <c r="AF91" s="79"/>
      <c r="AG91" s="79"/>
      <c r="AH91" s="79"/>
      <c r="AI91" s="79"/>
      <c r="AJ91" s="79"/>
      <c r="AK91" s="79" t="str">
        <f t="shared" ref="AK91:AK118" si="9">CONCATENATE(IF(G91="","",CONCATENATE(G91,"_")),I91,"_",J91,"_",K91,"_",L91,"_",V91)</f>
        <v>450_HB_SC_XX_006_d_V</v>
      </c>
      <c r="AL91" s="36"/>
      <c r="AM91" s="217" t="s">
        <v>17</v>
      </c>
      <c r="AN91" s="217"/>
      <c r="AO91" s="217"/>
      <c r="AP91" s="31" t="s">
        <v>183</v>
      </c>
      <c r="AQ91" s="218"/>
      <c r="AR91" s="218"/>
      <c r="AS91" s="218"/>
      <c r="AT91" s="32"/>
      <c r="AU91" s="218"/>
      <c r="AV91" s="218"/>
      <c r="AW91" s="218"/>
      <c r="AX91" s="217"/>
      <c r="AY91" s="217"/>
      <c r="AZ91" s="218"/>
      <c r="BA91" s="218"/>
      <c r="BB91" s="218"/>
      <c r="BC91" s="218"/>
      <c r="BD91" s="217"/>
      <c r="BE91" s="217"/>
      <c r="BF91" s="217"/>
      <c r="BG91" s="217"/>
      <c r="BH91" s="217"/>
      <c r="BI91" s="217"/>
      <c r="BJ91" s="217"/>
      <c r="BK91" s="217"/>
      <c r="BL91" s="217"/>
      <c r="BM91" s="217"/>
      <c r="BN91" s="217"/>
      <c r="BO91" s="217"/>
      <c r="BP91" s="217"/>
      <c r="BQ91" s="217"/>
      <c r="BR91" s="217"/>
      <c r="BS91" s="217"/>
      <c r="BT91" s="217"/>
      <c r="BU91" s="217"/>
      <c r="BV91" s="217"/>
      <c r="BW91" s="217"/>
      <c r="BX91" s="217"/>
      <c r="CA91" s="34"/>
      <c r="CB91" s="34"/>
      <c r="CC91" s="34"/>
      <c r="CD91" s="34"/>
      <c r="CE91" s="217"/>
      <c r="CF91" s="217"/>
      <c r="CG91" s="217"/>
      <c r="CH91" s="217"/>
      <c r="CI91" s="217"/>
      <c r="CL91" s="76"/>
    </row>
    <row r="92" spans="2:91" ht="12" customHeight="1" x14ac:dyDescent="0.35">
      <c r="B92" s="21"/>
      <c r="C92" s="58" t="str">
        <f>IF(N92="","",'Deckblatt - Cover'!$O$10)</f>
        <v>MfN</v>
      </c>
      <c r="D92" s="58" t="s">
        <v>129</v>
      </c>
      <c r="E92" s="58">
        <v>2</v>
      </c>
      <c r="F92" s="59" t="s">
        <v>46</v>
      </c>
      <c r="G92" s="59">
        <v>450</v>
      </c>
      <c r="H92" s="59" t="s">
        <v>14</v>
      </c>
      <c r="I92" s="59" t="s">
        <v>343</v>
      </c>
      <c r="J92" s="59" t="s">
        <v>179</v>
      </c>
      <c r="K92" s="58" t="s">
        <v>180</v>
      </c>
      <c r="L92" s="228" t="s">
        <v>198</v>
      </c>
      <c r="M92" s="228"/>
      <c r="N92" s="245" t="s">
        <v>292</v>
      </c>
      <c r="O92" s="246"/>
      <c r="P92" s="246"/>
      <c r="Q92" s="246"/>
      <c r="R92" s="246"/>
      <c r="S92" s="246"/>
      <c r="T92" s="246"/>
      <c r="U92" s="229"/>
      <c r="V92" s="29" t="str" cm="1">
        <f t="array" ref="V92">IFERROR(LOOKUP(2,1/(W92:Z92&lt;&gt;""),W92:Z92),"")</f>
        <v>d_V</v>
      </c>
      <c r="W92" s="29"/>
      <c r="X92" s="29" t="s">
        <v>351</v>
      </c>
      <c r="Y92" s="58" t="s">
        <v>352</v>
      </c>
      <c r="Z92" s="29" t="s">
        <v>72</v>
      </c>
      <c r="AA92" s="29"/>
      <c r="AB92" s="29"/>
      <c r="AC92" s="29"/>
      <c r="AE92" s="79" t="str">
        <f t="shared" si="8"/>
        <v>MfN_INV_2_V_450_BHE_HB_SC_XX_007_d_V</v>
      </c>
      <c r="AF92" s="79"/>
      <c r="AG92" s="79"/>
      <c r="AH92" s="79"/>
      <c r="AI92" s="79"/>
      <c r="AJ92" s="79"/>
      <c r="AK92" s="79" t="str">
        <f t="shared" si="9"/>
        <v>450_HB_SC_XX_007_d_V</v>
      </c>
      <c r="AL92" s="36"/>
      <c r="AM92" s="217" t="s">
        <v>17</v>
      </c>
      <c r="AN92" s="217"/>
      <c r="AO92" s="217"/>
      <c r="AP92" s="31" t="s">
        <v>183</v>
      </c>
      <c r="AQ92" s="218"/>
      <c r="AR92" s="218"/>
      <c r="AS92" s="218"/>
      <c r="AT92" s="32"/>
      <c r="AU92" s="218"/>
      <c r="AV92" s="218"/>
      <c r="AW92" s="218"/>
      <c r="AX92" s="217"/>
      <c r="AY92" s="217"/>
      <c r="AZ92" s="218"/>
      <c r="BA92" s="218"/>
      <c r="BB92" s="218"/>
      <c r="BC92" s="218"/>
      <c r="BD92" s="217"/>
      <c r="BE92" s="217"/>
      <c r="BF92" s="217"/>
      <c r="BG92" s="217"/>
      <c r="BH92" s="217"/>
      <c r="BI92" s="217"/>
      <c r="BJ92" s="217"/>
      <c r="BK92" s="217"/>
      <c r="BL92" s="217"/>
      <c r="BM92" s="217"/>
      <c r="BN92" s="217"/>
      <c r="BO92" s="217"/>
      <c r="BP92" s="217"/>
      <c r="BQ92" s="217"/>
      <c r="BR92" s="217"/>
      <c r="BS92" s="217"/>
      <c r="BT92" s="217"/>
      <c r="BU92" s="217"/>
      <c r="BV92" s="217"/>
      <c r="BW92" s="217"/>
      <c r="BX92" s="217"/>
      <c r="CA92" s="34"/>
      <c r="CB92" s="34"/>
      <c r="CC92" s="34"/>
      <c r="CD92" s="34"/>
      <c r="CE92" s="217"/>
      <c r="CF92" s="217"/>
      <c r="CG92" s="217"/>
      <c r="CH92" s="217"/>
      <c r="CI92" s="217"/>
      <c r="CL92" s="76"/>
    </row>
    <row r="93" spans="2:91" ht="12" customHeight="1" x14ac:dyDescent="0.35">
      <c r="B93" s="21"/>
      <c r="C93" s="58" t="str">
        <f>IF(N93="","",'Deckblatt - Cover'!$O$10)</f>
        <v>MfN</v>
      </c>
      <c r="D93" s="58" t="s">
        <v>129</v>
      </c>
      <c r="E93" s="58">
        <v>2</v>
      </c>
      <c r="F93" s="59" t="s">
        <v>46</v>
      </c>
      <c r="G93" s="59">
        <v>450</v>
      </c>
      <c r="H93" s="59" t="s">
        <v>14</v>
      </c>
      <c r="I93" s="59" t="s">
        <v>343</v>
      </c>
      <c r="J93" s="59" t="s">
        <v>179</v>
      </c>
      <c r="K93" s="58" t="s">
        <v>180</v>
      </c>
      <c r="L93" s="228" t="s">
        <v>294</v>
      </c>
      <c r="M93" s="228"/>
      <c r="N93" s="245" t="s">
        <v>295</v>
      </c>
      <c r="O93" s="245"/>
      <c r="P93" s="245"/>
      <c r="Q93" s="245"/>
      <c r="R93" s="245"/>
      <c r="S93" s="245"/>
      <c r="T93" s="245"/>
      <c r="U93" s="245"/>
      <c r="V93" s="29" t="str" cm="1">
        <f t="array" ref="V93">IFERROR(LOOKUP(2,1/(W93:Z93&lt;&gt;""),W93:Z93),"")</f>
        <v>d_V</v>
      </c>
      <c r="W93" s="29"/>
      <c r="X93" s="29" t="s">
        <v>351</v>
      </c>
      <c r="Y93" s="58" t="s">
        <v>352</v>
      </c>
      <c r="Z93" s="29" t="s">
        <v>72</v>
      </c>
      <c r="AA93" s="29"/>
      <c r="AB93" s="29"/>
      <c r="AC93" s="29"/>
      <c r="AE93" s="79" t="str">
        <f t="shared" si="8"/>
        <v>MfN_INV_2_V_450_BHE_HB_SC_XX_008_d_V</v>
      </c>
      <c r="AF93" s="79"/>
      <c r="AG93" s="79"/>
      <c r="AH93" s="79"/>
      <c r="AI93" s="79"/>
      <c r="AJ93" s="79"/>
      <c r="AK93" s="79" t="str">
        <f t="shared" si="9"/>
        <v>450_HB_SC_XX_008_d_V</v>
      </c>
      <c r="AL93" s="36"/>
      <c r="AM93" s="217" t="s">
        <v>17</v>
      </c>
      <c r="AN93" s="217"/>
      <c r="AO93" s="217"/>
      <c r="AP93" s="31" t="s">
        <v>183</v>
      </c>
      <c r="AQ93" s="218"/>
      <c r="AR93" s="218"/>
      <c r="AS93" s="218"/>
      <c r="AT93" s="32"/>
      <c r="AU93" s="218"/>
      <c r="AV93" s="218"/>
      <c r="AW93" s="218"/>
      <c r="AX93" s="217"/>
      <c r="AY93" s="217"/>
      <c r="AZ93" s="218"/>
      <c r="BA93" s="218"/>
      <c r="BB93" s="218"/>
      <c r="BC93" s="218"/>
      <c r="BD93" s="217"/>
      <c r="BE93" s="217"/>
      <c r="BF93" s="217"/>
      <c r="BG93" s="217"/>
      <c r="BH93" s="217"/>
      <c r="BI93" s="217"/>
      <c r="BJ93" s="217"/>
      <c r="BK93" s="217"/>
      <c r="BL93" s="217"/>
      <c r="BM93" s="217"/>
      <c r="BN93" s="217"/>
      <c r="BO93" s="217"/>
      <c r="BP93" s="217"/>
      <c r="BQ93" s="217"/>
      <c r="BR93" s="217"/>
      <c r="BS93" s="217"/>
      <c r="BT93" s="217"/>
      <c r="BU93" s="217"/>
      <c r="BV93" s="217"/>
      <c r="BW93" s="217"/>
      <c r="BX93" s="217"/>
      <c r="CA93" s="34"/>
      <c r="CB93" s="34"/>
      <c r="CC93" s="34"/>
      <c r="CD93" s="34"/>
      <c r="CE93" s="217"/>
      <c r="CF93" s="217"/>
      <c r="CG93" s="217"/>
      <c r="CH93" s="217"/>
      <c r="CI93" s="217"/>
      <c r="CL93" s="76"/>
    </row>
    <row r="94" spans="2:91" ht="12" customHeight="1" x14ac:dyDescent="0.35">
      <c r="B94" s="21"/>
      <c r="C94" s="58" t="str">
        <f>IF(N94="","",'Deckblatt - Cover'!$O$10)</f>
        <v>MfN</v>
      </c>
      <c r="D94" s="58" t="s">
        <v>129</v>
      </c>
      <c r="E94" s="58">
        <v>2</v>
      </c>
      <c r="F94" s="59" t="s">
        <v>46</v>
      </c>
      <c r="G94" s="59">
        <v>450</v>
      </c>
      <c r="H94" s="59" t="s">
        <v>14</v>
      </c>
      <c r="I94" s="59" t="s">
        <v>343</v>
      </c>
      <c r="J94" s="59" t="s">
        <v>179</v>
      </c>
      <c r="K94" s="58" t="s">
        <v>180</v>
      </c>
      <c r="L94" s="228" t="s">
        <v>297</v>
      </c>
      <c r="M94" s="228"/>
      <c r="N94" s="245" t="s">
        <v>298</v>
      </c>
      <c r="O94" s="246"/>
      <c r="P94" s="246"/>
      <c r="Q94" s="246"/>
      <c r="R94" s="246"/>
      <c r="S94" s="246"/>
      <c r="T94" s="246"/>
      <c r="U94" s="229"/>
      <c r="V94" s="29" t="str" cm="1">
        <f t="array" ref="V94">IFERROR(LOOKUP(2,1/(W94:Z94&lt;&gt;""),W94:Z94),"")</f>
        <v>d_V</v>
      </c>
      <c r="W94" s="29"/>
      <c r="X94" s="58" t="s">
        <v>351</v>
      </c>
      <c r="Y94" s="58" t="s">
        <v>352</v>
      </c>
      <c r="Z94" s="29" t="s">
        <v>72</v>
      </c>
      <c r="AA94" s="29"/>
      <c r="AB94" s="29"/>
      <c r="AC94" s="29"/>
      <c r="AE94" s="79" t="str">
        <f t="shared" si="8"/>
        <v>MfN_INV_2_V_450_BHE_HB_SC_XX_009_d_V</v>
      </c>
      <c r="AF94" s="79"/>
      <c r="AG94" s="79"/>
      <c r="AH94" s="79"/>
      <c r="AI94" s="79"/>
      <c r="AJ94" s="79"/>
      <c r="AK94" s="79" t="str">
        <f t="shared" si="9"/>
        <v>450_HB_SC_XX_009_d_V</v>
      </c>
      <c r="AL94" s="36"/>
      <c r="AM94" s="217" t="s">
        <v>17</v>
      </c>
      <c r="AN94" s="217"/>
      <c r="AO94" s="217"/>
      <c r="AP94" s="31" t="s">
        <v>183</v>
      </c>
      <c r="AQ94" s="218"/>
      <c r="AR94" s="218"/>
      <c r="AS94" s="218"/>
      <c r="AT94" s="32"/>
      <c r="AU94" s="218"/>
      <c r="AV94" s="218"/>
      <c r="AW94" s="218"/>
      <c r="AX94" s="217"/>
      <c r="AY94" s="217"/>
      <c r="AZ94" s="218"/>
      <c r="BA94" s="218"/>
      <c r="BB94" s="218"/>
      <c r="BC94" s="218"/>
      <c r="BD94" s="217"/>
      <c r="BE94" s="217"/>
      <c r="BF94" s="217"/>
      <c r="BG94" s="217"/>
      <c r="BH94" s="217"/>
      <c r="BI94" s="217"/>
      <c r="BJ94" s="217"/>
      <c r="BK94" s="217"/>
      <c r="BL94" s="217"/>
      <c r="BM94" s="217"/>
      <c r="BN94" s="217"/>
      <c r="BO94" s="217"/>
      <c r="BP94" s="217"/>
      <c r="BQ94" s="217"/>
      <c r="BR94" s="217"/>
      <c r="BS94" s="217"/>
      <c r="BT94" s="217"/>
      <c r="BU94" s="217"/>
      <c r="BV94" s="217"/>
      <c r="BW94" s="217"/>
      <c r="BX94" s="217"/>
      <c r="CA94" s="34"/>
      <c r="CB94" s="34"/>
      <c r="CC94" s="34"/>
      <c r="CD94" s="34"/>
      <c r="CE94" s="217"/>
      <c r="CF94" s="217"/>
      <c r="CG94" s="217"/>
      <c r="CH94" s="217"/>
      <c r="CI94" s="217"/>
      <c r="CL94" s="76"/>
    </row>
    <row r="95" spans="2:91" s="82" customFormat="1" ht="12" customHeight="1" x14ac:dyDescent="0.35">
      <c r="B95" s="58"/>
      <c r="C95" s="58" t="str">
        <f>IF(N95="","",'Deckblatt - Cover'!$O$10)</f>
        <v>MfN</v>
      </c>
      <c r="D95" s="58" t="s">
        <v>129</v>
      </c>
      <c r="E95" s="58">
        <v>2</v>
      </c>
      <c r="F95" s="59" t="s">
        <v>46</v>
      </c>
      <c r="G95" s="59">
        <v>450</v>
      </c>
      <c r="H95" s="59" t="s">
        <v>14</v>
      </c>
      <c r="I95" s="59" t="s">
        <v>343</v>
      </c>
      <c r="J95" s="58" t="s">
        <v>179</v>
      </c>
      <c r="K95" s="58" t="s">
        <v>180</v>
      </c>
      <c r="L95" s="247" t="s">
        <v>300</v>
      </c>
      <c r="M95" s="248"/>
      <c r="N95" s="245" t="s">
        <v>301</v>
      </c>
      <c r="O95" s="246"/>
      <c r="P95" s="246"/>
      <c r="Q95" s="246"/>
      <c r="R95" s="246"/>
      <c r="S95" s="246"/>
      <c r="T95" s="246"/>
      <c r="U95" s="229"/>
      <c r="V95" s="29" t="str" cm="1">
        <f t="array" ref="V95">IFERROR(LOOKUP(2,1/(W95:Z95&lt;&gt;""),W95:Z95),"")</f>
        <v>c_V</v>
      </c>
      <c r="W95" s="58"/>
      <c r="X95" s="58" t="s">
        <v>351</v>
      </c>
      <c r="Y95" s="58" t="s">
        <v>352</v>
      </c>
      <c r="Z95" s="29"/>
      <c r="AA95" s="58"/>
      <c r="AB95" s="58"/>
      <c r="AC95" s="58"/>
      <c r="AE95" s="79" t="str">
        <f t="shared" si="8"/>
        <v>MfN_INV_2_V_450_BHE_HB_SC_XX_010_c_V</v>
      </c>
      <c r="AF95" s="102"/>
      <c r="AG95" s="102"/>
      <c r="AH95" s="102"/>
      <c r="AI95" s="102"/>
      <c r="AJ95" s="102"/>
      <c r="AK95" s="79" t="str">
        <f t="shared" si="9"/>
        <v>450_HB_SC_XX_010_c_V</v>
      </c>
      <c r="AL95" s="83"/>
      <c r="AM95" s="58"/>
      <c r="AN95" s="58"/>
      <c r="AO95" s="58"/>
      <c r="AP95" s="58"/>
      <c r="AQ95" s="83"/>
      <c r="AR95" s="83"/>
      <c r="AS95" s="83"/>
      <c r="AT95" s="83"/>
      <c r="AU95" s="83"/>
      <c r="AV95" s="83"/>
      <c r="AW95" s="83"/>
      <c r="AX95" s="58"/>
      <c r="AY95" s="58"/>
      <c r="AZ95" s="83"/>
      <c r="BA95" s="83"/>
      <c r="BB95" s="83"/>
      <c r="BC95" s="83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CA95" s="84"/>
      <c r="CB95" s="84"/>
      <c r="CC95" s="84"/>
      <c r="CD95" s="84"/>
      <c r="CE95" s="58"/>
      <c r="CF95" s="58"/>
      <c r="CG95" s="58"/>
      <c r="CH95" s="58"/>
      <c r="CI95" s="58"/>
      <c r="CL95" s="76"/>
    </row>
    <row r="96" spans="2:91" ht="12" customHeight="1" x14ac:dyDescent="0.35">
      <c r="B96" s="21"/>
      <c r="C96" s="58"/>
      <c r="D96" s="58"/>
      <c r="E96" s="58"/>
      <c r="F96" s="59"/>
      <c r="G96" s="59"/>
      <c r="H96" s="59"/>
      <c r="I96" s="59"/>
      <c r="J96" s="29"/>
      <c r="K96" s="29"/>
      <c r="L96" s="232"/>
      <c r="M96" s="232"/>
      <c r="N96" s="233"/>
      <c r="O96" s="238"/>
      <c r="P96" s="238"/>
      <c r="Q96" s="238"/>
      <c r="R96" s="238"/>
      <c r="S96" s="238"/>
      <c r="T96" s="238"/>
      <c r="U96" s="238"/>
      <c r="V96" s="29" t="str" cm="1">
        <f t="array" ref="V96">IFERROR(LOOKUP(2,1/(W96:Z96&lt;&gt;""),W96:Z96),"")</f>
        <v/>
      </c>
      <c r="W96" s="29"/>
      <c r="X96" s="29"/>
      <c r="Y96" s="29"/>
      <c r="Z96" s="29"/>
      <c r="AA96" s="29"/>
      <c r="AB96" s="29"/>
      <c r="AC96" s="29"/>
      <c r="AE96" s="79" t="str">
        <f t="shared" si="8"/>
        <v>_________</v>
      </c>
      <c r="AF96" s="79"/>
      <c r="AG96" s="79"/>
      <c r="AH96" s="79"/>
      <c r="AI96" s="79"/>
      <c r="AJ96" s="79"/>
      <c r="AK96" s="79" t="str">
        <f t="shared" si="9"/>
        <v>____</v>
      </c>
      <c r="AL96" s="36"/>
      <c r="AM96" s="217"/>
      <c r="AN96" s="217"/>
      <c r="AO96" s="217"/>
      <c r="AP96" s="31"/>
      <c r="AQ96" s="218"/>
      <c r="AR96" s="218"/>
      <c r="AS96" s="218"/>
      <c r="AT96" s="32"/>
      <c r="AU96" s="218"/>
      <c r="AV96" s="218"/>
      <c r="AW96" s="218"/>
      <c r="AX96" s="217"/>
      <c r="AY96" s="217"/>
      <c r="AZ96" s="218"/>
      <c r="BA96" s="218"/>
      <c r="BB96" s="218"/>
      <c r="BC96" s="218"/>
      <c r="BD96" s="217"/>
      <c r="BE96" s="217"/>
      <c r="BF96" s="217"/>
      <c r="BG96" s="217"/>
      <c r="BH96" s="217"/>
      <c r="BI96" s="217"/>
      <c r="BJ96" s="217"/>
      <c r="BK96" s="217"/>
      <c r="BL96" s="217"/>
      <c r="BM96" s="217"/>
      <c r="BN96" s="217"/>
      <c r="BO96" s="217"/>
      <c r="BP96" s="217"/>
      <c r="BQ96" s="217"/>
      <c r="BR96" s="217"/>
      <c r="BS96" s="217"/>
      <c r="BT96" s="217"/>
      <c r="BU96" s="217"/>
      <c r="BV96" s="217"/>
      <c r="BW96" s="217"/>
      <c r="BX96" s="217"/>
      <c r="CA96" s="34"/>
      <c r="CB96" s="34"/>
      <c r="CC96" s="34"/>
      <c r="CD96" s="34"/>
      <c r="CE96" s="217"/>
      <c r="CF96" s="217"/>
      <c r="CG96" s="217"/>
      <c r="CH96" s="217"/>
      <c r="CI96" s="217"/>
    </row>
    <row r="97" spans="2:91" ht="12" customHeight="1" x14ac:dyDescent="0.35">
      <c r="B97" s="21"/>
      <c r="C97" s="58"/>
      <c r="D97" s="58"/>
      <c r="E97" s="58"/>
      <c r="F97" s="59"/>
      <c r="G97" s="59"/>
      <c r="H97" s="59"/>
      <c r="I97" s="59"/>
      <c r="J97" s="29"/>
      <c r="K97" s="29"/>
      <c r="L97" s="232"/>
      <c r="M97" s="232"/>
      <c r="N97" s="239" t="s">
        <v>303</v>
      </c>
      <c r="O97" s="238"/>
      <c r="P97" s="238"/>
      <c r="Q97" s="238"/>
      <c r="R97" s="238"/>
      <c r="S97" s="238"/>
      <c r="T97" s="238"/>
      <c r="U97" s="238"/>
      <c r="V97" s="29" t="str" cm="1">
        <f t="array" ref="V97">IFERROR(LOOKUP(2,1/(W97:Z97&lt;&gt;""),W97:Z97),"")</f>
        <v/>
      </c>
      <c r="W97" s="29"/>
      <c r="X97" s="29"/>
      <c r="Y97" s="29"/>
      <c r="Z97" s="29"/>
      <c r="AA97" s="29"/>
      <c r="AB97" s="29"/>
      <c r="AC97" s="29"/>
      <c r="AE97" s="79" t="str">
        <f t="shared" si="8"/>
        <v>_________</v>
      </c>
      <c r="AF97" s="79"/>
      <c r="AG97" s="79"/>
      <c r="AH97" s="79"/>
      <c r="AI97" s="79"/>
      <c r="AJ97" s="79"/>
      <c r="AK97" s="79" t="str">
        <f t="shared" si="9"/>
        <v>____</v>
      </c>
      <c r="AL97" s="36"/>
      <c r="AM97" s="217"/>
      <c r="AN97" s="217"/>
      <c r="AO97" s="217"/>
      <c r="AP97" s="31"/>
      <c r="AQ97" s="218"/>
      <c r="AR97" s="218"/>
      <c r="AS97" s="218"/>
      <c r="AT97" s="32"/>
      <c r="AU97" s="218"/>
      <c r="AV97" s="218"/>
      <c r="AW97" s="218"/>
      <c r="AX97" s="217"/>
      <c r="AY97" s="217"/>
      <c r="AZ97" s="218"/>
      <c r="BA97" s="218"/>
      <c r="BB97" s="218"/>
      <c r="BC97" s="218"/>
      <c r="BD97" s="217"/>
      <c r="BE97" s="217"/>
      <c r="BF97" s="217"/>
      <c r="BG97" s="217"/>
      <c r="BH97" s="217"/>
      <c r="BI97" s="217"/>
      <c r="BJ97" s="217"/>
      <c r="BK97" s="217"/>
      <c r="BL97" s="217"/>
      <c r="BM97" s="217"/>
      <c r="BN97" s="217"/>
      <c r="BO97" s="217"/>
      <c r="BP97" s="217"/>
      <c r="BQ97" s="217"/>
      <c r="BR97" s="217"/>
      <c r="BS97" s="217"/>
      <c r="BT97" s="217"/>
      <c r="BU97" s="217"/>
      <c r="BV97" s="217"/>
      <c r="BW97" s="217"/>
      <c r="BX97" s="217"/>
      <c r="CA97" s="34"/>
      <c r="CB97" s="34"/>
      <c r="CC97" s="34"/>
      <c r="CD97" s="34"/>
      <c r="CE97" s="217"/>
      <c r="CF97" s="217"/>
      <c r="CG97" s="217"/>
      <c r="CH97" s="217"/>
      <c r="CI97" s="217"/>
    </row>
    <row r="98" spans="2:91" ht="12" customHeight="1" x14ac:dyDescent="0.35">
      <c r="B98" s="21"/>
      <c r="C98" s="58" t="str">
        <f>IF(N98="","",'Deckblatt - Cover'!$O$10)</f>
        <v>MfN</v>
      </c>
      <c r="D98" s="58" t="s">
        <v>129</v>
      </c>
      <c r="E98" s="58">
        <v>2</v>
      </c>
      <c r="F98" s="59" t="s">
        <v>46</v>
      </c>
      <c r="G98" s="59">
        <v>460</v>
      </c>
      <c r="H98" s="59" t="s">
        <v>14</v>
      </c>
      <c r="I98" s="59" t="s">
        <v>343</v>
      </c>
      <c r="J98" s="29" t="s">
        <v>131</v>
      </c>
      <c r="K98" s="29" t="s">
        <v>132</v>
      </c>
      <c r="L98" s="232" t="s">
        <v>133</v>
      </c>
      <c r="M98" s="232"/>
      <c r="N98" s="233" t="s">
        <v>374</v>
      </c>
      <c r="O98" s="238"/>
      <c r="P98" s="238"/>
      <c r="Q98" s="238"/>
      <c r="R98" s="238"/>
      <c r="S98" s="238"/>
      <c r="T98" s="238"/>
      <c r="U98" s="238"/>
      <c r="V98" s="29" t="str" cm="1">
        <f t="array" ref="V98">IFERROR(LOOKUP(2,1/(W98:Z98&lt;&gt;""),W98:Z98),"")</f>
        <v>d_V</v>
      </c>
      <c r="W98" s="29" t="s">
        <v>72</v>
      </c>
      <c r="X98" s="58" t="s">
        <v>351</v>
      </c>
      <c r="Y98" s="58" t="s">
        <v>352</v>
      </c>
      <c r="Z98" s="29" t="s">
        <v>72</v>
      </c>
      <c r="AA98" s="29"/>
      <c r="AB98" s="29"/>
      <c r="AC98" s="29"/>
      <c r="AE98" s="79" t="str">
        <f t="shared" si="8"/>
        <v>MfN_INV_2_V_460_BHE_HB_GR_1U_001_d_V</v>
      </c>
      <c r="AF98" s="79"/>
      <c r="AG98" s="79"/>
      <c r="AH98" s="79"/>
      <c r="AI98" s="79"/>
      <c r="AJ98" s="79"/>
      <c r="AK98" s="79" t="str">
        <f t="shared" si="9"/>
        <v>460_HB_GR_1U_001_d_V</v>
      </c>
      <c r="AL98" s="83"/>
      <c r="AM98" s="217" t="s">
        <v>17</v>
      </c>
      <c r="AN98" s="217"/>
      <c r="AO98" s="217"/>
      <c r="AP98" s="31" t="s">
        <v>137</v>
      </c>
      <c r="AQ98" s="218"/>
      <c r="AR98" s="218"/>
      <c r="AS98" s="218"/>
      <c r="AT98" s="32"/>
      <c r="AU98" s="218"/>
      <c r="AV98" s="218"/>
      <c r="AW98" s="218"/>
      <c r="AX98" s="217"/>
      <c r="AY98" s="217"/>
      <c r="AZ98" s="218"/>
      <c r="BA98" s="218"/>
      <c r="BB98" s="218"/>
      <c r="BC98" s="218"/>
      <c r="BD98" s="217"/>
      <c r="BE98" s="217"/>
      <c r="BF98" s="217"/>
      <c r="BG98" s="217"/>
      <c r="BH98" s="217"/>
      <c r="BI98" s="217"/>
      <c r="BJ98" s="217"/>
      <c r="BK98" s="217"/>
      <c r="BL98" s="217"/>
      <c r="BM98" s="217"/>
      <c r="BN98" s="217"/>
      <c r="BO98" s="217"/>
      <c r="BP98" s="217"/>
      <c r="BQ98" s="217"/>
      <c r="BR98" s="217"/>
      <c r="BS98" s="217"/>
      <c r="BT98" s="217"/>
      <c r="BU98" s="217"/>
      <c r="BV98" s="217"/>
      <c r="BW98" s="217"/>
      <c r="BX98" s="217"/>
      <c r="CA98" s="34"/>
      <c r="CB98" s="34"/>
      <c r="CC98" s="34"/>
      <c r="CD98" s="34"/>
      <c r="CE98" s="217"/>
      <c r="CF98" s="217"/>
      <c r="CG98" s="217"/>
      <c r="CH98" s="217"/>
      <c r="CI98" s="217"/>
    </row>
    <row r="99" spans="2:91" ht="12" customHeight="1" x14ac:dyDescent="0.35">
      <c r="B99" s="21"/>
      <c r="C99" s="58" t="str">
        <f>IF(N99="","",'Deckblatt - Cover'!$O$10)</f>
        <v>MfN</v>
      </c>
      <c r="D99" s="58" t="s">
        <v>129</v>
      </c>
      <c r="E99" s="58">
        <v>2</v>
      </c>
      <c r="F99" s="59" t="s">
        <v>46</v>
      </c>
      <c r="G99" s="59">
        <v>460</v>
      </c>
      <c r="H99" s="59" t="s">
        <v>14</v>
      </c>
      <c r="I99" s="59" t="s">
        <v>343</v>
      </c>
      <c r="J99" s="29" t="s">
        <v>131</v>
      </c>
      <c r="K99" s="29" t="s">
        <v>139</v>
      </c>
      <c r="L99" s="232" t="s">
        <v>133</v>
      </c>
      <c r="M99" s="232"/>
      <c r="N99" s="233" t="s">
        <v>375</v>
      </c>
      <c r="O99" s="238"/>
      <c r="P99" s="238"/>
      <c r="Q99" s="238"/>
      <c r="R99" s="238"/>
      <c r="S99" s="238"/>
      <c r="T99" s="238"/>
      <c r="U99" s="238"/>
      <c r="V99" s="29" t="str" cm="1">
        <f t="array" ref="V99">IFERROR(LOOKUP(2,1/(W99:Z99&lt;&gt;""),W99:Z99),"")</f>
        <v>d_V</v>
      </c>
      <c r="W99" s="29" t="s">
        <v>72</v>
      </c>
      <c r="X99" s="58" t="s">
        <v>351</v>
      </c>
      <c r="Y99" s="58" t="s">
        <v>352</v>
      </c>
      <c r="Z99" s="29" t="s">
        <v>72</v>
      </c>
      <c r="AA99" s="29"/>
      <c r="AB99" s="29"/>
      <c r="AC99" s="29"/>
      <c r="AE99" s="79" t="str">
        <f t="shared" si="8"/>
        <v>MfN_INV_2_V_460_BHE_HB_GR_0E_001_d_V</v>
      </c>
      <c r="AF99" s="79"/>
      <c r="AG99" s="79"/>
      <c r="AH99" s="79"/>
      <c r="AI99" s="79"/>
      <c r="AJ99" s="79"/>
      <c r="AK99" s="79" t="str">
        <f t="shared" si="9"/>
        <v>460_HB_GR_0E_001_d_V</v>
      </c>
      <c r="AL99" s="83"/>
      <c r="AM99" s="217" t="s">
        <v>17</v>
      </c>
      <c r="AN99" s="217"/>
      <c r="AO99" s="217"/>
      <c r="AP99" s="31" t="s">
        <v>137</v>
      </c>
      <c r="AQ99" s="218"/>
      <c r="AR99" s="218"/>
      <c r="AS99" s="218"/>
      <c r="AT99" s="32"/>
      <c r="AU99" s="218"/>
      <c r="AV99" s="218"/>
      <c r="AW99" s="218"/>
      <c r="AX99" s="217"/>
      <c r="AY99" s="217"/>
      <c r="AZ99" s="218"/>
      <c r="BA99" s="218"/>
      <c r="BB99" s="218"/>
      <c r="BC99" s="218"/>
      <c r="BD99" s="217"/>
      <c r="BE99" s="217"/>
      <c r="BF99" s="217"/>
      <c r="BG99" s="217"/>
      <c r="BH99" s="217"/>
      <c r="BI99" s="217"/>
      <c r="BJ99" s="217"/>
      <c r="BK99" s="217"/>
      <c r="BL99" s="217"/>
      <c r="BM99" s="217"/>
      <c r="BN99" s="217"/>
      <c r="BO99" s="217"/>
      <c r="BP99" s="217"/>
      <c r="BQ99" s="217"/>
      <c r="BR99" s="217"/>
      <c r="BS99" s="217"/>
      <c r="BT99" s="217"/>
      <c r="BU99" s="217"/>
      <c r="BV99" s="217"/>
      <c r="BW99" s="217"/>
      <c r="BX99" s="217"/>
      <c r="CA99" s="34"/>
      <c r="CB99" s="34"/>
      <c r="CC99" s="34"/>
      <c r="CD99" s="34"/>
      <c r="CE99" s="217"/>
      <c r="CF99" s="217"/>
      <c r="CG99" s="217"/>
      <c r="CH99" s="217"/>
      <c r="CI99" s="217"/>
    </row>
    <row r="100" spans="2:91" ht="12" customHeight="1" x14ac:dyDescent="0.35">
      <c r="B100" s="21"/>
      <c r="C100" s="58" t="str">
        <f>IF(N100="","",'Deckblatt - Cover'!$O$10)</f>
        <v>MfN</v>
      </c>
      <c r="D100" s="58" t="s">
        <v>129</v>
      </c>
      <c r="E100" s="58">
        <v>2</v>
      </c>
      <c r="F100" s="59" t="s">
        <v>46</v>
      </c>
      <c r="G100" s="59">
        <v>460</v>
      </c>
      <c r="H100" s="59" t="s">
        <v>14</v>
      </c>
      <c r="I100" s="59" t="s">
        <v>343</v>
      </c>
      <c r="J100" s="29" t="s">
        <v>131</v>
      </c>
      <c r="K100" s="29" t="s">
        <v>143</v>
      </c>
      <c r="L100" s="232" t="s">
        <v>133</v>
      </c>
      <c r="M100" s="232"/>
      <c r="N100" s="233" t="s">
        <v>376</v>
      </c>
      <c r="O100" s="238"/>
      <c r="P100" s="238"/>
      <c r="Q100" s="238"/>
      <c r="R100" s="238"/>
      <c r="S100" s="238"/>
      <c r="T100" s="238"/>
      <c r="U100" s="238"/>
      <c r="V100" s="29" t="str" cm="1">
        <f t="array" ref="V100">IFERROR(LOOKUP(2,1/(W100:Z100&lt;&gt;""),W100:Z100),"")</f>
        <v>d_V</v>
      </c>
      <c r="W100" s="29" t="s">
        <v>72</v>
      </c>
      <c r="X100" s="58" t="s">
        <v>351</v>
      </c>
      <c r="Y100" s="58" t="s">
        <v>352</v>
      </c>
      <c r="Z100" s="29" t="s">
        <v>72</v>
      </c>
      <c r="AA100" s="29"/>
      <c r="AB100" s="29"/>
      <c r="AC100" s="29"/>
      <c r="AE100" s="79" t="str">
        <f t="shared" si="8"/>
        <v>MfN_INV_2_V_460_BHE_HB_GR_1O_001_d_V</v>
      </c>
      <c r="AF100" s="79"/>
      <c r="AG100" s="79"/>
      <c r="AH100" s="79"/>
      <c r="AI100" s="79"/>
      <c r="AJ100" s="79"/>
      <c r="AK100" s="79" t="str">
        <f t="shared" si="9"/>
        <v>460_HB_GR_1O_001_d_V</v>
      </c>
      <c r="AL100" s="83"/>
      <c r="AM100" s="217" t="s">
        <v>17</v>
      </c>
      <c r="AN100" s="217"/>
      <c r="AO100" s="217"/>
      <c r="AP100" s="31" t="s">
        <v>137</v>
      </c>
      <c r="AQ100" s="218"/>
      <c r="AR100" s="218"/>
      <c r="AS100" s="218"/>
      <c r="AT100" s="32"/>
      <c r="AU100" s="218"/>
      <c r="AV100" s="218"/>
      <c r="AW100" s="218"/>
      <c r="AX100" s="217"/>
      <c r="AY100" s="217"/>
      <c r="AZ100" s="218"/>
      <c r="BA100" s="218"/>
      <c r="BB100" s="218"/>
      <c r="BC100" s="218"/>
      <c r="BD100" s="217"/>
      <c r="BE100" s="217"/>
      <c r="BF100" s="217"/>
      <c r="BG100" s="217"/>
      <c r="BH100" s="217"/>
      <c r="BI100" s="217"/>
      <c r="BJ100" s="217"/>
      <c r="BK100" s="217"/>
      <c r="BL100" s="217"/>
      <c r="BM100" s="217"/>
      <c r="BN100" s="217"/>
      <c r="BO100" s="217"/>
      <c r="BP100" s="217"/>
      <c r="BQ100" s="217"/>
      <c r="BR100" s="217"/>
      <c r="BS100" s="217"/>
      <c r="BT100" s="217"/>
      <c r="BU100" s="217"/>
      <c r="BV100" s="217"/>
      <c r="BW100" s="217"/>
      <c r="BX100" s="217"/>
      <c r="CA100" s="34"/>
      <c r="CB100" s="34"/>
      <c r="CC100" s="34"/>
      <c r="CD100" s="34"/>
      <c r="CE100" s="217"/>
      <c r="CF100" s="217"/>
      <c r="CG100" s="217"/>
      <c r="CH100" s="217"/>
      <c r="CI100" s="217"/>
    </row>
    <row r="101" spans="2:91" ht="12" customHeight="1" x14ac:dyDescent="0.35">
      <c r="B101" s="21"/>
      <c r="C101" s="58" t="str">
        <f>IF(N101="","",'Deckblatt - Cover'!$O$10)</f>
        <v>MfN</v>
      </c>
      <c r="D101" s="58" t="s">
        <v>129</v>
      </c>
      <c r="E101" s="58">
        <v>2</v>
      </c>
      <c r="F101" s="59" t="s">
        <v>46</v>
      </c>
      <c r="G101" s="59">
        <v>460</v>
      </c>
      <c r="H101" s="59" t="s">
        <v>14</v>
      </c>
      <c r="I101" s="59" t="s">
        <v>343</v>
      </c>
      <c r="J101" s="29" t="s">
        <v>131</v>
      </c>
      <c r="K101" s="29" t="s">
        <v>149</v>
      </c>
      <c r="L101" s="232" t="s">
        <v>133</v>
      </c>
      <c r="M101" s="232"/>
      <c r="N101" s="233" t="s">
        <v>377</v>
      </c>
      <c r="O101" s="238"/>
      <c r="P101" s="238"/>
      <c r="Q101" s="238"/>
      <c r="R101" s="238"/>
      <c r="S101" s="238"/>
      <c r="T101" s="238"/>
      <c r="U101" s="238"/>
      <c r="V101" s="29" t="str" cm="1">
        <f t="array" ref="V101">IFERROR(LOOKUP(2,1/(W101:Z101&lt;&gt;""),W101:Z101),"")</f>
        <v>d_V</v>
      </c>
      <c r="W101" s="29" t="s">
        <v>72</v>
      </c>
      <c r="X101" s="58" t="s">
        <v>351</v>
      </c>
      <c r="Y101" s="58" t="s">
        <v>352</v>
      </c>
      <c r="Z101" s="29" t="s">
        <v>72</v>
      </c>
      <c r="AA101" s="29"/>
      <c r="AB101" s="29"/>
      <c r="AC101" s="29"/>
      <c r="AE101" s="79" t="str">
        <f t="shared" si="8"/>
        <v>MfN_INV_2_V_460_BHE_HB_GR_2O_001_d_V</v>
      </c>
      <c r="AF101" s="79"/>
      <c r="AG101" s="79"/>
      <c r="AH101" s="79"/>
      <c r="AI101" s="79"/>
      <c r="AJ101" s="79"/>
      <c r="AK101" s="79" t="str">
        <f t="shared" si="9"/>
        <v>460_HB_GR_2O_001_d_V</v>
      </c>
      <c r="AL101" s="83"/>
      <c r="AM101" s="217" t="s">
        <v>17</v>
      </c>
      <c r="AN101" s="217"/>
      <c r="AO101" s="217"/>
      <c r="AP101" s="31" t="s">
        <v>137</v>
      </c>
      <c r="AQ101" s="218"/>
      <c r="AR101" s="218"/>
      <c r="AS101" s="218"/>
      <c r="AT101" s="32"/>
      <c r="AU101" s="218"/>
      <c r="AV101" s="218"/>
      <c r="AW101" s="218"/>
      <c r="AX101" s="217"/>
      <c r="AY101" s="217"/>
      <c r="AZ101" s="218"/>
      <c r="BA101" s="218"/>
      <c r="BB101" s="218"/>
      <c r="BC101" s="218"/>
      <c r="BD101" s="217"/>
      <c r="BE101" s="217"/>
      <c r="BF101" s="217"/>
      <c r="BG101" s="217"/>
      <c r="BH101" s="217"/>
      <c r="BI101" s="217"/>
      <c r="BJ101" s="217"/>
      <c r="BK101" s="217"/>
      <c r="BL101" s="217"/>
      <c r="BM101" s="217"/>
      <c r="BN101" s="217"/>
      <c r="BO101" s="217"/>
      <c r="BP101" s="217"/>
      <c r="BQ101" s="217"/>
      <c r="BR101" s="217"/>
      <c r="BS101" s="217"/>
      <c r="BT101" s="217"/>
      <c r="BU101" s="217"/>
      <c r="BV101" s="217"/>
      <c r="BW101" s="217"/>
      <c r="BX101" s="217"/>
      <c r="CA101" s="34"/>
      <c r="CB101" s="34"/>
      <c r="CC101" s="34"/>
      <c r="CD101" s="34"/>
      <c r="CE101" s="217"/>
      <c r="CF101" s="217"/>
      <c r="CG101" s="217"/>
      <c r="CH101" s="217"/>
      <c r="CI101" s="217"/>
    </row>
    <row r="102" spans="2:91" ht="12" customHeight="1" x14ac:dyDescent="0.35">
      <c r="B102" s="21"/>
      <c r="C102" s="58" t="str">
        <f>IF(N102="","",'Deckblatt - Cover'!$O$10)</f>
        <v>MfN</v>
      </c>
      <c r="D102" s="58" t="s">
        <v>129</v>
      </c>
      <c r="E102" s="58">
        <v>2</v>
      </c>
      <c r="F102" s="59" t="s">
        <v>46</v>
      </c>
      <c r="G102" s="59">
        <v>460</v>
      </c>
      <c r="H102" s="59" t="s">
        <v>14</v>
      </c>
      <c r="I102" s="59" t="s">
        <v>343</v>
      </c>
      <c r="J102" s="29" t="s">
        <v>131</v>
      </c>
      <c r="K102" s="29" t="s">
        <v>155</v>
      </c>
      <c r="L102" s="232" t="s">
        <v>133</v>
      </c>
      <c r="M102" s="232"/>
      <c r="N102" s="233" t="s">
        <v>378</v>
      </c>
      <c r="O102" s="238"/>
      <c r="P102" s="238"/>
      <c r="Q102" s="238"/>
      <c r="R102" s="238"/>
      <c r="S102" s="238"/>
      <c r="T102" s="238"/>
      <c r="U102" s="238"/>
      <c r="V102" s="29" t="str" cm="1">
        <f t="array" ref="V102">IFERROR(LOOKUP(2,1/(W102:Z102&lt;&gt;""),W102:Z102),"")</f>
        <v>d_V</v>
      </c>
      <c r="W102" s="29" t="s">
        <v>72</v>
      </c>
      <c r="X102" s="58" t="s">
        <v>351</v>
      </c>
      <c r="Y102" s="58" t="s">
        <v>352</v>
      </c>
      <c r="Z102" s="29" t="s">
        <v>72</v>
      </c>
      <c r="AA102" s="29"/>
      <c r="AB102" s="29"/>
      <c r="AC102" s="29"/>
      <c r="AE102" s="79" t="str">
        <f t="shared" si="8"/>
        <v>MfN_INV_2_V_460_BHE_HB_GR_3D_001_d_V</v>
      </c>
      <c r="AF102" s="79"/>
      <c r="AG102" s="79"/>
      <c r="AH102" s="79"/>
      <c r="AI102" s="79"/>
      <c r="AJ102" s="79"/>
      <c r="AK102" s="79" t="str">
        <f t="shared" si="9"/>
        <v>460_HB_GR_3D_001_d_V</v>
      </c>
      <c r="AL102" s="83"/>
      <c r="AM102" s="217" t="s">
        <v>17</v>
      </c>
      <c r="AN102" s="217"/>
      <c r="AO102" s="217"/>
      <c r="AP102" s="31" t="s">
        <v>137</v>
      </c>
      <c r="AQ102" s="218"/>
      <c r="AR102" s="218"/>
      <c r="AS102" s="218"/>
      <c r="AT102" s="32"/>
      <c r="AU102" s="218"/>
      <c r="AV102" s="218"/>
      <c r="AW102" s="218"/>
      <c r="AX102" s="217"/>
      <c r="AY102" s="217"/>
      <c r="AZ102" s="218"/>
      <c r="BA102" s="218"/>
      <c r="BB102" s="218"/>
      <c r="BC102" s="218"/>
      <c r="BD102" s="217"/>
      <c r="BE102" s="217"/>
      <c r="BF102" s="217"/>
      <c r="BG102" s="217"/>
      <c r="BH102" s="217"/>
      <c r="BI102" s="217"/>
      <c r="BJ102" s="217"/>
      <c r="BK102" s="217"/>
      <c r="BL102" s="217"/>
      <c r="BM102" s="217"/>
      <c r="BN102" s="217"/>
      <c r="BO102" s="217"/>
      <c r="BP102" s="217"/>
      <c r="BQ102" s="217"/>
      <c r="BR102" s="217"/>
      <c r="BS102" s="217"/>
      <c r="BT102" s="217"/>
      <c r="BU102" s="217"/>
      <c r="BV102" s="217"/>
      <c r="BW102" s="217"/>
      <c r="BX102" s="217"/>
      <c r="CA102" s="34"/>
      <c r="CB102" s="34"/>
      <c r="CC102" s="34"/>
      <c r="CD102" s="34"/>
      <c r="CE102" s="217"/>
      <c r="CF102" s="217"/>
      <c r="CG102" s="217"/>
      <c r="CH102" s="217"/>
      <c r="CI102" s="217"/>
    </row>
    <row r="103" spans="2:91" ht="12" customHeight="1" x14ac:dyDescent="0.35">
      <c r="B103" s="21"/>
      <c r="C103" s="58"/>
      <c r="D103" s="58"/>
      <c r="E103" s="58"/>
      <c r="F103" s="59"/>
      <c r="G103" s="59"/>
      <c r="H103" s="59"/>
      <c r="I103" s="59"/>
      <c r="J103" s="29"/>
      <c r="K103" s="29"/>
      <c r="L103" s="232"/>
      <c r="M103" s="232"/>
      <c r="N103" s="233"/>
      <c r="O103" s="238"/>
      <c r="P103" s="238"/>
      <c r="Q103" s="238"/>
      <c r="R103" s="238"/>
      <c r="S103" s="238"/>
      <c r="T103" s="238"/>
      <c r="U103" s="238"/>
      <c r="V103" s="29" t="str" cm="1">
        <f t="array" ref="V103">IFERROR(LOOKUP(2,1/(W103:Z103&lt;&gt;""),W103:Z103),"")</f>
        <v/>
      </c>
      <c r="W103" s="29"/>
      <c r="X103" s="58"/>
      <c r="Y103" s="29"/>
      <c r="Z103" s="29"/>
      <c r="AA103" s="29"/>
      <c r="AB103" s="29"/>
      <c r="AC103" s="29"/>
      <c r="AE103" s="79" t="str">
        <f t="shared" si="8"/>
        <v>_________</v>
      </c>
      <c r="AF103" s="79"/>
      <c r="AG103" s="79"/>
      <c r="AH103" s="79"/>
      <c r="AI103" s="79"/>
      <c r="AJ103" s="79"/>
      <c r="AK103" s="79" t="str">
        <f t="shared" si="9"/>
        <v>____</v>
      </c>
      <c r="AL103" s="36"/>
      <c r="AM103" s="217"/>
      <c r="AN103" s="217"/>
      <c r="AO103" s="217"/>
      <c r="AP103" s="31"/>
      <c r="AQ103" s="218"/>
      <c r="AR103" s="218"/>
      <c r="AS103" s="218"/>
      <c r="AT103" s="32"/>
      <c r="AU103" s="218"/>
      <c r="AV103" s="218"/>
      <c r="AW103" s="218"/>
      <c r="AX103" s="217"/>
      <c r="AY103" s="217"/>
      <c r="AZ103" s="218"/>
      <c r="BA103" s="218"/>
      <c r="BB103" s="218"/>
      <c r="BC103" s="218"/>
      <c r="BD103" s="217"/>
      <c r="BE103" s="217"/>
      <c r="BF103" s="217"/>
      <c r="BG103" s="217"/>
      <c r="BH103" s="217"/>
      <c r="BI103" s="217"/>
      <c r="BJ103" s="217"/>
      <c r="BK103" s="217"/>
      <c r="BL103" s="217"/>
      <c r="BM103" s="217"/>
      <c r="BN103" s="217"/>
      <c r="BO103" s="217"/>
      <c r="BP103" s="217"/>
      <c r="BQ103" s="217"/>
      <c r="BR103" s="217"/>
      <c r="BS103" s="217"/>
      <c r="BT103" s="217"/>
      <c r="BU103" s="217"/>
      <c r="BV103" s="217"/>
      <c r="BW103" s="217"/>
      <c r="BX103" s="217"/>
      <c r="CA103" s="34"/>
      <c r="CB103" s="34"/>
      <c r="CC103" s="34"/>
      <c r="CD103" s="34"/>
      <c r="CE103" s="217"/>
      <c r="CF103" s="217"/>
      <c r="CG103" s="217"/>
      <c r="CH103" s="217"/>
      <c r="CI103" s="217"/>
      <c r="CL103" s="30">
        <v>440</v>
      </c>
      <c r="CM103" s="21" t="s">
        <v>128</v>
      </c>
    </row>
    <row r="104" spans="2:91" ht="12" customHeight="1" x14ac:dyDescent="0.35">
      <c r="B104" s="21"/>
      <c r="C104" s="58"/>
      <c r="D104" s="58"/>
      <c r="E104" s="58"/>
      <c r="F104" s="59"/>
      <c r="G104" s="59"/>
      <c r="H104" s="59"/>
      <c r="I104" s="59"/>
      <c r="J104" s="58"/>
      <c r="K104" s="58"/>
      <c r="L104" s="228"/>
      <c r="M104" s="228"/>
      <c r="N104" s="234" t="s">
        <v>318</v>
      </c>
      <c r="O104" s="231"/>
      <c r="P104" s="231"/>
      <c r="Q104" s="231"/>
      <c r="R104" s="231"/>
      <c r="S104" s="231"/>
      <c r="T104" s="231"/>
      <c r="U104" s="231"/>
      <c r="V104" s="29" t="str" cm="1">
        <f t="array" ref="V104">IFERROR(LOOKUP(2,1/(W104:Z104&lt;&gt;""),W104:Z104),"")</f>
        <v/>
      </c>
      <c r="W104" s="29"/>
      <c r="X104" s="58"/>
      <c r="Y104" s="29"/>
      <c r="Z104" s="29"/>
      <c r="AA104" s="29"/>
      <c r="AB104" s="29"/>
      <c r="AC104" s="29"/>
      <c r="AE104" s="79" t="str">
        <f t="shared" si="8"/>
        <v>_________</v>
      </c>
      <c r="AF104" s="79"/>
      <c r="AG104" s="79"/>
      <c r="AH104" s="79"/>
      <c r="AI104" s="79"/>
      <c r="AJ104" s="79"/>
      <c r="AK104" s="79" t="str">
        <f t="shared" si="9"/>
        <v>____</v>
      </c>
      <c r="AL104" s="36"/>
      <c r="AM104" s="217"/>
      <c r="AN104" s="217"/>
      <c r="AO104" s="217"/>
      <c r="AP104" s="31"/>
      <c r="AQ104" s="218"/>
      <c r="AR104" s="218"/>
      <c r="AS104" s="218"/>
      <c r="AT104" s="32"/>
      <c r="AU104" s="218"/>
      <c r="AV104" s="218"/>
      <c r="AW104" s="218"/>
      <c r="AX104" s="217"/>
      <c r="AY104" s="217"/>
      <c r="AZ104" s="218"/>
      <c r="BA104" s="218"/>
      <c r="BB104" s="218"/>
      <c r="BC104" s="218"/>
      <c r="BD104" s="217"/>
      <c r="BE104" s="217"/>
      <c r="BF104" s="217"/>
      <c r="BG104" s="217"/>
      <c r="BH104" s="217"/>
      <c r="BI104" s="217"/>
      <c r="BJ104" s="217"/>
      <c r="BK104" s="217"/>
      <c r="BL104" s="217"/>
      <c r="BM104" s="217"/>
      <c r="BN104" s="217"/>
      <c r="BO104" s="217"/>
      <c r="BP104" s="217"/>
      <c r="BQ104" s="217"/>
      <c r="BR104" s="217"/>
      <c r="BS104" s="217"/>
      <c r="BT104" s="217"/>
      <c r="BU104" s="217"/>
      <c r="BV104" s="217"/>
      <c r="BW104" s="217"/>
      <c r="BX104" s="217"/>
      <c r="CA104" s="34"/>
      <c r="CB104" s="34"/>
      <c r="CC104" s="34"/>
      <c r="CD104" s="34"/>
      <c r="CE104" s="217"/>
      <c r="CF104" s="217"/>
      <c r="CG104" s="217"/>
      <c r="CH104" s="217"/>
      <c r="CI104" s="217"/>
      <c r="CL104" s="30">
        <v>444</v>
      </c>
      <c r="CM104" s="21" t="s">
        <v>128</v>
      </c>
    </row>
    <row r="105" spans="2:91" ht="12" customHeight="1" x14ac:dyDescent="0.35">
      <c r="B105" s="21"/>
      <c r="C105" s="58" t="str">
        <f>IF(N105="","",'Deckblatt - Cover'!$O$10)</f>
        <v>MfN</v>
      </c>
      <c r="D105" s="58" t="s">
        <v>129</v>
      </c>
      <c r="E105" s="58">
        <v>2</v>
      </c>
      <c r="F105" s="59" t="s">
        <v>46</v>
      </c>
      <c r="G105" s="59">
        <v>460</v>
      </c>
      <c r="H105" s="59" t="s">
        <v>14</v>
      </c>
      <c r="I105" s="59" t="s">
        <v>343</v>
      </c>
      <c r="J105" s="58" t="s">
        <v>179</v>
      </c>
      <c r="K105" s="58" t="s">
        <v>180</v>
      </c>
      <c r="L105" s="228" t="s">
        <v>133</v>
      </c>
      <c r="M105" s="228"/>
      <c r="N105" s="229" t="s">
        <v>379</v>
      </c>
      <c r="O105" s="231"/>
      <c r="P105" s="231"/>
      <c r="Q105" s="231"/>
      <c r="R105" s="231"/>
      <c r="S105" s="231"/>
      <c r="T105" s="231"/>
      <c r="U105" s="231"/>
      <c r="V105" s="29" t="str" cm="1">
        <f t="array" ref="V105">IFERROR(LOOKUP(2,1/(W105:Z105&lt;&gt;""),W105:Z105),"")</f>
        <v>d_V</v>
      </c>
      <c r="W105" s="29"/>
      <c r="X105" s="58" t="s">
        <v>351</v>
      </c>
      <c r="Y105" s="58" t="s">
        <v>352</v>
      </c>
      <c r="Z105" s="29" t="s">
        <v>72</v>
      </c>
      <c r="AA105" s="29"/>
      <c r="AB105" s="29"/>
      <c r="AC105" s="29"/>
      <c r="AE105" s="79" t="str">
        <f t="shared" si="8"/>
        <v>MfN_INV_2_V_460_BHE_HB_SC_XX_001_d_V</v>
      </c>
      <c r="AF105" s="79"/>
      <c r="AG105" s="79"/>
      <c r="AH105" s="79"/>
      <c r="AI105" s="79"/>
      <c r="AJ105" s="79"/>
      <c r="AK105" s="79" t="str">
        <f t="shared" si="9"/>
        <v>460_HB_SC_XX_001_d_V</v>
      </c>
      <c r="AL105" s="36"/>
      <c r="AM105" s="217" t="s">
        <v>17</v>
      </c>
      <c r="AN105" s="217"/>
      <c r="AO105" s="217"/>
      <c r="AP105" s="31" t="s">
        <v>183</v>
      </c>
      <c r="AQ105" s="218"/>
      <c r="AR105" s="218"/>
      <c r="AS105" s="218"/>
      <c r="AT105" s="32"/>
      <c r="AU105" s="218"/>
      <c r="AV105" s="218"/>
      <c r="AW105" s="218"/>
      <c r="AX105" s="217"/>
      <c r="AY105" s="217"/>
      <c r="AZ105" s="218"/>
      <c r="BA105" s="218"/>
      <c r="BB105" s="218"/>
      <c r="BC105" s="218"/>
      <c r="BD105" s="217"/>
      <c r="BE105" s="217"/>
      <c r="BF105" s="217"/>
      <c r="BG105" s="217"/>
      <c r="BH105" s="217"/>
      <c r="BI105" s="217"/>
      <c r="BJ105" s="217"/>
      <c r="BK105" s="217"/>
      <c r="BL105" s="217"/>
      <c r="BM105" s="217"/>
      <c r="BN105" s="217"/>
      <c r="BO105" s="217"/>
      <c r="BP105" s="217"/>
      <c r="BQ105" s="217"/>
      <c r="BR105" s="217"/>
      <c r="BS105" s="217"/>
      <c r="BT105" s="217"/>
      <c r="BU105" s="217"/>
      <c r="BV105" s="217"/>
      <c r="BW105" s="217"/>
      <c r="BX105" s="217"/>
      <c r="CA105" s="34"/>
      <c r="CB105" s="34"/>
      <c r="CC105" s="34"/>
      <c r="CD105" s="34"/>
      <c r="CE105" s="217"/>
      <c r="CF105" s="217"/>
      <c r="CG105" s="217"/>
      <c r="CH105" s="217"/>
      <c r="CI105" s="217"/>
      <c r="CL105" s="30">
        <v>445</v>
      </c>
      <c r="CM105" s="21" t="s">
        <v>128</v>
      </c>
    </row>
    <row r="106" spans="2:91" ht="12" customHeight="1" x14ac:dyDescent="0.35">
      <c r="B106" s="21"/>
      <c r="C106" s="58"/>
      <c r="D106" s="58"/>
      <c r="E106" s="58"/>
      <c r="F106" s="59"/>
      <c r="G106" s="59"/>
      <c r="H106" s="59"/>
      <c r="I106" s="59"/>
      <c r="J106" s="29"/>
      <c r="K106" s="29"/>
      <c r="L106" s="232"/>
      <c r="M106" s="232"/>
      <c r="N106" s="233"/>
      <c r="O106" s="238"/>
      <c r="P106" s="238"/>
      <c r="Q106" s="238"/>
      <c r="R106" s="238"/>
      <c r="S106" s="238"/>
      <c r="T106" s="238"/>
      <c r="U106" s="238"/>
      <c r="V106" s="29" t="str" cm="1">
        <f t="array" ref="V106">IFERROR(LOOKUP(2,1/(W106:Z106&lt;&gt;""),W106:Z106),"")</f>
        <v/>
      </c>
      <c r="W106" s="29"/>
      <c r="X106" s="29"/>
      <c r="Y106" s="29"/>
      <c r="Z106" s="29"/>
      <c r="AA106" s="29"/>
      <c r="AB106" s="29"/>
      <c r="AC106" s="29"/>
      <c r="AE106" s="79" t="str">
        <f t="shared" si="8"/>
        <v>_________</v>
      </c>
      <c r="AF106" s="79"/>
      <c r="AG106" s="79"/>
      <c r="AH106" s="79"/>
      <c r="AI106" s="79"/>
      <c r="AJ106" s="79"/>
      <c r="AK106" s="79" t="str">
        <f t="shared" si="9"/>
        <v>____</v>
      </c>
      <c r="AL106" s="36"/>
      <c r="AM106" s="217"/>
      <c r="AN106" s="217"/>
      <c r="AO106" s="217"/>
      <c r="AP106" s="31"/>
      <c r="AQ106" s="218"/>
      <c r="AR106" s="218"/>
      <c r="AS106" s="218"/>
      <c r="AT106" s="32"/>
      <c r="AU106" s="218"/>
      <c r="AV106" s="218"/>
      <c r="AW106" s="218"/>
      <c r="AX106" s="217"/>
      <c r="AY106" s="217"/>
      <c r="AZ106" s="218"/>
      <c r="BA106" s="218"/>
      <c r="BB106" s="218"/>
      <c r="BC106" s="218"/>
      <c r="BD106" s="217"/>
      <c r="BE106" s="217"/>
      <c r="BF106" s="217"/>
      <c r="BG106" s="217"/>
      <c r="BH106" s="217"/>
      <c r="BI106" s="217"/>
      <c r="BJ106" s="217"/>
      <c r="BK106" s="217"/>
      <c r="BL106" s="217"/>
      <c r="BM106" s="217"/>
      <c r="BN106" s="217"/>
      <c r="BO106" s="217"/>
      <c r="BP106" s="217"/>
      <c r="BQ106" s="217"/>
      <c r="BR106" s="217"/>
      <c r="BS106" s="217"/>
      <c r="BT106" s="217"/>
      <c r="BU106" s="217"/>
      <c r="BV106" s="217"/>
      <c r="BW106" s="217"/>
      <c r="BX106" s="217"/>
      <c r="CA106" s="34"/>
      <c r="CB106" s="34"/>
      <c r="CC106" s="34"/>
      <c r="CD106" s="34"/>
      <c r="CE106" s="217"/>
      <c r="CF106" s="217"/>
      <c r="CG106" s="217"/>
      <c r="CH106" s="217"/>
      <c r="CI106" s="217"/>
    </row>
    <row r="107" spans="2:91" ht="12" customHeight="1" x14ac:dyDescent="0.35">
      <c r="B107" s="21"/>
      <c r="C107" s="58"/>
      <c r="D107" s="58"/>
      <c r="E107" s="58"/>
      <c r="F107" s="59"/>
      <c r="G107" s="59"/>
      <c r="H107" s="59"/>
      <c r="I107" s="59"/>
      <c r="J107" s="29"/>
      <c r="K107" s="29"/>
      <c r="L107" s="232"/>
      <c r="M107" s="232"/>
      <c r="N107" s="239" t="s">
        <v>322</v>
      </c>
      <c r="O107" s="238"/>
      <c r="P107" s="238"/>
      <c r="Q107" s="238"/>
      <c r="R107" s="238"/>
      <c r="S107" s="238"/>
      <c r="T107" s="238"/>
      <c r="U107" s="238"/>
      <c r="V107" s="29" t="str" cm="1">
        <f t="array" ref="V107">IFERROR(LOOKUP(2,1/(W107:Z107&lt;&gt;""),W107:Z107),"")</f>
        <v/>
      </c>
      <c r="W107" s="29"/>
      <c r="X107" s="29"/>
      <c r="Y107" s="29"/>
      <c r="Z107" s="29"/>
      <c r="AA107" s="29"/>
      <c r="AB107" s="29"/>
      <c r="AC107" s="29"/>
      <c r="AE107" s="79" t="str">
        <f t="shared" si="8"/>
        <v>_________</v>
      </c>
      <c r="AF107" s="79"/>
      <c r="AG107" s="79"/>
      <c r="AH107" s="79"/>
      <c r="AI107" s="79"/>
      <c r="AJ107" s="79"/>
      <c r="AK107" s="79" t="str">
        <f t="shared" si="9"/>
        <v>____</v>
      </c>
      <c r="AL107" s="36"/>
      <c r="AM107" s="217"/>
      <c r="AN107" s="217"/>
      <c r="AO107" s="217"/>
      <c r="AP107" s="31"/>
      <c r="AQ107" s="218"/>
      <c r="AR107" s="218"/>
      <c r="AS107" s="218"/>
      <c r="AT107" s="32"/>
      <c r="AU107" s="218"/>
      <c r="AV107" s="218"/>
      <c r="AW107" s="218"/>
      <c r="AX107" s="217"/>
      <c r="AY107" s="217"/>
      <c r="AZ107" s="218"/>
      <c r="BA107" s="218"/>
      <c r="BB107" s="218"/>
      <c r="BC107" s="218"/>
      <c r="BD107" s="217"/>
      <c r="BE107" s="217"/>
      <c r="BF107" s="217"/>
      <c r="BG107" s="217"/>
      <c r="BH107" s="217"/>
      <c r="BI107" s="217"/>
      <c r="BJ107" s="217"/>
      <c r="BK107" s="217"/>
      <c r="BL107" s="217"/>
      <c r="BM107" s="217"/>
      <c r="BN107" s="217"/>
      <c r="BO107" s="217"/>
      <c r="BP107" s="217"/>
      <c r="BQ107" s="217"/>
      <c r="BR107" s="217"/>
      <c r="BS107" s="217"/>
      <c r="BT107" s="217"/>
      <c r="BU107" s="217"/>
      <c r="BV107" s="217"/>
      <c r="BW107" s="217"/>
      <c r="BX107" s="217"/>
      <c r="CA107" s="34"/>
      <c r="CB107" s="34"/>
      <c r="CC107" s="34"/>
      <c r="CD107" s="34"/>
      <c r="CE107" s="217"/>
      <c r="CF107" s="217"/>
      <c r="CG107" s="217"/>
      <c r="CH107" s="217"/>
      <c r="CI107" s="217"/>
    </row>
    <row r="108" spans="2:91" ht="12" customHeight="1" x14ac:dyDescent="0.35">
      <c r="B108" s="21"/>
      <c r="C108" s="58" t="str">
        <f>IF(N108="","",'Deckblatt - Cover'!$O$10)</f>
        <v>MfN</v>
      </c>
      <c r="D108" s="58" t="s">
        <v>129</v>
      </c>
      <c r="E108" s="58">
        <v>2</v>
      </c>
      <c r="F108" s="59" t="s">
        <v>46</v>
      </c>
      <c r="G108" s="59">
        <v>480</v>
      </c>
      <c r="H108" s="59" t="s">
        <v>14</v>
      </c>
      <c r="I108" s="59" t="s">
        <v>343</v>
      </c>
      <c r="J108" s="29" t="s">
        <v>131</v>
      </c>
      <c r="K108" s="29" t="s">
        <v>132</v>
      </c>
      <c r="L108" s="232" t="s">
        <v>133</v>
      </c>
      <c r="M108" s="232"/>
      <c r="N108" s="233" t="s">
        <v>323</v>
      </c>
      <c r="O108" s="238"/>
      <c r="P108" s="238"/>
      <c r="Q108" s="238"/>
      <c r="R108" s="238"/>
      <c r="S108" s="238"/>
      <c r="T108" s="238"/>
      <c r="U108" s="238"/>
      <c r="V108" s="29" t="str" cm="1">
        <f t="array" ref="V108">IFERROR(LOOKUP(2,1/(W108:Z108&lt;&gt;""),W108:Z108),"")</f>
        <v>d_V</v>
      </c>
      <c r="W108" s="29" t="s">
        <v>72</v>
      </c>
      <c r="X108" s="29" t="s">
        <v>351</v>
      </c>
      <c r="Y108" s="58" t="s">
        <v>352</v>
      </c>
      <c r="Z108" s="29" t="s">
        <v>72</v>
      </c>
      <c r="AA108" s="29"/>
      <c r="AB108" s="29"/>
      <c r="AC108" s="29"/>
      <c r="AE108" s="79" t="str">
        <f t="shared" si="8"/>
        <v>MfN_INV_2_V_480_BHE_HB_GR_1U_001_d_V</v>
      </c>
      <c r="AF108" s="79"/>
      <c r="AG108" s="79"/>
      <c r="AH108" s="79"/>
      <c r="AI108" s="79"/>
      <c r="AJ108" s="79"/>
      <c r="AK108" s="79" t="str">
        <f t="shared" si="9"/>
        <v>480_HB_GR_1U_001_d_V</v>
      </c>
      <c r="AL108" s="36"/>
      <c r="AM108" s="217" t="s">
        <v>17</v>
      </c>
      <c r="AN108" s="217"/>
      <c r="AO108" s="217"/>
      <c r="AP108" s="31" t="s">
        <v>137</v>
      </c>
      <c r="AQ108" s="218"/>
      <c r="AR108" s="218"/>
      <c r="AS108" s="218"/>
      <c r="AT108" s="32"/>
      <c r="AU108" s="218"/>
      <c r="AV108" s="218"/>
      <c r="AW108" s="218"/>
      <c r="AX108" s="217"/>
      <c r="AY108" s="217"/>
      <c r="AZ108" s="218"/>
      <c r="BA108" s="218"/>
      <c r="BB108" s="218"/>
      <c r="BC108" s="218"/>
      <c r="BD108" s="217"/>
      <c r="BE108" s="217"/>
      <c r="BF108" s="217"/>
      <c r="BG108" s="217"/>
      <c r="BH108" s="217"/>
      <c r="BI108" s="217"/>
      <c r="BJ108" s="217"/>
      <c r="BK108" s="217"/>
      <c r="BL108" s="217"/>
      <c r="BM108" s="217"/>
      <c r="BN108" s="217"/>
      <c r="BO108" s="217"/>
      <c r="BP108" s="217"/>
      <c r="BQ108" s="217"/>
      <c r="BR108" s="217"/>
      <c r="BS108" s="217"/>
      <c r="BT108" s="217"/>
      <c r="BU108" s="217"/>
      <c r="BV108" s="217"/>
      <c r="BW108" s="217"/>
      <c r="BX108" s="217"/>
      <c r="CA108" s="34">
        <v>1</v>
      </c>
      <c r="CB108" s="34">
        <v>1</v>
      </c>
      <c r="CC108" s="34">
        <v>1</v>
      </c>
      <c r="CD108" s="34">
        <v>1</v>
      </c>
      <c r="CE108" s="217"/>
      <c r="CF108" s="217"/>
      <c r="CG108" s="217"/>
      <c r="CH108" s="217"/>
      <c r="CI108" s="217"/>
    </row>
    <row r="109" spans="2:91" ht="12" customHeight="1" x14ac:dyDescent="0.35">
      <c r="B109" s="21"/>
      <c r="C109" s="58" t="str">
        <f>IF(N109="","",'Deckblatt - Cover'!$O$10)</f>
        <v>MfN</v>
      </c>
      <c r="D109" s="58" t="s">
        <v>129</v>
      </c>
      <c r="E109" s="58">
        <v>2</v>
      </c>
      <c r="F109" s="59" t="s">
        <v>46</v>
      </c>
      <c r="G109" s="59">
        <v>480</v>
      </c>
      <c r="H109" s="59" t="s">
        <v>14</v>
      </c>
      <c r="I109" s="59" t="s">
        <v>343</v>
      </c>
      <c r="J109" s="29" t="s">
        <v>131</v>
      </c>
      <c r="K109" s="29" t="s">
        <v>139</v>
      </c>
      <c r="L109" s="232" t="s">
        <v>133</v>
      </c>
      <c r="M109" s="232"/>
      <c r="N109" s="233" t="s">
        <v>325</v>
      </c>
      <c r="O109" s="238"/>
      <c r="P109" s="238"/>
      <c r="Q109" s="238"/>
      <c r="R109" s="238"/>
      <c r="S109" s="238"/>
      <c r="T109" s="238"/>
      <c r="U109" s="238"/>
      <c r="V109" s="29" t="str" cm="1">
        <f t="array" ref="V109">IFERROR(LOOKUP(2,1/(W109:Z109&lt;&gt;""),W109:Z109),"")</f>
        <v>d_V</v>
      </c>
      <c r="W109" s="29" t="s">
        <v>72</v>
      </c>
      <c r="X109" s="29" t="s">
        <v>351</v>
      </c>
      <c r="Y109" s="58" t="s">
        <v>352</v>
      </c>
      <c r="Z109" s="29" t="s">
        <v>72</v>
      </c>
      <c r="AA109" s="29"/>
      <c r="AB109" s="29"/>
      <c r="AC109" s="29"/>
      <c r="AE109" s="79" t="str">
        <f t="shared" si="8"/>
        <v>MfN_INV_2_V_480_BHE_HB_GR_0E_001_d_V</v>
      </c>
      <c r="AF109" s="79"/>
      <c r="AG109" s="79"/>
      <c r="AH109" s="79"/>
      <c r="AI109" s="79"/>
      <c r="AJ109" s="79"/>
      <c r="AK109" s="79" t="str">
        <f t="shared" si="9"/>
        <v>480_HB_GR_0E_001_d_V</v>
      </c>
      <c r="AL109" s="36"/>
      <c r="AM109" s="217" t="s">
        <v>17</v>
      </c>
      <c r="AN109" s="217"/>
      <c r="AO109" s="217"/>
      <c r="AP109" s="31" t="s">
        <v>137</v>
      </c>
      <c r="AQ109" s="218"/>
      <c r="AR109" s="218"/>
      <c r="AS109" s="218"/>
      <c r="AT109" s="32"/>
      <c r="AU109" s="218"/>
      <c r="AV109" s="218"/>
      <c r="AW109" s="218"/>
      <c r="AX109" s="217"/>
      <c r="AY109" s="217"/>
      <c r="AZ109" s="218"/>
      <c r="BA109" s="218"/>
      <c r="BB109" s="218"/>
      <c r="BC109" s="218"/>
      <c r="BD109" s="217"/>
      <c r="BE109" s="217"/>
      <c r="BF109" s="217"/>
      <c r="BG109" s="217"/>
      <c r="BH109" s="217"/>
      <c r="BI109" s="217"/>
      <c r="BJ109" s="217"/>
      <c r="BK109" s="217"/>
      <c r="BL109" s="217"/>
      <c r="BM109" s="217"/>
      <c r="BN109" s="217"/>
      <c r="BO109" s="217"/>
      <c r="BP109" s="217"/>
      <c r="BQ109" s="217"/>
      <c r="BR109" s="217"/>
      <c r="BS109" s="217"/>
      <c r="BT109" s="217"/>
      <c r="BU109" s="217"/>
      <c r="BV109" s="217"/>
      <c r="BW109" s="217"/>
      <c r="BX109" s="217"/>
      <c r="CA109" s="34">
        <v>1</v>
      </c>
      <c r="CB109" s="34">
        <v>1</v>
      </c>
      <c r="CC109" s="34">
        <v>1</v>
      </c>
      <c r="CD109" s="34">
        <v>1</v>
      </c>
      <c r="CE109" s="217"/>
      <c r="CF109" s="217"/>
      <c r="CG109" s="217"/>
      <c r="CH109" s="217"/>
      <c r="CI109" s="217"/>
    </row>
    <row r="110" spans="2:91" ht="12" customHeight="1" x14ac:dyDescent="0.35">
      <c r="B110" s="21"/>
      <c r="C110" s="58" t="str">
        <f>IF(N110="","",'Deckblatt - Cover'!$O$10)</f>
        <v>MfN</v>
      </c>
      <c r="D110" s="58" t="s">
        <v>129</v>
      </c>
      <c r="E110" s="58">
        <v>2</v>
      </c>
      <c r="F110" s="59" t="s">
        <v>46</v>
      </c>
      <c r="G110" s="59">
        <v>480</v>
      </c>
      <c r="H110" s="59" t="s">
        <v>14</v>
      </c>
      <c r="I110" s="59" t="s">
        <v>343</v>
      </c>
      <c r="J110" s="29" t="s">
        <v>131</v>
      </c>
      <c r="K110" s="29" t="s">
        <v>143</v>
      </c>
      <c r="L110" s="232" t="s">
        <v>133</v>
      </c>
      <c r="M110" s="232"/>
      <c r="N110" s="233" t="s">
        <v>327</v>
      </c>
      <c r="O110" s="238"/>
      <c r="P110" s="238"/>
      <c r="Q110" s="238"/>
      <c r="R110" s="238"/>
      <c r="S110" s="238"/>
      <c r="T110" s="238"/>
      <c r="U110" s="238"/>
      <c r="V110" s="29" t="str" cm="1">
        <f t="array" ref="V110">IFERROR(LOOKUP(2,1/(W110:Z110&lt;&gt;""),W110:Z110),"")</f>
        <v>d_V</v>
      </c>
      <c r="W110" s="29" t="s">
        <v>72</v>
      </c>
      <c r="X110" s="29" t="s">
        <v>351</v>
      </c>
      <c r="Y110" s="58" t="s">
        <v>352</v>
      </c>
      <c r="Z110" s="29" t="s">
        <v>72</v>
      </c>
      <c r="AA110" s="29"/>
      <c r="AB110" s="29"/>
      <c r="AC110" s="29"/>
      <c r="AE110" s="79" t="str">
        <f t="shared" si="8"/>
        <v>MfN_INV_2_V_480_BHE_HB_GR_1O_001_d_V</v>
      </c>
      <c r="AF110" s="79"/>
      <c r="AG110" s="79"/>
      <c r="AH110" s="79"/>
      <c r="AI110" s="79"/>
      <c r="AJ110" s="79"/>
      <c r="AK110" s="79" t="str">
        <f t="shared" si="9"/>
        <v>480_HB_GR_1O_001_d_V</v>
      </c>
      <c r="AL110" s="36"/>
      <c r="AM110" s="217" t="s">
        <v>17</v>
      </c>
      <c r="AN110" s="217"/>
      <c r="AO110" s="217"/>
      <c r="AP110" s="31" t="s">
        <v>137</v>
      </c>
      <c r="AQ110" s="218"/>
      <c r="AR110" s="218"/>
      <c r="AS110" s="218"/>
      <c r="AT110" s="32"/>
      <c r="AU110" s="218"/>
      <c r="AV110" s="218"/>
      <c r="AW110" s="218"/>
      <c r="AX110" s="217"/>
      <c r="AY110" s="217"/>
      <c r="AZ110" s="218"/>
      <c r="BA110" s="218"/>
      <c r="BB110" s="218"/>
      <c r="BC110" s="218"/>
      <c r="BD110" s="217"/>
      <c r="BE110" s="217"/>
      <c r="BF110" s="217"/>
      <c r="BG110" s="217"/>
      <c r="BH110" s="217"/>
      <c r="BI110" s="217"/>
      <c r="BJ110" s="217"/>
      <c r="BK110" s="217"/>
      <c r="BL110" s="217"/>
      <c r="BM110" s="217"/>
      <c r="BN110" s="217"/>
      <c r="BO110" s="217"/>
      <c r="BP110" s="217"/>
      <c r="BQ110" s="217"/>
      <c r="BR110" s="217"/>
      <c r="BS110" s="217"/>
      <c r="BT110" s="217"/>
      <c r="BU110" s="217"/>
      <c r="BV110" s="217"/>
      <c r="BW110" s="217"/>
      <c r="BX110" s="217"/>
      <c r="CA110" s="34">
        <v>1</v>
      </c>
      <c r="CB110" s="34">
        <v>1</v>
      </c>
      <c r="CC110" s="34">
        <v>1</v>
      </c>
      <c r="CD110" s="34">
        <v>1</v>
      </c>
      <c r="CE110" s="217"/>
      <c r="CF110" s="217"/>
      <c r="CG110" s="217"/>
      <c r="CH110" s="217"/>
      <c r="CI110" s="217"/>
    </row>
    <row r="111" spans="2:91" ht="12" customHeight="1" x14ac:dyDescent="0.35">
      <c r="B111" s="21"/>
      <c r="C111" s="58" t="str">
        <f>IF(N111="","",'Deckblatt - Cover'!$O$10)</f>
        <v>MfN</v>
      </c>
      <c r="D111" s="58" t="s">
        <v>129</v>
      </c>
      <c r="E111" s="58">
        <v>2</v>
      </c>
      <c r="F111" s="59" t="s">
        <v>46</v>
      </c>
      <c r="G111" s="59">
        <v>480</v>
      </c>
      <c r="H111" s="59" t="s">
        <v>14</v>
      </c>
      <c r="I111" s="59" t="s">
        <v>343</v>
      </c>
      <c r="J111" s="29" t="s">
        <v>131</v>
      </c>
      <c r="K111" s="29" t="s">
        <v>149</v>
      </c>
      <c r="L111" s="232" t="s">
        <v>133</v>
      </c>
      <c r="M111" s="232"/>
      <c r="N111" s="233" t="s">
        <v>331</v>
      </c>
      <c r="O111" s="238"/>
      <c r="P111" s="238"/>
      <c r="Q111" s="238"/>
      <c r="R111" s="238"/>
      <c r="S111" s="238"/>
      <c r="T111" s="238"/>
      <c r="U111" s="238"/>
      <c r="V111" s="29" t="str" cm="1">
        <f t="array" ref="V111">IFERROR(LOOKUP(2,1/(W111:Z111&lt;&gt;""),W111:Z111),"")</f>
        <v>d_V</v>
      </c>
      <c r="W111" s="29" t="s">
        <v>72</v>
      </c>
      <c r="X111" s="29" t="s">
        <v>351</v>
      </c>
      <c r="Y111" s="58" t="s">
        <v>352</v>
      </c>
      <c r="Z111" s="29" t="s">
        <v>72</v>
      </c>
      <c r="AA111" s="29"/>
      <c r="AB111" s="29"/>
      <c r="AC111" s="29"/>
      <c r="AE111" s="79" t="str">
        <f t="shared" si="8"/>
        <v>MfN_INV_2_V_480_BHE_HB_GR_2O_001_d_V</v>
      </c>
      <c r="AF111" s="79"/>
      <c r="AG111" s="79"/>
      <c r="AH111" s="79"/>
      <c r="AI111" s="79"/>
      <c r="AJ111" s="79"/>
      <c r="AK111" s="79" t="str">
        <f t="shared" si="9"/>
        <v>480_HB_GR_2O_001_d_V</v>
      </c>
      <c r="AL111" s="83"/>
      <c r="AM111" s="217" t="s">
        <v>17</v>
      </c>
      <c r="AN111" s="217"/>
      <c r="AO111" s="217"/>
      <c r="AP111" s="31" t="s">
        <v>137</v>
      </c>
      <c r="AQ111" s="218"/>
      <c r="AR111" s="218"/>
      <c r="AS111" s="218"/>
      <c r="AT111" s="32"/>
      <c r="AU111" s="218"/>
      <c r="AV111" s="218"/>
      <c r="AW111" s="218"/>
      <c r="AX111" s="217"/>
      <c r="AY111" s="217"/>
      <c r="AZ111" s="218"/>
      <c r="BA111" s="218"/>
      <c r="BB111" s="218"/>
      <c r="BC111" s="218"/>
      <c r="BD111" s="217"/>
      <c r="BE111" s="217"/>
      <c r="BF111" s="217"/>
      <c r="BG111" s="217"/>
      <c r="BH111" s="217"/>
      <c r="BI111" s="217"/>
      <c r="BJ111" s="217"/>
      <c r="BK111" s="217"/>
      <c r="BL111" s="217"/>
      <c r="BM111" s="217"/>
      <c r="BN111" s="217"/>
      <c r="BO111" s="217"/>
      <c r="BP111" s="217"/>
      <c r="BQ111" s="217"/>
      <c r="BR111" s="217"/>
      <c r="BS111" s="217"/>
      <c r="BT111" s="217"/>
      <c r="BU111" s="217"/>
      <c r="BV111" s="217"/>
      <c r="BW111" s="217"/>
      <c r="BX111" s="217"/>
      <c r="CA111" s="34">
        <v>1</v>
      </c>
      <c r="CB111" s="34">
        <v>1</v>
      </c>
      <c r="CC111" s="34">
        <v>1</v>
      </c>
      <c r="CD111" s="34">
        <v>1</v>
      </c>
      <c r="CE111" s="217"/>
      <c r="CF111" s="217"/>
      <c r="CG111" s="217"/>
      <c r="CH111" s="217"/>
      <c r="CI111" s="217"/>
    </row>
    <row r="112" spans="2:91" ht="12" customHeight="1" x14ac:dyDescent="0.35">
      <c r="B112" s="21"/>
      <c r="C112" s="58" t="str">
        <f>IF(N112="","",'Deckblatt - Cover'!$O$10)</f>
        <v>MfN</v>
      </c>
      <c r="D112" s="58" t="s">
        <v>129</v>
      </c>
      <c r="E112" s="58">
        <v>2</v>
      </c>
      <c r="F112" s="59" t="s">
        <v>46</v>
      </c>
      <c r="G112" s="59">
        <v>480</v>
      </c>
      <c r="H112" s="59" t="s">
        <v>14</v>
      </c>
      <c r="I112" s="59" t="s">
        <v>343</v>
      </c>
      <c r="J112" s="29" t="s">
        <v>131</v>
      </c>
      <c r="K112" s="29" t="s">
        <v>155</v>
      </c>
      <c r="L112" s="232" t="s">
        <v>133</v>
      </c>
      <c r="M112" s="232"/>
      <c r="N112" s="233" t="s">
        <v>335</v>
      </c>
      <c r="O112" s="238"/>
      <c r="P112" s="238"/>
      <c r="Q112" s="238"/>
      <c r="R112" s="238"/>
      <c r="S112" s="238"/>
      <c r="T112" s="238"/>
      <c r="U112" s="238"/>
      <c r="V112" s="29" t="str" cm="1">
        <f t="array" ref="V112">IFERROR(LOOKUP(2,1/(W112:Z112&lt;&gt;""),W112:Z112),"")</f>
        <v>d_V</v>
      </c>
      <c r="W112" s="29" t="s">
        <v>72</v>
      </c>
      <c r="X112" s="29" t="s">
        <v>351</v>
      </c>
      <c r="Y112" s="58" t="s">
        <v>352</v>
      </c>
      <c r="Z112" s="29" t="s">
        <v>72</v>
      </c>
      <c r="AA112" s="29"/>
      <c r="AB112" s="29"/>
      <c r="AC112" s="29"/>
      <c r="AE112" s="79" t="str">
        <f t="shared" si="8"/>
        <v>MfN_INV_2_V_480_BHE_HB_GR_3D_001_d_V</v>
      </c>
      <c r="AF112" s="79"/>
      <c r="AG112" s="79"/>
      <c r="AH112" s="79"/>
      <c r="AI112" s="79"/>
      <c r="AJ112" s="79"/>
      <c r="AK112" s="79" t="str">
        <f t="shared" si="9"/>
        <v>480_HB_GR_3D_001_d_V</v>
      </c>
      <c r="AL112" s="36"/>
      <c r="AM112" s="217" t="s">
        <v>17</v>
      </c>
      <c r="AN112" s="217"/>
      <c r="AO112" s="217"/>
      <c r="AP112" s="31" t="s">
        <v>137</v>
      </c>
      <c r="AQ112" s="218"/>
      <c r="AR112" s="218"/>
      <c r="AS112" s="218"/>
      <c r="AT112" s="32"/>
      <c r="AU112" s="218"/>
      <c r="AV112" s="218"/>
      <c r="AW112" s="218"/>
      <c r="AX112" s="217"/>
      <c r="AY112" s="217"/>
      <c r="AZ112" s="218"/>
      <c r="BA112" s="218"/>
      <c r="BB112" s="218"/>
      <c r="BC112" s="218"/>
      <c r="BD112" s="217"/>
      <c r="BE112" s="217"/>
      <c r="BF112" s="217"/>
      <c r="BG112" s="217"/>
      <c r="BH112" s="217"/>
      <c r="BI112" s="217"/>
      <c r="BJ112" s="217"/>
      <c r="BK112" s="217"/>
      <c r="BL112" s="217"/>
      <c r="BM112" s="217"/>
      <c r="BN112" s="217"/>
      <c r="BO112" s="217"/>
      <c r="BP112" s="217"/>
      <c r="BQ112" s="217"/>
      <c r="BR112" s="217"/>
      <c r="BS112" s="217"/>
      <c r="BT112" s="217"/>
      <c r="BU112" s="217"/>
      <c r="BV112" s="217"/>
      <c r="BW112" s="217"/>
      <c r="BX112" s="217"/>
      <c r="CA112" s="34">
        <v>1</v>
      </c>
      <c r="CB112" s="34">
        <v>1</v>
      </c>
      <c r="CC112" s="34">
        <v>1</v>
      </c>
      <c r="CD112" s="34">
        <v>1</v>
      </c>
      <c r="CE112" s="217"/>
      <c r="CF112" s="217"/>
      <c r="CG112" s="217"/>
      <c r="CH112" s="217"/>
      <c r="CI112" s="217"/>
    </row>
    <row r="113" spans="2:91" ht="12" customHeight="1" x14ac:dyDescent="0.35">
      <c r="B113" s="21"/>
      <c r="C113" s="58"/>
      <c r="D113" s="58"/>
      <c r="E113" s="58"/>
      <c r="F113" s="59"/>
      <c r="G113" s="59"/>
      <c r="H113" s="59"/>
      <c r="I113" s="59"/>
      <c r="J113" s="29"/>
      <c r="K113" s="29"/>
      <c r="L113" s="232"/>
      <c r="M113" s="232"/>
      <c r="N113" s="233"/>
      <c r="O113" s="238"/>
      <c r="P113" s="238"/>
      <c r="Q113" s="238"/>
      <c r="R113" s="238"/>
      <c r="S113" s="238"/>
      <c r="T113" s="238"/>
      <c r="U113" s="238"/>
      <c r="V113" s="29" t="str" cm="1">
        <f t="array" ref="V113">IFERROR(LOOKUP(2,1/(W113:Z113&lt;&gt;""),W113:Z113),"")</f>
        <v/>
      </c>
      <c r="W113" s="29"/>
      <c r="X113" s="29"/>
      <c r="Y113" s="29"/>
      <c r="Z113" s="29"/>
      <c r="AA113" s="29"/>
      <c r="AB113" s="29"/>
      <c r="AC113" s="29"/>
      <c r="AE113" s="79" t="str">
        <f t="shared" si="8"/>
        <v>_________</v>
      </c>
      <c r="AF113" s="79"/>
      <c r="AG113" s="79"/>
      <c r="AH113" s="79"/>
      <c r="AI113" s="79"/>
      <c r="AJ113" s="79"/>
      <c r="AK113" s="79" t="str">
        <f t="shared" si="9"/>
        <v>____</v>
      </c>
      <c r="AL113" s="36"/>
      <c r="AM113" s="217"/>
      <c r="AN113" s="217"/>
      <c r="AO113" s="217"/>
      <c r="AP113" s="31"/>
      <c r="AQ113" s="218"/>
      <c r="AR113" s="218"/>
      <c r="AS113" s="218"/>
      <c r="AT113" s="32"/>
      <c r="AU113" s="218"/>
      <c r="AV113" s="218"/>
      <c r="AW113" s="218"/>
      <c r="AX113" s="217"/>
      <c r="AY113" s="217"/>
      <c r="AZ113" s="218"/>
      <c r="BA113" s="218"/>
      <c r="BB113" s="218"/>
      <c r="BC113" s="218"/>
      <c r="BD113" s="217"/>
      <c r="BE113" s="217"/>
      <c r="BF113" s="217"/>
      <c r="BG113" s="217"/>
      <c r="BH113" s="217"/>
      <c r="BI113" s="217"/>
      <c r="BJ113" s="217"/>
      <c r="BK113" s="217"/>
      <c r="BL113" s="217"/>
      <c r="BM113" s="217"/>
      <c r="BN113" s="217"/>
      <c r="BO113" s="217"/>
      <c r="BP113" s="217"/>
      <c r="BQ113" s="217"/>
      <c r="BR113" s="217"/>
      <c r="BS113" s="217"/>
      <c r="BT113" s="217"/>
      <c r="BU113" s="217"/>
      <c r="BV113" s="217"/>
      <c r="BW113" s="217"/>
      <c r="BX113" s="217"/>
      <c r="CA113" s="34"/>
      <c r="CB113" s="34"/>
      <c r="CC113" s="34"/>
      <c r="CD113" s="34"/>
      <c r="CE113" s="217"/>
      <c r="CF113" s="217"/>
      <c r="CG113" s="217"/>
      <c r="CH113" s="217"/>
      <c r="CI113" s="217"/>
      <c r="CL113" s="30">
        <v>440</v>
      </c>
      <c r="CM113" s="21" t="s">
        <v>128</v>
      </c>
    </row>
    <row r="114" spans="2:91" ht="12" customHeight="1" x14ac:dyDescent="0.35">
      <c r="B114" s="21"/>
      <c r="C114" s="58"/>
      <c r="D114" s="58"/>
      <c r="E114" s="58"/>
      <c r="F114" s="59"/>
      <c r="G114" s="59"/>
      <c r="H114" s="59"/>
      <c r="I114" s="59"/>
      <c r="J114" s="29"/>
      <c r="K114" s="29"/>
      <c r="L114" s="232"/>
      <c r="M114" s="232"/>
      <c r="N114" s="239" t="s">
        <v>337</v>
      </c>
      <c r="O114" s="238"/>
      <c r="P114" s="238"/>
      <c r="Q114" s="238"/>
      <c r="R114" s="238"/>
      <c r="S114" s="238"/>
      <c r="T114" s="238"/>
      <c r="U114" s="238"/>
      <c r="V114" s="29" t="str" cm="1">
        <f t="array" ref="V114">IFERROR(LOOKUP(2,1/(W114:Z114&lt;&gt;""),W114:Z114),"")</f>
        <v/>
      </c>
      <c r="W114" s="29"/>
      <c r="X114" s="29"/>
      <c r="Y114" s="29"/>
      <c r="Z114" s="29"/>
      <c r="AA114" s="29"/>
      <c r="AB114" s="29"/>
      <c r="AC114" s="29"/>
      <c r="AE114" s="79" t="str">
        <f t="shared" si="8"/>
        <v>_________</v>
      </c>
      <c r="AF114" s="79"/>
      <c r="AG114" s="79"/>
      <c r="AH114" s="79"/>
      <c r="AI114" s="79"/>
      <c r="AJ114" s="79"/>
      <c r="AK114" s="79" t="str">
        <f t="shared" si="9"/>
        <v>____</v>
      </c>
      <c r="AL114" s="36"/>
      <c r="AM114" s="217"/>
      <c r="AN114" s="217"/>
      <c r="AO114" s="217"/>
      <c r="AP114" s="31"/>
      <c r="AQ114" s="218"/>
      <c r="AR114" s="218"/>
      <c r="AS114" s="218"/>
      <c r="AT114" s="32"/>
      <c r="AU114" s="218"/>
      <c r="AV114" s="218"/>
      <c r="AW114" s="218"/>
      <c r="AX114" s="217"/>
      <c r="AY114" s="217"/>
      <c r="AZ114" s="218"/>
      <c r="BA114" s="218"/>
      <c r="BB114" s="218"/>
      <c r="BC114" s="218"/>
      <c r="BD114" s="217"/>
      <c r="BE114" s="217"/>
      <c r="BF114" s="217"/>
      <c r="BG114" s="217"/>
      <c r="BH114" s="217"/>
      <c r="BI114" s="217"/>
      <c r="BJ114" s="217"/>
      <c r="BK114" s="217"/>
      <c r="BL114" s="217"/>
      <c r="BM114" s="217"/>
      <c r="BN114" s="217"/>
      <c r="BO114" s="217"/>
      <c r="BP114" s="217"/>
      <c r="BQ114" s="217"/>
      <c r="BR114" s="217"/>
      <c r="BS114" s="217"/>
      <c r="BT114" s="217"/>
      <c r="BU114" s="217"/>
      <c r="BV114" s="217"/>
      <c r="BW114" s="217"/>
      <c r="BX114" s="217"/>
      <c r="CA114" s="34"/>
      <c r="CB114" s="34"/>
      <c r="CC114" s="34"/>
      <c r="CD114" s="34"/>
      <c r="CE114" s="217"/>
      <c r="CF114" s="217"/>
      <c r="CG114" s="217"/>
      <c r="CH114" s="217"/>
      <c r="CI114" s="217"/>
      <c r="CL114" s="30">
        <v>444</v>
      </c>
      <c r="CM114" s="21" t="s">
        <v>128</v>
      </c>
    </row>
    <row r="115" spans="2:91" ht="12" customHeight="1" x14ac:dyDescent="0.35">
      <c r="B115" s="21"/>
      <c r="C115" s="58" t="str">
        <f>IF(N115="","",'Deckblatt - Cover'!$O$10)</f>
        <v>MfN</v>
      </c>
      <c r="D115" s="58" t="s">
        <v>129</v>
      </c>
      <c r="E115" s="58">
        <v>2</v>
      </c>
      <c r="F115" s="59" t="s">
        <v>46</v>
      </c>
      <c r="G115" s="59">
        <v>480</v>
      </c>
      <c r="H115" s="59" t="s">
        <v>14</v>
      </c>
      <c r="I115" s="59" t="s">
        <v>343</v>
      </c>
      <c r="J115" s="29" t="s">
        <v>179</v>
      </c>
      <c r="K115" s="29" t="s">
        <v>180</v>
      </c>
      <c r="L115" s="232" t="s">
        <v>133</v>
      </c>
      <c r="M115" s="232"/>
      <c r="N115" s="233" t="s">
        <v>380</v>
      </c>
      <c r="O115" s="238"/>
      <c r="P115" s="238"/>
      <c r="Q115" s="238"/>
      <c r="R115" s="238"/>
      <c r="S115" s="238"/>
      <c r="T115" s="238"/>
      <c r="U115" s="238"/>
      <c r="V115" s="29" t="str" cm="1">
        <f t="array" ref="V115">IFERROR(LOOKUP(2,1/(W115:Z115&lt;&gt;""),W115:Z115),"")</f>
        <v>d_V</v>
      </c>
      <c r="W115" s="29" t="s">
        <v>72</v>
      </c>
      <c r="X115" s="29" t="s">
        <v>351</v>
      </c>
      <c r="Y115" s="58" t="s">
        <v>352</v>
      </c>
      <c r="Z115" s="29" t="s">
        <v>72</v>
      </c>
      <c r="AA115" s="29"/>
      <c r="AB115" s="29"/>
      <c r="AC115" s="29"/>
      <c r="AE115" s="79" t="str">
        <f t="shared" si="8"/>
        <v>MfN_INV_2_V_480_BHE_HB_SC_XX_001_d_V</v>
      </c>
      <c r="AF115" s="79"/>
      <c r="AG115" s="79"/>
      <c r="AH115" s="79"/>
      <c r="AI115" s="79"/>
      <c r="AJ115" s="79"/>
      <c r="AK115" s="79" t="str">
        <f t="shared" si="9"/>
        <v>480_HB_SC_XX_001_d_V</v>
      </c>
      <c r="AL115" s="36"/>
      <c r="AM115" s="217" t="s">
        <v>17</v>
      </c>
      <c r="AN115" s="217"/>
      <c r="AO115" s="217"/>
      <c r="AP115" s="31" t="s">
        <v>183</v>
      </c>
      <c r="AQ115" s="218"/>
      <c r="AR115" s="218"/>
      <c r="AS115" s="218"/>
      <c r="AT115" s="32"/>
      <c r="AU115" s="218"/>
      <c r="AV115" s="218"/>
      <c r="AW115" s="218"/>
      <c r="AX115" s="217"/>
      <c r="AY115" s="217"/>
      <c r="AZ115" s="218"/>
      <c r="BA115" s="218"/>
      <c r="BB115" s="218"/>
      <c r="BC115" s="218"/>
      <c r="BD115" s="217" t="s">
        <v>138</v>
      </c>
      <c r="BE115" s="217"/>
      <c r="BF115" s="217"/>
      <c r="BG115" s="217" t="s">
        <v>138</v>
      </c>
      <c r="BH115" s="217"/>
      <c r="BI115" s="217"/>
      <c r="BJ115" s="217" t="s">
        <v>138</v>
      </c>
      <c r="BK115" s="217"/>
      <c r="BL115" s="217"/>
      <c r="BM115" s="217"/>
      <c r="BN115" s="217"/>
      <c r="BO115" s="217"/>
      <c r="BP115" s="217"/>
      <c r="BQ115" s="217"/>
      <c r="BR115" s="217"/>
      <c r="BS115" s="217" t="s">
        <v>138</v>
      </c>
      <c r="BT115" s="217"/>
      <c r="BU115" s="217"/>
      <c r="BV115" s="217"/>
      <c r="BW115" s="217"/>
      <c r="BX115" s="217"/>
      <c r="CA115" s="34">
        <v>1</v>
      </c>
      <c r="CB115" s="34">
        <v>1</v>
      </c>
      <c r="CC115" s="34">
        <v>1</v>
      </c>
      <c r="CD115" s="34">
        <v>1</v>
      </c>
      <c r="CE115" s="217"/>
      <c r="CF115" s="217"/>
      <c r="CG115" s="217"/>
      <c r="CH115" s="217"/>
      <c r="CI115" s="217"/>
      <c r="CL115" s="30">
        <v>445</v>
      </c>
      <c r="CM115" s="21" t="s">
        <v>128</v>
      </c>
    </row>
    <row r="116" spans="2:91" ht="12" customHeight="1" x14ac:dyDescent="0.35">
      <c r="B116" s="21"/>
      <c r="C116" s="58" t="str">
        <f>IF(N116="","",'Deckblatt - Cover'!$O$10)</f>
        <v>MfN</v>
      </c>
      <c r="D116" s="58" t="s">
        <v>129</v>
      </c>
      <c r="E116" s="58">
        <v>2</v>
      </c>
      <c r="F116" s="59" t="s">
        <v>46</v>
      </c>
      <c r="G116" s="59">
        <v>480</v>
      </c>
      <c r="H116" s="59" t="s">
        <v>14</v>
      </c>
      <c r="I116" s="59" t="s">
        <v>343</v>
      </c>
      <c r="J116" s="29" t="s">
        <v>179</v>
      </c>
      <c r="K116" s="29" t="s">
        <v>180</v>
      </c>
      <c r="L116" s="232" t="s">
        <v>160</v>
      </c>
      <c r="M116" s="232"/>
      <c r="N116" s="240" t="s">
        <v>381</v>
      </c>
      <c r="O116" s="241"/>
      <c r="P116" s="241"/>
      <c r="Q116" s="241"/>
      <c r="R116" s="241"/>
      <c r="S116" s="241"/>
      <c r="T116" s="241"/>
      <c r="U116" s="233"/>
      <c r="V116" s="29" t="str" cm="1">
        <f t="array" ref="V116">IFERROR(LOOKUP(2,1/(W116:Z116&lt;&gt;""),W116:Z116),"")</f>
        <v>d_V</v>
      </c>
      <c r="W116" s="29" t="s">
        <v>72</v>
      </c>
      <c r="X116" s="29" t="s">
        <v>351</v>
      </c>
      <c r="Y116" s="58" t="s">
        <v>352</v>
      </c>
      <c r="Z116" s="29" t="s">
        <v>72</v>
      </c>
      <c r="AA116" s="29"/>
      <c r="AB116" s="29"/>
      <c r="AC116" s="29"/>
      <c r="AE116" s="79" t="str">
        <f t="shared" si="8"/>
        <v>MfN_INV_2_V_480_BHE_HB_SC_XX_002_d_V</v>
      </c>
      <c r="AF116" s="79"/>
      <c r="AG116" s="79"/>
      <c r="AH116" s="79"/>
      <c r="AI116" s="79"/>
      <c r="AJ116" s="79"/>
      <c r="AK116" s="79" t="str">
        <f t="shared" si="9"/>
        <v>480_HB_SC_XX_002_d_V</v>
      </c>
      <c r="AL116" s="36"/>
      <c r="AM116" s="217" t="s">
        <v>17</v>
      </c>
      <c r="AN116" s="217"/>
      <c r="AO116" s="217"/>
      <c r="AP116" s="31" t="s">
        <v>183</v>
      </c>
      <c r="AQ116" s="218"/>
      <c r="AR116" s="218"/>
      <c r="AS116" s="218"/>
      <c r="AT116" s="32"/>
      <c r="AU116" s="218"/>
      <c r="AV116" s="218"/>
      <c r="AW116" s="218"/>
      <c r="AX116" s="217"/>
      <c r="AY116" s="217"/>
      <c r="AZ116" s="218"/>
      <c r="BA116" s="218"/>
      <c r="BB116" s="218"/>
      <c r="BC116" s="218"/>
      <c r="BD116" s="217" t="s">
        <v>138</v>
      </c>
      <c r="BE116" s="217"/>
      <c r="BF116" s="217"/>
      <c r="BG116" s="217" t="s">
        <v>138</v>
      </c>
      <c r="BH116" s="217"/>
      <c r="BI116" s="217"/>
      <c r="BJ116" s="217" t="s">
        <v>138</v>
      </c>
      <c r="BK116" s="217"/>
      <c r="BL116" s="217"/>
      <c r="BM116" s="217"/>
      <c r="BN116" s="217"/>
      <c r="BO116" s="217"/>
      <c r="BP116" s="217"/>
      <c r="BQ116" s="217"/>
      <c r="BR116" s="217"/>
      <c r="BS116" s="217" t="s">
        <v>138</v>
      </c>
      <c r="BT116" s="217"/>
      <c r="BU116" s="217"/>
      <c r="BV116" s="217"/>
      <c r="BW116" s="217"/>
      <c r="BX116" s="217"/>
      <c r="CA116" s="34">
        <v>1</v>
      </c>
      <c r="CB116" s="34">
        <v>1</v>
      </c>
      <c r="CC116" s="34">
        <v>1</v>
      </c>
      <c r="CD116" s="34">
        <v>1</v>
      </c>
      <c r="CE116" s="217"/>
      <c r="CF116" s="217"/>
      <c r="CG116" s="217"/>
      <c r="CH116" s="217"/>
      <c r="CI116" s="217"/>
    </row>
    <row r="117" spans="2:91" s="13" customFormat="1" ht="12" customHeight="1" x14ac:dyDescent="0.35">
      <c r="B117" s="21"/>
      <c r="C117" s="21"/>
      <c r="D117" s="45"/>
      <c r="E117" s="45"/>
      <c r="F117" s="15"/>
      <c r="G117" s="15"/>
      <c r="H117" s="15"/>
      <c r="I117" s="15"/>
      <c r="J117" s="29"/>
      <c r="K117" s="29"/>
      <c r="L117" s="232"/>
      <c r="M117" s="232"/>
      <c r="N117" s="239"/>
      <c r="O117" s="238"/>
      <c r="P117" s="238"/>
      <c r="Q117" s="238"/>
      <c r="R117" s="238"/>
      <c r="S117" s="238"/>
      <c r="T117" s="238"/>
      <c r="U117" s="238"/>
      <c r="V117" s="29" t="str" cm="1">
        <f t="array" ref="V117">IFERROR(LOOKUP(2,1/(W117:Z117&lt;&gt;""),W117:Z117),"")</f>
        <v/>
      </c>
      <c r="W117" s="29"/>
      <c r="X117" s="29"/>
      <c r="Y117" s="29"/>
      <c r="Z117" s="29"/>
      <c r="AA117" s="29"/>
      <c r="AB117" s="29"/>
      <c r="AC117" s="29"/>
      <c r="AE117" s="278" t="str">
        <f t="shared" ref="AE117" si="10">CONCATENATE(IF(B117="","",CONCATENATE(B117,"_")),C117,"_",D117,"_",F117,"_",G117,"_",H117,"_",I117,"_",J117,"_",K117,"_",L117,"_",V117)</f>
        <v>_________</v>
      </c>
      <c r="AF117" s="278"/>
      <c r="AG117" s="278"/>
      <c r="AH117" s="278"/>
      <c r="AI117" s="278"/>
      <c r="AJ117" s="278"/>
      <c r="AK117" s="79" t="str">
        <f t="shared" si="9"/>
        <v>____</v>
      </c>
      <c r="AL117" s="32"/>
      <c r="AM117" s="217"/>
      <c r="AN117" s="217"/>
      <c r="AO117" s="217"/>
      <c r="AP117" s="31"/>
      <c r="AQ117" s="218"/>
      <c r="AR117" s="218"/>
      <c r="AS117" s="218"/>
      <c r="AT117" s="32"/>
      <c r="AU117" s="218"/>
      <c r="AV117" s="218"/>
      <c r="AW117" s="218"/>
      <c r="AX117" s="217"/>
      <c r="AY117" s="217"/>
      <c r="AZ117" s="218"/>
      <c r="BA117" s="218"/>
      <c r="BB117" s="218"/>
      <c r="BC117" s="218"/>
      <c r="BD117" s="217"/>
      <c r="BE117" s="217"/>
      <c r="BF117" s="217"/>
      <c r="BG117" s="217"/>
      <c r="BH117" s="217"/>
      <c r="BI117" s="217"/>
      <c r="BJ117" s="217"/>
      <c r="BK117" s="217"/>
      <c r="BL117" s="217"/>
      <c r="BM117" s="217"/>
      <c r="BN117" s="217"/>
      <c r="BO117" s="217"/>
      <c r="BP117" s="217"/>
      <c r="BQ117" s="217"/>
      <c r="BR117" s="217"/>
      <c r="BS117" s="217"/>
      <c r="BT117" s="217"/>
      <c r="BU117" s="217"/>
      <c r="BV117" s="217"/>
      <c r="BW117" s="217"/>
      <c r="BX117" s="217"/>
      <c r="CA117" s="34"/>
      <c r="CB117" s="34"/>
      <c r="CC117" s="34"/>
      <c r="CD117" s="34"/>
      <c r="CE117" s="217"/>
      <c r="CF117" s="217"/>
      <c r="CG117" s="217"/>
      <c r="CH117" s="217"/>
      <c r="CI117" s="217"/>
      <c r="CL117" s="14"/>
      <c r="CM117" s="14"/>
    </row>
    <row r="118" spans="2:91" s="13" customFormat="1" ht="12" customHeight="1" x14ac:dyDescent="0.35">
      <c r="B118" s="21"/>
      <c r="C118" s="21" t="str">
        <f>IF(N118="","",'Deckblatt - Cover'!$O$10)</f>
        <v/>
      </c>
      <c r="D118" s="45" t="str">
        <f>IF(N118="","",'Deckblatt - Cover'!$Q$13)</f>
        <v/>
      </c>
      <c r="E118" s="45"/>
      <c r="F118" s="15" t="str">
        <f>IF(N118="","",'Deckblatt - Cover'!$T$10)</f>
        <v/>
      </c>
      <c r="G118" s="15"/>
      <c r="H118" s="15"/>
      <c r="I118" s="15"/>
      <c r="J118" s="29"/>
      <c r="K118" s="29"/>
      <c r="L118" s="232"/>
      <c r="M118" s="232"/>
      <c r="N118" s="233"/>
      <c r="O118" s="238"/>
      <c r="P118" s="238"/>
      <c r="Q118" s="238"/>
      <c r="R118" s="238"/>
      <c r="S118" s="238"/>
      <c r="T118" s="238"/>
      <c r="U118" s="238"/>
      <c r="V118" s="29" t="str" cm="1">
        <f t="array" ref="V118">IFERROR(LOOKUP(2,1/(W118:Z118&lt;&gt;""),W118:Z118),"")</f>
        <v/>
      </c>
      <c r="W118" s="29"/>
      <c r="X118" s="29"/>
      <c r="Y118" s="29"/>
      <c r="Z118" s="29"/>
      <c r="AA118" s="29"/>
      <c r="AB118" s="29"/>
      <c r="AC118" s="29"/>
      <c r="AE118" s="278" t="str">
        <f t="shared" ref="AE118" si="11">CONCATENATE(IF(B118="","",CONCATENATE(B118,"-")),C118,"-",D118,"-",F118,"-",G118,"-",H118,"-",I118,"-",J118,"-",L118)</f>
        <v>-------</v>
      </c>
      <c r="AF118" s="278"/>
      <c r="AG118" s="278"/>
      <c r="AH118" s="278"/>
      <c r="AI118" s="278"/>
      <c r="AJ118" s="278"/>
      <c r="AK118" s="79" t="str">
        <f t="shared" si="9"/>
        <v>____</v>
      </c>
      <c r="AL118" s="32"/>
      <c r="AM118" s="217"/>
      <c r="AN118" s="217"/>
      <c r="AO118" s="217"/>
      <c r="AP118" s="31"/>
      <c r="AQ118" s="218"/>
      <c r="AR118" s="218"/>
      <c r="AS118" s="218"/>
      <c r="AT118" s="32"/>
      <c r="AU118" s="218"/>
      <c r="AV118" s="218"/>
      <c r="AW118" s="218"/>
      <c r="AX118" s="217"/>
      <c r="AY118" s="217"/>
      <c r="AZ118" s="218"/>
      <c r="BA118" s="218"/>
      <c r="BB118" s="218"/>
      <c r="BC118" s="218"/>
      <c r="BD118" s="217"/>
      <c r="BE118" s="217"/>
      <c r="BF118" s="217"/>
      <c r="BG118" s="217"/>
      <c r="BH118" s="217"/>
      <c r="BI118" s="217"/>
      <c r="BJ118" s="217"/>
      <c r="BK118" s="217"/>
      <c r="BL118" s="217"/>
      <c r="BM118" s="217"/>
      <c r="BN118" s="217"/>
      <c r="BO118" s="217"/>
      <c r="BP118" s="217"/>
      <c r="BQ118" s="217"/>
      <c r="BR118" s="217"/>
      <c r="BS118" s="217"/>
      <c r="BT118" s="217"/>
      <c r="BU118" s="217"/>
      <c r="BV118" s="217"/>
      <c r="BW118" s="217"/>
      <c r="BX118" s="217"/>
      <c r="CA118" s="34"/>
      <c r="CB118" s="34"/>
      <c r="CC118" s="34"/>
      <c r="CD118" s="34"/>
      <c r="CE118" s="217"/>
      <c r="CF118" s="217"/>
      <c r="CG118" s="217"/>
      <c r="CH118" s="217"/>
      <c r="CI118" s="217"/>
      <c r="CL118" s="14"/>
      <c r="CM118" s="14"/>
    </row>
  </sheetData>
  <sheetProtection formatCells="0" formatRows="0" insertColumns="0" insertRows="0" insertHyperlinks="0" deleteColumns="0" deleteRows="0" sort="0" autoFilter="0" pivotTables="0"/>
  <autoFilter ref="AE12:AW118" xr:uid="{259860D1-250C-4034-812B-30EA68DDE799}">
    <filterColumn colId="0" showButton="0"/>
    <filterColumn colId="1" showButton="0"/>
    <filterColumn colId="2" showButton="0"/>
    <filterColumn colId="3" showButton="0"/>
    <filterColumn colId="4" showButton="0"/>
    <filterColumn colId="8" showButton="0"/>
    <filterColumn colId="9" showButton="0"/>
    <filterColumn colId="12" showButton="0"/>
    <filterColumn colId="13" showButton="0"/>
    <filterColumn colId="16" showButton="0"/>
    <filterColumn colId="17" showButton="0"/>
  </autoFilter>
  <mergeCells count="1607">
    <mergeCell ref="L29:M29"/>
    <mergeCell ref="N29:U29"/>
    <mergeCell ref="AM29:AO29"/>
    <mergeCell ref="AQ29:AS29"/>
    <mergeCell ref="AU29:AW29"/>
    <mergeCell ref="AX29:AY29"/>
    <mergeCell ref="AZ29:BC29"/>
    <mergeCell ref="BD29:BF29"/>
    <mergeCell ref="BG29:BI29"/>
    <mergeCell ref="BJ29:BL29"/>
    <mergeCell ref="BM29:BO29"/>
    <mergeCell ref="BP29:BR29"/>
    <mergeCell ref="BS29:BU29"/>
    <mergeCell ref="BV29:BX29"/>
    <mergeCell ref="CE29:CI29"/>
    <mergeCell ref="L27:M27"/>
    <mergeCell ref="N27:U27"/>
    <mergeCell ref="AM27:AO27"/>
    <mergeCell ref="AQ27:AS27"/>
    <mergeCell ref="AU27:AW27"/>
    <mergeCell ref="AX27:AY27"/>
    <mergeCell ref="AZ27:BC27"/>
    <mergeCell ref="BD27:BF27"/>
    <mergeCell ref="BG27:BI27"/>
    <mergeCell ref="BJ27:BL27"/>
    <mergeCell ref="BM27:BO27"/>
    <mergeCell ref="BP27:BR27"/>
    <mergeCell ref="BS27:BU27"/>
    <mergeCell ref="BV27:BX27"/>
    <mergeCell ref="CE27:CI27"/>
    <mergeCell ref="L28:M28"/>
    <mergeCell ref="N28:U28"/>
    <mergeCell ref="AM28:AO28"/>
    <mergeCell ref="AQ28:AS28"/>
    <mergeCell ref="AU28:AW28"/>
    <mergeCell ref="AX28:AY28"/>
    <mergeCell ref="AZ28:BC28"/>
    <mergeCell ref="BD28:BF28"/>
    <mergeCell ref="BG28:BI28"/>
    <mergeCell ref="BJ28:BL28"/>
    <mergeCell ref="BM28:BO28"/>
    <mergeCell ref="BP28:BR28"/>
    <mergeCell ref="BS28:BU28"/>
    <mergeCell ref="BV28:BX28"/>
    <mergeCell ref="CE28:CI28"/>
    <mergeCell ref="CE24:CI24"/>
    <mergeCell ref="L25:M25"/>
    <mergeCell ref="N25:U25"/>
    <mergeCell ref="AM25:AO25"/>
    <mergeCell ref="AQ25:AS25"/>
    <mergeCell ref="AU25:AW25"/>
    <mergeCell ref="AX25:AY25"/>
    <mergeCell ref="AZ25:BC25"/>
    <mergeCell ref="BD25:BF25"/>
    <mergeCell ref="BG25:BI25"/>
    <mergeCell ref="BJ25:BL25"/>
    <mergeCell ref="BM25:BO25"/>
    <mergeCell ref="BP25:BR25"/>
    <mergeCell ref="BS25:BU25"/>
    <mergeCell ref="BV25:BX25"/>
    <mergeCell ref="CE25:CI25"/>
    <mergeCell ref="L26:M26"/>
    <mergeCell ref="N26:U26"/>
    <mergeCell ref="AM26:AO26"/>
    <mergeCell ref="AQ26:AS26"/>
    <mergeCell ref="AU26:AW26"/>
    <mergeCell ref="AX26:AY26"/>
    <mergeCell ref="AZ26:BC26"/>
    <mergeCell ref="BD26:BF26"/>
    <mergeCell ref="BG26:BI26"/>
    <mergeCell ref="BJ26:BL26"/>
    <mergeCell ref="BM26:BO26"/>
    <mergeCell ref="BP26:BR26"/>
    <mergeCell ref="BS26:BU26"/>
    <mergeCell ref="BV26:BX26"/>
    <mergeCell ref="CE26:CI26"/>
    <mergeCell ref="CK23:CO23"/>
    <mergeCell ref="L24:M24"/>
    <mergeCell ref="N24:U24"/>
    <mergeCell ref="AM24:AO24"/>
    <mergeCell ref="AQ24:AS24"/>
    <mergeCell ref="AU24:AW24"/>
    <mergeCell ref="AX24:AY24"/>
    <mergeCell ref="AZ24:BC24"/>
    <mergeCell ref="BD24:BF24"/>
    <mergeCell ref="BG24:BI24"/>
    <mergeCell ref="BJ24:BL24"/>
    <mergeCell ref="BM24:BO24"/>
    <mergeCell ref="BP24:BR24"/>
    <mergeCell ref="BS24:BU24"/>
    <mergeCell ref="BV24:BX24"/>
    <mergeCell ref="N44:U44"/>
    <mergeCell ref="L44:M44"/>
    <mergeCell ref="BV37:BX37"/>
    <mergeCell ref="CE37:CI37"/>
    <mergeCell ref="BV39:BX39"/>
    <mergeCell ref="CE39:CI39"/>
    <mergeCell ref="BD39:BF39"/>
    <mergeCell ref="BG39:BI39"/>
    <mergeCell ref="BJ39:BL39"/>
    <mergeCell ref="BM39:BO39"/>
    <mergeCell ref="BS39:BU39"/>
    <mergeCell ref="AU30:AW30"/>
    <mergeCell ref="AX30:AY30"/>
    <mergeCell ref="AZ30:BC30"/>
    <mergeCell ref="BV31:BX31"/>
    <mergeCell ref="CE31:CI31"/>
    <mergeCell ref="L32:M32"/>
    <mergeCell ref="AQ32:AS32"/>
    <mergeCell ref="AU32:AW32"/>
    <mergeCell ref="AX32:AY32"/>
    <mergeCell ref="AZ32:BC32"/>
    <mergeCell ref="BD31:BF31"/>
    <mergeCell ref="BG31:BI31"/>
    <mergeCell ref="BJ31:BL31"/>
    <mergeCell ref="BM31:BO31"/>
    <mergeCell ref="BP31:BR31"/>
    <mergeCell ref="BS31:BU31"/>
    <mergeCell ref="BV30:BX30"/>
    <mergeCell ref="CE30:CI30"/>
    <mergeCell ref="L31:M31"/>
    <mergeCell ref="N31:U31"/>
    <mergeCell ref="AM31:AO31"/>
    <mergeCell ref="CE53:CI53"/>
    <mergeCell ref="L54:M54"/>
    <mergeCell ref="N54:U54"/>
    <mergeCell ref="AM54:AO54"/>
    <mergeCell ref="AQ54:AS54"/>
    <mergeCell ref="AU54:AW54"/>
    <mergeCell ref="AX54:AY54"/>
    <mergeCell ref="AZ54:BC54"/>
    <mergeCell ref="CE52:CI52"/>
    <mergeCell ref="AQ52:AS52"/>
    <mergeCell ref="BG55:BI55"/>
    <mergeCell ref="BJ55:BL55"/>
    <mergeCell ref="BM55:BO55"/>
    <mergeCell ref="BP55:BR55"/>
    <mergeCell ref="BS55:BU55"/>
    <mergeCell ref="BV55:BX55"/>
    <mergeCell ref="CE55:CI55"/>
    <mergeCell ref="BG54:BI54"/>
    <mergeCell ref="BJ54:BL54"/>
    <mergeCell ref="BM54:BO54"/>
    <mergeCell ref="BS54:BU54"/>
    <mergeCell ref="BJ21:BL21"/>
    <mergeCell ref="BM21:BO21"/>
    <mergeCell ref="BP21:BR21"/>
    <mergeCell ref="BS21:BU21"/>
    <mergeCell ref="BV21:BX21"/>
    <mergeCell ref="CE21:CI21"/>
    <mergeCell ref="AM68:AO68"/>
    <mergeCell ref="AQ68:AS68"/>
    <mergeCell ref="AU68:AW68"/>
    <mergeCell ref="AX68:AY68"/>
    <mergeCell ref="AZ68:BC68"/>
    <mergeCell ref="BD68:BF68"/>
    <mergeCell ref="BG68:BI68"/>
    <mergeCell ref="BJ68:BL68"/>
    <mergeCell ref="BM68:BO68"/>
    <mergeCell ref="BP68:BR68"/>
    <mergeCell ref="BS68:BU68"/>
    <mergeCell ref="BV68:BX68"/>
    <mergeCell ref="CE68:CI68"/>
    <mergeCell ref="BM37:BO37"/>
    <mergeCell ref="BP37:BR37"/>
    <mergeCell ref="BS37:BU37"/>
    <mergeCell ref="AM47:AO47"/>
    <mergeCell ref="AQ47:AS47"/>
    <mergeCell ref="AU47:AW47"/>
    <mergeCell ref="BS57:BU57"/>
    <mergeCell ref="BV57:BX57"/>
    <mergeCell ref="CE57:CI57"/>
    <mergeCell ref="AU55:AW55"/>
    <mergeCell ref="AX55:AY55"/>
    <mergeCell ref="AZ55:BC55"/>
    <mergeCell ref="BD55:BF55"/>
    <mergeCell ref="BD47:BF47"/>
    <mergeCell ref="BG47:BI47"/>
    <mergeCell ref="AQ57:AS57"/>
    <mergeCell ref="AU57:AW57"/>
    <mergeCell ref="AX57:AY57"/>
    <mergeCell ref="AZ57:BC57"/>
    <mergeCell ref="BD57:BF57"/>
    <mergeCell ref="AM52:AO52"/>
    <mergeCell ref="BV53:BX53"/>
    <mergeCell ref="L87:M87"/>
    <mergeCell ref="L88:M88"/>
    <mergeCell ref="L89:M89"/>
    <mergeCell ref="L90:M90"/>
    <mergeCell ref="L91:M91"/>
    <mergeCell ref="L92:M92"/>
    <mergeCell ref="BD53:BF53"/>
    <mergeCell ref="BG53:BI53"/>
    <mergeCell ref="BJ53:BL53"/>
    <mergeCell ref="BM53:BO53"/>
    <mergeCell ref="BP53:BR53"/>
    <mergeCell ref="BS53:BU53"/>
    <mergeCell ref="L53:M53"/>
    <mergeCell ref="N53:U53"/>
    <mergeCell ref="AM53:AO53"/>
    <mergeCell ref="AQ53:AS53"/>
    <mergeCell ref="AU53:AW53"/>
    <mergeCell ref="AX53:AY53"/>
    <mergeCell ref="L52:M52"/>
    <mergeCell ref="N52:U52"/>
    <mergeCell ref="L59:M59"/>
    <mergeCell ref="N59:U59"/>
    <mergeCell ref="AM59:AO59"/>
    <mergeCell ref="L93:M93"/>
    <mergeCell ref="BJ47:BL47"/>
    <mergeCell ref="BM47:BO47"/>
    <mergeCell ref="BP47:BR47"/>
    <mergeCell ref="BS47:BU47"/>
    <mergeCell ref="L47:M47"/>
    <mergeCell ref="N47:U47"/>
    <mergeCell ref="AQ50:AS50"/>
    <mergeCell ref="AU50:AW50"/>
    <mergeCell ref="AX50:AY50"/>
    <mergeCell ref="AZ50:BC50"/>
    <mergeCell ref="BV49:BX49"/>
    <mergeCell ref="BM51:BO51"/>
    <mergeCell ref="BP51:BR51"/>
    <mergeCell ref="BS51:BU51"/>
    <mergeCell ref="L51:M51"/>
    <mergeCell ref="N51:U51"/>
    <mergeCell ref="L56:M56"/>
    <mergeCell ref="N56:U56"/>
    <mergeCell ref="BV54:BX54"/>
    <mergeCell ref="BV60:BX60"/>
    <mergeCell ref="AM51:AO51"/>
    <mergeCell ref="AQ51:AS51"/>
    <mergeCell ref="AU51:AW51"/>
    <mergeCell ref="AX51:AY51"/>
    <mergeCell ref="AZ51:BC51"/>
    <mergeCell ref="AU52:AW52"/>
    <mergeCell ref="AX52:AY52"/>
    <mergeCell ref="AZ52:BC52"/>
    <mergeCell ref="BD52:BF52"/>
    <mergeCell ref="BG52:BI52"/>
    <mergeCell ref="BJ52:BL52"/>
    <mergeCell ref="BD56:BF56"/>
    <mergeCell ref="BG56:BI56"/>
    <mergeCell ref="BJ56:BL56"/>
    <mergeCell ref="BG57:BI57"/>
    <mergeCell ref="BJ57:BL57"/>
    <mergeCell ref="N57:U57"/>
    <mergeCell ref="BJ58:BL58"/>
    <mergeCell ref="BM58:BO58"/>
    <mergeCell ref="BP58:BR58"/>
    <mergeCell ref="BS58:BU58"/>
    <mergeCell ref="CE59:CI59"/>
    <mergeCell ref="L60:M60"/>
    <mergeCell ref="N60:U60"/>
    <mergeCell ref="AM60:AO60"/>
    <mergeCell ref="AQ60:AS60"/>
    <mergeCell ref="AU60:AW60"/>
    <mergeCell ref="AX60:AY60"/>
    <mergeCell ref="AZ60:BC60"/>
    <mergeCell ref="BD59:BF59"/>
    <mergeCell ref="BG59:BI59"/>
    <mergeCell ref="AM57:AO57"/>
    <mergeCell ref="BM56:BO56"/>
    <mergeCell ref="BV59:BX59"/>
    <mergeCell ref="AU58:AW58"/>
    <mergeCell ref="AX58:AY58"/>
    <mergeCell ref="AZ58:BC58"/>
    <mergeCell ref="BD58:BF58"/>
    <mergeCell ref="BG58:BI58"/>
    <mergeCell ref="CE58:CI58"/>
    <mergeCell ref="BJ59:BL59"/>
    <mergeCell ref="BM59:BO59"/>
    <mergeCell ref="CE60:CI60"/>
    <mergeCell ref="L21:M21"/>
    <mergeCell ref="N21:U21"/>
    <mergeCell ref="AM21:AO21"/>
    <mergeCell ref="AM30:AO30"/>
    <mergeCell ref="AM48:AO48"/>
    <mergeCell ref="L50:M50"/>
    <mergeCell ref="N50:U50"/>
    <mergeCell ref="AM50:AO50"/>
    <mergeCell ref="AM58:AO58"/>
    <mergeCell ref="L79:M79"/>
    <mergeCell ref="N79:U79"/>
    <mergeCell ref="AM79:AO79"/>
    <mergeCell ref="L43:M43"/>
    <mergeCell ref="N43:U43"/>
    <mergeCell ref="L57:M57"/>
    <mergeCell ref="BP54:BR54"/>
    <mergeCell ref="AX47:AY47"/>
    <mergeCell ref="AZ47:BC47"/>
    <mergeCell ref="BD46:BF46"/>
    <mergeCell ref="BG46:BI46"/>
    <mergeCell ref="BJ46:BL46"/>
    <mergeCell ref="BM46:BO46"/>
    <mergeCell ref="BM57:BO57"/>
    <mergeCell ref="BP57:BR57"/>
    <mergeCell ref="AZ53:BC53"/>
    <mergeCell ref="BD51:BF51"/>
    <mergeCell ref="BG51:BI51"/>
    <mergeCell ref="BJ51:BL51"/>
    <mergeCell ref="BP39:BR39"/>
    <mergeCell ref="BD21:BF21"/>
    <mergeCell ref="BG21:BI21"/>
    <mergeCell ref="AQ30:AS30"/>
    <mergeCell ref="AQ17:AS17"/>
    <mergeCell ref="AU17:AW17"/>
    <mergeCell ref="AX17:AY17"/>
    <mergeCell ref="AZ17:BC17"/>
    <mergeCell ref="BD17:BF17"/>
    <mergeCell ref="BG17:BI17"/>
    <mergeCell ref="BV16:BX16"/>
    <mergeCell ref="BS18:BU18"/>
    <mergeCell ref="BV18:BX18"/>
    <mergeCell ref="BJ17:BL17"/>
    <mergeCell ref="BM17:BO17"/>
    <mergeCell ref="AQ21:AS21"/>
    <mergeCell ref="AU21:AW21"/>
    <mergeCell ref="AX21:AY21"/>
    <mergeCell ref="AZ21:BC21"/>
    <mergeCell ref="AF2:AU2"/>
    <mergeCell ref="R3:S3"/>
    <mergeCell ref="T3:V3"/>
    <mergeCell ref="AF3:AU3"/>
    <mergeCell ref="R4:S4"/>
    <mergeCell ref="T4:V4"/>
    <mergeCell ref="AF4:AU4"/>
    <mergeCell ref="R5:S5"/>
    <mergeCell ref="T5:V5"/>
    <mergeCell ref="R2:V2"/>
    <mergeCell ref="AE2:AE7"/>
    <mergeCell ref="R8:S8"/>
    <mergeCell ref="T8:V8"/>
    <mergeCell ref="R9:S9"/>
    <mergeCell ref="T9:V9"/>
    <mergeCell ref="X12:X15"/>
    <mergeCell ref="Y12:Y15"/>
    <mergeCell ref="BD16:BF16"/>
    <mergeCell ref="L12:M15"/>
    <mergeCell ref="N12:U15"/>
    <mergeCell ref="V12:V15"/>
    <mergeCell ref="AE11:BX11"/>
    <mergeCell ref="CA11:CI11"/>
    <mergeCell ref="BG16:BI16"/>
    <mergeCell ref="BJ16:BL16"/>
    <mergeCell ref="BM16:BO16"/>
    <mergeCell ref="BP16:BR16"/>
    <mergeCell ref="BS16:BU16"/>
    <mergeCell ref="L94:M94"/>
    <mergeCell ref="L84:M84"/>
    <mergeCell ref="N84:U84"/>
    <mergeCell ref="N80:U80"/>
    <mergeCell ref="N81:U81"/>
    <mergeCell ref="N82:U82"/>
    <mergeCell ref="N83:U83"/>
    <mergeCell ref="L55:M55"/>
    <mergeCell ref="N55:U55"/>
    <mergeCell ref="AM55:AO55"/>
    <mergeCell ref="AQ55:AS55"/>
    <mergeCell ref="BZ13:BZ15"/>
    <mergeCell ref="CA13:CA15"/>
    <mergeCell ref="CC13:CC15"/>
    <mergeCell ref="CD13:CD15"/>
    <mergeCell ref="BM12:BO15"/>
    <mergeCell ref="BP12:BR15"/>
    <mergeCell ref="BS12:BU15"/>
    <mergeCell ref="BV12:BX15"/>
    <mergeCell ref="CA12:CD12"/>
    <mergeCell ref="AM17:AO17"/>
    <mergeCell ref="AF5:AU5"/>
    <mergeCell ref="R6:S6"/>
    <mergeCell ref="T6:V6"/>
    <mergeCell ref="B7:G7"/>
    <mergeCell ref="H7:M7"/>
    <mergeCell ref="R7:S7"/>
    <mergeCell ref="T7:V7"/>
    <mergeCell ref="AF7:AU7"/>
    <mergeCell ref="AK12:AK15"/>
    <mergeCell ref="W12:W15"/>
    <mergeCell ref="L16:M16"/>
    <mergeCell ref="N16:U16"/>
    <mergeCell ref="AM16:AO16"/>
    <mergeCell ref="AQ16:AS16"/>
    <mergeCell ref="AU16:AW16"/>
    <mergeCell ref="AX16:AY16"/>
    <mergeCell ref="AZ16:BC16"/>
    <mergeCell ref="H4:M6"/>
    <mergeCell ref="B2:G6"/>
    <mergeCell ref="H2:I3"/>
    <mergeCell ref="J2:M3"/>
    <mergeCell ref="N2:Q2"/>
    <mergeCell ref="B8:G9"/>
    <mergeCell ref="H8:M9"/>
    <mergeCell ref="O8:Q8"/>
    <mergeCell ref="O9:Q9"/>
    <mergeCell ref="Z12:Z15"/>
    <mergeCell ref="AA12:AA15"/>
    <mergeCell ref="AB12:AB15"/>
    <mergeCell ref="I12:I15"/>
    <mergeCell ref="J12:J15"/>
    <mergeCell ref="K12:K15"/>
    <mergeCell ref="CL11:CM11"/>
    <mergeCell ref="B12:B15"/>
    <mergeCell ref="C12:C15"/>
    <mergeCell ref="D12:D15"/>
    <mergeCell ref="E12:E15"/>
    <mergeCell ref="F12:F15"/>
    <mergeCell ref="G12:G15"/>
    <mergeCell ref="H12:H15"/>
    <mergeCell ref="B10:G11"/>
    <mergeCell ref="H10:M11"/>
    <mergeCell ref="O10:Q10"/>
    <mergeCell ref="R10:S10"/>
    <mergeCell ref="T10:V10"/>
    <mergeCell ref="O11:Q11"/>
    <mergeCell ref="R11:V11"/>
    <mergeCell ref="CL12:CL15"/>
    <mergeCell ref="CM12:CM15"/>
    <mergeCell ref="AU12:AW15"/>
    <mergeCell ref="AX12:AY15"/>
    <mergeCell ref="AZ12:BC15"/>
    <mergeCell ref="BD12:BF15"/>
    <mergeCell ref="BG12:BI15"/>
    <mergeCell ref="BJ12:BL15"/>
    <mergeCell ref="AM12:AO15"/>
    <mergeCell ref="AQ12:AS15"/>
    <mergeCell ref="AT12:AT15"/>
    <mergeCell ref="AP12:AP15"/>
    <mergeCell ref="CB13:CB15"/>
    <mergeCell ref="CE12:CI15"/>
    <mergeCell ref="AC12:AC15"/>
    <mergeCell ref="AE12:AJ15"/>
    <mergeCell ref="AL12:AL15"/>
    <mergeCell ref="N19:U19"/>
    <mergeCell ref="AM19:AO19"/>
    <mergeCell ref="AQ19:AS19"/>
    <mergeCell ref="AU19:AW19"/>
    <mergeCell ref="AX19:AY19"/>
    <mergeCell ref="AZ19:BC19"/>
    <mergeCell ref="AZ18:BC18"/>
    <mergeCell ref="BD18:BF18"/>
    <mergeCell ref="BG18:BI18"/>
    <mergeCell ref="BJ18:BL18"/>
    <mergeCell ref="BM18:BO18"/>
    <mergeCell ref="BP18:BR18"/>
    <mergeCell ref="L18:M18"/>
    <mergeCell ref="N18:U18"/>
    <mergeCell ref="AM18:AO18"/>
    <mergeCell ref="AQ18:AS18"/>
    <mergeCell ref="AU18:AW18"/>
    <mergeCell ref="AX18:AY18"/>
    <mergeCell ref="BP17:BR17"/>
    <mergeCell ref="BS17:BU17"/>
    <mergeCell ref="BV17:BX17"/>
    <mergeCell ref="CE17:CI17"/>
    <mergeCell ref="CE16:CI16"/>
    <mergeCell ref="L17:M17"/>
    <mergeCell ref="N17:U17"/>
    <mergeCell ref="BJ20:BL20"/>
    <mergeCell ref="BM20:BO20"/>
    <mergeCell ref="BP20:BR20"/>
    <mergeCell ref="BS20:BU20"/>
    <mergeCell ref="BV20:BX20"/>
    <mergeCell ref="CE20:CI20"/>
    <mergeCell ref="L20:M20"/>
    <mergeCell ref="N20:U20"/>
    <mergeCell ref="AM20:AO20"/>
    <mergeCell ref="AQ20:AS20"/>
    <mergeCell ref="AU20:AW20"/>
    <mergeCell ref="AX20:AY20"/>
    <mergeCell ref="AZ20:BC20"/>
    <mergeCell ref="BD20:BF20"/>
    <mergeCell ref="BG20:BI20"/>
    <mergeCell ref="BV19:BX19"/>
    <mergeCell ref="CE19:CI19"/>
    <mergeCell ref="BD19:BF19"/>
    <mergeCell ref="BG19:BI19"/>
    <mergeCell ref="BJ19:BL19"/>
    <mergeCell ref="BM19:BO19"/>
    <mergeCell ref="BP19:BR19"/>
    <mergeCell ref="BS19:BU19"/>
    <mergeCell ref="CE18:CI18"/>
    <mergeCell ref="L19:M19"/>
    <mergeCell ref="BV22:BX22"/>
    <mergeCell ref="CE22:CI22"/>
    <mergeCell ref="BD22:BF22"/>
    <mergeCell ref="BG22:BI22"/>
    <mergeCell ref="BJ22:BL22"/>
    <mergeCell ref="BM22:BO22"/>
    <mergeCell ref="BP22:BR22"/>
    <mergeCell ref="BS22:BU22"/>
    <mergeCell ref="L22:M22"/>
    <mergeCell ref="N22:U22"/>
    <mergeCell ref="AM22:AO22"/>
    <mergeCell ref="AQ22:AS22"/>
    <mergeCell ref="AU22:AW22"/>
    <mergeCell ref="AX22:AY22"/>
    <mergeCell ref="AZ22:BC22"/>
    <mergeCell ref="L23:M23"/>
    <mergeCell ref="N23:U23"/>
    <mergeCell ref="AM23:AO23"/>
    <mergeCell ref="AQ23:AS23"/>
    <mergeCell ref="AU23:AW23"/>
    <mergeCell ref="AX23:AY23"/>
    <mergeCell ref="AZ23:BC23"/>
    <mergeCell ref="BD23:BF23"/>
    <mergeCell ref="BG23:BI23"/>
    <mergeCell ref="BJ23:BL23"/>
    <mergeCell ref="BM23:BO23"/>
    <mergeCell ref="BP23:BR23"/>
    <mergeCell ref="BS23:BU23"/>
    <mergeCell ref="BV23:BX23"/>
    <mergeCell ref="BY23:CA23"/>
    <mergeCell ref="CB23:CD23"/>
    <mergeCell ref="AQ31:AS31"/>
    <mergeCell ref="AU31:AW31"/>
    <mergeCell ref="AX31:AY31"/>
    <mergeCell ref="AZ31:BC31"/>
    <mergeCell ref="BD30:BF30"/>
    <mergeCell ref="BG30:BI30"/>
    <mergeCell ref="BJ30:BL30"/>
    <mergeCell ref="BM30:BO30"/>
    <mergeCell ref="BP30:BR30"/>
    <mergeCell ref="BS30:BU30"/>
    <mergeCell ref="L30:M30"/>
    <mergeCell ref="N30:U30"/>
    <mergeCell ref="BV33:BX33"/>
    <mergeCell ref="CE33:CI33"/>
    <mergeCell ref="L34:M34"/>
    <mergeCell ref="N34:U34"/>
    <mergeCell ref="AM34:AO34"/>
    <mergeCell ref="AQ34:AS34"/>
    <mergeCell ref="AU34:AW34"/>
    <mergeCell ref="AX34:AY34"/>
    <mergeCell ref="AZ34:BC34"/>
    <mergeCell ref="BD33:BF33"/>
    <mergeCell ref="BG33:BI33"/>
    <mergeCell ref="BJ33:BL33"/>
    <mergeCell ref="BM33:BO33"/>
    <mergeCell ref="BP33:BR33"/>
    <mergeCell ref="BS33:BU33"/>
    <mergeCell ref="BV32:BX32"/>
    <mergeCell ref="CE32:CI32"/>
    <mergeCell ref="L33:M33"/>
    <mergeCell ref="N33:U33"/>
    <mergeCell ref="AM33:AO33"/>
    <mergeCell ref="AQ33:AS33"/>
    <mergeCell ref="AU33:AW33"/>
    <mergeCell ref="AX33:AY33"/>
    <mergeCell ref="AZ33:BC33"/>
    <mergeCell ref="BD32:BF32"/>
    <mergeCell ref="BG32:BI32"/>
    <mergeCell ref="BJ32:BL32"/>
    <mergeCell ref="BM32:BO32"/>
    <mergeCell ref="BP32:BR32"/>
    <mergeCell ref="BS32:BU32"/>
    <mergeCell ref="N32:U32"/>
    <mergeCell ref="AM32:AO32"/>
    <mergeCell ref="BV35:BX35"/>
    <mergeCell ref="CE35:CI35"/>
    <mergeCell ref="BD35:BF35"/>
    <mergeCell ref="BG35:BI35"/>
    <mergeCell ref="BJ35:BL35"/>
    <mergeCell ref="BM35:BO35"/>
    <mergeCell ref="BP35:BR35"/>
    <mergeCell ref="BS35:BU35"/>
    <mergeCell ref="L35:M35"/>
    <mergeCell ref="N35:U35"/>
    <mergeCell ref="AM35:AO35"/>
    <mergeCell ref="AQ35:AS35"/>
    <mergeCell ref="AU35:AW35"/>
    <mergeCell ref="AX35:AY35"/>
    <mergeCell ref="AZ35:BC35"/>
    <mergeCell ref="BV34:BX34"/>
    <mergeCell ref="CE34:CI34"/>
    <mergeCell ref="BD34:BF34"/>
    <mergeCell ref="BG34:BI34"/>
    <mergeCell ref="BJ34:BL34"/>
    <mergeCell ref="BM34:BO34"/>
    <mergeCell ref="BP34:BR34"/>
    <mergeCell ref="BS34:BU34"/>
    <mergeCell ref="BV36:BX36"/>
    <mergeCell ref="CE36:CI36"/>
    <mergeCell ref="L38:M38"/>
    <mergeCell ref="N38:U38"/>
    <mergeCell ref="AM38:AO38"/>
    <mergeCell ref="AQ38:AS38"/>
    <mergeCell ref="AU38:AW38"/>
    <mergeCell ref="AX38:AY38"/>
    <mergeCell ref="AZ38:BC38"/>
    <mergeCell ref="BD36:BF36"/>
    <mergeCell ref="BG36:BI36"/>
    <mergeCell ref="BJ36:BL36"/>
    <mergeCell ref="BM36:BO36"/>
    <mergeCell ref="BP36:BR36"/>
    <mergeCell ref="BS36:BU36"/>
    <mergeCell ref="L36:M36"/>
    <mergeCell ref="N36:U36"/>
    <mergeCell ref="AM36:AO36"/>
    <mergeCell ref="AQ36:AS36"/>
    <mergeCell ref="AU36:AW36"/>
    <mergeCell ref="AX36:AY36"/>
    <mergeCell ref="AZ36:BC36"/>
    <mergeCell ref="L37:M37"/>
    <mergeCell ref="N37:U37"/>
    <mergeCell ref="AM37:AO37"/>
    <mergeCell ref="AQ37:AS37"/>
    <mergeCell ref="AU37:AW37"/>
    <mergeCell ref="AX37:AY37"/>
    <mergeCell ref="AZ37:BC37"/>
    <mergeCell ref="BD37:BF37"/>
    <mergeCell ref="BG37:BI37"/>
    <mergeCell ref="BJ37:BL37"/>
    <mergeCell ref="BV38:BX38"/>
    <mergeCell ref="CE38:CI38"/>
    <mergeCell ref="L39:M39"/>
    <mergeCell ref="N39:U39"/>
    <mergeCell ref="AM39:AO39"/>
    <mergeCell ref="AQ39:AS39"/>
    <mergeCell ref="AU39:AW39"/>
    <mergeCell ref="AX39:AY39"/>
    <mergeCell ref="AZ39:BC39"/>
    <mergeCell ref="BD38:BF38"/>
    <mergeCell ref="BG38:BI38"/>
    <mergeCell ref="BJ38:BL38"/>
    <mergeCell ref="BM38:BO38"/>
    <mergeCell ref="BP38:BR38"/>
    <mergeCell ref="BS38:BU38"/>
    <mergeCell ref="AQ41:AS41"/>
    <mergeCell ref="AU41:AW41"/>
    <mergeCell ref="AX41:AY41"/>
    <mergeCell ref="AZ41:BC41"/>
    <mergeCell ref="CE40:CI40"/>
    <mergeCell ref="L41:M41"/>
    <mergeCell ref="CE41:CI41"/>
    <mergeCell ref="BJ40:BL40"/>
    <mergeCell ref="BM40:BO40"/>
    <mergeCell ref="BP40:BR40"/>
    <mergeCell ref="BS40:BU40"/>
    <mergeCell ref="BV40:BX40"/>
    <mergeCell ref="N41:U41"/>
    <mergeCell ref="AM41:AO41"/>
    <mergeCell ref="BD41:BF41"/>
    <mergeCell ref="BG41:BI41"/>
    <mergeCell ref="BJ41:BL41"/>
    <mergeCell ref="BP46:BR46"/>
    <mergeCell ref="BS46:BU46"/>
    <mergeCell ref="BV45:BX45"/>
    <mergeCell ref="CE45:CI45"/>
    <mergeCell ref="L46:M46"/>
    <mergeCell ref="N46:U46"/>
    <mergeCell ref="AM46:AO46"/>
    <mergeCell ref="AQ46:AS46"/>
    <mergeCell ref="AU46:AW46"/>
    <mergeCell ref="AX46:AY46"/>
    <mergeCell ref="AZ46:BC46"/>
    <mergeCell ref="BD45:BF45"/>
    <mergeCell ref="BG45:BI45"/>
    <mergeCell ref="BJ45:BL45"/>
    <mergeCell ref="BM45:BO45"/>
    <mergeCell ref="BP45:BR45"/>
    <mergeCell ref="BS45:BU45"/>
    <mergeCell ref="L45:M45"/>
    <mergeCell ref="N45:U45"/>
    <mergeCell ref="AX45:AY45"/>
    <mergeCell ref="AZ45:BC45"/>
    <mergeCell ref="AM45:AO45"/>
    <mergeCell ref="AQ45:AS45"/>
    <mergeCell ref="AU45:AW45"/>
    <mergeCell ref="BV46:BX46"/>
    <mergeCell ref="CE46:CI46"/>
    <mergeCell ref="CE49:CI49"/>
    <mergeCell ref="BD49:BF49"/>
    <mergeCell ref="BG49:BI49"/>
    <mergeCell ref="BJ49:BL49"/>
    <mergeCell ref="BM49:BO49"/>
    <mergeCell ref="BP49:BR49"/>
    <mergeCell ref="BS49:BU49"/>
    <mergeCell ref="BV48:BX48"/>
    <mergeCell ref="CE48:CI48"/>
    <mergeCell ref="L49:M49"/>
    <mergeCell ref="N49:U49"/>
    <mergeCell ref="AM49:AO49"/>
    <mergeCell ref="AQ49:AS49"/>
    <mergeCell ref="AU49:AW49"/>
    <mergeCell ref="AX49:AY49"/>
    <mergeCell ref="AZ49:BC49"/>
    <mergeCell ref="BD48:BF48"/>
    <mergeCell ref="BG48:BI48"/>
    <mergeCell ref="BJ48:BL48"/>
    <mergeCell ref="BM48:BO48"/>
    <mergeCell ref="BP48:BR48"/>
    <mergeCell ref="BS48:BU48"/>
    <mergeCell ref="L48:M48"/>
    <mergeCell ref="N48:U48"/>
    <mergeCell ref="AQ48:AS48"/>
    <mergeCell ref="AU48:AW48"/>
    <mergeCell ref="AX48:AY48"/>
    <mergeCell ref="AZ48:BC48"/>
    <mergeCell ref="L63:M63"/>
    <mergeCell ref="N63:U63"/>
    <mergeCell ref="AM63:AO63"/>
    <mergeCell ref="AQ63:AS63"/>
    <mergeCell ref="AU63:AW63"/>
    <mergeCell ref="AX63:AY63"/>
    <mergeCell ref="AZ63:BC63"/>
    <mergeCell ref="BD62:BF62"/>
    <mergeCell ref="BG62:BI62"/>
    <mergeCell ref="BJ62:BL62"/>
    <mergeCell ref="BM62:BO62"/>
    <mergeCell ref="BP62:BR62"/>
    <mergeCell ref="BS62:BU62"/>
    <mergeCell ref="BV61:BX61"/>
    <mergeCell ref="CE61:CI61"/>
    <mergeCell ref="L62:M62"/>
    <mergeCell ref="N62:U62"/>
    <mergeCell ref="L61:M61"/>
    <mergeCell ref="N61:U61"/>
    <mergeCell ref="AM61:AO61"/>
    <mergeCell ref="AU61:AW61"/>
    <mergeCell ref="AX61:AY61"/>
    <mergeCell ref="AZ61:BC61"/>
    <mergeCell ref="BP60:BR60"/>
    <mergeCell ref="BS60:BU60"/>
    <mergeCell ref="BD60:BF60"/>
    <mergeCell ref="BG60:BI60"/>
    <mergeCell ref="BV65:BX65"/>
    <mergeCell ref="CE65:CI65"/>
    <mergeCell ref="L66:M66"/>
    <mergeCell ref="AM62:AO62"/>
    <mergeCell ref="AQ62:AS62"/>
    <mergeCell ref="AU62:AW62"/>
    <mergeCell ref="AX62:AY62"/>
    <mergeCell ref="AZ62:BC62"/>
    <mergeCell ref="BD61:BF61"/>
    <mergeCell ref="BG61:BI61"/>
    <mergeCell ref="BJ61:BL61"/>
    <mergeCell ref="BM61:BO61"/>
    <mergeCell ref="BP61:BR61"/>
    <mergeCell ref="BV64:BX64"/>
    <mergeCell ref="CE64:CI64"/>
    <mergeCell ref="BD64:BF64"/>
    <mergeCell ref="BG64:BI64"/>
    <mergeCell ref="BJ64:BL64"/>
    <mergeCell ref="BM64:BO64"/>
    <mergeCell ref="BP64:BR64"/>
    <mergeCell ref="BS64:BU64"/>
    <mergeCell ref="AU65:AW65"/>
    <mergeCell ref="AX65:AY65"/>
    <mergeCell ref="AZ65:BC65"/>
    <mergeCell ref="AM65:AO65"/>
    <mergeCell ref="AQ61:AS61"/>
    <mergeCell ref="BV62:BX62"/>
    <mergeCell ref="CE62:CI62"/>
    <mergeCell ref="BV67:BX67"/>
    <mergeCell ref="CE67:CI67"/>
    <mergeCell ref="L69:M69"/>
    <mergeCell ref="L64:M64"/>
    <mergeCell ref="N64:U64"/>
    <mergeCell ref="AM64:AO64"/>
    <mergeCell ref="AQ64:AS64"/>
    <mergeCell ref="AU64:AW64"/>
    <mergeCell ref="AX64:AY64"/>
    <mergeCell ref="AZ64:BC64"/>
    <mergeCell ref="BV63:BX63"/>
    <mergeCell ref="CE63:CI63"/>
    <mergeCell ref="BD63:BF63"/>
    <mergeCell ref="BG63:BI63"/>
    <mergeCell ref="BJ63:BL63"/>
    <mergeCell ref="BM63:BO63"/>
    <mergeCell ref="BP63:BR63"/>
    <mergeCell ref="BS63:BU63"/>
    <mergeCell ref="CE66:CI66"/>
    <mergeCell ref="L67:M67"/>
    <mergeCell ref="N67:U67"/>
    <mergeCell ref="AM67:AO67"/>
    <mergeCell ref="AQ67:AS67"/>
    <mergeCell ref="AU67:AW67"/>
    <mergeCell ref="AX67:AY67"/>
    <mergeCell ref="AZ67:BC67"/>
    <mergeCell ref="BD66:BF66"/>
    <mergeCell ref="BG66:BI66"/>
    <mergeCell ref="BJ66:BL66"/>
    <mergeCell ref="BM66:BO66"/>
    <mergeCell ref="BP66:BR66"/>
    <mergeCell ref="BS66:BU66"/>
    <mergeCell ref="BV70:BX70"/>
    <mergeCell ref="CE70:CI70"/>
    <mergeCell ref="L71:M71"/>
    <mergeCell ref="N66:U66"/>
    <mergeCell ref="AM66:AO66"/>
    <mergeCell ref="AQ66:AS66"/>
    <mergeCell ref="AU66:AW66"/>
    <mergeCell ref="AX66:AY66"/>
    <mergeCell ref="AZ66:BC66"/>
    <mergeCell ref="BD65:BF65"/>
    <mergeCell ref="BG65:BI65"/>
    <mergeCell ref="BJ65:BL65"/>
    <mergeCell ref="BM65:BO65"/>
    <mergeCell ref="BP65:BR65"/>
    <mergeCell ref="BS65:BU65"/>
    <mergeCell ref="L65:M65"/>
    <mergeCell ref="N65:U65"/>
    <mergeCell ref="BV66:BX66"/>
    <mergeCell ref="CE69:CI69"/>
    <mergeCell ref="L70:M70"/>
    <mergeCell ref="N70:U70"/>
    <mergeCell ref="AM70:AO70"/>
    <mergeCell ref="AQ70:AS70"/>
    <mergeCell ref="AU70:AW70"/>
    <mergeCell ref="AX70:AY70"/>
    <mergeCell ref="AZ70:BC70"/>
    <mergeCell ref="BD69:BF69"/>
    <mergeCell ref="BG69:BI69"/>
    <mergeCell ref="BJ69:BL69"/>
    <mergeCell ref="BM69:BO69"/>
    <mergeCell ref="BP69:BR69"/>
    <mergeCell ref="BS69:BU69"/>
    <mergeCell ref="BV72:BX72"/>
    <mergeCell ref="CE72:CI72"/>
    <mergeCell ref="L73:M73"/>
    <mergeCell ref="N73:U73"/>
    <mergeCell ref="AM73:AO73"/>
    <mergeCell ref="N69:U69"/>
    <mergeCell ref="AM69:AO69"/>
    <mergeCell ref="AQ69:AS69"/>
    <mergeCell ref="AU69:AW69"/>
    <mergeCell ref="AX69:AY69"/>
    <mergeCell ref="AZ69:BC69"/>
    <mergeCell ref="BD67:BF67"/>
    <mergeCell ref="BG67:BI67"/>
    <mergeCell ref="BJ67:BL67"/>
    <mergeCell ref="BM67:BO67"/>
    <mergeCell ref="BP67:BR67"/>
    <mergeCell ref="BS67:BU67"/>
    <mergeCell ref="L68:M68"/>
    <mergeCell ref="N68:U68"/>
    <mergeCell ref="BV69:BX69"/>
    <mergeCell ref="CE71:CI71"/>
    <mergeCell ref="L72:M72"/>
    <mergeCell ref="N72:U72"/>
    <mergeCell ref="AM72:AO72"/>
    <mergeCell ref="AQ72:AS72"/>
    <mergeCell ref="AU72:AW72"/>
    <mergeCell ref="AX72:AY72"/>
    <mergeCell ref="AZ72:BC72"/>
    <mergeCell ref="BD71:BF71"/>
    <mergeCell ref="BG71:BI71"/>
    <mergeCell ref="BJ71:BL71"/>
    <mergeCell ref="BM71:BO71"/>
    <mergeCell ref="BV73:BX73"/>
    <mergeCell ref="CE77:CI77"/>
    <mergeCell ref="CE75:CI75"/>
    <mergeCell ref="BD75:BF75"/>
    <mergeCell ref="BG75:BI75"/>
    <mergeCell ref="BJ75:BL75"/>
    <mergeCell ref="BM75:BO75"/>
    <mergeCell ref="BP75:BR75"/>
    <mergeCell ref="BS75:BU75"/>
    <mergeCell ref="N71:U71"/>
    <mergeCell ref="AM71:AO71"/>
    <mergeCell ref="AQ71:AS71"/>
    <mergeCell ref="AU71:AW71"/>
    <mergeCell ref="AX71:AY71"/>
    <mergeCell ref="AZ71:BC71"/>
    <mergeCell ref="BD70:BF70"/>
    <mergeCell ref="BG70:BI70"/>
    <mergeCell ref="BJ70:BL70"/>
    <mergeCell ref="BM70:BO70"/>
    <mergeCell ref="BP70:BR70"/>
    <mergeCell ref="BS70:BU70"/>
    <mergeCell ref="BV71:BX71"/>
    <mergeCell ref="CE73:CI73"/>
    <mergeCell ref="N74:U74"/>
    <mergeCell ref="AM74:AO74"/>
    <mergeCell ref="AQ74:AS74"/>
    <mergeCell ref="AU74:AW74"/>
    <mergeCell ref="AX74:AY74"/>
    <mergeCell ref="AZ74:BC74"/>
    <mergeCell ref="BD73:BF73"/>
    <mergeCell ref="BG73:BI73"/>
    <mergeCell ref="BJ73:BL73"/>
    <mergeCell ref="L75:M75"/>
    <mergeCell ref="N75:U75"/>
    <mergeCell ref="AM75:AO75"/>
    <mergeCell ref="AQ75:AS75"/>
    <mergeCell ref="AU75:AW75"/>
    <mergeCell ref="AX75:AY75"/>
    <mergeCell ref="AZ75:BC75"/>
    <mergeCell ref="BV74:BX74"/>
    <mergeCell ref="CE74:CI74"/>
    <mergeCell ref="BD74:BF74"/>
    <mergeCell ref="BG74:BI74"/>
    <mergeCell ref="BJ74:BL74"/>
    <mergeCell ref="BM74:BO74"/>
    <mergeCell ref="BP74:BR74"/>
    <mergeCell ref="BS74:BU74"/>
    <mergeCell ref="BV77:BX77"/>
    <mergeCell ref="BV75:BX75"/>
    <mergeCell ref="L74:M74"/>
    <mergeCell ref="BV79:BX79"/>
    <mergeCell ref="CE76:CI76"/>
    <mergeCell ref="L78:M78"/>
    <mergeCell ref="N78:U78"/>
    <mergeCell ref="AM78:AO78"/>
    <mergeCell ref="AQ78:AS78"/>
    <mergeCell ref="AU78:AW78"/>
    <mergeCell ref="AX78:AY78"/>
    <mergeCell ref="AZ78:BC78"/>
    <mergeCell ref="BD76:BF76"/>
    <mergeCell ref="BG76:BI76"/>
    <mergeCell ref="BJ76:BL76"/>
    <mergeCell ref="BM76:BO76"/>
    <mergeCell ref="BP76:BR76"/>
    <mergeCell ref="BS76:BU76"/>
    <mergeCell ref="L76:M76"/>
    <mergeCell ref="N76:U76"/>
    <mergeCell ref="AM76:AO76"/>
    <mergeCell ref="AQ76:AS76"/>
    <mergeCell ref="AU76:AW76"/>
    <mergeCell ref="AX76:AY76"/>
    <mergeCell ref="AZ76:BC76"/>
    <mergeCell ref="L77:M77"/>
    <mergeCell ref="N77:U77"/>
    <mergeCell ref="AM77:AO77"/>
    <mergeCell ref="AQ77:AS77"/>
    <mergeCell ref="AU77:AW77"/>
    <mergeCell ref="AX77:AY77"/>
    <mergeCell ref="AZ77:BC77"/>
    <mergeCell ref="BD77:BF77"/>
    <mergeCell ref="BG77:BI77"/>
    <mergeCell ref="BJ77:BL77"/>
    <mergeCell ref="BV80:BX80"/>
    <mergeCell ref="AX83:AY83"/>
    <mergeCell ref="AZ83:BC83"/>
    <mergeCell ref="BD83:BF83"/>
    <mergeCell ref="BG83:BI83"/>
    <mergeCell ref="BJ80:BL80"/>
    <mergeCell ref="BM80:BO80"/>
    <mergeCell ref="AU83:AW83"/>
    <mergeCell ref="BJ83:BL83"/>
    <mergeCell ref="BM83:BO83"/>
    <mergeCell ref="AU81:AW81"/>
    <mergeCell ref="AX81:AY81"/>
    <mergeCell ref="AZ81:BC81"/>
    <mergeCell ref="BD81:BF81"/>
    <mergeCell ref="BG81:BI81"/>
    <mergeCell ref="BJ81:BL81"/>
    <mergeCell ref="BM81:BO81"/>
    <mergeCell ref="AZ86:BC86"/>
    <mergeCell ref="BD85:BF85"/>
    <mergeCell ref="BG85:BI85"/>
    <mergeCell ref="BJ85:BL85"/>
    <mergeCell ref="BM85:BO85"/>
    <mergeCell ref="BP85:BR85"/>
    <mergeCell ref="BS85:BU85"/>
    <mergeCell ref="L85:M85"/>
    <mergeCell ref="N85:U85"/>
    <mergeCell ref="AM85:AO85"/>
    <mergeCell ref="AQ85:AS85"/>
    <mergeCell ref="AU85:AW85"/>
    <mergeCell ref="AX85:AY85"/>
    <mergeCell ref="AZ85:BC85"/>
    <mergeCell ref="AQ79:AS79"/>
    <mergeCell ref="AU79:AW79"/>
    <mergeCell ref="AX79:AY79"/>
    <mergeCell ref="AZ79:BC79"/>
    <mergeCell ref="AM84:AO84"/>
    <mergeCell ref="AQ86:AS86"/>
    <mergeCell ref="AU86:AW86"/>
    <mergeCell ref="L82:M82"/>
    <mergeCell ref="L83:M83"/>
    <mergeCell ref="AZ80:BC80"/>
    <mergeCell ref="BD80:BF80"/>
    <mergeCell ref="AM80:AO80"/>
    <mergeCell ref="AM81:AO81"/>
    <mergeCell ref="BD79:BF79"/>
    <mergeCell ref="BG79:BI79"/>
    <mergeCell ref="L80:M80"/>
    <mergeCell ref="L81:M81"/>
    <mergeCell ref="AM96:AO96"/>
    <mergeCell ref="AQ96:AS96"/>
    <mergeCell ref="AU96:AW96"/>
    <mergeCell ref="AX96:AY96"/>
    <mergeCell ref="AZ96:BC96"/>
    <mergeCell ref="BD86:BF86"/>
    <mergeCell ref="BG86:BI86"/>
    <mergeCell ref="BJ86:BL86"/>
    <mergeCell ref="BM86:BO86"/>
    <mergeCell ref="BP86:BR86"/>
    <mergeCell ref="BS86:BU86"/>
    <mergeCell ref="AM88:AO88"/>
    <mergeCell ref="AM92:AO92"/>
    <mergeCell ref="N87:U87"/>
    <mergeCell ref="N88:U88"/>
    <mergeCell ref="N89:U89"/>
    <mergeCell ref="N90:U90"/>
    <mergeCell ref="N91:U91"/>
    <mergeCell ref="N92:U92"/>
    <mergeCell ref="N93:U93"/>
    <mergeCell ref="N94:U94"/>
    <mergeCell ref="AM87:AO87"/>
    <mergeCell ref="AQ87:AS87"/>
    <mergeCell ref="AU94:AW94"/>
    <mergeCell ref="AX88:AY88"/>
    <mergeCell ref="AX89:AY89"/>
    <mergeCell ref="AX90:AY90"/>
    <mergeCell ref="AX91:AY91"/>
    <mergeCell ref="BS87:BU87"/>
    <mergeCell ref="AM91:AO91"/>
    <mergeCell ref="BJ91:BL91"/>
    <mergeCell ref="AZ93:BC93"/>
    <mergeCell ref="BV97:BX97"/>
    <mergeCell ref="CE97:CI97"/>
    <mergeCell ref="L98:M98"/>
    <mergeCell ref="N98:U98"/>
    <mergeCell ref="AM98:AO98"/>
    <mergeCell ref="AQ98:AS98"/>
    <mergeCell ref="AU98:AW98"/>
    <mergeCell ref="AX98:AY98"/>
    <mergeCell ref="AZ98:BC98"/>
    <mergeCell ref="BD97:BF97"/>
    <mergeCell ref="BG97:BI97"/>
    <mergeCell ref="BJ97:BL97"/>
    <mergeCell ref="BM97:BO97"/>
    <mergeCell ref="BP97:BR97"/>
    <mergeCell ref="BS97:BU97"/>
    <mergeCell ref="BV96:BX96"/>
    <mergeCell ref="CE96:CI96"/>
    <mergeCell ref="L97:M97"/>
    <mergeCell ref="N97:U97"/>
    <mergeCell ref="AM97:AO97"/>
    <mergeCell ref="AQ97:AS97"/>
    <mergeCell ref="AU97:AW97"/>
    <mergeCell ref="AX97:AY97"/>
    <mergeCell ref="AZ97:BC97"/>
    <mergeCell ref="BD96:BF96"/>
    <mergeCell ref="BG96:BI96"/>
    <mergeCell ref="BJ96:BL96"/>
    <mergeCell ref="BM96:BO96"/>
    <mergeCell ref="BP96:BR96"/>
    <mergeCell ref="BS96:BU96"/>
    <mergeCell ref="L96:M96"/>
    <mergeCell ref="N96:U96"/>
    <mergeCell ref="BV99:BX99"/>
    <mergeCell ref="CE99:CI99"/>
    <mergeCell ref="L100:M100"/>
    <mergeCell ref="N100:U100"/>
    <mergeCell ref="AM100:AO100"/>
    <mergeCell ref="AQ100:AS100"/>
    <mergeCell ref="AU100:AW100"/>
    <mergeCell ref="AX100:AY100"/>
    <mergeCell ref="AZ100:BC100"/>
    <mergeCell ref="BD99:BF99"/>
    <mergeCell ref="BG99:BI99"/>
    <mergeCell ref="BJ99:BL99"/>
    <mergeCell ref="BM99:BO99"/>
    <mergeCell ref="BP99:BR99"/>
    <mergeCell ref="BS99:BU99"/>
    <mergeCell ref="BV98:BX98"/>
    <mergeCell ref="CE98:CI98"/>
    <mergeCell ref="L99:M99"/>
    <mergeCell ref="N99:U99"/>
    <mergeCell ref="AM99:AO99"/>
    <mergeCell ref="AQ99:AS99"/>
    <mergeCell ref="AU99:AW99"/>
    <mergeCell ref="AX99:AY99"/>
    <mergeCell ref="AZ99:BC99"/>
    <mergeCell ref="BD98:BF98"/>
    <mergeCell ref="BG98:BI98"/>
    <mergeCell ref="BJ98:BL98"/>
    <mergeCell ref="BM98:BO98"/>
    <mergeCell ref="BP98:BR98"/>
    <mergeCell ref="BS98:BU98"/>
    <mergeCell ref="BP101:BR101"/>
    <mergeCell ref="BS101:BU101"/>
    <mergeCell ref="L101:M101"/>
    <mergeCell ref="N101:U101"/>
    <mergeCell ref="AM101:AO101"/>
    <mergeCell ref="AQ101:AS101"/>
    <mergeCell ref="AU101:AW101"/>
    <mergeCell ref="AX101:AY101"/>
    <mergeCell ref="AZ101:BC101"/>
    <mergeCell ref="BV100:BX100"/>
    <mergeCell ref="CE100:CI100"/>
    <mergeCell ref="BD100:BF100"/>
    <mergeCell ref="BG100:BI100"/>
    <mergeCell ref="BJ100:BL100"/>
    <mergeCell ref="BM100:BO100"/>
    <mergeCell ref="BP100:BR100"/>
    <mergeCell ref="BS100:BU100"/>
    <mergeCell ref="AM103:AO103"/>
    <mergeCell ref="AQ103:AS103"/>
    <mergeCell ref="AU103:AW103"/>
    <mergeCell ref="AX103:AY103"/>
    <mergeCell ref="AZ103:BC103"/>
    <mergeCell ref="BD102:BF102"/>
    <mergeCell ref="BG102:BI102"/>
    <mergeCell ref="BJ102:BL102"/>
    <mergeCell ref="BM102:BO102"/>
    <mergeCell ref="BP102:BR102"/>
    <mergeCell ref="BS102:BU102"/>
    <mergeCell ref="L102:M102"/>
    <mergeCell ref="N102:U102"/>
    <mergeCell ref="AM102:AO102"/>
    <mergeCell ref="AQ102:AS102"/>
    <mergeCell ref="AU102:AW102"/>
    <mergeCell ref="AX102:AY102"/>
    <mergeCell ref="AZ102:BC102"/>
    <mergeCell ref="L105:M105"/>
    <mergeCell ref="N105:U105"/>
    <mergeCell ref="AM105:AO105"/>
    <mergeCell ref="AQ105:AS105"/>
    <mergeCell ref="AU105:AW105"/>
    <mergeCell ref="AX105:AY105"/>
    <mergeCell ref="AZ105:BC105"/>
    <mergeCell ref="BD104:BF104"/>
    <mergeCell ref="BG104:BI104"/>
    <mergeCell ref="BJ104:BL104"/>
    <mergeCell ref="BM104:BO104"/>
    <mergeCell ref="BP104:BR104"/>
    <mergeCell ref="BS104:BU104"/>
    <mergeCell ref="CE105:CI105"/>
    <mergeCell ref="AU106:AW106"/>
    <mergeCell ref="BV103:BX103"/>
    <mergeCell ref="CE103:CI103"/>
    <mergeCell ref="L104:M104"/>
    <mergeCell ref="N104:U104"/>
    <mergeCell ref="AM104:AO104"/>
    <mergeCell ref="AQ104:AS104"/>
    <mergeCell ref="AU104:AW104"/>
    <mergeCell ref="AX104:AY104"/>
    <mergeCell ref="AZ104:BC104"/>
    <mergeCell ref="BD103:BF103"/>
    <mergeCell ref="BG103:BI103"/>
    <mergeCell ref="BJ103:BL103"/>
    <mergeCell ref="BM103:BO103"/>
    <mergeCell ref="BP103:BR103"/>
    <mergeCell ref="BS103:BU103"/>
    <mergeCell ref="L103:M103"/>
    <mergeCell ref="N103:U103"/>
    <mergeCell ref="L108:M108"/>
    <mergeCell ref="N108:U108"/>
    <mergeCell ref="AM108:AO108"/>
    <mergeCell ref="AQ108:AS108"/>
    <mergeCell ref="AU108:AW108"/>
    <mergeCell ref="AX108:AY108"/>
    <mergeCell ref="AZ108:BC108"/>
    <mergeCell ref="BD107:BF107"/>
    <mergeCell ref="BG107:BI107"/>
    <mergeCell ref="BJ107:BL107"/>
    <mergeCell ref="BM107:BO107"/>
    <mergeCell ref="BP107:BR107"/>
    <mergeCell ref="BS107:BU107"/>
    <mergeCell ref="BV106:BX106"/>
    <mergeCell ref="CE106:CI106"/>
    <mergeCell ref="L107:M107"/>
    <mergeCell ref="N107:U107"/>
    <mergeCell ref="AM107:AO107"/>
    <mergeCell ref="AQ107:AS107"/>
    <mergeCell ref="AU107:AW107"/>
    <mergeCell ref="AX107:AY107"/>
    <mergeCell ref="AZ107:BC107"/>
    <mergeCell ref="BD106:BF106"/>
    <mergeCell ref="BG106:BI106"/>
    <mergeCell ref="BJ106:BL106"/>
    <mergeCell ref="BM106:BO106"/>
    <mergeCell ref="BP106:BR106"/>
    <mergeCell ref="BS106:BU106"/>
    <mergeCell ref="L106:M106"/>
    <mergeCell ref="N106:U106"/>
    <mergeCell ref="AM106:AO106"/>
    <mergeCell ref="AQ106:AS106"/>
    <mergeCell ref="CE110:CI110"/>
    <mergeCell ref="BD110:BF110"/>
    <mergeCell ref="BG110:BI110"/>
    <mergeCell ref="BJ110:BL110"/>
    <mergeCell ref="BM110:BO110"/>
    <mergeCell ref="BP110:BR110"/>
    <mergeCell ref="BS110:BU110"/>
    <mergeCell ref="BV109:BX109"/>
    <mergeCell ref="CE109:CI109"/>
    <mergeCell ref="L110:M110"/>
    <mergeCell ref="N110:U110"/>
    <mergeCell ref="AM110:AO110"/>
    <mergeCell ref="AQ110:AS110"/>
    <mergeCell ref="AU110:AW110"/>
    <mergeCell ref="AX110:AY110"/>
    <mergeCell ref="AZ110:BC110"/>
    <mergeCell ref="BD109:BF109"/>
    <mergeCell ref="BG109:BI109"/>
    <mergeCell ref="BJ109:BL109"/>
    <mergeCell ref="BM109:BO109"/>
    <mergeCell ref="BP109:BR109"/>
    <mergeCell ref="BS109:BU109"/>
    <mergeCell ref="L109:M109"/>
    <mergeCell ref="N109:U109"/>
    <mergeCell ref="AM109:AO109"/>
    <mergeCell ref="AQ109:AS109"/>
    <mergeCell ref="AU109:AW109"/>
    <mergeCell ref="AX109:AY109"/>
    <mergeCell ref="AZ109:BC109"/>
    <mergeCell ref="BP112:BR112"/>
    <mergeCell ref="BS112:BU112"/>
    <mergeCell ref="L112:M112"/>
    <mergeCell ref="N112:U112"/>
    <mergeCell ref="AM112:AO112"/>
    <mergeCell ref="AQ112:AS112"/>
    <mergeCell ref="AU112:AW112"/>
    <mergeCell ref="AX112:AY112"/>
    <mergeCell ref="AZ112:BC112"/>
    <mergeCell ref="L111:M111"/>
    <mergeCell ref="N111:U111"/>
    <mergeCell ref="AM111:AO111"/>
    <mergeCell ref="AQ111:AS111"/>
    <mergeCell ref="AU111:AW111"/>
    <mergeCell ref="AX111:AY111"/>
    <mergeCell ref="AZ111:BC111"/>
    <mergeCell ref="BV110:BX110"/>
    <mergeCell ref="L113:M113"/>
    <mergeCell ref="N113:U113"/>
    <mergeCell ref="AM113:AO113"/>
    <mergeCell ref="AQ113:AS113"/>
    <mergeCell ref="AU113:AW113"/>
    <mergeCell ref="AX113:AY113"/>
    <mergeCell ref="AZ113:BC113"/>
    <mergeCell ref="AU114:AW114"/>
    <mergeCell ref="AX114:AY114"/>
    <mergeCell ref="AZ114:BC114"/>
    <mergeCell ref="BD113:BF113"/>
    <mergeCell ref="BG113:BI113"/>
    <mergeCell ref="BJ113:BL113"/>
    <mergeCell ref="BM113:BO113"/>
    <mergeCell ref="BD112:BF112"/>
    <mergeCell ref="BG112:BI112"/>
    <mergeCell ref="BJ112:BL112"/>
    <mergeCell ref="BM112:BO112"/>
    <mergeCell ref="BD116:BF116"/>
    <mergeCell ref="BG116:BI116"/>
    <mergeCell ref="BJ116:BL116"/>
    <mergeCell ref="BM116:BO116"/>
    <mergeCell ref="BP116:BR116"/>
    <mergeCell ref="L116:M116"/>
    <mergeCell ref="N116:U116"/>
    <mergeCell ref="L115:M115"/>
    <mergeCell ref="N115:U115"/>
    <mergeCell ref="AM115:AO115"/>
    <mergeCell ref="AQ115:AS115"/>
    <mergeCell ref="AU115:AW115"/>
    <mergeCell ref="AX115:AY115"/>
    <mergeCell ref="AZ115:BC115"/>
    <mergeCell ref="BS116:BU116"/>
    <mergeCell ref="BV115:BX115"/>
    <mergeCell ref="BD114:BF114"/>
    <mergeCell ref="BG114:BI114"/>
    <mergeCell ref="BJ114:BL114"/>
    <mergeCell ref="BM114:BO114"/>
    <mergeCell ref="BP114:BR114"/>
    <mergeCell ref="BS114:BU114"/>
    <mergeCell ref="L114:M114"/>
    <mergeCell ref="N114:U114"/>
    <mergeCell ref="AM114:AO114"/>
    <mergeCell ref="AQ114:AS114"/>
    <mergeCell ref="AM116:AO116"/>
    <mergeCell ref="AQ116:AS116"/>
    <mergeCell ref="AU116:AW116"/>
    <mergeCell ref="AX116:AY116"/>
    <mergeCell ref="AZ116:BC116"/>
    <mergeCell ref="BD115:BF115"/>
    <mergeCell ref="BS108:BU108"/>
    <mergeCell ref="BV107:BX107"/>
    <mergeCell ref="BP83:BR83"/>
    <mergeCell ref="BS83:BU83"/>
    <mergeCell ref="CE107:CI107"/>
    <mergeCell ref="BV105:BX105"/>
    <mergeCell ref="BG105:BI105"/>
    <mergeCell ref="L118:M118"/>
    <mergeCell ref="N118:U118"/>
    <mergeCell ref="L42:M42"/>
    <mergeCell ref="AE118:AJ118"/>
    <mergeCell ref="AM118:AO118"/>
    <mergeCell ref="AQ118:AS118"/>
    <mergeCell ref="AU118:AW118"/>
    <mergeCell ref="BP117:BR117"/>
    <mergeCell ref="BS117:BU117"/>
    <mergeCell ref="BV117:BX117"/>
    <mergeCell ref="CE117:CI117"/>
    <mergeCell ref="AX117:AY117"/>
    <mergeCell ref="AZ117:BC117"/>
    <mergeCell ref="BD117:BF117"/>
    <mergeCell ref="BG117:BI117"/>
    <mergeCell ref="BJ117:BL117"/>
    <mergeCell ref="BM117:BO117"/>
    <mergeCell ref="L117:M117"/>
    <mergeCell ref="N117:U117"/>
    <mergeCell ref="AE117:AJ117"/>
    <mergeCell ref="AM117:AO117"/>
    <mergeCell ref="AQ117:AS117"/>
    <mergeCell ref="AU117:AW117"/>
    <mergeCell ref="BV116:BX116"/>
    <mergeCell ref="CE116:CI116"/>
    <mergeCell ref="BG115:BI115"/>
    <mergeCell ref="BJ115:BL115"/>
    <mergeCell ref="BM115:BO115"/>
    <mergeCell ref="BP115:BR115"/>
    <mergeCell ref="BS115:BU115"/>
    <mergeCell ref="BV114:BX114"/>
    <mergeCell ref="AZ106:BC106"/>
    <mergeCell ref="BD105:BF105"/>
    <mergeCell ref="BJ105:BL105"/>
    <mergeCell ref="BV104:BX104"/>
    <mergeCell ref="AM42:AO42"/>
    <mergeCell ref="AQ42:AS42"/>
    <mergeCell ref="AU42:AW42"/>
    <mergeCell ref="AX42:AY42"/>
    <mergeCell ref="AZ42:BC42"/>
    <mergeCell ref="BD42:BF42"/>
    <mergeCell ref="BG42:BI42"/>
    <mergeCell ref="AM56:AO56"/>
    <mergeCell ref="AQ56:AS56"/>
    <mergeCell ref="AX56:AY56"/>
    <mergeCell ref="AZ56:BC56"/>
    <mergeCell ref="BV58:BX58"/>
    <mergeCell ref="BP87:BR87"/>
    <mergeCell ref="BJ108:BL108"/>
    <mergeCell ref="BM108:BO108"/>
    <mergeCell ref="BP108:BR108"/>
    <mergeCell ref="BJ84:BL84"/>
    <mergeCell ref="BM84:BO84"/>
    <mergeCell ref="BP84:BR84"/>
    <mergeCell ref="BS84:BU84"/>
    <mergeCell ref="AU87:AW87"/>
    <mergeCell ref="AX87:AY87"/>
    <mergeCell ref="BP118:BR118"/>
    <mergeCell ref="BS118:BU118"/>
    <mergeCell ref="BV118:BX118"/>
    <mergeCell ref="CE118:CI118"/>
    <mergeCell ref="AX118:AY118"/>
    <mergeCell ref="AZ118:BC118"/>
    <mergeCell ref="BD118:BF118"/>
    <mergeCell ref="BG118:BI118"/>
    <mergeCell ref="BJ118:BL118"/>
    <mergeCell ref="BM118:BO118"/>
    <mergeCell ref="CE115:CI115"/>
    <mergeCell ref="BV113:BX113"/>
    <mergeCell ref="CE113:CI113"/>
    <mergeCell ref="BD111:BF111"/>
    <mergeCell ref="CE114:CI114"/>
    <mergeCell ref="BM105:BO105"/>
    <mergeCell ref="BP105:BR105"/>
    <mergeCell ref="BS105:BU105"/>
    <mergeCell ref="BP113:BR113"/>
    <mergeCell ref="BS113:BU113"/>
    <mergeCell ref="BV112:BX112"/>
    <mergeCell ref="CE112:CI112"/>
    <mergeCell ref="BV111:BX111"/>
    <mergeCell ref="CE111:CI111"/>
    <mergeCell ref="BG111:BI111"/>
    <mergeCell ref="BJ111:BL111"/>
    <mergeCell ref="BM111:BO111"/>
    <mergeCell ref="BP111:BR111"/>
    <mergeCell ref="BS111:BU111"/>
    <mergeCell ref="BV108:BX108"/>
    <mergeCell ref="CE108:CI108"/>
    <mergeCell ref="BG108:BI108"/>
    <mergeCell ref="CE104:CI104"/>
    <mergeCell ref="BV102:BX102"/>
    <mergeCell ref="CE102:CI102"/>
    <mergeCell ref="BV101:BX101"/>
    <mergeCell ref="CE101:CI101"/>
    <mergeCell ref="BD101:BF101"/>
    <mergeCell ref="BG101:BI101"/>
    <mergeCell ref="BJ101:BL101"/>
    <mergeCell ref="BM101:BO101"/>
    <mergeCell ref="BD108:BF108"/>
    <mergeCell ref="AX106:AY106"/>
    <mergeCell ref="L40:M40"/>
    <mergeCell ref="N40:U40"/>
    <mergeCell ref="AM40:AO40"/>
    <mergeCell ref="AQ40:AS40"/>
    <mergeCell ref="AU40:AW40"/>
    <mergeCell ref="AX40:AY40"/>
    <mergeCell ref="AZ40:BC40"/>
    <mergeCell ref="BD40:BF40"/>
    <mergeCell ref="BG40:BI40"/>
    <mergeCell ref="AM82:AO82"/>
    <mergeCell ref="AM83:AO83"/>
    <mergeCell ref="AQ80:AS80"/>
    <mergeCell ref="AQ81:AS81"/>
    <mergeCell ref="AQ83:AS83"/>
    <mergeCell ref="AQ82:AS82"/>
    <mergeCell ref="L58:M58"/>
    <mergeCell ref="N58:U58"/>
    <mergeCell ref="BG94:BI94"/>
    <mergeCell ref="AZ84:BC84"/>
    <mergeCell ref="AM89:AO89"/>
    <mergeCell ref="N42:U42"/>
    <mergeCell ref="BM41:BO41"/>
    <mergeCell ref="BP41:BR41"/>
    <mergeCell ref="BS41:BU41"/>
    <mergeCell ref="BV41:BX41"/>
    <mergeCell ref="BM52:BO52"/>
    <mergeCell ref="BP52:BR52"/>
    <mergeCell ref="BS52:BU52"/>
    <mergeCell ref="BV52:BX52"/>
    <mergeCell ref="BP43:BR43"/>
    <mergeCell ref="BS43:BU43"/>
    <mergeCell ref="BV43:BX43"/>
    <mergeCell ref="CE43:CI43"/>
    <mergeCell ref="CE54:CI54"/>
    <mergeCell ref="BD54:BF54"/>
    <mergeCell ref="BJ42:BL42"/>
    <mergeCell ref="BM42:BO42"/>
    <mergeCell ref="AU56:AW56"/>
    <mergeCell ref="BP42:BR42"/>
    <mergeCell ref="BS42:BU42"/>
    <mergeCell ref="BV42:BX42"/>
    <mergeCell ref="BV50:BX50"/>
    <mergeCell ref="CE50:CI50"/>
    <mergeCell ref="BD50:BF50"/>
    <mergeCell ref="BG50:BI50"/>
    <mergeCell ref="BJ50:BL50"/>
    <mergeCell ref="BM50:BO50"/>
    <mergeCell ref="BP50:BR50"/>
    <mergeCell ref="BS50:BU50"/>
    <mergeCell ref="BV47:BX47"/>
    <mergeCell ref="CE47:CI47"/>
    <mergeCell ref="BV51:BX51"/>
    <mergeCell ref="CE51:CI51"/>
    <mergeCell ref="CE42:CI42"/>
    <mergeCell ref="BP56:BR56"/>
    <mergeCell ref="BS56:BU56"/>
    <mergeCell ref="BV56:BX56"/>
    <mergeCell ref="CE56:CI56"/>
    <mergeCell ref="BG87:BI87"/>
    <mergeCell ref="BJ87:BL87"/>
    <mergeCell ref="BM87:BO87"/>
    <mergeCell ref="BV86:BX86"/>
    <mergeCell ref="CE86:CI86"/>
    <mergeCell ref="CE79:CI79"/>
    <mergeCell ref="BJ79:BL79"/>
    <mergeCell ref="BM79:BO79"/>
    <mergeCell ref="BP79:BR79"/>
    <mergeCell ref="BS79:BU79"/>
    <mergeCell ref="CE85:CI85"/>
    <mergeCell ref="CE84:CI84"/>
    <mergeCell ref="BV85:BX85"/>
    <mergeCell ref="BP80:BR80"/>
    <mergeCell ref="BS80:BU80"/>
    <mergeCell ref="BV84:BX84"/>
    <mergeCell ref="BG84:BI84"/>
    <mergeCell ref="BV78:BX78"/>
    <mergeCell ref="BG80:BI80"/>
    <mergeCell ref="BP77:BR77"/>
    <mergeCell ref="BS77:BU77"/>
    <mergeCell ref="BP81:BR81"/>
    <mergeCell ref="CE87:CI87"/>
    <mergeCell ref="BV87:BX87"/>
    <mergeCell ref="CE78:CI78"/>
    <mergeCell ref="BV76:BX76"/>
    <mergeCell ref="BV83:BX83"/>
    <mergeCell ref="BD78:BF78"/>
    <mergeCell ref="BG78:BI78"/>
    <mergeCell ref="BJ78:BL78"/>
    <mergeCell ref="BM78:BO78"/>
    <mergeCell ref="BP78:BR78"/>
    <mergeCell ref="BS78:BU78"/>
    <mergeCell ref="BS61:BU61"/>
    <mergeCell ref="AQ58:AS58"/>
    <mergeCell ref="AQ73:AS73"/>
    <mergeCell ref="AU73:AW73"/>
    <mergeCell ref="AX73:AY73"/>
    <mergeCell ref="AZ73:BC73"/>
    <mergeCell ref="BD72:BF72"/>
    <mergeCell ref="BG72:BI72"/>
    <mergeCell ref="BJ72:BL72"/>
    <mergeCell ref="BM72:BO72"/>
    <mergeCell ref="BP72:BR72"/>
    <mergeCell ref="BS72:BU72"/>
    <mergeCell ref="BM73:BO73"/>
    <mergeCell ref="BP73:BR73"/>
    <mergeCell ref="BS73:BU73"/>
    <mergeCell ref="BP71:BR71"/>
    <mergeCell ref="BS71:BU71"/>
    <mergeCell ref="AQ65:AS65"/>
    <mergeCell ref="AQ59:AS59"/>
    <mergeCell ref="AU59:AW59"/>
    <mergeCell ref="AX59:AY59"/>
    <mergeCell ref="AZ59:BC59"/>
    <mergeCell ref="BJ60:BL60"/>
    <mergeCell ref="BM60:BO60"/>
    <mergeCell ref="BP59:BR59"/>
    <mergeCell ref="BS59:BU59"/>
    <mergeCell ref="BJ94:BL94"/>
    <mergeCell ref="BM94:BO94"/>
    <mergeCell ref="BP94:BR94"/>
    <mergeCell ref="AM94:AO94"/>
    <mergeCell ref="AQ88:AS88"/>
    <mergeCell ref="AQ89:AS89"/>
    <mergeCell ref="AQ90:AS90"/>
    <mergeCell ref="AQ91:AS91"/>
    <mergeCell ref="AQ92:AS92"/>
    <mergeCell ref="AQ93:AS93"/>
    <mergeCell ref="AQ94:AS94"/>
    <mergeCell ref="AU88:AW88"/>
    <mergeCell ref="AU89:AW89"/>
    <mergeCell ref="AU90:AW90"/>
    <mergeCell ref="AU91:AW91"/>
    <mergeCell ref="AU92:AW92"/>
    <mergeCell ref="AU93:AW93"/>
    <mergeCell ref="AZ91:BC91"/>
    <mergeCell ref="AZ92:BC92"/>
    <mergeCell ref="AZ87:BC87"/>
    <mergeCell ref="AX84:AY84"/>
    <mergeCell ref="AU80:AW80"/>
    <mergeCell ref="AX80:AY80"/>
    <mergeCell ref="BD87:BF87"/>
    <mergeCell ref="BD84:BF84"/>
    <mergeCell ref="L86:M86"/>
    <mergeCell ref="N86:U86"/>
    <mergeCell ref="AM86:AO86"/>
    <mergeCell ref="CE88:CI88"/>
    <mergeCell ref="CE89:CI89"/>
    <mergeCell ref="CE90:CI90"/>
    <mergeCell ref="CE91:CI91"/>
    <mergeCell ref="CE92:CI92"/>
    <mergeCell ref="CE93:CI93"/>
    <mergeCell ref="AZ89:BC89"/>
    <mergeCell ref="AZ90:BC90"/>
    <mergeCell ref="AX92:AY92"/>
    <mergeCell ref="BG89:BI89"/>
    <mergeCell ref="BG90:BI90"/>
    <mergeCell ref="BG91:BI91"/>
    <mergeCell ref="BG92:BI92"/>
    <mergeCell ref="BG93:BI93"/>
    <mergeCell ref="AX93:AY93"/>
    <mergeCell ref="BV91:BX91"/>
    <mergeCell ref="BP93:BR93"/>
    <mergeCell ref="BS93:BU93"/>
    <mergeCell ref="BV93:BX93"/>
    <mergeCell ref="BP92:BR92"/>
    <mergeCell ref="BV90:BX90"/>
    <mergeCell ref="BS92:BU92"/>
    <mergeCell ref="AX86:AY86"/>
    <mergeCell ref="AM43:AO43"/>
    <mergeCell ref="AQ43:AS43"/>
    <mergeCell ref="AU43:AW43"/>
    <mergeCell ref="AX43:AY43"/>
    <mergeCell ref="AZ43:BC43"/>
    <mergeCell ref="BD43:BF43"/>
    <mergeCell ref="BG43:BI43"/>
    <mergeCell ref="CE94:CI94"/>
    <mergeCell ref="BJ88:BL88"/>
    <mergeCell ref="BM88:BO88"/>
    <mergeCell ref="BP88:BR88"/>
    <mergeCell ref="BS88:BU88"/>
    <mergeCell ref="BV88:BX88"/>
    <mergeCell ref="BJ89:BL89"/>
    <mergeCell ref="BM89:BO89"/>
    <mergeCell ref="BP89:BR89"/>
    <mergeCell ref="BS89:BU89"/>
    <mergeCell ref="BV89:BX89"/>
    <mergeCell ref="BJ90:BL90"/>
    <mergeCell ref="BM90:BO90"/>
    <mergeCell ref="BP90:BR90"/>
    <mergeCell ref="BS90:BU90"/>
    <mergeCell ref="BJ93:BL93"/>
    <mergeCell ref="BM93:BO93"/>
    <mergeCell ref="BJ43:BL43"/>
    <mergeCell ref="BM43:BO43"/>
    <mergeCell ref="BM77:BO77"/>
    <mergeCell ref="BM91:BO91"/>
    <mergeCell ref="BP91:BR91"/>
    <mergeCell ref="BS91:BU91"/>
    <mergeCell ref="AQ84:AS84"/>
    <mergeCell ref="AU84:AW84"/>
    <mergeCell ref="L95:M95"/>
    <mergeCell ref="N95:U95"/>
    <mergeCell ref="BS81:BU81"/>
    <mergeCell ref="BV81:BX81"/>
    <mergeCell ref="AU82:AW82"/>
    <mergeCell ref="AX82:AY82"/>
    <mergeCell ref="AZ82:BC82"/>
    <mergeCell ref="BD82:BF82"/>
    <mergeCell ref="BG82:BI82"/>
    <mergeCell ref="BJ82:BL82"/>
    <mergeCell ref="BM82:BO82"/>
    <mergeCell ref="BP82:BR82"/>
    <mergeCell ref="BS82:BU82"/>
    <mergeCell ref="BV82:BX82"/>
    <mergeCell ref="BJ92:BL92"/>
    <mergeCell ref="BM92:BO92"/>
    <mergeCell ref="AZ88:BC88"/>
    <mergeCell ref="AZ94:BC94"/>
    <mergeCell ref="BD88:BF88"/>
    <mergeCell ref="BD89:BF89"/>
    <mergeCell ref="BD90:BF90"/>
    <mergeCell ref="BD91:BF91"/>
    <mergeCell ref="BD92:BF92"/>
    <mergeCell ref="BD93:BF93"/>
    <mergeCell ref="BD94:BF94"/>
    <mergeCell ref="BG88:BI88"/>
    <mergeCell ref="BV92:BX92"/>
    <mergeCell ref="BS94:BU94"/>
    <mergeCell ref="BV94:BX94"/>
    <mergeCell ref="AM90:AO90"/>
    <mergeCell ref="AX94:AY94"/>
    <mergeCell ref="AM93:AO93"/>
  </mergeCells>
  <phoneticPr fontId="7" type="noConversion"/>
  <conditionalFormatting sqref="BD59:BF65 BD106:BF112 BD116:BF118 BD96:BF102 BD70:BF94 BD16:BF22 BD30:BF52">
    <cfRule type="cellIs" dxfId="240" priority="121" operator="equal">
      <formula>"N"</formula>
    </cfRule>
  </conditionalFormatting>
  <conditionalFormatting sqref="BD117:BF117">
    <cfRule type="cellIs" dxfId="239" priority="126" operator="equal">
      <formula>"Y"</formula>
    </cfRule>
  </conditionalFormatting>
  <conditionalFormatting sqref="BD59:BX65 BD106:BX112 BG97:BX97 BJ96:BX96 BD116:BX118 BD98:BX102 BD70:BX87 BD16:BX22 BD30:BX52">
    <cfRule type="cellIs" dxfId="238" priority="119" operator="equal">
      <formula>"N"</formula>
    </cfRule>
    <cfRule type="cellIs" dxfId="237" priority="120" operator="equal">
      <formula>"Y"</formula>
    </cfRule>
  </conditionalFormatting>
  <conditionalFormatting sqref="CA59:CD65 CA106:CD112 CA116:CD118 CA96:CD102 CA70:CD94 CA16:CD22 CA30:CD52">
    <cfRule type="cellIs" dxfId="236" priority="116" operator="greaterThan">
      <formula>66%</formula>
    </cfRule>
    <cfRule type="cellIs" dxfId="235" priority="117" operator="between">
      <formula>0.34</formula>
      <formula>0.65</formula>
    </cfRule>
    <cfRule type="cellIs" dxfId="234" priority="118" operator="lessThan">
      <formula>33%</formula>
    </cfRule>
  </conditionalFormatting>
  <conditionalFormatting sqref="BD53:BF54">
    <cfRule type="cellIs" dxfId="233" priority="90" operator="equal">
      <formula>"N"</formula>
    </cfRule>
  </conditionalFormatting>
  <conditionalFormatting sqref="BD53:BX54">
    <cfRule type="cellIs" dxfId="232" priority="88" operator="equal">
      <formula>"N"</formula>
    </cfRule>
    <cfRule type="cellIs" dxfId="231" priority="89" operator="equal">
      <formula>"Y"</formula>
    </cfRule>
  </conditionalFormatting>
  <conditionalFormatting sqref="CA53:CD54">
    <cfRule type="cellIs" dxfId="230" priority="85" operator="greaterThan">
      <formula>66%</formula>
    </cfRule>
    <cfRule type="cellIs" dxfId="229" priority="86" operator="between">
      <formula>0.34</formula>
      <formula>0.65</formula>
    </cfRule>
    <cfRule type="cellIs" dxfId="228" priority="87" operator="lessThan">
      <formula>33%</formula>
    </cfRule>
  </conditionalFormatting>
  <conditionalFormatting sqref="BD66:BF69">
    <cfRule type="cellIs" dxfId="227" priority="84" operator="equal">
      <formula>"N"</formula>
    </cfRule>
  </conditionalFormatting>
  <conditionalFormatting sqref="BD66:BX69">
    <cfRule type="cellIs" dxfId="226" priority="82" operator="equal">
      <formula>"N"</formula>
    </cfRule>
    <cfRule type="cellIs" dxfId="225" priority="83" operator="equal">
      <formula>"Y"</formula>
    </cfRule>
  </conditionalFormatting>
  <conditionalFormatting sqref="CA66:CD69">
    <cfRule type="cellIs" dxfId="224" priority="79" operator="greaterThan">
      <formula>66%</formula>
    </cfRule>
    <cfRule type="cellIs" dxfId="223" priority="80" operator="between">
      <formula>0.34</formula>
      <formula>0.65</formula>
    </cfRule>
    <cfRule type="cellIs" dxfId="222" priority="81" operator="lessThan">
      <formula>33%</formula>
    </cfRule>
  </conditionalFormatting>
  <conditionalFormatting sqref="BD88:BX94 BG96:BI96 BD96:BF97">
    <cfRule type="cellIs" dxfId="221" priority="64" operator="equal">
      <formula>"N"</formula>
    </cfRule>
    <cfRule type="cellIs" dxfId="220" priority="65" operator="equal">
      <formula>"Y"</formula>
    </cfRule>
  </conditionalFormatting>
  <conditionalFormatting sqref="BD103:BF105">
    <cfRule type="cellIs" dxfId="219" priority="60" operator="equal">
      <formula>"N"</formula>
    </cfRule>
  </conditionalFormatting>
  <conditionalFormatting sqref="BD103:BX105">
    <cfRule type="cellIs" dxfId="218" priority="58" operator="equal">
      <formula>"N"</formula>
    </cfRule>
    <cfRule type="cellIs" dxfId="217" priority="59" operator="equal">
      <formula>"Y"</formula>
    </cfRule>
  </conditionalFormatting>
  <conditionalFormatting sqref="CA103:CD105">
    <cfRule type="cellIs" dxfId="216" priority="55" operator="greaterThan">
      <formula>66%</formula>
    </cfRule>
    <cfRule type="cellIs" dxfId="215" priority="56" operator="between">
      <formula>0.34</formula>
      <formula>0.65</formula>
    </cfRule>
    <cfRule type="cellIs" dxfId="214" priority="57" operator="lessThan">
      <formula>33%</formula>
    </cfRule>
  </conditionalFormatting>
  <conditionalFormatting sqref="BD113:BF115">
    <cfRule type="cellIs" dxfId="213" priority="54" operator="equal">
      <formula>"N"</formula>
    </cfRule>
  </conditionalFormatting>
  <conditionalFormatting sqref="BD113:BX115">
    <cfRule type="cellIs" dxfId="212" priority="52" operator="equal">
      <formula>"N"</formula>
    </cfRule>
    <cfRule type="cellIs" dxfId="211" priority="53" operator="equal">
      <formula>"Y"</formula>
    </cfRule>
  </conditionalFormatting>
  <conditionalFormatting sqref="CA113:CD115">
    <cfRule type="cellIs" dxfId="210" priority="49" operator="greaterThan">
      <formula>66%</formula>
    </cfRule>
    <cfRule type="cellIs" dxfId="209" priority="50" operator="between">
      <formula>0.34</formula>
      <formula>0.65</formula>
    </cfRule>
    <cfRule type="cellIs" dxfId="208" priority="51" operator="lessThan">
      <formula>33%</formula>
    </cfRule>
  </conditionalFormatting>
  <conditionalFormatting sqref="BD40:BF44">
    <cfRule type="cellIs" dxfId="207" priority="48" operator="equal">
      <formula>"N"</formula>
    </cfRule>
  </conditionalFormatting>
  <conditionalFormatting sqref="BD40:BX44">
    <cfRule type="cellIs" dxfId="206" priority="46" operator="equal">
      <formula>"N"</formula>
    </cfRule>
    <cfRule type="cellIs" dxfId="205" priority="47" operator="equal">
      <formula>"Y"</formula>
    </cfRule>
  </conditionalFormatting>
  <conditionalFormatting sqref="CA40:CD44">
    <cfRule type="cellIs" dxfId="204" priority="43" operator="greaterThan">
      <formula>66%</formula>
    </cfRule>
    <cfRule type="cellIs" dxfId="203" priority="44" operator="between">
      <formula>0.34</formula>
      <formula>0.65</formula>
    </cfRule>
    <cfRule type="cellIs" dxfId="202" priority="45" operator="lessThan">
      <formula>33%</formula>
    </cfRule>
  </conditionalFormatting>
  <conditionalFormatting sqref="BD56:BF56 BD58:BF58">
    <cfRule type="cellIs" dxfId="201" priority="42" operator="equal">
      <formula>"N"</formula>
    </cfRule>
  </conditionalFormatting>
  <conditionalFormatting sqref="BD56:BX56 BD58:BX58">
    <cfRule type="cellIs" dxfId="200" priority="40" operator="equal">
      <formula>"N"</formula>
    </cfRule>
    <cfRule type="cellIs" dxfId="199" priority="41" operator="equal">
      <formula>"Y"</formula>
    </cfRule>
  </conditionalFormatting>
  <conditionalFormatting sqref="CA56:CD56 CA58:CD58">
    <cfRule type="cellIs" dxfId="198" priority="37" operator="greaterThan">
      <formula>66%</formula>
    </cfRule>
    <cfRule type="cellIs" dxfId="197" priority="38" operator="between">
      <formula>0.34</formula>
      <formula>0.65</formula>
    </cfRule>
    <cfRule type="cellIs" dxfId="196" priority="39" operator="lessThan">
      <formula>33%</formula>
    </cfRule>
  </conditionalFormatting>
  <conditionalFormatting sqref="BD95:BF95">
    <cfRule type="cellIs" dxfId="195" priority="36" operator="equal">
      <formula>"N"</formula>
    </cfRule>
  </conditionalFormatting>
  <conditionalFormatting sqref="BD95:BX95">
    <cfRule type="cellIs" dxfId="194" priority="34" operator="equal">
      <formula>"N"</formula>
    </cfRule>
    <cfRule type="cellIs" dxfId="193" priority="35" operator="equal">
      <formula>"Y"</formula>
    </cfRule>
  </conditionalFormatting>
  <conditionalFormatting sqref="CA95:CD95">
    <cfRule type="cellIs" dxfId="192" priority="31" operator="greaterThan">
      <formula>66%</formula>
    </cfRule>
    <cfRule type="cellIs" dxfId="191" priority="32" operator="between">
      <formula>0.34</formula>
      <formula>0.65</formula>
    </cfRule>
    <cfRule type="cellIs" dxfId="190" priority="33" operator="lessThan">
      <formula>33%</formula>
    </cfRule>
  </conditionalFormatting>
  <conditionalFormatting sqref="BD55:BF55">
    <cfRule type="cellIs" dxfId="189" priority="30" operator="equal">
      <formula>"N"</formula>
    </cfRule>
  </conditionalFormatting>
  <conditionalFormatting sqref="BD55:BX55">
    <cfRule type="cellIs" dxfId="188" priority="28" operator="equal">
      <formula>"N"</formula>
    </cfRule>
    <cfRule type="cellIs" dxfId="187" priority="29" operator="equal">
      <formula>"Y"</formula>
    </cfRule>
  </conditionalFormatting>
  <conditionalFormatting sqref="CA55:CD55">
    <cfRule type="cellIs" dxfId="186" priority="25" operator="greaterThan">
      <formula>66%</formula>
    </cfRule>
    <cfRule type="cellIs" dxfId="185" priority="26" operator="between">
      <formula>0.34</formula>
      <formula>0.65</formula>
    </cfRule>
    <cfRule type="cellIs" dxfId="184" priority="27" operator="lessThan">
      <formula>33%</formula>
    </cfRule>
  </conditionalFormatting>
  <conditionalFormatting sqref="BD57:BF57">
    <cfRule type="cellIs" dxfId="183" priority="24" operator="equal">
      <formula>"N"</formula>
    </cfRule>
  </conditionalFormatting>
  <conditionalFormatting sqref="BD57:BX57">
    <cfRule type="cellIs" dxfId="182" priority="22" operator="equal">
      <formula>"N"</formula>
    </cfRule>
    <cfRule type="cellIs" dxfId="181" priority="23" operator="equal">
      <formula>"Y"</formula>
    </cfRule>
  </conditionalFormatting>
  <conditionalFormatting sqref="CA57:CD57">
    <cfRule type="cellIs" dxfId="180" priority="19" operator="greaterThan">
      <formula>66%</formula>
    </cfRule>
    <cfRule type="cellIs" dxfId="179" priority="20" operator="between">
      <formula>0.34</formula>
      <formula>0.65</formula>
    </cfRule>
    <cfRule type="cellIs" dxfId="178" priority="21" operator="lessThan">
      <formula>33%</formula>
    </cfRule>
  </conditionalFormatting>
  <conditionalFormatting sqref="BD57:BF57">
    <cfRule type="cellIs" dxfId="177" priority="18" operator="equal">
      <formula>"N"</formula>
    </cfRule>
  </conditionalFormatting>
  <conditionalFormatting sqref="BD57:BX57">
    <cfRule type="cellIs" dxfId="176" priority="16" operator="equal">
      <formula>"N"</formula>
    </cfRule>
    <cfRule type="cellIs" dxfId="175" priority="17" operator="equal">
      <formula>"Y"</formula>
    </cfRule>
  </conditionalFormatting>
  <conditionalFormatting sqref="CA57:CD57">
    <cfRule type="cellIs" dxfId="174" priority="13" operator="greaterThan">
      <formula>66%</formula>
    </cfRule>
    <cfRule type="cellIs" dxfId="173" priority="14" operator="between">
      <formula>0.34</formula>
      <formula>0.65</formula>
    </cfRule>
    <cfRule type="cellIs" dxfId="172" priority="15" operator="lessThan">
      <formula>33%</formula>
    </cfRule>
  </conditionalFormatting>
  <conditionalFormatting sqref="BD23:BF23">
    <cfRule type="cellIs" dxfId="171" priority="12" operator="equal">
      <formula>"N"</formula>
    </cfRule>
  </conditionalFormatting>
  <conditionalFormatting sqref="BD23:CD23">
    <cfRule type="cellIs" dxfId="170" priority="10" operator="equal">
      <formula>"N"</formula>
    </cfRule>
    <cfRule type="cellIs" dxfId="169" priority="11" operator="equal">
      <formula>"Y"</formula>
    </cfRule>
  </conditionalFormatting>
  <conditionalFormatting sqref="CG23:CJ23">
    <cfRule type="cellIs" dxfId="168" priority="7" operator="greaterThan">
      <formula>66%</formula>
    </cfRule>
    <cfRule type="cellIs" dxfId="167" priority="8" operator="between">
      <formula>0.34</formula>
      <formula>0.65</formula>
    </cfRule>
    <cfRule type="cellIs" dxfId="166" priority="9" operator="lessThan">
      <formula>33%</formula>
    </cfRule>
  </conditionalFormatting>
  <conditionalFormatting sqref="BD24:BF29">
    <cfRule type="cellIs" dxfId="165" priority="6" operator="equal">
      <formula>"N"</formula>
    </cfRule>
  </conditionalFormatting>
  <conditionalFormatting sqref="BD24:BX29">
    <cfRule type="cellIs" dxfId="164" priority="4" operator="equal">
      <formula>"N"</formula>
    </cfRule>
    <cfRule type="cellIs" dxfId="163" priority="5" operator="equal">
      <formula>"Y"</formula>
    </cfRule>
  </conditionalFormatting>
  <conditionalFormatting sqref="CA24:CD29">
    <cfRule type="cellIs" dxfId="162" priority="1" operator="greaterThan">
      <formula>66%</formula>
    </cfRule>
    <cfRule type="cellIs" dxfId="161" priority="2" operator="between">
      <formula>0.34</formula>
      <formula>0.65</formula>
    </cfRule>
    <cfRule type="cellIs" dxfId="160" priority="3" operator="lessThan">
      <formula>33%</formula>
    </cfRule>
  </conditionalFormatting>
  <dataValidations count="13">
    <dataValidation type="list" allowBlank="1" showInputMessage="1" showErrorMessage="1" sqref="AT96:AT118 AT59:AT94 AT16:AT22 AT24:AT54" xr:uid="{AB1C98EE-8BF2-472D-BB39-D50365C60419}">
      <formula1>$CM$71:$CM$73</formula1>
    </dataValidation>
    <dataValidation type="list" allowBlank="1" showInputMessage="1" showErrorMessage="1" sqref="AQ96:AS118 AQ59:AS94 AQ45:AS54 AQ16:AS22 AQ24:AS39" xr:uid="{B431E408-9E8F-4BBE-AE70-8245FA445D34}">
      <formula1>$CM$16:$CM$60</formula1>
    </dataValidation>
    <dataValidation type="list" allowBlank="1" showInputMessage="1" showErrorMessage="1" sqref="AQ40:AS44 AQ58:AS58 AQ55:AS56" xr:uid="{C9DC4172-253E-4DBB-AC2F-C77B5A775913}">
      <formula1>$CM$16:$CM$65</formula1>
    </dataValidation>
    <dataValidation type="list" allowBlank="1" showInputMessage="1" showErrorMessage="1" sqref="AT40:AT44" xr:uid="{F3A2E6D3-29D8-44DB-A2C0-B0CB9DB158D5}">
      <formula1>$CM$79:$CM$84</formula1>
    </dataValidation>
    <dataValidation type="list" allowBlank="1" showInputMessage="1" showErrorMessage="1" sqref="AT56 AT58" xr:uid="{1D832358-3AE5-4C74-B7F6-7351C033AEE3}">
      <formula1>$CM$79:$CM$80</formula1>
    </dataValidation>
    <dataValidation type="list" allowBlank="1" showInputMessage="1" showErrorMessage="1" sqref="AQ95:AS95" xr:uid="{6652AD83-9CCD-4F19-B04A-A545BC5D5BF6}">
      <formula1>$CM$16:$CM$70</formula1>
    </dataValidation>
    <dataValidation type="list" allowBlank="1" showInputMessage="1" showErrorMessage="1" sqref="AT95" xr:uid="{6538A9CB-05A7-4BE8-9173-F2BB91915E2E}">
      <formula1>$CM$83:$CM$85</formula1>
    </dataValidation>
    <dataValidation type="list" allowBlank="1" showInputMessage="1" showErrorMessage="1" sqref="AT55" xr:uid="{520DA3B9-9A6F-4CE2-8FE6-1445D5587A61}">
      <formula1>$CM$80:$CM$80</formula1>
    </dataValidation>
    <dataValidation type="list" allowBlank="1" showInputMessage="1" showErrorMessage="1" sqref="AT57" xr:uid="{165BA968-F384-4A8A-B14C-60D64E83063C}">
      <formula1>$CM$79:$CM$79</formula1>
    </dataValidation>
    <dataValidation type="list" allowBlank="1" showInputMessage="1" showErrorMessage="1" sqref="AQ57:AS57" xr:uid="{8FE4C05C-4EEB-45AF-B571-661EEB95E5F9}">
      <formula1>$CM$16:$CM$64</formula1>
    </dataValidation>
    <dataValidation type="list" allowBlank="1" showInputMessage="1" showErrorMessage="1" sqref="W11:AB11" xr:uid="{2765FDA9-9457-446F-AC02-FF938A5CBB54}">
      <formula1>$N$3:$N$14</formula1>
    </dataValidation>
    <dataValidation type="list" allowBlank="1" showInputMessage="1" showErrorMessage="1" sqref="AT23" xr:uid="{3C4778C2-A220-4545-912F-F9BFD56E9250}">
      <formula1>$CS$77:$CS$79</formula1>
    </dataValidation>
    <dataValidation type="list" allowBlank="1" showInputMessage="1" showErrorMessage="1" sqref="AQ23:AS23" xr:uid="{F40B07D3-6A37-4F12-A744-403FB903397C}">
      <formula1>$CS$16:$CS$63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146" scale="85" fitToHeight="0" orientation="landscape" r:id="rId1"/>
  <rowBreaks count="3" manualBreakCount="3">
    <brk id="45" min="1" max="25" man="1"/>
    <brk id="77" min="1" max="25" man="1"/>
    <brk id="106" min="1" max="2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527E-5BB7-40F6-BA9A-9861C3B6A53E}">
  <sheetPr codeName="Sheet3">
    <tabColor rgb="FF92D050"/>
    <pageSetUpPr fitToPage="1"/>
  </sheetPr>
  <dimension ref="A1:CS135"/>
  <sheetViews>
    <sheetView zoomScaleNormal="100" zoomScaleSheetLayoutView="85" workbookViewId="0">
      <pane xSplit="22" ySplit="15" topLeftCell="Z55" activePane="bottomRight" state="frozenSplit"/>
      <selection pane="topRight" activeCell="Y44" sqref="Y44"/>
      <selection pane="bottomLeft" activeCell="Y44" sqref="Y44"/>
      <selection pane="bottomRight" activeCell="C76" sqref="C76"/>
    </sheetView>
  </sheetViews>
  <sheetFormatPr defaultColWidth="4.6640625" defaultRowHeight="12" customHeight="1" outlineLevelCol="1" x14ac:dyDescent="0.35"/>
  <cols>
    <col min="1" max="1" width="4.6640625" style="13"/>
    <col min="2" max="2" width="4.6640625" style="14"/>
    <col min="3" max="3" width="5.6640625" style="14" customWidth="1"/>
    <col min="4" max="5" width="5.6640625" style="46" customWidth="1"/>
    <col min="6" max="13" width="5.6640625" style="14" customWidth="1"/>
    <col min="14" max="16" width="4.6640625" style="14"/>
    <col min="17" max="17" width="6.88671875" style="14" customWidth="1"/>
    <col min="18" max="18" width="4.6640625" style="14"/>
    <col min="19" max="19" width="25.33203125" style="14" customWidth="1"/>
    <col min="20" max="22" width="8.44140625" style="14" customWidth="1"/>
    <col min="23" max="27" width="7.6640625" style="14" customWidth="1" outlineLevel="1"/>
    <col min="28" max="28" width="7.6640625" style="14" hidden="1" customWidth="1" outlineLevel="1"/>
    <col min="29" max="29" width="3.88671875" style="14" hidden="1" customWidth="1" outlineLevel="1"/>
    <col min="30" max="30" width="3.88671875" style="14" hidden="1" customWidth="1"/>
    <col min="31" max="32" width="4.6640625" style="13"/>
    <col min="33" max="33" width="4.6640625" style="13" customWidth="1"/>
    <col min="34" max="36" width="4.6640625" style="13"/>
    <col min="37" max="37" width="6.6640625" style="13" customWidth="1"/>
    <col min="38" max="38" width="21.6640625" style="13" customWidth="1"/>
    <col min="39" max="39" width="28.88671875" style="13" bestFit="1" customWidth="1"/>
    <col min="40" max="42" width="4.6640625" style="13"/>
    <col min="43" max="43" width="13.6640625" style="13" bestFit="1" customWidth="1"/>
    <col min="44" max="46" width="4.6640625" style="13"/>
    <col min="47" max="47" width="16.109375" style="13" customWidth="1"/>
    <col min="48" max="80" width="4.6640625" style="13"/>
    <col min="81" max="81" width="5.6640625" style="13" bestFit="1" customWidth="1"/>
    <col min="82" max="82" width="4.6640625" style="13"/>
    <col min="83" max="83" width="5.33203125" style="13" customWidth="1"/>
    <col min="84" max="90" width="4.6640625" style="13"/>
    <col min="91" max="91" width="13.33203125" style="14" bestFit="1" customWidth="1"/>
    <col min="92" max="92" width="9.6640625" style="14" bestFit="1" customWidth="1"/>
    <col min="93" max="16384" width="4.6640625" style="14"/>
  </cols>
  <sheetData>
    <row r="1" spans="2:92" s="13" customFormat="1" ht="12" customHeight="1" x14ac:dyDescent="0.35">
      <c r="D1" s="47"/>
      <c r="E1" s="47"/>
    </row>
    <row r="2" spans="2:92" ht="12" customHeight="1" x14ac:dyDescent="0.35">
      <c r="B2" s="271"/>
      <c r="C2" s="304"/>
      <c r="D2" s="312"/>
      <c r="E2" s="312"/>
      <c r="F2" s="304"/>
      <c r="G2" s="305"/>
      <c r="H2" s="267" t="s">
        <v>43</v>
      </c>
      <c r="I2" s="267"/>
      <c r="J2" s="265" t="str">
        <f>'Deckblatt - Cover'!G10</f>
        <v>0057074</v>
      </c>
      <c r="K2" s="265"/>
      <c r="L2" s="265"/>
      <c r="M2" s="265"/>
      <c r="N2" s="242" t="s">
        <v>44</v>
      </c>
      <c r="O2" s="242"/>
      <c r="P2" s="242"/>
      <c r="Q2" s="242"/>
      <c r="R2" s="270" t="s">
        <v>45</v>
      </c>
      <c r="S2" s="327"/>
      <c r="T2" s="327"/>
      <c r="U2" s="327"/>
      <c r="V2" s="327"/>
      <c r="W2" s="19"/>
      <c r="X2" s="19"/>
      <c r="Y2" s="18"/>
      <c r="Z2" s="18"/>
      <c r="AA2" s="18"/>
      <c r="AB2" s="18"/>
      <c r="AC2" s="18"/>
      <c r="AD2" s="18"/>
      <c r="AF2" s="158" t="str">
        <f>'Deckblatt - Cover'!X1</f>
        <v>Template Notes</v>
      </c>
      <c r="AG2" s="218" t="str">
        <f>'Deckblatt - Cover'!Y1</f>
        <v xml:space="preserve">1. Set column width to 4, row height to 12, font size to 8. </v>
      </c>
      <c r="AH2" s="218"/>
      <c r="AI2" s="218"/>
      <c r="AJ2" s="218"/>
      <c r="AK2" s="218"/>
      <c r="AL2" s="218"/>
      <c r="AM2" s="218"/>
      <c r="AN2" s="218"/>
      <c r="AO2" s="218"/>
      <c r="AP2" s="218"/>
      <c r="AQ2" s="218"/>
      <c r="AR2" s="218"/>
      <c r="AS2" s="218"/>
      <c r="AT2" s="218"/>
      <c r="AU2" s="218"/>
      <c r="AV2" s="218"/>
    </row>
    <row r="3" spans="2:92" ht="12" customHeight="1" x14ac:dyDescent="0.35">
      <c r="B3" s="306"/>
      <c r="C3" s="307"/>
      <c r="D3" s="313"/>
      <c r="E3" s="313"/>
      <c r="F3" s="307"/>
      <c r="G3" s="308"/>
      <c r="H3" s="267"/>
      <c r="I3" s="267"/>
      <c r="J3" s="265"/>
      <c r="K3" s="265"/>
      <c r="L3" s="265"/>
      <c r="M3" s="265"/>
      <c r="N3" s="29" t="s">
        <v>46</v>
      </c>
      <c r="O3" s="67" t="s">
        <v>47</v>
      </c>
      <c r="P3" s="68"/>
      <c r="Q3" s="65"/>
      <c r="R3" s="268" t="s">
        <v>48</v>
      </c>
      <c r="S3" s="268"/>
      <c r="T3" s="269" t="s">
        <v>49</v>
      </c>
      <c r="U3" s="331"/>
      <c r="V3" s="331"/>
      <c r="W3" s="29" t="s">
        <v>50</v>
      </c>
      <c r="X3" s="29" t="s">
        <v>50</v>
      </c>
      <c r="Y3" s="29" t="s">
        <v>50</v>
      </c>
      <c r="Z3" s="29" t="s">
        <v>50</v>
      </c>
      <c r="AA3" s="29" t="s">
        <v>50</v>
      </c>
      <c r="AB3" s="29" t="s">
        <v>50</v>
      </c>
      <c r="AC3" s="29" t="s">
        <v>50</v>
      </c>
      <c r="AD3" s="29"/>
      <c r="AF3" s="158"/>
      <c r="AG3" s="218" t="str">
        <f>'Deckblatt - Cover'!Y2</f>
        <v xml:space="preserve">2. Use 'merge cells' to create alternative cell width/heights. </v>
      </c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</row>
    <row r="4" spans="2:92" ht="12" customHeight="1" x14ac:dyDescent="0.35">
      <c r="B4" s="306"/>
      <c r="C4" s="307"/>
      <c r="D4" s="313"/>
      <c r="E4" s="313"/>
      <c r="F4" s="307"/>
      <c r="G4" s="308"/>
      <c r="H4" s="271" t="str">
        <f>'Deckblatt - Cover'!G7</f>
        <v>Museum für Naturkunde Berlin</v>
      </c>
      <c r="I4" s="304"/>
      <c r="J4" s="304"/>
      <c r="K4" s="304"/>
      <c r="L4" s="304"/>
      <c r="M4" s="305"/>
      <c r="N4" s="29" t="s">
        <v>51</v>
      </c>
      <c r="O4" s="66" t="s">
        <v>52</v>
      </c>
      <c r="P4" s="67"/>
      <c r="Q4" s="65"/>
      <c r="R4" s="256" t="s">
        <v>53</v>
      </c>
      <c r="S4" s="295"/>
      <c r="T4" s="256" t="s">
        <v>54</v>
      </c>
      <c r="U4" s="332"/>
      <c r="V4" s="332"/>
      <c r="W4" s="29" t="s">
        <v>50</v>
      </c>
      <c r="X4" s="29" t="s">
        <v>50</v>
      </c>
      <c r="Y4" s="29" t="s">
        <v>50</v>
      </c>
      <c r="Z4" s="29" t="s">
        <v>50</v>
      </c>
      <c r="AA4" s="29" t="s">
        <v>50</v>
      </c>
      <c r="AB4" s="29" t="s">
        <v>50</v>
      </c>
      <c r="AC4" s="29" t="s">
        <v>50</v>
      </c>
      <c r="AD4" s="29"/>
      <c r="AF4" s="158"/>
      <c r="AG4" s="218" t="str">
        <f>'Deckblatt - Cover'!Y3</f>
        <v xml:space="preserve">3. Ensure there is a border around each page. </v>
      </c>
      <c r="AH4" s="218"/>
      <c r="AI4" s="218"/>
      <c r="AJ4" s="218"/>
      <c r="AK4" s="218"/>
      <c r="AL4" s="218"/>
      <c r="AM4" s="218"/>
      <c r="AN4" s="218"/>
      <c r="AO4" s="218"/>
      <c r="AP4" s="218"/>
      <c r="AQ4" s="218"/>
      <c r="AR4" s="218"/>
      <c r="AS4" s="218"/>
      <c r="AT4" s="218"/>
      <c r="AU4" s="218"/>
      <c r="AV4" s="218"/>
    </row>
    <row r="5" spans="2:92" ht="12" customHeight="1" x14ac:dyDescent="0.35">
      <c r="B5" s="306"/>
      <c r="C5" s="307"/>
      <c r="D5" s="313"/>
      <c r="E5" s="313"/>
      <c r="F5" s="307"/>
      <c r="G5" s="308"/>
      <c r="H5" s="306"/>
      <c r="I5" s="307"/>
      <c r="J5" s="307"/>
      <c r="K5" s="307"/>
      <c r="L5" s="307"/>
      <c r="M5" s="308"/>
      <c r="N5" s="29" t="s">
        <v>55</v>
      </c>
      <c r="O5" s="66" t="s">
        <v>56</v>
      </c>
      <c r="P5" s="67"/>
      <c r="Q5" s="65"/>
      <c r="R5" s="256" t="s">
        <v>57</v>
      </c>
      <c r="S5" s="295"/>
      <c r="T5" s="256" t="s">
        <v>58</v>
      </c>
      <c r="U5" s="332"/>
      <c r="V5" s="332"/>
      <c r="W5" s="29" t="s">
        <v>50</v>
      </c>
      <c r="X5" s="29" t="s">
        <v>50</v>
      </c>
      <c r="Y5" s="29" t="s">
        <v>50</v>
      </c>
      <c r="Z5" s="29" t="s">
        <v>50</v>
      </c>
      <c r="AA5" s="29" t="s">
        <v>50</v>
      </c>
      <c r="AB5" s="29" t="s">
        <v>50</v>
      </c>
      <c r="AC5" s="29" t="s">
        <v>50</v>
      </c>
      <c r="AD5" s="29"/>
      <c r="AF5" s="158"/>
      <c r="AG5" s="218" t="str">
        <f>'Deckblatt - Cover'!Y4</f>
        <v xml:space="preserve">4. Title contents should reference cover page by formulae to ensure compatibliity. </v>
      </c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</row>
    <row r="6" spans="2:92" ht="12" customHeight="1" x14ac:dyDescent="0.35">
      <c r="B6" s="309"/>
      <c r="C6" s="310"/>
      <c r="D6" s="314"/>
      <c r="E6" s="314"/>
      <c r="F6" s="310"/>
      <c r="G6" s="311"/>
      <c r="H6" s="309"/>
      <c r="I6" s="310"/>
      <c r="J6" s="310"/>
      <c r="K6" s="310"/>
      <c r="L6" s="310"/>
      <c r="M6" s="311"/>
      <c r="N6" s="29" t="s">
        <v>59</v>
      </c>
      <c r="O6" s="67" t="s">
        <v>60</v>
      </c>
      <c r="P6" s="68"/>
      <c r="Q6" s="65"/>
      <c r="R6" s="256" t="s">
        <v>61</v>
      </c>
      <c r="S6" s="295"/>
      <c r="T6" s="245" t="s">
        <v>62</v>
      </c>
      <c r="U6" s="246"/>
      <c r="V6" s="246"/>
      <c r="W6" s="29"/>
      <c r="X6" s="29"/>
      <c r="Y6" s="29"/>
      <c r="Z6" s="29"/>
      <c r="AA6" s="29" t="s">
        <v>50</v>
      </c>
      <c r="AB6" s="29" t="s">
        <v>50</v>
      </c>
      <c r="AC6" s="29" t="s">
        <v>50</v>
      </c>
      <c r="AD6" s="29"/>
      <c r="AF6" s="158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1"/>
      <c r="AV6" s="32"/>
    </row>
    <row r="7" spans="2:92" ht="12" customHeight="1" x14ac:dyDescent="0.35">
      <c r="B7" s="262" t="s">
        <v>63</v>
      </c>
      <c r="C7" s="302"/>
      <c r="D7" s="302"/>
      <c r="E7" s="302"/>
      <c r="F7" s="302"/>
      <c r="G7" s="303"/>
      <c r="H7" s="238" t="str">
        <f>IF('Deckblatt - Cover'!G16="","",'Deckblatt - Cover'!G16)</f>
        <v>MfN_INV_0_V_400_BHE_XXX_PL_XX_001_e_V</v>
      </c>
      <c r="I7" s="238"/>
      <c r="J7" s="238"/>
      <c r="K7" s="238"/>
      <c r="L7" s="238"/>
      <c r="M7" s="238"/>
      <c r="N7" s="29" t="s">
        <v>64</v>
      </c>
      <c r="O7" s="67" t="s">
        <v>65</v>
      </c>
      <c r="P7" s="68"/>
      <c r="Q7" s="65"/>
      <c r="R7" s="256" t="s">
        <v>66</v>
      </c>
      <c r="S7" s="295"/>
      <c r="T7" s="245" t="s">
        <v>67</v>
      </c>
      <c r="U7" s="246"/>
      <c r="V7" s="246"/>
      <c r="W7" s="29" t="s">
        <v>50</v>
      </c>
      <c r="X7" s="29" t="s">
        <v>50</v>
      </c>
      <c r="Y7" s="29" t="s">
        <v>50</v>
      </c>
      <c r="Z7" s="29" t="s">
        <v>50</v>
      </c>
      <c r="AA7" s="20" t="s">
        <v>50</v>
      </c>
      <c r="AB7" s="20" t="s">
        <v>50</v>
      </c>
      <c r="AC7" s="20" t="s">
        <v>50</v>
      </c>
      <c r="AD7" s="20"/>
      <c r="AF7" s="158"/>
      <c r="AG7" s="218" t="str">
        <f>'Deckblatt - Cover'!Y5</f>
        <v>5. Ensure all text is visible when printed - merge cells, or 'shrink to fit' text</v>
      </c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</row>
    <row r="8" spans="2:92" ht="12" customHeight="1" x14ac:dyDescent="0.35">
      <c r="B8" s="262" t="s">
        <v>68</v>
      </c>
      <c r="C8" s="302"/>
      <c r="D8" s="302"/>
      <c r="E8" s="302"/>
      <c r="F8" s="302"/>
      <c r="G8" s="303"/>
      <c r="H8" s="274" t="str">
        <f ca="1">RIGHT(CELL("filename",A1),LEN(CELL("filename",A1))-FIND("]",CELL("filename",A1)))</f>
        <v>Planausgangliste_Block3</v>
      </c>
      <c r="I8" s="318"/>
      <c r="J8" s="318"/>
      <c r="K8" s="318"/>
      <c r="L8" s="318"/>
      <c r="M8" s="319"/>
      <c r="N8" s="29" t="s">
        <v>69</v>
      </c>
      <c r="O8" s="240" t="s">
        <v>70</v>
      </c>
      <c r="P8" s="241"/>
      <c r="Q8" s="233"/>
      <c r="R8" s="256" t="s">
        <v>71</v>
      </c>
      <c r="S8" s="295"/>
      <c r="T8" s="245" t="s">
        <v>62</v>
      </c>
      <c r="U8" s="246"/>
      <c r="V8" s="246"/>
      <c r="W8" s="29"/>
      <c r="X8" s="29"/>
      <c r="Y8" s="20"/>
      <c r="Z8" s="20"/>
      <c r="AA8" s="20"/>
      <c r="AB8" s="20" t="s">
        <v>50</v>
      </c>
      <c r="AC8" s="20" t="s">
        <v>50</v>
      </c>
      <c r="AD8" s="20"/>
      <c r="AF8" s="16"/>
      <c r="AG8" s="17"/>
      <c r="AH8" s="17"/>
      <c r="AI8" s="17"/>
      <c r="AJ8" s="17"/>
      <c r="AK8" s="17"/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</row>
    <row r="9" spans="2:92" ht="12" customHeight="1" x14ac:dyDescent="0.35">
      <c r="B9" s="315"/>
      <c r="C9" s="316"/>
      <c r="D9" s="316"/>
      <c r="E9" s="316"/>
      <c r="F9" s="316"/>
      <c r="G9" s="317"/>
      <c r="H9" s="320"/>
      <c r="I9" s="321"/>
      <c r="J9" s="321"/>
      <c r="K9" s="321"/>
      <c r="L9" s="321"/>
      <c r="M9" s="322"/>
      <c r="N9" s="29" t="s">
        <v>72</v>
      </c>
      <c r="O9" s="240"/>
      <c r="P9" s="241"/>
      <c r="Q9" s="233"/>
      <c r="R9" s="256" t="s">
        <v>73</v>
      </c>
      <c r="S9" s="295"/>
      <c r="T9" s="245" t="s">
        <v>62</v>
      </c>
      <c r="U9" s="246"/>
      <c r="V9" s="246"/>
      <c r="W9" s="29"/>
      <c r="X9" s="29"/>
      <c r="Y9" s="20"/>
      <c r="Z9" s="20"/>
      <c r="AA9" s="20"/>
      <c r="AB9" s="20" t="s">
        <v>50</v>
      </c>
      <c r="AC9" s="20" t="s">
        <v>50</v>
      </c>
      <c r="AD9" s="20"/>
      <c r="AF9" s="16"/>
      <c r="AG9" s="17"/>
      <c r="AH9" s="17"/>
      <c r="AI9" s="17"/>
      <c r="AJ9" s="17"/>
      <c r="AK9" s="17"/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2:92" ht="12" customHeight="1" x14ac:dyDescent="0.35">
      <c r="B10" s="243" t="s">
        <v>74</v>
      </c>
      <c r="C10" s="285"/>
      <c r="D10" s="285"/>
      <c r="E10" s="285"/>
      <c r="F10" s="285"/>
      <c r="G10" s="286"/>
      <c r="H10" s="264" t="s">
        <v>75</v>
      </c>
      <c r="I10" s="290"/>
      <c r="J10" s="290"/>
      <c r="K10" s="290"/>
      <c r="L10" s="290"/>
      <c r="M10" s="291"/>
      <c r="N10" s="29"/>
      <c r="O10" s="240"/>
      <c r="P10" s="241"/>
      <c r="Q10" s="233"/>
      <c r="R10" s="256"/>
      <c r="S10" s="295"/>
      <c r="T10" s="257" t="s">
        <v>76</v>
      </c>
      <c r="U10" s="296"/>
      <c r="V10" s="297"/>
      <c r="W10" s="29">
        <f>IF(COUNTA(W16:W134)=0,"",COUNTA(W16:W134))</f>
        <v>44</v>
      </c>
      <c r="X10" s="29">
        <f t="shared" ref="X10:AC10" si="0">IF(COUNTA(X16:X118)=0,"",COUNTA(X16:X118))</f>
        <v>59</v>
      </c>
      <c r="Y10" s="29">
        <f t="shared" si="0"/>
        <v>61</v>
      </c>
      <c r="Z10" s="29">
        <f t="shared" si="0"/>
        <v>1</v>
      </c>
      <c r="AA10" s="29">
        <f t="shared" si="0"/>
        <v>71</v>
      </c>
      <c r="AB10" s="29" t="str">
        <f t="shared" si="0"/>
        <v/>
      </c>
      <c r="AC10" s="29" t="str">
        <f t="shared" si="0"/>
        <v/>
      </c>
      <c r="AD10" s="20"/>
      <c r="AF10" s="16"/>
      <c r="AG10" s="17"/>
      <c r="AH10" s="17"/>
      <c r="AI10" s="17"/>
      <c r="AJ10" s="17"/>
      <c r="AK10" s="17"/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</row>
    <row r="11" spans="2:92" ht="12" customHeight="1" x14ac:dyDescent="0.35">
      <c r="B11" s="287"/>
      <c r="C11" s="288"/>
      <c r="D11" s="288"/>
      <c r="E11" s="288"/>
      <c r="F11" s="288"/>
      <c r="G11" s="289"/>
      <c r="H11" s="292"/>
      <c r="I11" s="293"/>
      <c r="J11" s="293"/>
      <c r="K11" s="293"/>
      <c r="L11" s="293"/>
      <c r="M11" s="294"/>
      <c r="N11" s="29"/>
      <c r="O11" s="240"/>
      <c r="P11" s="241"/>
      <c r="Q11" s="233"/>
      <c r="R11" s="266" t="s">
        <v>77</v>
      </c>
      <c r="S11" s="266"/>
      <c r="T11" s="266"/>
      <c r="U11" s="266"/>
      <c r="V11" s="266"/>
      <c r="W11" s="29" t="s">
        <v>46</v>
      </c>
      <c r="X11" s="29" t="s">
        <v>46</v>
      </c>
      <c r="Y11" s="20" t="s">
        <v>46</v>
      </c>
      <c r="Z11" s="20" t="s">
        <v>46</v>
      </c>
      <c r="AA11" s="20" t="s">
        <v>46</v>
      </c>
      <c r="AB11" s="20" t="s">
        <v>55</v>
      </c>
      <c r="AC11" s="20" t="s">
        <v>64</v>
      </c>
      <c r="AD11" s="20"/>
      <c r="AE11" s="17"/>
      <c r="AF11" s="270" t="s">
        <v>78</v>
      </c>
      <c r="AG11" s="327"/>
      <c r="AH11" s="327"/>
      <c r="AI11" s="327"/>
      <c r="AJ11" s="327"/>
      <c r="AK11" s="327"/>
      <c r="AL11" s="327"/>
      <c r="AM11" s="327"/>
      <c r="AN11" s="327"/>
      <c r="AO11" s="327"/>
      <c r="AP11" s="327"/>
      <c r="AQ11" s="327"/>
      <c r="AR11" s="327"/>
      <c r="AS11" s="327"/>
      <c r="AT11" s="327"/>
      <c r="AU11" s="327"/>
      <c r="AV11" s="327"/>
      <c r="AW11" s="327"/>
      <c r="AX11" s="327"/>
      <c r="AY11" s="327"/>
      <c r="AZ11" s="327"/>
      <c r="BA11" s="327"/>
      <c r="BB11" s="327"/>
      <c r="BC11" s="327"/>
      <c r="BD11" s="327"/>
      <c r="BE11" s="327"/>
      <c r="BF11" s="327"/>
      <c r="BG11" s="327"/>
      <c r="BH11" s="327"/>
      <c r="BI11" s="327"/>
      <c r="BJ11" s="327"/>
      <c r="BK11" s="327"/>
      <c r="BL11" s="327"/>
      <c r="BM11" s="327"/>
      <c r="BN11" s="327"/>
      <c r="BO11" s="327"/>
      <c r="BP11" s="327"/>
      <c r="BQ11" s="327"/>
      <c r="BR11" s="327"/>
      <c r="BS11" s="327"/>
      <c r="BT11" s="327"/>
      <c r="BU11" s="327"/>
      <c r="BV11" s="327"/>
      <c r="BW11" s="327"/>
      <c r="BX11" s="327"/>
      <c r="BY11" s="328"/>
      <c r="CA11" s="33"/>
      <c r="CB11" s="242" t="s">
        <v>79</v>
      </c>
      <c r="CC11" s="242"/>
      <c r="CD11" s="242"/>
      <c r="CE11" s="242"/>
      <c r="CF11" s="242"/>
      <c r="CG11" s="242"/>
      <c r="CH11" s="242"/>
      <c r="CI11" s="242"/>
      <c r="CJ11" s="242"/>
      <c r="CM11" s="242" t="s">
        <v>80</v>
      </c>
      <c r="CN11" s="242"/>
    </row>
    <row r="12" spans="2:92" ht="10.5" customHeight="1" x14ac:dyDescent="0.35">
      <c r="B12" s="255" t="s">
        <v>81</v>
      </c>
      <c r="C12" s="255" t="s">
        <v>82</v>
      </c>
      <c r="D12" s="254" t="s">
        <v>83</v>
      </c>
      <c r="E12" s="254" t="s">
        <v>84</v>
      </c>
      <c r="F12" s="254" t="s">
        <v>85</v>
      </c>
      <c r="G12" s="254" t="s">
        <v>86</v>
      </c>
      <c r="H12" s="254" t="s">
        <v>87</v>
      </c>
      <c r="I12" s="254" t="s">
        <v>88</v>
      </c>
      <c r="J12" s="255" t="s">
        <v>89</v>
      </c>
      <c r="K12" s="255" t="s">
        <v>90</v>
      </c>
      <c r="L12" s="255" t="s">
        <v>91</v>
      </c>
      <c r="M12" s="255"/>
      <c r="N12" s="243" t="s">
        <v>92</v>
      </c>
      <c r="O12" s="285"/>
      <c r="P12" s="285"/>
      <c r="Q12" s="285"/>
      <c r="R12" s="285"/>
      <c r="S12" s="285"/>
      <c r="T12" s="285"/>
      <c r="U12" s="286"/>
      <c r="V12" s="255" t="s">
        <v>93</v>
      </c>
      <c r="W12" s="272" t="s">
        <v>96</v>
      </c>
      <c r="X12" s="272" t="s">
        <v>340</v>
      </c>
      <c r="Y12" s="272" t="s">
        <v>341</v>
      </c>
      <c r="Z12" s="272" t="s">
        <v>382</v>
      </c>
      <c r="AA12" s="323" t="s">
        <v>383</v>
      </c>
      <c r="AB12" s="260" t="s">
        <v>98</v>
      </c>
      <c r="AC12" s="244"/>
      <c r="AD12" s="261" t="s">
        <v>99</v>
      </c>
      <c r="AF12" s="227" t="s">
        <v>100</v>
      </c>
      <c r="AG12" s="227"/>
      <c r="AH12" s="227"/>
      <c r="AI12" s="227"/>
      <c r="AJ12" s="227"/>
      <c r="AK12" s="227"/>
      <c r="AL12" s="225" t="s">
        <v>101</v>
      </c>
      <c r="AM12" s="225" t="s">
        <v>102</v>
      </c>
      <c r="AN12" s="227" t="s">
        <v>103</v>
      </c>
      <c r="AO12" s="227"/>
      <c r="AP12" s="227"/>
      <c r="AQ12" s="225" t="s">
        <v>104</v>
      </c>
      <c r="AR12" s="227" t="s">
        <v>105</v>
      </c>
      <c r="AS12" s="227"/>
      <c r="AT12" s="227"/>
      <c r="AU12" s="225" t="s">
        <v>106</v>
      </c>
      <c r="AV12" s="227" t="s">
        <v>107</v>
      </c>
      <c r="AW12" s="227"/>
      <c r="AX12" s="227"/>
      <c r="AY12" s="275" t="s">
        <v>108</v>
      </c>
      <c r="AZ12" s="298"/>
      <c r="BA12" s="224" t="s">
        <v>109</v>
      </c>
      <c r="BB12" s="224"/>
      <c r="BC12" s="224"/>
      <c r="BD12" s="224"/>
      <c r="BE12" s="224" t="s">
        <v>110</v>
      </c>
      <c r="BF12" s="224"/>
      <c r="BG12" s="224"/>
      <c r="BH12" s="224" t="s">
        <v>111</v>
      </c>
      <c r="BI12" s="224"/>
      <c r="BJ12" s="224"/>
      <c r="BK12" s="224" t="s">
        <v>112</v>
      </c>
      <c r="BL12" s="224"/>
      <c r="BM12" s="224"/>
      <c r="BN12" s="224" t="s">
        <v>113</v>
      </c>
      <c r="BO12" s="224"/>
      <c r="BP12" s="224"/>
      <c r="BQ12" s="224" t="s">
        <v>114</v>
      </c>
      <c r="BR12" s="224"/>
      <c r="BS12" s="224"/>
      <c r="BT12" s="224" t="s">
        <v>115</v>
      </c>
      <c r="BU12" s="224"/>
      <c r="BV12" s="224"/>
      <c r="BW12" s="224" t="s">
        <v>118</v>
      </c>
      <c r="BX12" s="224"/>
      <c r="BY12" s="224"/>
      <c r="CB12" s="277" t="s">
        <v>119</v>
      </c>
      <c r="CC12" s="329"/>
      <c r="CD12" s="329"/>
      <c r="CE12" s="330"/>
      <c r="CF12" s="243" t="s">
        <v>120</v>
      </c>
      <c r="CG12" s="285"/>
      <c r="CH12" s="285"/>
      <c r="CI12" s="285"/>
      <c r="CJ12" s="286"/>
      <c r="CM12" s="243" t="s">
        <v>121</v>
      </c>
      <c r="CN12" s="243" t="s">
        <v>122</v>
      </c>
    </row>
    <row r="13" spans="2:92" ht="11.4" customHeight="1" x14ac:dyDescent="0.35">
      <c r="B13" s="255"/>
      <c r="C13" s="255"/>
      <c r="D13" s="254"/>
      <c r="E13" s="254"/>
      <c r="F13" s="254"/>
      <c r="G13" s="254"/>
      <c r="H13" s="254"/>
      <c r="I13" s="254"/>
      <c r="J13" s="255"/>
      <c r="K13" s="255"/>
      <c r="L13" s="255"/>
      <c r="M13" s="255"/>
      <c r="N13" s="275"/>
      <c r="O13" s="298"/>
      <c r="P13" s="298"/>
      <c r="Q13" s="298"/>
      <c r="R13" s="298"/>
      <c r="S13" s="298"/>
      <c r="T13" s="298"/>
      <c r="U13" s="299"/>
      <c r="V13" s="255"/>
      <c r="W13" s="272"/>
      <c r="X13" s="272"/>
      <c r="Y13" s="272"/>
      <c r="Z13" s="272"/>
      <c r="AA13" s="323"/>
      <c r="AB13" s="260"/>
      <c r="AC13" s="244"/>
      <c r="AD13" s="300"/>
      <c r="AF13" s="224"/>
      <c r="AG13" s="224"/>
      <c r="AH13" s="224"/>
      <c r="AI13" s="224"/>
      <c r="AJ13" s="224"/>
      <c r="AK13" s="224"/>
      <c r="AL13" s="226"/>
      <c r="AM13" s="226"/>
      <c r="AN13" s="224"/>
      <c r="AO13" s="224"/>
      <c r="AP13" s="224"/>
      <c r="AQ13" s="226"/>
      <c r="AR13" s="224"/>
      <c r="AS13" s="224"/>
      <c r="AT13" s="224"/>
      <c r="AU13" s="226"/>
      <c r="AV13" s="224"/>
      <c r="AW13" s="224"/>
      <c r="AX13" s="224"/>
      <c r="AY13" s="275"/>
      <c r="AZ13" s="298"/>
      <c r="BA13" s="224"/>
      <c r="BB13" s="224"/>
      <c r="BC13" s="224"/>
      <c r="BD13" s="224"/>
      <c r="BE13" s="224"/>
      <c r="BF13" s="224"/>
      <c r="BG13" s="224"/>
      <c r="BH13" s="224"/>
      <c r="BI13" s="224"/>
      <c r="BJ13" s="224"/>
      <c r="BK13" s="224"/>
      <c r="BL13" s="224"/>
      <c r="BM13" s="224"/>
      <c r="BN13" s="224"/>
      <c r="BO13" s="224"/>
      <c r="BP13" s="224"/>
      <c r="BQ13" s="224"/>
      <c r="BR13" s="224"/>
      <c r="BS13" s="224"/>
      <c r="BT13" s="224"/>
      <c r="BU13" s="224"/>
      <c r="BV13" s="224"/>
      <c r="BW13" s="224"/>
      <c r="BX13" s="224"/>
      <c r="BY13" s="224"/>
      <c r="CA13" s="276"/>
      <c r="CB13" s="255" t="s">
        <v>123</v>
      </c>
      <c r="CC13" s="255" t="s">
        <v>124</v>
      </c>
      <c r="CD13" s="255" t="s">
        <v>125</v>
      </c>
      <c r="CE13" s="255" t="s">
        <v>126</v>
      </c>
      <c r="CF13" s="275"/>
      <c r="CG13" s="298"/>
      <c r="CH13" s="298"/>
      <c r="CI13" s="298"/>
      <c r="CJ13" s="299"/>
      <c r="CM13" s="275"/>
      <c r="CN13" s="275"/>
    </row>
    <row r="14" spans="2:92" ht="11.4" x14ac:dyDescent="0.35">
      <c r="B14" s="255"/>
      <c r="C14" s="255"/>
      <c r="D14" s="254"/>
      <c r="E14" s="254"/>
      <c r="F14" s="254"/>
      <c r="G14" s="254"/>
      <c r="H14" s="254"/>
      <c r="I14" s="254"/>
      <c r="J14" s="255"/>
      <c r="K14" s="255"/>
      <c r="L14" s="255"/>
      <c r="M14" s="255"/>
      <c r="N14" s="275"/>
      <c r="O14" s="298"/>
      <c r="P14" s="298"/>
      <c r="Q14" s="298"/>
      <c r="R14" s="298"/>
      <c r="S14" s="298"/>
      <c r="T14" s="298"/>
      <c r="U14" s="299"/>
      <c r="V14" s="255"/>
      <c r="W14" s="272"/>
      <c r="X14" s="272"/>
      <c r="Y14" s="272"/>
      <c r="Z14" s="272"/>
      <c r="AA14" s="323"/>
      <c r="AB14" s="260"/>
      <c r="AC14" s="244"/>
      <c r="AD14" s="300"/>
      <c r="AF14" s="224"/>
      <c r="AG14" s="224"/>
      <c r="AH14" s="224"/>
      <c r="AI14" s="224"/>
      <c r="AJ14" s="224"/>
      <c r="AK14" s="224"/>
      <c r="AL14" s="226"/>
      <c r="AM14" s="226"/>
      <c r="AN14" s="224"/>
      <c r="AO14" s="224"/>
      <c r="AP14" s="224"/>
      <c r="AQ14" s="226"/>
      <c r="AR14" s="224"/>
      <c r="AS14" s="224"/>
      <c r="AT14" s="224"/>
      <c r="AU14" s="226"/>
      <c r="AV14" s="224"/>
      <c r="AW14" s="224"/>
      <c r="AX14" s="224"/>
      <c r="AY14" s="275"/>
      <c r="AZ14" s="298"/>
      <c r="BA14" s="224"/>
      <c r="BB14" s="224"/>
      <c r="BC14" s="224"/>
      <c r="BD14" s="224"/>
      <c r="BE14" s="224"/>
      <c r="BF14" s="224"/>
      <c r="BG14" s="224"/>
      <c r="BH14" s="224"/>
      <c r="BI14" s="224"/>
      <c r="BJ14" s="224"/>
      <c r="BK14" s="224"/>
      <c r="BL14" s="224"/>
      <c r="BM14" s="224"/>
      <c r="BN14" s="224"/>
      <c r="BO14" s="224"/>
      <c r="BP14" s="224"/>
      <c r="BQ14" s="224"/>
      <c r="BR14" s="224"/>
      <c r="BS14" s="224"/>
      <c r="BT14" s="224"/>
      <c r="BU14" s="224"/>
      <c r="BV14" s="224"/>
      <c r="BW14" s="224"/>
      <c r="BX14" s="224"/>
      <c r="BY14" s="224"/>
      <c r="CA14" s="276"/>
      <c r="CB14" s="255"/>
      <c r="CC14" s="255"/>
      <c r="CD14" s="255"/>
      <c r="CE14" s="255"/>
      <c r="CF14" s="275"/>
      <c r="CG14" s="298"/>
      <c r="CH14" s="298"/>
      <c r="CI14" s="298"/>
      <c r="CJ14" s="299"/>
      <c r="CM14" s="275"/>
      <c r="CN14" s="275"/>
    </row>
    <row r="15" spans="2:92" ht="40.950000000000003" customHeight="1" x14ac:dyDescent="0.35">
      <c r="B15" s="283"/>
      <c r="C15" s="283"/>
      <c r="D15" s="284"/>
      <c r="E15" s="284"/>
      <c r="F15" s="284"/>
      <c r="G15" s="284"/>
      <c r="H15" s="284"/>
      <c r="I15" s="284"/>
      <c r="J15" s="283"/>
      <c r="K15" s="283"/>
      <c r="L15" s="255"/>
      <c r="M15" s="255"/>
      <c r="N15" s="287"/>
      <c r="O15" s="288"/>
      <c r="P15" s="288"/>
      <c r="Q15" s="288"/>
      <c r="R15" s="288"/>
      <c r="S15" s="288"/>
      <c r="T15" s="288"/>
      <c r="U15" s="289"/>
      <c r="V15" s="255"/>
      <c r="W15" s="272"/>
      <c r="X15" s="272"/>
      <c r="Y15" s="333"/>
      <c r="Z15" s="333"/>
      <c r="AA15" s="324"/>
      <c r="AB15" s="260"/>
      <c r="AC15" s="325"/>
      <c r="AD15" s="301"/>
      <c r="AF15" s="224"/>
      <c r="AG15" s="224"/>
      <c r="AH15" s="224"/>
      <c r="AI15" s="224"/>
      <c r="AJ15" s="224"/>
      <c r="AK15" s="224"/>
      <c r="AL15" s="227"/>
      <c r="AM15" s="227"/>
      <c r="AN15" s="224"/>
      <c r="AO15" s="224"/>
      <c r="AP15" s="224"/>
      <c r="AQ15" s="227"/>
      <c r="AR15" s="224"/>
      <c r="AS15" s="224"/>
      <c r="AT15" s="224"/>
      <c r="AU15" s="227"/>
      <c r="AV15" s="224"/>
      <c r="AW15" s="224"/>
      <c r="AX15" s="224"/>
      <c r="AY15" s="275"/>
      <c r="AZ15" s="298"/>
      <c r="BA15" s="224"/>
      <c r="BB15" s="224"/>
      <c r="BC15" s="224"/>
      <c r="BD15" s="224"/>
      <c r="BE15" s="224"/>
      <c r="BF15" s="224"/>
      <c r="BG15" s="224"/>
      <c r="BH15" s="224"/>
      <c r="BI15" s="224"/>
      <c r="BJ15" s="224"/>
      <c r="BK15" s="224"/>
      <c r="BL15" s="224"/>
      <c r="BM15" s="224"/>
      <c r="BN15" s="224"/>
      <c r="BO15" s="224"/>
      <c r="BP15" s="224"/>
      <c r="BQ15" s="224"/>
      <c r="BR15" s="224"/>
      <c r="BS15" s="224"/>
      <c r="BT15" s="224"/>
      <c r="BU15" s="224"/>
      <c r="BV15" s="224"/>
      <c r="BW15" s="224"/>
      <c r="BX15" s="224"/>
      <c r="BY15" s="224"/>
      <c r="CA15" s="276"/>
      <c r="CB15" s="255"/>
      <c r="CC15" s="255"/>
      <c r="CD15" s="255"/>
      <c r="CE15" s="255"/>
      <c r="CF15" s="287"/>
      <c r="CG15" s="288"/>
      <c r="CH15" s="288"/>
      <c r="CI15" s="288"/>
      <c r="CJ15" s="289"/>
      <c r="CM15" s="287"/>
      <c r="CN15" s="287"/>
    </row>
    <row r="16" spans="2:92" ht="12" customHeight="1" x14ac:dyDescent="0.35">
      <c r="B16" s="21"/>
      <c r="C16" s="58"/>
      <c r="D16" s="58"/>
      <c r="E16" s="58"/>
      <c r="F16" s="59"/>
      <c r="G16" s="59"/>
      <c r="H16" s="59"/>
      <c r="I16" s="59"/>
      <c r="J16" s="29"/>
      <c r="K16" s="29"/>
      <c r="L16" s="232"/>
      <c r="M16" s="232"/>
      <c r="N16" s="282" t="s">
        <v>127</v>
      </c>
      <c r="O16" s="282"/>
      <c r="P16" s="282"/>
      <c r="Q16" s="282"/>
      <c r="R16" s="282"/>
      <c r="S16" s="282"/>
      <c r="T16" s="282"/>
      <c r="U16" s="282"/>
      <c r="V16" s="29"/>
      <c r="W16" s="29"/>
      <c r="X16" s="29"/>
      <c r="Y16" s="29"/>
      <c r="Z16" s="29"/>
      <c r="AA16" s="29"/>
      <c r="AB16" s="29"/>
      <c r="AC16" s="29"/>
      <c r="AD16" s="29"/>
      <c r="AF16" s="70" t="str">
        <f t="shared" ref="AF16:AF95" si="1">CONCATENATE(IF(C16="","",CONCATENATE(C16,"_")),D16,"_",E16,"_",F16,"_",G16,"_",H16,"_",I16,"_",J16,"_",K16,"_",L16,"_",V16)</f>
        <v>_________</v>
      </c>
      <c r="AG16" s="70"/>
      <c r="AH16" s="70"/>
      <c r="AI16" s="70"/>
      <c r="AJ16" s="70"/>
      <c r="AK16" s="70"/>
      <c r="AL16" s="79" t="str">
        <f>CONCATENATE(IF(G16="","",CONCATENATE(G16,"_")),I16,"_",J16,"_",K16,"_",L16,"_",V16)</f>
        <v>____</v>
      </c>
      <c r="AM16" s="36"/>
      <c r="AN16" s="217"/>
      <c r="AO16" s="217"/>
      <c r="AP16" s="217"/>
      <c r="AQ16" s="31"/>
      <c r="AR16" s="218"/>
      <c r="AS16" s="218"/>
      <c r="AT16" s="218"/>
      <c r="AU16" s="32"/>
      <c r="AV16" s="218"/>
      <c r="AW16" s="218"/>
      <c r="AX16" s="218"/>
      <c r="AY16" s="217"/>
      <c r="AZ16" s="217"/>
      <c r="BA16" s="218"/>
      <c r="BB16" s="218"/>
      <c r="BC16" s="218"/>
      <c r="BD16" s="218"/>
      <c r="BE16" s="217"/>
      <c r="BF16" s="217"/>
      <c r="BG16" s="217"/>
      <c r="BH16" s="217"/>
      <c r="BI16" s="217"/>
      <c r="BJ16" s="217"/>
      <c r="BK16" s="217"/>
      <c r="BL16" s="217"/>
      <c r="BM16" s="217"/>
      <c r="BN16" s="217"/>
      <c r="BO16" s="217"/>
      <c r="BP16" s="217"/>
      <c r="BQ16" s="217"/>
      <c r="BR16" s="217"/>
      <c r="BS16" s="217"/>
      <c r="BT16" s="217"/>
      <c r="BU16" s="217"/>
      <c r="BV16" s="217"/>
      <c r="BW16" s="217"/>
      <c r="BX16" s="217"/>
      <c r="BY16" s="217"/>
      <c r="CB16" s="34"/>
      <c r="CC16" s="34"/>
      <c r="CD16" s="34"/>
      <c r="CE16" s="34"/>
      <c r="CF16" s="217"/>
      <c r="CG16" s="217"/>
      <c r="CH16" s="217"/>
      <c r="CI16" s="217"/>
      <c r="CJ16" s="217"/>
      <c r="CM16" s="30">
        <v>444</v>
      </c>
      <c r="CN16" s="21" t="s">
        <v>128</v>
      </c>
    </row>
    <row r="17" spans="2:97" ht="12" customHeight="1" x14ac:dyDescent="0.35">
      <c r="B17" s="21"/>
      <c r="C17" s="58" t="str">
        <f>IF(N17="","",'Deckblatt - Cover'!$O$10)</f>
        <v>MfN</v>
      </c>
      <c r="D17" s="58" t="s">
        <v>129</v>
      </c>
      <c r="E17" s="58">
        <v>3</v>
      </c>
      <c r="F17" s="59" t="s">
        <v>46</v>
      </c>
      <c r="G17" s="59">
        <v>400</v>
      </c>
      <c r="H17" s="59" t="s">
        <v>14</v>
      </c>
      <c r="I17" s="59" t="s">
        <v>384</v>
      </c>
      <c r="J17" s="29" t="s">
        <v>131</v>
      </c>
      <c r="K17" s="29" t="s">
        <v>132</v>
      </c>
      <c r="L17" s="232" t="s">
        <v>133</v>
      </c>
      <c r="M17" s="232"/>
      <c r="N17" s="233" t="s">
        <v>344</v>
      </c>
      <c r="O17" s="238"/>
      <c r="P17" s="238"/>
      <c r="Q17" s="238"/>
      <c r="R17" s="238"/>
      <c r="S17" s="238"/>
      <c r="T17" s="238"/>
      <c r="U17" s="238"/>
      <c r="V17" s="29" t="str" cm="1">
        <f t="array" ref="V17">IFERROR(LOOKUP(2,1/(W17:AA17&lt;&gt;""),W17:AA17),"")</f>
        <v>d_V</v>
      </c>
      <c r="W17" s="29" t="s">
        <v>72</v>
      </c>
      <c r="X17" s="29"/>
      <c r="Y17" s="58"/>
      <c r="Z17" s="58"/>
      <c r="AA17" s="29" t="s">
        <v>72</v>
      </c>
      <c r="AB17" s="29"/>
      <c r="AC17" s="29"/>
      <c r="AD17" s="29"/>
      <c r="AF17" s="79" t="str">
        <f t="shared" si="1"/>
        <v>MfN_INV_3_V_400_BHE_NF_GR_1U_001_d_V</v>
      </c>
      <c r="AG17" s="36"/>
      <c r="AH17" s="36"/>
      <c r="AI17" s="36"/>
      <c r="AJ17" s="36"/>
      <c r="AK17" s="36"/>
      <c r="AL17" s="79" t="str">
        <f t="shared" ref="AL17:AL91" si="2">CONCATENATE(IF(G17="","",CONCATENATE(G17,"_")),I17,"_",J17,"_",K17,"_",L17,"_",V17)</f>
        <v>400_NF_GR_1U_001_d_V</v>
      </c>
      <c r="AM17" s="36"/>
      <c r="AN17" s="217" t="s">
        <v>17</v>
      </c>
      <c r="AO17" s="217"/>
      <c r="AP17" s="217"/>
      <c r="AQ17" s="31" t="s">
        <v>137</v>
      </c>
      <c r="AR17" s="218"/>
      <c r="AS17" s="218"/>
      <c r="AT17" s="218"/>
      <c r="AU17" s="32"/>
      <c r="AV17" s="218"/>
      <c r="AW17" s="218"/>
      <c r="AX17" s="218"/>
      <c r="AY17" s="217"/>
      <c r="AZ17" s="217"/>
      <c r="BA17" s="218"/>
      <c r="BB17" s="218"/>
      <c r="BC17" s="218"/>
      <c r="BD17" s="218"/>
      <c r="BE17" s="217"/>
      <c r="BF17" s="217"/>
      <c r="BG17" s="217"/>
      <c r="BH17" s="217"/>
      <c r="BI17" s="217"/>
      <c r="BJ17" s="217"/>
      <c r="BK17" s="217"/>
      <c r="BL17" s="217"/>
      <c r="BM17" s="217"/>
      <c r="BN17" s="217"/>
      <c r="BO17" s="217"/>
      <c r="BP17" s="217"/>
      <c r="BQ17" s="217"/>
      <c r="BR17" s="217"/>
      <c r="BS17" s="217"/>
      <c r="BT17" s="217"/>
      <c r="BU17" s="217"/>
      <c r="BV17" s="217"/>
      <c r="BW17" s="217"/>
      <c r="BX17" s="217"/>
      <c r="BY17" s="217"/>
      <c r="CB17" s="34"/>
      <c r="CC17" s="34"/>
      <c r="CD17" s="34"/>
      <c r="CE17" s="34"/>
      <c r="CF17" s="217"/>
      <c r="CG17" s="217"/>
      <c r="CH17" s="217"/>
      <c r="CI17" s="217"/>
      <c r="CJ17" s="217"/>
      <c r="CM17" s="30">
        <v>445</v>
      </c>
      <c r="CN17" s="21" t="s">
        <v>128</v>
      </c>
    </row>
    <row r="18" spans="2:97" ht="12" customHeight="1" x14ac:dyDescent="0.35">
      <c r="B18" s="21"/>
      <c r="C18" s="58" t="str">
        <f>IF(N18="","",'Deckblatt - Cover'!$O$10)</f>
        <v>MfN</v>
      </c>
      <c r="D18" s="58" t="s">
        <v>129</v>
      </c>
      <c r="E18" s="58">
        <v>3</v>
      </c>
      <c r="F18" s="59" t="s">
        <v>46</v>
      </c>
      <c r="G18" s="59">
        <v>400</v>
      </c>
      <c r="H18" s="59" t="s">
        <v>14</v>
      </c>
      <c r="I18" s="59" t="s">
        <v>384</v>
      </c>
      <c r="J18" s="29" t="s">
        <v>131</v>
      </c>
      <c r="K18" s="29" t="s">
        <v>139</v>
      </c>
      <c r="L18" s="232" t="s">
        <v>133</v>
      </c>
      <c r="M18" s="232"/>
      <c r="N18" s="233" t="s">
        <v>345</v>
      </c>
      <c r="O18" s="238"/>
      <c r="P18" s="238"/>
      <c r="Q18" s="238"/>
      <c r="R18" s="238"/>
      <c r="S18" s="238"/>
      <c r="T18" s="238"/>
      <c r="U18" s="238"/>
      <c r="V18" s="29" t="str" cm="1">
        <f t="array" ref="V18">IFERROR(LOOKUP(2,1/(W18:AA18&lt;&gt;""),W18:AA18),"")</f>
        <v>d_V</v>
      </c>
      <c r="W18" s="29" t="s">
        <v>72</v>
      </c>
      <c r="X18" s="29"/>
      <c r="Y18" s="58"/>
      <c r="Z18" s="58"/>
      <c r="AA18" s="29" t="s">
        <v>72</v>
      </c>
      <c r="AB18" s="29"/>
      <c r="AC18" s="29"/>
      <c r="AD18" s="29"/>
      <c r="AF18" s="79" t="str">
        <f t="shared" si="1"/>
        <v>MfN_INV_3_V_400_BHE_NF_GR_0E_001_d_V</v>
      </c>
      <c r="AG18" s="36"/>
      <c r="AH18" s="36"/>
      <c r="AI18" s="36"/>
      <c r="AJ18" s="36"/>
      <c r="AK18" s="36"/>
      <c r="AL18" s="79" t="str">
        <f t="shared" si="2"/>
        <v>400_NF_GR_0E_001_d_V</v>
      </c>
      <c r="AM18" s="36"/>
      <c r="AN18" s="217" t="s">
        <v>17</v>
      </c>
      <c r="AO18" s="217"/>
      <c r="AP18" s="217"/>
      <c r="AQ18" s="31" t="s">
        <v>137</v>
      </c>
      <c r="AR18" s="218"/>
      <c r="AS18" s="218"/>
      <c r="AT18" s="218"/>
      <c r="AU18" s="32"/>
      <c r="AV18" s="218"/>
      <c r="AW18" s="218"/>
      <c r="AX18" s="218"/>
      <c r="AY18" s="217"/>
      <c r="AZ18" s="217"/>
      <c r="BA18" s="218"/>
      <c r="BB18" s="218"/>
      <c r="BC18" s="218"/>
      <c r="BD18" s="218"/>
      <c r="BE18" s="217"/>
      <c r="BF18" s="217"/>
      <c r="BG18" s="217"/>
      <c r="BH18" s="217"/>
      <c r="BI18" s="217"/>
      <c r="BJ18" s="217"/>
      <c r="BK18" s="217"/>
      <c r="BL18" s="217"/>
      <c r="BM18" s="217"/>
      <c r="BN18" s="217"/>
      <c r="BO18" s="217"/>
      <c r="BP18" s="217"/>
      <c r="BQ18" s="217"/>
      <c r="BR18" s="217"/>
      <c r="BS18" s="217"/>
      <c r="BT18" s="217"/>
      <c r="BU18" s="217"/>
      <c r="BV18" s="217"/>
      <c r="BW18" s="217"/>
      <c r="BX18" s="217"/>
      <c r="BY18" s="217"/>
      <c r="CB18" s="34"/>
      <c r="CC18" s="34"/>
      <c r="CD18" s="34"/>
      <c r="CE18" s="34"/>
      <c r="CF18" s="217"/>
      <c r="CG18" s="217"/>
      <c r="CH18" s="217"/>
      <c r="CI18" s="217"/>
      <c r="CJ18" s="217"/>
      <c r="CM18" s="30">
        <v>446</v>
      </c>
      <c r="CN18" s="21" t="s">
        <v>128</v>
      </c>
    </row>
    <row r="19" spans="2:97" ht="12" customHeight="1" x14ac:dyDescent="0.35">
      <c r="B19" s="21"/>
      <c r="C19" s="58" t="str">
        <f>IF(N19="","",'Deckblatt - Cover'!$O$10)</f>
        <v>MfN</v>
      </c>
      <c r="D19" s="58" t="s">
        <v>129</v>
      </c>
      <c r="E19" s="58">
        <v>3</v>
      </c>
      <c r="F19" s="59" t="s">
        <v>46</v>
      </c>
      <c r="G19" s="59">
        <v>400</v>
      </c>
      <c r="H19" s="59" t="s">
        <v>14</v>
      </c>
      <c r="I19" s="59" t="s">
        <v>384</v>
      </c>
      <c r="J19" s="29" t="s">
        <v>131</v>
      </c>
      <c r="K19" s="29" t="s">
        <v>143</v>
      </c>
      <c r="L19" s="232" t="s">
        <v>133</v>
      </c>
      <c r="M19" s="232"/>
      <c r="N19" s="233" t="s">
        <v>346</v>
      </c>
      <c r="O19" s="238"/>
      <c r="P19" s="238"/>
      <c r="Q19" s="238"/>
      <c r="R19" s="238"/>
      <c r="S19" s="238"/>
      <c r="T19" s="238"/>
      <c r="U19" s="238"/>
      <c r="V19" s="29" t="str" cm="1">
        <f t="array" ref="V19">IFERROR(LOOKUP(2,1/(W19:AA19&lt;&gt;""),W19:AA19),"")</f>
        <v>d_V</v>
      </c>
      <c r="W19" s="29" t="s">
        <v>72</v>
      </c>
      <c r="X19" s="29"/>
      <c r="Y19" s="58"/>
      <c r="Z19" s="58"/>
      <c r="AA19" s="29" t="s">
        <v>72</v>
      </c>
      <c r="AB19" s="29"/>
      <c r="AC19" s="29"/>
      <c r="AD19" s="29"/>
      <c r="AF19" s="79" t="str">
        <f t="shared" si="1"/>
        <v>MfN_INV_3_V_400_BHE_NF_GR_1O_001_d_V</v>
      </c>
      <c r="AG19" s="36"/>
      <c r="AH19" s="36"/>
      <c r="AI19" s="36"/>
      <c r="AJ19" s="36"/>
      <c r="AK19" s="36"/>
      <c r="AL19" s="79" t="str">
        <f>CONCATENATE(IF(G19="","",CONCATENATE(G19,"_")),I19,"_",J19,"_",K19,"_",L19,"_",V19)</f>
        <v>400_NF_GR_1O_001_d_V</v>
      </c>
      <c r="AM19" s="36"/>
      <c r="AN19" s="217" t="s">
        <v>17</v>
      </c>
      <c r="AO19" s="217"/>
      <c r="AP19" s="217"/>
      <c r="AQ19" s="31" t="s">
        <v>137</v>
      </c>
      <c r="AR19" s="218"/>
      <c r="AS19" s="218"/>
      <c r="AT19" s="218"/>
      <c r="AU19" s="32"/>
      <c r="AV19" s="218"/>
      <c r="AW19" s="218"/>
      <c r="AX19" s="218"/>
      <c r="AY19" s="217"/>
      <c r="AZ19" s="217"/>
      <c r="BA19" s="218"/>
      <c r="BB19" s="218"/>
      <c r="BC19" s="218"/>
      <c r="BD19" s="218"/>
      <c r="BE19" s="217"/>
      <c r="BF19" s="217"/>
      <c r="BG19" s="217"/>
      <c r="BH19" s="217"/>
      <c r="BI19" s="217"/>
      <c r="BJ19" s="217"/>
      <c r="BK19" s="217"/>
      <c r="BL19" s="217"/>
      <c r="BM19" s="217"/>
      <c r="BN19" s="217"/>
      <c r="BO19" s="217"/>
      <c r="BP19" s="217"/>
      <c r="BQ19" s="217"/>
      <c r="BR19" s="217"/>
      <c r="BS19" s="217"/>
      <c r="BT19" s="217"/>
      <c r="BU19" s="217"/>
      <c r="BV19" s="217"/>
      <c r="BW19" s="217"/>
      <c r="BX19" s="217"/>
      <c r="BY19" s="217"/>
      <c r="CB19" s="34"/>
      <c r="CC19" s="34"/>
      <c r="CD19" s="34"/>
      <c r="CE19" s="34"/>
      <c r="CF19" s="217"/>
      <c r="CG19" s="217"/>
      <c r="CH19" s="217"/>
      <c r="CI19" s="217"/>
      <c r="CJ19" s="217"/>
      <c r="CM19" s="30">
        <v>450</v>
      </c>
      <c r="CN19" s="21" t="s">
        <v>128</v>
      </c>
    </row>
    <row r="20" spans="2:97" ht="12" customHeight="1" x14ac:dyDescent="0.35">
      <c r="B20" s="21"/>
      <c r="C20" s="58" t="str">
        <f>IF(N20="","",'Deckblatt - Cover'!$O$10)</f>
        <v>MfN</v>
      </c>
      <c r="D20" s="58" t="s">
        <v>129</v>
      </c>
      <c r="E20" s="58">
        <v>3</v>
      </c>
      <c r="F20" s="59" t="s">
        <v>46</v>
      </c>
      <c r="G20" s="59">
        <v>400</v>
      </c>
      <c r="H20" s="59" t="s">
        <v>14</v>
      </c>
      <c r="I20" s="59" t="s">
        <v>384</v>
      </c>
      <c r="J20" s="29" t="s">
        <v>131</v>
      </c>
      <c r="K20" s="29" t="s">
        <v>146</v>
      </c>
      <c r="L20" s="232" t="s">
        <v>133</v>
      </c>
      <c r="M20" s="232"/>
      <c r="N20" s="233" t="s">
        <v>385</v>
      </c>
      <c r="O20" s="238"/>
      <c r="P20" s="238"/>
      <c r="Q20" s="238"/>
      <c r="R20" s="238"/>
      <c r="S20" s="238"/>
      <c r="T20" s="238"/>
      <c r="U20" s="238"/>
      <c r="V20" s="29" t="str" cm="1">
        <f t="array" ref="V20">IFERROR(LOOKUP(2,1/(W20:AA20&lt;&gt;""),W20:AA20),"")</f>
        <v>d_V</v>
      </c>
      <c r="W20" s="29" t="s">
        <v>72</v>
      </c>
      <c r="X20" s="29"/>
      <c r="Y20" s="58"/>
      <c r="Z20" s="58"/>
      <c r="AA20" s="29" t="s">
        <v>72</v>
      </c>
      <c r="AB20" s="29"/>
      <c r="AC20" s="29"/>
      <c r="AD20" s="29"/>
      <c r="AF20" s="79" t="str">
        <f t="shared" si="1"/>
        <v>MfN_INV_3_V_400_BHE_NF_GR_1Z_001_d_V</v>
      </c>
      <c r="AG20" s="36"/>
      <c r="AH20" s="36"/>
      <c r="AI20" s="36"/>
      <c r="AJ20" s="36"/>
      <c r="AK20" s="36"/>
      <c r="AL20" s="79" t="str">
        <f t="shared" si="2"/>
        <v>400_NF_GR_1Z_001_d_V</v>
      </c>
      <c r="AM20" s="36"/>
      <c r="AN20" s="217" t="s">
        <v>17</v>
      </c>
      <c r="AO20" s="217"/>
      <c r="AP20" s="217"/>
      <c r="AQ20" s="31" t="s">
        <v>137</v>
      </c>
      <c r="AR20" s="218"/>
      <c r="AS20" s="218"/>
      <c r="AT20" s="218"/>
      <c r="AU20" s="32"/>
      <c r="AV20" s="218"/>
      <c r="AW20" s="218"/>
      <c r="AX20" s="218"/>
      <c r="AY20" s="217"/>
      <c r="AZ20" s="217"/>
      <c r="BA20" s="218"/>
      <c r="BB20" s="218"/>
      <c r="BC20" s="218"/>
      <c r="BD20" s="218"/>
      <c r="BE20" s="217"/>
      <c r="BF20" s="217"/>
      <c r="BG20" s="217"/>
      <c r="BH20" s="217"/>
      <c r="BI20" s="217"/>
      <c r="BJ20" s="217"/>
      <c r="BK20" s="217"/>
      <c r="BL20" s="217"/>
      <c r="BM20" s="217"/>
      <c r="BN20" s="217"/>
      <c r="BO20" s="217"/>
      <c r="BP20" s="217"/>
      <c r="BQ20" s="217"/>
      <c r="BR20" s="217"/>
      <c r="BS20" s="217"/>
      <c r="BT20" s="217"/>
      <c r="BU20" s="217"/>
      <c r="BV20" s="217"/>
      <c r="BW20" s="217"/>
      <c r="BX20" s="217"/>
      <c r="BY20" s="217"/>
      <c r="CB20" s="34"/>
      <c r="CC20" s="34"/>
      <c r="CD20" s="34"/>
      <c r="CE20" s="34"/>
      <c r="CF20" s="217"/>
      <c r="CG20" s="217"/>
      <c r="CH20" s="217"/>
      <c r="CI20" s="217"/>
      <c r="CJ20" s="217"/>
      <c r="CM20" s="30">
        <v>451</v>
      </c>
      <c r="CN20" s="21" t="s">
        <v>128</v>
      </c>
    </row>
    <row r="21" spans="2:97" ht="12" customHeight="1" x14ac:dyDescent="0.35">
      <c r="B21" s="21"/>
      <c r="C21" s="58" t="str">
        <f>IF(N21="","",'Deckblatt - Cover'!$O$10)</f>
        <v>MfN</v>
      </c>
      <c r="D21" s="58" t="s">
        <v>129</v>
      </c>
      <c r="E21" s="58">
        <v>3</v>
      </c>
      <c r="F21" s="59" t="s">
        <v>46</v>
      </c>
      <c r="G21" s="59">
        <v>400</v>
      </c>
      <c r="H21" s="59" t="s">
        <v>14</v>
      </c>
      <c r="I21" s="59" t="s">
        <v>384</v>
      </c>
      <c r="J21" s="29" t="s">
        <v>131</v>
      </c>
      <c r="K21" s="29" t="s">
        <v>149</v>
      </c>
      <c r="L21" s="232" t="s">
        <v>133</v>
      </c>
      <c r="M21" s="232"/>
      <c r="N21" s="233" t="s">
        <v>347</v>
      </c>
      <c r="O21" s="238"/>
      <c r="P21" s="238"/>
      <c r="Q21" s="238"/>
      <c r="R21" s="238"/>
      <c r="S21" s="238"/>
      <c r="T21" s="238"/>
      <c r="U21" s="238"/>
      <c r="V21" s="29" t="str" cm="1">
        <f t="array" ref="V21">IFERROR(LOOKUP(2,1/(W21:AA21&lt;&gt;""),W21:AA21),"")</f>
        <v>d_V</v>
      </c>
      <c r="W21" s="29" t="s">
        <v>72</v>
      </c>
      <c r="X21" s="29"/>
      <c r="Y21" s="58"/>
      <c r="Z21" s="58"/>
      <c r="AA21" s="29" t="s">
        <v>72</v>
      </c>
      <c r="AB21" s="29"/>
      <c r="AC21" s="29"/>
      <c r="AD21" s="29"/>
      <c r="AF21" s="79" t="str">
        <f t="shared" si="1"/>
        <v>MfN_INV_3_V_400_BHE_NF_GR_2O_001_d_V</v>
      </c>
      <c r="AG21" s="36"/>
      <c r="AH21" s="36"/>
      <c r="AI21" s="36"/>
      <c r="AJ21" s="36"/>
      <c r="AK21" s="36"/>
      <c r="AL21" s="79" t="str">
        <f t="shared" si="2"/>
        <v>400_NF_GR_2O_001_d_V</v>
      </c>
      <c r="AM21" s="36"/>
      <c r="AN21" s="217" t="s">
        <v>17</v>
      </c>
      <c r="AO21" s="217"/>
      <c r="AP21" s="217"/>
      <c r="AQ21" s="31" t="s">
        <v>137</v>
      </c>
      <c r="AR21" s="218"/>
      <c r="AS21" s="218"/>
      <c r="AT21" s="218"/>
      <c r="AU21" s="32"/>
      <c r="AV21" s="218"/>
      <c r="AW21" s="218"/>
      <c r="AX21" s="218"/>
      <c r="AY21" s="217"/>
      <c r="AZ21" s="217"/>
      <c r="BA21" s="218"/>
      <c r="BB21" s="218"/>
      <c r="BC21" s="218"/>
      <c r="BD21" s="218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7"/>
      <c r="CB21" s="34"/>
      <c r="CC21" s="34"/>
      <c r="CD21" s="34"/>
      <c r="CE21" s="34"/>
      <c r="CF21" s="217"/>
      <c r="CG21" s="217"/>
      <c r="CH21" s="217"/>
      <c r="CI21" s="217"/>
      <c r="CJ21" s="217"/>
      <c r="CM21" s="30">
        <v>455</v>
      </c>
      <c r="CN21" s="21" t="s">
        <v>128</v>
      </c>
    </row>
    <row r="22" spans="2:97" ht="12" customHeight="1" x14ac:dyDescent="0.35">
      <c r="B22" s="21"/>
      <c r="C22" s="58" t="str">
        <f>IF(N22="","",'Deckblatt - Cover'!$O$10)</f>
        <v>MfN</v>
      </c>
      <c r="D22" s="58" t="s">
        <v>129</v>
      </c>
      <c r="E22" s="58">
        <v>3</v>
      </c>
      <c r="F22" s="59" t="s">
        <v>46</v>
      </c>
      <c r="G22" s="59">
        <v>400</v>
      </c>
      <c r="H22" s="59" t="s">
        <v>14</v>
      </c>
      <c r="I22" s="59" t="s">
        <v>384</v>
      </c>
      <c r="J22" s="29" t="s">
        <v>131</v>
      </c>
      <c r="K22" s="29" t="s">
        <v>152</v>
      </c>
      <c r="L22" s="232" t="s">
        <v>133</v>
      </c>
      <c r="M22" s="232"/>
      <c r="N22" s="233" t="s">
        <v>386</v>
      </c>
      <c r="O22" s="238"/>
      <c r="P22" s="238"/>
      <c r="Q22" s="238"/>
      <c r="R22" s="238"/>
      <c r="S22" s="238"/>
      <c r="T22" s="238"/>
      <c r="U22" s="238"/>
      <c r="V22" s="29" t="str" cm="1">
        <f t="array" ref="V22">IFERROR(LOOKUP(2,1/(W22:AA22&lt;&gt;""),W22:AA22),"")</f>
        <v>d_V</v>
      </c>
      <c r="W22" s="29" t="s">
        <v>72</v>
      </c>
      <c r="X22" s="29"/>
      <c r="Y22" s="58"/>
      <c r="Z22" s="58"/>
      <c r="AA22" s="29" t="s">
        <v>72</v>
      </c>
      <c r="AB22" s="29"/>
      <c r="AC22" s="29"/>
      <c r="AD22" s="29"/>
      <c r="AF22" s="79" t="str">
        <f t="shared" si="1"/>
        <v>MfN_INV_3_V_400_BHE_NF_GR_2Z_001_d_V</v>
      </c>
      <c r="AG22" s="36"/>
      <c r="AH22" s="36"/>
      <c r="AI22" s="36"/>
      <c r="AJ22" s="36"/>
      <c r="AK22" s="36"/>
      <c r="AL22" s="79" t="str">
        <f t="shared" si="2"/>
        <v>400_NF_GR_2Z_001_d_V</v>
      </c>
      <c r="AM22" s="36"/>
      <c r="AN22" s="217" t="s">
        <v>17</v>
      </c>
      <c r="AO22" s="217"/>
      <c r="AP22" s="217"/>
      <c r="AQ22" s="31" t="s">
        <v>137</v>
      </c>
      <c r="AR22" s="218"/>
      <c r="AS22" s="218"/>
      <c r="AT22" s="218"/>
      <c r="AU22" s="32"/>
      <c r="AV22" s="218"/>
      <c r="AW22" s="218"/>
      <c r="AX22" s="218"/>
      <c r="AY22" s="217"/>
      <c r="AZ22" s="217"/>
      <c r="BA22" s="218"/>
      <c r="BB22" s="218"/>
      <c r="BC22" s="218"/>
      <c r="BD22" s="218"/>
      <c r="BE22" s="217"/>
      <c r="BF22" s="217"/>
      <c r="BG22" s="217"/>
      <c r="BH22" s="217"/>
      <c r="BI22" s="217"/>
      <c r="BJ22" s="217"/>
      <c r="BK22" s="217"/>
      <c r="BL22" s="217"/>
      <c r="BM22" s="217"/>
      <c r="BN22" s="217"/>
      <c r="BO22" s="217"/>
      <c r="BP22" s="217"/>
      <c r="BQ22" s="217"/>
      <c r="BR22" s="217"/>
      <c r="BS22" s="217"/>
      <c r="BT22" s="217"/>
      <c r="BU22" s="217"/>
      <c r="BV22" s="217"/>
      <c r="BW22" s="217"/>
      <c r="BX22" s="217"/>
      <c r="BY22" s="217"/>
      <c r="CB22" s="34"/>
      <c r="CC22" s="34"/>
      <c r="CD22" s="34"/>
      <c r="CE22" s="34"/>
      <c r="CF22" s="217"/>
      <c r="CG22" s="217"/>
      <c r="CH22" s="217"/>
      <c r="CI22" s="217"/>
      <c r="CJ22" s="217"/>
      <c r="CM22" s="30">
        <v>456</v>
      </c>
      <c r="CN22" s="21" t="s">
        <v>128</v>
      </c>
    </row>
    <row r="23" spans="2:97" ht="12" customHeight="1" x14ac:dyDescent="0.35">
      <c r="B23" s="21"/>
      <c r="C23" s="58" t="str">
        <f>IF(N23="","",'Deckblatt - Cover'!$O$10)</f>
        <v>MfN</v>
      </c>
      <c r="D23" s="58" t="s">
        <v>129</v>
      </c>
      <c r="E23" s="58">
        <v>3</v>
      </c>
      <c r="F23" s="59" t="s">
        <v>46</v>
      </c>
      <c r="G23" s="59">
        <v>400</v>
      </c>
      <c r="H23" s="59" t="s">
        <v>14</v>
      </c>
      <c r="I23" s="59" t="s">
        <v>384</v>
      </c>
      <c r="J23" s="29" t="s">
        <v>131</v>
      </c>
      <c r="K23" s="29" t="s">
        <v>155</v>
      </c>
      <c r="L23" s="232" t="s">
        <v>133</v>
      </c>
      <c r="M23" s="232"/>
      <c r="N23" s="233" t="s">
        <v>348</v>
      </c>
      <c r="O23" s="238"/>
      <c r="P23" s="238"/>
      <c r="Q23" s="238"/>
      <c r="R23" s="238"/>
      <c r="S23" s="238"/>
      <c r="T23" s="238"/>
      <c r="U23" s="238"/>
      <c r="V23" s="29" t="str" cm="1">
        <f t="array" ref="V23">IFERROR(LOOKUP(2,1/(W23:AA23&lt;&gt;""),W23:AA23),"")</f>
        <v>d_V</v>
      </c>
      <c r="W23" s="29" t="s">
        <v>72</v>
      </c>
      <c r="X23" s="29"/>
      <c r="Y23" s="58"/>
      <c r="Z23" s="58"/>
      <c r="AA23" s="29" t="s">
        <v>72</v>
      </c>
      <c r="AB23" s="29"/>
      <c r="AC23" s="29"/>
      <c r="AD23" s="29"/>
      <c r="AF23" s="79" t="str">
        <f t="shared" ref="AF23" si="3">CONCATENATE(IF(C23="","",CONCATENATE(C23,"_")),D23,"_",E23,"_",F23,"_",G23,"_",H23,"_",I23,"_",J23,"_",K23,"_",L23,"_",V23)</f>
        <v>MfN_INV_3_V_400_BHE_NF_GR_3D_001_d_V</v>
      </c>
      <c r="AG23" s="36"/>
      <c r="AH23" s="36"/>
      <c r="AI23" s="36"/>
      <c r="AJ23" s="36"/>
      <c r="AK23" s="36"/>
      <c r="AL23" s="79" t="str">
        <f t="shared" ref="AL23" si="4">CONCATENATE(IF(G23="","",CONCATENATE(G23,"_")),I23,"_",J23,"_",K23,"_",L23,"_",V23)</f>
        <v>400_NF_GR_3D_001_d_V</v>
      </c>
      <c r="AM23" s="36"/>
      <c r="AN23" s="217" t="s">
        <v>17</v>
      </c>
      <c r="AO23" s="217"/>
      <c r="AP23" s="217"/>
      <c r="AQ23" s="31" t="s">
        <v>137</v>
      </c>
      <c r="AR23" s="218"/>
      <c r="AS23" s="218"/>
      <c r="AT23" s="218"/>
      <c r="AU23" s="32"/>
      <c r="AV23" s="218"/>
      <c r="AW23" s="218"/>
      <c r="AX23" s="218"/>
      <c r="AY23" s="217"/>
      <c r="AZ23" s="217"/>
      <c r="BA23" s="218"/>
      <c r="BB23" s="218"/>
      <c r="BC23" s="218"/>
      <c r="BD23" s="218"/>
      <c r="BE23" s="217"/>
      <c r="BF23" s="217"/>
      <c r="BG23" s="217"/>
      <c r="BH23" s="217"/>
      <c r="BI23" s="217"/>
      <c r="BJ23" s="217"/>
      <c r="BK23" s="217"/>
      <c r="BL23" s="217"/>
      <c r="BM23" s="217"/>
      <c r="BN23" s="217"/>
      <c r="BO23" s="217"/>
      <c r="BP23" s="217"/>
      <c r="BQ23" s="217"/>
      <c r="BR23" s="217"/>
      <c r="BS23" s="217"/>
      <c r="BT23" s="217"/>
      <c r="BU23" s="217"/>
      <c r="BV23" s="217"/>
      <c r="BW23" s="217"/>
      <c r="BX23" s="217"/>
      <c r="BY23" s="217"/>
      <c r="CB23" s="34"/>
      <c r="CC23" s="34"/>
      <c r="CD23" s="34"/>
      <c r="CE23" s="34"/>
      <c r="CF23" s="217"/>
      <c r="CG23" s="217"/>
      <c r="CH23" s="217"/>
      <c r="CI23" s="217"/>
      <c r="CJ23" s="217"/>
      <c r="CM23" s="30">
        <v>460</v>
      </c>
      <c r="CN23" s="21" t="s">
        <v>158</v>
      </c>
    </row>
    <row r="24" spans="2:97" ht="12" customHeight="1" x14ac:dyDescent="0.35">
      <c r="B24" s="21"/>
      <c r="C24" s="58" t="str">
        <f>IF(N24="","",'Deckblatt - Cover'!$O$10)</f>
        <v>MfN</v>
      </c>
      <c r="D24" s="58" t="s">
        <v>129</v>
      </c>
      <c r="E24" s="58">
        <v>3</v>
      </c>
      <c r="F24" s="59" t="s">
        <v>46</v>
      </c>
      <c r="G24" s="59">
        <v>400</v>
      </c>
      <c r="H24" s="59" t="s">
        <v>14</v>
      </c>
      <c r="I24" s="59" t="s">
        <v>384</v>
      </c>
      <c r="J24" s="29" t="s">
        <v>131</v>
      </c>
      <c r="K24" s="29" t="s">
        <v>261</v>
      </c>
      <c r="L24" s="232" t="s">
        <v>133</v>
      </c>
      <c r="M24" s="232"/>
      <c r="N24" s="233" t="s">
        <v>349</v>
      </c>
      <c r="O24" s="238"/>
      <c r="P24" s="238"/>
      <c r="Q24" s="238"/>
      <c r="R24" s="238"/>
      <c r="S24" s="238"/>
      <c r="T24" s="238"/>
      <c r="U24" s="238"/>
      <c r="V24" s="29" t="str" cm="1">
        <f t="array" ref="V24">IFERROR(LOOKUP(2,1/(W24:AA24&lt;&gt;""),W24:AA24),"")</f>
        <v>d_V</v>
      </c>
      <c r="W24" s="29"/>
      <c r="X24" s="29"/>
      <c r="Y24" s="58"/>
      <c r="Z24" s="58"/>
      <c r="AA24" s="29" t="s">
        <v>72</v>
      </c>
      <c r="AB24" s="29"/>
      <c r="AC24" s="29"/>
      <c r="AD24" s="29"/>
      <c r="AF24" s="79" t="str">
        <f t="shared" si="1"/>
        <v>MfN_INV_3_V_400_BHE_NF_GR_DA_001_d_V</v>
      </c>
      <c r="AG24" s="36"/>
      <c r="AH24" s="36"/>
      <c r="AI24" s="36"/>
      <c r="AJ24" s="36"/>
      <c r="AK24" s="36"/>
      <c r="AL24" s="79" t="str">
        <f t="shared" si="2"/>
        <v>400_NF_GR_DA_001_d_V</v>
      </c>
      <c r="AM24" s="36"/>
      <c r="AN24" s="217" t="s">
        <v>17</v>
      </c>
      <c r="AO24" s="217"/>
      <c r="AP24" s="217"/>
      <c r="AQ24" s="31" t="s">
        <v>137</v>
      </c>
      <c r="AR24" s="218"/>
      <c r="AS24" s="218"/>
      <c r="AT24" s="218"/>
      <c r="AU24" s="32"/>
      <c r="AV24" s="218"/>
      <c r="AW24" s="218"/>
      <c r="AX24" s="218"/>
      <c r="AY24" s="217"/>
      <c r="AZ24" s="217"/>
      <c r="BA24" s="218"/>
      <c r="BB24" s="218"/>
      <c r="BC24" s="218"/>
      <c r="BD24" s="218"/>
      <c r="BE24" s="217"/>
      <c r="BF24" s="217"/>
      <c r="BG24" s="217"/>
      <c r="BH24" s="217"/>
      <c r="BI24" s="217"/>
      <c r="BJ24" s="217"/>
      <c r="BK24" s="217"/>
      <c r="BL24" s="217"/>
      <c r="BM24" s="217"/>
      <c r="BN24" s="217"/>
      <c r="BO24" s="217"/>
      <c r="BP24" s="217"/>
      <c r="BQ24" s="217"/>
      <c r="BR24" s="217"/>
      <c r="BS24" s="217"/>
      <c r="BT24" s="217"/>
      <c r="BU24" s="217"/>
      <c r="BV24" s="217"/>
      <c r="BW24" s="217"/>
      <c r="BX24" s="217"/>
      <c r="BY24" s="217"/>
      <c r="CB24" s="34"/>
      <c r="CC24" s="34"/>
      <c r="CD24" s="34"/>
      <c r="CE24" s="34"/>
      <c r="CF24" s="217"/>
      <c r="CG24" s="217"/>
      <c r="CH24" s="217"/>
      <c r="CI24" s="217"/>
      <c r="CJ24" s="217"/>
      <c r="CM24" s="30">
        <v>460</v>
      </c>
      <c r="CN24" s="21" t="s">
        <v>158</v>
      </c>
    </row>
    <row r="25" spans="2:97" ht="12" customHeight="1" x14ac:dyDescent="0.35">
      <c r="B25" s="21"/>
      <c r="C25" s="104"/>
      <c r="D25" s="104"/>
      <c r="E25" s="104"/>
      <c r="F25" s="105"/>
      <c r="G25" s="105"/>
      <c r="H25" s="105"/>
      <c r="I25" s="105"/>
      <c r="J25" s="103"/>
      <c r="K25" s="103"/>
      <c r="L25" s="281"/>
      <c r="M25" s="281"/>
      <c r="N25" s="282" t="s">
        <v>159</v>
      </c>
      <c r="O25" s="282"/>
      <c r="P25" s="282"/>
      <c r="Q25" s="282"/>
      <c r="R25" s="282"/>
      <c r="S25" s="282"/>
      <c r="T25" s="282"/>
      <c r="U25" s="282"/>
      <c r="V25" s="29"/>
      <c r="W25" s="29"/>
      <c r="X25" s="29"/>
      <c r="Y25" s="29"/>
      <c r="Z25" s="29"/>
      <c r="AA25" s="29"/>
      <c r="AB25" s="29"/>
      <c r="AC25" s="29"/>
      <c r="AD25" s="13"/>
      <c r="AE25" s="70" t="str">
        <f t="shared" ref="AE25" si="5">CONCATENATE(IF(C25="","",CONCATENATE(C25,"_")),D25,"_",E25,"_",F25,"_",G25,"_",H25,"_",I25,"_",J25,"_",K25,"_",L25,"_",V25)</f>
        <v>_________</v>
      </c>
      <c r="AF25" s="70"/>
      <c r="AG25" s="70"/>
      <c r="AH25" s="70"/>
      <c r="AI25" s="70"/>
      <c r="AJ25" s="70"/>
      <c r="AK25" s="79" t="str">
        <f t="shared" ref="AK25" si="6">CONCATENATE(IF(G25="","",CONCATENATE(G25,"_")),I25,"_",J25,"_",K25,"_",L25,"_",V25)</f>
        <v>____</v>
      </c>
      <c r="AL25" s="32"/>
      <c r="AM25" s="217"/>
      <c r="AN25" s="217"/>
      <c r="AO25" s="217"/>
      <c r="AP25" s="31"/>
      <c r="AQ25" s="218"/>
      <c r="AR25" s="218"/>
      <c r="AS25" s="218"/>
      <c r="AT25" s="32"/>
      <c r="AU25" s="218"/>
      <c r="AV25" s="218"/>
      <c r="AW25" s="218"/>
      <c r="AX25" s="217"/>
      <c r="AY25" s="217"/>
      <c r="AZ25" s="218"/>
      <c r="BA25" s="218"/>
      <c r="BB25" s="218"/>
      <c r="BC25" s="218"/>
      <c r="BD25" s="217"/>
      <c r="BE25" s="217"/>
      <c r="BF25" s="217"/>
      <c r="BG25" s="217"/>
      <c r="BH25" s="217"/>
      <c r="BI25" s="217"/>
      <c r="BJ25" s="217"/>
      <c r="BK25" s="217"/>
      <c r="BL25" s="217"/>
      <c r="BM25" s="217"/>
      <c r="BN25" s="217"/>
      <c r="BO25" s="217"/>
      <c r="BP25" s="217"/>
      <c r="BQ25" s="217"/>
      <c r="BR25" s="217"/>
      <c r="BS25" s="217"/>
      <c r="BT25" s="217"/>
      <c r="BU25" s="217"/>
      <c r="BV25" s="217"/>
      <c r="BW25" s="217"/>
      <c r="BX25" s="217"/>
      <c r="BY25" s="219"/>
      <c r="BZ25" s="219"/>
      <c r="CA25" s="219"/>
      <c r="CB25" s="217"/>
      <c r="CC25" s="217"/>
      <c r="CD25" s="217"/>
      <c r="CG25" s="34"/>
      <c r="CH25" s="34"/>
      <c r="CI25" s="34"/>
      <c r="CJ25" s="34"/>
      <c r="CK25" s="217"/>
      <c r="CL25" s="217"/>
      <c r="CM25" s="217"/>
      <c r="CN25" s="217"/>
      <c r="CO25" s="217"/>
      <c r="CP25" s="13"/>
      <c r="CQ25" s="13"/>
      <c r="CR25" s="30">
        <v>444</v>
      </c>
      <c r="CS25" s="21" t="s">
        <v>128</v>
      </c>
    </row>
    <row r="26" spans="2:97" ht="12" customHeight="1" x14ac:dyDescent="0.35">
      <c r="B26" s="21"/>
      <c r="C26" s="104" t="str">
        <f>IF(N26="","",'Deckblatt - Cover'!$O$10)</f>
        <v>MfN</v>
      </c>
      <c r="D26" s="104" t="s">
        <v>129</v>
      </c>
      <c r="E26" s="104">
        <v>3</v>
      </c>
      <c r="F26" s="105" t="s">
        <v>46</v>
      </c>
      <c r="G26" s="105">
        <v>400</v>
      </c>
      <c r="H26" s="105" t="s">
        <v>14</v>
      </c>
      <c r="I26" s="105" t="s">
        <v>384</v>
      </c>
      <c r="J26" s="103" t="s">
        <v>131</v>
      </c>
      <c r="K26" s="103" t="s">
        <v>132</v>
      </c>
      <c r="L26" s="281" t="s">
        <v>133</v>
      </c>
      <c r="M26" s="281"/>
      <c r="N26" s="334" t="s">
        <v>344</v>
      </c>
      <c r="O26" s="335"/>
      <c r="P26" s="335"/>
      <c r="Q26" s="335"/>
      <c r="R26" s="335"/>
      <c r="S26" s="335"/>
      <c r="T26" s="335"/>
      <c r="U26" s="335"/>
      <c r="V26" s="29"/>
      <c r="W26" s="29"/>
      <c r="X26" s="29"/>
      <c r="Y26" s="58"/>
      <c r="Z26" s="58"/>
      <c r="AA26" s="29"/>
      <c r="AB26" s="29"/>
      <c r="AC26" s="29"/>
      <c r="AD26" s="29"/>
      <c r="AF26" s="79" t="str">
        <f t="shared" ref="AF26:AF33" si="7">CONCATENATE(IF(C26="","",CONCATENATE(C26,"_")),D26,"_",E26,"_",F26,"_",G26,"_",H26,"_",I26,"_",J26,"_",K26,"_",L26,"_",V26)</f>
        <v>MfN_INV_3_V_400_BHE_NF_GR_1U_001_</v>
      </c>
      <c r="AG26" s="36"/>
      <c r="AH26" s="36"/>
      <c r="AI26" s="36"/>
      <c r="AJ26" s="36"/>
      <c r="AK26" s="36"/>
      <c r="AL26" s="79" t="str">
        <f t="shared" ref="AL26:AL27" si="8">CONCATENATE(IF(G26="","",CONCATENATE(G26,"_")),I26,"_",J26,"_",K26,"_",L26,"_",V26)</f>
        <v>400_NF_GR_1U_001_</v>
      </c>
      <c r="AM26" s="36"/>
      <c r="AN26" s="217" t="s">
        <v>17</v>
      </c>
      <c r="AO26" s="217"/>
      <c r="AP26" s="217"/>
      <c r="AQ26" s="31" t="s">
        <v>137</v>
      </c>
      <c r="AR26" s="218"/>
      <c r="AS26" s="218"/>
      <c r="AT26" s="218"/>
      <c r="AU26" s="32"/>
      <c r="AV26" s="218"/>
      <c r="AW26" s="218"/>
      <c r="AX26" s="218"/>
      <c r="AY26" s="217"/>
      <c r="AZ26" s="217"/>
      <c r="BA26" s="218"/>
      <c r="BB26" s="218"/>
      <c r="BC26" s="218"/>
      <c r="BD26" s="218"/>
      <c r="BE26" s="217"/>
      <c r="BF26" s="217"/>
      <c r="BG26" s="217"/>
      <c r="BH26" s="217"/>
      <c r="BI26" s="217"/>
      <c r="BJ26" s="217"/>
      <c r="BK26" s="217"/>
      <c r="BL26" s="217"/>
      <c r="BM26" s="217"/>
      <c r="BN26" s="217"/>
      <c r="BO26" s="217"/>
      <c r="BP26" s="217"/>
      <c r="BQ26" s="217"/>
      <c r="BR26" s="217"/>
      <c r="BS26" s="217"/>
      <c r="BT26" s="217"/>
      <c r="BU26" s="217"/>
      <c r="BV26" s="217"/>
      <c r="BW26" s="217"/>
      <c r="BX26" s="217"/>
      <c r="BY26" s="217"/>
      <c r="CB26" s="34"/>
      <c r="CC26" s="34"/>
      <c r="CD26" s="34"/>
      <c r="CE26" s="34"/>
      <c r="CF26" s="217"/>
      <c r="CG26" s="217"/>
      <c r="CH26" s="217"/>
      <c r="CI26" s="217"/>
      <c r="CJ26" s="217"/>
      <c r="CM26" s="30">
        <v>445</v>
      </c>
      <c r="CN26" s="21" t="s">
        <v>128</v>
      </c>
    </row>
    <row r="27" spans="2:97" ht="12" customHeight="1" x14ac:dyDescent="0.35">
      <c r="B27" s="21"/>
      <c r="C27" s="104" t="str">
        <f>IF(N27="","",'Deckblatt - Cover'!$O$10)</f>
        <v>MfN</v>
      </c>
      <c r="D27" s="104" t="s">
        <v>129</v>
      </c>
      <c r="E27" s="104">
        <v>3</v>
      </c>
      <c r="F27" s="105" t="s">
        <v>46</v>
      </c>
      <c r="G27" s="105">
        <v>400</v>
      </c>
      <c r="H27" s="105" t="s">
        <v>14</v>
      </c>
      <c r="I27" s="105" t="s">
        <v>384</v>
      </c>
      <c r="J27" s="103" t="s">
        <v>131</v>
      </c>
      <c r="K27" s="103" t="s">
        <v>139</v>
      </c>
      <c r="L27" s="281" t="s">
        <v>133</v>
      </c>
      <c r="M27" s="281"/>
      <c r="N27" s="334" t="s">
        <v>345</v>
      </c>
      <c r="O27" s="335"/>
      <c r="P27" s="335"/>
      <c r="Q27" s="335"/>
      <c r="R27" s="335"/>
      <c r="S27" s="335"/>
      <c r="T27" s="335"/>
      <c r="U27" s="335"/>
      <c r="V27" s="29"/>
      <c r="W27" s="29"/>
      <c r="X27" s="29"/>
      <c r="Y27" s="58"/>
      <c r="Z27" s="58"/>
      <c r="AA27" s="29"/>
      <c r="AB27" s="29"/>
      <c r="AC27" s="29"/>
      <c r="AD27" s="29"/>
      <c r="AF27" s="79" t="str">
        <f t="shared" si="7"/>
        <v>MfN_INV_3_V_400_BHE_NF_GR_0E_001_</v>
      </c>
      <c r="AG27" s="36"/>
      <c r="AH27" s="36"/>
      <c r="AI27" s="36"/>
      <c r="AJ27" s="36"/>
      <c r="AK27" s="36"/>
      <c r="AL27" s="79" t="str">
        <f t="shared" si="8"/>
        <v>400_NF_GR_0E_001_</v>
      </c>
      <c r="AM27" s="36"/>
      <c r="AN27" s="217" t="s">
        <v>17</v>
      </c>
      <c r="AO27" s="217"/>
      <c r="AP27" s="217"/>
      <c r="AQ27" s="31" t="s">
        <v>137</v>
      </c>
      <c r="AR27" s="218"/>
      <c r="AS27" s="218"/>
      <c r="AT27" s="218"/>
      <c r="AU27" s="32"/>
      <c r="AV27" s="218"/>
      <c r="AW27" s="218"/>
      <c r="AX27" s="218"/>
      <c r="AY27" s="217"/>
      <c r="AZ27" s="217"/>
      <c r="BA27" s="218"/>
      <c r="BB27" s="218"/>
      <c r="BC27" s="218"/>
      <c r="BD27" s="218"/>
      <c r="BE27" s="217"/>
      <c r="BF27" s="217"/>
      <c r="BG27" s="217"/>
      <c r="BH27" s="217"/>
      <c r="BI27" s="217"/>
      <c r="BJ27" s="217"/>
      <c r="BK27" s="217"/>
      <c r="BL27" s="217"/>
      <c r="BM27" s="217"/>
      <c r="BN27" s="217"/>
      <c r="BO27" s="217"/>
      <c r="BP27" s="217"/>
      <c r="BQ27" s="217"/>
      <c r="BR27" s="217"/>
      <c r="BS27" s="217"/>
      <c r="BT27" s="217"/>
      <c r="BU27" s="217"/>
      <c r="BV27" s="217"/>
      <c r="BW27" s="217"/>
      <c r="BX27" s="217"/>
      <c r="BY27" s="217"/>
      <c r="CB27" s="34"/>
      <c r="CC27" s="34"/>
      <c r="CD27" s="34"/>
      <c r="CE27" s="34"/>
      <c r="CF27" s="217"/>
      <c r="CG27" s="217"/>
      <c r="CH27" s="217"/>
      <c r="CI27" s="217"/>
      <c r="CJ27" s="217"/>
      <c r="CM27" s="30">
        <v>446</v>
      </c>
      <c r="CN27" s="21" t="s">
        <v>128</v>
      </c>
    </row>
    <row r="28" spans="2:97" ht="12" customHeight="1" x14ac:dyDescent="0.35">
      <c r="B28" s="21"/>
      <c r="C28" s="104" t="str">
        <f>IF(N28="","",'Deckblatt - Cover'!$O$10)</f>
        <v>MfN</v>
      </c>
      <c r="D28" s="104" t="s">
        <v>129</v>
      </c>
      <c r="E28" s="104">
        <v>3</v>
      </c>
      <c r="F28" s="105" t="s">
        <v>46</v>
      </c>
      <c r="G28" s="105">
        <v>400</v>
      </c>
      <c r="H28" s="105" t="s">
        <v>14</v>
      </c>
      <c r="I28" s="105" t="s">
        <v>384</v>
      </c>
      <c r="J28" s="103" t="s">
        <v>131</v>
      </c>
      <c r="K28" s="103" t="s">
        <v>143</v>
      </c>
      <c r="L28" s="281" t="s">
        <v>133</v>
      </c>
      <c r="M28" s="281"/>
      <c r="N28" s="334" t="s">
        <v>346</v>
      </c>
      <c r="O28" s="335"/>
      <c r="P28" s="335"/>
      <c r="Q28" s="335"/>
      <c r="R28" s="335"/>
      <c r="S28" s="335"/>
      <c r="T28" s="335"/>
      <c r="U28" s="335"/>
      <c r="V28" s="29"/>
      <c r="W28" s="29"/>
      <c r="X28" s="29"/>
      <c r="Y28" s="58"/>
      <c r="Z28" s="58"/>
      <c r="AA28" s="29"/>
      <c r="AB28" s="29"/>
      <c r="AC28" s="29"/>
      <c r="AD28" s="29"/>
      <c r="AF28" s="79" t="str">
        <f t="shared" si="7"/>
        <v>MfN_INV_3_V_400_BHE_NF_GR_1O_001_</v>
      </c>
      <c r="AG28" s="36"/>
      <c r="AH28" s="36"/>
      <c r="AI28" s="36"/>
      <c r="AJ28" s="36"/>
      <c r="AK28" s="36"/>
      <c r="AL28" s="79" t="str">
        <f>CONCATENATE(IF(G28="","",CONCATENATE(G28,"_")),I28,"_",J28,"_",K28,"_",L28,"_",V28)</f>
        <v>400_NF_GR_1O_001_</v>
      </c>
      <c r="AM28" s="36"/>
      <c r="AN28" s="217" t="s">
        <v>17</v>
      </c>
      <c r="AO28" s="217"/>
      <c r="AP28" s="217"/>
      <c r="AQ28" s="31" t="s">
        <v>137</v>
      </c>
      <c r="AR28" s="218"/>
      <c r="AS28" s="218"/>
      <c r="AT28" s="218"/>
      <c r="AU28" s="32"/>
      <c r="AV28" s="218"/>
      <c r="AW28" s="218"/>
      <c r="AX28" s="218"/>
      <c r="AY28" s="217"/>
      <c r="AZ28" s="217"/>
      <c r="BA28" s="218"/>
      <c r="BB28" s="218"/>
      <c r="BC28" s="218"/>
      <c r="BD28" s="218"/>
      <c r="BE28" s="217"/>
      <c r="BF28" s="217"/>
      <c r="BG28" s="217"/>
      <c r="BH28" s="217"/>
      <c r="BI28" s="217"/>
      <c r="BJ28" s="217"/>
      <c r="BK28" s="217"/>
      <c r="BL28" s="217"/>
      <c r="BM28" s="217"/>
      <c r="BN28" s="217"/>
      <c r="BO28" s="217"/>
      <c r="BP28" s="217"/>
      <c r="BQ28" s="217"/>
      <c r="BR28" s="217"/>
      <c r="BS28" s="217"/>
      <c r="BT28" s="217"/>
      <c r="BU28" s="217"/>
      <c r="BV28" s="217"/>
      <c r="BW28" s="217"/>
      <c r="BX28" s="217"/>
      <c r="BY28" s="217"/>
      <c r="CB28" s="34"/>
      <c r="CC28" s="34"/>
      <c r="CD28" s="34"/>
      <c r="CE28" s="34"/>
      <c r="CF28" s="217"/>
      <c r="CG28" s="217"/>
      <c r="CH28" s="217"/>
      <c r="CI28" s="217"/>
      <c r="CJ28" s="217"/>
      <c r="CM28" s="30">
        <v>450</v>
      </c>
      <c r="CN28" s="21" t="s">
        <v>128</v>
      </c>
    </row>
    <row r="29" spans="2:97" ht="12" customHeight="1" x14ac:dyDescent="0.35">
      <c r="B29" s="21"/>
      <c r="C29" s="104" t="str">
        <f>IF(N29="","",'Deckblatt - Cover'!$O$10)</f>
        <v>MfN</v>
      </c>
      <c r="D29" s="104" t="s">
        <v>129</v>
      </c>
      <c r="E29" s="104">
        <v>3</v>
      </c>
      <c r="F29" s="105" t="s">
        <v>46</v>
      </c>
      <c r="G29" s="105">
        <v>400</v>
      </c>
      <c r="H29" s="105" t="s">
        <v>14</v>
      </c>
      <c r="I29" s="105" t="s">
        <v>384</v>
      </c>
      <c r="J29" s="103" t="s">
        <v>131</v>
      </c>
      <c r="K29" s="103" t="s">
        <v>146</v>
      </c>
      <c r="L29" s="281" t="s">
        <v>133</v>
      </c>
      <c r="M29" s="281"/>
      <c r="N29" s="334" t="s">
        <v>385</v>
      </c>
      <c r="O29" s="335"/>
      <c r="P29" s="335"/>
      <c r="Q29" s="335"/>
      <c r="R29" s="335"/>
      <c r="S29" s="335"/>
      <c r="T29" s="335"/>
      <c r="U29" s="335"/>
      <c r="V29" s="29"/>
      <c r="W29" s="29"/>
      <c r="X29" s="29"/>
      <c r="Y29" s="58"/>
      <c r="Z29" s="58"/>
      <c r="AA29" s="29"/>
      <c r="AB29" s="29"/>
      <c r="AC29" s="29"/>
      <c r="AD29" s="29"/>
      <c r="AF29" s="79" t="str">
        <f t="shared" si="7"/>
        <v>MfN_INV_3_V_400_BHE_NF_GR_1Z_001_</v>
      </c>
      <c r="AG29" s="36"/>
      <c r="AH29" s="36"/>
      <c r="AI29" s="36"/>
      <c r="AJ29" s="36"/>
      <c r="AK29" s="36"/>
      <c r="AL29" s="79" t="str">
        <f t="shared" ref="AL29:AL33" si="9">CONCATENATE(IF(G29="","",CONCATENATE(G29,"_")),I29,"_",J29,"_",K29,"_",L29,"_",V29)</f>
        <v>400_NF_GR_1Z_001_</v>
      </c>
      <c r="AM29" s="36"/>
      <c r="AN29" s="217" t="s">
        <v>17</v>
      </c>
      <c r="AO29" s="217"/>
      <c r="AP29" s="217"/>
      <c r="AQ29" s="31" t="s">
        <v>137</v>
      </c>
      <c r="AR29" s="218"/>
      <c r="AS29" s="218"/>
      <c r="AT29" s="218"/>
      <c r="AU29" s="32"/>
      <c r="AV29" s="218"/>
      <c r="AW29" s="218"/>
      <c r="AX29" s="218"/>
      <c r="AY29" s="217"/>
      <c r="AZ29" s="217"/>
      <c r="BA29" s="218"/>
      <c r="BB29" s="218"/>
      <c r="BC29" s="218"/>
      <c r="BD29" s="218"/>
      <c r="BE29" s="217"/>
      <c r="BF29" s="217"/>
      <c r="BG29" s="217"/>
      <c r="BH29" s="217"/>
      <c r="BI29" s="217"/>
      <c r="BJ29" s="217"/>
      <c r="BK29" s="217"/>
      <c r="BL29" s="217"/>
      <c r="BM29" s="217"/>
      <c r="BN29" s="217"/>
      <c r="BO29" s="217"/>
      <c r="BP29" s="217"/>
      <c r="BQ29" s="217"/>
      <c r="BR29" s="217"/>
      <c r="BS29" s="217"/>
      <c r="BT29" s="217"/>
      <c r="BU29" s="217"/>
      <c r="BV29" s="217"/>
      <c r="BW29" s="217"/>
      <c r="BX29" s="217"/>
      <c r="BY29" s="217"/>
      <c r="CB29" s="34"/>
      <c r="CC29" s="34"/>
      <c r="CD29" s="34"/>
      <c r="CE29" s="34"/>
      <c r="CF29" s="217"/>
      <c r="CG29" s="217"/>
      <c r="CH29" s="217"/>
      <c r="CI29" s="217"/>
      <c r="CJ29" s="217"/>
      <c r="CM29" s="30">
        <v>451</v>
      </c>
      <c r="CN29" s="21" t="s">
        <v>128</v>
      </c>
    </row>
    <row r="30" spans="2:97" ht="12" customHeight="1" x14ac:dyDescent="0.35">
      <c r="B30" s="21"/>
      <c r="C30" s="104" t="str">
        <f>IF(N30="","",'Deckblatt - Cover'!$O$10)</f>
        <v>MfN</v>
      </c>
      <c r="D30" s="104" t="s">
        <v>129</v>
      </c>
      <c r="E30" s="104">
        <v>3</v>
      </c>
      <c r="F30" s="105" t="s">
        <v>46</v>
      </c>
      <c r="G30" s="105">
        <v>400</v>
      </c>
      <c r="H30" s="105" t="s">
        <v>14</v>
      </c>
      <c r="I30" s="105" t="s">
        <v>384</v>
      </c>
      <c r="J30" s="103" t="s">
        <v>131</v>
      </c>
      <c r="K30" s="103" t="s">
        <v>149</v>
      </c>
      <c r="L30" s="281" t="s">
        <v>133</v>
      </c>
      <c r="M30" s="281"/>
      <c r="N30" s="334" t="s">
        <v>347</v>
      </c>
      <c r="O30" s="335"/>
      <c r="P30" s="335"/>
      <c r="Q30" s="335"/>
      <c r="R30" s="335"/>
      <c r="S30" s="335"/>
      <c r="T30" s="335"/>
      <c r="U30" s="335"/>
      <c r="V30" s="29"/>
      <c r="W30" s="29"/>
      <c r="X30" s="29"/>
      <c r="Y30" s="58"/>
      <c r="Z30" s="58"/>
      <c r="AA30" s="29"/>
      <c r="AB30" s="29"/>
      <c r="AC30" s="29"/>
      <c r="AD30" s="29"/>
      <c r="AF30" s="79" t="str">
        <f t="shared" si="7"/>
        <v>MfN_INV_3_V_400_BHE_NF_GR_2O_001_</v>
      </c>
      <c r="AG30" s="36"/>
      <c r="AH30" s="36"/>
      <c r="AI30" s="36"/>
      <c r="AJ30" s="36"/>
      <c r="AK30" s="36"/>
      <c r="AL30" s="79" t="str">
        <f t="shared" si="9"/>
        <v>400_NF_GR_2O_001_</v>
      </c>
      <c r="AM30" s="36"/>
      <c r="AN30" s="217" t="s">
        <v>17</v>
      </c>
      <c r="AO30" s="217"/>
      <c r="AP30" s="217"/>
      <c r="AQ30" s="31" t="s">
        <v>137</v>
      </c>
      <c r="AR30" s="218"/>
      <c r="AS30" s="218"/>
      <c r="AT30" s="218"/>
      <c r="AU30" s="32"/>
      <c r="AV30" s="218"/>
      <c r="AW30" s="218"/>
      <c r="AX30" s="218"/>
      <c r="AY30" s="217"/>
      <c r="AZ30" s="217"/>
      <c r="BA30" s="218"/>
      <c r="BB30" s="218"/>
      <c r="BC30" s="218"/>
      <c r="BD30" s="218"/>
      <c r="BE30" s="217"/>
      <c r="BF30" s="217"/>
      <c r="BG30" s="217"/>
      <c r="BH30" s="217"/>
      <c r="BI30" s="217"/>
      <c r="BJ30" s="217"/>
      <c r="BK30" s="217"/>
      <c r="BL30" s="217"/>
      <c r="BM30" s="217"/>
      <c r="BN30" s="217"/>
      <c r="BO30" s="217"/>
      <c r="BP30" s="217"/>
      <c r="BQ30" s="217"/>
      <c r="BR30" s="217"/>
      <c r="BS30" s="217"/>
      <c r="BT30" s="217"/>
      <c r="BU30" s="217"/>
      <c r="BV30" s="217"/>
      <c r="BW30" s="217"/>
      <c r="BX30" s="217"/>
      <c r="BY30" s="217"/>
      <c r="CB30" s="34"/>
      <c r="CC30" s="34"/>
      <c r="CD30" s="34"/>
      <c r="CE30" s="34"/>
      <c r="CF30" s="217"/>
      <c r="CG30" s="217"/>
      <c r="CH30" s="217"/>
      <c r="CI30" s="217"/>
      <c r="CJ30" s="217"/>
      <c r="CM30" s="30">
        <v>455</v>
      </c>
      <c r="CN30" s="21" t="s">
        <v>128</v>
      </c>
    </row>
    <row r="31" spans="2:97" ht="12" customHeight="1" x14ac:dyDescent="0.35">
      <c r="B31" s="21"/>
      <c r="C31" s="104" t="str">
        <f>IF(N31="","",'Deckblatt - Cover'!$O$10)</f>
        <v>MfN</v>
      </c>
      <c r="D31" s="104" t="s">
        <v>129</v>
      </c>
      <c r="E31" s="104">
        <v>3</v>
      </c>
      <c r="F31" s="105" t="s">
        <v>46</v>
      </c>
      <c r="G31" s="105">
        <v>400</v>
      </c>
      <c r="H31" s="105" t="s">
        <v>14</v>
      </c>
      <c r="I31" s="105" t="s">
        <v>384</v>
      </c>
      <c r="J31" s="103" t="s">
        <v>131</v>
      </c>
      <c r="K31" s="103" t="s">
        <v>152</v>
      </c>
      <c r="L31" s="281" t="s">
        <v>133</v>
      </c>
      <c r="M31" s="281"/>
      <c r="N31" s="334" t="s">
        <v>386</v>
      </c>
      <c r="O31" s="335"/>
      <c r="P31" s="335"/>
      <c r="Q31" s="335"/>
      <c r="R31" s="335"/>
      <c r="S31" s="335"/>
      <c r="T31" s="335"/>
      <c r="U31" s="335"/>
      <c r="V31" s="29"/>
      <c r="W31" s="29"/>
      <c r="X31" s="29"/>
      <c r="Y31" s="58"/>
      <c r="Z31" s="58"/>
      <c r="AA31" s="29"/>
      <c r="AB31" s="29"/>
      <c r="AC31" s="29"/>
      <c r="AD31" s="29"/>
      <c r="AF31" s="79" t="str">
        <f t="shared" si="7"/>
        <v>MfN_INV_3_V_400_BHE_NF_GR_2Z_001_</v>
      </c>
      <c r="AG31" s="36"/>
      <c r="AH31" s="36"/>
      <c r="AI31" s="36"/>
      <c r="AJ31" s="36"/>
      <c r="AK31" s="36"/>
      <c r="AL31" s="79" t="str">
        <f t="shared" si="9"/>
        <v>400_NF_GR_2Z_001_</v>
      </c>
      <c r="AM31" s="36"/>
      <c r="AN31" s="217" t="s">
        <v>17</v>
      </c>
      <c r="AO31" s="217"/>
      <c r="AP31" s="217"/>
      <c r="AQ31" s="31" t="s">
        <v>137</v>
      </c>
      <c r="AR31" s="218"/>
      <c r="AS31" s="218"/>
      <c r="AT31" s="218"/>
      <c r="AU31" s="32"/>
      <c r="AV31" s="218"/>
      <c r="AW31" s="218"/>
      <c r="AX31" s="218"/>
      <c r="AY31" s="217"/>
      <c r="AZ31" s="217"/>
      <c r="BA31" s="218"/>
      <c r="BB31" s="218"/>
      <c r="BC31" s="218"/>
      <c r="BD31" s="218"/>
      <c r="BE31" s="217"/>
      <c r="BF31" s="217"/>
      <c r="BG31" s="217"/>
      <c r="BH31" s="217"/>
      <c r="BI31" s="217"/>
      <c r="BJ31" s="217"/>
      <c r="BK31" s="217"/>
      <c r="BL31" s="217"/>
      <c r="BM31" s="217"/>
      <c r="BN31" s="217"/>
      <c r="BO31" s="217"/>
      <c r="BP31" s="217"/>
      <c r="BQ31" s="217"/>
      <c r="BR31" s="217"/>
      <c r="BS31" s="217"/>
      <c r="BT31" s="217"/>
      <c r="BU31" s="217"/>
      <c r="BV31" s="217"/>
      <c r="BW31" s="217"/>
      <c r="BX31" s="217"/>
      <c r="BY31" s="217"/>
      <c r="CB31" s="34"/>
      <c r="CC31" s="34"/>
      <c r="CD31" s="34"/>
      <c r="CE31" s="34"/>
      <c r="CF31" s="217"/>
      <c r="CG31" s="217"/>
      <c r="CH31" s="217"/>
      <c r="CI31" s="217"/>
      <c r="CJ31" s="217"/>
      <c r="CM31" s="30">
        <v>456</v>
      </c>
      <c r="CN31" s="21" t="s">
        <v>128</v>
      </c>
    </row>
    <row r="32" spans="2:97" ht="12" customHeight="1" x14ac:dyDescent="0.35">
      <c r="B32" s="21"/>
      <c r="C32" s="104" t="str">
        <f>IF(N32="","",'Deckblatt - Cover'!$O$10)</f>
        <v>MfN</v>
      </c>
      <c r="D32" s="104" t="s">
        <v>129</v>
      </c>
      <c r="E32" s="104">
        <v>3</v>
      </c>
      <c r="F32" s="105" t="s">
        <v>46</v>
      </c>
      <c r="G32" s="105">
        <v>400</v>
      </c>
      <c r="H32" s="105" t="s">
        <v>14</v>
      </c>
      <c r="I32" s="105" t="s">
        <v>384</v>
      </c>
      <c r="J32" s="103" t="s">
        <v>131</v>
      </c>
      <c r="K32" s="103" t="s">
        <v>155</v>
      </c>
      <c r="L32" s="281" t="s">
        <v>133</v>
      </c>
      <c r="M32" s="281"/>
      <c r="N32" s="334" t="s">
        <v>348</v>
      </c>
      <c r="O32" s="335"/>
      <c r="P32" s="335"/>
      <c r="Q32" s="335"/>
      <c r="R32" s="335"/>
      <c r="S32" s="335"/>
      <c r="T32" s="335"/>
      <c r="U32" s="335"/>
      <c r="V32" s="29"/>
      <c r="W32" s="29"/>
      <c r="X32" s="29"/>
      <c r="Y32" s="58"/>
      <c r="Z32" s="58"/>
      <c r="AA32" s="29"/>
      <c r="AB32" s="29"/>
      <c r="AC32" s="29"/>
      <c r="AD32" s="29"/>
      <c r="AF32" s="79" t="str">
        <f t="shared" si="7"/>
        <v>MfN_INV_3_V_400_BHE_NF_GR_3D_001_</v>
      </c>
      <c r="AG32" s="36"/>
      <c r="AH32" s="36"/>
      <c r="AI32" s="36"/>
      <c r="AJ32" s="36"/>
      <c r="AK32" s="36"/>
      <c r="AL32" s="79" t="str">
        <f t="shared" si="9"/>
        <v>400_NF_GR_3D_001_</v>
      </c>
      <c r="AM32" s="36"/>
      <c r="AN32" s="217" t="s">
        <v>17</v>
      </c>
      <c r="AO32" s="217"/>
      <c r="AP32" s="217"/>
      <c r="AQ32" s="31" t="s">
        <v>137</v>
      </c>
      <c r="AR32" s="218"/>
      <c r="AS32" s="218"/>
      <c r="AT32" s="218"/>
      <c r="AU32" s="32"/>
      <c r="AV32" s="218"/>
      <c r="AW32" s="218"/>
      <c r="AX32" s="218"/>
      <c r="AY32" s="217"/>
      <c r="AZ32" s="217"/>
      <c r="BA32" s="218"/>
      <c r="BB32" s="218"/>
      <c r="BC32" s="218"/>
      <c r="BD32" s="218"/>
      <c r="BE32" s="217"/>
      <c r="BF32" s="217"/>
      <c r="BG32" s="217"/>
      <c r="BH32" s="217"/>
      <c r="BI32" s="217"/>
      <c r="BJ32" s="217"/>
      <c r="BK32" s="217"/>
      <c r="BL32" s="217"/>
      <c r="BM32" s="217"/>
      <c r="BN32" s="217"/>
      <c r="BO32" s="217"/>
      <c r="BP32" s="217"/>
      <c r="BQ32" s="217"/>
      <c r="BR32" s="217"/>
      <c r="BS32" s="217"/>
      <c r="BT32" s="217"/>
      <c r="BU32" s="217"/>
      <c r="BV32" s="217"/>
      <c r="BW32" s="217"/>
      <c r="BX32" s="217"/>
      <c r="BY32" s="217"/>
      <c r="CB32" s="34"/>
      <c r="CC32" s="34"/>
      <c r="CD32" s="34"/>
      <c r="CE32" s="34"/>
      <c r="CF32" s="217"/>
      <c r="CG32" s="217"/>
      <c r="CH32" s="217"/>
      <c r="CI32" s="217"/>
      <c r="CJ32" s="217"/>
      <c r="CM32" s="30">
        <v>460</v>
      </c>
      <c r="CN32" s="21" t="s">
        <v>158</v>
      </c>
    </row>
    <row r="33" spans="2:92" ht="12" customHeight="1" x14ac:dyDescent="0.35">
      <c r="B33" s="21"/>
      <c r="C33" s="104" t="str">
        <f>IF(N33="","",'Deckblatt - Cover'!$O$10)</f>
        <v>MfN</v>
      </c>
      <c r="D33" s="104" t="s">
        <v>129</v>
      </c>
      <c r="E33" s="104">
        <v>3</v>
      </c>
      <c r="F33" s="105" t="s">
        <v>46</v>
      </c>
      <c r="G33" s="105">
        <v>400</v>
      </c>
      <c r="H33" s="105" t="s">
        <v>14</v>
      </c>
      <c r="I33" s="105" t="s">
        <v>384</v>
      </c>
      <c r="J33" s="103" t="s">
        <v>131</v>
      </c>
      <c r="K33" s="103" t="s">
        <v>261</v>
      </c>
      <c r="L33" s="281" t="s">
        <v>133</v>
      </c>
      <c r="M33" s="281"/>
      <c r="N33" s="334" t="s">
        <v>349</v>
      </c>
      <c r="O33" s="335"/>
      <c r="P33" s="335"/>
      <c r="Q33" s="335"/>
      <c r="R33" s="335"/>
      <c r="S33" s="335"/>
      <c r="T33" s="335"/>
      <c r="U33" s="335"/>
      <c r="V33" s="29"/>
      <c r="W33" s="29"/>
      <c r="X33" s="29"/>
      <c r="Y33" s="58"/>
      <c r="Z33" s="58"/>
      <c r="AA33" s="29"/>
      <c r="AB33" s="29"/>
      <c r="AC33" s="29"/>
      <c r="AD33" s="29"/>
      <c r="AF33" s="79" t="str">
        <f t="shared" si="7"/>
        <v>MfN_INV_3_V_400_BHE_NF_GR_DA_001_</v>
      </c>
      <c r="AG33" s="36"/>
      <c r="AH33" s="36"/>
      <c r="AI33" s="36"/>
      <c r="AJ33" s="36"/>
      <c r="AK33" s="36"/>
      <c r="AL33" s="79" t="str">
        <f t="shared" si="9"/>
        <v>400_NF_GR_DA_001_</v>
      </c>
      <c r="AM33" s="36"/>
      <c r="AN33" s="217" t="s">
        <v>17</v>
      </c>
      <c r="AO33" s="217"/>
      <c r="AP33" s="217"/>
      <c r="AQ33" s="31" t="s">
        <v>137</v>
      </c>
      <c r="AR33" s="218"/>
      <c r="AS33" s="218"/>
      <c r="AT33" s="218"/>
      <c r="AU33" s="32"/>
      <c r="AV33" s="218"/>
      <c r="AW33" s="218"/>
      <c r="AX33" s="218"/>
      <c r="AY33" s="217"/>
      <c r="AZ33" s="217"/>
      <c r="BA33" s="218"/>
      <c r="BB33" s="218"/>
      <c r="BC33" s="218"/>
      <c r="BD33" s="218"/>
      <c r="BE33" s="217"/>
      <c r="BF33" s="217"/>
      <c r="BG33" s="217"/>
      <c r="BH33" s="217"/>
      <c r="BI33" s="217"/>
      <c r="BJ33" s="217"/>
      <c r="BK33" s="217"/>
      <c r="BL33" s="217"/>
      <c r="BM33" s="217"/>
      <c r="BN33" s="217"/>
      <c r="BO33" s="217"/>
      <c r="BP33" s="217"/>
      <c r="BQ33" s="217"/>
      <c r="BR33" s="217"/>
      <c r="BS33" s="217"/>
      <c r="BT33" s="217"/>
      <c r="BU33" s="217"/>
      <c r="BV33" s="217"/>
      <c r="BW33" s="217"/>
      <c r="BX33" s="217"/>
      <c r="BY33" s="217"/>
      <c r="CB33" s="34"/>
      <c r="CC33" s="34"/>
      <c r="CD33" s="34"/>
      <c r="CE33" s="34"/>
      <c r="CF33" s="217"/>
      <c r="CG33" s="217"/>
      <c r="CH33" s="217"/>
      <c r="CI33" s="217"/>
      <c r="CJ33" s="217"/>
      <c r="CM33" s="30">
        <v>460</v>
      </c>
      <c r="CN33" s="21" t="s">
        <v>158</v>
      </c>
    </row>
    <row r="34" spans="2:92" ht="12" customHeight="1" x14ac:dyDescent="0.35">
      <c r="B34" s="21"/>
      <c r="C34" s="58"/>
      <c r="D34" s="58"/>
      <c r="E34" s="58"/>
      <c r="F34" s="59"/>
      <c r="G34" s="59"/>
      <c r="H34" s="59"/>
      <c r="I34" s="59"/>
      <c r="J34" s="29"/>
      <c r="K34" s="29"/>
      <c r="L34" s="232"/>
      <c r="M34" s="232"/>
      <c r="N34" s="233"/>
      <c r="O34" s="238"/>
      <c r="P34" s="238"/>
      <c r="Q34" s="238"/>
      <c r="R34" s="238"/>
      <c r="S34" s="238"/>
      <c r="T34" s="238"/>
      <c r="U34" s="238"/>
      <c r="V34" s="29" t="str" cm="1">
        <f t="array" ref="V34">IFERROR(LOOKUP(2,1/(W34:AA34&lt;&gt;""),W34:AA34),"")</f>
        <v/>
      </c>
      <c r="W34" s="29"/>
      <c r="X34" s="29"/>
      <c r="Y34" s="29"/>
      <c r="Z34" s="29"/>
      <c r="AA34" s="29"/>
      <c r="AB34" s="29"/>
      <c r="AC34" s="29"/>
      <c r="AD34" s="29"/>
      <c r="AF34" s="79" t="str">
        <f t="shared" si="1"/>
        <v>_________</v>
      </c>
      <c r="AG34" s="79"/>
      <c r="AH34" s="79"/>
      <c r="AI34" s="79"/>
      <c r="AJ34" s="79"/>
      <c r="AK34" s="79"/>
      <c r="AL34" s="79" t="str">
        <f t="shared" si="2"/>
        <v>____</v>
      </c>
      <c r="AM34" s="36"/>
      <c r="AN34" s="217"/>
      <c r="AO34" s="217"/>
      <c r="AP34" s="217"/>
      <c r="AQ34" s="31"/>
      <c r="AR34" s="218"/>
      <c r="AS34" s="218"/>
      <c r="AT34" s="218"/>
      <c r="AU34" s="32"/>
      <c r="AV34" s="218"/>
      <c r="AW34" s="218"/>
      <c r="AX34" s="218"/>
      <c r="AY34" s="217"/>
      <c r="AZ34" s="217"/>
      <c r="BA34" s="218"/>
      <c r="BB34" s="218"/>
      <c r="BC34" s="218"/>
      <c r="BD34" s="218"/>
      <c r="BE34" s="217"/>
      <c r="BF34" s="217"/>
      <c r="BG34" s="217"/>
      <c r="BH34" s="217"/>
      <c r="BI34" s="217"/>
      <c r="BJ34" s="217"/>
      <c r="BK34" s="217"/>
      <c r="BL34" s="217"/>
      <c r="BM34" s="217"/>
      <c r="BN34" s="217"/>
      <c r="BO34" s="217"/>
      <c r="BP34" s="217"/>
      <c r="BQ34" s="217"/>
      <c r="BR34" s="217"/>
      <c r="BS34" s="217"/>
      <c r="BT34" s="217"/>
      <c r="BU34" s="217"/>
      <c r="BV34" s="217"/>
      <c r="BW34" s="217"/>
      <c r="BX34" s="217"/>
      <c r="BY34" s="217"/>
      <c r="CB34" s="34"/>
      <c r="CC34" s="34"/>
      <c r="CD34" s="34"/>
      <c r="CE34" s="34"/>
      <c r="CF34" s="217"/>
      <c r="CG34" s="217"/>
      <c r="CH34" s="217"/>
      <c r="CI34" s="217"/>
      <c r="CJ34" s="217"/>
      <c r="CM34" s="30">
        <v>440</v>
      </c>
      <c r="CN34" s="21" t="s">
        <v>128</v>
      </c>
    </row>
    <row r="35" spans="2:92" ht="12" customHeight="1" x14ac:dyDescent="0.35">
      <c r="B35" s="21"/>
      <c r="C35" s="58"/>
      <c r="D35" s="58"/>
      <c r="E35" s="58"/>
      <c r="F35" s="59"/>
      <c r="G35" s="59"/>
      <c r="H35" s="59"/>
      <c r="I35" s="59"/>
      <c r="J35" s="29"/>
      <c r="K35" s="29"/>
      <c r="L35" s="232"/>
      <c r="M35" s="232"/>
      <c r="N35" s="239" t="s">
        <v>162</v>
      </c>
      <c r="O35" s="238"/>
      <c r="P35" s="238"/>
      <c r="Q35" s="238"/>
      <c r="R35" s="238"/>
      <c r="S35" s="238"/>
      <c r="T35" s="238"/>
      <c r="U35" s="238"/>
      <c r="V35" s="29" t="str" cm="1">
        <f t="array" ref="V35">IFERROR(LOOKUP(2,1/(W35:AA35&lt;&gt;""),W35:AA35),"")</f>
        <v/>
      </c>
      <c r="W35" s="29"/>
      <c r="X35" s="29"/>
      <c r="Y35" s="29"/>
      <c r="Z35" s="29"/>
      <c r="AA35" s="29"/>
      <c r="AB35" s="29"/>
      <c r="AC35" s="29"/>
      <c r="AD35" s="29"/>
      <c r="AF35" s="79" t="str">
        <f t="shared" si="1"/>
        <v>_________</v>
      </c>
      <c r="AG35" s="79"/>
      <c r="AH35" s="79"/>
      <c r="AI35" s="79"/>
      <c r="AJ35" s="79"/>
      <c r="AK35" s="79"/>
      <c r="AL35" s="79" t="str">
        <f t="shared" si="2"/>
        <v>____</v>
      </c>
      <c r="AM35" s="36"/>
      <c r="AN35" s="217"/>
      <c r="AO35" s="217"/>
      <c r="AP35" s="217"/>
      <c r="AQ35" s="31"/>
      <c r="AR35" s="218"/>
      <c r="AS35" s="218"/>
      <c r="AT35" s="218"/>
      <c r="AU35" s="32"/>
      <c r="AV35" s="218"/>
      <c r="AW35" s="218"/>
      <c r="AX35" s="218"/>
      <c r="AY35" s="217"/>
      <c r="AZ35" s="217"/>
      <c r="BA35" s="218"/>
      <c r="BB35" s="218"/>
      <c r="BC35" s="218"/>
      <c r="BD35" s="218"/>
      <c r="BE35" s="217"/>
      <c r="BF35" s="217"/>
      <c r="BG35" s="217"/>
      <c r="BH35" s="217"/>
      <c r="BI35" s="217"/>
      <c r="BJ35" s="217"/>
      <c r="BK35" s="217"/>
      <c r="BL35" s="217"/>
      <c r="BM35" s="217"/>
      <c r="BN35" s="217"/>
      <c r="BO35" s="217"/>
      <c r="BP35" s="217"/>
      <c r="BQ35" s="217"/>
      <c r="BR35" s="217"/>
      <c r="BS35" s="217"/>
      <c r="BT35" s="217"/>
      <c r="BU35" s="217"/>
      <c r="BV35" s="217"/>
      <c r="BW35" s="217"/>
      <c r="BX35" s="217"/>
      <c r="BY35" s="217"/>
      <c r="CB35" s="34"/>
      <c r="CC35" s="34"/>
      <c r="CD35" s="34"/>
      <c r="CE35" s="34"/>
      <c r="CF35" s="217"/>
      <c r="CG35" s="217"/>
      <c r="CH35" s="217"/>
      <c r="CI35" s="217"/>
      <c r="CJ35" s="217"/>
      <c r="CM35" s="30">
        <v>444</v>
      </c>
      <c r="CN35" s="21" t="s">
        <v>128</v>
      </c>
    </row>
    <row r="36" spans="2:92" ht="12" customHeight="1" x14ac:dyDescent="0.35">
      <c r="B36" s="21"/>
      <c r="C36" s="58" t="str">
        <f>IF(N36="","",'Deckblatt - Cover'!$O$10)</f>
        <v>MfN</v>
      </c>
      <c r="D36" s="58" t="s">
        <v>129</v>
      </c>
      <c r="E36" s="58">
        <v>3</v>
      </c>
      <c r="F36" s="59" t="s">
        <v>46</v>
      </c>
      <c r="G36" s="59">
        <v>410</v>
      </c>
      <c r="H36" s="59" t="s">
        <v>14</v>
      </c>
      <c r="I36" s="59" t="s">
        <v>384</v>
      </c>
      <c r="J36" s="29" t="s">
        <v>131</v>
      </c>
      <c r="K36" s="29" t="s">
        <v>132</v>
      </c>
      <c r="L36" s="232" t="s">
        <v>133</v>
      </c>
      <c r="M36" s="232"/>
      <c r="N36" s="233" t="s">
        <v>350</v>
      </c>
      <c r="O36" s="238"/>
      <c r="P36" s="238"/>
      <c r="Q36" s="238"/>
      <c r="R36" s="238"/>
      <c r="S36" s="238"/>
      <c r="T36" s="238"/>
      <c r="U36" s="238"/>
      <c r="V36" s="29" t="str" cm="1">
        <f t="array" ref="V36">IFERROR(LOOKUP(2,1/(W36:AA36&lt;&gt;""),W36:AA36),"")</f>
        <v>d_V</v>
      </c>
      <c r="W36" s="29" t="s">
        <v>72</v>
      </c>
      <c r="X36" s="29" t="s">
        <v>351</v>
      </c>
      <c r="Y36" s="58" t="s">
        <v>352</v>
      </c>
      <c r="Z36" s="58"/>
      <c r="AA36" s="29" t="s">
        <v>72</v>
      </c>
      <c r="AB36" s="29"/>
      <c r="AC36" s="29"/>
      <c r="AD36" s="29"/>
      <c r="AF36" s="79" t="str">
        <f t="shared" si="1"/>
        <v>MfN_INV_3_V_410_BHE_NF_GR_1U_001_d_V</v>
      </c>
      <c r="AG36" s="79"/>
      <c r="AH36" s="79"/>
      <c r="AI36" s="79"/>
      <c r="AJ36" s="79"/>
      <c r="AK36" s="79"/>
      <c r="AL36" s="79" t="str">
        <f t="shared" si="2"/>
        <v>410_NF_GR_1U_001_d_V</v>
      </c>
      <c r="AM36" s="36"/>
      <c r="AN36" s="217" t="s">
        <v>17</v>
      </c>
      <c r="AO36" s="217"/>
      <c r="AP36" s="217"/>
      <c r="AQ36" s="31" t="s">
        <v>137</v>
      </c>
      <c r="AR36" s="218"/>
      <c r="AS36" s="218"/>
      <c r="AT36" s="218"/>
      <c r="AU36" s="32"/>
      <c r="AV36" s="218"/>
      <c r="AW36" s="218"/>
      <c r="AX36" s="218"/>
      <c r="AY36" s="217"/>
      <c r="AZ36" s="217"/>
      <c r="BA36" s="218"/>
      <c r="BB36" s="218"/>
      <c r="BC36" s="218"/>
      <c r="BD36" s="218"/>
      <c r="BE36" s="217"/>
      <c r="BF36" s="217"/>
      <c r="BG36" s="217"/>
      <c r="BH36" s="217"/>
      <c r="BI36" s="217"/>
      <c r="BJ36" s="217"/>
      <c r="BK36" s="217"/>
      <c r="BL36" s="217"/>
      <c r="BM36" s="217"/>
      <c r="BN36" s="217"/>
      <c r="BO36" s="217"/>
      <c r="BP36" s="217"/>
      <c r="BQ36" s="217"/>
      <c r="BR36" s="217"/>
      <c r="BS36" s="217"/>
      <c r="BT36" s="217"/>
      <c r="BU36" s="217"/>
      <c r="BV36" s="217"/>
      <c r="BW36" s="217"/>
      <c r="BX36" s="217"/>
      <c r="BY36" s="217"/>
      <c r="CB36" s="34"/>
      <c r="CC36" s="34"/>
      <c r="CD36" s="34"/>
      <c r="CE36" s="34"/>
      <c r="CF36" s="217"/>
      <c r="CG36" s="217"/>
      <c r="CH36" s="217"/>
      <c r="CI36" s="217"/>
      <c r="CJ36" s="217"/>
      <c r="CM36" s="30">
        <v>445</v>
      </c>
      <c r="CN36" s="21" t="s">
        <v>128</v>
      </c>
    </row>
    <row r="37" spans="2:92" ht="12" customHeight="1" x14ac:dyDescent="0.35">
      <c r="B37" s="21"/>
      <c r="C37" s="58" t="str">
        <f>IF(N37="","",'Deckblatt - Cover'!$O$10)</f>
        <v>MfN</v>
      </c>
      <c r="D37" s="58" t="s">
        <v>129</v>
      </c>
      <c r="E37" s="58">
        <v>3</v>
      </c>
      <c r="F37" s="59" t="s">
        <v>46</v>
      </c>
      <c r="G37" s="59">
        <v>410</v>
      </c>
      <c r="H37" s="59" t="s">
        <v>14</v>
      </c>
      <c r="I37" s="59" t="s">
        <v>384</v>
      </c>
      <c r="J37" s="29" t="s">
        <v>131</v>
      </c>
      <c r="K37" s="29" t="s">
        <v>139</v>
      </c>
      <c r="L37" s="232" t="s">
        <v>133</v>
      </c>
      <c r="M37" s="232"/>
      <c r="N37" s="233" t="s">
        <v>353</v>
      </c>
      <c r="O37" s="238"/>
      <c r="P37" s="238"/>
      <c r="Q37" s="238"/>
      <c r="R37" s="238"/>
      <c r="S37" s="238"/>
      <c r="T37" s="238"/>
      <c r="U37" s="238"/>
      <c r="V37" s="29" t="str" cm="1">
        <f t="array" ref="V37">IFERROR(LOOKUP(2,1/(W37:AA37&lt;&gt;""),W37:AA37),"")</f>
        <v>d_V</v>
      </c>
      <c r="W37" s="29" t="s">
        <v>72</v>
      </c>
      <c r="X37" s="29" t="s">
        <v>351</v>
      </c>
      <c r="Y37" s="58" t="s">
        <v>352</v>
      </c>
      <c r="Z37" s="58"/>
      <c r="AA37" s="29" t="s">
        <v>72</v>
      </c>
      <c r="AB37" s="29"/>
      <c r="AC37" s="29"/>
      <c r="AD37" s="29"/>
      <c r="AF37" s="79" t="str">
        <f t="shared" si="1"/>
        <v>MfN_INV_3_V_410_BHE_NF_GR_0E_001_d_V</v>
      </c>
      <c r="AG37" s="79"/>
      <c r="AH37" s="79"/>
      <c r="AI37" s="79"/>
      <c r="AJ37" s="79"/>
      <c r="AK37" s="79"/>
      <c r="AL37" s="79" t="str">
        <f t="shared" si="2"/>
        <v>410_NF_GR_0E_001_d_V</v>
      </c>
      <c r="AM37" s="36"/>
      <c r="AN37" s="217" t="s">
        <v>17</v>
      </c>
      <c r="AO37" s="217"/>
      <c r="AP37" s="217"/>
      <c r="AQ37" s="31" t="s">
        <v>137</v>
      </c>
      <c r="AR37" s="218"/>
      <c r="AS37" s="218"/>
      <c r="AT37" s="218"/>
      <c r="AU37" s="32"/>
      <c r="AV37" s="218"/>
      <c r="AW37" s="218"/>
      <c r="AX37" s="218"/>
      <c r="AY37" s="217"/>
      <c r="AZ37" s="217"/>
      <c r="BA37" s="218"/>
      <c r="BB37" s="218"/>
      <c r="BC37" s="218"/>
      <c r="BD37" s="218"/>
      <c r="BE37" s="217"/>
      <c r="BF37" s="217"/>
      <c r="BG37" s="217"/>
      <c r="BH37" s="217"/>
      <c r="BI37" s="217"/>
      <c r="BJ37" s="217"/>
      <c r="BK37" s="217"/>
      <c r="BL37" s="217"/>
      <c r="BM37" s="217"/>
      <c r="BN37" s="217"/>
      <c r="BO37" s="217"/>
      <c r="BP37" s="217"/>
      <c r="BQ37" s="217"/>
      <c r="BR37" s="217"/>
      <c r="BS37" s="217"/>
      <c r="BT37" s="217"/>
      <c r="BU37" s="217"/>
      <c r="BV37" s="217"/>
      <c r="BW37" s="217"/>
      <c r="BX37" s="217"/>
      <c r="BY37" s="217"/>
      <c r="CB37" s="34"/>
      <c r="CC37" s="34"/>
      <c r="CD37" s="34"/>
      <c r="CE37" s="34"/>
      <c r="CF37" s="217"/>
      <c r="CG37" s="217"/>
      <c r="CH37" s="217"/>
      <c r="CI37" s="217"/>
      <c r="CJ37" s="217"/>
      <c r="CM37" s="30">
        <v>446</v>
      </c>
      <c r="CN37" s="21" t="s">
        <v>128</v>
      </c>
    </row>
    <row r="38" spans="2:92" ht="12" customHeight="1" x14ac:dyDescent="0.35">
      <c r="B38" s="21"/>
      <c r="C38" s="58" t="str">
        <f>IF(N38="","",'Deckblatt - Cover'!$O$10)</f>
        <v>MfN</v>
      </c>
      <c r="D38" s="58" t="s">
        <v>129</v>
      </c>
      <c r="E38" s="58">
        <v>3</v>
      </c>
      <c r="F38" s="59" t="s">
        <v>46</v>
      </c>
      <c r="G38" s="59">
        <v>410</v>
      </c>
      <c r="H38" s="59" t="s">
        <v>14</v>
      </c>
      <c r="I38" s="59" t="s">
        <v>384</v>
      </c>
      <c r="J38" s="29" t="s">
        <v>131</v>
      </c>
      <c r="K38" s="29" t="s">
        <v>143</v>
      </c>
      <c r="L38" s="232" t="s">
        <v>133</v>
      </c>
      <c r="M38" s="232"/>
      <c r="N38" s="233" t="s">
        <v>354</v>
      </c>
      <c r="O38" s="238"/>
      <c r="P38" s="238"/>
      <c r="Q38" s="238"/>
      <c r="R38" s="238"/>
      <c r="S38" s="238"/>
      <c r="T38" s="238"/>
      <c r="U38" s="238"/>
      <c r="V38" s="29" t="str" cm="1">
        <f t="array" ref="V38">IFERROR(LOOKUP(2,1/(W38:AA38&lt;&gt;""),W38:AA38),"")</f>
        <v>d_V</v>
      </c>
      <c r="W38" s="29" t="s">
        <v>72</v>
      </c>
      <c r="X38" s="29" t="s">
        <v>351</v>
      </c>
      <c r="Y38" s="58" t="s">
        <v>352</v>
      </c>
      <c r="Z38" s="58"/>
      <c r="AA38" s="29" t="s">
        <v>72</v>
      </c>
      <c r="AB38" s="29"/>
      <c r="AC38" s="29"/>
      <c r="AD38" s="29"/>
      <c r="AF38" s="79" t="str">
        <f t="shared" si="1"/>
        <v>MfN_INV_3_V_410_BHE_NF_GR_1O_001_d_V</v>
      </c>
      <c r="AG38" s="79"/>
      <c r="AH38" s="79"/>
      <c r="AI38" s="79"/>
      <c r="AJ38" s="79"/>
      <c r="AK38" s="79"/>
      <c r="AL38" s="79" t="str">
        <f t="shared" si="2"/>
        <v>410_NF_GR_1O_001_d_V</v>
      </c>
      <c r="AM38" s="36"/>
      <c r="AN38" s="217" t="s">
        <v>17</v>
      </c>
      <c r="AO38" s="217"/>
      <c r="AP38" s="217"/>
      <c r="AQ38" s="31" t="s">
        <v>137</v>
      </c>
      <c r="AR38" s="218"/>
      <c r="AS38" s="218"/>
      <c r="AT38" s="218"/>
      <c r="AU38" s="32"/>
      <c r="AV38" s="218"/>
      <c r="AW38" s="218"/>
      <c r="AX38" s="218"/>
      <c r="AY38" s="217"/>
      <c r="AZ38" s="217"/>
      <c r="BA38" s="218"/>
      <c r="BB38" s="218"/>
      <c r="BC38" s="218"/>
      <c r="BD38" s="218"/>
      <c r="BE38" s="217"/>
      <c r="BF38" s="217"/>
      <c r="BG38" s="217"/>
      <c r="BH38" s="217"/>
      <c r="BI38" s="217"/>
      <c r="BJ38" s="217"/>
      <c r="BK38" s="217"/>
      <c r="BL38" s="217"/>
      <c r="BM38" s="217"/>
      <c r="BN38" s="217"/>
      <c r="BO38" s="217"/>
      <c r="BP38" s="217"/>
      <c r="BQ38" s="217"/>
      <c r="BR38" s="217"/>
      <c r="BS38" s="217"/>
      <c r="BT38" s="217"/>
      <c r="BU38" s="217"/>
      <c r="BV38" s="217"/>
      <c r="BW38" s="217"/>
      <c r="BX38" s="217"/>
      <c r="BY38" s="217"/>
      <c r="CB38" s="34"/>
      <c r="CC38" s="34"/>
      <c r="CD38" s="34"/>
      <c r="CE38" s="34"/>
      <c r="CF38" s="217"/>
      <c r="CG38" s="217"/>
      <c r="CH38" s="217"/>
      <c r="CI38" s="217"/>
      <c r="CJ38" s="217"/>
      <c r="CM38" s="30">
        <v>450</v>
      </c>
      <c r="CN38" s="21" t="s">
        <v>128</v>
      </c>
    </row>
    <row r="39" spans="2:92" ht="12" customHeight="1" x14ac:dyDescent="0.35">
      <c r="B39" s="21"/>
      <c r="C39" s="58" t="str">
        <f>IF(N39="","",'Deckblatt - Cover'!$O$10)</f>
        <v>MfN</v>
      </c>
      <c r="D39" s="58" t="s">
        <v>129</v>
      </c>
      <c r="E39" s="58">
        <v>3</v>
      </c>
      <c r="F39" s="59" t="s">
        <v>46</v>
      </c>
      <c r="G39" s="59">
        <v>410</v>
      </c>
      <c r="H39" s="59" t="s">
        <v>14</v>
      </c>
      <c r="I39" s="59" t="s">
        <v>384</v>
      </c>
      <c r="J39" s="29" t="s">
        <v>131</v>
      </c>
      <c r="K39" s="29" t="s">
        <v>146</v>
      </c>
      <c r="L39" s="232" t="s">
        <v>133</v>
      </c>
      <c r="M39" s="232"/>
      <c r="N39" s="233" t="s">
        <v>387</v>
      </c>
      <c r="O39" s="238"/>
      <c r="P39" s="238"/>
      <c r="Q39" s="238"/>
      <c r="R39" s="238"/>
      <c r="S39" s="238"/>
      <c r="T39" s="238"/>
      <c r="U39" s="238"/>
      <c r="V39" s="29" t="str" cm="1">
        <f t="array" ref="V39">IFERROR(LOOKUP(2,1/(W39:AA39&lt;&gt;""),W39:AA39),"")</f>
        <v>d_V</v>
      </c>
      <c r="W39" s="29" t="s">
        <v>72</v>
      </c>
      <c r="X39" s="29" t="s">
        <v>351</v>
      </c>
      <c r="Y39" s="58" t="s">
        <v>352</v>
      </c>
      <c r="Z39" s="58"/>
      <c r="AA39" s="29" t="s">
        <v>72</v>
      </c>
      <c r="AB39" s="29"/>
      <c r="AC39" s="29"/>
      <c r="AD39" s="29"/>
      <c r="AF39" s="79" t="str">
        <f t="shared" si="1"/>
        <v>MfN_INV_3_V_410_BHE_NF_GR_1Z_001_d_V</v>
      </c>
      <c r="AG39" s="79"/>
      <c r="AH39" s="79"/>
      <c r="AI39" s="79"/>
      <c r="AJ39" s="79"/>
      <c r="AK39" s="79"/>
      <c r="AL39" s="79" t="str">
        <f t="shared" si="2"/>
        <v>410_NF_GR_1Z_001_d_V</v>
      </c>
      <c r="AM39" s="36"/>
      <c r="AN39" s="217" t="s">
        <v>17</v>
      </c>
      <c r="AO39" s="217"/>
      <c r="AP39" s="217"/>
      <c r="AQ39" s="31" t="s">
        <v>137</v>
      </c>
      <c r="AR39" s="218"/>
      <c r="AS39" s="218"/>
      <c r="AT39" s="218"/>
      <c r="AU39" s="32"/>
      <c r="AV39" s="218"/>
      <c r="AW39" s="218"/>
      <c r="AX39" s="218"/>
      <c r="AY39" s="217"/>
      <c r="AZ39" s="217"/>
      <c r="BA39" s="218"/>
      <c r="BB39" s="218"/>
      <c r="BC39" s="218"/>
      <c r="BD39" s="218"/>
      <c r="BE39" s="217"/>
      <c r="BF39" s="217"/>
      <c r="BG39" s="217"/>
      <c r="BH39" s="217"/>
      <c r="BI39" s="217"/>
      <c r="BJ39" s="217"/>
      <c r="BK39" s="217"/>
      <c r="BL39" s="217"/>
      <c r="BM39" s="217"/>
      <c r="BN39" s="217"/>
      <c r="BO39" s="217"/>
      <c r="BP39" s="217"/>
      <c r="BQ39" s="217"/>
      <c r="BR39" s="217"/>
      <c r="BS39" s="217"/>
      <c r="BT39" s="217"/>
      <c r="BU39" s="217"/>
      <c r="BV39" s="217"/>
      <c r="BW39" s="217"/>
      <c r="BX39" s="217"/>
      <c r="BY39" s="217"/>
      <c r="CB39" s="34"/>
      <c r="CC39" s="34"/>
      <c r="CD39" s="34"/>
      <c r="CE39" s="34"/>
      <c r="CF39" s="217"/>
      <c r="CG39" s="217"/>
      <c r="CH39" s="217"/>
      <c r="CI39" s="217"/>
      <c r="CJ39" s="217"/>
      <c r="CM39" s="30">
        <v>451</v>
      </c>
      <c r="CN39" s="21" t="s">
        <v>128</v>
      </c>
    </row>
    <row r="40" spans="2:92" ht="12" customHeight="1" x14ac:dyDescent="0.35">
      <c r="B40" s="21"/>
      <c r="C40" s="58" t="str">
        <f>IF(N40="","",'Deckblatt - Cover'!$O$10)</f>
        <v>MfN</v>
      </c>
      <c r="D40" s="58" t="s">
        <v>129</v>
      </c>
      <c r="E40" s="58">
        <v>3</v>
      </c>
      <c r="F40" s="59" t="s">
        <v>46</v>
      </c>
      <c r="G40" s="59">
        <v>410</v>
      </c>
      <c r="H40" s="59" t="s">
        <v>14</v>
      </c>
      <c r="I40" s="59" t="s">
        <v>384</v>
      </c>
      <c r="J40" s="29" t="s">
        <v>131</v>
      </c>
      <c r="K40" s="29" t="s">
        <v>149</v>
      </c>
      <c r="L40" s="232" t="s">
        <v>133</v>
      </c>
      <c r="M40" s="232"/>
      <c r="N40" s="233" t="s">
        <v>355</v>
      </c>
      <c r="O40" s="238"/>
      <c r="P40" s="238"/>
      <c r="Q40" s="238"/>
      <c r="R40" s="238"/>
      <c r="S40" s="238"/>
      <c r="T40" s="238"/>
      <c r="U40" s="238"/>
      <c r="V40" s="29" t="str" cm="1">
        <f t="array" ref="V40">IFERROR(LOOKUP(2,1/(W40:AA40&lt;&gt;""),W40:AA40),"")</f>
        <v>d_V</v>
      </c>
      <c r="W40" s="29" t="s">
        <v>72</v>
      </c>
      <c r="X40" s="29" t="s">
        <v>351</v>
      </c>
      <c r="Y40" s="58" t="s">
        <v>352</v>
      </c>
      <c r="Z40" s="58"/>
      <c r="AA40" s="29" t="s">
        <v>72</v>
      </c>
      <c r="AB40" s="29"/>
      <c r="AC40" s="29"/>
      <c r="AD40" s="29"/>
      <c r="AF40" s="79" t="str">
        <f t="shared" si="1"/>
        <v>MfN_INV_3_V_410_BHE_NF_GR_2O_001_d_V</v>
      </c>
      <c r="AG40" s="79"/>
      <c r="AH40" s="79"/>
      <c r="AI40" s="79"/>
      <c r="AJ40" s="79"/>
      <c r="AK40" s="79"/>
      <c r="AL40" s="79" t="str">
        <f t="shared" si="2"/>
        <v>410_NF_GR_2O_001_d_V</v>
      </c>
      <c r="AM40" s="36"/>
      <c r="AN40" s="217" t="s">
        <v>17</v>
      </c>
      <c r="AO40" s="217"/>
      <c r="AP40" s="217"/>
      <c r="AQ40" s="31" t="s">
        <v>137</v>
      </c>
      <c r="AR40" s="218"/>
      <c r="AS40" s="218"/>
      <c r="AT40" s="218"/>
      <c r="AU40" s="32"/>
      <c r="AV40" s="218"/>
      <c r="AW40" s="218"/>
      <c r="AX40" s="218"/>
      <c r="AY40" s="217"/>
      <c r="AZ40" s="217"/>
      <c r="BA40" s="218"/>
      <c r="BB40" s="218"/>
      <c r="BC40" s="218"/>
      <c r="BD40" s="218"/>
      <c r="BE40" s="217"/>
      <c r="BF40" s="217"/>
      <c r="BG40" s="217"/>
      <c r="BH40" s="217"/>
      <c r="BI40" s="217"/>
      <c r="BJ40" s="217"/>
      <c r="BK40" s="217"/>
      <c r="BL40" s="217"/>
      <c r="BM40" s="217"/>
      <c r="BN40" s="217"/>
      <c r="BO40" s="217"/>
      <c r="BP40" s="217"/>
      <c r="BQ40" s="217"/>
      <c r="BR40" s="217"/>
      <c r="BS40" s="217"/>
      <c r="BT40" s="217"/>
      <c r="BU40" s="217"/>
      <c r="BV40" s="217"/>
      <c r="BW40" s="217"/>
      <c r="BX40" s="217"/>
      <c r="BY40" s="217"/>
      <c r="CB40" s="34"/>
      <c r="CC40" s="34"/>
      <c r="CD40" s="34"/>
      <c r="CE40" s="34"/>
      <c r="CF40" s="217"/>
      <c r="CG40" s="217"/>
      <c r="CH40" s="217"/>
      <c r="CI40" s="217"/>
      <c r="CJ40" s="217"/>
      <c r="CM40" s="30">
        <v>455</v>
      </c>
      <c r="CN40" s="21" t="s">
        <v>128</v>
      </c>
    </row>
    <row r="41" spans="2:92" ht="12" customHeight="1" x14ac:dyDescent="0.35">
      <c r="B41" s="21"/>
      <c r="C41" s="58" t="str">
        <f>IF(N41="","",'Deckblatt - Cover'!$O$10)</f>
        <v>MfN</v>
      </c>
      <c r="D41" s="58" t="s">
        <v>129</v>
      </c>
      <c r="E41" s="58">
        <v>3</v>
      </c>
      <c r="F41" s="59" t="s">
        <v>46</v>
      </c>
      <c r="G41" s="59">
        <v>410</v>
      </c>
      <c r="H41" s="59" t="s">
        <v>14</v>
      </c>
      <c r="I41" s="59" t="s">
        <v>384</v>
      </c>
      <c r="J41" s="29" t="s">
        <v>131</v>
      </c>
      <c r="K41" s="29" t="s">
        <v>152</v>
      </c>
      <c r="L41" s="232" t="s">
        <v>133</v>
      </c>
      <c r="M41" s="232"/>
      <c r="N41" s="233" t="s">
        <v>388</v>
      </c>
      <c r="O41" s="238"/>
      <c r="P41" s="238"/>
      <c r="Q41" s="238"/>
      <c r="R41" s="238"/>
      <c r="S41" s="238"/>
      <c r="T41" s="238"/>
      <c r="U41" s="238"/>
      <c r="V41" s="29" t="str" cm="1">
        <f t="array" ref="V41">IFERROR(LOOKUP(2,1/(W41:AA41&lt;&gt;""),W41:AA41),"")</f>
        <v>d_V</v>
      </c>
      <c r="W41" s="29" t="s">
        <v>72</v>
      </c>
      <c r="X41" s="29" t="s">
        <v>351</v>
      </c>
      <c r="Y41" s="58" t="s">
        <v>352</v>
      </c>
      <c r="Z41" s="58"/>
      <c r="AA41" s="29" t="s">
        <v>72</v>
      </c>
      <c r="AB41" s="29"/>
      <c r="AC41" s="29"/>
      <c r="AD41" s="29"/>
      <c r="AF41" s="79" t="str">
        <f t="shared" si="1"/>
        <v>MfN_INV_3_V_410_BHE_NF_GR_2Z_001_d_V</v>
      </c>
      <c r="AG41" s="79"/>
      <c r="AH41" s="79"/>
      <c r="AI41" s="79"/>
      <c r="AJ41" s="79"/>
      <c r="AK41" s="79"/>
      <c r="AL41" s="79" t="str">
        <f t="shared" si="2"/>
        <v>410_NF_GR_2Z_001_d_V</v>
      </c>
      <c r="AM41" s="36"/>
      <c r="AN41" s="217" t="s">
        <v>17</v>
      </c>
      <c r="AO41" s="217"/>
      <c r="AP41" s="217"/>
      <c r="AQ41" s="31" t="s">
        <v>137</v>
      </c>
      <c r="AR41" s="218"/>
      <c r="AS41" s="218"/>
      <c r="AT41" s="218"/>
      <c r="AU41" s="32"/>
      <c r="AV41" s="218"/>
      <c r="AW41" s="218"/>
      <c r="AX41" s="218"/>
      <c r="AY41" s="217"/>
      <c r="AZ41" s="217"/>
      <c r="BA41" s="218"/>
      <c r="BB41" s="218"/>
      <c r="BC41" s="218"/>
      <c r="BD41" s="218"/>
      <c r="BE41" s="217"/>
      <c r="BF41" s="217"/>
      <c r="BG41" s="217"/>
      <c r="BH41" s="217"/>
      <c r="BI41" s="217"/>
      <c r="BJ41" s="217"/>
      <c r="BK41" s="217"/>
      <c r="BL41" s="217"/>
      <c r="BM41" s="217"/>
      <c r="BN41" s="217"/>
      <c r="BO41" s="217"/>
      <c r="BP41" s="217"/>
      <c r="BQ41" s="217"/>
      <c r="BR41" s="217"/>
      <c r="BS41" s="217"/>
      <c r="BT41" s="217"/>
      <c r="BU41" s="217"/>
      <c r="BV41" s="217"/>
      <c r="BW41" s="217"/>
      <c r="BX41" s="217"/>
      <c r="BY41" s="217"/>
      <c r="CB41" s="34"/>
      <c r="CC41" s="34"/>
      <c r="CD41" s="34"/>
      <c r="CE41" s="34"/>
      <c r="CF41" s="217"/>
      <c r="CG41" s="217"/>
      <c r="CH41" s="217"/>
      <c r="CI41" s="217"/>
      <c r="CJ41" s="217"/>
      <c r="CM41" s="30">
        <v>456</v>
      </c>
      <c r="CN41" s="21" t="s">
        <v>128</v>
      </c>
    </row>
    <row r="42" spans="2:92" ht="12" customHeight="1" x14ac:dyDescent="0.35">
      <c r="B42" s="21"/>
      <c r="C42" s="58" t="str">
        <f>IF(N42="","",'Deckblatt - Cover'!$O$10)</f>
        <v>MfN</v>
      </c>
      <c r="D42" s="58" t="s">
        <v>129</v>
      </c>
      <c r="E42" s="58">
        <v>3</v>
      </c>
      <c r="F42" s="59" t="s">
        <v>46</v>
      </c>
      <c r="G42" s="59">
        <v>410</v>
      </c>
      <c r="H42" s="59" t="s">
        <v>14</v>
      </c>
      <c r="I42" s="59" t="s">
        <v>384</v>
      </c>
      <c r="J42" s="29" t="s">
        <v>131</v>
      </c>
      <c r="K42" s="29" t="s">
        <v>155</v>
      </c>
      <c r="L42" s="232" t="s">
        <v>133</v>
      </c>
      <c r="M42" s="232"/>
      <c r="N42" s="233" t="s">
        <v>356</v>
      </c>
      <c r="O42" s="238"/>
      <c r="P42" s="238"/>
      <c r="Q42" s="238"/>
      <c r="R42" s="238"/>
      <c r="S42" s="238"/>
      <c r="T42" s="238"/>
      <c r="U42" s="238"/>
      <c r="V42" s="29" t="str" cm="1">
        <f t="array" ref="V42">IFERROR(LOOKUP(2,1/(W42:AA42&lt;&gt;""),W42:AA42),"")</f>
        <v>d_V</v>
      </c>
      <c r="W42" s="29" t="s">
        <v>72</v>
      </c>
      <c r="X42" s="29" t="s">
        <v>351</v>
      </c>
      <c r="Y42" s="58" t="s">
        <v>352</v>
      </c>
      <c r="Z42" s="58"/>
      <c r="AA42" s="29" t="s">
        <v>72</v>
      </c>
      <c r="AB42" s="29"/>
      <c r="AC42" s="29"/>
      <c r="AD42" s="29"/>
      <c r="AF42" s="79" t="str">
        <f t="shared" ref="AF42" si="10">CONCATENATE(IF(C42="","",CONCATENATE(C42,"_")),D42,"_",E42,"_",F42,"_",G42,"_",H42,"_",I42,"_",J42,"_",K42,"_",L42,"_",V42)</f>
        <v>MfN_INV_3_V_410_BHE_NF_GR_3D_001_d_V</v>
      </c>
      <c r="AG42" s="79"/>
      <c r="AH42" s="79"/>
      <c r="AI42" s="79"/>
      <c r="AJ42" s="79"/>
      <c r="AK42" s="79"/>
      <c r="AL42" s="79" t="str">
        <f t="shared" ref="AL42" si="11">CONCATENATE(IF(G42="","",CONCATENATE(G42,"_")),I42,"_",J42,"_",K42,"_",L42,"_",V42)</f>
        <v>410_NF_GR_3D_001_d_V</v>
      </c>
      <c r="AM42" s="83"/>
      <c r="AN42" s="217" t="s">
        <v>17</v>
      </c>
      <c r="AO42" s="217"/>
      <c r="AP42" s="217"/>
      <c r="AQ42" s="31" t="s">
        <v>137</v>
      </c>
      <c r="AR42" s="218"/>
      <c r="AS42" s="218"/>
      <c r="AT42" s="218"/>
      <c r="AU42" s="32"/>
      <c r="AV42" s="218"/>
      <c r="AW42" s="218"/>
      <c r="AX42" s="218"/>
      <c r="AY42" s="217"/>
      <c r="AZ42" s="217"/>
      <c r="BA42" s="218"/>
      <c r="BB42" s="218"/>
      <c r="BC42" s="218"/>
      <c r="BD42" s="218"/>
      <c r="BE42" s="217"/>
      <c r="BF42" s="217"/>
      <c r="BG42" s="217"/>
      <c r="BH42" s="217"/>
      <c r="BI42" s="217"/>
      <c r="BJ42" s="217"/>
      <c r="BK42" s="217"/>
      <c r="BL42" s="217"/>
      <c r="BM42" s="217"/>
      <c r="BN42" s="217"/>
      <c r="BO42" s="217"/>
      <c r="BP42" s="217"/>
      <c r="BQ42" s="217"/>
      <c r="BR42" s="217"/>
      <c r="BS42" s="217"/>
      <c r="BT42" s="217"/>
      <c r="BU42" s="217"/>
      <c r="BV42" s="217"/>
      <c r="BW42" s="217"/>
      <c r="BX42" s="217"/>
      <c r="BY42" s="217"/>
      <c r="CB42" s="34"/>
      <c r="CC42" s="34"/>
      <c r="CD42" s="34"/>
      <c r="CE42" s="34"/>
      <c r="CF42" s="217"/>
      <c r="CG42" s="217"/>
      <c r="CH42" s="217"/>
      <c r="CI42" s="217"/>
      <c r="CJ42" s="217"/>
      <c r="CM42" s="30">
        <v>460</v>
      </c>
      <c r="CN42" s="21" t="s">
        <v>158</v>
      </c>
    </row>
    <row r="43" spans="2:92" ht="12" customHeight="1" x14ac:dyDescent="0.35">
      <c r="B43" s="21"/>
      <c r="C43" s="58" t="str">
        <f>IF(N43="","",'Deckblatt - Cover'!$O$10)</f>
        <v>MfN</v>
      </c>
      <c r="D43" s="58" t="s">
        <v>129</v>
      </c>
      <c r="E43" s="58">
        <v>3</v>
      </c>
      <c r="F43" s="59" t="s">
        <v>46</v>
      </c>
      <c r="G43" s="59">
        <v>410</v>
      </c>
      <c r="H43" s="59" t="s">
        <v>14</v>
      </c>
      <c r="I43" s="59" t="s">
        <v>384</v>
      </c>
      <c r="J43" s="29" t="s">
        <v>131</v>
      </c>
      <c r="K43" s="29" t="s">
        <v>261</v>
      </c>
      <c r="L43" s="232" t="s">
        <v>133</v>
      </c>
      <c r="M43" s="232"/>
      <c r="N43" s="233" t="s">
        <v>389</v>
      </c>
      <c r="O43" s="238"/>
      <c r="P43" s="238"/>
      <c r="Q43" s="238"/>
      <c r="R43" s="238"/>
      <c r="S43" s="238"/>
      <c r="T43" s="238"/>
      <c r="U43" s="238"/>
      <c r="V43" s="29" t="str" cm="1">
        <f t="array" ref="V43">IFERROR(LOOKUP(2,1/(W43:AA43&lt;&gt;""),W43:AA43),"")</f>
        <v>d_V</v>
      </c>
      <c r="W43" s="29" t="s">
        <v>72</v>
      </c>
      <c r="X43" s="29"/>
      <c r="Y43" s="58"/>
      <c r="Z43" s="58"/>
      <c r="AA43" s="29" t="s">
        <v>72</v>
      </c>
      <c r="AB43" s="29"/>
      <c r="AC43" s="29"/>
      <c r="AD43" s="29"/>
      <c r="AF43" s="79" t="str">
        <f t="shared" si="1"/>
        <v>MfN_INV_3_V_410_BHE_NF_GR_DA_001_d_V</v>
      </c>
      <c r="AG43" s="79"/>
      <c r="AH43" s="79"/>
      <c r="AI43" s="79"/>
      <c r="AJ43" s="79"/>
      <c r="AK43" s="79"/>
      <c r="AL43" s="79" t="str">
        <f t="shared" si="2"/>
        <v>410_NF_GR_DA_001_d_V</v>
      </c>
      <c r="AM43" s="83"/>
      <c r="AN43" s="217" t="s">
        <v>17</v>
      </c>
      <c r="AO43" s="217"/>
      <c r="AP43" s="217"/>
      <c r="AQ43" s="31" t="s">
        <v>137</v>
      </c>
      <c r="AR43" s="218"/>
      <c r="AS43" s="218"/>
      <c r="AT43" s="218"/>
      <c r="AU43" s="32"/>
      <c r="AV43" s="218"/>
      <c r="AW43" s="218"/>
      <c r="AX43" s="218"/>
      <c r="AY43" s="217"/>
      <c r="AZ43" s="217"/>
      <c r="BA43" s="218"/>
      <c r="BB43" s="218"/>
      <c r="BC43" s="218"/>
      <c r="BD43" s="218"/>
      <c r="BE43" s="217"/>
      <c r="BF43" s="217"/>
      <c r="BG43" s="217"/>
      <c r="BH43" s="217"/>
      <c r="BI43" s="217"/>
      <c r="BJ43" s="217"/>
      <c r="BK43" s="217"/>
      <c r="BL43" s="217"/>
      <c r="BM43" s="217"/>
      <c r="BN43" s="217"/>
      <c r="BO43" s="217"/>
      <c r="BP43" s="217"/>
      <c r="BQ43" s="217"/>
      <c r="BR43" s="217"/>
      <c r="BS43" s="217"/>
      <c r="BT43" s="217"/>
      <c r="BU43" s="217"/>
      <c r="BV43" s="217"/>
      <c r="BW43" s="217"/>
      <c r="BX43" s="217"/>
      <c r="BY43" s="217"/>
      <c r="CB43" s="34"/>
      <c r="CC43" s="34"/>
      <c r="CD43" s="34"/>
      <c r="CE43" s="34"/>
      <c r="CF43" s="217"/>
      <c r="CG43" s="217"/>
      <c r="CH43" s="217"/>
      <c r="CI43" s="217"/>
      <c r="CJ43" s="217"/>
      <c r="CM43" s="30">
        <v>460</v>
      </c>
      <c r="CN43" s="21" t="s">
        <v>158</v>
      </c>
    </row>
    <row r="44" spans="2:92" ht="12" customHeight="1" x14ac:dyDescent="0.35">
      <c r="B44" s="21"/>
      <c r="C44" s="58"/>
      <c r="D44" s="58"/>
      <c r="E44" s="58"/>
      <c r="F44" s="59"/>
      <c r="G44" s="59"/>
      <c r="H44" s="59"/>
      <c r="I44" s="59"/>
      <c r="J44" s="29"/>
      <c r="K44" s="29"/>
      <c r="L44" s="232"/>
      <c r="M44" s="232"/>
      <c r="N44" s="233"/>
      <c r="O44" s="238"/>
      <c r="P44" s="238"/>
      <c r="Q44" s="238"/>
      <c r="R44" s="238"/>
      <c r="S44" s="238"/>
      <c r="T44" s="238"/>
      <c r="U44" s="238"/>
      <c r="V44" s="29" t="str" cm="1">
        <f t="array" ref="V44">IFERROR(LOOKUP(2,1/(W44:AA44&lt;&gt;""),W44:AA44),"")</f>
        <v/>
      </c>
      <c r="W44" s="29"/>
      <c r="X44" s="29"/>
      <c r="Y44" s="29"/>
      <c r="Z44" s="29"/>
      <c r="AA44" s="29"/>
      <c r="AB44" s="29"/>
      <c r="AC44" s="29"/>
      <c r="AD44" s="29"/>
      <c r="AF44" s="79" t="str">
        <f t="shared" si="1"/>
        <v>_________</v>
      </c>
      <c r="AG44" s="79"/>
      <c r="AH44" s="79"/>
      <c r="AI44" s="79"/>
      <c r="AJ44" s="79"/>
      <c r="AK44" s="79"/>
      <c r="AL44" s="79" t="str">
        <f t="shared" si="2"/>
        <v>____</v>
      </c>
      <c r="AM44" s="36"/>
      <c r="AN44" s="217"/>
      <c r="AO44" s="217"/>
      <c r="AP44" s="217"/>
      <c r="AQ44" s="31"/>
      <c r="AR44" s="218"/>
      <c r="AS44" s="218"/>
      <c r="AT44" s="218"/>
      <c r="AU44" s="32"/>
      <c r="AV44" s="218"/>
      <c r="AW44" s="218"/>
      <c r="AX44" s="218"/>
      <c r="AY44" s="217"/>
      <c r="AZ44" s="217"/>
      <c r="BA44" s="218"/>
      <c r="BB44" s="218"/>
      <c r="BC44" s="218"/>
      <c r="BD44" s="218"/>
      <c r="BE44" s="217"/>
      <c r="BF44" s="217"/>
      <c r="BG44" s="217"/>
      <c r="BH44" s="217"/>
      <c r="BI44" s="217"/>
      <c r="BJ44" s="217"/>
      <c r="BK44" s="217"/>
      <c r="BL44" s="217"/>
      <c r="BM44" s="217"/>
      <c r="BN44" s="217"/>
      <c r="BO44" s="217"/>
      <c r="BP44" s="217"/>
      <c r="BQ44" s="217"/>
      <c r="BR44" s="217"/>
      <c r="BS44" s="217"/>
      <c r="BT44" s="217"/>
      <c r="BU44" s="217"/>
      <c r="BV44" s="217"/>
      <c r="BW44" s="217"/>
      <c r="BX44" s="217"/>
      <c r="BY44" s="217"/>
      <c r="CB44" s="34"/>
      <c r="CC44" s="34"/>
      <c r="CD44" s="34"/>
      <c r="CE44" s="34"/>
      <c r="CF44" s="217"/>
      <c r="CG44" s="217"/>
      <c r="CH44" s="217"/>
      <c r="CI44" s="217"/>
      <c r="CJ44" s="217"/>
      <c r="CM44" s="30">
        <v>440</v>
      </c>
      <c r="CN44" s="21" t="s">
        <v>128</v>
      </c>
    </row>
    <row r="45" spans="2:92" ht="12" customHeight="1" x14ac:dyDescent="0.35">
      <c r="B45" s="21"/>
      <c r="C45" s="58"/>
      <c r="D45" s="58"/>
      <c r="E45" s="58"/>
      <c r="F45" s="59"/>
      <c r="G45" s="59"/>
      <c r="H45" s="59"/>
      <c r="I45" s="59"/>
      <c r="J45" s="29"/>
      <c r="K45" s="29"/>
      <c r="L45" s="232"/>
      <c r="M45" s="232"/>
      <c r="N45" s="239" t="s">
        <v>178</v>
      </c>
      <c r="O45" s="238"/>
      <c r="P45" s="238"/>
      <c r="Q45" s="238"/>
      <c r="R45" s="238"/>
      <c r="S45" s="238"/>
      <c r="T45" s="238"/>
      <c r="U45" s="238"/>
      <c r="V45" s="29" t="str" cm="1">
        <f t="array" ref="V45">IFERROR(LOOKUP(2,1/(W45:AA45&lt;&gt;""),W45:AA45),"")</f>
        <v/>
      </c>
      <c r="W45" s="29"/>
      <c r="X45" s="29"/>
      <c r="Y45" s="29"/>
      <c r="Z45" s="29"/>
      <c r="AA45" s="29"/>
      <c r="AB45" s="29"/>
      <c r="AC45" s="29"/>
      <c r="AD45" s="29"/>
      <c r="AF45" s="79" t="str">
        <f t="shared" si="1"/>
        <v>_________</v>
      </c>
      <c r="AG45" s="79"/>
      <c r="AH45" s="79"/>
      <c r="AI45" s="79"/>
      <c r="AJ45" s="79"/>
      <c r="AK45" s="79"/>
      <c r="AL45" s="79" t="str">
        <f t="shared" si="2"/>
        <v>____</v>
      </c>
      <c r="AM45" s="36"/>
      <c r="AN45" s="217"/>
      <c r="AO45" s="217"/>
      <c r="AP45" s="217"/>
      <c r="AQ45" s="31"/>
      <c r="AR45" s="218"/>
      <c r="AS45" s="218"/>
      <c r="AT45" s="218"/>
      <c r="AU45" s="32"/>
      <c r="AV45" s="218"/>
      <c r="AW45" s="218"/>
      <c r="AX45" s="218"/>
      <c r="AY45" s="217"/>
      <c r="AZ45" s="217"/>
      <c r="BA45" s="218"/>
      <c r="BB45" s="218"/>
      <c r="BC45" s="218"/>
      <c r="BD45" s="218"/>
      <c r="BE45" s="217"/>
      <c r="BF45" s="217"/>
      <c r="BG45" s="217"/>
      <c r="BH45" s="217"/>
      <c r="BI45" s="217"/>
      <c r="BJ45" s="217"/>
      <c r="BK45" s="217"/>
      <c r="BL45" s="217"/>
      <c r="BM45" s="217"/>
      <c r="BN45" s="217"/>
      <c r="BO45" s="217"/>
      <c r="BP45" s="217"/>
      <c r="BQ45" s="217"/>
      <c r="BR45" s="217"/>
      <c r="BS45" s="217"/>
      <c r="BT45" s="217"/>
      <c r="BU45" s="217"/>
      <c r="BV45" s="217"/>
      <c r="BW45" s="217"/>
      <c r="BX45" s="217"/>
      <c r="BY45" s="217"/>
      <c r="CB45" s="34"/>
      <c r="CC45" s="34"/>
      <c r="CD45" s="34"/>
      <c r="CE45" s="34"/>
      <c r="CF45" s="217"/>
      <c r="CG45" s="217"/>
      <c r="CH45" s="217"/>
      <c r="CI45" s="217"/>
      <c r="CJ45" s="217"/>
      <c r="CM45" s="30">
        <v>444</v>
      </c>
      <c r="CN45" s="21" t="s">
        <v>128</v>
      </c>
    </row>
    <row r="46" spans="2:92" ht="12" customHeight="1" x14ac:dyDescent="0.35">
      <c r="B46" s="21"/>
      <c r="C46" s="58" t="str">
        <f>IF(N46="","",'Deckblatt - Cover'!$O$10)</f>
        <v>MfN</v>
      </c>
      <c r="D46" s="58" t="s">
        <v>129</v>
      </c>
      <c r="E46" s="58">
        <v>3</v>
      </c>
      <c r="F46" s="59" t="s">
        <v>46</v>
      </c>
      <c r="G46" s="59">
        <v>410</v>
      </c>
      <c r="H46" s="59" t="s">
        <v>14</v>
      </c>
      <c r="I46" s="59" t="s">
        <v>384</v>
      </c>
      <c r="J46" s="29" t="s">
        <v>179</v>
      </c>
      <c r="K46" s="29" t="s">
        <v>180</v>
      </c>
      <c r="L46" s="232" t="s">
        <v>133</v>
      </c>
      <c r="M46" s="232"/>
      <c r="N46" s="233" t="s">
        <v>390</v>
      </c>
      <c r="O46" s="238"/>
      <c r="P46" s="238"/>
      <c r="Q46" s="238"/>
      <c r="R46" s="238"/>
      <c r="S46" s="238"/>
      <c r="T46" s="238"/>
      <c r="U46" s="238"/>
      <c r="V46" s="29" t="str" cm="1">
        <f t="array" ref="V46">IFERROR(LOOKUP(2,1/(W46:AA46&lt;&gt;""),W46:AA46),"")</f>
        <v>d_V</v>
      </c>
      <c r="W46" s="29" t="s">
        <v>72</v>
      </c>
      <c r="X46" s="29" t="s">
        <v>351</v>
      </c>
      <c r="Y46" s="58" t="s">
        <v>352</v>
      </c>
      <c r="Z46" s="58"/>
      <c r="AA46" s="29" t="s">
        <v>72</v>
      </c>
      <c r="AB46" s="29"/>
      <c r="AC46" s="29"/>
      <c r="AD46" s="29"/>
      <c r="AF46" s="79" t="str">
        <f t="shared" si="1"/>
        <v>MfN_INV_3_V_410_BHE_NF_SC_XX_001_d_V</v>
      </c>
      <c r="AG46" s="79"/>
      <c r="AH46" s="79"/>
      <c r="AI46" s="79"/>
      <c r="AJ46" s="79"/>
      <c r="AK46" s="79"/>
      <c r="AL46" s="79" t="str">
        <f t="shared" si="2"/>
        <v>410_NF_SC_XX_001_d_V</v>
      </c>
      <c r="AM46" s="36"/>
      <c r="AN46" s="217" t="s">
        <v>17</v>
      </c>
      <c r="AO46" s="217"/>
      <c r="AP46" s="217"/>
      <c r="AQ46" s="31" t="s">
        <v>183</v>
      </c>
      <c r="AR46" s="218"/>
      <c r="AS46" s="218"/>
      <c r="AT46" s="218"/>
      <c r="AU46" s="32"/>
      <c r="AV46" s="218"/>
      <c r="AW46" s="218"/>
      <c r="AX46" s="218"/>
      <c r="AY46" s="217"/>
      <c r="AZ46" s="217"/>
      <c r="BA46" s="218"/>
      <c r="BB46" s="218"/>
      <c r="BC46" s="218"/>
      <c r="BD46" s="218"/>
      <c r="BE46" s="217" t="s">
        <v>138</v>
      </c>
      <c r="BF46" s="217"/>
      <c r="BG46" s="217"/>
      <c r="BH46" s="217" t="s">
        <v>138</v>
      </c>
      <c r="BI46" s="217"/>
      <c r="BJ46" s="217"/>
      <c r="BK46" s="217" t="s">
        <v>138</v>
      </c>
      <c r="BL46" s="217"/>
      <c r="BM46" s="217"/>
      <c r="BN46" s="217" t="s">
        <v>138</v>
      </c>
      <c r="BO46" s="217"/>
      <c r="BP46" s="217"/>
      <c r="BQ46" s="217" t="s">
        <v>138</v>
      </c>
      <c r="BR46" s="217"/>
      <c r="BS46" s="217"/>
      <c r="BT46" s="217" t="s">
        <v>138</v>
      </c>
      <c r="BU46" s="217"/>
      <c r="BV46" s="217"/>
      <c r="BW46" s="217"/>
      <c r="BX46" s="217"/>
      <c r="BY46" s="217"/>
      <c r="CB46" s="34"/>
      <c r="CC46" s="34"/>
      <c r="CD46" s="34"/>
      <c r="CE46" s="34"/>
      <c r="CF46" s="31"/>
      <c r="CG46" s="31"/>
      <c r="CH46" s="31"/>
      <c r="CI46" s="31"/>
      <c r="CJ46" s="31"/>
      <c r="CM46" s="30"/>
      <c r="CN46" s="21"/>
    </row>
    <row r="47" spans="2:92" ht="12" customHeight="1" x14ac:dyDescent="0.35">
      <c r="B47" s="21"/>
      <c r="C47" s="58" t="str">
        <f>IF(N47="","",'Deckblatt - Cover'!$O$10)</f>
        <v>MfN</v>
      </c>
      <c r="D47" s="58" t="s">
        <v>129</v>
      </c>
      <c r="E47" s="58">
        <v>3</v>
      </c>
      <c r="F47" s="59" t="s">
        <v>46</v>
      </c>
      <c r="G47" s="59">
        <v>410</v>
      </c>
      <c r="H47" s="59" t="s">
        <v>14</v>
      </c>
      <c r="I47" s="59" t="s">
        <v>384</v>
      </c>
      <c r="J47" s="29" t="s">
        <v>179</v>
      </c>
      <c r="K47" s="29" t="s">
        <v>180</v>
      </c>
      <c r="L47" s="232" t="s">
        <v>160</v>
      </c>
      <c r="M47" s="232"/>
      <c r="N47" s="233" t="s">
        <v>391</v>
      </c>
      <c r="O47" s="238"/>
      <c r="P47" s="238"/>
      <c r="Q47" s="238"/>
      <c r="R47" s="238"/>
      <c r="S47" s="238"/>
      <c r="T47" s="238"/>
      <c r="U47" s="238"/>
      <c r="V47" s="29" t="str" cm="1">
        <f t="array" ref="V47">IFERROR(LOOKUP(2,1/(W47:AA47&lt;&gt;""),W47:AA47),"")</f>
        <v>d_V</v>
      </c>
      <c r="W47" s="29" t="s">
        <v>72</v>
      </c>
      <c r="X47" s="29" t="s">
        <v>351</v>
      </c>
      <c r="Y47" s="58" t="s">
        <v>352</v>
      </c>
      <c r="Z47" s="58"/>
      <c r="AA47" s="29" t="s">
        <v>72</v>
      </c>
      <c r="AB47" s="29"/>
      <c r="AC47" s="29"/>
      <c r="AD47" s="29"/>
      <c r="AF47" s="79" t="str">
        <f t="shared" si="1"/>
        <v>MfN_INV_3_V_410_BHE_NF_SC_XX_002_d_V</v>
      </c>
      <c r="AG47" s="79"/>
      <c r="AH47" s="79"/>
      <c r="AI47" s="79"/>
      <c r="AJ47" s="79"/>
      <c r="AK47" s="79"/>
      <c r="AL47" s="79" t="str">
        <f t="shared" si="2"/>
        <v>410_NF_SC_XX_002_d_V</v>
      </c>
      <c r="AM47" s="36"/>
      <c r="AN47" s="217" t="s">
        <v>17</v>
      </c>
      <c r="AO47" s="217"/>
      <c r="AP47" s="217"/>
      <c r="AQ47" s="31" t="s">
        <v>183</v>
      </c>
      <c r="AR47" s="218"/>
      <c r="AS47" s="218"/>
      <c r="AT47" s="218"/>
      <c r="AU47" s="32"/>
      <c r="AV47" s="218"/>
      <c r="AW47" s="218"/>
      <c r="AX47" s="218"/>
      <c r="AY47" s="217"/>
      <c r="AZ47" s="217"/>
      <c r="BA47" s="218"/>
      <c r="BB47" s="218"/>
      <c r="BC47" s="218"/>
      <c r="BD47" s="218"/>
      <c r="BE47" s="217" t="s">
        <v>138</v>
      </c>
      <c r="BF47" s="217"/>
      <c r="BG47" s="217"/>
      <c r="BH47" s="217" t="s">
        <v>138</v>
      </c>
      <c r="BI47" s="217"/>
      <c r="BJ47" s="217"/>
      <c r="BK47" s="217" t="s">
        <v>138</v>
      </c>
      <c r="BL47" s="217"/>
      <c r="BM47" s="217"/>
      <c r="BN47" s="217" t="s">
        <v>138</v>
      </c>
      <c r="BO47" s="217"/>
      <c r="BP47" s="217"/>
      <c r="BQ47" s="217" t="s">
        <v>138</v>
      </c>
      <c r="BR47" s="217"/>
      <c r="BS47" s="217"/>
      <c r="BT47" s="217" t="s">
        <v>138</v>
      </c>
      <c r="BU47" s="217"/>
      <c r="BV47" s="217"/>
      <c r="BW47" s="217"/>
      <c r="BX47" s="217"/>
      <c r="BY47" s="217"/>
      <c r="CB47" s="34"/>
      <c r="CC47" s="34"/>
      <c r="CD47" s="34"/>
      <c r="CE47" s="34"/>
      <c r="CF47" s="217"/>
      <c r="CG47" s="217"/>
      <c r="CH47" s="217"/>
      <c r="CI47" s="217"/>
      <c r="CJ47" s="217"/>
      <c r="CM47" s="30">
        <v>445</v>
      </c>
      <c r="CN47" s="21" t="s">
        <v>128</v>
      </c>
    </row>
    <row r="48" spans="2:92" ht="12" customHeight="1" x14ac:dyDescent="0.35">
      <c r="B48" s="21"/>
      <c r="C48" s="58" t="str">
        <f>IF(N48="","",'Deckblatt - Cover'!$O$10)</f>
        <v>MfN</v>
      </c>
      <c r="D48" s="58" t="s">
        <v>129</v>
      </c>
      <c r="E48" s="58">
        <v>3</v>
      </c>
      <c r="F48" s="59" t="s">
        <v>46</v>
      </c>
      <c r="G48" s="59">
        <v>410</v>
      </c>
      <c r="H48" s="59" t="s">
        <v>14</v>
      </c>
      <c r="I48" s="59" t="s">
        <v>384</v>
      </c>
      <c r="J48" s="29" t="s">
        <v>179</v>
      </c>
      <c r="K48" s="29" t="s">
        <v>180</v>
      </c>
      <c r="L48" s="232" t="s">
        <v>186</v>
      </c>
      <c r="M48" s="232"/>
      <c r="N48" s="233" t="s">
        <v>392</v>
      </c>
      <c r="O48" s="238"/>
      <c r="P48" s="238"/>
      <c r="Q48" s="238"/>
      <c r="R48" s="238"/>
      <c r="S48" s="238"/>
      <c r="T48" s="238"/>
      <c r="U48" s="238"/>
      <c r="V48" s="29" t="str" cm="1">
        <f t="array" ref="V48">IFERROR(LOOKUP(2,1/(W48:AA48&lt;&gt;""),W48:AA48),"")</f>
        <v>d_V</v>
      </c>
      <c r="W48" s="29" t="s">
        <v>72</v>
      </c>
      <c r="X48" s="29" t="s">
        <v>351</v>
      </c>
      <c r="Y48" s="58" t="s">
        <v>352</v>
      </c>
      <c r="Z48" s="58"/>
      <c r="AA48" s="29" t="s">
        <v>72</v>
      </c>
      <c r="AB48" s="29"/>
      <c r="AC48" s="29"/>
      <c r="AD48" s="29"/>
      <c r="AF48" s="79" t="str">
        <f t="shared" si="1"/>
        <v>MfN_INV_3_V_410_BHE_NF_SC_XX_003_d_V</v>
      </c>
      <c r="AG48" s="79"/>
      <c r="AH48" s="79"/>
      <c r="AI48" s="79"/>
      <c r="AJ48" s="79"/>
      <c r="AK48" s="79"/>
      <c r="AL48" s="79" t="str">
        <f t="shared" si="2"/>
        <v>410_NF_SC_XX_003_d_V</v>
      </c>
      <c r="AM48" s="36"/>
      <c r="AN48" s="217" t="s">
        <v>17</v>
      </c>
      <c r="AO48" s="217"/>
      <c r="AP48" s="217"/>
      <c r="AQ48" s="31" t="s">
        <v>183</v>
      </c>
      <c r="AR48" s="218"/>
      <c r="AS48" s="218"/>
      <c r="AT48" s="218"/>
      <c r="AU48" s="32"/>
      <c r="AV48" s="218"/>
      <c r="AW48" s="218"/>
      <c r="AX48" s="218"/>
      <c r="AY48" s="217"/>
      <c r="AZ48" s="217"/>
      <c r="BA48" s="218"/>
      <c r="BB48" s="218"/>
      <c r="BC48" s="218"/>
      <c r="BD48" s="218"/>
      <c r="BE48" s="217" t="s">
        <v>138</v>
      </c>
      <c r="BF48" s="217"/>
      <c r="BG48" s="217"/>
      <c r="BH48" s="217" t="s">
        <v>138</v>
      </c>
      <c r="BI48" s="217"/>
      <c r="BJ48" s="217"/>
      <c r="BK48" s="217" t="s">
        <v>138</v>
      </c>
      <c r="BL48" s="217"/>
      <c r="BM48" s="217"/>
      <c r="BN48" s="217" t="s">
        <v>138</v>
      </c>
      <c r="BO48" s="217"/>
      <c r="BP48" s="217"/>
      <c r="BQ48" s="217" t="s">
        <v>138</v>
      </c>
      <c r="BR48" s="217"/>
      <c r="BS48" s="217"/>
      <c r="BT48" s="217" t="s">
        <v>138</v>
      </c>
      <c r="BU48" s="217"/>
      <c r="BV48" s="217"/>
      <c r="BW48" s="217"/>
      <c r="BX48" s="217"/>
      <c r="BY48" s="217"/>
      <c r="CB48" s="34"/>
      <c r="CC48" s="34"/>
      <c r="CD48" s="34"/>
      <c r="CE48" s="34"/>
      <c r="CF48" s="217"/>
      <c r="CG48" s="217"/>
      <c r="CH48" s="217"/>
      <c r="CI48" s="217"/>
      <c r="CJ48" s="217"/>
      <c r="CM48" s="30">
        <v>445</v>
      </c>
      <c r="CN48" s="21" t="s">
        <v>128</v>
      </c>
    </row>
    <row r="49" spans="2:92" ht="12" customHeight="1" x14ac:dyDescent="0.35">
      <c r="B49" s="21"/>
      <c r="C49" s="58" t="str">
        <f>IF(N49="","",'Deckblatt - Cover'!$O$10)</f>
        <v>MfN</v>
      </c>
      <c r="D49" s="58" t="s">
        <v>129</v>
      </c>
      <c r="E49" s="58">
        <v>3</v>
      </c>
      <c r="F49" s="59" t="s">
        <v>46</v>
      </c>
      <c r="G49" s="59">
        <v>410</v>
      </c>
      <c r="H49" s="59" t="s">
        <v>14</v>
      </c>
      <c r="I49" s="59" t="s">
        <v>384</v>
      </c>
      <c r="J49" s="29" t="s">
        <v>179</v>
      </c>
      <c r="K49" s="29" t="s">
        <v>180</v>
      </c>
      <c r="L49" s="232" t="s">
        <v>189</v>
      </c>
      <c r="M49" s="232"/>
      <c r="N49" s="233" t="s">
        <v>393</v>
      </c>
      <c r="O49" s="238"/>
      <c r="P49" s="238"/>
      <c r="Q49" s="238"/>
      <c r="R49" s="238"/>
      <c r="S49" s="238"/>
      <c r="T49" s="238"/>
      <c r="U49" s="238"/>
      <c r="V49" s="29" t="str" cm="1">
        <f t="array" ref="V49">IFERROR(LOOKUP(2,1/(W49:AA49&lt;&gt;""),W49:AA49),"")</f>
        <v>d_V</v>
      </c>
      <c r="W49" s="29" t="s">
        <v>72</v>
      </c>
      <c r="X49" s="29" t="s">
        <v>351</v>
      </c>
      <c r="Y49" s="58" t="s">
        <v>352</v>
      </c>
      <c r="Z49" s="58"/>
      <c r="AA49" s="29" t="s">
        <v>72</v>
      </c>
      <c r="AB49" s="29"/>
      <c r="AC49" s="29"/>
      <c r="AD49" s="29"/>
      <c r="AF49" s="79" t="str">
        <f t="shared" si="1"/>
        <v>MfN_INV_3_V_410_BHE_NF_SC_XX_004_d_V</v>
      </c>
      <c r="AG49" s="79"/>
      <c r="AH49" s="79"/>
      <c r="AI49" s="79"/>
      <c r="AJ49" s="79"/>
      <c r="AK49" s="79"/>
      <c r="AL49" s="79" t="str">
        <f t="shared" si="2"/>
        <v>410_NF_SC_XX_004_d_V</v>
      </c>
      <c r="AM49" s="36"/>
      <c r="AN49" s="217" t="s">
        <v>17</v>
      </c>
      <c r="AO49" s="217"/>
      <c r="AP49" s="217"/>
      <c r="AQ49" s="31" t="s">
        <v>183</v>
      </c>
      <c r="AR49" s="218"/>
      <c r="AS49" s="218"/>
      <c r="AT49" s="218"/>
      <c r="AU49" s="32"/>
      <c r="AV49" s="218"/>
      <c r="AW49" s="218"/>
      <c r="AX49" s="218"/>
      <c r="AY49" s="217"/>
      <c r="AZ49" s="217"/>
      <c r="BA49" s="218"/>
      <c r="BB49" s="218"/>
      <c r="BC49" s="218"/>
      <c r="BD49" s="218"/>
      <c r="BE49" s="217" t="s">
        <v>138</v>
      </c>
      <c r="BF49" s="217"/>
      <c r="BG49" s="217"/>
      <c r="BH49" s="217" t="s">
        <v>138</v>
      </c>
      <c r="BI49" s="217"/>
      <c r="BJ49" s="217"/>
      <c r="BK49" s="217" t="s">
        <v>138</v>
      </c>
      <c r="BL49" s="217"/>
      <c r="BM49" s="217"/>
      <c r="BN49" s="217" t="s">
        <v>138</v>
      </c>
      <c r="BO49" s="217"/>
      <c r="BP49" s="217"/>
      <c r="BQ49" s="217" t="s">
        <v>138</v>
      </c>
      <c r="BR49" s="217"/>
      <c r="BS49" s="217"/>
      <c r="BT49" s="217" t="s">
        <v>138</v>
      </c>
      <c r="BU49" s="217"/>
      <c r="BV49" s="217"/>
      <c r="BW49" s="217"/>
      <c r="BX49" s="217"/>
      <c r="BY49" s="217"/>
      <c r="CB49" s="34"/>
      <c r="CC49" s="34"/>
      <c r="CD49" s="34"/>
      <c r="CE49" s="34"/>
      <c r="CF49" s="217"/>
      <c r="CG49" s="217"/>
      <c r="CH49" s="217"/>
      <c r="CI49" s="217"/>
      <c r="CJ49" s="217"/>
      <c r="CM49" s="30">
        <v>445</v>
      </c>
      <c r="CN49" s="21" t="s">
        <v>128</v>
      </c>
    </row>
    <row r="50" spans="2:92" ht="12" customHeight="1" x14ac:dyDescent="0.35">
      <c r="B50" s="21"/>
      <c r="C50" s="58"/>
      <c r="D50" s="58"/>
      <c r="E50" s="58"/>
      <c r="F50" s="59"/>
      <c r="G50" s="59"/>
      <c r="H50" s="59"/>
      <c r="I50" s="59"/>
      <c r="J50" s="29"/>
      <c r="K50" s="29"/>
      <c r="L50" s="232"/>
      <c r="M50" s="232"/>
      <c r="N50" s="233"/>
      <c r="O50" s="238"/>
      <c r="P50" s="238"/>
      <c r="Q50" s="238"/>
      <c r="R50" s="238"/>
      <c r="S50" s="238"/>
      <c r="T50" s="238"/>
      <c r="U50" s="238"/>
      <c r="V50" s="29" t="str" cm="1">
        <f t="array" ref="V50">IFERROR(LOOKUP(2,1/(W50:AA50&lt;&gt;""),W50:AA50),"")</f>
        <v/>
      </c>
      <c r="W50" s="29"/>
      <c r="X50" s="29"/>
      <c r="Y50" s="29"/>
      <c r="Z50" s="29"/>
      <c r="AA50" s="29"/>
      <c r="AB50" s="29"/>
      <c r="AC50" s="29"/>
      <c r="AD50" s="29"/>
      <c r="AF50" s="79" t="str">
        <f t="shared" si="1"/>
        <v>_________</v>
      </c>
      <c r="AG50" s="79"/>
      <c r="AH50" s="79"/>
      <c r="AI50" s="79"/>
      <c r="AJ50" s="79"/>
      <c r="AK50" s="79"/>
      <c r="AL50" s="79" t="str">
        <f t="shared" si="2"/>
        <v>____</v>
      </c>
      <c r="AM50" s="36"/>
      <c r="AN50" s="217"/>
      <c r="AO50" s="217"/>
      <c r="AP50" s="217"/>
      <c r="AQ50" s="31"/>
      <c r="AR50" s="218"/>
      <c r="AS50" s="218"/>
      <c r="AT50" s="218"/>
      <c r="AU50" s="32"/>
      <c r="AV50" s="218"/>
      <c r="AW50" s="218"/>
      <c r="AX50" s="218"/>
      <c r="AY50" s="217"/>
      <c r="AZ50" s="217"/>
      <c r="BA50" s="218"/>
      <c r="BB50" s="218"/>
      <c r="BC50" s="218"/>
      <c r="BD50" s="218"/>
      <c r="BE50" s="217"/>
      <c r="BF50" s="217"/>
      <c r="BG50" s="217"/>
      <c r="BH50" s="217"/>
      <c r="BI50" s="217"/>
      <c r="BJ50" s="217"/>
      <c r="BK50" s="217"/>
      <c r="BL50" s="217"/>
      <c r="BM50" s="217"/>
      <c r="BN50" s="217"/>
      <c r="BO50" s="217"/>
      <c r="BP50" s="217"/>
      <c r="BQ50" s="217"/>
      <c r="BR50" s="217"/>
      <c r="BS50" s="217"/>
      <c r="BT50" s="217"/>
      <c r="BU50" s="217"/>
      <c r="BV50" s="217"/>
      <c r="BW50" s="217"/>
      <c r="BX50" s="217"/>
      <c r="BY50" s="217"/>
      <c r="CB50" s="34"/>
      <c r="CC50" s="34"/>
      <c r="CD50" s="34"/>
      <c r="CE50" s="34"/>
      <c r="CF50" s="217"/>
      <c r="CG50" s="217"/>
      <c r="CH50" s="217"/>
      <c r="CI50" s="217"/>
      <c r="CJ50" s="217"/>
      <c r="CM50" s="30">
        <v>475</v>
      </c>
      <c r="CN50" s="21" t="s">
        <v>128</v>
      </c>
    </row>
    <row r="51" spans="2:92" ht="12" customHeight="1" x14ac:dyDescent="0.35">
      <c r="B51" s="21"/>
      <c r="C51" s="58"/>
      <c r="D51" s="58"/>
      <c r="E51" s="58"/>
      <c r="F51" s="59"/>
      <c r="G51" s="59"/>
      <c r="H51" s="59"/>
      <c r="I51" s="59"/>
      <c r="J51" s="29"/>
      <c r="K51" s="29"/>
      <c r="L51" s="232"/>
      <c r="M51" s="232"/>
      <c r="N51" s="239" t="s">
        <v>200</v>
      </c>
      <c r="O51" s="238"/>
      <c r="P51" s="238"/>
      <c r="Q51" s="238"/>
      <c r="R51" s="238"/>
      <c r="S51" s="238"/>
      <c r="T51" s="238"/>
      <c r="U51" s="238"/>
      <c r="V51" s="29" t="str" cm="1">
        <f t="array" ref="V51">IFERROR(LOOKUP(2,1/(W51:AA51&lt;&gt;""),W51:AA51),"")</f>
        <v/>
      </c>
      <c r="W51" s="29"/>
      <c r="X51" s="29"/>
      <c r="Y51" s="29"/>
      <c r="Z51" s="29"/>
      <c r="AA51" s="29"/>
      <c r="AB51" s="29"/>
      <c r="AC51" s="29"/>
      <c r="AD51" s="29"/>
      <c r="AF51" s="79" t="str">
        <f t="shared" si="1"/>
        <v>_________</v>
      </c>
      <c r="AG51" s="79"/>
      <c r="AH51" s="79"/>
      <c r="AI51" s="79"/>
      <c r="AJ51" s="79"/>
      <c r="AK51" s="79"/>
      <c r="AL51" s="79" t="str">
        <f t="shared" si="2"/>
        <v>____</v>
      </c>
      <c r="AM51" s="36"/>
      <c r="AN51" s="217"/>
      <c r="AO51" s="217"/>
      <c r="AP51" s="217"/>
      <c r="AQ51" s="31"/>
      <c r="AR51" s="218"/>
      <c r="AS51" s="218"/>
      <c r="AT51" s="218"/>
      <c r="AU51" s="32"/>
      <c r="AV51" s="218"/>
      <c r="AW51" s="218"/>
      <c r="AX51" s="218"/>
      <c r="AY51" s="217"/>
      <c r="AZ51" s="217"/>
      <c r="BA51" s="218"/>
      <c r="BB51" s="218"/>
      <c r="BC51" s="218"/>
      <c r="BD51" s="218"/>
      <c r="BE51" s="217"/>
      <c r="BF51" s="217"/>
      <c r="BG51" s="217"/>
      <c r="BH51" s="217"/>
      <c r="BI51" s="217"/>
      <c r="BJ51" s="217"/>
      <c r="BK51" s="217"/>
      <c r="BL51" s="217"/>
      <c r="BM51" s="217"/>
      <c r="BN51" s="217"/>
      <c r="BO51" s="217"/>
      <c r="BP51" s="217"/>
      <c r="BQ51" s="217"/>
      <c r="BR51" s="217"/>
      <c r="BS51" s="217"/>
      <c r="BT51" s="217"/>
      <c r="BU51" s="217"/>
      <c r="BV51" s="217"/>
      <c r="BW51" s="217"/>
      <c r="BX51" s="217"/>
      <c r="BY51" s="217"/>
      <c r="CB51" s="34"/>
      <c r="CC51" s="34"/>
      <c r="CD51" s="34"/>
      <c r="CE51" s="34"/>
      <c r="CF51" s="217"/>
      <c r="CG51" s="217"/>
      <c r="CH51" s="217"/>
      <c r="CI51" s="217"/>
      <c r="CJ51" s="217"/>
      <c r="CM51" s="30">
        <v>480</v>
      </c>
      <c r="CN51" s="21" t="s">
        <v>201</v>
      </c>
    </row>
    <row r="52" spans="2:92" ht="12" customHeight="1" x14ac:dyDescent="0.35">
      <c r="B52" s="21"/>
      <c r="C52" s="58" t="str">
        <f>IF(N52="","",'Deckblatt - Cover'!$O$10)</f>
        <v>MfN</v>
      </c>
      <c r="D52" s="58" t="s">
        <v>129</v>
      </c>
      <c r="E52" s="58">
        <v>3</v>
      </c>
      <c r="F52" s="59" t="s">
        <v>46</v>
      </c>
      <c r="G52" s="59">
        <v>420</v>
      </c>
      <c r="H52" s="59" t="s">
        <v>14</v>
      </c>
      <c r="I52" s="59" t="s">
        <v>384</v>
      </c>
      <c r="J52" s="29" t="s">
        <v>131</v>
      </c>
      <c r="K52" s="29" t="s">
        <v>132</v>
      </c>
      <c r="L52" s="232" t="s">
        <v>133</v>
      </c>
      <c r="M52" s="232"/>
      <c r="N52" s="233" t="s">
        <v>202</v>
      </c>
      <c r="O52" s="238"/>
      <c r="P52" s="238"/>
      <c r="Q52" s="238"/>
      <c r="R52" s="238"/>
      <c r="S52" s="238"/>
      <c r="T52" s="238"/>
      <c r="U52" s="238"/>
      <c r="V52" s="29" t="str" cm="1">
        <f t="array" ref="V52">IFERROR(LOOKUP(2,1/(W52:AA52&lt;&gt;""),W52:AA52),"")</f>
        <v>d_V</v>
      </c>
      <c r="W52" s="29" t="s">
        <v>72</v>
      </c>
      <c r="X52" s="29" t="s">
        <v>351</v>
      </c>
      <c r="Y52" s="58" t="s">
        <v>352</v>
      </c>
      <c r="Z52" s="58"/>
      <c r="AA52" s="29" t="s">
        <v>72</v>
      </c>
      <c r="AB52" s="29"/>
      <c r="AC52" s="29"/>
      <c r="AD52" s="29"/>
      <c r="AF52" s="79" t="str">
        <f t="shared" si="1"/>
        <v>MfN_INV_3_V_420_BHE_NF_GR_1U_001_d_V</v>
      </c>
      <c r="AG52" s="79"/>
      <c r="AH52" s="79"/>
      <c r="AI52" s="79"/>
      <c r="AJ52" s="79"/>
      <c r="AK52" s="79"/>
      <c r="AL52" s="79" t="str">
        <f t="shared" si="2"/>
        <v>420_NF_GR_1U_001_d_V</v>
      </c>
      <c r="AM52" s="36"/>
      <c r="AN52" s="217" t="s">
        <v>17</v>
      </c>
      <c r="AO52" s="217"/>
      <c r="AP52" s="217"/>
      <c r="AQ52" s="31" t="s">
        <v>137</v>
      </c>
      <c r="AR52" s="218"/>
      <c r="AS52" s="218"/>
      <c r="AT52" s="218"/>
      <c r="AU52" s="32"/>
      <c r="AV52" s="218"/>
      <c r="AW52" s="218"/>
      <c r="AX52" s="218"/>
      <c r="AY52" s="217"/>
      <c r="AZ52" s="217"/>
      <c r="BA52" s="218"/>
      <c r="BB52" s="218"/>
      <c r="BC52" s="218"/>
      <c r="BD52" s="218"/>
      <c r="BE52" s="217"/>
      <c r="BF52" s="217"/>
      <c r="BG52" s="217"/>
      <c r="BH52" s="217"/>
      <c r="BI52" s="217"/>
      <c r="BJ52" s="217"/>
      <c r="BK52" s="217"/>
      <c r="BL52" s="217"/>
      <c r="BM52" s="217"/>
      <c r="BN52" s="217"/>
      <c r="BO52" s="217"/>
      <c r="BP52" s="217"/>
      <c r="BQ52" s="217"/>
      <c r="BR52" s="217"/>
      <c r="BS52" s="217"/>
      <c r="BT52" s="217"/>
      <c r="BU52" s="217"/>
      <c r="BV52" s="217"/>
      <c r="BW52" s="217"/>
      <c r="BX52" s="217"/>
      <c r="BY52" s="217"/>
      <c r="CB52" s="34"/>
      <c r="CC52" s="34"/>
      <c r="CD52" s="34"/>
      <c r="CE52" s="34"/>
      <c r="CF52" s="217"/>
      <c r="CG52" s="217"/>
      <c r="CH52" s="217"/>
      <c r="CI52" s="217"/>
      <c r="CJ52" s="217"/>
      <c r="CM52" s="30"/>
      <c r="CN52" s="21"/>
    </row>
    <row r="53" spans="2:92" ht="12" customHeight="1" x14ac:dyDescent="0.35">
      <c r="B53" s="21"/>
      <c r="C53" s="58" t="str">
        <f>IF(N53="","",'Deckblatt - Cover'!$O$10)</f>
        <v>MfN</v>
      </c>
      <c r="D53" s="58" t="s">
        <v>129</v>
      </c>
      <c r="E53" s="58">
        <v>3</v>
      </c>
      <c r="F53" s="59" t="s">
        <v>46</v>
      </c>
      <c r="G53" s="59">
        <v>420</v>
      </c>
      <c r="H53" s="59" t="s">
        <v>14</v>
      </c>
      <c r="I53" s="59" t="s">
        <v>384</v>
      </c>
      <c r="J53" s="29" t="s">
        <v>131</v>
      </c>
      <c r="K53" s="29" t="s">
        <v>139</v>
      </c>
      <c r="L53" s="232" t="s">
        <v>133</v>
      </c>
      <c r="M53" s="232"/>
      <c r="N53" s="233" t="s">
        <v>204</v>
      </c>
      <c r="O53" s="238"/>
      <c r="P53" s="238"/>
      <c r="Q53" s="238"/>
      <c r="R53" s="238"/>
      <c r="S53" s="238"/>
      <c r="T53" s="238"/>
      <c r="U53" s="238"/>
      <c r="V53" s="29" t="str" cm="1">
        <f t="array" ref="V53">IFERROR(LOOKUP(2,1/(W53:AA53&lt;&gt;""),W53:AA53),"")</f>
        <v>d_V</v>
      </c>
      <c r="W53" s="29" t="s">
        <v>72</v>
      </c>
      <c r="X53" s="29" t="s">
        <v>351</v>
      </c>
      <c r="Y53" s="58" t="s">
        <v>352</v>
      </c>
      <c r="Z53" s="58"/>
      <c r="AA53" s="29" t="s">
        <v>72</v>
      </c>
      <c r="AB53" s="29"/>
      <c r="AC53" s="29"/>
      <c r="AD53" s="29"/>
      <c r="AF53" s="79" t="str">
        <f t="shared" si="1"/>
        <v>MfN_INV_3_V_420_BHE_NF_GR_0E_001_d_V</v>
      </c>
      <c r="AG53" s="79"/>
      <c r="AH53" s="79"/>
      <c r="AI53" s="79"/>
      <c r="AJ53" s="79"/>
      <c r="AK53" s="79"/>
      <c r="AL53" s="79" t="str">
        <f t="shared" si="2"/>
        <v>420_NF_GR_0E_001_d_V</v>
      </c>
      <c r="AM53" s="36"/>
      <c r="AN53" s="217" t="s">
        <v>17</v>
      </c>
      <c r="AO53" s="217"/>
      <c r="AP53" s="217"/>
      <c r="AQ53" s="31" t="s">
        <v>137</v>
      </c>
      <c r="AR53" s="218"/>
      <c r="AS53" s="218"/>
      <c r="AT53" s="218"/>
      <c r="AU53" s="32"/>
      <c r="AV53" s="218"/>
      <c r="AW53" s="218"/>
      <c r="AX53" s="218"/>
      <c r="AY53" s="217"/>
      <c r="AZ53" s="217"/>
      <c r="BA53" s="218"/>
      <c r="BB53" s="218"/>
      <c r="BC53" s="218"/>
      <c r="BD53" s="218"/>
      <c r="BE53" s="217"/>
      <c r="BF53" s="217"/>
      <c r="BG53" s="217"/>
      <c r="BH53" s="217"/>
      <c r="BI53" s="217"/>
      <c r="BJ53" s="217"/>
      <c r="BK53" s="217"/>
      <c r="BL53" s="217"/>
      <c r="BM53" s="217"/>
      <c r="BN53" s="217"/>
      <c r="BO53" s="217"/>
      <c r="BP53" s="217"/>
      <c r="BQ53" s="217"/>
      <c r="BR53" s="217"/>
      <c r="BS53" s="217"/>
      <c r="BT53" s="217"/>
      <c r="BU53" s="217"/>
      <c r="BV53" s="217"/>
      <c r="BW53" s="217"/>
      <c r="BX53" s="217"/>
      <c r="BY53" s="217"/>
      <c r="CB53" s="34"/>
      <c r="CC53" s="34"/>
      <c r="CD53" s="34"/>
      <c r="CE53" s="34"/>
      <c r="CF53" s="217"/>
      <c r="CG53" s="217"/>
      <c r="CH53" s="217"/>
      <c r="CI53" s="217"/>
      <c r="CJ53" s="217"/>
      <c r="CM53" s="30"/>
      <c r="CN53" s="21"/>
    </row>
    <row r="54" spans="2:92" ht="12" customHeight="1" x14ac:dyDescent="0.35">
      <c r="B54" s="21"/>
      <c r="C54" s="58" t="str">
        <f>IF(N54="","",'Deckblatt - Cover'!$O$10)</f>
        <v>MfN</v>
      </c>
      <c r="D54" s="58" t="s">
        <v>129</v>
      </c>
      <c r="E54" s="58">
        <v>3</v>
      </c>
      <c r="F54" s="59" t="s">
        <v>46</v>
      </c>
      <c r="G54" s="59">
        <v>420</v>
      </c>
      <c r="H54" s="59" t="s">
        <v>14</v>
      </c>
      <c r="I54" s="59" t="s">
        <v>384</v>
      </c>
      <c r="J54" s="29" t="s">
        <v>131</v>
      </c>
      <c r="K54" s="29" t="s">
        <v>143</v>
      </c>
      <c r="L54" s="232" t="s">
        <v>133</v>
      </c>
      <c r="M54" s="232"/>
      <c r="N54" s="233" t="s">
        <v>206</v>
      </c>
      <c r="O54" s="238"/>
      <c r="P54" s="238"/>
      <c r="Q54" s="238"/>
      <c r="R54" s="238"/>
      <c r="S54" s="238"/>
      <c r="T54" s="238"/>
      <c r="U54" s="238"/>
      <c r="V54" s="29" t="str" cm="1">
        <f t="array" ref="V54">IFERROR(LOOKUP(2,1/(W54:AA54&lt;&gt;""),W54:AA54),"")</f>
        <v>d_V</v>
      </c>
      <c r="W54" s="29" t="s">
        <v>72</v>
      </c>
      <c r="X54" s="29" t="s">
        <v>351</v>
      </c>
      <c r="Y54" s="58" t="s">
        <v>352</v>
      </c>
      <c r="Z54" s="58"/>
      <c r="AA54" s="29" t="s">
        <v>72</v>
      </c>
      <c r="AB54" s="29"/>
      <c r="AC54" s="29"/>
      <c r="AD54" s="29"/>
      <c r="AF54" s="79" t="str">
        <f t="shared" si="1"/>
        <v>MfN_INV_3_V_420_BHE_NF_GR_1O_001_d_V</v>
      </c>
      <c r="AG54" s="79"/>
      <c r="AH54" s="79"/>
      <c r="AI54" s="79"/>
      <c r="AJ54" s="79"/>
      <c r="AK54" s="79"/>
      <c r="AL54" s="79" t="str">
        <f t="shared" si="2"/>
        <v>420_NF_GR_1O_001_d_V</v>
      </c>
      <c r="AM54" s="36"/>
      <c r="AN54" s="217" t="s">
        <v>17</v>
      </c>
      <c r="AO54" s="217"/>
      <c r="AP54" s="217"/>
      <c r="AQ54" s="31" t="s">
        <v>137</v>
      </c>
      <c r="AR54" s="218"/>
      <c r="AS54" s="218"/>
      <c r="AT54" s="218"/>
      <c r="AU54" s="32"/>
      <c r="AV54" s="218"/>
      <c r="AW54" s="218"/>
      <c r="AX54" s="218"/>
      <c r="AY54" s="217"/>
      <c r="AZ54" s="217"/>
      <c r="BA54" s="218"/>
      <c r="BB54" s="218"/>
      <c r="BC54" s="218"/>
      <c r="BD54" s="218"/>
      <c r="BE54" s="217"/>
      <c r="BF54" s="217"/>
      <c r="BG54" s="217"/>
      <c r="BH54" s="217"/>
      <c r="BI54" s="217"/>
      <c r="BJ54" s="217"/>
      <c r="BK54" s="217"/>
      <c r="BL54" s="217"/>
      <c r="BM54" s="217"/>
      <c r="BN54" s="217"/>
      <c r="BO54" s="217"/>
      <c r="BP54" s="217"/>
      <c r="BQ54" s="217"/>
      <c r="BR54" s="217"/>
      <c r="BS54" s="217"/>
      <c r="BT54" s="217"/>
      <c r="BU54" s="217"/>
      <c r="BV54" s="217"/>
      <c r="BW54" s="217"/>
      <c r="BX54" s="217"/>
      <c r="BY54" s="217"/>
      <c r="CB54" s="34"/>
      <c r="CC54" s="34"/>
      <c r="CD54" s="34"/>
      <c r="CE54" s="34"/>
      <c r="CF54" s="217"/>
      <c r="CG54" s="217"/>
      <c r="CH54" s="217"/>
      <c r="CI54" s="217"/>
      <c r="CJ54" s="217"/>
      <c r="CM54" s="30"/>
      <c r="CN54" s="21"/>
    </row>
    <row r="55" spans="2:92" ht="12" customHeight="1" x14ac:dyDescent="0.35">
      <c r="B55" s="21"/>
      <c r="C55" s="58" t="str">
        <f>IF(N55="","",'Deckblatt - Cover'!$O$10)</f>
        <v>MfN</v>
      </c>
      <c r="D55" s="58" t="s">
        <v>129</v>
      </c>
      <c r="E55" s="58">
        <v>3</v>
      </c>
      <c r="F55" s="59" t="s">
        <v>46</v>
      </c>
      <c r="G55" s="59">
        <v>420</v>
      </c>
      <c r="H55" s="59" t="s">
        <v>14</v>
      </c>
      <c r="I55" s="59" t="s">
        <v>384</v>
      </c>
      <c r="J55" s="29" t="s">
        <v>131</v>
      </c>
      <c r="K55" s="29" t="s">
        <v>146</v>
      </c>
      <c r="L55" s="232" t="s">
        <v>133</v>
      </c>
      <c r="M55" s="232"/>
      <c r="N55" s="233" t="s">
        <v>208</v>
      </c>
      <c r="O55" s="238"/>
      <c r="P55" s="238"/>
      <c r="Q55" s="238"/>
      <c r="R55" s="238"/>
      <c r="S55" s="238"/>
      <c r="T55" s="238"/>
      <c r="U55" s="238"/>
      <c r="V55" s="29" t="str" cm="1">
        <f t="array" ref="V55">IFERROR(LOOKUP(2,1/(W55:AA55&lt;&gt;""),W55:AA55),"")</f>
        <v>d_V</v>
      </c>
      <c r="W55" s="29" t="s">
        <v>72</v>
      </c>
      <c r="X55" s="29" t="s">
        <v>351</v>
      </c>
      <c r="Y55" s="58" t="s">
        <v>352</v>
      </c>
      <c r="Z55" s="58"/>
      <c r="AA55" s="29" t="s">
        <v>72</v>
      </c>
      <c r="AB55" s="29"/>
      <c r="AC55" s="29"/>
      <c r="AD55" s="29"/>
      <c r="AF55" s="79" t="str">
        <f t="shared" si="1"/>
        <v>MfN_INV_3_V_420_BHE_NF_GR_1Z_001_d_V</v>
      </c>
      <c r="AG55" s="79"/>
      <c r="AH55" s="79"/>
      <c r="AI55" s="79"/>
      <c r="AJ55" s="79"/>
      <c r="AK55" s="79"/>
      <c r="AL55" s="79" t="str">
        <f t="shared" si="2"/>
        <v>420_NF_GR_1Z_001_d_V</v>
      </c>
      <c r="AM55" s="36"/>
      <c r="AN55" s="217" t="s">
        <v>17</v>
      </c>
      <c r="AO55" s="217"/>
      <c r="AP55" s="217"/>
      <c r="AQ55" s="31" t="s">
        <v>137</v>
      </c>
      <c r="AR55" s="218"/>
      <c r="AS55" s="218"/>
      <c r="AT55" s="218"/>
      <c r="AU55" s="32"/>
      <c r="AV55" s="218"/>
      <c r="AW55" s="218"/>
      <c r="AX55" s="218"/>
      <c r="AY55" s="217"/>
      <c r="AZ55" s="217"/>
      <c r="BA55" s="218"/>
      <c r="BB55" s="218"/>
      <c r="BC55" s="218"/>
      <c r="BD55" s="218"/>
      <c r="BE55" s="217"/>
      <c r="BF55" s="217"/>
      <c r="BG55" s="217"/>
      <c r="BH55" s="217"/>
      <c r="BI55" s="217"/>
      <c r="BJ55" s="217"/>
      <c r="BK55" s="217"/>
      <c r="BL55" s="217"/>
      <c r="BM55" s="217"/>
      <c r="BN55" s="217"/>
      <c r="BO55" s="217"/>
      <c r="BP55" s="217"/>
      <c r="BQ55" s="217"/>
      <c r="BR55" s="217"/>
      <c r="BS55" s="217"/>
      <c r="BT55" s="217"/>
      <c r="BU55" s="217"/>
      <c r="BV55" s="217"/>
      <c r="BW55" s="217"/>
      <c r="BX55" s="217"/>
      <c r="BY55" s="217"/>
      <c r="CB55" s="34"/>
      <c r="CC55" s="34"/>
      <c r="CD55" s="34"/>
      <c r="CE55" s="34"/>
      <c r="CF55" s="217"/>
      <c r="CG55" s="217"/>
      <c r="CH55" s="217"/>
      <c r="CI55" s="217"/>
      <c r="CJ55" s="217"/>
      <c r="CM55" s="30"/>
      <c r="CN55" s="21"/>
    </row>
    <row r="56" spans="2:92" ht="12" customHeight="1" x14ac:dyDescent="0.35">
      <c r="B56" s="21"/>
      <c r="C56" s="58" t="str">
        <f>IF(N56="","",'Deckblatt - Cover'!$O$10)</f>
        <v>MfN</v>
      </c>
      <c r="D56" s="58" t="s">
        <v>129</v>
      </c>
      <c r="E56" s="58">
        <v>3</v>
      </c>
      <c r="F56" s="59" t="s">
        <v>46</v>
      </c>
      <c r="G56" s="59">
        <v>420</v>
      </c>
      <c r="H56" s="59" t="s">
        <v>14</v>
      </c>
      <c r="I56" s="59" t="s">
        <v>384</v>
      </c>
      <c r="J56" s="29" t="s">
        <v>131</v>
      </c>
      <c r="K56" s="29" t="s">
        <v>149</v>
      </c>
      <c r="L56" s="232" t="s">
        <v>133</v>
      </c>
      <c r="M56" s="232"/>
      <c r="N56" s="233" t="s">
        <v>210</v>
      </c>
      <c r="O56" s="238"/>
      <c r="P56" s="238"/>
      <c r="Q56" s="238"/>
      <c r="R56" s="238"/>
      <c r="S56" s="238"/>
      <c r="T56" s="238"/>
      <c r="U56" s="238"/>
      <c r="V56" s="29" t="str" cm="1">
        <f t="array" ref="V56">IFERROR(LOOKUP(2,1/(W56:AA56&lt;&gt;""),W56:AA56),"")</f>
        <v>d_V</v>
      </c>
      <c r="W56" s="29" t="s">
        <v>72</v>
      </c>
      <c r="X56" s="29" t="s">
        <v>351</v>
      </c>
      <c r="Y56" s="58" t="s">
        <v>352</v>
      </c>
      <c r="Z56" s="58"/>
      <c r="AA56" s="29" t="s">
        <v>72</v>
      </c>
      <c r="AB56" s="29"/>
      <c r="AC56" s="29"/>
      <c r="AD56" s="29"/>
      <c r="AF56" s="79" t="str">
        <f t="shared" si="1"/>
        <v>MfN_INV_3_V_420_BHE_NF_GR_2O_001_d_V</v>
      </c>
      <c r="AG56" s="79"/>
      <c r="AH56" s="79"/>
      <c r="AI56" s="79"/>
      <c r="AJ56" s="79"/>
      <c r="AK56" s="79"/>
      <c r="AL56" s="79" t="str">
        <f t="shared" si="2"/>
        <v>420_NF_GR_2O_001_d_V</v>
      </c>
      <c r="AM56" s="36"/>
      <c r="AN56" s="217" t="s">
        <v>17</v>
      </c>
      <c r="AO56" s="217"/>
      <c r="AP56" s="217"/>
      <c r="AQ56" s="31" t="s">
        <v>137</v>
      </c>
      <c r="AR56" s="218"/>
      <c r="AS56" s="218"/>
      <c r="AT56" s="218"/>
      <c r="AU56" s="32"/>
      <c r="AV56" s="218"/>
      <c r="AW56" s="218"/>
      <c r="AX56" s="218"/>
      <c r="AY56" s="217"/>
      <c r="AZ56" s="217"/>
      <c r="BA56" s="218"/>
      <c r="BB56" s="218"/>
      <c r="BC56" s="218"/>
      <c r="BD56" s="218"/>
      <c r="BE56" s="217"/>
      <c r="BF56" s="217"/>
      <c r="BG56" s="217"/>
      <c r="BH56" s="217"/>
      <c r="BI56" s="217"/>
      <c r="BJ56" s="217"/>
      <c r="BK56" s="217"/>
      <c r="BL56" s="217"/>
      <c r="BM56" s="217"/>
      <c r="BN56" s="217"/>
      <c r="BO56" s="217"/>
      <c r="BP56" s="217"/>
      <c r="BQ56" s="217"/>
      <c r="BR56" s="217"/>
      <c r="BS56" s="217"/>
      <c r="BT56" s="217"/>
      <c r="BU56" s="217"/>
      <c r="BV56" s="217"/>
      <c r="BW56" s="217"/>
      <c r="BX56" s="217"/>
      <c r="BY56" s="217"/>
      <c r="CB56" s="34"/>
      <c r="CC56" s="34"/>
      <c r="CD56" s="34"/>
      <c r="CE56" s="34"/>
      <c r="CF56" s="217"/>
      <c r="CG56" s="217"/>
      <c r="CH56" s="217"/>
      <c r="CI56" s="217"/>
      <c r="CJ56" s="217"/>
      <c r="CM56" s="30"/>
      <c r="CN56" s="21"/>
    </row>
    <row r="57" spans="2:92" ht="12" customHeight="1" x14ac:dyDescent="0.35">
      <c r="B57" s="21"/>
      <c r="C57" s="58" t="str">
        <f>IF(N57="","",'Deckblatt - Cover'!$O$10)</f>
        <v>MfN</v>
      </c>
      <c r="D57" s="58" t="s">
        <v>129</v>
      </c>
      <c r="E57" s="58">
        <v>3</v>
      </c>
      <c r="F57" s="59" t="s">
        <v>46</v>
      </c>
      <c r="G57" s="59">
        <v>420</v>
      </c>
      <c r="H57" s="59" t="s">
        <v>14</v>
      </c>
      <c r="I57" s="59" t="s">
        <v>384</v>
      </c>
      <c r="J57" s="29" t="s">
        <v>131</v>
      </c>
      <c r="K57" s="29" t="s">
        <v>152</v>
      </c>
      <c r="L57" s="232" t="s">
        <v>133</v>
      </c>
      <c r="M57" s="232"/>
      <c r="N57" s="233" t="s">
        <v>212</v>
      </c>
      <c r="O57" s="238"/>
      <c r="P57" s="238"/>
      <c r="Q57" s="238"/>
      <c r="R57" s="238"/>
      <c r="S57" s="238"/>
      <c r="T57" s="238"/>
      <c r="U57" s="238"/>
      <c r="V57" s="29" t="str" cm="1">
        <f t="array" ref="V57">IFERROR(LOOKUP(2,1/(W57:AA57&lt;&gt;""),W57:AA57),"")</f>
        <v>d_V</v>
      </c>
      <c r="W57" s="29" t="s">
        <v>72</v>
      </c>
      <c r="X57" s="29" t="s">
        <v>351</v>
      </c>
      <c r="Y57" s="58" t="s">
        <v>352</v>
      </c>
      <c r="Z57" s="58"/>
      <c r="AA57" s="29" t="s">
        <v>72</v>
      </c>
      <c r="AB57" s="29"/>
      <c r="AC57" s="29"/>
      <c r="AD57" s="29"/>
      <c r="AF57" s="79" t="str">
        <f t="shared" si="1"/>
        <v>MfN_INV_3_V_420_BHE_NF_GR_2Z_001_d_V</v>
      </c>
      <c r="AG57" s="79"/>
      <c r="AH57" s="79"/>
      <c r="AI57" s="79"/>
      <c r="AJ57" s="79"/>
      <c r="AK57" s="79"/>
      <c r="AL57" s="79" t="str">
        <f t="shared" si="2"/>
        <v>420_NF_GR_2Z_001_d_V</v>
      </c>
      <c r="AM57" s="36"/>
      <c r="AN57" s="217" t="s">
        <v>17</v>
      </c>
      <c r="AO57" s="217"/>
      <c r="AP57" s="217"/>
      <c r="AQ57" s="31" t="s">
        <v>137</v>
      </c>
      <c r="AR57" s="218"/>
      <c r="AS57" s="218"/>
      <c r="AT57" s="218"/>
      <c r="AU57" s="32"/>
      <c r="AV57" s="218"/>
      <c r="AW57" s="218"/>
      <c r="AX57" s="218"/>
      <c r="AY57" s="217"/>
      <c r="AZ57" s="217"/>
      <c r="BA57" s="218"/>
      <c r="BB57" s="218"/>
      <c r="BC57" s="218"/>
      <c r="BD57" s="218"/>
      <c r="BE57" s="217"/>
      <c r="BF57" s="217"/>
      <c r="BG57" s="217"/>
      <c r="BH57" s="217"/>
      <c r="BI57" s="217"/>
      <c r="BJ57" s="217"/>
      <c r="BK57" s="217"/>
      <c r="BL57" s="217"/>
      <c r="BM57" s="217"/>
      <c r="BN57" s="217"/>
      <c r="BO57" s="217"/>
      <c r="BP57" s="217"/>
      <c r="BQ57" s="217"/>
      <c r="BR57" s="217"/>
      <c r="BS57" s="217"/>
      <c r="BT57" s="217"/>
      <c r="BU57" s="217"/>
      <c r="BV57" s="217"/>
      <c r="BW57" s="217"/>
      <c r="BX57" s="217"/>
      <c r="BY57" s="217"/>
      <c r="CB57" s="34"/>
      <c r="CC57" s="34"/>
      <c r="CD57" s="34"/>
      <c r="CE57" s="34"/>
      <c r="CF57" s="217"/>
      <c r="CG57" s="217"/>
      <c r="CH57" s="217"/>
      <c r="CI57" s="217"/>
      <c r="CJ57" s="217"/>
      <c r="CM57" s="30"/>
      <c r="CN57" s="21"/>
    </row>
    <row r="58" spans="2:92" ht="12" customHeight="1" x14ac:dyDescent="0.35">
      <c r="B58" s="21"/>
      <c r="C58" s="58" t="str">
        <f>IF(N58="","",'Deckblatt - Cover'!$O$10)</f>
        <v>MfN</v>
      </c>
      <c r="D58" s="58" t="s">
        <v>129</v>
      </c>
      <c r="E58" s="58">
        <v>3</v>
      </c>
      <c r="F58" s="59" t="s">
        <v>46</v>
      </c>
      <c r="G58" s="59">
        <v>420</v>
      </c>
      <c r="H58" s="59" t="s">
        <v>14</v>
      </c>
      <c r="I58" s="59" t="s">
        <v>384</v>
      </c>
      <c r="J58" s="29" t="s">
        <v>131</v>
      </c>
      <c r="K58" s="29" t="s">
        <v>155</v>
      </c>
      <c r="L58" s="232" t="s">
        <v>133</v>
      </c>
      <c r="M58" s="232"/>
      <c r="N58" s="233" t="s">
        <v>214</v>
      </c>
      <c r="O58" s="238"/>
      <c r="P58" s="238"/>
      <c r="Q58" s="238"/>
      <c r="R58" s="238"/>
      <c r="S58" s="238"/>
      <c r="T58" s="238"/>
      <c r="U58" s="238"/>
      <c r="V58" s="29" t="str" cm="1">
        <f t="array" ref="V58">IFERROR(LOOKUP(2,1/(W58:AA58&lt;&gt;""),W58:AA58),"")</f>
        <v>d_V</v>
      </c>
      <c r="W58" s="29" t="s">
        <v>72</v>
      </c>
      <c r="X58" s="29" t="s">
        <v>351</v>
      </c>
      <c r="Y58" s="58" t="s">
        <v>352</v>
      </c>
      <c r="Z58" s="58"/>
      <c r="AA58" s="29" t="s">
        <v>72</v>
      </c>
      <c r="AB58" s="29"/>
      <c r="AC58" s="29"/>
      <c r="AD58" s="29"/>
      <c r="AF58" s="79" t="str">
        <f t="shared" si="1"/>
        <v>MfN_INV_3_V_420_BHE_NF_GR_3D_001_d_V</v>
      </c>
      <c r="AG58" s="79"/>
      <c r="AH58" s="79"/>
      <c r="AI58" s="79"/>
      <c r="AJ58" s="79"/>
      <c r="AK58" s="79"/>
      <c r="AL58" s="79" t="str">
        <f t="shared" si="2"/>
        <v>420_NF_GR_3D_001_d_V</v>
      </c>
      <c r="AM58" s="36"/>
      <c r="AN58" s="217" t="s">
        <v>17</v>
      </c>
      <c r="AO58" s="217"/>
      <c r="AP58" s="217"/>
      <c r="AQ58" s="31" t="s">
        <v>137</v>
      </c>
      <c r="AR58" s="218"/>
      <c r="AS58" s="218"/>
      <c r="AT58" s="218"/>
      <c r="AU58" s="32"/>
      <c r="AV58" s="218"/>
      <c r="AW58" s="218"/>
      <c r="AX58" s="218"/>
      <c r="AY58" s="217"/>
      <c r="AZ58" s="217"/>
      <c r="BA58" s="218"/>
      <c r="BB58" s="218"/>
      <c r="BC58" s="218"/>
      <c r="BD58" s="218"/>
      <c r="BE58" s="217"/>
      <c r="BF58" s="217"/>
      <c r="BG58" s="217"/>
      <c r="BH58" s="217"/>
      <c r="BI58" s="217"/>
      <c r="BJ58" s="217"/>
      <c r="BK58" s="217"/>
      <c r="BL58" s="217"/>
      <c r="BM58" s="217"/>
      <c r="BN58" s="217"/>
      <c r="BO58" s="217"/>
      <c r="BP58" s="217"/>
      <c r="BQ58" s="217"/>
      <c r="BR58" s="217"/>
      <c r="BS58" s="217"/>
      <c r="BT58" s="217"/>
      <c r="BU58" s="217"/>
      <c r="BV58" s="217"/>
      <c r="BW58" s="217"/>
      <c r="BX58" s="217"/>
      <c r="BY58" s="217"/>
      <c r="CB58" s="34"/>
      <c r="CC58" s="34"/>
      <c r="CD58" s="34"/>
      <c r="CE58" s="34"/>
      <c r="CF58" s="217"/>
      <c r="CG58" s="217"/>
      <c r="CH58" s="217"/>
      <c r="CI58" s="217"/>
      <c r="CJ58" s="217"/>
      <c r="CM58" s="30"/>
      <c r="CN58" s="21"/>
    </row>
    <row r="59" spans="2:92" ht="12" customHeight="1" x14ac:dyDescent="0.35">
      <c r="B59" s="21"/>
      <c r="C59" s="58" t="str">
        <f>IF(N59="","",'Deckblatt - Cover'!$O$10)</f>
        <v>MfN</v>
      </c>
      <c r="D59" s="58" t="s">
        <v>129</v>
      </c>
      <c r="E59" s="58">
        <v>3</v>
      </c>
      <c r="F59" s="59" t="s">
        <v>46</v>
      </c>
      <c r="G59" s="59">
        <v>420</v>
      </c>
      <c r="H59" s="59" t="s">
        <v>14</v>
      </c>
      <c r="I59" s="59" t="s">
        <v>384</v>
      </c>
      <c r="J59" s="29" t="s">
        <v>131</v>
      </c>
      <c r="K59" s="29" t="s">
        <v>261</v>
      </c>
      <c r="L59" s="232" t="s">
        <v>133</v>
      </c>
      <c r="M59" s="232"/>
      <c r="N59" s="233" t="s">
        <v>364</v>
      </c>
      <c r="O59" s="238"/>
      <c r="P59" s="238"/>
      <c r="Q59" s="238"/>
      <c r="R59" s="238"/>
      <c r="S59" s="238"/>
      <c r="T59" s="238"/>
      <c r="U59" s="238"/>
      <c r="V59" s="29" t="str" cm="1">
        <f t="array" ref="V59">IFERROR(LOOKUP(2,1/(W59:AA59&lt;&gt;""),W59:AA59),"")</f>
        <v>d_V</v>
      </c>
      <c r="W59" s="29"/>
      <c r="X59" s="29"/>
      <c r="Y59" s="58" t="s">
        <v>352</v>
      </c>
      <c r="Z59" s="58" t="s">
        <v>352</v>
      </c>
      <c r="AA59" s="29" t="s">
        <v>72</v>
      </c>
      <c r="AB59" s="29"/>
      <c r="AC59" s="29"/>
      <c r="AD59" s="29"/>
      <c r="AF59" s="79" t="str">
        <f>CONCATENATE(IF(C59="","",CONCATENATE(C59,"_")),D59,"_",E59,"_",F59,"_",G59,"_",H59,"_",I59,"_",J59,"_",K59,"_",L59,"_",V59)</f>
        <v>MfN_INV_3_V_420_BHE_NF_GR_DA_001_d_V</v>
      </c>
      <c r="AG59" s="79"/>
      <c r="AH59" s="79"/>
      <c r="AI59" s="79"/>
      <c r="AJ59" s="79"/>
      <c r="AK59" s="79"/>
      <c r="AL59" s="79" t="str">
        <f t="shared" si="2"/>
        <v>420_NF_GR_DA_001_d_V</v>
      </c>
      <c r="AM59" s="36"/>
      <c r="AN59" s="217" t="s">
        <v>17</v>
      </c>
      <c r="AO59" s="217"/>
      <c r="AP59" s="217"/>
      <c r="AQ59" s="31" t="s">
        <v>137</v>
      </c>
      <c r="AR59" s="218"/>
      <c r="AS59" s="218"/>
      <c r="AT59" s="218"/>
      <c r="AU59" s="32"/>
      <c r="AV59" s="218"/>
      <c r="AW59" s="218"/>
      <c r="AX59" s="218"/>
      <c r="AY59" s="217"/>
      <c r="AZ59" s="217"/>
      <c r="BA59" s="218"/>
      <c r="BB59" s="218"/>
      <c r="BC59" s="218"/>
      <c r="BD59" s="218"/>
      <c r="BE59" s="217"/>
      <c r="BF59" s="217"/>
      <c r="BG59" s="217"/>
      <c r="BH59" s="217"/>
      <c r="BI59" s="217"/>
      <c r="BJ59" s="217"/>
      <c r="BK59" s="217"/>
      <c r="BL59" s="217"/>
      <c r="BM59" s="217"/>
      <c r="BN59" s="217"/>
      <c r="BO59" s="217"/>
      <c r="BP59" s="217"/>
      <c r="BQ59" s="217"/>
      <c r="BR59" s="217"/>
      <c r="BS59" s="217"/>
      <c r="BT59" s="217"/>
      <c r="BU59" s="217"/>
      <c r="BV59" s="217"/>
      <c r="BW59" s="217"/>
      <c r="BX59" s="217"/>
      <c r="BY59" s="217"/>
      <c r="CB59" s="34"/>
      <c r="CC59" s="34"/>
      <c r="CD59" s="34"/>
      <c r="CE59" s="34"/>
      <c r="CF59" s="217"/>
      <c r="CG59" s="217"/>
      <c r="CH59" s="217"/>
      <c r="CI59" s="217"/>
      <c r="CJ59" s="217"/>
      <c r="CM59" s="30"/>
      <c r="CN59" s="21"/>
    </row>
    <row r="60" spans="2:92" ht="12" customHeight="1" x14ac:dyDescent="0.35">
      <c r="B60" s="21"/>
      <c r="C60" s="58"/>
      <c r="D60" s="58"/>
      <c r="E60" s="58"/>
      <c r="F60" s="59"/>
      <c r="G60" s="59"/>
      <c r="H60" s="59"/>
      <c r="I60" s="59"/>
      <c r="J60" s="29"/>
      <c r="K60" s="29"/>
      <c r="L60" s="232"/>
      <c r="M60" s="232"/>
      <c r="N60" s="233"/>
      <c r="O60" s="238"/>
      <c r="P60" s="238"/>
      <c r="Q60" s="238"/>
      <c r="R60" s="238"/>
      <c r="S60" s="238"/>
      <c r="T60" s="238"/>
      <c r="U60" s="238"/>
      <c r="V60" s="29" t="str" cm="1">
        <f t="array" ref="V60">IFERROR(LOOKUP(2,1/(W60:AA60&lt;&gt;""),W60:AA60),"")</f>
        <v/>
      </c>
      <c r="W60" s="29"/>
      <c r="X60" s="29"/>
      <c r="Y60" s="29"/>
      <c r="Z60" s="29"/>
      <c r="AA60" s="29"/>
      <c r="AB60" s="29"/>
      <c r="AC60" s="29"/>
      <c r="AD60" s="29"/>
      <c r="AF60" s="79" t="str">
        <f t="shared" si="1"/>
        <v>_________</v>
      </c>
      <c r="AG60" s="79"/>
      <c r="AH60" s="79"/>
      <c r="AI60" s="79"/>
      <c r="AJ60" s="79"/>
      <c r="AK60" s="79"/>
      <c r="AL60" s="79" t="str">
        <f t="shared" si="2"/>
        <v>____</v>
      </c>
      <c r="AM60" s="36"/>
      <c r="AN60" s="217"/>
      <c r="AO60" s="217"/>
      <c r="AP60" s="217"/>
      <c r="AQ60" s="31"/>
      <c r="AR60" s="218"/>
      <c r="AS60" s="218"/>
      <c r="AT60" s="218"/>
      <c r="AU60" s="32"/>
      <c r="AV60" s="218"/>
      <c r="AW60" s="218"/>
      <c r="AX60" s="218"/>
      <c r="AY60" s="217"/>
      <c r="AZ60" s="217"/>
      <c r="BA60" s="218"/>
      <c r="BB60" s="218"/>
      <c r="BC60" s="218"/>
      <c r="BD60" s="218"/>
      <c r="BE60" s="217"/>
      <c r="BF60" s="217"/>
      <c r="BG60" s="217"/>
      <c r="BH60" s="217"/>
      <c r="BI60" s="217"/>
      <c r="BJ60" s="217"/>
      <c r="BK60" s="217"/>
      <c r="BL60" s="217"/>
      <c r="BM60" s="217"/>
      <c r="BN60" s="217"/>
      <c r="BO60" s="217"/>
      <c r="BP60" s="217"/>
      <c r="BQ60" s="217"/>
      <c r="BR60" s="217"/>
      <c r="BS60" s="217"/>
      <c r="BT60" s="217"/>
      <c r="BU60" s="217"/>
      <c r="BV60" s="217"/>
      <c r="BW60" s="217"/>
      <c r="BX60" s="217"/>
      <c r="BY60" s="217"/>
      <c r="CB60" s="34"/>
      <c r="CC60" s="34"/>
      <c r="CD60" s="34"/>
      <c r="CE60" s="34"/>
      <c r="CF60" s="217"/>
      <c r="CG60" s="217"/>
      <c r="CH60" s="217"/>
      <c r="CI60" s="217"/>
      <c r="CJ60" s="217"/>
      <c r="CM60" s="30">
        <v>440</v>
      </c>
      <c r="CN60" s="21" t="s">
        <v>128</v>
      </c>
    </row>
    <row r="61" spans="2:92" ht="12" customHeight="1" x14ac:dyDescent="0.35">
      <c r="B61" s="21"/>
      <c r="C61" s="58"/>
      <c r="D61" s="58"/>
      <c r="E61" s="58"/>
      <c r="F61" s="59"/>
      <c r="G61" s="59"/>
      <c r="H61" s="59"/>
      <c r="I61" s="59"/>
      <c r="J61" s="58"/>
      <c r="K61" s="58"/>
      <c r="L61" s="228"/>
      <c r="M61" s="228"/>
      <c r="N61" s="234" t="s">
        <v>216</v>
      </c>
      <c r="O61" s="231"/>
      <c r="P61" s="231"/>
      <c r="Q61" s="231"/>
      <c r="R61" s="231"/>
      <c r="S61" s="231"/>
      <c r="T61" s="231"/>
      <c r="U61" s="231"/>
      <c r="V61" s="29" t="str" cm="1">
        <f t="array" ref="V61">IFERROR(LOOKUP(2,1/(W61:AA61&lt;&gt;""),W61:AA61),"")</f>
        <v/>
      </c>
      <c r="W61" s="29"/>
      <c r="X61" s="29"/>
      <c r="Y61" s="29"/>
      <c r="Z61" s="29"/>
      <c r="AA61" s="29"/>
      <c r="AB61" s="29"/>
      <c r="AC61" s="29"/>
      <c r="AD61" s="29"/>
      <c r="AF61" s="79" t="str">
        <f t="shared" si="1"/>
        <v>_________</v>
      </c>
      <c r="AG61" s="79"/>
      <c r="AH61" s="79"/>
      <c r="AI61" s="79"/>
      <c r="AJ61" s="79"/>
      <c r="AK61" s="79"/>
      <c r="AL61" s="79" t="str">
        <f t="shared" si="2"/>
        <v>____</v>
      </c>
      <c r="AM61" s="36"/>
      <c r="AN61" s="217"/>
      <c r="AO61" s="217"/>
      <c r="AP61" s="217"/>
      <c r="AQ61" s="31"/>
      <c r="AR61" s="218"/>
      <c r="AS61" s="218"/>
      <c r="AT61" s="218"/>
      <c r="AU61" s="32"/>
      <c r="AV61" s="218"/>
      <c r="AW61" s="218"/>
      <c r="AX61" s="218"/>
      <c r="AY61" s="217"/>
      <c r="AZ61" s="217"/>
      <c r="BA61" s="218"/>
      <c r="BB61" s="218"/>
      <c r="BC61" s="218"/>
      <c r="BD61" s="218"/>
      <c r="BE61" s="217"/>
      <c r="BF61" s="217"/>
      <c r="BG61" s="217"/>
      <c r="BH61" s="217"/>
      <c r="BI61" s="217"/>
      <c r="BJ61" s="217"/>
      <c r="BK61" s="217"/>
      <c r="BL61" s="217"/>
      <c r="BM61" s="217"/>
      <c r="BN61" s="217"/>
      <c r="BO61" s="217"/>
      <c r="BP61" s="217"/>
      <c r="BQ61" s="217"/>
      <c r="BR61" s="217"/>
      <c r="BS61" s="217"/>
      <c r="BT61" s="217"/>
      <c r="BU61" s="217"/>
      <c r="BV61" s="217"/>
      <c r="BW61" s="217"/>
      <c r="BX61" s="217"/>
      <c r="BY61" s="217"/>
      <c r="CB61" s="34"/>
      <c r="CC61" s="34"/>
      <c r="CD61" s="34"/>
      <c r="CE61" s="34"/>
      <c r="CF61" s="217"/>
      <c r="CG61" s="217"/>
      <c r="CH61" s="217"/>
      <c r="CI61" s="217"/>
      <c r="CJ61" s="217"/>
      <c r="CM61" s="30">
        <v>444</v>
      </c>
      <c r="CN61" s="21" t="s">
        <v>128</v>
      </c>
    </row>
    <row r="62" spans="2:92" ht="12" customHeight="1" x14ac:dyDescent="0.35">
      <c r="B62" s="21"/>
      <c r="C62" s="58" t="str">
        <f>IF(N62="","",'Deckblatt - Cover'!$O$10)</f>
        <v>MfN</v>
      </c>
      <c r="D62" s="58" t="s">
        <v>129</v>
      </c>
      <c r="E62" s="58">
        <v>3</v>
      </c>
      <c r="F62" s="59" t="s">
        <v>46</v>
      </c>
      <c r="G62" s="59">
        <v>420</v>
      </c>
      <c r="H62" s="59" t="s">
        <v>14</v>
      </c>
      <c r="I62" s="59" t="s">
        <v>384</v>
      </c>
      <c r="J62" s="58" t="s">
        <v>179</v>
      </c>
      <c r="K62" s="58" t="s">
        <v>180</v>
      </c>
      <c r="L62" s="228" t="s">
        <v>133</v>
      </c>
      <c r="M62" s="228"/>
      <c r="N62" s="245" t="s">
        <v>394</v>
      </c>
      <c r="O62" s="246"/>
      <c r="P62" s="246"/>
      <c r="Q62" s="246"/>
      <c r="R62" s="246"/>
      <c r="S62" s="246"/>
      <c r="T62" s="246"/>
      <c r="U62" s="229"/>
      <c r="V62" s="29" t="str" cm="1">
        <f t="array" ref="V62">IFERROR(LOOKUP(2,1/(W62:AA62&lt;&gt;""),W62:AA62),"")</f>
        <v>d_V</v>
      </c>
      <c r="W62" s="29"/>
      <c r="X62" s="29" t="s">
        <v>351</v>
      </c>
      <c r="Y62" s="58" t="s">
        <v>352</v>
      </c>
      <c r="Z62" s="58"/>
      <c r="AA62" s="29" t="s">
        <v>72</v>
      </c>
      <c r="AB62" s="29"/>
      <c r="AC62" s="29"/>
      <c r="AD62" s="29"/>
      <c r="AF62" s="79" t="str">
        <f t="shared" si="1"/>
        <v>MfN_INV_3_V_420_BHE_NF_SC_XX_001_d_V</v>
      </c>
      <c r="AG62" s="79"/>
      <c r="AH62" s="79"/>
      <c r="AI62" s="79"/>
      <c r="AJ62" s="79"/>
      <c r="AK62" s="79"/>
      <c r="AL62" s="79" t="str">
        <f t="shared" si="2"/>
        <v>420_NF_SC_XX_001_d_V</v>
      </c>
      <c r="AM62" s="36"/>
      <c r="AN62" s="217" t="s">
        <v>17</v>
      </c>
      <c r="AO62" s="217"/>
      <c r="AP62" s="217"/>
      <c r="AQ62" s="31" t="s">
        <v>183</v>
      </c>
      <c r="AR62" s="218"/>
      <c r="AS62" s="218"/>
      <c r="AT62" s="218"/>
      <c r="AU62" s="32"/>
      <c r="AV62" s="218"/>
      <c r="AW62" s="218"/>
      <c r="AX62" s="218"/>
      <c r="AY62" s="217"/>
      <c r="AZ62" s="217"/>
      <c r="BA62" s="218"/>
      <c r="BB62" s="218"/>
      <c r="BC62" s="218"/>
      <c r="BD62" s="218"/>
      <c r="BE62" s="217"/>
      <c r="BF62" s="217"/>
      <c r="BG62" s="217"/>
      <c r="BH62" s="217"/>
      <c r="BI62" s="217"/>
      <c r="BJ62" s="217"/>
      <c r="BK62" s="217"/>
      <c r="BL62" s="217"/>
      <c r="BM62" s="217"/>
      <c r="BN62" s="217"/>
      <c r="BO62" s="217"/>
      <c r="BP62" s="217"/>
      <c r="BQ62" s="217"/>
      <c r="BR62" s="217"/>
      <c r="BS62" s="217"/>
      <c r="BT62" s="217"/>
      <c r="BU62" s="217"/>
      <c r="BV62" s="217"/>
      <c r="BW62" s="217"/>
      <c r="BX62" s="217"/>
      <c r="BY62" s="217"/>
      <c r="CB62" s="34"/>
      <c r="CC62" s="34"/>
      <c r="CD62" s="34"/>
      <c r="CE62" s="34"/>
      <c r="CF62" s="217"/>
      <c r="CG62" s="217"/>
      <c r="CH62" s="217"/>
      <c r="CI62" s="217"/>
      <c r="CJ62" s="217"/>
      <c r="CM62" s="30">
        <v>445</v>
      </c>
      <c r="CN62" s="21" t="s">
        <v>128</v>
      </c>
    </row>
    <row r="63" spans="2:92" ht="12" customHeight="1" x14ac:dyDescent="0.35">
      <c r="B63" s="21"/>
      <c r="C63" s="58" t="str">
        <f>IF(N63="","",'Deckblatt - Cover'!$O$10)</f>
        <v>MfN</v>
      </c>
      <c r="D63" s="58" t="s">
        <v>129</v>
      </c>
      <c r="E63" s="58">
        <v>3</v>
      </c>
      <c r="F63" s="59" t="s">
        <v>46</v>
      </c>
      <c r="G63" s="59">
        <v>420</v>
      </c>
      <c r="H63" s="59" t="s">
        <v>14</v>
      </c>
      <c r="I63" s="59" t="s">
        <v>384</v>
      </c>
      <c r="J63" s="58" t="s">
        <v>179</v>
      </c>
      <c r="K63" s="58" t="s">
        <v>180</v>
      </c>
      <c r="L63" s="228" t="s">
        <v>160</v>
      </c>
      <c r="M63" s="228"/>
      <c r="N63" s="245" t="s">
        <v>395</v>
      </c>
      <c r="O63" s="246"/>
      <c r="P63" s="246"/>
      <c r="Q63" s="246"/>
      <c r="R63" s="246"/>
      <c r="S63" s="246"/>
      <c r="T63" s="246"/>
      <c r="U63" s="229"/>
      <c r="V63" s="29" t="str" cm="1">
        <f t="array" ref="V63">IFERROR(LOOKUP(2,1/(W63:AA63&lt;&gt;""),W63:AA63),"")</f>
        <v>d_V</v>
      </c>
      <c r="W63" s="29"/>
      <c r="X63" s="29" t="s">
        <v>351</v>
      </c>
      <c r="Y63" s="58" t="s">
        <v>352</v>
      </c>
      <c r="Z63" s="58"/>
      <c r="AA63" s="29" t="s">
        <v>72</v>
      </c>
      <c r="AB63" s="29"/>
      <c r="AC63" s="29"/>
      <c r="AD63" s="29"/>
      <c r="AF63" s="79" t="str">
        <f t="shared" si="1"/>
        <v>MfN_INV_3_V_420_BHE_NF_SC_XX_002_d_V</v>
      </c>
      <c r="AG63" s="79"/>
      <c r="AH63" s="79"/>
      <c r="AI63" s="79"/>
      <c r="AJ63" s="79"/>
      <c r="AK63" s="79"/>
      <c r="AL63" s="79" t="str">
        <f t="shared" si="2"/>
        <v>420_NF_SC_XX_002_d_V</v>
      </c>
      <c r="AM63" s="36"/>
      <c r="AN63" s="217" t="s">
        <v>17</v>
      </c>
      <c r="AO63" s="217"/>
      <c r="AP63" s="217"/>
      <c r="AQ63" s="31" t="s">
        <v>183</v>
      </c>
      <c r="AR63" s="218"/>
      <c r="AS63" s="218"/>
      <c r="AT63" s="218"/>
      <c r="AU63" s="32"/>
      <c r="AV63" s="218"/>
      <c r="AW63" s="218"/>
      <c r="AX63" s="218"/>
      <c r="AY63" s="217"/>
      <c r="AZ63" s="217"/>
      <c r="BA63" s="218"/>
      <c r="BB63" s="218"/>
      <c r="BC63" s="218"/>
      <c r="BD63" s="218"/>
      <c r="BE63" s="217"/>
      <c r="BF63" s="217"/>
      <c r="BG63" s="217"/>
      <c r="BH63" s="217"/>
      <c r="BI63" s="217"/>
      <c r="BJ63" s="217"/>
      <c r="BK63" s="217"/>
      <c r="BL63" s="217"/>
      <c r="BM63" s="217"/>
      <c r="BN63" s="217"/>
      <c r="BO63" s="217"/>
      <c r="BP63" s="217"/>
      <c r="BQ63" s="217"/>
      <c r="BR63" s="217"/>
      <c r="BS63" s="217"/>
      <c r="BT63" s="217"/>
      <c r="BU63" s="217"/>
      <c r="BV63" s="217"/>
      <c r="BW63" s="217"/>
      <c r="BX63" s="217"/>
      <c r="BY63" s="217"/>
      <c r="CB63" s="34"/>
      <c r="CC63" s="34"/>
      <c r="CD63" s="34"/>
      <c r="CE63" s="34"/>
      <c r="CF63" s="217"/>
      <c r="CG63" s="217"/>
      <c r="CH63" s="217"/>
      <c r="CI63" s="217"/>
      <c r="CJ63" s="217"/>
      <c r="CM63" s="30">
        <v>445</v>
      </c>
      <c r="CN63" s="21" t="s">
        <v>128</v>
      </c>
    </row>
    <row r="64" spans="2:92" ht="12" customHeight="1" x14ac:dyDescent="0.35">
      <c r="B64" s="21"/>
      <c r="C64" s="58" t="str">
        <f>IF(N64="","",'Deckblatt - Cover'!$O$10)</f>
        <v>MfN</v>
      </c>
      <c r="D64" s="58" t="s">
        <v>129</v>
      </c>
      <c r="E64" s="58">
        <v>3</v>
      </c>
      <c r="F64" s="59" t="s">
        <v>46</v>
      </c>
      <c r="G64" s="59">
        <v>420</v>
      </c>
      <c r="H64" s="59" t="s">
        <v>14</v>
      </c>
      <c r="I64" s="59" t="s">
        <v>384</v>
      </c>
      <c r="J64" s="58" t="s">
        <v>179</v>
      </c>
      <c r="K64" s="58" t="s">
        <v>180</v>
      </c>
      <c r="L64" s="228" t="s">
        <v>186</v>
      </c>
      <c r="M64" s="228"/>
      <c r="N64" s="245" t="s">
        <v>396</v>
      </c>
      <c r="O64" s="246"/>
      <c r="P64" s="246"/>
      <c r="Q64" s="246"/>
      <c r="R64" s="246"/>
      <c r="S64" s="246"/>
      <c r="T64" s="246"/>
      <c r="U64" s="229"/>
      <c r="V64" s="29" t="str" cm="1">
        <f t="array" ref="V64">IFERROR(LOOKUP(2,1/(W64:AA64&lt;&gt;""),W64:AA64),"")</f>
        <v>d_V</v>
      </c>
      <c r="W64" s="29"/>
      <c r="X64" s="29" t="s">
        <v>351</v>
      </c>
      <c r="Y64" s="58" t="s">
        <v>352</v>
      </c>
      <c r="Z64" s="58"/>
      <c r="AA64" s="29" t="s">
        <v>72</v>
      </c>
      <c r="AB64" s="29"/>
      <c r="AC64" s="29"/>
      <c r="AD64" s="29"/>
      <c r="AF64" s="79" t="str">
        <f>CONCATENATE(IF(C64="","",CONCATENATE(C64,"_")),D64,"_",E64,"_",F64,"_",G64,"_",H64,"_",I64,"_",J64,"_",K64,"_",L64,"_",V64)</f>
        <v>MfN_INV_3_V_420_BHE_NF_SC_XX_003_d_V</v>
      </c>
      <c r="AG64" s="79"/>
      <c r="AH64" s="79"/>
      <c r="AI64" s="79"/>
      <c r="AJ64" s="79"/>
      <c r="AK64" s="79"/>
      <c r="AL64" s="79" t="str">
        <f t="shared" si="2"/>
        <v>420_NF_SC_XX_003_d_V</v>
      </c>
      <c r="AM64" s="36"/>
      <c r="AN64" s="217" t="s">
        <v>17</v>
      </c>
      <c r="AO64" s="217"/>
      <c r="AP64" s="217"/>
      <c r="AQ64" s="31" t="s">
        <v>183</v>
      </c>
      <c r="AR64" s="218"/>
      <c r="AS64" s="218"/>
      <c r="AT64" s="218"/>
      <c r="AU64" s="32"/>
      <c r="AV64" s="218"/>
      <c r="AW64" s="218"/>
      <c r="AX64" s="218"/>
      <c r="AY64" s="217"/>
      <c r="AZ64" s="217"/>
      <c r="BA64" s="218"/>
      <c r="BB64" s="218"/>
      <c r="BC64" s="218"/>
      <c r="BD64" s="218"/>
      <c r="BE64" s="217"/>
      <c r="BF64" s="217"/>
      <c r="BG64" s="217"/>
      <c r="BH64" s="217"/>
      <c r="BI64" s="217"/>
      <c r="BJ64" s="217"/>
      <c r="BK64" s="217"/>
      <c r="BL64" s="217"/>
      <c r="BM64" s="217"/>
      <c r="BN64" s="217"/>
      <c r="BO64" s="217"/>
      <c r="BP64" s="217"/>
      <c r="BQ64" s="217"/>
      <c r="BR64" s="217"/>
      <c r="BS64" s="217"/>
      <c r="BT64" s="217"/>
      <c r="BU64" s="217"/>
      <c r="BV64" s="217"/>
      <c r="BW64" s="217"/>
      <c r="BX64" s="217"/>
      <c r="BY64" s="217"/>
      <c r="CB64" s="34"/>
      <c r="CC64" s="34"/>
      <c r="CD64" s="34"/>
      <c r="CE64" s="34"/>
      <c r="CF64" s="217"/>
      <c r="CG64" s="217"/>
      <c r="CH64" s="217"/>
      <c r="CI64" s="217"/>
      <c r="CJ64" s="217"/>
      <c r="CM64" s="30">
        <v>445</v>
      </c>
      <c r="CN64" s="21" t="s">
        <v>128</v>
      </c>
    </row>
    <row r="65" spans="1:92" ht="12" customHeight="1" x14ac:dyDescent="0.35">
      <c r="B65" s="21"/>
      <c r="C65" s="58" t="str">
        <f>IF(N65="","",'Deckblatt - Cover'!$O$10)</f>
        <v>MfN</v>
      </c>
      <c r="D65" s="58" t="s">
        <v>129</v>
      </c>
      <c r="E65" s="58">
        <v>3</v>
      </c>
      <c r="F65" s="59" t="s">
        <v>46</v>
      </c>
      <c r="G65" s="59">
        <v>434</v>
      </c>
      <c r="H65" s="59" t="s">
        <v>14</v>
      </c>
      <c r="I65" s="59" t="s">
        <v>384</v>
      </c>
      <c r="J65" s="58" t="s">
        <v>179</v>
      </c>
      <c r="K65" s="58" t="s">
        <v>180</v>
      </c>
      <c r="L65" s="228" t="s">
        <v>133</v>
      </c>
      <c r="M65" s="228"/>
      <c r="N65" s="229" t="s">
        <v>397</v>
      </c>
      <c r="O65" s="231"/>
      <c r="P65" s="231"/>
      <c r="Q65" s="231"/>
      <c r="R65" s="231"/>
      <c r="S65" s="231"/>
      <c r="T65" s="231"/>
      <c r="U65" s="231"/>
      <c r="V65" s="29" t="str" cm="1">
        <f t="array" ref="V65">IFERROR(LOOKUP(2,1/(W65:AA65&lt;&gt;""),W65:AA65),"")</f>
        <v>d_V</v>
      </c>
      <c r="W65" s="29"/>
      <c r="X65" s="29" t="s">
        <v>351</v>
      </c>
      <c r="Y65" s="58" t="s">
        <v>352</v>
      </c>
      <c r="Z65" s="58"/>
      <c r="AA65" s="29" t="s">
        <v>72</v>
      </c>
      <c r="AB65" s="29"/>
      <c r="AC65" s="29"/>
      <c r="AD65" s="29"/>
      <c r="AF65" s="79" t="str">
        <f t="shared" si="1"/>
        <v>MfN_INV_3_V_434_BHE_NF_SC_XX_001_d_V</v>
      </c>
      <c r="AG65" s="79"/>
      <c r="AH65" s="79"/>
      <c r="AI65" s="79"/>
      <c r="AJ65" s="79"/>
      <c r="AK65" s="79"/>
      <c r="AL65" s="79" t="str">
        <f t="shared" si="2"/>
        <v>434_NF_SC_XX_001_d_V</v>
      </c>
      <c r="AM65" s="36"/>
      <c r="AN65" s="217" t="s">
        <v>17</v>
      </c>
      <c r="AO65" s="217"/>
      <c r="AP65" s="217"/>
      <c r="AQ65" s="31" t="s">
        <v>183</v>
      </c>
      <c r="AR65" s="218"/>
      <c r="AS65" s="218"/>
      <c r="AT65" s="218"/>
      <c r="AU65" s="32"/>
      <c r="AV65" s="218"/>
      <c r="AW65" s="218"/>
      <c r="AX65" s="218"/>
      <c r="AY65" s="217"/>
      <c r="AZ65" s="217"/>
      <c r="BA65" s="218"/>
      <c r="BB65" s="218"/>
      <c r="BC65" s="218"/>
      <c r="BD65" s="218"/>
      <c r="BE65" s="217"/>
      <c r="BF65" s="217"/>
      <c r="BG65" s="217"/>
      <c r="BH65" s="217"/>
      <c r="BI65" s="217"/>
      <c r="BJ65" s="217"/>
      <c r="BK65" s="217"/>
      <c r="BL65" s="217"/>
      <c r="BM65" s="217"/>
      <c r="BN65" s="217"/>
      <c r="BO65" s="217"/>
      <c r="BP65" s="217"/>
      <c r="BQ65" s="217"/>
      <c r="BR65" s="217"/>
      <c r="BS65" s="217"/>
      <c r="BT65" s="217"/>
      <c r="BU65" s="217"/>
      <c r="BV65" s="217"/>
      <c r="BW65" s="217"/>
      <c r="BX65" s="217"/>
      <c r="BY65" s="217"/>
      <c r="CB65" s="34"/>
      <c r="CC65" s="34"/>
      <c r="CD65" s="34"/>
      <c r="CE65" s="34"/>
      <c r="CF65" s="217"/>
      <c r="CG65" s="217"/>
      <c r="CH65" s="217"/>
      <c r="CI65" s="217"/>
      <c r="CJ65" s="217"/>
      <c r="CM65" s="30">
        <v>445</v>
      </c>
      <c r="CN65" s="21" t="s">
        <v>128</v>
      </c>
    </row>
    <row r="66" spans="1:92" ht="12" customHeight="1" x14ac:dyDescent="0.35">
      <c r="B66" s="21"/>
      <c r="C66" s="58" t="str">
        <f>IF(N66="","",'Deckblatt - Cover'!$O$10)</f>
        <v>MfN</v>
      </c>
      <c r="D66" s="58" t="s">
        <v>129</v>
      </c>
      <c r="E66" s="58">
        <v>3</v>
      </c>
      <c r="F66" s="59" t="s">
        <v>46</v>
      </c>
      <c r="G66" s="59">
        <v>434</v>
      </c>
      <c r="H66" s="59" t="s">
        <v>14</v>
      </c>
      <c r="I66" s="59" t="s">
        <v>384</v>
      </c>
      <c r="J66" s="58" t="s">
        <v>179</v>
      </c>
      <c r="K66" s="58" t="s">
        <v>180</v>
      </c>
      <c r="L66" s="228" t="s">
        <v>160</v>
      </c>
      <c r="M66" s="228"/>
      <c r="N66" s="229" t="s">
        <v>398</v>
      </c>
      <c r="O66" s="231"/>
      <c r="P66" s="231"/>
      <c r="Q66" s="231"/>
      <c r="R66" s="231"/>
      <c r="S66" s="231"/>
      <c r="T66" s="231"/>
      <c r="U66" s="231"/>
      <c r="V66" s="29" t="str" cm="1">
        <f t="array" ref="V66">IFERROR(LOOKUP(2,1/(W66:AA66&lt;&gt;""),W66:AA66),"")</f>
        <v>d_V</v>
      </c>
      <c r="W66" s="29"/>
      <c r="X66" s="29" t="s">
        <v>351</v>
      </c>
      <c r="Y66" s="58" t="s">
        <v>352</v>
      </c>
      <c r="Z66" s="58"/>
      <c r="AA66" s="29" t="s">
        <v>72</v>
      </c>
      <c r="AB66" s="29"/>
      <c r="AC66" s="29"/>
      <c r="AD66" s="29"/>
      <c r="AF66" s="79" t="str">
        <f t="shared" si="1"/>
        <v>MfN_INV_3_V_434_BHE_NF_SC_XX_002_d_V</v>
      </c>
      <c r="AG66" s="79"/>
      <c r="AH66" s="79"/>
      <c r="AI66" s="79"/>
      <c r="AJ66" s="79"/>
      <c r="AK66" s="79"/>
      <c r="AL66" s="79" t="str">
        <f t="shared" si="2"/>
        <v>434_NF_SC_XX_002_d_V</v>
      </c>
      <c r="AM66" s="36"/>
      <c r="AN66" s="217" t="s">
        <v>17</v>
      </c>
      <c r="AO66" s="217"/>
      <c r="AP66" s="217"/>
      <c r="AQ66" s="31" t="s">
        <v>183</v>
      </c>
      <c r="AR66" s="218"/>
      <c r="AS66" s="218"/>
      <c r="AT66" s="218"/>
      <c r="AU66" s="32"/>
      <c r="AV66" s="218"/>
      <c r="AW66" s="218"/>
      <c r="AX66" s="218"/>
      <c r="AY66" s="217"/>
      <c r="AZ66" s="217"/>
      <c r="BA66" s="218"/>
      <c r="BB66" s="218"/>
      <c r="BC66" s="218"/>
      <c r="BD66" s="218"/>
      <c r="BE66" s="217"/>
      <c r="BF66" s="217"/>
      <c r="BG66" s="217"/>
      <c r="BH66" s="217"/>
      <c r="BI66" s="217"/>
      <c r="BJ66" s="217"/>
      <c r="BK66" s="217"/>
      <c r="BL66" s="217"/>
      <c r="BM66" s="217"/>
      <c r="BN66" s="217"/>
      <c r="BO66" s="217"/>
      <c r="BP66" s="217"/>
      <c r="BQ66" s="217"/>
      <c r="BR66" s="217"/>
      <c r="BS66" s="217"/>
      <c r="BT66" s="217"/>
      <c r="BU66" s="217"/>
      <c r="BV66" s="217"/>
      <c r="BW66" s="217"/>
      <c r="BX66" s="217"/>
      <c r="BY66" s="217"/>
      <c r="CB66" s="34"/>
      <c r="CC66" s="34"/>
      <c r="CD66" s="34"/>
      <c r="CE66" s="34"/>
      <c r="CF66" s="217"/>
      <c r="CG66" s="217"/>
      <c r="CH66" s="217"/>
      <c r="CI66" s="217"/>
      <c r="CJ66" s="217"/>
      <c r="CM66" s="30">
        <v>445</v>
      </c>
      <c r="CN66" s="21" t="s">
        <v>128</v>
      </c>
    </row>
    <row r="67" spans="1:92" ht="12" customHeight="1" x14ac:dyDescent="0.35">
      <c r="B67" s="21"/>
      <c r="C67" s="58"/>
      <c r="D67" s="58"/>
      <c r="E67" s="58"/>
      <c r="F67" s="59"/>
      <c r="G67" s="59"/>
      <c r="H67" s="59"/>
      <c r="I67" s="59"/>
      <c r="J67" s="29"/>
      <c r="K67" s="29"/>
      <c r="L67" s="232"/>
      <c r="M67" s="232"/>
      <c r="N67" s="233"/>
      <c r="O67" s="238"/>
      <c r="P67" s="238"/>
      <c r="Q67" s="238"/>
      <c r="R67" s="238"/>
      <c r="S67" s="238"/>
      <c r="T67" s="238"/>
      <c r="U67" s="238"/>
      <c r="V67" s="29" t="str" cm="1">
        <f t="array" ref="V67">IFERROR(LOOKUP(2,1/(W67:AA67&lt;&gt;""),W67:AA67),"")</f>
        <v/>
      </c>
      <c r="W67" s="29"/>
      <c r="X67" s="29"/>
      <c r="Y67" s="29"/>
      <c r="Z67" s="29"/>
      <c r="AA67" s="29"/>
      <c r="AB67" s="29"/>
      <c r="AC67" s="29"/>
      <c r="AD67" s="29"/>
      <c r="AF67" s="79" t="str">
        <f t="shared" si="1"/>
        <v>_________</v>
      </c>
      <c r="AG67" s="79"/>
      <c r="AH67" s="79"/>
      <c r="AI67" s="79"/>
      <c r="AJ67" s="79"/>
      <c r="AK67" s="79"/>
      <c r="AL67" s="79" t="str">
        <f t="shared" si="2"/>
        <v>____</v>
      </c>
      <c r="AM67" s="36"/>
      <c r="AN67" s="217"/>
      <c r="AO67" s="217"/>
      <c r="AP67" s="217"/>
      <c r="AQ67" s="31"/>
      <c r="AR67" s="218"/>
      <c r="AS67" s="218"/>
      <c r="AT67" s="218"/>
      <c r="AU67" s="32"/>
      <c r="AV67" s="218"/>
      <c r="AW67" s="218"/>
      <c r="AX67" s="218"/>
      <c r="AY67" s="217"/>
      <c r="AZ67" s="217"/>
      <c r="BA67" s="218"/>
      <c r="BB67" s="218"/>
      <c r="BC67" s="218"/>
      <c r="BD67" s="218"/>
      <c r="BE67" s="217"/>
      <c r="BF67" s="217"/>
      <c r="BG67" s="217"/>
      <c r="BH67" s="217"/>
      <c r="BI67" s="217"/>
      <c r="BJ67" s="217"/>
      <c r="BK67" s="217"/>
      <c r="BL67" s="217"/>
      <c r="BM67" s="217"/>
      <c r="BN67" s="217"/>
      <c r="BO67" s="217"/>
      <c r="BP67" s="217"/>
      <c r="BQ67" s="217"/>
      <c r="BR67" s="217"/>
      <c r="BS67" s="217"/>
      <c r="BT67" s="217"/>
      <c r="BU67" s="217"/>
      <c r="BV67" s="217"/>
      <c r="BW67" s="217"/>
      <c r="BX67" s="217"/>
      <c r="BY67" s="217"/>
      <c r="CB67" s="34"/>
      <c r="CC67" s="34"/>
      <c r="CD67" s="34"/>
      <c r="CE67" s="34"/>
      <c r="CF67" s="217"/>
      <c r="CG67" s="217"/>
      <c r="CH67" s="217"/>
      <c r="CI67" s="217"/>
      <c r="CJ67" s="217"/>
      <c r="CM67" s="30">
        <v>499</v>
      </c>
      <c r="CN67" s="21" t="s">
        <v>128</v>
      </c>
    </row>
    <row r="68" spans="1:92" ht="12" customHeight="1" x14ac:dyDescent="0.35">
      <c r="B68" s="21"/>
      <c r="C68" s="58"/>
      <c r="D68" s="58"/>
      <c r="E68" s="58"/>
      <c r="F68" s="59"/>
      <c r="G68" s="59"/>
      <c r="H68" s="59"/>
      <c r="I68" s="59"/>
      <c r="J68" s="29"/>
      <c r="K68" s="29"/>
      <c r="L68" s="232"/>
      <c r="M68" s="232"/>
      <c r="N68" s="239" t="s">
        <v>220</v>
      </c>
      <c r="O68" s="238"/>
      <c r="P68" s="238"/>
      <c r="Q68" s="238"/>
      <c r="R68" s="238"/>
      <c r="S68" s="238"/>
      <c r="T68" s="238"/>
      <c r="U68" s="238"/>
      <c r="V68" s="29" t="str" cm="1">
        <f t="array" ref="V68">IFERROR(LOOKUP(2,1/(W68:AA68&lt;&gt;""),W68:AA68),"")</f>
        <v/>
      </c>
      <c r="W68" s="29"/>
      <c r="X68" s="29"/>
      <c r="Y68" s="29"/>
      <c r="Z68" s="29"/>
      <c r="AA68" s="29"/>
      <c r="AB68" s="29"/>
      <c r="AC68" s="29"/>
      <c r="AD68" s="29"/>
      <c r="AF68" s="79" t="str">
        <f t="shared" si="1"/>
        <v>_________</v>
      </c>
      <c r="AG68" s="79"/>
      <c r="AH68" s="79"/>
      <c r="AI68" s="79"/>
      <c r="AJ68" s="79"/>
      <c r="AK68" s="79"/>
      <c r="AL68" s="79" t="str">
        <f t="shared" si="2"/>
        <v>____</v>
      </c>
      <c r="AM68" s="36"/>
      <c r="AN68" s="217"/>
      <c r="AO68" s="217"/>
      <c r="AP68" s="217"/>
      <c r="AQ68" s="31"/>
      <c r="AR68" s="218"/>
      <c r="AS68" s="218"/>
      <c r="AT68" s="218"/>
      <c r="AU68" s="32"/>
      <c r="AV68" s="218"/>
      <c r="AW68" s="218"/>
      <c r="AX68" s="218"/>
      <c r="AY68" s="217"/>
      <c r="AZ68" s="217"/>
      <c r="BA68" s="218"/>
      <c r="BB68" s="218"/>
      <c r="BC68" s="218"/>
      <c r="BD68" s="218"/>
      <c r="BE68" s="217"/>
      <c r="BF68" s="217"/>
      <c r="BG68" s="217"/>
      <c r="BH68" s="217"/>
      <c r="BI68" s="217"/>
      <c r="BJ68" s="217"/>
      <c r="BK68" s="217"/>
      <c r="BL68" s="217"/>
      <c r="BM68" s="217"/>
      <c r="BN68" s="217"/>
      <c r="BO68" s="217"/>
      <c r="BP68" s="217"/>
      <c r="BQ68" s="217"/>
      <c r="BR68" s="217"/>
      <c r="BS68" s="217"/>
      <c r="BT68" s="217"/>
      <c r="BU68" s="217"/>
      <c r="BV68" s="217"/>
      <c r="BW68" s="217"/>
      <c r="BX68" s="217"/>
      <c r="BY68" s="217"/>
      <c r="CB68" s="34"/>
      <c r="CC68" s="34"/>
      <c r="CD68" s="34"/>
      <c r="CE68" s="34"/>
      <c r="CF68" s="217"/>
      <c r="CG68" s="217"/>
      <c r="CH68" s="217"/>
      <c r="CI68" s="217"/>
      <c r="CJ68" s="217"/>
      <c r="CM68" s="30">
        <v>510</v>
      </c>
      <c r="CN68" s="21" t="s">
        <v>128</v>
      </c>
    </row>
    <row r="69" spans="1:92" ht="12" customHeight="1" x14ac:dyDescent="0.35">
      <c r="B69" s="21"/>
      <c r="C69" s="58" t="str">
        <f>IF(N69="","",'Deckblatt - Cover'!$O$10)</f>
        <v>MfN</v>
      </c>
      <c r="D69" s="58" t="s">
        <v>129</v>
      </c>
      <c r="E69" s="58">
        <v>3</v>
      </c>
      <c r="F69" s="59" t="s">
        <v>46</v>
      </c>
      <c r="G69" s="59">
        <v>430</v>
      </c>
      <c r="H69" s="59" t="s">
        <v>14</v>
      </c>
      <c r="I69" s="59" t="s">
        <v>384</v>
      </c>
      <c r="J69" s="29" t="s">
        <v>131</v>
      </c>
      <c r="K69" s="29" t="s">
        <v>132</v>
      </c>
      <c r="L69" s="232" t="s">
        <v>133</v>
      </c>
      <c r="M69" s="232"/>
      <c r="N69" s="233" t="s">
        <v>221</v>
      </c>
      <c r="O69" s="238"/>
      <c r="P69" s="238"/>
      <c r="Q69" s="238"/>
      <c r="R69" s="238"/>
      <c r="S69" s="238"/>
      <c r="T69" s="238"/>
      <c r="U69" s="238"/>
      <c r="V69" s="29" t="str" cm="1">
        <f t="array" ref="V69">IFERROR(LOOKUP(2,1/(W69:AA69&lt;&gt;""),W69:AA69),"")</f>
        <v>d_V</v>
      </c>
      <c r="W69" s="29" t="s">
        <v>72</v>
      </c>
      <c r="X69" s="29" t="s">
        <v>351</v>
      </c>
      <c r="Y69" s="58" t="s">
        <v>352</v>
      </c>
      <c r="Z69" s="58"/>
      <c r="AA69" s="29" t="s">
        <v>72</v>
      </c>
      <c r="AB69" s="29"/>
      <c r="AC69" s="29"/>
      <c r="AD69" s="29"/>
      <c r="AF69" s="79" t="str">
        <f t="shared" si="1"/>
        <v>MfN_INV_3_V_430_BHE_NF_GR_1U_001_d_V</v>
      </c>
      <c r="AG69" s="79"/>
      <c r="AH69" s="79"/>
      <c r="AI69" s="79"/>
      <c r="AJ69" s="79"/>
      <c r="AK69" s="79"/>
      <c r="AL69" s="79" t="str">
        <f t="shared" si="2"/>
        <v>430_NF_GR_1U_001_d_V</v>
      </c>
      <c r="AM69" s="36"/>
      <c r="AN69" s="217" t="s">
        <v>17</v>
      </c>
      <c r="AO69" s="217"/>
      <c r="AP69" s="217"/>
      <c r="AQ69" s="31" t="s">
        <v>137</v>
      </c>
      <c r="AR69" s="218"/>
      <c r="AS69" s="218"/>
      <c r="AT69" s="218"/>
      <c r="AU69" s="32"/>
      <c r="AV69" s="218"/>
      <c r="AW69" s="218"/>
      <c r="AX69" s="218"/>
      <c r="AY69" s="217"/>
      <c r="AZ69" s="217"/>
      <c r="BA69" s="218"/>
      <c r="BB69" s="218"/>
      <c r="BC69" s="218"/>
      <c r="BD69" s="218"/>
      <c r="BE69" s="217"/>
      <c r="BF69" s="217"/>
      <c r="BG69" s="217"/>
      <c r="BH69" s="217"/>
      <c r="BI69" s="217"/>
      <c r="BJ69" s="217"/>
      <c r="BK69" s="217"/>
      <c r="BL69" s="217"/>
      <c r="BM69" s="217"/>
      <c r="BN69" s="217"/>
      <c r="BO69" s="217"/>
      <c r="BP69" s="217"/>
      <c r="BQ69" s="217"/>
      <c r="BR69" s="217"/>
      <c r="BS69" s="217"/>
      <c r="BT69" s="217"/>
      <c r="BU69" s="217"/>
      <c r="BV69" s="217"/>
      <c r="BW69" s="217"/>
      <c r="BX69" s="217"/>
      <c r="BY69" s="217"/>
      <c r="CB69" s="34"/>
      <c r="CC69" s="34"/>
      <c r="CD69" s="34"/>
      <c r="CE69" s="34"/>
      <c r="CF69" s="217"/>
      <c r="CG69" s="217"/>
      <c r="CH69" s="217"/>
      <c r="CI69" s="217"/>
      <c r="CJ69" s="217"/>
      <c r="CM69" s="30"/>
      <c r="CN69" s="21"/>
    </row>
    <row r="70" spans="1:92" ht="12" customHeight="1" x14ac:dyDescent="0.35">
      <c r="B70" s="21"/>
      <c r="C70" s="58" t="str">
        <f>IF(N70="","",'Deckblatt - Cover'!$O$10)</f>
        <v>MfN</v>
      </c>
      <c r="D70" s="58" t="s">
        <v>129</v>
      </c>
      <c r="E70" s="58">
        <v>3</v>
      </c>
      <c r="F70" s="59" t="s">
        <v>46</v>
      </c>
      <c r="G70" s="59">
        <v>430</v>
      </c>
      <c r="H70" s="59" t="s">
        <v>14</v>
      </c>
      <c r="I70" s="59" t="s">
        <v>384</v>
      </c>
      <c r="J70" s="29" t="s">
        <v>131</v>
      </c>
      <c r="K70" s="29" t="s">
        <v>139</v>
      </c>
      <c r="L70" s="232" t="s">
        <v>133</v>
      </c>
      <c r="M70" s="232"/>
      <c r="N70" s="233" t="s">
        <v>223</v>
      </c>
      <c r="O70" s="238"/>
      <c r="P70" s="238"/>
      <c r="Q70" s="238"/>
      <c r="R70" s="238"/>
      <c r="S70" s="238"/>
      <c r="T70" s="238"/>
      <c r="U70" s="238"/>
      <c r="V70" s="29" t="str" cm="1">
        <f t="array" ref="V70">IFERROR(LOOKUP(2,1/(W70:AA70&lt;&gt;""),W70:AA70),"")</f>
        <v>d_V</v>
      </c>
      <c r="W70" s="29" t="s">
        <v>72</v>
      </c>
      <c r="X70" s="29" t="s">
        <v>351</v>
      </c>
      <c r="Y70" s="58" t="s">
        <v>352</v>
      </c>
      <c r="Z70" s="58"/>
      <c r="AA70" s="29" t="s">
        <v>72</v>
      </c>
      <c r="AB70" s="29"/>
      <c r="AC70" s="29"/>
      <c r="AD70" s="29"/>
      <c r="AF70" s="79" t="str">
        <f t="shared" si="1"/>
        <v>MfN_INV_3_V_430_BHE_NF_GR_0E_001_d_V</v>
      </c>
      <c r="AG70" s="79"/>
      <c r="AH70" s="79"/>
      <c r="AI70" s="79"/>
      <c r="AJ70" s="79"/>
      <c r="AK70" s="79"/>
      <c r="AL70" s="79" t="str">
        <f t="shared" si="2"/>
        <v>430_NF_GR_0E_001_d_V</v>
      </c>
      <c r="AM70" s="36"/>
      <c r="AN70" s="217" t="s">
        <v>17</v>
      </c>
      <c r="AO70" s="217"/>
      <c r="AP70" s="217"/>
      <c r="AQ70" s="31" t="s">
        <v>137</v>
      </c>
      <c r="AR70" s="218"/>
      <c r="AS70" s="218"/>
      <c r="AT70" s="218"/>
      <c r="AU70" s="32"/>
      <c r="AV70" s="218"/>
      <c r="AW70" s="218"/>
      <c r="AX70" s="218"/>
      <c r="AY70" s="217"/>
      <c r="AZ70" s="217"/>
      <c r="BA70" s="218"/>
      <c r="BB70" s="218"/>
      <c r="BC70" s="218"/>
      <c r="BD70" s="218"/>
      <c r="BE70" s="217"/>
      <c r="BF70" s="217"/>
      <c r="BG70" s="217"/>
      <c r="BH70" s="217"/>
      <c r="BI70" s="217"/>
      <c r="BJ70" s="217"/>
      <c r="BK70" s="217"/>
      <c r="BL70" s="217"/>
      <c r="BM70" s="217"/>
      <c r="BN70" s="217"/>
      <c r="BO70" s="217"/>
      <c r="BP70" s="217"/>
      <c r="BQ70" s="217"/>
      <c r="BR70" s="217"/>
      <c r="BS70" s="217"/>
      <c r="BT70" s="217"/>
      <c r="BU70" s="217"/>
      <c r="BV70" s="217"/>
      <c r="BW70" s="217"/>
      <c r="BX70" s="217"/>
      <c r="BY70" s="217"/>
      <c r="CB70" s="34"/>
      <c r="CC70" s="34"/>
      <c r="CD70" s="34"/>
      <c r="CE70" s="34"/>
      <c r="CF70" s="217"/>
      <c r="CG70" s="217"/>
      <c r="CH70" s="217"/>
      <c r="CI70" s="217"/>
      <c r="CJ70" s="217"/>
      <c r="CM70" s="30"/>
      <c r="CN70" s="21"/>
    </row>
    <row r="71" spans="1:92" ht="12" customHeight="1" x14ac:dyDescent="0.35">
      <c r="B71" s="21"/>
      <c r="C71" s="58" t="str">
        <f>IF(N71="","",'Deckblatt - Cover'!$O$10)</f>
        <v>MfN</v>
      </c>
      <c r="D71" s="58" t="s">
        <v>129</v>
      </c>
      <c r="E71" s="58">
        <v>3</v>
      </c>
      <c r="F71" s="59" t="s">
        <v>46</v>
      </c>
      <c r="G71" s="59">
        <v>430</v>
      </c>
      <c r="H71" s="59" t="s">
        <v>14</v>
      </c>
      <c r="I71" s="59" t="s">
        <v>384</v>
      </c>
      <c r="J71" s="29" t="s">
        <v>131</v>
      </c>
      <c r="K71" s="29" t="s">
        <v>143</v>
      </c>
      <c r="L71" s="232" t="s">
        <v>133</v>
      </c>
      <c r="M71" s="232"/>
      <c r="N71" s="233" t="s">
        <v>225</v>
      </c>
      <c r="O71" s="238"/>
      <c r="P71" s="238"/>
      <c r="Q71" s="238"/>
      <c r="R71" s="238"/>
      <c r="S71" s="238"/>
      <c r="T71" s="238"/>
      <c r="U71" s="238"/>
      <c r="V71" s="29" t="str" cm="1">
        <f t="array" ref="V71">IFERROR(LOOKUP(2,1/(W71:AA71&lt;&gt;""),W71:AA71),"")</f>
        <v>d_V</v>
      </c>
      <c r="W71" s="29" t="s">
        <v>72</v>
      </c>
      <c r="X71" s="29" t="s">
        <v>351</v>
      </c>
      <c r="Y71" s="58" t="s">
        <v>352</v>
      </c>
      <c r="Z71" s="58"/>
      <c r="AA71" s="29" t="s">
        <v>72</v>
      </c>
      <c r="AB71" s="29"/>
      <c r="AC71" s="29"/>
      <c r="AD71" s="29"/>
      <c r="AF71" s="79" t="str">
        <f t="shared" si="1"/>
        <v>MfN_INV_3_V_430_BHE_NF_GR_1O_001_d_V</v>
      </c>
      <c r="AG71" s="79"/>
      <c r="AH71" s="79"/>
      <c r="AI71" s="79"/>
      <c r="AJ71" s="79"/>
      <c r="AK71" s="79"/>
      <c r="AL71" s="79" t="str">
        <f t="shared" si="2"/>
        <v>430_NF_GR_1O_001_d_V</v>
      </c>
      <c r="AM71" s="36"/>
      <c r="AN71" s="217" t="s">
        <v>17</v>
      </c>
      <c r="AO71" s="217"/>
      <c r="AP71" s="217"/>
      <c r="AQ71" s="31" t="s">
        <v>137</v>
      </c>
      <c r="AR71" s="218"/>
      <c r="AS71" s="218"/>
      <c r="AT71" s="218"/>
      <c r="AU71" s="32"/>
      <c r="AV71" s="218"/>
      <c r="AW71" s="218"/>
      <c r="AX71" s="218"/>
      <c r="AY71" s="217"/>
      <c r="AZ71" s="217"/>
      <c r="BA71" s="218"/>
      <c r="BB71" s="218"/>
      <c r="BC71" s="218"/>
      <c r="BD71" s="218"/>
      <c r="BE71" s="217"/>
      <c r="BF71" s="217"/>
      <c r="BG71" s="217"/>
      <c r="BH71" s="217"/>
      <c r="BI71" s="217"/>
      <c r="BJ71" s="217"/>
      <c r="BK71" s="217"/>
      <c r="BL71" s="217"/>
      <c r="BM71" s="217"/>
      <c r="BN71" s="217"/>
      <c r="BO71" s="217"/>
      <c r="BP71" s="217"/>
      <c r="BQ71" s="217"/>
      <c r="BR71" s="217"/>
      <c r="BS71" s="217"/>
      <c r="BT71" s="217"/>
      <c r="BU71" s="217"/>
      <c r="BV71" s="217"/>
      <c r="BW71" s="217"/>
      <c r="BX71" s="217"/>
      <c r="BY71" s="217"/>
      <c r="CB71" s="34"/>
      <c r="CC71" s="34"/>
      <c r="CD71" s="34"/>
      <c r="CE71" s="34"/>
      <c r="CF71" s="217"/>
      <c r="CG71" s="217"/>
      <c r="CH71" s="217"/>
      <c r="CI71" s="217"/>
      <c r="CJ71" s="217"/>
      <c r="CM71" s="30"/>
      <c r="CN71" s="21"/>
    </row>
    <row r="72" spans="1:92" ht="12" customHeight="1" x14ac:dyDescent="0.35">
      <c r="B72" s="21"/>
      <c r="C72" s="58" t="str">
        <f>IF(N72="","",'Deckblatt - Cover'!$O$10)</f>
        <v>MfN</v>
      </c>
      <c r="D72" s="58" t="s">
        <v>129</v>
      </c>
      <c r="E72" s="58">
        <v>3</v>
      </c>
      <c r="F72" s="59" t="s">
        <v>46</v>
      </c>
      <c r="G72" s="59">
        <v>430</v>
      </c>
      <c r="H72" s="59" t="s">
        <v>14</v>
      </c>
      <c r="I72" s="59" t="s">
        <v>384</v>
      </c>
      <c r="J72" s="29" t="s">
        <v>131</v>
      </c>
      <c r="K72" s="29" t="s">
        <v>146</v>
      </c>
      <c r="L72" s="232" t="s">
        <v>133</v>
      </c>
      <c r="M72" s="232"/>
      <c r="N72" s="233" t="s">
        <v>227</v>
      </c>
      <c r="O72" s="238"/>
      <c r="P72" s="238"/>
      <c r="Q72" s="238"/>
      <c r="R72" s="238"/>
      <c r="S72" s="238"/>
      <c r="T72" s="238"/>
      <c r="U72" s="238"/>
      <c r="V72" s="29" t="str" cm="1">
        <f t="array" ref="V72">IFERROR(LOOKUP(2,1/(W72:AA72&lt;&gt;""),W72:AA72),"")</f>
        <v>d_V</v>
      </c>
      <c r="W72" s="29" t="s">
        <v>72</v>
      </c>
      <c r="X72" s="29" t="s">
        <v>351</v>
      </c>
      <c r="Y72" s="58" t="s">
        <v>352</v>
      </c>
      <c r="Z72" s="58"/>
      <c r="AA72" s="29" t="s">
        <v>72</v>
      </c>
      <c r="AB72" s="29"/>
      <c r="AC72" s="29"/>
      <c r="AD72" s="29"/>
      <c r="AF72" s="79" t="str">
        <f t="shared" si="1"/>
        <v>MfN_INV_3_V_430_BHE_NF_GR_1Z_001_d_V</v>
      </c>
      <c r="AG72" s="79"/>
      <c r="AH72" s="79"/>
      <c r="AI72" s="79"/>
      <c r="AJ72" s="79"/>
      <c r="AK72" s="79"/>
      <c r="AL72" s="79" t="str">
        <f t="shared" si="2"/>
        <v>430_NF_GR_1Z_001_d_V</v>
      </c>
      <c r="AM72" s="36"/>
      <c r="AN72" s="217" t="s">
        <v>17</v>
      </c>
      <c r="AO72" s="217"/>
      <c r="AP72" s="217"/>
      <c r="AQ72" s="31" t="s">
        <v>137</v>
      </c>
      <c r="AR72" s="218"/>
      <c r="AS72" s="218"/>
      <c r="AT72" s="218"/>
      <c r="AU72" s="32"/>
      <c r="AV72" s="218"/>
      <c r="AW72" s="218"/>
      <c r="AX72" s="218"/>
      <c r="AY72" s="217"/>
      <c r="AZ72" s="217"/>
      <c r="BA72" s="218"/>
      <c r="BB72" s="218"/>
      <c r="BC72" s="218"/>
      <c r="BD72" s="218"/>
      <c r="BE72" s="217"/>
      <c r="BF72" s="217"/>
      <c r="BG72" s="217"/>
      <c r="BH72" s="217"/>
      <c r="BI72" s="217"/>
      <c r="BJ72" s="217"/>
      <c r="BK72" s="217"/>
      <c r="BL72" s="217"/>
      <c r="BM72" s="217"/>
      <c r="BN72" s="217"/>
      <c r="BO72" s="217"/>
      <c r="BP72" s="217"/>
      <c r="BQ72" s="217"/>
      <c r="BR72" s="217"/>
      <c r="BS72" s="217"/>
      <c r="BT72" s="217"/>
      <c r="BU72" s="217"/>
      <c r="BV72" s="217"/>
      <c r="BW72" s="217"/>
      <c r="BX72" s="217"/>
      <c r="BY72" s="217"/>
      <c r="CB72" s="34"/>
      <c r="CC72" s="34"/>
      <c r="CD72" s="34"/>
      <c r="CE72" s="34"/>
      <c r="CF72" s="217"/>
      <c r="CG72" s="217"/>
      <c r="CH72" s="217"/>
      <c r="CI72" s="217"/>
      <c r="CJ72" s="217"/>
      <c r="CM72" s="30"/>
      <c r="CN72" s="21"/>
    </row>
    <row r="73" spans="1:92" ht="12" customHeight="1" x14ac:dyDescent="0.35">
      <c r="B73" s="21"/>
      <c r="C73" s="58" t="str">
        <f>IF(N73="","",'Deckblatt - Cover'!$O$10)</f>
        <v>MfN</v>
      </c>
      <c r="D73" s="58" t="s">
        <v>129</v>
      </c>
      <c r="E73" s="58">
        <v>3</v>
      </c>
      <c r="F73" s="59" t="s">
        <v>46</v>
      </c>
      <c r="G73" s="59">
        <v>430</v>
      </c>
      <c r="H73" s="59" t="s">
        <v>14</v>
      </c>
      <c r="I73" s="59" t="s">
        <v>384</v>
      </c>
      <c r="J73" s="29" t="s">
        <v>131</v>
      </c>
      <c r="K73" s="29" t="s">
        <v>149</v>
      </c>
      <c r="L73" s="232" t="s">
        <v>133</v>
      </c>
      <c r="M73" s="232"/>
      <c r="N73" s="233" t="s">
        <v>229</v>
      </c>
      <c r="O73" s="238"/>
      <c r="P73" s="238"/>
      <c r="Q73" s="238"/>
      <c r="R73" s="238"/>
      <c r="S73" s="238"/>
      <c r="T73" s="238"/>
      <c r="U73" s="238"/>
      <c r="V73" s="29" t="str" cm="1">
        <f t="array" ref="V73">IFERROR(LOOKUP(2,1/(W73:AA73&lt;&gt;""),W73:AA73),"")</f>
        <v>d_V</v>
      </c>
      <c r="W73" s="29" t="s">
        <v>72</v>
      </c>
      <c r="X73" s="29" t="s">
        <v>351</v>
      </c>
      <c r="Y73" s="58" t="s">
        <v>352</v>
      </c>
      <c r="Z73" s="58"/>
      <c r="AA73" s="29" t="s">
        <v>72</v>
      </c>
      <c r="AB73" s="29"/>
      <c r="AC73" s="29"/>
      <c r="AD73" s="29"/>
      <c r="AF73" s="79" t="str">
        <f t="shared" si="1"/>
        <v>MfN_INV_3_V_430_BHE_NF_GR_2O_001_d_V</v>
      </c>
      <c r="AG73" s="79"/>
      <c r="AH73" s="79"/>
      <c r="AI73" s="79"/>
      <c r="AJ73" s="79"/>
      <c r="AK73" s="79"/>
      <c r="AL73" s="79" t="str">
        <f t="shared" si="2"/>
        <v>430_NF_GR_2O_001_d_V</v>
      </c>
      <c r="AM73" s="36"/>
      <c r="AN73" s="217" t="s">
        <v>17</v>
      </c>
      <c r="AO73" s="217"/>
      <c r="AP73" s="217"/>
      <c r="AQ73" s="31" t="s">
        <v>137</v>
      </c>
      <c r="AR73" s="218"/>
      <c r="AS73" s="218"/>
      <c r="AT73" s="218"/>
      <c r="AU73" s="32"/>
      <c r="AV73" s="218"/>
      <c r="AW73" s="218"/>
      <c r="AX73" s="218"/>
      <c r="AY73" s="217"/>
      <c r="AZ73" s="217"/>
      <c r="BA73" s="218"/>
      <c r="BB73" s="218"/>
      <c r="BC73" s="218"/>
      <c r="BD73" s="218"/>
      <c r="BE73" s="217"/>
      <c r="BF73" s="217"/>
      <c r="BG73" s="217"/>
      <c r="BH73" s="217"/>
      <c r="BI73" s="217"/>
      <c r="BJ73" s="217"/>
      <c r="BK73" s="217"/>
      <c r="BL73" s="217"/>
      <c r="BM73" s="217"/>
      <c r="BN73" s="217"/>
      <c r="BO73" s="217"/>
      <c r="BP73" s="217"/>
      <c r="BQ73" s="217"/>
      <c r="BR73" s="217"/>
      <c r="BS73" s="217"/>
      <c r="BT73" s="217"/>
      <c r="BU73" s="217"/>
      <c r="BV73" s="217"/>
      <c r="BW73" s="217"/>
      <c r="BX73" s="217"/>
      <c r="BY73" s="217"/>
      <c r="CB73" s="34"/>
      <c r="CC73" s="34"/>
      <c r="CD73" s="34"/>
      <c r="CE73" s="34"/>
      <c r="CF73" s="217"/>
      <c r="CG73" s="217"/>
      <c r="CH73" s="217"/>
      <c r="CI73" s="217"/>
      <c r="CJ73" s="217"/>
      <c r="CM73" s="30"/>
      <c r="CN73" s="21"/>
    </row>
    <row r="74" spans="1:92" ht="12" customHeight="1" x14ac:dyDescent="0.35">
      <c r="B74" s="21"/>
      <c r="C74" s="58" t="str">
        <f>IF(N74="","",'Deckblatt - Cover'!$O$10)</f>
        <v>MfN</v>
      </c>
      <c r="D74" s="58" t="s">
        <v>129</v>
      </c>
      <c r="E74" s="58">
        <v>3</v>
      </c>
      <c r="F74" s="59" t="s">
        <v>46</v>
      </c>
      <c r="G74" s="59">
        <v>430</v>
      </c>
      <c r="H74" s="59" t="s">
        <v>14</v>
      </c>
      <c r="I74" s="59" t="s">
        <v>384</v>
      </c>
      <c r="J74" s="29" t="s">
        <v>131</v>
      </c>
      <c r="K74" s="29" t="s">
        <v>152</v>
      </c>
      <c r="L74" s="232" t="s">
        <v>133</v>
      </c>
      <c r="M74" s="232"/>
      <c r="N74" s="233" t="s">
        <v>231</v>
      </c>
      <c r="O74" s="238"/>
      <c r="P74" s="238"/>
      <c r="Q74" s="238"/>
      <c r="R74" s="238"/>
      <c r="S74" s="238"/>
      <c r="T74" s="238"/>
      <c r="U74" s="238"/>
      <c r="V74" s="29" t="str" cm="1">
        <f t="array" ref="V74">IFERROR(LOOKUP(2,1/(W74:AA74&lt;&gt;""),W74:AA74),"")</f>
        <v>d_V</v>
      </c>
      <c r="W74" s="29" t="s">
        <v>72</v>
      </c>
      <c r="X74" s="29" t="s">
        <v>351</v>
      </c>
      <c r="Y74" s="58" t="s">
        <v>352</v>
      </c>
      <c r="Z74" s="58"/>
      <c r="AA74" s="29" t="s">
        <v>72</v>
      </c>
      <c r="AB74" s="29"/>
      <c r="AC74" s="29"/>
      <c r="AD74" s="29"/>
      <c r="AF74" s="79" t="str">
        <f t="shared" si="1"/>
        <v>MfN_INV_3_V_430_BHE_NF_GR_2Z_001_d_V</v>
      </c>
      <c r="AG74" s="79"/>
      <c r="AH74" s="79"/>
      <c r="AI74" s="79"/>
      <c r="AJ74" s="79"/>
      <c r="AK74" s="79"/>
      <c r="AL74" s="79" t="str">
        <f t="shared" si="2"/>
        <v>430_NF_GR_2Z_001_d_V</v>
      </c>
      <c r="AM74" s="36"/>
      <c r="AN74" s="217" t="s">
        <v>17</v>
      </c>
      <c r="AO74" s="217"/>
      <c r="AP74" s="217"/>
      <c r="AQ74" s="31" t="s">
        <v>137</v>
      </c>
      <c r="AR74" s="218"/>
      <c r="AS74" s="218"/>
      <c r="AT74" s="218"/>
      <c r="AU74" s="32"/>
      <c r="AV74" s="218"/>
      <c r="AW74" s="218"/>
      <c r="AX74" s="218"/>
      <c r="AY74" s="217"/>
      <c r="AZ74" s="217"/>
      <c r="BA74" s="218"/>
      <c r="BB74" s="218"/>
      <c r="BC74" s="218"/>
      <c r="BD74" s="218"/>
      <c r="BE74" s="217"/>
      <c r="BF74" s="217"/>
      <c r="BG74" s="217"/>
      <c r="BH74" s="217"/>
      <c r="BI74" s="217"/>
      <c r="BJ74" s="217"/>
      <c r="BK74" s="217"/>
      <c r="BL74" s="217"/>
      <c r="BM74" s="217"/>
      <c r="BN74" s="217"/>
      <c r="BO74" s="217"/>
      <c r="BP74" s="217"/>
      <c r="BQ74" s="217"/>
      <c r="BR74" s="217"/>
      <c r="BS74" s="217"/>
      <c r="BT74" s="217"/>
      <c r="BU74" s="217"/>
      <c r="BV74" s="217"/>
      <c r="BW74" s="217"/>
      <c r="BX74" s="217"/>
      <c r="BY74" s="217"/>
      <c r="CB74" s="34"/>
      <c r="CC74" s="34"/>
      <c r="CD74" s="34"/>
      <c r="CE74" s="34"/>
      <c r="CF74" s="217"/>
      <c r="CG74" s="217"/>
      <c r="CH74" s="217"/>
      <c r="CI74" s="217"/>
      <c r="CJ74" s="217"/>
      <c r="CM74" s="30"/>
      <c r="CN74" s="21"/>
    </row>
    <row r="75" spans="1:92" ht="12" customHeight="1" x14ac:dyDescent="0.35">
      <c r="B75" s="21"/>
      <c r="C75" s="58" t="str">
        <f>IF(N75="","",'Deckblatt - Cover'!$O$10)</f>
        <v>MfN</v>
      </c>
      <c r="D75" s="58" t="s">
        <v>129</v>
      </c>
      <c r="E75" s="58">
        <v>3</v>
      </c>
      <c r="F75" s="59" t="s">
        <v>46</v>
      </c>
      <c r="G75" s="59">
        <v>430</v>
      </c>
      <c r="H75" s="59" t="s">
        <v>14</v>
      </c>
      <c r="I75" s="59" t="s">
        <v>384</v>
      </c>
      <c r="J75" s="29" t="s">
        <v>131</v>
      </c>
      <c r="K75" s="29" t="s">
        <v>155</v>
      </c>
      <c r="L75" s="232" t="s">
        <v>133</v>
      </c>
      <c r="M75" s="232"/>
      <c r="N75" s="233" t="s">
        <v>233</v>
      </c>
      <c r="O75" s="238"/>
      <c r="P75" s="238"/>
      <c r="Q75" s="238"/>
      <c r="R75" s="238"/>
      <c r="S75" s="238"/>
      <c r="T75" s="238"/>
      <c r="U75" s="238"/>
      <c r="V75" s="29" t="str" cm="1">
        <f t="array" ref="V75">IFERROR(LOOKUP(2,1/(W75:AA75&lt;&gt;""),W75:AA75),"")</f>
        <v>d_V</v>
      </c>
      <c r="W75" s="29" t="s">
        <v>72</v>
      </c>
      <c r="X75" s="29" t="s">
        <v>351</v>
      </c>
      <c r="Y75" s="58" t="s">
        <v>352</v>
      </c>
      <c r="Z75" s="58"/>
      <c r="AA75" s="29" t="s">
        <v>72</v>
      </c>
      <c r="AB75" s="29"/>
      <c r="AC75" s="29"/>
      <c r="AD75" s="29"/>
      <c r="AF75" s="79" t="str">
        <f t="shared" si="1"/>
        <v>MfN_INV_3_V_430_BHE_NF_GR_3D_001_d_V</v>
      </c>
      <c r="AG75" s="79"/>
      <c r="AH75" s="79"/>
      <c r="AI75" s="79"/>
      <c r="AJ75" s="79"/>
      <c r="AK75" s="79"/>
      <c r="AL75" s="79" t="str">
        <f t="shared" si="2"/>
        <v>430_NF_GR_3D_001_d_V</v>
      </c>
      <c r="AM75" s="36"/>
      <c r="AN75" s="217" t="s">
        <v>17</v>
      </c>
      <c r="AO75" s="217"/>
      <c r="AP75" s="217"/>
      <c r="AQ75" s="31" t="s">
        <v>137</v>
      </c>
      <c r="AR75" s="218"/>
      <c r="AS75" s="218"/>
      <c r="AT75" s="218"/>
      <c r="AU75" s="32"/>
      <c r="AV75" s="218"/>
      <c r="AW75" s="218"/>
      <c r="AX75" s="218"/>
      <c r="AY75" s="217"/>
      <c r="AZ75" s="217"/>
      <c r="BA75" s="218"/>
      <c r="BB75" s="218"/>
      <c r="BC75" s="218"/>
      <c r="BD75" s="218"/>
      <c r="BE75" s="217"/>
      <c r="BF75" s="217"/>
      <c r="BG75" s="217"/>
      <c r="BH75" s="217"/>
      <c r="BI75" s="217"/>
      <c r="BJ75" s="217"/>
      <c r="BK75" s="217"/>
      <c r="BL75" s="217"/>
      <c r="BM75" s="217"/>
      <c r="BN75" s="217"/>
      <c r="BO75" s="217"/>
      <c r="BP75" s="217"/>
      <c r="BQ75" s="217"/>
      <c r="BR75" s="217"/>
      <c r="BS75" s="217"/>
      <c r="BT75" s="217"/>
      <c r="BU75" s="217"/>
      <c r="BV75" s="217"/>
      <c r="BW75" s="217"/>
      <c r="BX75" s="217"/>
      <c r="BY75" s="217"/>
      <c r="CB75" s="34"/>
      <c r="CC75" s="34"/>
      <c r="CD75" s="34"/>
      <c r="CE75" s="34"/>
      <c r="CF75" s="217"/>
      <c r="CG75" s="217"/>
      <c r="CH75" s="217"/>
      <c r="CI75" s="217"/>
      <c r="CJ75" s="217"/>
      <c r="CM75" s="30"/>
      <c r="CN75" s="21"/>
    </row>
    <row r="76" spans="1:92" ht="11.4" customHeight="1" x14ac:dyDescent="0.35">
      <c r="A76" s="14"/>
      <c r="B76" s="94"/>
      <c r="C76" s="58" t="str">
        <f>IF(N76="","",'Deckblatt - Cover'!$O$10)</f>
        <v>MfN</v>
      </c>
      <c r="D76" s="58" t="s">
        <v>129</v>
      </c>
      <c r="E76" s="58">
        <v>3</v>
      </c>
      <c r="F76" s="59" t="s">
        <v>46</v>
      </c>
      <c r="G76" s="59">
        <v>430</v>
      </c>
      <c r="H76" s="59" t="s">
        <v>14</v>
      </c>
      <c r="I76" s="59" t="s">
        <v>384</v>
      </c>
      <c r="J76" s="29" t="s">
        <v>131</v>
      </c>
      <c r="K76" s="29" t="s">
        <v>132</v>
      </c>
      <c r="L76" s="232" t="s">
        <v>160</v>
      </c>
      <c r="M76" s="232"/>
      <c r="N76" s="240" t="s">
        <v>235</v>
      </c>
      <c r="O76" s="241"/>
      <c r="P76" s="241"/>
      <c r="Q76" s="241"/>
      <c r="R76" s="241"/>
      <c r="S76" s="241"/>
      <c r="T76" s="241"/>
      <c r="U76" s="233"/>
      <c r="V76" s="29" t="str" cm="1">
        <f t="array" ref="V76">IFERROR(LOOKUP(2,1/(W76:AA76&lt;&gt;""),W76:AA76),"")</f>
        <v>d_V</v>
      </c>
      <c r="W76" s="29"/>
      <c r="X76" s="29"/>
      <c r="Y76" s="58"/>
      <c r="Z76" s="58"/>
      <c r="AA76" s="29" t="s">
        <v>72</v>
      </c>
      <c r="AB76" s="29"/>
      <c r="AC76" s="29"/>
      <c r="AD76" s="29"/>
      <c r="AF76" s="99" t="str">
        <f>CONCATENATE(IF(C76="","",CONCATENATE(C76,"_")),D76,"_",E76,"_",F76,"_",G76,"_",H76,"_",I76,"_",J76,"_",K76,"_",L76,"_",V76)</f>
        <v>MfN_INV_3_V_430_BHE_NF_GR_1U_002_d_V</v>
      </c>
      <c r="AG76" s="100"/>
      <c r="AH76" s="100"/>
      <c r="AI76" s="100"/>
      <c r="AJ76" s="100"/>
      <c r="AK76" s="101"/>
      <c r="AL76" s="79" t="str">
        <f t="shared" si="2"/>
        <v>430_NF_GR_1U_002_d_V</v>
      </c>
      <c r="AM76" s="36"/>
      <c r="AN76" s="336" t="s">
        <v>17</v>
      </c>
      <c r="AO76" s="337"/>
      <c r="AP76" s="338"/>
      <c r="AQ76" s="31" t="s">
        <v>137</v>
      </c>
      <c r="AR76" s="340"/>
      <c r="AS76" s="341"/>
      <c r="AT76" s="342"/>
      <c r="AU76" s="32"/>
      <c r="AV76" s="340"/>
      <c r="AW76" s="341"/>
      <c r="AX76" s="342"/>
      <c r="AY76" s="336"/>
      <c r="AZ76" s="338"/>
      <c r="BA76" s="340"/>
      <c r="BB76" s="341"/>
      <c r="BC76" s="341"/>
      <c r="BD76" s="342"/>
      <c r="BE76" s="336"/>
      <c r="BF76" s="337"/>
      <c r="BG76" s="338"/>
      <c r="BH76" s="336"/>
      <c r="BI76" s="337"/>
      <c r="BJ76" s="338"/>
      <c r="BK76" s="336"/>
      <c r="BL76" s="337"/>
      <c r="BM76" s="338"/>
      <c r="BN76" s="336"/>
      <c r="BO76" s="337"/>
      <c r="BP76" s="338"/>
      <c r="BQ76" s="336"/>
      <c r="BR76" s="337"/>
      <c r="BS76" s="338"/>
      <c r="BT76" s="336"/>
      <c r="BU76" s="337"/>
      <c r="BV76" s="338"/>
      <c r="BW76" s="336"/>
      <c r="BX76" s="337"/>
      <c r="BY76" s="338"/>
      <c r="CB76" s="34"/>
      <c r="CC76" s="34"/>
      <c r="CD76" s="34"/>
      <c r="CE76" s="34"/>
      <c r="CF76" s="336"/>
      <c r="CG76" s="337"/>
      <c r="CH76" s="337"/>
      <c r="CI76" s="337"/>
      <c r="CJ76" s="338"/>
      <c r="CM76" s="30"/>
      <c r="CN76" s="21"/>
    </row>
    <row r="77" spans="1:92" ht="12" customHeight="1" x14ac:dyDescent="0.35">
      <c r="A77" s="14"/>
      <c r="B77" s="58"/>
      <c r="C77" s="58"/>
      <c r="D77" s="58"/>
      <c r="E77" s="58"/>
      <c r="F77" s="59"/>
      <c r="G77" s="59"/>
      <c r="H77" s="59"/>
      <c r="I77" s="59"/>
      <c r="J77" s="29"/>
      <c r="K77" s="29"/>
      <c r="L77" s="232"/>
      <c r="M77" s="232"/>
      <c r="N77" s="233"/>
      <c r="O77" s="238"/>
      <c r="P77" s="238"/>
      <c r="Q77" s="238"/>
      <c r="R77" s="238"/>
      <c r="S77" s="238"/>
      <c r="T77" s="238"/>
      <c r="U77" s="238"/>
      <c r="V77" s="29" t="str" cm="1">
        <f t="array" ref="V77">IFERROR(LOOKUP(2,1/(W77:AA77&lt;&gt;""),W77:AA77),"")</f>
        <v/>
      </c>
      <c r="W77" s="29"/>
      <c r="X77" s="29"/>
      <c r="Y77" s="29"/>
      <c r="Z77" s="29"/>
      <c r="AA77" s="29"/>
      <c r="AB77" s="29"/>
      <c r="AC77" s="29"/>
      <c r="AD77" s="29"/>
      <c r="AF77" s="79" t="str">
        <f t="shared" si="1"/>
        <v>_________</v>
      </c>
      <c r="AG77" s="79"/>
      <c r="AH77" s="79"/>
      <c r="AI77" s="79"/>
      <c r="AJ77" s="79"/>
      <c r="AK77" s="79"/>
      <c r="AL77" s="79" t="str">
        <f t="shared" si="2"/>
        <v>____</v>
      </c>
      <c r="AM77" s="36"/>
      <c r="AN77" s="217"/>
      <c r="AO77" s="217"/>
      <c r="AP77" s="217"/>
      <c r="AQ77" s="31"/>
      <c r="AR77" s="218"/>
      <c r="AS77" s="218"/>
      <c r="AT77" s="218"/>
      <c r="AU77" s="32"/>
      <c r="AV77" s="218"/>
      <c r="AW77" s="218"/>
      <c r="AX77" s="218"/>
      <c r="AY77" s="217"/>
      <c r="AZ77" s="217"/>
      <c r="BA77" s="218"/>
      <c r="BB77" s="218"/>
      <c r="BC77" s="218"/>
      <c r="BD77" s="218"/>
      <c r="BE77" s="217"/>
      <c r="BF77" s="217"/>
      <c r="BG77" s="217"/>
      <c r="BH77" s="217"/>
      <c r="BI77" s="217"/>
      <c r="BJ77" s="217"/>
      <c r="BK77" s="217"/>
      <c r="BL77" s="217"/>
      <c r="BM77" s="217"/>
      <c r="BN77" s="217"/>
      <c r="BO77" s="217"/>
      <c r="BP77" s="217"/>
      <c r="BQ77" s="217"/>
      <c r="BR77" s="217"/>
      <c r="BS77" s="217"/>
      <c r="BT77" s="217"/>
      <c r="BU77" s="217"/>
      <c r="BV77" s="217"/>
      <c r="BW77" s="217"/>
      <c r="BX77" s="217"/>
      <c r="BY77" s="217"/>
      <c r="CB77" s="34"/>
      <c r="CC77" s="34"/>
      <c r="CD77" s="34"/>
      <c r="CE77" s="34"/>
      <c r="CF77" s="217"/>
      <c r="CG77" s="217"/>
      <c r="CH77" s="217"/>
      <c r="CI77" s="217"/>
      <c r="CJ77" s="217"/>
      <c r="CM77" s="30">
        <v>440</v>
      </c>
      <c r="CN77" s="21" t="s">
        <v>128</v>
      </c>
    </row>
    <row r="78" spans="1:92" ht="12" customHeight="1" x14ac:dyDescent="0.35">
      <c r="A78" s="14"/>
      <c r="B78" s="58"/>
      <c r="C78" s="58"/>
      <c r="D78" s="58"/>
      <c r="E78" s="58"/>
      <c r="F78" s="59"/>
      <c r="G78" s="59"/>
      <c r="H78" s="59"/>
      <c r="I78" s="59"/>
      <c r="J78" s="29"/>
      <c r="K78" s="29"/>
      <c r="L78" s="232"/>
      <c r="M78" s="232"/>
      <c r="N78" s="239" t="s">
        <v>237</v>
      </c>
      <c r="O78" s="238"/>
      <c r="P78" s="238"/>
      <c r="Q78" s="238"/>
      <c r="R78" s="238"/>
      <c r="S78" s="238"/>
      <c r="T78" s="238"/>
      <c r="U78" s="238"/>
      <c r="V78" s="29" t="str" cm="1">
        <f t="array" ref="V78">IFERROR(LOOKUP(2,1/(W78:AA78&lt;&gt;""),W78:AA78),"")</f>
        <v/>
      </c>
      <c r="W78" s="29"/>
      <c r="X78" s="29"/>
      <c r="Y78" s="29"/>
      <c r="Z78" s="29"/>
      <c r="AA78" s="29"/>
      <c r="AB78" s="29"/>
      <c r="AC78" s="29"/>
      <c r="AD78" s="29"/>
      <c r="AF78" s="79" t="str">
        <f>CONCATENATE(IF(C78="","",CONCATENATE(C78,"_")),D78,"_",E78,"_",F78,"_",G78,"_",H78,"_",I78,"_",J78,"_",K78,"_",L78,"_",V78)</f>
        <v>_________</v>
      </c>
      <c r="AG78" s="79"/>
      <c r="AH78" s="79"/>
      <c r="AI78" s="79"/>
      <c r="AJ78" s="79"/>
      <c r="AK78" s="79"/>
      <c r="AL78" s="79" t="str">
        <f t="shared" si="2"/>
        <v>____</v>
      </c>
      <c r="AM78" s="36"/>
      <c r="AN78" s="217"/>
      <c r="AO78" s="217"/>
      <c r="AP78" s="217"/>
      <c r="AQ78" s="31"/>
      <c r="AR78" s="218"/>
      <c r="AS78" s="218"/>
      <c r="AT78" s="218"/>
      <c r="AU78" s="32"/>
      <c r="AV78" s="218"/>
      <c r="AW78" s="218"/>
      <c r="AX78" s="218"/>
      <c r="AY78" s="217"/>
      <c r="AZ78" s="217"/>
      <c r="BA78" s="218"/>
      <c r="BB78" s="218"/>
      <c r="BC78" s="218"/>
      <c r="BD78" s="218"/>
      <c r="BE78" s="217"/>
      <c r="BF78" s="217"/>
      <c r="BG78" s="217"/>
      <c r="BH78" s="217"/>
      <c r="BI78" s="217"/>
      <c r="BJ78" s="217"/>
      <c r="BK78" s="217"/>
      <c r="BL78" s="217"/>
      <c r="BM78" s="217"/>
      <c r="BN78" s="217"/>
      <c r="BO78" s="217"/>
      <c r="BP78" s="217"/>
      <c r="BQ78" s="217"/>
      <c r="BR78" s="217"/>
      <c r="BS78" s="217"/>
      <c r="BT78" s="217"/>
      <c r="BU78" s="217"/>
      <c r="BV78" s="217"/>
      <c r="BW78" s="217"/>
      <c r="BX78" s="217"/>
      <c r="BY78" s="217"/>
      <c r="CB78" s="34"/>
      <c r="CC78" s="34"/>
      <c r="CD78" s="34"/>
      <c r="CE78" s="34"/>
      <c r="CF78" s="217"/>
      <c r="CG78" s="217"/>
      <c r="CH78" s="217"/>
      <c r="CI78" s="217"/>
      <c r="CJ78" s="217"/>
      <c r="CM78" s="30">
        <v>444</v>
      </c>
      <c r="CN78" s="21" t="s">
        <v>128</v>
      </c>
    </row>
    <row r="79" spans="1:92" ht="12" customHeight="1" x14ac:dyDescent="0.35">
      <c r="A79" s="14"/>
      <c r="B79" s="58"/>
      <c r="C79" s="58" t="str">
        <f>IF(N79="","",'Deckblatt - Cover'!$O$10)</f>
        <v>MfN</v>
      </c>
      <c r="D79" s="58" t="s">
        <v>129</v>
      </c>
      <c r="E79" s="58">
        <v>3</v>
      </c>
      <c r="F79" s="59" t="s">
        <v>46</v>
      </c>
      <c r="G79" s="59">
        <v>430</v>
      </c>
      <c r="H79" s="59" t="s">
        <v>14</v>
      </c>
      <c r="I79" s="59" t="s">
        <v>384</v>
      </c>
      <c r="J79" s="29" t="s">
        <v>179</v>
      </c>
      <c r="K79" s="29" t="s">
        <v>180</v>
      </c>
      <c r="L79" s="232" t="s">
        <v>133</v>
      </c>
      <c r="M79" s="232"/>
      <c r="N79" s="233" t="s">
        <v>399</v>
      </c>
      <c r="O79" s="238"/>
      <c r="P79" s="238"/>
      <c r="Q79" s="238"/>
      <c r="R79" s="238"/>
      <c r="S79" s="238"/>
      <c r="T79" s="238"/>
      <c r="U79" s="238"/>
      <c r="V79" s="29" t="str" cm="1">
        <f t="array" ref="V79">IFERROR(LOOKUP(2,1/(W79:AA79&lt;&gt;""),W79:AA79),"")</f>
        <v>d_V</v>
      </c>
      <c r="W79" s="29" t="s">
        <v>72</v>
      </c>
      <c r="X79" s="29" t="s">
        <v>351</v>
      </c>
      <c r="Y79" s="58" t="s">
        <v>352</v>
      </c>
      <c r="Z79" s="58"/>
      <c r="AA79" s="29" t="s">
        <v>72</v>
      </c>
      <c r="AB79" s="29"/>
      <c r="AC79" s="29"/>
      <c r="AD79" s="29"/>
      <c r="AF79" s="79" t="str">
        <f>CONCATENATE(IF(C79="","",CONCATENATE(C79,"_")),D79,"_",E79,"_",F79,"_",G79,"_",H79,"_",I79,"_",J79,"_",K79,"_",L79,"_",V79)</f>
        <v>MfN_INV_3_V_430_BHE_NF_SC_XX_001_d_V</v>
      </c>
      <c r="AG79" s="79"/>
      <c r="AH79" s="79"/>
      <c r="AI79" s="79"/>
      <c r="AJ79" s="79"/>
      <c r="AK79" s="79"/>
      <c r="AL79" s="79" t="str">
        <f t="shared" si="2"/>
        <v>430_NF_SC_XX_001_d_V</v>
      </c>
      <c r="AM79" s="36"/>
      <c r="AN79" s="217" t="s">
        <v>17</v>
      </c>
      <c r="AO79" s="217"/>
      <c r="AP79" s="217"/>
      <c r="AQ79" s="31" t="s">
        <v>183</v>
      </c>
      <c r="AR79" s="218"/>
      <c r="AS79" s="218"/>
      <c r="AT79" s="218"/>
      <c r="AU79" s="32"/>
      <c r="AV79" s="218"/>
      <c r="AW79" s="218"/>
      <c r="AX79" s="218"/>
      <c r="AY79" s="217"/>
      <c r="AZ79" s="217"/>
      <c r="BA79" s="218"/>
      <c r="BB79" s="218"/>
      <c r="BC79" s="218"/>
      <c r="BD79" s="218"/>
      <c r="BE79" s="217"/>
      <c r="BF79" s="217"/>
      <c r="BG79" s="217"/>
      <c r="BH79" s="217"/>
      <c r="BI79" s="217"/>
      <c r="BJ79" s="217"/>
      <c r="BK79" s="217"/>
      <c r="BL79" s="217"/>
      <c r="BM79" s="217"/>
      <c r="BN79" s="217"/>
      <c r="BO79" s="217"/>
      <c r="BP79" s="217"/>
      <c r="BQ79" s="217"/>
      <c r="BR79" s="217"/>
      <c r="BS79" s="217"/>
      <c r="BT79" s="217"/>
      <c r="BU79" s="217"/>
      <c r="BV79" s="217"/>
      <c r="BW79" s="217"/>
      <c r="BX79" s="217"/>
      <c r="BY79" s="217"/>
      <c r="CB79" s="34"/>
      <c r="CC79" s="34"/>
      <c r="CD79" s="34"/>
      <c r="CE79" s="34"/>
      <c r="CF79" s="217"/>
      <c r="CG79" s="217"/>
      <c r="CH79" s="217"/>
      <c r="CI79" s="217"/>
      <c r="CJ79" s="217"/>
      <c r="CM79" s="30">
        <v>445</v>
      </c>
      <c r="CN79" s="21" t="s">
        <v>128</v>
      </c>
    </row>
    <row r="80" spans="1:92" ht="12" customHeight="1" x14ac:dyDescent="0.35">
      <c r="A80" s="14"/>
      <c r="B80" s="94"/>
      <c r="C80" s="58" t="str">
        <f>IF(N80="","",'Deckblatt - Cover'!$O$10)</f>
        <v>MfN</v>
      </c>
      <c r="D80" s="58" t="s">
        <v>129</v>
      </c>
      <c r="E80" s="58">
        <v>3</v>
      </c>
      <c r="F80" s="59" t="s">
        <v>46</v>
      </c>
      <c r="G80" s="59">
        <v>430</v>
      </c>
      <c r="H80" s="59" t="s">
        <v>14</v>
      </c>
      <c r="I80" s="59" t="s">
        <v>384</v>
      </c>
      <c r="J80" s="29" t="s">
        <v>179</v>
      </c>
      <c r="K80" s="29" t="s">
        <v>180</v>
      </c>
      <c r="L80" s="232" t="s">
        <v>160</v>
      </c>
      <c r="M80" s="232"/>
      <c r="N80" s="233" t="s">
        <v>400</v>
      </c>
      <c r="O80" s="238"/>
      <c r="P80" s="238"/>
      <c r="Q80" s="238"/>
      <c r="R80" s="238"/>
      <c r="S80" s="238"/>
      <c r="T80" s="238"/>
      <c r="U80" s="238"/>
      <c r="V80" s="29" t="str" cm="1">
        <f t="array" ref="V80">IFERROR(LOOKUP(2,1/(W80:AA80&lt;&gt;""),W80:AA80),"")</f>
        <v>d_V</v>
      </c>
      <c r="W80" s="29"/>
      <c r="X80" s="29"/>
      <c r="Y80" s="58"/>
      <c r="Z80" s="58"/>
      <c r="AA80" s="29" t="s">
        <v>72</v>
      </c>
      <c r="AB80" s="29"/>
      <c r="AC80" s="29"/>
      <c r="AD80" s="29"/>
      <c r="AF80" s="79" t="str">
        <f>CONCATENATE(IF(C80="","",CONCATENATE(C80,"_")),D80,"_",E80,"_",F80,"_",G80,"_",H80,"_",I80,"_",J80,"_",K80,"_",L80,"_",V80)</f>
        <v>MfN_INV_3_V_430_BHE_NF_SC_XX_002_d_V</v>
      </c>
      <c r="AG80" s="79"/>
      <c r="AH80" s="79"/>
      <c r="AI80" s="79"/>
      <c r="AJ80" s="79"/>
      <c r="AK80" s="79"/>
      <c r="AL80" s="79" t="str">
        <f t="shared" si="2"/>
        <v>430_NF_SC_XX_002_d_V</v>
      </c>
      <c r="AM80" s="36"/>
      <c r="AN80" s="217" t="s">
        <v>17</v>
      </c>
      <c r="AO80" s="217"/>
      <c r="AP80" s="217"/>
      <c r="AQ80" s="31" t="s">
        <v>183</v>
      </c>
      <c r="AR80" s="218"/>
      <c r="AS80" s="218"/>
      <c r="AT80" s="218"/>
      <c r="AU80" s="32"/>
      <c r="AV80" s="218"/>
      <c r="AW80" s="218"/>
      <c r="AX80" s="218"/>
      <c r="AY80" s="217"/>
      <c r="AZ80" s="217"/>
      <c r="BA80" s="218"/>
      <c r="BB80" s="218"/>
      <c r="BC80" s="218"/>
      <c r="BD80" s="218"/>
      <c r="BE80" s="217"/>
      <c r="BF80" s="217"/>
      <c r="BG80" s="217"/>
      <c r="BH80" s="217"/>
      <c r="BI80" s="217"/>
      <c r="BJ80" s="217"/>
      <c r="BK80" s="217"/>
      <c r="BL80" s="217"/>
      <c r="BM80" s="217"/>
      <c r="BN80" s="217"/>
      <c r="BO80" s="217"/>
      <c r="BP80" s="217"/>
      <c r="BQ80" s="217"/>
      <c r="BR80" s="217"/>
      <c r="BS80" s="217"/>
      <c r="BT80" s="217"/>
      <c r="BU80" s="217"/>
      <c r="BV80" s="217"/>
      <c r="BW80" s="217"/>
      <c r="BX80" s="217"/>
      <c r="BY80" s="217"/>
      <c r="CB80" s="34"/>
      <c r="CC80" s="34"/>
      <c r="CD80" s="34"/>
      <c r="CE80" s="34"/>
      <c r="CF80" s="217"/>
      <c r="CG80" s="217"/>
      <c r="CH80" s="217"/>
      <c r="CI80" s="217"/>
      <c r="CJ80" s="217"/>
      <c r="CM80" s="30">
        <v>445</v>
      </c>
      <c r="CN80" s="21" t="s">
        <v>128</v>
      </c>
    </row>
    <row r="81" spans="2:92" ht="12" customHeight="1" x14ac:dyDescent="0.35">
      <c r="B81" s="21"/>
      <c r="C81" s="58"/>
      <c r="D81" s="58"/>
      <c r="E81" s="58"/>
      <c r="F81" s="59"/>
      <c r="G81" s="59"/>
      <c r="H81" s="59"/>
      <c r="I81" s="59"/>
      <c r="J81" s="29"/>
      <c r="K81" s="29"/>
      <c r="L81" s="232"/>
      <c r="M81" s="232"/>
      <c r="N81" s="233"/>
      <c r="O81" s="238"/>
      <c r="P81" s="238"/>
      <c r="Q81" s="238"/>
      <c r="R81" s="238"/>
      <c r="S81" s="238"/>
      <c r="T81" s="238"/>
      <c r="U81" s="238"/>
      <c r="V81" s="29" t="str" cm="1">
        <f t="array" ref="V81">IFERROR(LOOKUP(2,1/(W81:AA81&lt;&gt;""),W81:AA81),"")</f>
        <v/>
      </c>
      <c r="W81" s="29"/>
      <c r="X81" s="29"/>
      <c r="Y81" s="29"/>
      <c r="Z81" s="29"/>
      <c r="AA81" s="29"/>
      <c r="AB81" s="29"/>
      <c r="AC81" s="29"/>
      <c r="AD81" s="29"/>
      <c r="AF81" s="79" t="str">
        <f t="shared" si="1"/>
        <v>_________</v>
      </c>
      <c r="AG81" s="79"/>
      <c r="AH81" s="79"/>
      <c r="AI81" s="79"/>
      <c r="AJ81" s="79"/>
      <c r="AK81" s="79"/>
      <c r="AL81" s="79" t="str">
        <f t="shared" si="2"/>
        <v>____</v>
      </c>
      <c r="AM81" s="36"/>
      <c r="AN81" s="217"/>
      <c r="AO81" s="217"/>
      <c r="AP81" s="217"/>
      <c r="AQ81" s="31"/>
      <c r="AR81" s="218"/>
      <c r="AS81" s="218"/>
      <c r="AT81" s="218"/>
      <c r="AU81" s="32"/>
      <c r="AV81" s="218"/>
      <c r="AW81" s="218"/>
      <c r="AX81" s="218"/>
      <c r="AY81" s="217"/>
      <c r="AZ81" s="217"/>
      <c r="BA81" s="218"/>
      <c r="BB81" s="218"/>
      <c r="BC81" s="218"/>
      <c r="BD81" s="218"/>
      <c r="BE81" s="217"/>
      <c r="BF81" s="217"/>
      <c r="BG81" s="217"/>
      <c r="BH81" s="217"/>
      <c r="BI81" s="217"/>
      <c r="BJ81" s="217"/>
      <c r="BK81" s="217"/>
      <c r="BL81" s="217"/>
      <c r="BM81" s="217"/>
      <c r="BN81" s="217"/>
      <c r="BO81" s="217"/>
      <c r="BP81" s="217"/>
      <c r="BQ81" s="217"/>
      <c r="BR81" s="217"/>
      <c r="BS81" s="217"/>
      <c r="BT81" s="217"/>
      <c r="BU81" s="217"/>
      <c r="BV81" s="217"/>
      <c r="BW81" s="217"/>
      <c r="BX81" s="217"/>
      <c r="BY81" s="217"/>
      <c r="CB81" s="34"/>
      <c r="CC81" s="34"/>
      <c r="CD81" s="34"/>
      <c r="CE81" s="34"/>
      <c r="CF81" s="217"/>
      <c r="CG81" s="217"/>
      <c r="CH81" s="217"/>
      <c r="CI81" s="217"/>
      <c r="CJ81" s="217"/>
    </row>
    <row r="82" spans="2:92" ht="12" customHeight="1" x14ac:dyDescent="0.35">
      <c r="B82" s="21"/>
      <c r="C82" s="58"/>
      <c r="D82" s="58"/>
      <c r="E82" s="58"/>
      <c r="F82" s="59"/>
      <c r="G82" s="59"/>
      <c r="H82" s="59"/>
      <c r="I82" s="59"/>
      <c r="J82" s="58"/>
      <c r="K82" s="58"/>
      <c r="L82" s="228"/>
      <c r="M82" s="228"/>
      <c r="N82" s="234" t="s">
        <v>245</v>
      </c>
      <c r="O82" s="234"/>
      <c r="P82" s="234"/>
      <c r="Q82" s="234"/>
      <c r="R82" s="234"/>
      <c r="S82" s="234"/>
      <c r="T82" s="234"/>
      <c r="U82" s="234"/>
      <c r="V82" s="29" t="str" cm="1">
        <f t="array" ref="V82">IFERROR(LOOKUP(2,1/(W82:AA82&lt;&gt;""),W82:AA82),"")</f>
        <v/>
      </c>
      <c r="W82" s="29"/>
      <c r="X82" s="29"/>
      <c r="Y82" s="29"/>
      <c r="Z82" s="29"/>
      <c r="AA82" s="29"/>
      <c r="AB82" s="29"/>
      <c r="AC82" s="29"/>
      <c r="AD82" s="29"/>
      <c r="AF82" s="79" t="str">
        <f t="shared" si="1"/>
        <v>_________</v>
      </c>
      <c r="AG82" s="79"/>
      <c r="AH82" s="79"/>
      <c r="AI82" s="79"/>
      <c r="AJ82" s="79"/>
      <c r="AK82" s="79"/>
      <c r="AL82" s="79" t="str">
        <f t="shared" si="2"/>
        <v>____</v>
      </c>
      <c r="AM82" s="36"/>
      <c r="AN82" s="217"/>
      <c r="AO82" s="217"/>
      <c r="AP82" s="217"/>
      <c r="AQ82" s="31"/>
      <c r="AR82" s="218"/>
      <c r="AS82" s="218"/>
      <c r="AT82" s="218"/>
      <c r="AU82" s="32"/>
      <c r="AV82" s="218"/>
      <c r="AW82" s="218"/>
      <c r="AX82" s="218"/>
      <c r="AY82" s="217"/>
      <c r="AZ82" s="217"/>
      <c r="BA82" s="218"/>
      <c r="BB82" s="218"/>
      <c r="BC82" s="218"/>
      <c r="BD82" s="218"/>
      <c r="BE82" s="217"/>
      <c r="BF82" s="217"/>
      <c r="BG82" s="217"/>
      <c r="BH82" s="217"/>
      <c r="BI82" s="217"/>
      <c r="BJ82" s="217"/>
      <c r="BK82" s="217"/>
      <c r="BL82" s="217"/>
      <c r="BM82" s="217"/>
      <c r="BN82" s="217"/>
      <c r="BO82" s="217"/>
      <c r="BP82" s="217"/>
      <c r="BQ82" s="217"/>
      <c r="BR82" s="217"/>
      <c r="BS82" s="217"/>
      <c r="BT82" s="217"/>
      <c r="BU82" s="217"/>
      <c r="BV82" s="217"/>
      <c r="BW82" s="217"/>
      <c r="BX82" s="217"/>
      <c r="BY82" s="217"/>
      <c r="CB82" s="34"/>
      <c r="CC82" s="34"/>
      <c r="CD82" s="34"/>
      <c r="CE82" s="34"/>
      <c r="CF82" s="217"/>
      <c r="CG82" s="217"/>
      <c r="CH82" s="217"/>
      <c r="CI82" s="217"/>
      <c r="CJ82" s="217"/>
      <c r="CM82" s="36" t="s">
        <v>246</v>
      </c>
      <c r="CN82" s="21" t="s">
        <v>128</v>
      </c>
    </row>
    <row r="83" spans="2:92" ht="12" customHeight="1" x14ac:dyDescent="0.35">
      <c r="B83" s="21"/>
      <c r="C83" s="58" t="str">
        <f>IF(N83="","",'Deckblatt - Cover'!$O$10)</f>
        <v>MfN</v>
      </c>
      <c r="D83" s="58" t="s">
        <v>129</v>
      </c>
      <c r="E83" s="58">
        <v>3</v>
      </c>
      <c r="F83" s="59" t="s">
        <v>46</v>
      </c>
      <c r="G83" s="59">
        <v>440</v>
      </c>
      <c r="H83" s="59" t="s">
        <v>14</v>
      </c>
      <c r="I83" s="59" t="s">
        <v>384</v>
      </c>
      <c r="J83" s="58" t="s">
        <v>131</v>
      </c>
      <c r="K83" s="58" t="s">
        <v>132</v>
      </c>
      <c r="L83" s="228" t="s">
        <v>133</v>
      </c>
      <c r="M83" s="228"/>
      <c r="N83" s="229" t="s">
        <v>247</v>
      </c>
      <c r="O83" s="231"/>
      <c r="P83" s="231"/>
      <c r="Q83" s="231"/>
      <c r="R83" s="231"/>
      <c r="S83" s="231"/>
      <c r="T83" s="231"/>
      <c r="U83" s="231"/>
      <c r="V83" s="29" t="str" cm="1">
        <f t="array" ref="V83">IFERROR(LOOKUP(2,1/(W83:AA83&lt;&gt;""),W83:AA83),"")</f>
        <v>d_V</v>
      </c>
      <c r="W83" s="29"/>
      <c r="X83" s="29" t="s">
        <v>351</v>
      </c>
      <c r="Y83" s="58" t="s">
        <v>352</v>
      </c>
      <c r="Z83" s="58"/>
      <c r="AA83" s="29" t="s">
        <v>72</v>
      </c>
      <c r="AB83" s="29"/>
      <c r="AC83" s="29"/>
      <c r="AD83" s="29"/>
      <c r="AF83" s="79" t="str">
        <f t="shared" si="1"/>
        <v>MfN_INV_3_V_440_BHE_NF_GR_1U_001_d_V</v>
      </c>
      <c r="AG83" s="79"/>
      <c r="AH83" s="79"/>
      <c r="AI83" s="79"/>
      <c r="AJ83" s="79"/>
      <c r="AK83" s="79"/>
      <c r="AL83" s="79" t="str">
        <f t="shared" si="2"/>
        <v>440_NF_GR_1U_001_d_V</v>
      </c>
      <c r="AM83" s="36"/>
      <c r="AN83" s="217" t="s">
        <v>17</v>
      </c>
      <c r="AO83" s="217"/>
      <c r="AP83" s="217"/>
      <c r="AQ83" s="31" t="s">
        <v>137</v>
      </c>
      <c r="AR83" s="218"/>
      <c r="AS83" s="218"/>
      <c r="AT83" s="218"/>
      <c r="AU83" s="32"/>
      <c r="AV83" s="218"/>
      <c r="AW83" s="218"/>
      <c r="AX83" s="218"/>
      <c r="AY83" s="217"/>
      <c r="AZ83" s="217"/>
      <c r="BA83" s="218"/>
      <c r="BB83" s="218"/>
      <c r="BC83" s="218"/>
      <c r="BD83" s="218"/>
      <c r="BE83" s="217"/>
      <c r="BF83" s="217"/>
      <c r="BG83" s="217"/>
      <c r="BH83" s="217"/>
      <c r="BI83" s="217"/>
      <c r="BJ83" s="217"/>
      <c r="BK83" s="217"/>
      <c r="BL83" s="217"/>
      <c r="BM83" s="217"/>
      <c r="BN83" s="217"/>
      <c r="BO83" s="217"/>
      <c r="BP83" s="217"/>
      <c r="BQ83" s="217"/>
      <c r="BR83" s="217"/>
      <c r="BS83" s="217"/>
      <c r="BT83" s="217"/>
      <c r="BU83" s="217"/>
      <c r="BV83" s="217"/>
      <c r="BW83" s="217"/>
      <c r="BX83" s="217"/>
      <c r="BY83" s="217"/>
      <c r="CB83" s="34"/>
      <c r="CC83" s="34"/>
      <c r="CD83" s="34"/>
      <c r="CE83" s="34"/>
      <c r="CF83" s="217"/>
      <c r="CG83" s="217"/>
      <c r="CH83" s="217"/>
      <c r="CI83" s="217"/>
      <c r="CJ83" s="217"/>
      <c r="CM83" s="30">
        <v>445</v>
      </c>
      <c r="CN83" s="21" t="s">
        <v>128</v>
      </c>
    </row>
    <row r="84" spans="2:92" ht="12" customHeight="1" x14ac:dyDescent="0.35">
      <c r="B84" s="21"/>
      <c r="C84" s="58" t="str">
        <f>IF(N84="","",'Deckblatt - Cover'!$O$10)</f>
        <v>MfN</v>
      </c>
      <c r="D84" s="58" t="s">
        <v>129</v>
      </c>
      <c r="E84" s="58">
        <v>3</v>
      </c>
      <c r="F84" s="59" t="s">
        <v>46</v>
      </c>
      <c r="G84" s="59">
        <v>440</v>
      </c>
      <c r="H84" s="59" t="s">
        <v>14</v>
      </c>
      <c r="I84" s="59" t="s">
        <v>384</v>
      </c>
      <c r="J84" s="58" t="s">
        <v>131</v>
      </c>
      <c r="K84" s="58" t="s">
        <v>139</v>
      </c>
      <c r="L84" s="228" t="s">
        <v>133</v>
      </c>
      <c r="M84" s="228"/>
      <c r="N84" s="229" t="s">
        <v>249</v>
      </c>
      <c r="O84" s="231"/>
      <c r="P84" s="231"/>
      <c r="Q84" s="231"/>
      <c r="R84" s="231"/>
      <c r="S84" s="231"/>
      <c r="T84" s="231"/>
      <c r="U84" s="231"/>
      <c r="V84" s="29" t="str" cm="1">
        <f t="array" ref="V84">IFERROR(LOOKUP(2,1/(W84:AA84&lt;&gt;""),W84:AA84),"")</f>
        <v>d_V</v>
      </c>
      <c r="W84" s="29"/>
      <c r="X84" s="29" t="s">
        <v>351</v>
      </c>
      <c r="Y84" s="58" t="s">
        <v>352</v>
      </c>
      <c r="Z84" s="58"/>
      <c r="AA84" s="29" t="s">
        <v>72</v>
      </c>
      <c r="AB84" s="29"/>
      <c r="AC84" s="29"/>
      <c r="AD84" s="29"/>
      <c r="AF84" s="79" t="str">
        <f t="shared" si="1"/>
        <v>MfN_INV_3_V_440_BHE_NF_GR_0E_001_d_V</v>
      </c>
      <c r="AG84" s="79"/>
      <c r="AH84" s="79"/>
      <c r="AI84" s="79"/>
      <c r="AJ84" s="79"/>
      <c r="AK84" s="79"/>
      <c r="AL84" s="79" t="str">
        <f t="shared" si="2"/>
        <v>440_NF_GR_0E_001_d_V</v>
      </c>
      <c r="AM84" s="36"/>
      <c r="AN84" s="217" t="s">
        <v>17</v>
      </c>
      <c r="AO84" s="217"/>
      <c r="AP84" s="217"/>
      <c r="AQ84" s="31" t="s">
        <v>137</v>
      </c>
      <c r="AR84" s="218"/>
      <c r="AS84" s="218"/>
      <c r="AT84" s="218"/>
      <c r="AU84" s="32"/>
      <c r="AV84" s="218"/>
      <c r="AW84" s="218"/>
      <c r="AX84" s="218"/>
      <c r="AY84" s="217"/>
      <c r="AZ84" s="217"/>
      <c r="BA84" s="218"/>
      <c r="BB84" s="218"/>
      <c r="BC84" s="218"/>
      <c r="BD84" s="218"/>
      <c r="BE84" s="217"/>
      <c r="BF84" s="217"/>
      <c r="BG84" s="217"/>
      <c r="BH84" s="217"/>
      <c r="BI84" s="217"/>
      <c r="BJ84" s="217"/>
      <c r="BK84" s="217"/>
      <c r="BL84" s="217"/>
      <c r="BM84" s="217"/>
      <c r="BN84" s="217"/>
      <c r="BO84" s="217"/>
      <c r="BP84" s="217"/>
      <c r="BQ84" s="217"/>
      <c r="BR84" s="217"/>
      <c r="BS84" s="217"/>
      <c r="BT84" s="217"/>
      <c r="BU84" s="217"/>
      <c r="BV84" s="217"/>
      <c r="BW84" s="217"/>
      <c r="BX84" s="217"/>
      <c r="BY84" s="217"/>
      <c r="CB84" s="34"/>
      <c r="CC84" s="34"/>
      <c r="CD84" s="34"/>
      <c r="CE84" s="34"/>
      <c r="CF84" s="217"/>
      <c r="CG84" s="217"/>
      <c r="CH84" s="217"/>
      <c r="CI84" s="217"/>
      <c r="CJ84" s="217"/>
      <c r="CM84" s="30">
        <v>446</v>
      </c>
      <c r="CN84" s="21" t="s">
        <v>128</v>
      </c>
    </row>
    <row r="85" spans="2:92" ht="12" customHeight="1" x14ac:dyDescent="0.35">
      <c r="B85" s="21"/>
      <c r="C85" s="58" t="str">
        <f>IF(N85="","",'Deckblatt - Cover'!$O$10)</f>
        <v>MfN</v>
      </c>
      <c r="D85" s="58" t="s">
        <v>129</v>
      </c>
      <c r="E85" s="58">
        <v>3</v>
      </c>
      <c r="F85" s="59" t="s">
        <v>46</v>
      </c>
      <c r="G85" s="59">
        <v>440</v>
      </c>
      <c r="H85" s="59" t="s">
        <v>14</v>
      </c>
      <c r="I85" s="59" t="s">
        <v>384</v>
      </c>
      <c r="J85" s="58" t="s">
        <v>131</v>
      </c>
      <c r="K85" s="58" t="s">
        <v>143</v>
      </c>
      <c r="L85" s="228" t="s">
        <v>133</v>
      </c>
      <c r="M85" s="228"/>
      <c r="N85" s="229" t="s">
        <v>251</v>
      </c>
      <c r="O85" s="231"/>
      <c r="P85" s="231"/>
      <c r="Q85" s="231"/>
      <c r="R85" s="231"/>
      <c r="S85" s="231"/>
      <c r="T85" s="231"/>
      <c r="U85" s="231"/>
      <c r="V85" s="29" t="str" cm="1">
        <f t="array" ref="V85">IFERROR(LOOKUP(2,1/(W85:AA85&lt;&gt;""),W85:AA85),"")</f>
        <v>d_V</v>
      </c>
      <c r="W85" s="29"/>
      <c r="X85" s="29" t="s">
        <v>351</v>
      </c>
      <c r="Y85" s="58" t="s">
        <v>352</v>
      </c>
      <c r="Z85" s="58"/>
      <c r="AA85" s="29" t="s">
        <v>72</v>
      </c>
      <c r="AB85" s="29"/>
      <c r="AC85" s="29"/>
      <c r="AD85" s="29"/>
      <c r="AF85" s="79" t="str">
        <f t="shared" si="1"/>
        <v>MfN_INV_3_V_440_BHE_NF_GR_1O_001_d_V</v>
      </c>
      <c r="AG85" s="79"/>
      <c r="AH85" s="79"/>
      <c r="AI85" s="79"/>
      <c r="AJ85" s="79"/>
      <c r="AK85" s="79"/>
      <c r="AL85" s="79" t="str">
        <f t="shared" si="2"/>
        <v>440_NF_GR_1O_001_d_V</v>
      </c>
      <c r="AM85" s="36"/>
      <c r="AN85" s="217" t="s">
        <v>17</v>
      </c>
      <c r="AO85" s="217"/>
      <c r="AP85" s="217"/>
      <c r="AQ85" s="31" t="s">
        <v>137</v>
      </c>
      <c r="AR85" s="218"/>
      <c r="AS85" s="218"/>
      <c r="AT85" s="218"/>
      <c r="AU85" s="32"/>
      <c r="AV85" s="218"/>
      <c r="AW85" s="218"/>
      <c r="AX85" s="218"/>
      <c r="AY85" s="217"/>
      <c r="AZ85" s="217"/>
      <c r="BA85" s="218"/>
      <c r="BB85" s="218"/>
      <c r="BC85" s="218"/>
      <c r="BD85" s="218"/>
      <c r="BE85" s="217"/>
      <c r="BF85" s="217"/>
      <c r="BG85" s="217"/>
      <c r="BH85" s="217"/>
      <c r="BI85" s="217"/>
      <c r="BJ85" s="217"/>
      <c r="BK85" s="217"/>
      <c r="BL85" s="217"/>
      <c r="BM85" s="217"/>
      <c r="BN85" s="217"/>
      <c r="BO85" s="217"/>
      <c r="BP85" s="217"/>
      <c r="BQ85" s="217"/>
      <c r="BR85" s="217"/>
      <c r="BS85" s="217"/>
      <c r="BT85" s="217"/>
      <c r="BU85" s="217"/>
      <c r="BV85" s="217"/>
      <c r="BW85" s="217"/>
      <c r="BX85" s="217"/>
      <c r="BY85" s="217"/>
      <c r="CB85" s="34"/>
      <c r="CC85" s="34"/>
      <c r="CD85" s="34"/>
      <c r="CE85" s="34"/>
      <c r="CF85" s="217"/>
      <c r="CG85" s="217"/>
      <c r="CH85" s="217"/>
      <c r="CI85" s="217"/>
      <c r="CJ85" s="217"/>
      <c r="CM85" s="30">
        <v>450</v>
      </c>
      <c r="CN85" s="21" t="s">
        <v>128</v>
      </c>
    </row>
    <row r="86" spans="2:92" ht="12" customHeight="1" x14ac:dyDescent="0.35">
      <c r="B86" s="21"/>
      <c r="C86" s="58" t="str">
        <f>IF(N86="","",'Deckblatt - Cover'!$O$10)</f>
        <v>MfN</v>
      </c>
      <c r="D86" s="58" t="s">
        <v>129</v>
      </c>
      <c r="E86" s="58">
        <v>3</v>
      </c>
      <c r="F86" s="59" t="s">
        <v>46</v>
      </c>
      <c r="G86" s="59">
        <v>440</v>
      </c>
      <c r="H86" s="59" t="s">
        <v>14</v>
      </c>
      <c r="I86" s="59" t="s">
        <v>384</v>
      </c>
      <c r="J86" s="58" t="s">
        <v>131</v>
      </c>
      <c r="K86" s="58" t="s">
        <v>146</v>
      </c>
      <c r="L86" s="228" t="s">
        <v>133</v>
      </c>
      <c r="M86" s="228"/>
      <c r="N86" s="229" t="s">
        <v>253</v>
      </c>
      <c r="O86" s="231"/>
      <c r="P86" s="231"/>
      <c r="Q86" s="231"/>
      <c r="R86" s="231"/>
      <c r="S86" s="231"/>
      <c r="T86" s="231"/>
      <c r="U86" s="231"/>
      <c r="V86" s="29" t="str" cm="1">
        <f t="array" ref="V86">IFERROR(LOOKUP(2,1/(W86:AA86&lt;&gt;""),W86:AA86),"")</f>
        <v>d_V</v>
      </c>
      <c r="W86" s="29"/>
      <c r="X86" s="29" t="s">
        <v>351</v>
      </c>
      <c r="Y86" s="58" t="s">
        <v>352</v>
      </c>
      <c r="Z86" s="58"/>
      <c r="AA86" s="29" t="s">
        <v>72</v>
      </c>
      <c r="AB86" s="29"/>
      <c r="AC86" s="29"/>
      <c r="AD86" s="29"/>
      <c r="AF86" s="79" t="str">
        <f t="shared" si="1"/>
        <v>MfN_INV_3_V_440_BHE_NF_GR_1Z_001_d_V</v>
      </c>
      <c r="AG86" s="79"/>
      <c r="AH86" s="79"/>
      <c r="AI86" s="79"/>
      <c r="AJ86" s="79"/>
      <c r="AK86" s="79"/>
      <c r="AL86" s="79" t="str">
        <f t="shared" si="2"/>
        <v>440_NF_GR_1Z_001_d_V</v>
      </c>
      <c r="AM86" s="36"/>
      <c r="AN86" s="217" t="s">
        <v>17</v>
      </c>
      <c r="AO86" s="217"/>
      <c r="AP86" s="217"/>
      <c r="AQ86" s="31" t="s">
        <v>137</v>
      </c>
      <c r="AR86" s="218"/>
      <c r="AS86" s="218"/>
      <c r="AT86" s="218"/>
      <c r="AU86" s="32"/>
      <c r="AV86" s="218"/>
      <c r="AW86" s="218"/>
      <c r="AX86" s="218"/>
      <c r="AY86" s="217"/>
      <c r="AZ86" s="217"/>
      <c r="BA86" s="218"/>
      <c r="BB86" s="218"/>
      <c r="BC86" s="218"/>
      <c r="BD86" s="218"/>
      <c r="BE86" s="217"/>
      <c r="BF86" s="217"/>
      <c r="BG86" s="217"/>
      <c r="BH86" s="217"/>
      <c r="BI86" s="217"/>
      <c r="BJ86" s="217"/>
      <c r="BK86" s="217"/>
      <c r="BL86" s="217"/>
      <c r="BM86" s="217"/>
      <c r="BN86" s="217"/>
      <c r="BO86" s="217"/>
      <c r="BP86" s="217"/>
      <c r="BQ86" s="217"/>
      <c r="BR86" s="217"/>
      <c r="BS86" s="217"/>
      <c r="BT86" s="217"/>
      <c r="BU86" s="217"/>
      <c r="BV86" s="217"/>
      <c r="BW86" s="217"/>
      <c r="BX86" s="217"/>
      <c r="BY86" s="217"/>
      <c r="CB86" s="34"/>
      <c r="CC86" s="34"/>
      <c r="CD86" s="34"/>
      <c r="CE86" s="34"/>
      <c r="CF86" s="217"/>
      <c r="CG86" s="217"/>
      <c r="CH86" s="217"/>
      <c r="CI86" s="217"/>
      <c r="CJ86" s="217"/>
      <c r="CM86" s="30">
        <v>451</v>
      </c>
      <c r="CN86" s="21" t="s">
        <v>128</v>
      </c>
    </row>
    <row r="87" spans="2:92" ht="12" customHeight="1" x14ac:dyDescent="0.35">
      <c r="B87" s="21"/>
      <c r="C87" s="58" t="str">
        <f>IF(N87="","",'Deckblatt - Cover'!$O$10)</f>
        <v>MfN</v>
      </c>
      <c r="D87" s="58" t="s">
        <v>129</v>
      </c>
      <c r="E87" s="58">
        <v>3</v>
      </c>
      <c r="F87" s="59" t="s">
        <v>46</v>
      </c>
      <c r="G87" s="59">
        <v>440</v>
      </c>
      <c r="H87" s="59" t="s">
        <v>14</v>
      </c>
      <c r="I87" s="59" t="s">
        <v>384</v>
      </c>
      <c r="J87" s="58" t="s">
        <v>131</v>
      </c>
      <c r="K87" s="58" t="s">
        <v>149</v>
      </c>
      <c r="L87" s="228" t="s">
        <v>133</v>
      </c>
      <c r="M87" s="228"/>
      <c r="N87" s="229" t="s">
        <v>255</v>
      </c>
      <c r="O87" s="231"/>
      <c r="P87" s="231"/>
      <c r="Q87" s="231"/>
      <c r="R87" s="231"/>
      <c r="S87" s="231"/>
      <c r="T87" s="231"/>
      <c r="U87" s="231"/>
      <c r="V87" s="29" t="str" cm="1">
        <f t="array" ref="V87">IFERROR(LOOKUP(2,1/(W87:AA87&lt;&gt;""),W87:AA87),"")</f>
        <v>d_V</v>
      </c>
      <c r="W87" s="29"/>
      <c r="X87" s="29" t="s">
        <v>351</v>
      </c>
      <c r="Y87" s="58" t="s">
        <v>352</v>
      </c>
      <c r="Z87" s="58"/>
      <c r="AA87" s="29" t="s">
        <v>72</v>
      </c>
      <c r="AB87" s="29"/>
      <c r="AC87" s="29"/>
      <c r="AD87" s="29"/>
      <c r="AF87" s="79" t="str">
        <f t="shared" si="1"/>
        <v>MfN_INV_3_V_440_BHE_NF_GR_2O_001_d_V</v>
      </c>
      <c r="AG87" s="79"/>
      <c r="AH87" s="79"/>
      <c r="AI87" s="79"/>
      <c r="AJ87" s="79"/>
      <c r="AK87" s="79"/>
      <c r="AL87" s="79" t="str">
        <f t="shared" si="2"/>
        <v>440_NF_GR_2O_001_d_V</v>
      </c>
      <c r="AM87" s="36"/>
      <c r="AN87" s="217" t="s">
        <v>17</v>
      </c>
      <c r="AO87" s="217"/>
      <c r="AP87" s="217"/>
      <c r="AQ87" s="31" t="s">
        <v>137</v>
      </c>
      <c r="AR87" s="218"/>
      <c r="AS87" s="218"/>
      <c r="AT87" s="218"/>
      <c r="AU87" s="32"/>
      <c r="AV87" s="218"/>
      <c r="AW87" s="218"/>
      <c r="AX87" s="218"/>
      <c r="AY87" s="217"/>
      <c r="AZ87" s="217"/>
      <c r="BA87" s="218"/>
      <c r="BB87" s="218"/>
      <c r="BC87" s="218"/>
      <c r="BD87" s="218"/>
      <c r="BE87" s="217"/>
      <c r="BF87" s="217"/>
      <c r="BG87" s="217"/>
      <c r="BH87" s="217"/>
      <c r="BI87" s="217"/>
      <c r="BJ87" s="217"/>
      <c r="BK87" s="217"/>
      <c r="BL87" s="217"/>
      <c r="BM87" s="217"/>
      <c r="BN87" s="217"/>
      <c r="BO87" s="217"/>
      <c r="BP87" s="217"/>
      <c r="BQ87" s="217"/>
      <c r="BR87" s="217"/>
      <c r="BS87" s="217"/>
      <c r="BT87" s="217"/>
      <c r="BU87" s="217"/>
      <c r="BV87" s="217"/>
      <c r="BW87" s="217"/>
      <c r="BX87" s="217"/>
      <c r="BY87" s="217"/>
      <c r="CB87" s="34"/>
      <c r="CC87" s="34"/>
      <c r="CD87" s="34"/>
      <c r="CE87" s="34"/>
      <c r="CF87" s="217"/>
      <c r="CG87" s="217"/>
      <c r="CH87" s="217"/>
      <c r="CI87" s="217"/>
      <c r="CJ87" s="217"/>
      <c r="CM87" s="30">
        <v>455</v>
      </c>
      <c r="CN87" s="21" t="s">
        <v>128</v>
      </c>
    </row>
    <row r="88" spans="2:92" ht="12" customHeight="1" x14ac:dyDescent="0.35">
      <c r="B88" s="21"/>
      <c r="C88" s="58" t="str">
        <f>IF(N88="","",'Deckblatt - Cover'!$O$10)</f>
        <v>MfN</v>
      </c>
      <c r="D88" s="58" t="s">
        <v>129</v>
      </c>
      <c r="E88" s="58">
        <v>3</v>
      </c>
      <c r="F88" s="59" t="s">
        <v>46</v>
      </c>
      <c r="G88" s="59">
        <v>440</v>
      </c>
      <c r="H88" s="59" t="s">
        <v>14</v>
      </c>
      <c r="I88" s="59" t="s">
        <v>384</v>
      </c>
      <c r="J88" s="58" t="s">
        <v>131</v>
      </c>
      <c r="K88" s="58" t="s">
        <v>152</v>
      </c>
      <c r="L88" s="228" t="s">
        <v>133</v>
      </c>
      <c r="M88" s="228"/>
      <c r="N88" s="229" t="s">
        <v>257</v>
      </c>
      <c r="O88" s="231"/>
      <c r="P88" s="231"/>
      <c r="Q88" s="231"/>
      <c r="R88" s="231"/>
      <c r="S88" s="231"/>
      <c r="T88" s="231"/>
      <c r="U88" s="231"/>
      <c r="V88" s="29" t="str" cm="1">
        <f t="array" ref="V88">IFERROR(LOOKUP(2,1/(W88:AA88&lt;&gt;""),W88:AA88),"")</f>
        <v>d_V</v>
      </c>
      <c r="W88" s="29"/>
      <c r="X88" s="29" t="s">
        <v>351</v>
      </c>
      <c r="Y88" s="58" t="s">
        <v>352</v>
      </c>
      <c r="Z88" s="58"/>
      <c r="AA88" s="29" t="s">
        <v>72</v>
      </c>
      <c r="AB88" s="29"/>
      <c r="AC88" s="29"/>
      <c r="AD88" s="29"/>
      <c r="AF88" s="79" t="str">
        <f t="shared" si="1"/>
        <v>MfN_INV_3_V_440_BHE_NF_GR_2Z_001_d_V</v>
      </c>
      <c r="AG88" s="79"/>
      <c r="AH88" s="79"/>
      <c r="AI88" s="79"/>
      <c r="AJ88" s="79"/>
      <c r="AK88" s="79"/>
      <c r="AL88" s="79" t="str">
        <f t="shared" si="2"/>
        <v>440_NF_GR_2Z_001_d_V</v>
      </c>
      <c r="AM88" s="36"/>
      <c r="AN88" s="217" t="s">
        <v>17</v>
      </c>
      <c r="AO88" s="217"/>
      <c r="AP88" s="217"/>
      <c r="AQ88" s="31" t="s">
        <v>137</v>
      </c>
      <c r="AR88" s="218"/>
      <c r="AS88" s="218"/>
      <c r="AT88" s="218"/>
      <c r="AU88" s="32"/>
      <c r="AV88" s="218"/>
      <c r="AW88" s="218"/>
      <c r="AX88" s="218"/>
      <c r="AY88" s="217"/>
      <c r="AZ88" s="217"/>
      <c r="BA88" s="218"/>
      <c r="BB88" s="218"/>
      <c r="BC88" s="218"/>
      <c r="BD88" s="218"/>
      <c r="BE88" s="217"/>
      <c r="BF88" s="217"/>
      <c r="BG88" s="217"/>
      <c r="BH88" s="217"/>
      <c r="BI88" s="217"/>
      <c r="BJ88" s="217"/>
      <c r="BK88" s="217"/>
      <c r="BL88" s="217"/>
      <c r="BM88" s="217"/>
      <c r="BN88" s="217"/>
      <c r="BO88" s="217"/>
      <c r="BP88" s="217"/>
      <c r="BQ88" s="217"/>
      <c r="BR88" s="217"/>
      <c r="BS88" s="217"/>
      <c r="BT88" s="217"/>
      <c r="BU88" s="217"/>
      <c r="BV88" s="217"/>
      <c r="BW88" s="217"/>
      <c r="BX88" s="217"/>
      <c r="BY88" s="217"/>
      <c r="CB88" s="34"/>
      <c r="CC88" s="34"/>
      <c r="CD88" s="34"/>
      <c r="CE88" s="34"/>
      <c r="CF88" s="217"/>
      <c r="CG88" s="217"/>
      <c r="CH88" s="217"/>
      <c r="CI88" s="217"/>
      <c r="CJ88" s="217"/>
      <c r="CM88" s="30">
        <v>456</v>
      </c>
      <c r="CN88" s="21" t="s">
        <v>128</v>
      </c>
    </row>
    <row r="89" spans="2:92" ht="12" customHeight="1" x14ac:dyDescent="0.35">
      <c r="B89" s="21"/>
      <c r="C89" s="58" t="str">
        <f>IF(N89="","",'Deckblatt - Cover'!$O$10)</f>
        <v>MfN</v>
      </c>
      <c r="D89" s="58" t="s">
        <v>129</v>
      </c>
      <c r="E89" s="58">
        <v>3</v>
      </c>
      <c r="F89" s="59" t="s">
        <v>46</v>
      </c>
      <c r="G89" s="59">
        <v>440</v>
      </c>
      <c r="H89" s="59" t="s">
        <v>14</v>
      </c>
      <c r="I89" s="59" t="s">
        <v>384</v>
      </c>
      <c r="J89" s="58" t="s">
        <v>131</v>
      </c>
      <c r="K89" s="58" t="s">
        <v>155</v>
      </c>
      <c r="L89" s="228" t="s">
        <v>133</v>
      </c>
      <c r="M89" s="228"/>
      <c r="N89" s="229" t="s">
        <v>259</v>
      </c>
      <c r="O89" s="231"/>
      <c r="P89" s="231"/>
      <c r="Q89" s="231"/>
      <c r="R89" s="231"/>
      <c r="S89" s="231"/>
      <c r="T89" s="231"/>
      <c r="U89" s="231"/>
      <c r="V89" s="29" t="str" cm="1">
        <f t="array" ref="V89">IFERROR(LOOKUP(2,1/(W89:AA89&lt;&gt;""),W89:AA89),"")</f>
        <v>d_V</v>
      </c>
      <c r="W89" s="29"/>
      <c r="X89" s="29" t="s">
        <v>351</v>
      </c>
      <c r="Y89" s="58" t="s">
        <v>352</v>
      </c>
      <c r="Z89" s="58"/>
      <c r="AA89" s="29" t="s">
        <v>72</v>
      </c>
      <c r="AB89" s="29"/>
      <c r="AC89" s="29"/>
      <c r="AD89" s="29"/>
      <c r="AF89" s="79" t="str">
        <f t="shared" si="1"/>
        <v>MfN_INV_3_V_440_BHE_NF_GR_3D_001_d_V</v>
      </c>
      <c r="AG89" s="79"/>
      <c r="AH89" s="79"/>
      <c r="AI89" s="79"/>
      <c r="AJ89" s="79"/>
      <c r="AK89" s="79"/>
      <c r="AL89" s="79" t="str">
        <f t="shared" si="2"/>
        <v>440_NF_GR_3D_001_d_V</v>
      </c>
      <c r="AM89" s="83"/>
      <c r="AN89" s="217" t="s">
        <v>17</v>
      </c>
      <c r="AO89" s="217"/>
      <c r="AP89" s="217"/>
      <c r="AQ89" s="31" t="s">
        <v>137</v>
      </c>
      <c r="AR89" s="218"/>
      <c r="AS89" s="218"/>
      <c r="AT89" s="218"/>
      <c r="AU89" s="32"/>
      <c r="AV89" s="218"/>
      <c r="AW89" s="218"/>
      <c r="AX89" s="218"/>
      <c r="AY89" s="217"/>
      <c r="AZ89" s="217"/>
      <c r="BA89" s="218"/>
      <c r="BB89" s="218"/>
      <c r="BC89" s="218"/>
      <c r="BD89" s="218"/>
      <c r="BE89" s="217"/>
      <c r="BF89" s="217"/>
      <c r="BG89" s="217"/>
      <c r="BH89" s="217"/>
      <c r="BI89" s="217"/>
      <c r="BJ89" s="217"/>
      <c r="BK89" s="217"/>
      <c r="BL89" s="217"/>
      <c r="BM89" s="217"/>
      <c r="BN89" s="217"/>
      <c r="BO89" s="217"/>
      <c r="BP89" s="217"/>
      <c r="BQ89" s="217"/>
      <c r="BR89" s="217"/>
      <c r="BS89" s="217"/>
      <c r="BT89" s="217"/>
      <c r="BU89" s="217"/>
      <c r="BV89" s="217"/>
      <c r="BW89" s="217"/>
      <c r="BX89" s="217"/>
      <c r="BY89" s="217"/>
      <c r="CB89" s="34"/>
      <c r="CC89" s="34"/>
      <c r="CD89" s="34"/>
      <c r="CE89" s="34"/>
      <c r="CF89" s="217"/>
      <c r="CG89" s="217"/>
      <c r="CH89" s="217"/>
      <c r="CI89" s="217"/>
      <c r="CJ89" s="217"/>
      <c r="CM89" s="30">
        <v>460</v>
      </c>
      <c r="CN89" s="21" t="s">
        <v>128</v>
      </c>
    </row>
    <row r="90" spans="2:92" ht="12" customHeight="1" x14ac:dyDescent="0.35">
      <c r="B90" s="21"/>
      <c r="C90" s="58" t="str">
        <f>IF(N90="","",'Deckblatt - Cover'!$O$10)</f>
        <v>MfN</v>
      </c>
      <c r="D90" s="58" t="s">
        <v>129</v>
      </c>
      <c r="E90" s="58">
        <v>3</v>
      </c>
      <c r="F90" s="59" t="s">
        <v>46</v>
      </c>
      <c r="G90" s="59">
        <v>440</v>
      </c>
      <c r="H90" s="59" t="s">
        <v>14</v>
      </c>
      <c r="I90" s="59" t="s">
        <v>384</v>
      </c>
      <c r="J90" s="29" t="s">
        <v>131</v>
      </c>
      <c r="K90" s="29" t="s">
        <v>261</v>
      </c>
      <c r="L90" s="232" t="s">
        <v>133</v>
      </c>
      <c r="M90" s="232"/>
      <c r="N90" s="233" t="s">
        <v>262</v>
      </c>
      <c r="O90" s="238"/>
      <c r="P90" s="238"/>
      <c r="Q90" s="238"/>
      <c r="R90" s="238"/>
      <c r="S90" s="238"/>
      <c r="T90" s="238"/>
      <c r="U90" s="238"/>
      <c r="V90" s="29" t="str" cm="1">
        <f t="array" ref="V90">IFERROR(LOOKUP(2,1/(W90:AA90&lt;&gt;""),W90:AA90),"")</f>
        <v>d_V</v>
      </c>
      <c r="W90" s="29" t="s">
        <v>72</v>
      </c>
      <c r="X90" s="29" t="s">
        <v>351</v>
      </c>
      <c r="Y90" s="58" t="s">
        <v>352</v>
      </c>
      <c r="Z90" s="58"/>
      <c r="AA90" s="29" t="s">
        <v>72</v>
      </c>
      <c r="AB90" s="29"/>
      <c r="AC90" s="29"/>
      <c r="AD90" s="29"/>
      <c r="AF90" s="79" t="str">
        <f>CONCATENATE(IF(C90="","",CONCATENATE(C90,"_")),D90,"_",E90,"_",F90,"_",G90,"_",H90,"_",I90,"_",J90,"_",K90,"_",L90,"_",V90)</f>
        <v>MfN_INV_3_V_440_BHE_NF_GR_DA_001_d_V</v>
      </c>
      <c r="AG90" s="79"/>
      <c r="AH90" s="79"/>
      <c r="AI90" s="79"/>
      <c r="AJ90" s="79"/>
      <c r="AK90" s="79"/>
      <c r="AL90" s="79" t="str">
        <f t="shared" si="2"/>
        <v>440_NF_GR_DA_001_d_V</v>
      </c>
      <c r="AM90" s="36"/>
      <c r="AN90" s="217" t="s">
        <v>17</v>
      </c>
      <c r="AO90" s="217"/>
      <c r="AP90" s="217"/>
      <c r="AQ90" s="31" t="s">
        <v>137</v>
      </c>
      <c r="AR90" s="218"/>
      <c r="AS90" s="218"/>
      <c r="AT90" s="218"/>
      <c r="AU90" s="32"/>
      <c r="AV90" s="218"/>
      <c r="AW90" s="218"/>
      <c r="AX90" s="218"/>
      <c r="AY90" s="217"/>
      <c r="AZ90" s="217"/>
      <c r="BA90" s="218"/>
      <c r="BB90" s="218"/>
      <c r="BC90" s="218"/>
      <c r="BD90" s="218"/>
      <c r="BE90" s="217"/>
      <c r="BF90" s="217"/>
      <c r="BG90" s="217"/>
      <c r="BH90" s="217"/>
      <c r="BI90" s="217"/>
      <c r="BJ90" s="217"/>
      <c r="BK90" s="217"/>
      <c r="BL90" s="217"/>
      <c r="BM90" s="217"/>
      <c r="BN90" s="217"/>
      <c r="BO90" s="217"/>
      <c r="BP90" s="217"/>
      <c r="BQ90" s="217"/>
      <c r="BR90" s="217"/>
      <c r="BS90" s="217"/>
      <c r="BT90" s="217"/>
      <c r="BU90" s="217"/>
      <c r="BV90" s="217"/>
      <c r="BW90" s="217"/>
      <c r="BX90" s="217"/>
      <c r="BY90" s="217"/>
      <c r="CB90" s="34"/>
      <c r="CC90" s="34"/>
      <c r="CD90" s="34"/>
      <c r="CE90" s="34"/>
      <c r="CF90" s="217"/>
      <c r="CG90" s="217"/>
      <c r="CH90" s="217"/>
      <c r="CI90" s="217"/>
      <c r="CJ90" s="217"/>
      <c r="CM90" s="30"/>
      <c r="CN90" s="21"/>
    </row>
    <row r="91" spans="2:92" s="82" customFormat="1" ht="12" customHeight="1" x14ac:dyDescent="0.35">
      <c r="B91" s="58"/>
      <c r="C91" s="58"/>
      <c r="D91" s="58"/>
      <c r="E91" s="58"/>
      <c r="F91" s="59"/>
      <c r="G91" s="59"/>
      <c r="H91" s="59"/>
      <c r="I91" s="59"/>
      <c r="J91" s="58"/>
      <c r="K91" s="58"/>
      <c r="L91" s="228"/>
      <c r="M91" s="228"/>
      <c r="N91" s="229"/>
      <c r="O91" s="231"/>
      <c r="P91" s="231"/>
      <c r="Q91" s="231"/>
      <c r="R91" s="231"/>
      <c r="S91" s="231"/>
      <c r="T91" s="231"/>
      <c r="U91" s="231"/>
      <c r="V91" s="29" t="str" cm="1">
        <f t="array" ref="V91">IFERROR(LOOKUP(2,1/(W91:AA91&lt;&gt;""),W91:AA91),"")</f>
        <v/>
      </c>
      <c r="W91" s="58"/>
      <c r="X91" s="58"/>
      <c r="Y91" s="58"/>
      <c r="Z91" s="58"/>
      <c r="AA91" s="58"/>
      <c r="AB91" s="58"/>
      <c r="AC91" s="58"/>
      <c r="AD91" s="58"/>
      <c r="AF91" s="102" t="str">
        <f t="shared" si="1"/>
        <v>_________</v>
      </c>
      <c r="AG91" s="102"/>
      <c r="AH91" s="102"/>
      <c r="AI91" s="102"/>
      <c r="AJ91" s="102"/>
      <c r="AK91" s="102"/>
      <c r="AL91" s="102" t="str">
        <f t="shared" si="2"/>
        <v>____</v>
      </c>
      <c r="AM91" s="83"/>
      <c r="AN91" s="339"/>
      <c r="AO91" s="339"/>
      <c r="AP91" s="339"/>
      <c r="AQ91" s="58"/>
      <c r="AR91" s="231"/>
      <c r="AS91" s="231"/>
      <c r="AT91" s="231"/>
      <c r="AU91" s="83"/>
      <c r="AV91" s="231"/>
      <c r="AW91" s="231"/>
      <c r="AX91" s="231"/>
      <c r="AY91" s="339"/>
      <c r="AZ91" s="339"/>
      <c r="BA91" s="231"/>
      <c r="BB91" s="231"/>
      <c r="BC91" s="231"/>
      <c r="BD91" s="231"/>
      <c r="BE91" s="339"/>
      <c r="BF91" s="339"/>
      <c r="BG91" s="339"/>
      <c r="BH91" s="339"/>
      <c r="BI91" s="339"/>
      <c r="BJ91" s="339"/>
      <c r="BK91" s="339"/>
      <c r="BL91" s="339"/>
      <c r="BM91" s="339"/>
      <c r="BN91" s="339"/>
      <c r="BO91" s="339"/>
      <c r="BP91" s="339"/>
      <c r="BQ91" s="339"/>
      <c r="BR91" s="339"/>
      <c r="BS91" s="339"/>
      <c r="BT91" s="339"/>
      <c r="BU91" s="339"/>
      <c r="BV91" s="339"/>
      <c r="BW91" s="339"/>
      <c r="BX91" s="339"/>
      <c r="BY91" s="339"/>
      <c r="CB91" s="84"/>
      <c r="CC91" s="84"/>
      <c r="CD91" s="84"/>
      <c r="CE91" s="84"/>
      <c r="CF91" s="339"/>
      <c r="CG91" s="339"/>
      <c r="CH91" s="339"/>
      <c r="CI91" s="339"/>
      <c r="CJ91" s="339"/>
      <c r="CM91" s="30">
        <v>440</v>
      </c>
      <c r="CN91" s="58" t="s">
        <v>128</v>
      </c>
    </row>
    <row r="92" spans="2:92" s="82" customFormat="1" ht="12" customHeight="1" x14ac:dyDescent="0.35">
      <c r="B92" s="58"/>
      <c r="C92" s="58"/>
      <c r="D92" s="58"/>
      <c r="E92" s="58"/>
      <c r="F92" s="59"/>
      <c r="G92" s="59"/>
      <c r="H92" s="59"/>
      <c r="I92" s="59"/>
      <c r="J92" s="58"/>
      <c r="K92" s="58"/>
      <c r="L92" s="228"/>
      <c r="M92" s="228"/>
      <c r="N92" s="234" t="s">
        <v>264</v>
      </c>
      <c r="O92" s="231"/>
      <c r="P92" s="231"/>
      <c r="Q92" s="231"/>
      <c r="R92" s="231"/>
      <c r="S92" s="231"/>
      <c r="T92" s="231"/>
      <c r="U92" s="231"/>
      <c r="V92" s="29" t="str" cm="1">
        <f t="array" ref="V92">IFERROR(LOOKUP(2,1/(W92:AA92&lt;&gt;""),W92:AA92),"")</f>
        <v/>
      </c>
      <c r="W92" s="58"/>
      <c r="X92" s="29"/>
      <c r="Y92" s="58"/>
      <c r="Z92" s="58"/>
      <c r="AA92" s="58"/>
      <c r="AB92" s="58"/>
      <c r="AC92" s="58"/>
      <c r="AD92" s="58"/>
      <c r="AF92" s="102" t="str">
        <f t="shared" si="1"/>
        <v>_________</v>
      </c>
      <c r="AG92" s="102"/>
      <c r="AH92" s="102"/>
      <c r="AI92" s="102"/>
      <c r="AJ92" s="102"/>
      <c r="AK92" s="102"/>
      <c r="AL92" s="102" t="str">
        <f t="shared" ref="AL92:AL135" si="12">CONCATENATE(IF(G92="","",CONCATENATE(G92,"_")),I92,"_",J92,"_",K92,"_",L92,"_",V92)</f>
        <v>____</v>
      </c>
      <c r="AM92" s="83"/>
      <c r="AN92" s="339"/>
      <c r="AO92" s="339"/>
      <c r="AP92" s="339"/>
      <c r="AQ92" s="58"/>
      <c r="AR92" s="231"/>
      <c r="AS92" s="231"/>
      <c r="AT92" s="231"/>
      <c r="AU92" s="83"/>
      <c r="AV92" s="231"/>
      <c r="AW92" s="231"/>
      <c r="AX92" s="231"/>
      <c r="AY92" s="339"/>
      <c r="AZ92" s="339"/>
      <c r="BA92" s="231"/>
      <c r="BB92" s="231"/>
      <c r="BC92" s="231"/>
      <c r="BD92" s="231"/>
      <c r="BE92" s="339"/>
      <c r="BF92" s="339"/>
      <c r="BG92" s="339"/>
      <c r="BH92" s="339"/>
      <c r="BI92" s="339"/>
      <c r="BJ92" s="339"/>
      <c r="BK92" s="339"/>
      <c r="BL92" s="339"/>
      <c r="BM92" s="339"/>
      <c r="BN92" s="339"/>
      <c r="BO92" s="339"/>
      <c r="BP92" s="339"/>
      <c r="BQ92" s="339"/>
      <c r="BR92" s="339"/>
      <c r="BS92" s="339"/>
      <c r="BT92" s="339"/>
      <c r="BU92" s="339"/>
      <c r="BV92" s="339"/>
      <c r="BW92" s="339"/>
      <c r="BX92" s="339"/>
      <c r="BY92" s="339"/>
      <c r="CB92" s="84"/>
      <c r="CC92" s="84"/>
      <c r="CD92" s="84"/>
      <c r="CE92" s="84"/>
      <c r="CF92" s="339"/>
      <c r="CG92" s="339"/>
      <c r="CH92" s="339"/>
      <c r="CI92" s="339"/>
      <c r="CJ92" s="339"/>
      <c r="CM92" s="30">
        <v>444</v>
      </c>
      <c r="CN92" s="58" t="s">
        <v>128</v>
      </c>
    </row>
    <row r="93" spans="2:92" s="82" customFormat="1" ht="12" customHeight="1" x14ac:dyDescent="0.35">
      <c r="B93" s="58"/>
      <c r="C93" s="58" t="str">
        <f>IF(N93="","",'Deckblatt - Cover'!$O$10)</f>
        <v>MfN</v>
      </c>
      <c r="D93" s="58" t="s">
        <v>129</v>
      </c>
      <c r="E93" s="58">
        <v>3</v>
      </c>
      <c r="F93" s="59" t="s">
        <v>46</v>
      </c>
      <c r="G93" s="59">
        <v>440</v>
      </c>
      <c r="H93" s="59" t="s">
        <v>14</v>
      </c>
      <c r="I93" s="59" t="s">
        <v>384</v>
      </c>
      <c r="J93" s="58" t="s">
        <v>179</v>
      </c>
      <c r="K93" s="58" t="s">
        <v>180</v>
      </c>
      <c r="L93" s="228" t="s">
        <v>133</v>
      </c>
      <c r="M93" s="228"/>
      <c r="N93" s="229" t="s">
        <v>267</v>
      </c>
      <c r="O93" s="231"/>
      <c r="P93" s="231"/>
      <c r="Q93" s="231"/>
      <c r="R93" s="231"/>
      <c r="S93" s="231"/>
      <c r="T93" s="231"/>
      <c r="U93" s="231"/>
      <c r="V93" s="29" t="str" cm="1">
        <f t="array" ref="V93">IFERROR(LOOKUP(2,1/(W93:AA93&lt;&gt;""),W93:AA93),"")</f>
        <v>d_V</v>
      </c>
      <c r="W93" s="58"/>
      <c r="X93" s="29" t="s">
        <v>351</v>
      </c>
      <c r="Y93" s="58" t="s">
        <v>352</v>
      </c>
      <c r="Z93" s="58"/>
      <c r="AA93" s="29" t="s">
        <v>72</v>
      </c>
      <c r="AB93" s="58"/>
      <c r="AC93" s="58"/>
      <c r="AD93" s="58"/>
      <c r="AF93" s="102" t="str">
        <f t="shared" si="1"/>
        <v>MfN_INV_3_V_440_BHE_NF_SC_XX_001_d_V</v>
      </c>
      <c r="AG93" s="102"/>
      <c r="AH93" s="102"/>
      <c r="AI93" s="102"/>
      <c r="AJ93" s="102"/>
      <c r="AK93" s="102"/>
      <c r="AL93" s="102" t="str">
        <f t="shared" si="12"/>
        <v>440_NF_SC_XX_001_d_V</v>
      </c>
      <c r="AM93" s="36"/>
      <c r="AN93" s="339" t="s">
        <v>17</v>
      </c>
      <c r="AO93" s="339"/>
      <c r="AP93" s="339"/>
      <c r="AQ93" s="58" t="s">
        <v>183</v>
      </c>
      <c r="AR93" s="231"/>
      <c r="AS93" s="231"/>
      <c r="AT93" s="231"/>
      <c r="AU93" s="83"/>
      <c r="AV93" s="231"/>
      <c r="AW93" s="231"/>
      <c r="AX93" s="231"/>
      <c r="AY93" s="339"/>
      <c r="AZ93" s="339"/>
      <c r="BA93" s="231"/>
      <c r="BB93" s="231"/>
      <c r="BC93" s="231"/>
      <c r="BD93" s="231"/>
      <c r="BE93" s="339"/>
      <c r="BF93" s="339"/>
      <c r="BG93" s="339"/>
      <c r="BH93" s="339"/>
      <c r="BI93" s="339"/>
      <c r="BJ93" s="339"/>
      <c r="BK93" s="339"/>
      <c r="BL93" s="339"/>
      <c r="BM93" s="339"/>
      <c r="BN93" s="339"/>
      <c r="BO93" s="339"/>
      <c r="BP93" s="339"/>
      <c r="BQ93" s="339"/>
      <c r="BR93" s="339"/>
      <c r="BS93" s="339"/>
      <c r="BT93" s="339"/>
      <c r="BU93" s="339"/>
      <c r="BV93" s="339"/>
      <c r="BW93" s="339"/>
      <c r="BX93" s="339"/>
      <c r="BY93" s="339"/>
      <c r="CB93" s="84"/>
      <c r="CC93" s="84"/>
      <c r="CD93" s="84"/>
      <c r="CE93" s="84"/>
      <c r="CF93" s="58"/>
      <c r="CG93" s="58"/>
      <c r="CH93" s="58"/>
      <c r="CI93" s="58"/>
      <c r="CJ93" s="58"/>
      <c r="CM93" s="30"/>
      <c r="CN93" s="58"/>
    </row>
    <row r="94" spans="2:92" s="82" customFormat="1" ht="12" customHeight="1" x14ac:dyDescent="0.35">
      <c r="B94" s="58"/>
      <c r="C94" s="58" t="str">
        <f>IF(N94="","",'Deckblatt - Cover'!$O$10)</f>
        <v>MfN</v>
      </c>
      <c r="D94" s="58" t="s">
        <v>129</v>
      </c>
      <c r="E94" s="58">
        <v>3</v>
      </c>
      <c r="F94" s="59" t="s">
        <v>46</v>
      </c>
      <c r="G94" s="59">
        <v>440</v>
      </c>
      <c r="H94" s="59" t="s">
        <v>14</v>
      </c>
      <c r="I94" s="59" t="s">
        <v>384</v>
      </c>
      <c r="J94" s="58" t="s">
        <v>179</v>
      </c>
      <c r="K94" s="58" t="s">
        <v>180</v>
      </c>
      <c r="L94" s="228" t="s">
        <v>160</v>
      </c>
      <c r="M94" s="228"/>
      <c r="N94" s="229" t="s">
        <v>269</v>
      </c>
      <c r="O94" s="231"/>
      <c r="P94" s="231"/>
      <c r="Q94" s="231"/>
      <c r="R94" s="231"/>
      <c r="S94" s="231"/>
      <c r="T94" s="231"/>
      <c r="U94" s="231"/>
      <c r="V94" s="29" t="str" cm="1">
        <f t="array" ref="V94">IFERROR(LOOKUP(2,1/(W94:AA94&lt;&gt;""),W94:AA94),"")</f>
        <v>d_V</v>
      </c>
      <c r="W94" s="58"/>
      <c r="X94" s="29" t="s">
        <v>351</v>
      </c>
      <c r="Y94" s="58" t="s">
        <v>352</v>
      </c>
      <c r="Z94" s="58"/>
      <c r="AA94" s="29" t="s">
        <v>72</v>
      </c>
      <c r="AB94" s="58"/>
      <c r="AC94" s="58"/>
      <c r="AD94" s="58"/>
      <c r="AF94" s="102" t="str">
        <f t="shared" si="1"/>
        <v>MfN_INV_3_V_440_BHE_NF_SC_XX_002_d_V</v>
      </c>
      <c r="AG94" s="102"/>
      <c r="AH94" s="102"/>
      <c r="AI94" s="102"/>
      <c r="AJ94" s="102"/>
      <c r="AK94" s="102"/>
      <c r="AL94" s="102" t="str">
        <f t="shared" si="12"/>
        <v>440_NF_SC_XX_002_d_V</v>
      </c>
      <c r="AM94" s="36"/>
      <c r="AN94" s="339" t="s">
        <v>17</v>
      </c>
      <c r="AO94" s="339"/>
      <c r="AP94" s="339"/>
      <c r="AQ94" s="58" t="s">
        <v>183</v>
      </c>
      <c r="AR94" s="231"/>
      <c r="AS94" s="231"/>
      <c r="AT94" s="231"/>
      <c r="AU94" s="83"/>
      <c r="AV94" s="231"/>
      <c r="AW94" s="231"/>
      <c r="AX94" s="231"/>
      <c r="AY94" s="339"/>
      <c r="AZ94" s="339"/>
      <c r="BA94" s="231"/>
      <c r="BB94" s="231"/>
      <c r="BC94" s="231"/>
      <c r="BD94" s="231"/>
      <c r="BE94" s="339"/>
      <c r="BF94" s="339"/>
      <c r="BG94" s="339"/>
      <c r="BH94" s="339"/>
      <c r="BI94" s="339"/>
      <c r="BJ94" s="339"/>
      <c r="BK94" s="339"/>
      <c r="BL94" s="339"/>
      <c r="BM94" s="339"/>
      <c r="BN94" s="339"/>
      <c r="BO94" s="339"/>
      <c r="BP94" s="339"/>
      <c r="BQ94" s="339"/>
      <c r="BR94" s="339"/>
      <c r="BS94" s="339"/>
      <c r="BT94" s="339"/>
      <c r="BU94" s="339"/>
      <c r="BV94" s="339"/>
      <c r="BW94" s="339"/>
      <c r="BX94" s="339"/>
      <c r="BY94" s="339"/>
      <c r="CB94" s="84"/>
      <c r="CC94" s="84"/>
      <c r="CD94" s="84"/>
      <c r="CE94" s="84"/>
      <c r="CF94" s="58"/>
      <c r="CG94" s="58"/>
      <c r="CH94" s="58"/>
      <c r="CI94" s="58"/>
      <c r="CJ94" s="58"/>
      <c r="CM94" s="30"/>
      <c r="CN94" s="58"/>
    </row>
    <row r="95" spans="2:92" s="82" customFormat="1" ht="12" customHeight="1" x14ac:dyDescent="0.35">
      <c r="B95" s="58"/>
      <c r="C95" s="58" t="str">
        <f>IF(N95="","",'Deckblatt - Cover'!$O$10)</f>
        <v>MfN</v>
      </c>
      <c r="D95" s="58" t="s">
        <v>129</v>
      </c>
      <c r="E95" s="58">
        <v>3</v>
      </c>
      <c r="F95" s="59" t="s">
        <v>46</v>
      </c>
      <c r="G95" s="59">
        <v>440</v>
      </c>
      <c r="H95" s="59" t="s">
        <v>14</v>
      </c>
      <c r="I95" s="59" t="s">
        <v>384</v>
      </c>
      <c r="J95" s="58" t="s">
        <v>179</v>
      </c>
      <c r="K95" s="58" t="s">
        <v>180</v>
      </c>
      <c r="L95" s="228" t="s">
        <v>186</v>
      </c>
      <c r="M95" s="228"/>
      <c r="N95" s="229" t="s">
        <v>372</v>
      </c>
      <c r="O95" s="231"/>
      <c r="P95" s="231"/>
      <c r="Q95" s="231"/>
      <c r="R95" s="231"/>
      <c r="S95" s="231"/>
      <c r="T95" s="231"/>
      <c r="U95" s="231"/>
      <c r="V95" s="29" t="str" cm="1">
        <f t="array" ref="V95">IFERROR(LOOKUP(2,1/(W95:AA95&lt;&gt;""),W95:AA95),"")</f>
        <v>d_V</v>
      </c>
      <c r="W95" s="58"/>
      <c r="X95" s="29" t="s">
        <v>351</v>
      </c>
      <c r="Y95" s="58" t="s">
        <v>352</v>
      </c>
      <c r="Z95" s="58"/>
      <c r="AA95" s="29" t="s">
        <v>72</v>
      </c>
      <c r="AB95" s="58"/>
      <c r="AC95" s="58"/>
      <c r="AD95" s="58"/>
      <c r="AF95" s="102" t="str">
        <f t="shared" si="1"/>
        <v>MfN_INV_3_V_440_BHE_NF_SC_XX_003_d_V</v>
      </c>
      <c r="AG95" s="102"/>
      <c r="AH95" s="102"/>
      <c r="AI95" s="102"/>
      <c r="AJ95" s="102"/>
      <c r="AK95" s="102"/>
      <c r="AL95" s="102" t="str">
        <f t="shared" si="12"/>
        <v>440_NF_SC_XX_003_d_V</v>
      </c>
      <c r="AM95" s="36"/>
      <c r="AN95" s="339" t="s">
        <v>17</v>
      </c>
      <c r="AO95" s="339"/>
      <c r="AP95" s="339"/>
      <c r="AQ95" s="58" t="s">
        <v>183</v>
      </c>
      <c r="AR95" s="231"/>
      <c r="AS95" s="231"/>
      <c r="AT95" s="231"/>
      <c r="AU95" s="83"/>
      <c r="AV95" s="231"/>
      <c r="AW95" s="231"/>
      <c r="AX95" s="231"/>
      <c r="AY95" s="339"/>
      <c r="AZ95" s="339"/>
      <c r="BA95" s="231"/>
      <c r="BB95" s="231"/>
      <c r="BC95" s="231"/>
      <c r="BD95" s="231"/>
      <c r="BE95" s="339"/>
      <c r="BF95" s="339"/>
      <c r="BG95" s="339"/>
      <c r="BH95" s="339"/>
      <c r="BI95" s="339"/>
      <c r="BJ95" s="339"/>
      <c r="BK95" s="339"/>
      <c r="BL95" s="339"/>
      <c r="BM95" s="339"/>
      <c r="BN95" s="339"/>
      <c r="BO95" s="339"/>
      <c r="BP95" s="339"/>
      <c r="BQ95" s="339"/>
      <c r="BR95" s="339"/>
      <c r="BS95" s="339"/>
      <c r="BT95" s="339"/>
      <c r="BU95" s="339"/>
      <c r="BV95" s="339"/>
      <c r="BW95" s="339"/>
      <c r="BX95" s="339"/>
      <c r="BY95" s="339"/>
      <c r="CB95" s="84"/>
      <c r="CC95" s="84"/>
      <c r="CD95" s="84"/>
      <c r="CE95" s="84"/>
      <c r="CF95" s="58"/>
      <c r="CG95" s="58"/>
      <c r="CH95" s="58"/>
      <c r="CI95" s="58"/>
      <c r="CJ95" s="58"/>
      <c r="CM95" s="30"/>
      <c r="CN95" s="58"/>
    </row>
    <row r="96" spans="2:92" s="82" customFormat="1" ht="12" customHeight="1" x14ac:dyDescent="0.35">
      <c r="B96" s="58"/>
      <c r="C96" s="58" t="str">
        <f>IF(N96="","",'Deckblatt - Cover'!$O$10)</f>
        <v>MfN</v>
      </c>
      <c r="D96" s="58" t="s">
        <v>129</v>
      </c>
      <c r="E96" s="58">
        <v>3</v>
      </c>
      <c r="F96" s="59" t="s">
        <v>46</v>
      </c>
      <c r="G96" s="59">
        <v>440</v>
      </c>
      <c r="H96" s="59" t="s">
        <v>14</v>
      </c>
      <c r="I96" s="59" t="s">
        <v>384</v>
      </c>
      <c r="J96" s="58" t="s">
        <v>179</v>
      </c>
      <c r="K96" s="58" t="s">
        <v>180</v>
      </c>
      <c r="L96" s="228" t="s">
        <v>189</v>
      </c>
      <c r="M96" s="228"/>
      <c r="N96" s="245" t="s">
        <v>274</v>
      </c>
      <c r="O96" s="246"/>
      <c r="P96" s="246"/>
      <c r="Q96" s="246"/>
      <c r="R96" s="246"/>
      <c r="S96" s="246"/>
      <c r="T96" s="246"/>
      <c r="U96" s="229"/>
      <c r="V96" s="29" t="str" cm="1">
        <f t="array" ref="V96">IFERROR(LOOKUP(2,1/(W96:AA96&lt;&gt;""),W96:AA96),"")</f>
        <v>d_V</v>
      </c>
      <c r="W96" s="58"/>
      <c r="X96" s="29" t="s">
        <v>351</v>
      </c>
      <c r="Y96" s="58" t="s">
        <v>352</v>
      </c>
      <c r="Z96" s="58"/>
      <c r="AA96" s="29" t="s">
        <v>72</v>
      </c>
      <c r="AB96" s="58"/>
      <c r="AC96" s="58"/>
      <c r="AD96" s="58"/>
      <c r="AF96" s="102" t="str">
        <f t="shared" ref="AF96:AF134" si="13">CONCATENATE(IF(C96="","",CONCATENATE(C96,"_")),D96,"_",E96,"_",F96,"_",G96,"_",H96,"_",I96,"_",J96,"_",K96,"_",L96,"_",V96)</f>
        <v>MfN_INV_3_V_440_BHE_NF_SC_XX_004_d_V</v>
      </c>
      <c r="AG96" s="102"/>
      <c r="AH96" s="102"/>
      <c r="AI96" s="102"/>
      <c r="AJ96" s="102"/>
      <c r="AK96" s="102"/>
      <c r="AL96" s="102" t="str">
        <f t="shared" si="12"/>
        <v>440_NF_SC_XX_004_d_V</v>
      </c>
      <c r="AM96" s="36"/>
      <c r="AN96" s="339" t="s">
        <v>17</v>
      </c>
      <c r="AO96" s="339"/>
      <c r="AP96" s="339"/>
      <c r="AQ96" s="58" t="s">
        <v>183</v>
      </c>
      <c r="AR96" s="231"/>
      <c r="AS96" s="231"/>
      <c r="AT96" s="231"/>
      <c r="AU96" s="83"/>
      <c r="AV96" s="231"/>
      <c r="AW96" s="231"/>
      <c r="AX96" s="231"/>
      <c r="AY96" s="339"/>
      <c r="AZ96" s="339"/>
      <c r="BA96" s="231"/>
      <c r="BB96" s="231"/>
      <c r="BC96" s="231"/>
      <c r="BD96" s="231"/>
      <c r="BE96" s="339"/>
      <c r="BF96" s="339"/>
      <c r="BG96" s="339"/>
      <c r="BH96" s="339"/>
      <c r="BI96" s="339"/>
      <c r="BJ96" s="339"/>
      <c r="BK96" s="339"/>
      <c r="BL96" s="339"/>
      <c r="BM96" s="339"/>
      <c r="BN96" s="339"/>
      <c r="BO96" s="339"/>
      <c r="BP96" s="339"/>
      <c r="BQ96" s="339"/>
      <c r="BR96" s="339"/>
      <c r="BS96" s="339"/>
      <c r="BT96" s="339"/>
      <c r="BU96" s="339"/>
      <c r="BV96" s="339"/>
      <c r="BW96" s="339"/>
      <c r="BX96" s="339"/>
      <c r="BY96" s="339"/>
      <c r="CB96" s="84"/>
      <c r="CC96" s="84"/>
      <c r="CD96" s="84"/>
      <c r="CE96" s="84"/>
      <c r="CF96" s="58"/>
      <c r="CG96" s="58"/>
      <c r="CH96" s="58"/>
      <c r="CI96" s="58"/>
      <c r="CJ96" s="58"/>
      <c r="CM96" s="30"/>
      <c r="CN96" s="58"/>
    </row>
    <row r="97" spans="2:92" s="82" customFormat="1" ht="12" customHeight="1" x14ac:dyDescent="0.35">
      <c r="B97" s="58"/>
      <c r="C97" s="58" t="str">
        <f>IF(N96="","",'Deckblatt - Cover'!$O$10)</f>
        <v>MfN</v>
      </c>
      <c r="D97" s="58" t="s">
        <v>129</v>
      </c>
      <c r="E97" s="58">
        <v>3</v>
      </c>
      <c r="F97" s="59" t="s">
        <v>46</v>
      </c>
      <c r="G97" s="59">
        <v>440</v>
      </c>
      <c r="H97" s="59" t="s">
        <v>14</v>
      </c>
      <c r="I97" s="59" t="s">
        <v>384</v>
      </c>
      <c r="J97" s="58" t="s">
        <v>179</v>
      </c>
      <c r="K97" s="58" t="s">
        <v>180</v>
      </c>
      <c r="L97" s="228" t="s">
        <v>192</v>
      </c>
      <c r="M97" s="228"/>
      <c r="N97" s="245" t="s">
        <v>401</v>
      </c>
      <c r="O97" s="246"/>
      <c r="P97" s="246"/>
      <c r="Q97" s="246"/>
      <c r="R97" s="246"/>
      <c r="S97" s="246"/>
      <c r="T97" s="246"/>
      <c r="U97" s="229"/>
      <c r="V97" s="29" t="str" cm="1">
        <f t="array" ref="V97">IFERROR(LOOKUP(2,1/(W97:AA97&lt;&gt;""),W97:AA97),"")</f>
        <v/>
      </c>
      <c r="W97" s="58"/>
      <c r="X97" s="29"/>
      <c r="Y97" s="58"/>
      <c r="Z97" s="58"/>
      <c r="AA97" s="29"/>
      <c r="AB97" s="58"/>
      <c r="AC97" s="58"/>
      <c r="AD97" s="58"/>
      <c r="AF97" s="102"/>
      <c r="AG97" s="102"/>
      <c r="AH97" s="102"/>
      <c r="AI97" s="102"/>
      <c r="AJ97" s="102"/>
      <c r="AK97" s="102"/>
      <c r="AL97" s="102"/>
      <c r="AM97" s="36"/>
      <c r="AN97" s="58"/>
      <c r="AO97" s="58"/>
      <c r="AP97" s="58"/>
      <c r="AQ97" s="58"/>
      <c r="AR97" s="83"/>
      <c r="AS97" s="83"/>
      <c r="AT97" s="83"/>
      <c r="AU97" s="83"/>
      <c r="AV97" s="83"/>
      <c r="AW97" s="83"/>
      <c r="AX97" s="83"/>
      <c r="AY97" s="58"/>
      <c r="AZ97" s="58"/>
      <c r="BA97" s="83"/>
      <c r="BB97" s="83"/>
      <c r="BC97" s="83"/>
      <c r="BD97" s="83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CB97" s="84"/>
      <c r="CC97" s="84"/>
      <c r="CD97" s="84"/>
      <c r="CE97" s="84"/>
      <c r="CF97" s="58"/>
      <c r="CG97" s="58"/>
      <c r="CH97" s="58"/>
      <c r="CI97" s="58"/>
      <c r="CJ97" s="58"/>
      <c r="CM97" s="30"/>
      <c r="CN97" s="58"/>
    </row>
    <row r="98" spans="2:92" ht="12" customHeight="1" x14ac:dyDescent="0.35">
      <c r="B98" s="21"/>
      <c r="C98" s="58"/>
      <c r="D98" s="58"/>
      <c r="E98" s="58"/>
      <c r="F98" s="59"/>
      <c r="G98" s="59"/>
      <c r="H98" s="59"/>
      <c r="I98" s="59"/>
      <c r="J98" s="58"/>
      <c r="K98" s="58"/>
      <c r="L98" s="228"/>
      <c r="M98" s="228"/>
      <c r="N98" s="229"/>
      <c r="O98" s="231"/>
      <c r="P98" s="231"/>
      <c r="Q98" s="231"/>
      <c r="R98" s="231"/>
      <c r="S98" s="231"/>
      <c r="T98" s="231"/>
      <c r="U98" s="231"/>
      <c r="V98" s="29" t="str" cm="1">
        <f t="array" ref="V98">IFERROR(LOOKUP(2,1/(W98:AA98&lt;&gt;""),W98:AA98),"")</f>
        <v/>
      </c>
      <c r="W98" s="29"/>
      <c r="X98" s="29"/>
      <c r="Y98" s="29"/>
      <c r="Z98" s="29"/>
      <c r="AA98" s="29"/>
      <c r="AB98" s="29"/>
      <c r="AC98" s="29"/>
      <c r="AD98" s="29"/>
      <c r="AF98" s="79" t="str">
        <f t="shared" si="13"/>
        <v>_________</v>
      </c>
      <c r="AG98" s="79"/>
      <c r="AH98" s="79"/>
      <c r="AI98" s="79"/>
      <c r="AJ98" s="79"/>
      <c r="AK98" s="79"/>
      <c r="AL98" s="79" t="str">
        <f t="shared" si="12"/>
        <v>____</v>
      </c>
      <c r="AM98" s="36"/>
      <c r="AN98" s="217"/>
      <c r="AO98" s="217"/>
      <c r="AP98" s="217"/>
      <c r="AQ98" s="31"/>
      <c r="AR98" s="218"/>
      <c r="AS98" s="218"/>
      <c r="AT98" s="218"/>
      <c r="AU98" s="32"/>
      <c r="AV98" s="218"/>
      <c r="AW98" s="218"/>
      <c r="AX98" s="218"/>
      <c r="AY98" s="217"/>
      <c r="AZ98" s="217"/>
      <c r="BA98" s="218"/>
      <c r="BB98" s="218"/>
      <c r="BC98" s="218"/>
      <c r="BD98" s="218"/>
      <c r="BE98" s="217"/>
      <c r="BF98" s="217"/>
      <c r="BG98" s="217"/>
      <c r="BH98" s="217"/>
      <c r="BI98" s="217"/>
      <c r="BJ98" s="217"/>
      <c r="BK98" s="217"/>
      <c r="BL98" s="217"/>
      <c r="BM98" s="217"/>
      <c r="BN98" s="217"/>
      <c r="BO98" s="217"/>
      <c r="BP98" s="217"/>
      <c r="BQ98" s="217"/>
      <c r="BR98" s="217"/>
      <c r="BS98" s="217"/>
      <c r="BT98" s="217"/>
      <c r="BU98" s="217"/>
      <c r="BV98" s="217"/>
      <c r="BW98" s="217"/>
      <c r="BX98" s="217"/>
      <c r="BY98" s="217"/>
      <c r="CB98" s="34"/>
      <c r="CC98" s="34"/>
      <c r="CD98" s="34"/>
      <c r="CE98" s="34"/>
      <c r="CF98" s="217"/>
      <c r="CG98" s="217"/>
      <c r="CH98" s="217"/>
      <c r="CI98" s="217"/>
      <c r="CJ98" s="217"/>
      <c r="CM98" s="21" t="s">
        <v>373</v>
      </c>
      <c r="CN98" s="21" t="s">
        <v>128</v>
      </c>
    </row>
    <row r="99" spans="2:92" s="82" customFormat="1" ht="12" customHeight="1" x14ac:dyDescent="0.35">
      <c r="B99" s="58"/>
      <c r="C99" s="58"/>
      <c r="D99" s="58"/>
      <c r="E99" s="58"/>
      <c r="F99" s="59"/>
      <c r="G99" s="59"/>
      <c r="H99" s="59"/>
      <c r="I99" s="59"/>
      <c r="J99" s="58"/>
      <c r="K99" s="58"/>
      <c r="L99" s="228"/>
      <c r="M99" s="228"/>
      <c r="N99" s="234" t="s">
        <v>277</v>
      </c>
      <c r="O99" s="231"/>
      <c r="P99" s="231"/>
      <c r="Q99" s="231"/>
      <c r="R99" s="231"/>
      <c r="S99" s="231"/>
      <c r="T99" s="231"/>
      <c r="U99" s="231"/>
      <c r="V99" s="29" t="str" cm="1">
        <f t="array" ref="V99">IFERROR(LOOKUP(2,1/(W99:AA99&lt;&gt;""),W99:AA99),"")</f>
        <v/>
      </c>
      <c r="W99" s="58"/>
      <c r="X99" s="29"/>
      <c r="Y99" s="58"/>
      <c r="Z99" s="58"/>
      <c r="AA99" s="58"/>
      <c r="AB99" s="58"/>
      <c r="AC99" s="58"/>
      <c r="AD99" s="58"/>
      <c r="AF99" s="102" t="str">
        <f t="shared" si="13"/>
        <v>_________</v>
      </c>
      <c r="AG99" s="102"/>
      <c r="AH99" s="102"/>
      <c r="AI99" s="102"/>
      <c r="AJ99" s="102"/>
      <c r="AK99" s="102"/>
      <c r="AL99" s="102" t="str">
        <f t="shared" si="12"/>
        <v>____</v>
      </c>
      <c r="AM99" s="83"/>
      <c r="AN99" s="339"/>
      <c r="AO99" s="339"/>
      <c r="AP99" s="339"/>
      <c r="AQ99" s="58"/>
      <c r="AR99" s="231"/>
      <c r="AS99" s="231"/>
      <c r="AT99" s="231"/>
      <c r="AU99" s="83"/>
      <c r="AV99" s="231"/>
      <c r="AW99" s="231"/>
      <c r="AX99" s="231"/>
      <c r="AY99" s="339"/>
      <c r="AZ99" s="339"/>
      <c r="BA99" s="231"/>
      <c r="BB99" s="231"/>
      <c r="BC99" s="231"/>
      <c r="BD99" s="231"/>
      <c r="BE99" s="339"/>
      <c r="BF99" s="339"/>
      <c r="BG99" s="339"/>
      <c r="BH99" s="339"/>
      <c r="BI99" s="339"/>
      <c r="BJ99" s="339"/>
      <c r="BK99" s="339"/>
      <c r="BL99" s="339"/>
      <c r="BM99" s="339"/>
      <c r="BN99" s="339"/>
      <c r="BO99" s="339"/>
      <c r="BP99" s="339"/>
      <c r="BQ99" s="339"/>
      <c r="BR99" s="339"/>
      <c r="BS99" s="339"/>
      <c r="BT99" s="339"/>
      <c r="BU99" s="339"/>
      <c r="BV99" s="339"/>
      <c r="BW99" s="339"/>
      <c r="BX99" s="339"/>
      <c r="BY99" s="339"/>
      <c r="CB99" s="84"/>
      <c r="CC99" s="84"/>
      <c r="CD99" s="84"/>
      <c r="CE99" s="84"/>
      <c r="CF99" s="339"/>
      <c r="CG99" s="339"/>
      <c r="CH99" s="339"/>
      <c r="CI99" s="339"/>
      <c r="CJ99" s="339"/>
      <c r="CM99" s="30">
        <v>444</v>
      </c>
      <c r="CN99" s="58" t="s">
        <v>128</v>
      </c>
    </row>
    <row r="100" spans="2:92" s="82" customFormat="1" ht="12" customHeight="1" x14ac:dyDescent="0.35">
      <c r="B100" s="58"/>
      <c r="C100" s="58" t="str">
        <f>IF(N100="","",'Deckblatt - Cover'!$O$10)</f>
        <v>MfN</v>
      </c>
      <c r="D100" s="58" t="s">
        <v>129</v>
      </c>
      <c r="E100" s="58">
        <v>3</v>
      </c>
      <c r="F100" s="59" t="s">
        <v>46</v>
      </c>
      <c r="G100" s="59">
        <v>450</v>
      </c>
      <c r="H100" s="59" t="s">
        <v>14</v>
      </c>
      <c r="I100" s="59" t="s">
        <v>384</v>
      </c>
      <c r="J100" s="58" t="s">
        <v>179</v>
      </c>
      <c r="K100" s="58" t="s">
        <v>180</v>
      </c>
      <c r="L100" s="228" t="s">
        <v>133</v>
      </c>
      <c r="M100" s="228"/>
      <c r="N100" s="245" t="s">
        <v>278</v>
      </c>
      <c r="O100" s="245"/>
      <c r="P100" s="245"/>
      <c r="Q100" s="245"/>
      <c r="R100" s="245"/>
      <c r="S100" s="245"/>
      <c r="T100" s="245"/>
      <c r="U100" s="245"/>
      <c r="V100" s="29" t="str" cm="1">
        <f t="array" ref="V100">IFERROR(LOOKUP(2,1/(W100:AA100&lt;&gt;""),W100:AA100),"")</f>
        <v>d_V</v>
      </c>
      <c r="W100" s="58"/>
      <c r="X100" s="29" t="s">
        <v>351</v>
      </c>
      <c r="Y100" s="58" t="s">
        <v>352</v>
      </c>
      <c r="Z100" s="58"/>
      <c r="AA100" s="29" t="s">
        <v>72</v>
      </c>
      <c r="AB100" s="58"/>
      <c r="AC100" s="58"/>
      <c r="AD100" s="58"/>
      <c r="AF100" s="102" t="str">
        <f t="shared" si="13"/>
        <v>MfN_INV_3_V_450_BHE_NF_SC_XX_001_d_V</v>
      </c>
      <c r="AG100" s="102"/>
      <c r="AH100" s="102"/>
      <c r="AI100" s="102"/>
      <c r="AJ100" s="102"/>
      <c r="AK100" s="102"/>
      <c r="AL100" s="102" t="str">
        <f t="shared" si="12"/>
        <v>450_NF_SC_XX_001_d_V</v>
      </c>
      <c r="AM100" s="36"/>
      <c r="AN100" s="339" t="s">
        <v>17</v>
      </c>
      <c r="AO100" s="339"/>
      <c r="AP100" s="339"/>
      <c r="AQ100" s="58" t="s">
        <v>183</v>
      </c>
      <c r="AR100" s="231"/>
      <c r="AS100" s="231"/>
      <c r="AT100" s="231"/>
      <c r="AU100" s="83"/>
      <c r="AV100" s="231"/>
      <c r="AW100" s="231"/>
      <c r="AX100" s="231"/>
      <c r="AY100" s="339"/>
      <c r="AZ100" s="339"/>
      <c r="BA100" s="231"/>
      <c r="BB100" s="231"/>
      <c r="BC100" s="231"/>
      <c r="BD100" s="231"/>
      <c r="BE100" s="339"/>
      <c r="BF100" s="339"/>
      <c r="BG100" s="339"/>
      <c r="BH100" s="339"/>
      <c r="BI100" s="339"/>
      <c r="BJ100" s="339"/>
      <c r="BK100" s="339"/>
      <c r="BL100" s="339"/>
      <c r="BM100" s="339"/>
      <c r="BN100" s="339"/>
      <c r="BO100" s="339"/>
      <c r="BP100" s="339"/>
      <c r="BQ100" s="339"/>
      <c r="BR100" s="339"/>
      <c r="BS100" s="339"/>
      <c r="BT100" s="339"/>
      <c r="BU100" s="339"/>
      <c r="BV100" s="339"/>
      <c r="BW100" s="339"/>
      <c r="BX100" s="339"/>
      <c r="BY100" s="339"/>
      <c r="CB100" s="84"/>
      <c r="CC100" s="84"/>
      <c r="CD100" s="84"/>
      <c r="CE100" s="84"/>
      <c r="CF100" s="339"/>
      <c r="CG100" s="339"/>
      <c r="CH100" s="339"/>
      <c r="CI100" s="339"/>
      <c r="CJ100" s="339"/>
      <c r="CM100" s="30">
        <v>445</v>
      </c>
      <c r="CN100" s="58" t="s">
        <v>128</v>
      </c>
    </row>
    <row r="101" spans="2:92" s="82" customFormat="1" ht="12" customHeight="1" x14ac:dyDescent="0.35">
      <c r="B101" s="58"/>
      <c r="C101" s="58" t="str">
        <f>IF(N101="","",'Deckblatt - Cover'!$O$10)</f>
        <v>MfN</v>
      </c>
      <c r="D101" s="58" t="s">
        <v>129</v>
      </c>
      <c r="E101" s="58">
        <v>3</v>
      </c>
      <c r="F101" s="59" t="s">
        <v>46</v>
      </c>
      <c r="G101" s="59">
        <v>450</v>
      </c>
      <c r="H101" s="59" t="s">
        <v>14</v>
      </c>
      <c r="I101" s="59" t="s">
        <v>384</v>
      </c>
      <c r="J101" s="58" t="s">
        <v>179</v>
      </c>
      <c r="K101" s="58" t="s">
        <v>180</v>
      </c>
      <c r="L101" s="228" t="s">
        <v>160</v>
      </c>
      <c r="M101" s="228"/>
      <c r="N101" s="245" t="s">
        <v>280</v>
      </c>
      <c r="O101" s="245"/>
      <c r="P101" s="245"/>
      <c r="Q101" s="245"/>
      <c r="R101" s="245"/>
      <c r="S101" s="245"/>
      <c r="T101" s="245"/>
      <c r="U101" s="245"/>
      <c r="V101" s="29" t="str" cm="1">
        <f t="array" ref="V101">IFERROR(LOOKUP(2,1/(W101:AA101&lt;&gt;""),W101:AA101),"")</f>
        <v>d_V</v>
      </c>
      <c r="W101" s="58"/>
      <c r="X101" s="29" t="s">
        <v>351</v>
      </c>
      <c r="Y101" s="58" t="s">
        <v>352</v>
      </c>
      <c r="Z101" s="58"/>
      <c r="AA101" s="29" t="s">
        <v>72</v>
      </c>
      <c r="AB101" s="58"/>
      <c r="AC101" s="58"/>
      <c r="AD101" s="58"/>
      <c r="AF101" s="102" t="str">
        <f t="shared" si="13"/>
        <v>MfN_INV_3_V_450_BHE_NF_SC_XX_002_d_V</v>
      </c>
      <c r="AG101" s="102"/>
      <c r="AH101" s="102"/>
      <c r="AI101" s="102"/>
      <c r="AJ101" s="102"/>
      <c r="AK101" s="102"/>
      <c r="AL101" s="102" t="str">
        <f t="shared" si="12"/>
        <v>450_NF_SC_XX_002_d_V</v>
      </c>
      <c r="AM101" s="36"/>
      <c r="AN101" s="339" t="s">
        <v>17</v>
      </c>
      <c r="AO101" s="339"/>
      <c r="AP101" s="339"/>
      <c r="AQ101" s="58" t="s">
        <v>183</v>
      </c>
      <c r="AR101" s="231"/>
      <c r="AS101" s="231"/>
      <c r="AT101" s="231"/>
      <c r="AU101" s="83"/>
      <c r="AV101" s="231"/>
      <c r="AW101" s="231"/>
      <c r="AX101" s="231"/>
      <c r="AY101" s="339"/>
      <c r="AZ101" s="339"/>
      <c r="BA101" s="231"/>
      <c r="BB101" s="231"/>
      <c r="BC101" s="231"/>
      <c r="BD101" s="231"/>
      <c r="BE101" s="339"/>
      <c r="BF101" s="339"/>
      <c r="BG101" s="339"/>
      <c r="BH101" s="339"/>
      <c r="BI101" s="339"/>
      <c r="BJ101" s="339"/>
      <c r="BK101" s="339"/>
      <c r="BL101" s="339"/>
      <c r="BM101" s="339"/>
      <c r="BN101" s="339"/>
      <c r="BO101" s="339"/>
      <c r="BP101" s="339"/>
      <c r="BQ101" s="339"/>
      <c r="BR101" s="339"/>
      <c r="BS101" s="339"/>
      <c r="BT101" s="339"/>
      <c r="BU101" s="339"/>
      <c r="BV101" s="339"/>
      <c r="BW101" s="339"/>
      <c r="BX101" s="339"/>
      <c r="BY101" s="339"/>
      <c r="CB101" s="84"/>
      <c r="CC101" s="84"/>
      <c r="CD101" s="84"/>
      <c r="CE101" s="84"/>
      <c r="CF101" s="339"/>
      <c r="CG101" s="339"/>
      <c r="CH101" s="339"/>
      <c r="CI101" s="339"/>
      <c r="CJ101" s="339"/>
      <c r="CM101" s="76"/>
    </row>
    <row r="102" spans="2:92" s="82" customFormat="1" ht="12" customHeight="1" x14ac:dyDescent="0.35">
      <c r="B102" s="58"/>
      <c r="C102" s="58" t="str">
        <f>IF(N102="","",'Deckblatt - Cover'!$O$10)</f>
        <v>MfN</v>
      </c>
      <c r="D102" s="58" t="s">
        <v>129</v>
      </c>
      <c r="E102" s="58">
        <v>3</v>
      </c>
      <c r="F102" s="59" t="s">
        <v>46</v>
      </c>
      <c r="G102" s="59">
        <v>450</v>
      </c>
      <c r="H102" s="59" t="s">
        <v>14</v>
      </c>
      <c r="I102" s="59" t="s">
        <v>384</v>
      </c>
      <c r="J102" s="58" t="s">
        <v>179</v>
      </c>
      <c r="K102" s="58" t="s">
        <v>180</v>
      </c>
      <c r="L102" s="228" t="s">
        <v>186</v>
      </c>
      <c r="M102" s="228"/>
      <c r="N102" s="245" t="s">
        <v>282</v>
      </c>
      <c r="O102" s="245"/>
      <c r="P102" s="245"/>
      <c r="Q102" s="245"/>
      <c r="R102" s="245"/>
      <c r="S102" s="245"/>
      <c r="T102" s="245"/>
      <c r="U102" s="245"/>
      <c r="V102" s="29" t="str" cm="1">
        <f t="array" ref="V102">IFERROR(LOOKUP(2,1/(W102:AA102&lt;&gt;""),W102:AA102),"")</f>
        <v>d_V</v>
      </c>
      <c r="W102" s="58"/>
      <c r="X102" s="29" t="s">
        <v>351</v>
      </c>
      <c r="Y102" s="58" t="s">
        <v>352</v>
      </c>
      <c r="Z102" s="58"/>
      <c r="AA102" s="29" t="s">
        <v>72</v>
      </c>
      <c r="AB102" s="58"/>
      <c r="AC102" s="58"/>
      <c r="AD102" s="58"/>
      <c r="AF102" s="102" t="str">
        <f t="shared" si="13"/>
        <v>MfN_INV_3_V_450_BHE_NF_SC_XX_003_d_V</v>
      </c>
      <c r="AG102" s="102"/>
      <c r="AH102" s="102"/>
      <c r="AI102" s="102"/>
      <c r="AJ102" s="102"/>
      <c r="AK102" s="102"/>
      <c r="AL102" s="102" t="str">
        <f t="shared" si="12"/>
        <v>450_NF_SC_XX_003_d_V</v>
      </c>
      <c r="AM102" s="36"/>
      <c r="AN102" s="339" t="s">
        <v>17</v>
      </c>
      <c r="AO102" s="339"/>
      <c r="AP102" s="339"/>
      <c r="AQ102" s="58" t="s">
        <v>183</v>
      </c>
      <c r="AR102" s="231"/>
      <c r="AS102" s="231"/>
      <c r="AT102" s="231"/>
      <c r="AU102" s="83"/>
      <c r="AV102" s="231"/>
      <c r="AW102" s="231"/>
      <c r="AX102" s="231"/>
      <c r="AY102" s="339"/>
      <c r="AZ102" s="339"/>
      <c r="BA102" s="231"/>
      <c r="BB102" s="231"/>
      <c r="BC102" s="231"/>
      <c r="BD102" s="231"/>
      <c r="BE102" s="339"/>
      <c r="BF102" s="339"/>
      <c r="BG102" s="339"/>
      <c r="BH102" s="339"/>
      <c r="BI102" s="339"/>
      <c r="BJ102" s="339"/>
      <c r="BK102" s="339"/>
      <c r="BL102" s="339"/>
      <c r="BM102" s="339"/>
      <c r="BN102" s="339"/>
      <c r="BO102" s="339"/>
      <c r="BP102" s="339"/>
      <c r="BQ102" s="339"/>
      <c r="BR102" s="339"/>
      <c r="BS102" s="339"/>
      <c r="BT102" s="339"/>
      <c r="BU102" s="339"/>
      <c r="BV102" s="339"/>
      <c r="BW102" s="339"/>
      <c r="BX102" s="339"/>
      <c r="BY102" s="339"/>
      <c r="CB102" s="84"/>
      <c r="CC102" s="84"/>
      <c r="CD102" s="84"/>
      <c r="CE102" s="84"/>
      <c r="CF102" s="339"/>
      <c r="CG102" s="339"/>
      <c r="CH102" s="339"/>
      <c r="CI102" s="339"/>
      <c r="CJ102" s="339"/>
      <c r="CM102" s="76"/>
    </row>
    <row r="103" spans="2:92" s="82" customFormat="1" ht="12" customHeight="1" x14ac:dyDescent="0.35">
      <c r="B103" s="58"/>
      <c r="C103" s="58" t="str">
        <f>IF(N103="","",'Deckblatt - Cover'!$O$10)</f>
        <v>MfN</v>
      </c>
      <c r="D103" s="58" t="s">
        <v>129</v>
      </c>
      <c r="E103" s="58">
        <v>3</v>
      </c>
      <c r="F103" s="59" t="s">
        <v>46</v>
      </c>
      <c r="G103" s="59">
        <v>450</v>
      </c>
      <c r="H103" s="59" t="s">
        <v>14</v>
      </c>
      <c r="I103" s="59" t="s">
        <v>384</v>
      </c>
      <c r="J103" s="58" t="s">
        <v>179</v>
      </c>
      <c r="K103" s="58" t="s">
        <v>180</v>
      </c>
      <c r="L103" s="228" t="s">
        <v>189</v>
      </c>
      <c r="M103" s="228"/>
      <c r="N103" s="245" t="s">
        <v>285</v>
      </c>
      <c r="O103" s="245"/>
      <c r="P103" s="245"/>
      <c r="Q103" s="245"/>
      <c r="R103" s="245"/>
      <c r="S103" s="245"/>
      <c r="T103" s="245"/>
      <c r="U103" s="245"/>
      <c r="V103" s="29" t="str" cm="1">
        <f t="array" ref="V103">IFERROR(LOOKUP(2,1/(W103:AA103&lt;&gt;""),W103:AA103),"")</f>
        <v>d_V</v>
      </c>
      <c r="W103" s="58"/>
      <c r="X103" s="29" t="s">
        <v>351</v>
      </c>
      <c r="Y103" s="58" t="s">
        <v>352</v>
      </c>
      <c r="Z103" s="58"/>
      <c r="AA103" s="29" t="s">
        <v>72</v>
      </c>
      <c r="AB103" s="58"/>
      <c r="AC103" s="58"/>
      <c r="AD103" s="58"/>
      <c r="AF103" s="102" t="str">
        <f t="shared" si="13"/>
        <v>MfN_INV_3_V_450_BHE_NF_SC_XX_004_d_V</v>
      </c>
      <c r="AG103" s="102"/>
      <c r="AH103" s="102"/>
      <c r="AI103" s="102"/>
      <c r="AJ103" s="102"/>
      <c r="AK103" s="102"/>
      <c r="AL103" s="102" t="str">
        <f t="shared" si="12"/>
        <v>450_NF_SC_XX_004_d_V</v>
      </c>
      <c r="AM103" s="36"/>
      <c r="AN103" s="339" t="s">
        <v>17</v>
      </c>
      <c r="AO103" s="339"/>
      <c r="AP103" s="339"/>
      <c r="AQ103" s="58" t="s">
        <v>183</v>
      </c>
      <c r="AR103" s="231"/>
      <c r="AS103" s="231"/>
      <c r="AT103" s="231"/>
      <c r="AU103" s="83"/>
      <c r="AV103" s="231"/>
      <c r="AW103" s="231"/>
      <c r="AX103" s="231"/>
      <c r="AY103" s="339"/>
      <c r="AZ103" s="339"/>
      <c r="BA103" s="231"/>
      <c r="BB103" s="231"/>
      <c r="BC103" s="231"/>
      <c r="BD103" s="231"/>
      <c r="BE103" s="339"/>
      <c r="BF103" s="339"/>
      <c r="BG103" s="339"/>
      <c r="BH103" s="339"/>
      <c r="BI103" s="339"/>
      <c r="BJ103" s="339"/>
      <c r="BK103" s="339"/>
      <c r="BL103" s="339"/>
      <c r="BM103" s="339"/>
      <c r="BN103" s="339"/>
      <c r="BO103" s="339"/>
      <c r="BP103" s="339"/>
      <c r="BQ103" s="339"/>
      <c r="BR103" s="339"/>
      <c r="BS103" s="339"/>
      <c r="BT103" s="339"/>
      <c r="BU103" s="339"/>
      <c r="BV103" s="339"/>
      <c r="BW103" s="339"/>
      <c r="BX103" s="339"/>
      <c r="BY103" s="339"/>
      <c r="CB103" s="84"/>
      <c r="CC103" s="84"/>
      <c r="CD103" s="84"/>
      <c r="CE103" s="84"/>
      <c r="CF103" s="339"/>
      <c r="CG103" s="339"/>
      <c r="CH103" s="339"/>
      <c r="CI103" s="339"/>
      <c r="CJ103" s="339"/>
      <c r="CM103" s="76"/>
    </row>
    <row r="104" spans="2:92" s="82" customFormat="1" ht="12" customHeight="1" x14ac:dyDescent="0.35">
      <c r="B104" s="58"/>
      <c r="C104" s="58" t="str">
        <f>IF(N104="","",'Deckblatt - Cover'!$O$10)</f>
        <v>MfN</v>
      </c>
      <c r="D104" s="58" t="s">
        <v>129</v>
      </c>
      <c r="E104" s="58">
        <v>3</v>
      </c>
      <c r="F104" s="59" t="s">
        <v>46</v>
      </c>
      <c r="G104" s="59">
        <v>450</v>
      </c>
      <c r="H104" s="59" t="s">
        <v>14</v>
      </c>
      <c r="I104" s="59" t="s">
        <v>384</v>
      </c>
      <c r="J104" s="58" t="s">
        <v>179</v>
      </c>
      <c r="K104" s="58" t="s">
        <v>180</v>
      </c>
      <c r="L104" s="228" t="s">
        <v>192</v>
      </c>
      <c r="M104" s="228"/>
      <c r="N104" s="245" t="s">
        <v>288</v>
      </c>
      <c r="O104" s="246"/>
      <c r="P104" s="246"/>
      <c r="Q104" s="246"/>
      <c r="R104" s="246"/>
      <c r="S104" s="246"/>
      <c r="T104" s="246"/>
      <c r="U104" s="229"/>
      <c r="V104" s="29" t="str" cm="1">
        <f t="array" ref="V104">IFERROR(LOOKUP(2,1/(W104:AA104&lt;&gt;""),W104:AA104),"")</f>
        <v>d_V</v>
      </c>
      <c r="W104" s="58"/>
      <c r="X104" s="29" t="s">
        <v>351</v>
      </c>
      <c r="Y104" s="58" t="s">
        <v>352</v>
      </c>
      <c r="Z104" s="58"/>
      <c r="AA104" s="29" t="s">
        <v>72</v>
      </c>
      <c r="AB104" s="58"/>
      <c r="AC104" s="58"/>
      <c r="AD104" s="58"/>
      <c r="AF104" s="102" t="str">
        <f t="shared" si="13"/>
        <v>MfN_INV_3_V_450_BHE_NF_SC_XX_005_d_V</v>
      </c>
      <c r="AG104" s="102"/>
      <c r="AH104" s="102"/>
      <c r="AI104" s="102"/>
      <c r="AJ104" s="102"/>
      <c r="AK104" s="102"/>
      <c r="AL104" s="102" t="str">
        <f t="shared" si="12"/>
        <v>450_NF_SC_XX_005_d_V</v>
      </c>
      <c r="AM104" s="36"/>
      <c r="AN104" s="339" t="s">
        <v>17</v>
      </c>
      <c r="AO104" s="339"/>
      <c r="AP104" s="339"/>
      <c r="AQ104" s="58" t="s">
        <v>183</v>
      </c>
      <c r="AR104" s="231"/>
      <c r="AS104" s="231"/>
      <c r="AT104" s="231"/>
      <c r="AU104" s="83"/>
      <c r="AV104" s="231"/>
      <c r="AW104" s="231"/>
      <c r="AX104" s="231"/>
      <c r="AY104" s="339"/>
      <c r="AZ104" s="339"/>
      <c r="BA104" s="231"/>
      <c r="BB104" s="231"/>
      <c r="BC104" s="231"/>
      <c r="BD104" s="231"/>
      <c r="BE104" s="339"/>
      <c r="BF104" s="339"/>
      <c r="BG104" s="339"/>
      <c r="BH104" s="339"/>
      <c r="BI104" s="339"/>
      <c r="BJ104" s="339"/>
      <c r="BK104" s="339"/>
      <c r="BL104" s="339"/>
      <c r="BM104" s="339"/>
      <c r="BN104" s="339"/>
      <c r="BO104" s="339"/>
      <c r="BP104" s="339"/>
      <c r="BQ104" s="339"/>
      <c r="BR104" s="339"/>
      <c r="BS104" s="339"/>
      <c r="BT104" s="339"/>
      <c r="BU104" s="339"/>
      <c r="BV104" s="339"/>
      <c r="BW104" s="339"/>
      <c r="BX104" s="339"/>
      <c r="BY104" s="339"/>
      <c r="CB104" s="84"/>
      <c r="CC104" s="84"/>
      <c r="CD104" s="84"/>
      <c r="CE104" s="84"/>
      <c r="CF104" s="339"/>
      <c r="CG104" s="339"/>
      <c r="CH104" s="339"/>
      <c r="CI104" s="339"/>
      <c r="CJ104" s="339"/>
      <c r="CM104" s="76"/>
    </row>
    <row r="105" spans="2:92" s="82" customFormat="1" ht="12" customHeight="1" x14ac:dyDescent="0.35">
      <c r="B105" s="58"/>
      <c r="C105" s="58" t="str">
        <f>IF(N105="","",'Deckblatt - Cover'!$O$10)</f>
        <v>MfN</v>
      </c>
      <c r="D105" s="58" t="s">
        <v>129</v>
      </c>
      <c r="E105" s="58">
        <v>3</v>
      </c>
      <c r="F105" s="59" t="s">
        <v>46</v>
      </c>
      <c r="G105" s="59">
        <v>450</v>
      </c>
      <c r="H105" s="59" t="s">
        <v>14</v>
      </c>
      <c r="I105" s="59" t="s">
        <v>384</v>
      </c>
      <c r="J105" s="58" t="s">
        <v>179</v>
      </c>
      <c r="K105" s="58" t="s">
        <v>180</v>
      </c>
      <c r="L105" s="228" t="s">
        <v>195</v>
      </c>
      <c r="M105" s="228"/>
      <c r="N105" s="245" t="s">
        <v>290</v>
      </c>
      <c r="O105" s="246"/>
      <c r="P105" s="246"/>
      <c r="Q105" s="246"/>
      <c r="R105" s="246"/>
      <c r="S105" s="246"/>
      <c r="T105" s="246"/>
      <c r="U105" s="229"/>
      <c r="V105" s="29" t="str" cm="1">
        <f t="array" ref="V105">IFERROR(LOOKUP(2,1/(W105:AA105&lt;&gt;""),W105:AA105),"")</f>
        <v>d_V</v>
      </c>
      <c r="W105" s="58"/>
      <c r="X105" s="29" t="s">
        <v>351</v>
      </c>
      <c r="Y105" s="58" t="s">
        <v>352</v>
      </c>
      <c r="Z105" s="58"/>
      <c r="AA105" s="29" t="s">
        <v>72</v>
      </c>
      <c r="AB105" s="58"/>
      <c r="AC105" s="58"/>
      <c r="AD105" s="58"/>
      <c r="AF105" s="102" t="str">
        <f t="shared" si="13"/>
        <v>MfN_INV_3_V_450_BHE_NF_SC_XX_006_d_V</v>
      </c>
      <c r="AG105" s="102"/>
      <c r="AH105" s="102"/>
      <c r="AI105" s="102"/>
      <c r="AJ105" s="102"/>
      <c r="AK105" s="102"/>
      <c r="AL105" s="102" t="str">
        <f t="shared" si="12"/>
        <v>450_NF_SC_XX_006_d_V</v>
      </c>
      <c r="AM105" s="36"/>
      <c r="AN105" s="339" t="s">
        <v>17</v>
      </c>
      <c r="AO105" s="339"/>
      <c r="AP105" s="339"/>
      <c r="AQ105" s="58" t="s">
        <v>183</v>
      </c>
      <c r="AR105" s="231"/>
      <c r="AS105" s="231"/>
      <c r="AT105" s="231"/>
      <c r="AU105" s="83"/>
      <c r="AV105" s="231"/>
      <c r="AW105" s="231"/>
      <c r="AX105" s="231"/>
      <c r="AY105" s="339"/>
      <c r="AZ105" s="339"/>
      <c r="BA105" s="231"/>
      <c r="BB105" s="231"/>
      <c r="BC105" s="231"/>
      <c r="BD105" s="231"/>
      <c r="BE105" s="339"/>
      <c r="BF105" s="339"/>
      <c r="BG105" s="339"/>
      <c r="BH105" s="339"/>
      <c r="BI105" s="339"/>
      <c r="BJ105" s="339"/>
      <c r="BK105" s="339"/>
      <c r="BL105" s="339"/>
      <c r="BM105" s="339"/>
      <c r="BN105" s="339"/>
      <c r="BO105" s="339"/>
      <c r="BP105" s="339"/>
      <c r="BQ105" s="339"/>
      <c r="BR105" s="339"/>
      <c r="BS105" s="339"/>
      <c r="BT105" s="339"/>
      <c r="BU105" s="339"/>
      <c r="BV105" s="339"/>
      <c r="BW105" s="339"/>
      <c r="BX105" s="339"/>
      <c r="BY105" s="339"/>
      <c r="CB105" s="84"/>
      <c r="CC105" s="84"/>
      <c r="CD105" s="84"/>
      <c r="CE105" s="84"/>
      <c r="CF105" s="339"/>
      <c r="CG105" s="339"/>
      <c r="CH105" s="339"/>
      <c r="CI105" s="339"/>
      <c r="CJ105" s="339"/>
      <c r="CM105" s="76"/>
    </row>
    <row r="106" spans="2:92" s="82" customFormat="1" ht="12" customHeight="1" x14ac:dyDescent="0.35">
      <c r="B106" s="58"/>
      <c r="C106" s="58" t="str">
        <f>IF(N106="","",'Deckblatt - Cover'!$O$10)</f>
        <v>MfN</v>
      </c>
      <c r="D106" s="58" t="s">
        <v>129</v>
      </c>
      <c r="E106" s="58">
        <v>3</v>
      </c>
      <c r="F106" s="59" t="s">
        <v>46</v>
      </c>
      <c r="G106" s="59">
        <v>450</v>
      </c>
      <c r="H106" s="59" t="s">
        <v>14</v>
      </c>
      <c r="I106" s="59" t="s">
        <v>384</v>
      </c>
      <c r="J106" s="58" t="s">
        <v>179</v>
      </c>
      <c r="K106" s="58" t="s">
        <v>180</v>
      </c>
      <c r="L106" s="228" t="s">
        <v>198</v>
      </c>
      <c r="M106" s="228"/>
      <c r="N106" s="245" t="s">
        <v>292</v>
      </c>
      <c r="O106" s="246"/>
      <c r="P106" s="246"/>
      <c r="Q106" s="246"/>
      <c r="R106" s="246"/>
      <c r="S106" s="246"/>
      <c r="T106" s="246"/>
      <c r="U106" s="229"/>
      <c r="V106" s="29" t="str" cm="1">
        <f t="array" ref="V106">IFERROR(LOOKUP(2,1/(W106:AA106&lt;&gt;""),W106:AA106),"")</f>
        <v>d_V</v>
      </c>
      <c r="W106" s="58"/>
      <c r="X106" s="29" t="s">
        <v>351</v>
      </c>
      <c r="Y106" s="58" t="s">
        <v>352</v>
      </c>
      <c r="Z106" s="58"/>
      <c r="AA106" s="29" t="s">
        <v>72</v>
      </c>
      <c r="AB106" s="58"/>
      <c r="AC106" s="58"/>
      <c r="AD106" s="58"/>
      <c r="AF106" s="102" t="str">
        <f t="shared" si="13"/>
        <v>MfN_INV_3_V_450_BHE_NF_SC_XX_007_d_V</v>
      </c>
      <c r="AG106" s="102"/>
      <c r="AH106" s="102"/>
      <c r="AI106" s="102"/>
      <c r="AJ106" s="102"/>
      <c r="AK106" s="102"/>
      <c r="AL106" s="102" t="str">
        <f t="shared" si="12"/>
        <v>450_NF_SC_XX_007_d_V</v>
      </c>
      <c r="AM106" s="36"/>
      <c r="AN106" s="339" t="s">
        <v>17</v>
      </c>
      <c r="AO106" s="339"/>
      <c r="AP106" s="339"/>
      <c r="AQ106" s="58" t="s">
        <v>183</v>
      </c>
      <c r="AR106" s="231"/>
      <c r="AS106" s="231"/>
      <c r="AT106" s="231"/>
      <c r="AU106" s="83"/>
      <c r="AV106" s="231"/>
      <c r="AW106" s="231"/>
      <c r="AX106" s="231"/>
      <c r="AY106" s="339"/>
      <c r="AZ106" s="339"/>
      <c r="BA106" s="231"/>
      <c r="BB106" s="231"/>
      <c r="BC106" s="231"/>
      <c r="BD106" s="231"/>
      <c r="BE106" s="339"/>
      <c r="BF106" s="339"/>
      <c r="BG106" s="339"/>
      <c r="BH106" s="339"/>
      <c r="BI106" s="339"/>
      <c r="BJ106" s="339"/>
      <c r="BK106" s="339"/>
      <c r="BL106" s="339"/>
      <c r="BM106" s="339"/>
      <c r="BN106" s="339"/>
      <c r="BO106" s="339"/>
      <c r="BP106" s="339"/>
      <c r="BQ106" s="339"/>
      <c r="BR106" s="339"/>
      <c r="BS106" s="339"/>
      <c r="BT106" s="339"/>
      <c r="BU106" s="339"/>
      <c r="BV106" s="339"/>
      <c r="BW106" s="339"/>
      <c r="BX106" s="339"/>
      <c r="BY106" s="339"/>
      <c r="CB106" s="84"/>
      <c r="CC106" s="84"/>
      <c r="CD106" s="84"/>
      <c r="CE106" s="84"/>
      <c r="CF106" s="339"/>
      <c r="CG106" s="339"/>
      <c r="CH106" s="339"/>
      <c r="CI106" s="339"/>
      <c r="CJ106" s="339"/>
      <c r="CM106" s="76"/>
    </row>
    <row r="107" spans="2:92" s="82" customFormat="1" ht="12" customHeight="1" x14ac:dyDescent="0.35">
      <c r="B107" s="58"/>
      <c r="C107" s="58" t="str">
        <f>IF(N107="","",'Deckblatt - Cover'!$O$10)</f>
        <v>MfN</v>
      </c>
      <c r="D107" s="58" t="s">
        <v>129</v>
      </c>
      <c r="E107" s="58">
        <v>3</v>
      </c>
      <c r="F107" s="59" t="s">
        <v>46</v>
      </c>
      <c r="G107" s="59">
        <v>450</v>
      </c>
      <c r="H107" s="59" t="s">
        <v>14</v>
      </c>
      <c r="I107" s="59" t="s">
        <v>384</v>
      </c>
      <c r="J107" s="58" t="s">
        <v>179</v>
      </c>
      <c r="K107" s="58" t="s">
        <v>180</v>
      </c>
      <c r="L107" s="228" t="s">
        <v>294</v>
      </c>
      <c r="M107" s="228"/>
      <c r="N107" s="245" t="s">
        <v>295</v>
      </c>
      <c r="O107" s="245"/>
      <c r="P107" s="245"/>
      <c r="Q107" s="245"/>
      <c r="R107" s="245"/>
      <c r="S107" s="245"/>
      <c r="T107" s="245"/>
      <c r="U107" s="245"/>
      <c r="V107" s="29" t="str" cm="1">
        <f t="array" ref="V107">IFERROR(LOOKUP(2,1/(W107:AA107&lt;&gt;""),W107:AA107),"")</f>
        <v>d_V</v>
      </c>
      <c r="W107" s="58"/>
      <c r="X107" s="29" t="s">
        <v>351</v>
      </c>
      <c r="Y107" s="58" t="s">
        <v>352</v>
      </c>
      <c r="Z107" s="58"/>
      <c r="AA107" s="29" t="s">
        <v>72</v>
      </c>
      <c r="AB107" s="58"/>
      <c r="AC107" s="58"/>
      <c r="AD107" s="58"/>
      <c r="AF107" s="102" t="str">
        <f t="shared" si="13"/>
        <v>MfN_INV_3_V_450_BHE_NF_SC_XX_008_d_V</v>
      </c>
      <c r="AG107" s="102"/>
      <c r="AH107" s="102"/>
      <c r="AI107" s="102"/>
      <c r="AJ107" s="102"/>
      <c r="AK107" s="102"/>
      <c r="AL107" s="102" t="str">
        <f t="shared" si="12"/>
        <v>450_NF_SC_XX_008_d_V</v>
      </c>
      <c r="AM107" s="36"/>
      <c r="AN107" s="339" t="s">
        <v>17</v>
      </c>
      <c r="AO107" s="339"/>
      <c r="AP107" s="339"/>
      <c r="AQ107" s="58" t="s">
        <v>183</v>
      </c>
      <c r="AR107" s="231"/>
      <c r="AS107" s="231"/>
      <c r="AT107" s="231"/>
      <c r="AU107" s="83"/>
      <c r="AV107" s="231"/>
      <c r="AW107" s="231"/>
      <c r="AX107" s="231"/>
      <c r="AY107" s="339"/>
      <c r="AZ107" s="339"/>
      <c r="BA107" s="231"/>
      <c r="BB107" s="231"/>
      <c r="BC107" s="231"/>
      <c r="BD107" s="231"/>
      <c r="BE107" s="339"/>
      <c r="BF107" s="339"/>
      <c r="BG107" s="339"/>
      <c r="BH107" s="339"/>
      <c r="BI107" s="339"/>
      <c r="BJ107" s="339"/>
      <c r="BK107" s="339"/>
      <c r="BL107" s="339"/>
      <c r="BM107" s="339"/>
      <c r="BN107" s="339"/>
      <c r="BO107" s="339"/>
      <c r="BP107" s="339"/>
      <c r="BQ107" s="339"/>
      <c r="BR107" s="339"/>
      <c r="BS107" s="339"/>
      <c r="BT107" s="339"/>
      <c r="BU107" s="339"/>
      <c r="BV107" s="339"/>
      <c r="BW107" s="339"/>
      <c r="BX107" s="339"/>
      <c r="BY107" s="339"/>
      <c r="CB107" s="84"/>
      <c r="CC107" s="84"/>
      <c r="CD107" s="84"/>
      <c r="CE107" s="84"/>
      <c r="CF107" s="339"/>
      <c r="CG107" s="339"/>
      <c r="CH107" s="339"/>
      <c r="CI107" s="339"/>
      <c r="CJ107" s="339"/>
      <c r="CM107" s="76"/>
    </row>
    <row r="108" spans="2:92" s="82" customFormat="1" ht="12" customHeight="1" x14ac:dyDescent="0.35">
      <c r="B108" s="58"/>
      <c r="C108" s="58" t="str">
        <f>IF(N108="","",'Deckblatt - Cover'!$O$10)</f>
        <v>MfN</v>
      </c>
      <c r="D108" s="58" t="s">
        <v>129</v>
      </c>
      <c r="E108" s="58">
        <v>3</v>
      </c>
      <c r="F108" s="59" t="s">
        <v>46</v>
      </c>
      <c r="G108" s="59">
        <v>450</v>
      </c>
      <c r="H108" s="59" t="s">
        <v>14</v>
      </c>
      <c r="I108" s="59" t="s">
        <v>384</v>
      </c>
      <c r="J108" s="58" t="s">
        <v>179</v>
      </c>
      <c r="K108" s="58" t="s">
        <v>180</v>
      </c>
      <c r="L108" s="228" t="s">
        <v>297</v>
      </c>
      <c r="M108" s="228"/>
      <c r="N108" s="245" t="s">
        <v>298</v>
      </c>
      <c r="O108" s="246"/>
      <c r="P108" s="246"/>
      <c r="Q108" s="246"/>
      <c r="R108" s="246"/>
      <c r="S108" s="246"/>
      <c r="T108" s="246"/>
      <c r="U108" s="229"/>
      <c r="V108" s="29" t="str" cm="1">
        <f t="array" ref="V108">IFERROR(LOOKUP(2,1/(W108:AA108&lt;&gt;""),W108:AA108),"")</f>
        <v>d_V</v>
      </c>
      <c r="W108" s="58"/>
      <c r="X108" s="58" t="s">
        <v>351</v>
      </c>
      <c r="Y108" s="58" t="s">
        <v>352</v>
      </c>
      <c r="Z108" s="58"/>
      <c r="AA108" s="29" t="s">
        <v>72</v>
      </c>
      <c r="AB108" s="58"/>
      <c r="AC108" s="58"/>
      <c r="AD108" s="58"/>
      <c r="AF108" s="102" t="str">
        <f t="shared" si="13"/>
        <v>MfN_INV_3_V_450_BHE_NF_SC_XX_009_d_V</v>
      </c>
      <c r="AG108" s="102"/>
      <c r="AH108" s="102"/>
      <c r="AI108" s="102"/>
      <c r="AJ108" s="102"/>
      <c r="AK108" s="102"/>
      <c r="AL108" s="102" t="str">
        <f t="shared" si="12"/>
        <v>450_NF_SC_XX_009_d_V</v>
      </c>
      <c r="AM108" s="36"/>
      <c r="AN108" s="339" t="s">
        <v>17</v>
      </c>
      <c r="AO108" s="339"/>
      <c r="AP108" s="339"/>
      <c r="AQ108" s="58" t="s">
        <v>183</v>
      </c>
      <c r="AR108" s="231"/>
      <c r="AS108" s="231"/>
      <c r="AT108" s="231"/>
      <c r="AU108" s="83"/>
      <c r="AV108" s="231"/>
      <c r="AW108" s="231"/>
      <c r="AX108" s="231"/>
      <c r="AY108" s="339"/>
      <c r="AZ108" s="339"/>
      <c r="BA108" s="231"/>
      <c r="BB108" s="231"/>
      <c r="BC108" s="231"/>
      <c r="BD108" s="231"/>
      <c r="BE108" s="339"/>
      <c r="BF108" s="339"/>
      <c r="BG108" s="339"/>
      <c r="BH108" s="339"/>
      <c r="BI108" s="339"/>
      <c r="BJ108" s="339"/>
      <c r="BK108" s="339"/>
      <c r="BL108" s="339"/>
      <c r="BM108" s="339"/>
      <c r="BN108" s="339"/>
      <c r="BO108" s="339"/>
      <c r="BP108" s="339"/>
      <c r="BQ108" s="339"/>
      <c r="BR108" s="339"/>
      <c r="BS108" s="339"/>
      <c r="BT108" s="339"/>
      <c r="BU108" s="339"/>
      <c r="BV108" s="339"/>
      <c r="BW108" s="339"/>
      <c r="BX108" s="339"/>
      <c r="BY108" s="339"/>
      <c r="CB108" s="84"/>
      <c r="CC108" s="84"/>
      <c r="CD108" s="84"/>
      <c r="CE108" s="84"/>
      <c r="CF108" s="339"/>
      <c r="CG108" s="339"/>
      <c r="CH108" s="339"/>
      <c r="CI108" s="339"/>
      <c r="CJ108" s="339"/>
      <c r="CM108" s="76"/>
    </row>
    <row r="109" spans="2:92" s="82" customFormat="1" ht="12" customHeight="1" x14ac:dyDescent="0.35">
      <c r="B109" s="58"/>
      <c r="C109" s="58" t="str">
        <f>IF(N109="","",'Deckblatt - Cover'!$O$10)</f>
        <v>MfN</v>
      </c>
      <c r="D109" s="58" t="s">
        <v>129</v>
      </c>
      <c r="E109" s="58">
        <v>3</v>
      </c>
      <c r="F109" s="59" t="s">
        <v>46</v>
      </c>
      <c r="G109" s="59">
        <v>450</v>
      </c>
      <c r="H109" s="59" t="s">
        <v>14</v>
      </c>
      <c r="I109" s="59" t="s">
        <v>384</v>
      </c>
      <c r="J109" s="58" t="s">
        <v>179</v>
      </c>
      <c r="K109" s="58" t="s">
        <v>180</v>
      </c>
      <c r="L109" s="247" t="s">
        <v>300</v>
      </c>
      <c r="M109" s="248"/>
      <c r="N109" s="245" t="s">
        <v>301</v>
      </c>
      <c r="O109" s="246"/>
      <c r="P109" s="246"/>
      <c r="Q109" s="246"/>
      <c r="R109" s="246"/>
      <c r="S109" s="246"/>
      <c r="T109" s="246"/>
      <c r="U109" s="229"/>
      <c r="V109" s="29" t="str" cm="1">
        <f t="array" ref="V109">IFERROR(LOOKUP(2,1/(W109:AA109&lt;&gt;""),W109:AA109),"")</f>
        <v>c_V</v>
      </c>
      <c r="W109" s="58"/>
      <c r="X109" s="58"/>
      <c r="Y109" s="58" t="s">
        <v>352</v>
      </c>
      <c r="Z109" s="58"/>
      <c r="AA109" s="29"/>
      <c r="AB109" s="58"/>
      <c r="AC109" s="58"/>
      <c r="AD109" s="58"/>
      <c r="AF109" s="102" t="str">
        <f t="shared" ref="AF109" si="14">CONCATENATE(IF(C109="","",CONCATENATE(C109,"_")),D109,"_",E109,"_",F109,"_",G109,"_",H109,"_",I109,"_",J109,"_",K109,"_",L109,"_",V109)</f>
        <v>MfN_INV_3_V_450_BHE_NF_SC_XX_010_c_V</v>
      </c>
      <c r="AG109" s="102"/>
      <c r="AH109" s="102"/>
      <c r="AI109" s="102"/>
      <c r="AJ109" s="102"/>
      <c r="AK109" s="102"/>
      <c r="AL109" s="102" t="str">
        <f t="shared" si="12"/>
        <v>450_NF_SC_XX_010_c_V</v>
      </c>
      <c r="AM109" s="83"/>
      <c r="AN109" s="58"/>
      <c r="AO109" s="58"/>
      <c r="AP109" s="58"/>
      <c r="AQ109" s="58"/>
      <c r="AR109" s="83"/>
      <c r="AS109" s="83"/>
      <c r="AT109" s="83"/>
      <c r="AU109" s="83"/>
      <c r="AV109" s="83"/>
      <c r="AW109" s="83"/>
      <c r="AX109" s="83"/>
      <c r="AY109" s="58"/>
      <c r="AZ109" s="58"/>
      <c r="BA109" s="83"/>
      <c r="BB109" s="83"/>
      <c r="BC109" s="83"/>
      <c r="BD109" s="83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CB109" s="84"/>
      <c r="CC109" s="84"/>
      <c r="CD109" s="84"/>
      <c r="CE109" s="84"/>
      <c r="CF109" s="58"/>
      <c r="CG109" s="58"/>
      <c r="CH109" s="58"/>
      <c r="CI109" s="58"/>
      <c r="CJ109" s="58"/>
      <c r="CM109" s="76"/>
    </row>
    <row r="110" spans="2:92" s="82" customFormat="1" ht="12" customHeight="1" x14ac:dyDescent="0.35">
      <c r="B110" s="58"/>
      <c r="C110" s="58"/>
      <c r="D110" s="58"/>
      <c r="E110" s="58"/>
      <c r="F110" s="59"/>
      <c r="G110" s="59"/>
      <c r="H110" s="59"/>
      <c r="I110" s="59"/>
      <c r="J110" s="58"/>
      <c r="K110" s="58"/>
      <c r="L110" s="228"/>
      <c r="M110" s="228"/>
      <c r="N110" s="229"/>
      <c r="O110" s="231"/>
      <c r="P110" s="231"/>
      <c r="Q110" s="231"/>
      <c r="R110" s="231"/>
      <c r="S110" s="231"/>
      <c r="T110" s="231"/>
      <c r="U110" s="231"/>
      <c r="V110" s="29" t="str" cm="1">
        <f t="array" ref="V110">IFERROR(LOOKUP(2,1/(W110:AA110&lt;&gt;""),W110:AA110),"")</f>
        <v/>
      </c>
      <c r="W110" s="58"/>
      <c r="X110" s="58"/>
      <c r="Y110" s="58"/>
      <c r="Z110" s="58"/>
      <c r="AA110" s="58"/>
      <c r="AB110" s="58"/>
      <c r="AC110" s="58"/>
      <c r="AD110" s="58"/>
      <c r="AF110" s="102" t="str">
        <f t="shared" si="13"/>
        <v>_________</v>
      </c>
      <c r="AG110" s="102"/>
      <c r="AH110" s="102"/>
      <c r="AI110" s="102"/>
      <c r="AJ110" s="102"/>
      <c r="AK110" s="102"/>
      <c r="AL110" s="102" t="str">
        <f t="shared" si="12"/>
        <v>____</v>
      </c>
      <c r="AM110" s="83"/>
      <c r="AN110" s="339"/>
      <c r="AO110" s="339"/>
      <c r="AP110" s="339"/>
      <c r="AQ110" s="58"/>
      <c r="AR110" s="231"/>
      <c r="AS110" s="231"/>
      <c r="AT110" s="231"/>
      <c r="AU110" s="83"/>
      <c r="AV110" s="231"/>
      <c r="AW110" s="231"/>
      <c r="AX110" s="231"/>
      <c r="AY110" s="339"/>
      <c r="AZ110" s="339"/>
      <c r="BA110" s="231"/>
      <c r="BB110" s="231"/>
      <c r="BC110" s="231"/>
      <c r="BD110" s="231"/>
      <c r="BE110" s="339"/>
      <c r="BF110" s="339"/>
      <c r="BG110" s="339"/>
      <c r="BH110" s="339"/>
      <c r="BI110" s="339"/>
      <c r="BJ110" s="339"/>
      <c r="BK110" s="339"/>
      <c r="BL110" s="339"/>
      <c r="BM110" s="339"/>
      <c r="BN110" s="339"/>
      <c r="BO110" s="339"/>
      <c r="BP110" s="339"/>
      <c r="BQ110" s="339"/>
      <c r="BR110" s="339"/>
      <c r="BS110" s="339"/>
      <c r="BT110" s="339"/>
      <c r="BU110" s="339"/>
      <c r="BV110" s="339"/>
      <c r="BW110" s="339"/>
      <c r="BX110" s="339"/>
      <c r="BY110" s="339"/>
      <c r="CB110" s="84"/>
      <c r="CC110" s="84"/>
      <c r="CD110" s="84"/>
      <c r="CE110" s="84"/>
      <c r="CF110" s="339"/>
      <c r="CG110" s="339"/>
      <c r="CH110" s="339"/>
      <c r="CI110" s="339"/>
      <c r="CJ110" s="339"/>
    </row>
    <row r="111" spans="2:92" s="82" customFormat="1" ht="12" customHeight="1" x14ac:dyDescent="0.35">
      <c r="B111" s="58"/>
      <c r="C111" s="58"/>
      <c r="D111" s="58"/>
      <c r="E111" s="58"/>
      <c r="F111" s="59"/>
      <c r="G111" s="59"/>
      <c r="H111" s="59"/>
      <c r="I111" s="59"/>
      <c r="J111" s="58"/>
      <c r="K111" s="58"/>
      <c r="L111" s="228"/>
      <c r="M111" s="228"/>
      <c r="N111" s="234" t="s">
        <v>303</v>
      </c>
      <c r="O111" s="231"/>
      <c r="P111" s="231"/>
      <c r="Q111" s="231"/>
      <c r="R111" s="231"/>
      <c r="S111" s="231"/>
      <c r="T111" s="231"/>
      <c r="U111" s="231"/>
      <c r="V111" s="29" t="str" cm="1">
        <f t="array" ref="V111">IFERROR(LOOKUP(2,1/(W111:AA111&lt;&gt;""),W111:AA111),"")</f>
        <v/>
      </c>
      <c r="W111" s="58"/>
      <c r="X111" s="58"/>
      <c r="Y111" s="58"/>
      <c r="Z111" s="58"/>
      <c r="AA111" s="58"/>
      <c r="AB111" s="58"/>
      <c r="AC111" s="58"/>
      <c r="AD111" s="58"/>
      <c r="AF111" s="102" t="str">
        <f t="shared" si="13"/>
        <v>_________</v>
      </c>
      <c r="AG111" s="102"/>
      <c r="AH111" s="102"/>
      <c r="AI111" s="102"/>
      <c r="AJ111" s="102"/>
      <c r="AK111" s="102"/>
      <c r="AL111" s="102" t="str">
        <f t="shared" si="12"/>
        <v>____</v>
      </c>
      <c r="AM111" s="83"/>
      <c r="AN111" s="339"/>
      <c r="AO111" s="339"/>
      <c r="AP111" s="339"/>
      <c r="AQ111" s="58"/>
      <c r="AR111" s="231"/>
      <c r="AS111" s="231"/>
      <c r="AT111" s="231"/>
      <c r="AU111" s="83"/>
      <c r="AV111" s="231"/>
      <c r="AW111" s="231"/>
      <c r="AX111" s="231"/>
      <c r="AY111" s="339"/>
      <c r="AZ111" s="339"/>
      <c r="BA111" s="231"/>
      <c r="BB111" s="231"/>
      <c r="BC111" s="231"/>
      <c r="BD111" s="231"/>
      <c r="BE111" s="339"/>
      <c r="BF111" s="339"/>
      <c r="BG111" s="339"/>
      <c r="BH111" s="339"/>
      <c r="BI111" s="339"/>
      <c r="BJ111" s="339"/>
      <c r="BK111" s="339"/>
      <c r="BL111" s="339"/>
      <c r="BM111" s="339"/>
      <c r="BN111" s="339"/>
      <c r="BO111" s="339"/>
      <c r="BP111" s="339"/>
      <c r="BQ111" s="339"/>
      <c r="BR111" s="339"/>
      <c r="BS111" s="339"/>
      <c r="BT111" s="339"/>
      <c r="BU111" s="339"/>
      <c r="BV111" s="339"/>
      <c r="BW111" s="339"/>
      <c r="BX111" s="339"/>
      <c r="BY111" s="339"/>
      <c r="CB111" s="84"/>
      <c r="CC111" s="84"/>
      <c r="CD111" s="84"/>
      <c r="CE111" s="84"/>
      <c r="CF111" s="339"/>
      <c r="CG111" s="339"/>
      <c r="CH111" s="339"/>
      <c r="CI111" s="339"/>
      <c r="CJ111" s="339"/>
    </row>
    <row r="112" spans="2:92" s="82" customFormat="1" ht="12" customHeight="1" x14ac:dyDescent="0.35">
      <c r="B112" s="58"/>
      <c r="C112" s="58" t="str">
        <f>IF(N112="","",'Deckblatt - Cover'!$O$10)</f>
        <v>MfN</v>
      </c>
      <c r="D112" s="58" t="s">
        <v>129</v>
      </c>
      <c r="E112" s="58">
        <v>3</v>
      </c>
      <c r="F112" s="59" t="s">
        <v>46</v>
      </c>
      <c r="G112" s="59">
        <v>460</v>
      </c>
      <c r="H112" s="59" t="s">
        <v>14</v>
      </c>
      <c r="I112" s="59" t="s">
        <v>384</v>
      </c>
      <c r="J112" s="58" t="s">
        <v>131</v>
      </c>
      <c r="K112" s="58" t="s">
        <v>132</v>
      </c>
      <c r="L112" s="228" t="s">
        <v>133</v>
      </c>
      <c r="M112" s="228"/>
      <c r="N112" s="229" t="s">
        <v>374</v>
      </c>
      <c r="O112" s="231"/>
      <c r="P112" s="231"/>
      <c r="Q112" s="231"/>
      <c r="R112" s="231"/>
      <c r="S112" s="231"/>
      <c r="T112" s="231"/>
      <c r="U112" s="231"/>
      <c r="V112" s="29" t="str" cm="1">
        <f t="array" ref="V112">IFERROR(LOOKUP(2,1/(W112:AA112&lt;&gt;""),W112:AA112),"")</f>
        <v>d_V</v>
      </c>
      <c r="W112" s="58"/>
      <c r="X112" s="58" t="s">
        <v>351</v>
      </c>
      <c r="Y112" s="58" t="s">
        <v>352</v>
      </c>
      <c r="Z112" s="58"/>
      <c r="AA112" s="29" t="s">
        <v>72</v>
      </c>
      <c r="AB112" s="58"/>
      <c r="AC112" s="58"/>
      <c r="AD112" s="58"/>
      <c r="AF112" s="102" t="str">
        <f t="shared" si="13"/>
        <v>MfN_INV_3_V_460_BHE_NF_GR_1U_001_d_V</v>
      </c>
      <c r="AG112" s="102"/>
      <c r="AH112" s="102"/>
      <c r="AI112" s="102"/>
      <c r="AJ112" s="102"/>
      <c r="AK112" s="102"/>
      <c r="AL112" s="102" t="str">
        <f t="shared" si="12"/>
        <v>460_NF_GR_1U_001_d_V</v>
      </c>
      <c r="AM112" s="36"/>
      <c r="AN112" s="339" t="s">
        <v>17</v>
      </c>
      <c r="AO112" s="339"/>
      <c r="AP112" s="339"/>
      <c r="AQ112" s="58" t="s">
        <v>137</v>
      </c>
      <c r="AR112" s="231"/>
      <c r="AS112" s="231"/>
      <c r="AT112" s="231"/>
      <c r="AU112" s="83"/>
      <c r="AV112" s="231"/>
      <c r="AW112" s="231"/>
      <c r="AX112" s="231"/>
      <c r="AY112" s="339"/>
      <c r="AZ112" s="339"/>
      <c r="BA112" s="231"/>
      <c r="BB112" s="231"/>
      <c r="BC112" s="231"/>
      <c r="BD112" s="231"/>
      <c r="BE112" s="339"/>
      <c r="BF112" s="339"/>
      <c r="BG112" s="339"/>
      <c r="BH112" s="339"/>
      <c r="BI112" s="339"/>
      <c r="BJ112" s="339"/>
      <c r="BK112" s="339"/>
      <c r="BL112" s="339"/>
      <c r="BM112" s="339"/>
      <c r="BN112" s="339"/>
      <c r="BO112" s="339"/>
      <c r="BP112" s="339"/>
      <c r="BQ112" s="339"/>
      <c r="BR112" s="339"/>
      <c r="BS112" s="339"/>
      <c r="BT112" s="339"/>
      <c r="BU112" s="339"/>
      <c r="BV112" s="339"/>
      <c r="BW112" s="339"/>
      <c r="BX112" s="339"/>
      <c r="BY112" s="339"/>
      <c r="CB112" s="84"/>
      <c r="CC112" s="84"/>
      <c r="CD112" s="84"/>
      <c r="CE112" s="84"/>
      <c r="CF112" s="339"/>
      <c r="CG112" s="339"/>
      <c r="CH112" s="339"/>
      <c r="CI112" s="339"/>
      <c r="CJ112" s="339"/>
    </row>
    <row r="113" spans="1:92" s="82" customFormat="1" ht="12" customHeight="1" x14ac:dyDescent="0.35">
      <c r="B113" s="58"/>
      <c r="C113" s="58" t="str">
        <f>IF(N113="","",'Deckblatt - Cover'!$O$10)</f>
        <v>MfN</v>
      </c>
      <c r="D113" s="58" t="s">
        <v>129</v>
      </c>
      <c r="E113" s="58">
        <v>3</v>
      </c>
      <c r="F113" s="59" t="s">
        <v>46</v>
      </c>
      <c r="G113" s="59">
        <v>460</v>
      </c>
      <c r="H113" s="59" t="s">
        <v>14</v>
      </c>
      <c r="I113" s="59" t="s">
        <v>384</v>
      </c>
      <c r="J113" s="58" t="s">
        <v>131</v>
      </c>
      <c r="K113" s="58" t="s">
        <v>139</v>
      </c>
      <c r="L113" s="228" t="s">
        <v>133</v>
      </c>
      <c r="M113" s="228"/>
      <c r="N113" s="229" t="s">
        <v>375</v>
      </c>
      <c r="O113" s="231"/>
      <c r="P113" s="231"/>
      <c r="Q113" s="231"/>
      <c r="R113" s="231"/>
      <c r="S113" s="231"/>
      <c r="T113" s="231"/>
      <c r="U113" s="231"/>
      <c r="V113" s="29" t="str" cm="1">
        <f t="array" ref="V113">IFERROR(LOOKUP(2,1/(W113:AA113&lt;&gt;""),W113:AA113),"")</f>
        <v>d_V</v>
      </c>
      <c r="W113" s="58"/>
      <c r="X113" s="58" t="s">
        <v>351</v>
      </c>
      <c r="Y113" s="58" t="s">
        <v>352</v>
      </c>
      <c r="Z113" s="58"/>
      <c r="AA113" s="29" t="s">
        <v>72</v>
      </c>
      <c r="AB113" s="58"/>
      <c r="AC113" s="58"/>
      <c r="AD113" s="58"/>
      <c r="AF113" s="102" t="str">
        <f t="shared" si="13"/>
        <v>MfN_INV_3_V_460_BHE_NF_GR_0E_001_d_V</v>
      </c>
      <c r="AG113" s="102"/>
      <c r="AH113" s="102"/>
      <c r="AI113" s="102"/>
      <c r="AJ113" s="102"/>
      <c r="AK113" s="102"/>
      <c r="AL113" s="102" t="str">
        <f t="shared" si="12"/>
        <v>460_NF_GR_0E_001_d_V</v>
      </c>
      <c r="AM113" s="36"/>
      <c r="AN113" s="339" t="s">
        <v>17</v>
      </c>
      <c r="AO113" s="339"/>
      <c r="AP113" s="339"/>
      <c r="AQ113" s="58" t="s">
        <v>137</v>
      </c>
      <c r="AR113" s="231"/>
      <c r="AS113" s="231"/>
      <c r="AT113" s="231"/>
      <c r="AU113" s="83"/>
      <c r="AV113" s="231"/>
      <c r="AW113" s="231"/>
      <c r="AX113" s="231"/>
      <c r="AY113" s="339"/>
      <c r="AZ113" s="339"/>
      <c r="BA113" s="231"/>
      <c r="BB113" s="231"/>
      <c r="BC113" s="231"/>
      <c r="BD113" s="231"/>
      <c r="BE113" s="339"/>
      <c r="BF113" s="339"/>
      <c r="BG113" s="339"/>
      <c r="BH113" s="339"/>
      <c r="BI113" s="339"/>
      <c r="BJ113" s="339"/>
      <c r="BK113" s="339"/>
      <c r="BL113" s="339"/>
      <c r="BM113" s="339"/>
      <c r="BN113" s="339"/>
      <c r="BO113" s="339"/>
      <c r="BP113" s="339"/>
      <c r="BQ113" s="339"/>
      <c r="BR113" s="339"/>
      <c r="BS113" s="339"/>
      <c r="BT113" s="339"/>
      <c r="BU113" s="339"/>
      <c r="BV113" s="339"/>
      <c r="BW113" s="339"/>
      <c r="BX113" s="339"/>
      <c r="BY113" s="339"/>
      <c r="CB113" s="84"/>
      <c r="CC113" s="84"/>
      <c r="CD113" s="84"/>
      <c r="CE113" s="84"/>
      <c r="CF113" s="339"/>
      <c r="CG113" s="339"/>
      <c r="CH113" s="339"/>
      <c r="CI113" s="339"/>
      <c r="CJ113" s="339"/>
    </row>
    <row r="114" spans="1:92" s="82" customFormat="1" ht="12" customHeight="1" x14ac:dyDescent="0.35">
      <c r="B114" s="58"/>
      <c r="C114" s="58" t="str">
        <f>IF(N114="","",'Deckblatt - Cover'!$O$10)</f>
        <v>MfN</v>
      </c>
      <c r="D114" s="58" t="s">
        <v>129</v>
      </c>
      <c r="E114" s="58">
        <v>3</v>
      </c>
      <c r="F114" s="59" t="s">
        <v>46</v>
      </c>
      <c r="G114" s="59">
        <v>460</v>
      </c>
      <c r="H114" s="59" t="s">
        <v>14</v>
      </c>
      <c r="I114" s="59" t="s">
        <v>384</v>
      </c>
      <c r="J114" s="58" t="s">
        <v>131</v>
      </c>
      <c r="K114" s="58" t="s">
        <v>143</v>
      </c>
      <c r="L114" s="228" t="s">
        <v>133</v>
      </c>
      <c r="M114" s="228"/>
      <c r="N114" s="229" t="s">
        <v>376</v>
      </c>
      <c r="O114" s="231"/>
      <c r="P114" s="231"/>
      <c r="Q114" s="231"/>
      <c r="R114" s="231"/>
      <c r="S114" s="231"/>
      <c r="T114" s="231"/>
      <c r="U114" s="231"/>
      <c r="V114" s="29" t="str" cm="1">
        <f t="array" ref="V114">IFERROR(LOOKUP(2,1/(W114:AA114&lt;&gt;""),W114:AA114),"")</f>
        <v>d_V</v>
      </c>
      <c r="W114" s="58"/>
      <c r="X114" s="58" t="s">
        <v>351</v>
      </c>
      <c r="Y114" s="58" t="s">
        <v>352</v>
      </c>
      <c r="Z114" s="58"/>
      <c r="AA114" s="29" t="s">
        <v>72</v>
      </c>
      <c r="AB114" s="58"/>
      <c r="AC114" s="58"/>
      <c r="AD114" s="58"/>
      <c r="AF114" s="102" t="str">
        <f t="shared" si="13"/>
        <v>MfN_INV_3_V_460_BHE_NF_GR_1O_001_d_V</v>
      </c>
      <c r="AG114" s="102"/>
      <c r="AH114" s="102"/>
      <c r="AI114" s="102"/>
      <c r="AJ114" s="102"/>
      <c r="AK114" s="102"/>
      <c r="AL114" s="102" t="str">
        <f t="shared" si="12"/>
        <v>460_NF_GR_1O_001_d_V</v>
      </c>
      <c r="AM114" s="36"/>
      <c r="AN114" s="339" t="s">
        <v>17</v>
      </c>
      <c r="AO114" s="339"/>
      <c r="AP114" s="339"/>
      <c r="AQ114" s="58" t="s">
        <v>137</v>
      </c>
      <c r="AR114" s="231"/>
      <c r="AS114" s="231"/>
      <c r="AT114" s="231"/>
      <c r="AU114" s="83"/>
      <c r="AV114" s="231"/>
      <c r="AW114" s="231"/>
      <c r="AX114" s="231"/>
      <c r="AY114" s="339"/>
      <c r="AZ114" s="339"/>
      <c r="BA114" s="231"/>
      <c r="BB114" s="231"/>
      <c r="BC114" s="231"/>
      <c r="BD114" s="231"/>
      <c r="BE114" s="339"/>
      <c r="BF114" s="339"/>
      <c r="BG114" s="339"/>
      <c r="BH114" s="339"/>
      <c r="BI114" s="339"/>
      <c r="BJ114" s="339"/>
      <c r="BK114" s="339"/>
      <c r="BL114" s="339"/>
      <c r="BM114" s="339"/>
      <c r="BN114" s="339"/>
      <c r="BO114" s="339"/>
      <c r="BP114" s="339"/>
      <c r="BQ114" s="339"/>
      <c r="BR114" s="339"/>
      <c r="BS114" s="339"/>
      <c r="BT114" s="339"/>
      <c r="BU114" s="339"/>
      <c r="BV114" s="339"/>
      <c r="BW114" s="339"/>
      <c r="BX114" s="339"/>
      <c r="BY114" s="339"/>
      <c r="CB114" s="84"/>
      <c r="CC114" s="84"/>
      <c r="CD114" s="84"/>
      <c r="CE114" s="84"/>
      <c r="CF114" s="339"/>
      <c r="CG114" s="339"/>
      <c r="CH114" s="339"/>
      <c r="CI114" s="339"/>
      <c r="CJ114" s="339"/>
    </row>
    <row r="115" spans="1:92" s="82" customFormat="1" ht="12" customHeight="1" x14ac:dyDescent="0.35">
      <c r="B115" s="58"/>
      <c r="C115" s="58" t="str">
        <f>IF(N115="","",'Deckblatt - Cover'!$O$10)</f>
        <v>MfN</v>
      </c>
      <c r="D115" s="58" t="s">
        <v>129</v>
      </c>
      <c r="E115" s="58">
        <v>3</v>
      </c>
      <c r="F115" s="59" t="s">
        <v>46</v>
      </c>
      <c r="G115" s="59">
        <v>460</v>
      </c>
      <c r="H115" s="59" t="s">
        <v>14</v>
      </c>
      <c r="I115" s="59" t="s">
        <v>384</v>
      </c>
      <c r="J115" s="58" t="s">
        <v>131</v>
      </c>
      <c r="K115" s="58" t="s">
        <v>146</v>
      </c>
      <c r="L115" s="228" t="s">
        <v>133</v>
      </c>
      <c r="M115" s="228"/>
      <c r="N115" s="229" t="s">
        <v>402</v>
      </c>
      <c r="O115" s="231"/>
      <c r="P115" s="231"/>
      <c r="Q115" s="231"/>
      <c r="R115" s="231"/>
      <c r="S115" s="231"/>
      <c r="T115" s="231"/>
      <c r="U115" s="231"/>
      <c r="V115" s="29" t="str" cm="1">
        <f t="array" ref="V115">IFERROR(LOOKUP(2,1/(W115:AA115&lt;&gt;""),W115:AA115),"")</f>
        <v>d_V</v>
      </c>
      <c r="W115" s="58"/>
      <c r="X115" s="58" t="s">
        <v>351</v>
      </c>
      <c r="Y115" s="58" t="s">
        <v>352</v>
      </c>
      <c r="Z115" s="58"/>
      <c r="AA115" s="29" t="s">
        <v>72</v>
      </c>
      <c r="AB115" s="58"/>
      <c r="AC115" s="58"/>
      <c r="AD115" s="58"/>
      <c r="AF115" s="102" t="str">
        <f t="shared" si="13"/>
        <v>MfN_INV_3_V_460_BHE_NF_GR_1Z_001_d_V</v>
      </c>
      <c r="AG115" s="102"/>
      <c r="AH115" s="102"/>
      <c r="AI115" s="102"/>
      <c r="AJ115" s="102"/>
      <c r="AK115" s="102"/>
      <c r="AL115" s="102" t="str">
        <f t="shared" si="12"/>
        <v>460_NF_GR_1Z_001_d_V</v>
      </c>
      <c r="AM115" s="36"/>
      <c r="AN115" s="339" t="s">
        <v>17</v>
      </c>
      <c r="AO115" s="339"/>
      <c r="AP115" s="339"/>
      <c r="AQ115" s="58" t="s">
        <v>137</v>
      </c>
      <c r="AR115" s="231"/>
      <c r="AS115" s="231"/>
      <c r="AT115" s="231"/>
      <c r="AU115" s="83"/>
      <c r="AV115" s="231"/>
      <c r="AW115" s="231"/>
      <c r="AX115" s="231"/>
      <c r="AY115" s="339"/>
      <c r="AZ115" s="339"/>
      <c r="BA115" s="231"/>
      <c r="BB115" s="231"/>
      <c r="BC115" s="231"/>
      <c r="BD115" s="231"/>
      <c r="BE115" s="339"/>
      <c r="BF115" s="339"/>
      <c r="BG115" s="339"/>
      <c r="BH115" s="339"/>
      <c r="BI115" s="339"/>
      <c r="BJ115" s="339"/>
      <c r="BK115" s="339"/>
      <c r="BL115" s="339"/>
      <c r="BM115" s="339"/>
      <c r="BN115" s="339"/>
      <c r="BO115" s="339"/>
      <c r="BP115" s="339"/>
      <c r="BQ115" s="339"/>
      <c r="BR115" s="339"/>
      <c r="BS115" s="339"/>
      <c r="BT115" s="339"/>
      <c r="BU115" s="339"/>
      <c r="BV115" s="339"/>
      <c r="BW115" s="339"/>
      <c r="BX115" s="339"/>
      <c r="BY115" s="339"/>
      <c r="CB115" s="84"/>
      <c r="CC115" s="84"/>
      <c r="CD115" s="84"/>
      <c r="CE115" s="84"/>
      <c r="CF115" s="339"/>
      <c r="CG115" s="339"/>
      <c r="CH115" s="339"/>
      <c r="CI115" s="339"/>
      <c r="CJ115" s="339"/>
    </row>
    <row r="116" spans="1:92" s="82" customFormat="1" ht="12" customHeight="1" x14ac:dyDescent="0.35">
      <c r="B116" s="58"/>
      <c r="C116" s="58" t="str">
        <f>IF(N116="","",'Deckblatt - Cover'!$O$10)</f>
        <v>MfN</v>
      </c>
      <c r="D116" s="58" t="s">
        <v>129</v>
      </c>
      <c r="E116" s="58">
        <v>3</v>
      </c>
      <c r="F116" s="59" t="s">
        <v>46</v>
      </c>
      <c r="G116" s="59">
        <v>460</v>
      </c>
      <c r="H116" s="59" t="s">
        <v>14</v>
      </c>
      <c r="I116" s="59" t="s">
        <v>384</v>
      </c>
      <c r="J116" s="58" t="s">
        <v>131</v>
      </c>
      <c r="K116" s="58" t="s">
        <v>149</v>
      </c>
      <c r="L116" s="228" t="s">
        <v>133</v>
      </c>
      <c r="M116" s="228"/>
      <c r="N116" s="229" t="s">
        <v>377</v>
      </c>
      <c r="O116" s="231"/>
      <c r="P116" s="231"/>
      <c r="Q116" s="231"/>
      <c r="R116" s="231"/>
      <c r="S116" s="231"/>
      <c r="T116" s="231"/>
      <c r="U116" s="231"/>
      <c r="V116" s="29" t="str" cm="1">
        <f t="array" ref="V116">IFERROR(LOOKUP(2,1/(W116:AA116&lt;&gt;""),W116:AA116),"")</f>
        <v>d_V</v>
      </c>
      <c r="W116" s="58"/>
      <c r="X116" s="58" t="s">
        <v>351</v>
      </c>
      <c r="Y116" s="58" t="s">
        <v>352</v>
      </c>
      <c r="Z116" s="58"/>
      <c r="AA116" s="29" t="s">
        <v>72</v>
      </c>
      <c r="AB116" s="58"/>
      <c r="AC116" s="58"/>
      <c r="AD116" s="58"/>
      <c r="AF116" s="102" t="str">
        <f t="shared" si="13"/>
        <v>MfN_INV_3_V_460_BHE_NF_GR_2O_001_d_V</v>
      </c>
      <c r="AG116" s="102"/>
      <c r="AH116" s="102"/>
      <c r="AI116" s="102"/>
      <c r="AJ116" s="102"/>
      <c r="AK116" s="102"/>
      <c r="AL116" s="102" t="str">
        <f t="shared" si="12"/>
        <v>460_NF_GR_2O_001_d_V</v>
      </c>
      <c r="AM116" s="36"/>
      <c r="AN116" s="339" t="s">
        <v>17</v>
      </c>
      <c r="AO116" s="339"/>
      <c r="AP116" s="339"/>
      <c r="AQ116" s="58" t="s">
        <v>137</v>
      </c>
      <c r="AR116" s="231"/>
      <c r="AS116" s="231"/>
      <c r="AT116" s="231"/>
      <c r="AU116" s="83"/>
      <c r="AV116" s="231"/>
      <c r="AW116" s="231"/>
      <c r="AX116" s="231"/>
      <c r="AY116" s="339"/>
      <c r="AZ116" s="339"/>
      <c r="BA116" s="231"/>
      <c r="BB116" s="231"/>
      <c r="BC116" s="231"/>
      <c r="BD116" s="231"/>
      <c r="BE116" s="339"/>
      <c r="BF116" s="339"/>
      <c r="BG116" s="339"/>
      <c r="BH116" s="339"/>
      <c r="BI116" s="339"/>
      <c r="BJ116" s="339"/>
      <c r="BK116" s="339"/>
      <c r="BL116" s="339"/>
      <c r="BM116" s="339"/>
      <c r="BN116" s="339"/>
      <c r="BO116" s="339"/>
      <c r="BP116" s="339"/>
      <c r="BQ116" s="339"/>
      <c r="BR116" s="339"/>
      <c r="BS116" s="339"/>
      <c r="BT116" s="339"/>
      <c r="BU116" s="339"/>
      <c r="BV116" s="339"/>
      <c r="BW116" s="339"/>
      <c r="BX116" s="339"/>
      <c r="BY116" s="339"/>
      <c r="CB116" s="84"/>
      <c r="CC116" s="84"/>
      <c r="CD116" s="84"/>
      <c r="CE116" s="84"/>
      <c r="CF116" s="339"/>
      <c r="CG116" s="339"/>
      <c r="CH116" s="339"/>
      <c r="CI116" s="339"/>
      <c r="CJ116" s="339"/>
    </row>
    <row r="117" spans="1:92" s="82" customFormat="1" ht="12" customHeight="1" x14ac:dyDescent="0.35">
      <c r="B117" s="58"/>
      <c r="C117" s="58" t="str">
        <f>IF(N117="","",'Deckblatt - Cover'!$O$10)</f>
        <v>MfN</v>
      </c>
      <c r="D117" s="58" t="s">
        <v>129</v>
      </c>
      <c r="E117" s="58">
        <v>3</v>
      </c>
      <c r="F117" s="59" t="s">
        <v>46</v>
      </c>
      <c r="G117" s="59">
        <v>460</v>
      </c>
      <c r="H117" s="59" t="s">
        <v>14</v>
      </c>
      <c r="I117" s="59" t="s">
        <v>384</v>
      </c>
      <c r="J117" s="58" t="s">
        <v>131</v>
      </c>
      <c r="K117" s="58" t="s">
        <v>152</v>
      </c>
      <c r="L117" s="228" t="s">
        <v>133</v>
      </c>
      <c r="M117" s="228"/>
      <c r="N117" s="229" t="s">
        <v>403</v>
      </c>
      <c r="O117" s="231"/>
      <c r="P117" s="231"/>
      <c r="Q117" s="231"/>
      <c r="R117" s="231"/>
      <c r="S117" s="231"/>
      <c r="T117" s="231"/>
      <c r="U117" s="231"/>
      <c r="V117" s="29" t="str" cm="1">
        <f t="array" ref="V117">IFERROR(LOOKUP(2,1/(W117:AA117&lt;&gt;""),W117:AA117),"")</f>
        <v>d_V</v>
      </c>
      <c r="W117" s="58"/>
      <c r="X117" s="58" t="s">
        <v>351</v>
      </c>
      <c r="Y117" s="58" t="s">
        <v>352</v>
      </c>
      <c r="Z117" s="58"/>
      <c r="AA117" s="29" t="s">
        <v>72</v>
      </c>
      <c r="AB117" s="58"/>
      <c r="AC117" s="58"/>
      <c r="AD117" s="58"/>
      <c r="AF117" s="102" t="str">
        <f t="shared" si="13"/>
        <v>MfN_INV_3_V_460_BHE_NF_GR_2Z_001_d_V</v>
      </c>
      <c r="AG117" s="102"/>
      <c r="AH117" s="102"/>
      <c r="AI117" s="102"/>
      <c r="AJ117" s="102"/>
      <c r="AK117" s="102"/>
      <c r="AL117" s="102" t="str">
        <f t="shared" si="12"/>
        <v>460_NF_GR_2Z_001_d_V</v>
      </c>
      <c r="AM117" s="36"/>
      <c r="AN117" s="339" t="s">
        <v>17</v>
      </c>
      <c r="AO117" s="339"/>
      <c r="AP117" s="339"/>
      <c r="AQ117" s="58" t="s">
        <v>137</v>
      </c>
      <c r="AR117" s="231"/>
      <c r="AS117" s="231"/>
      <c r="AT117" s="231"/>
      <c r="AU117" s="83"/>
      <c r="AV117" s="231"/>
      <c r="AW117" s="231"/>
      <c r="AX117" s="231"/>
      <c r="AY117" s="339"/>
      <c r="AZ117" s="339"/>
      <c r="BA117" s="231"/>
      <c r="BB117" s="231"/>
      <c r="BC117" s="231"/>
      <c r="BD117" s="231"/>
      <c r="BE117" s="339"/>
      <c r="BF117" s="339"/>
      <c r="BG117" s="339"/>
      <c r="BH117" s="339"/>
      <c r="BI117" s="339"/>
      <c r="BJ117" s="339"/>
      <c r="BK117" s="339"/>
      <c r="BL117" s="339"/>
      <c r="BM117" s="339"/>
      <c r="BN117" s="339"/>
      <c r="BO117" s="339"/>
      <c r="BP117" s="339"/>
      <c r="BQ117" s="339"/>
      <c r="BR117" s="339"/>
      <c r="BS117" s="339"/>
      <c r="BT117" s="339"/>
      <c r="BU117" s="339"/>
      <c r="BV117" s="339"/>
      <c r="BW117" s="339"/>
      <c r="BX117" s="339"/>
      <c r="BY117" s="339"/>
      <c r="CB117" s="84"/>
      <c r="CC117" s="84"/>
      <c r="CD117" s="84"/>
      <c r="CE117" s="84"/>
      <c r="CF117" s="339"/>
      <c r="CG117" s="339"/>
      <c r="CH117" s="339"/>
      <c r="CI117" s="339"/>
      <c r="CJ117" s="339"/>
    </row>
    <row r="118" spans="1:92" s="82" customFormat="1" ht="12" customHeight="1" x14ac:dyDescent="0.35">
      <c r="B118" s="58"/>
      <c r="C118" s="58" t="str">
        <f>IF(N118="","",'Deckblatt - Cover'!$O$10)</f>
        <v>MfN</v>
      </c>
      <c r="D118" s="58" t="s">
        <v>129</v>
      </c>
      <c r="E118" s="58">
        <v>3</v>
      </c>
      <c r="F118" s="59" t="s">
        <v>46</v>
      </c>
      <c r="G118" s="59">
        <v>460</v>
      </c>
      <c r="H118" s="59" t="s">
        <v>14</v>
      </c>
      <c r="I118" s="59" t="s">
        <v>384</v>
      </c>
      <c r="J118" s="58" t="s">
        <v>131</v>
      </c>
      <c r="K118" s="58" t="s">
        <v>155</v>
      </c>
      <c r="L118" s="228" t="s">
        <v>133</v>
      </c>
      <c r="M118" s="228"/>
      <c r="N118" s="229" t="s">
        <v>378</v>
      </c>
      <c r="O118" s="231"/>
      <c r="P118" s="231"/>
      <c r="Q118" s="231"/>
      <c r="R118" s="231"/>
      <c r="S118" s="231"/>
      <c r="T118" s="231"/>
      <c r="U118" s="231"/>
      <c r="V118" s="29" t="str" cm="1">
        <f t="array" ref="V118">IFERROR(LOOKUP(2,1/(W118:AA118&lt;&gt;""),W118:AA118),"")</f>
        <v>d_V</v>
      </c>
      <c r="W118" s="58"/>
      <c r="X118" s="58" t="s">
        <v>351</v>
      </c>
      <c r="Y118" s="58" t="s">
        <v>352</v>
      </c>
      <c r="Z118" s="58"/>
      <c r="AA118" s="29" t="s">
        <v>72</v>
      </c>
      <c r="AB118" s="58"/>
      <c r="AC118" s="58"/>
      <c r="AD118" s="58"/>
      <c r="AF118" s="102" t="str">
        <f t="shared" si="13"/>
        <v>MfN_INV_3_V_460_BHE_NF_GR_3D_001_d_V</v>
      </c>
      <c r="AG118" s="102"/>
      <c r="AH118" s="102"/>
      <c r="AI118" s="102"/>
      <c r="AJ118" s="102"/>
      <c r="AK118" s="102"/>
      <c r="AL118" s="102" t="str">
        <f t="shared" si="12"/>
        <v>460_NF_GR_3D_001_d_V</v>
      </c>
      <c r="AM118" s="36"/>
      <c r="AN118" s="339" t="s">
        <v>17</v>
      </c>
      <c r="AO118" s="339"/>
      <c r="AP118" s="339"/>
      <c r="AQ118" s="58" t="s">
        <v>137</v>
      </c>
      <c r="AR118" s="231"/>
      <c r="AS118" s="231"/>
      <c r="AT118" s="231"/>
      <c r="AU118" s="83"/>
      <c r="AV118" s="231"/>
      <c r="AW118" s="231"/>
      <c r="AX118" s="231"/>
      <c r="AY118" s="339"/>
      <c r="AZ118" s="339"/>
      <c r="BA118" s="231"/>
      <c r="BB118" s="231"/>
      <c r="BC118" s="231"/>
      <c r="BD118" s="231"/>
      <c r="BE118" s="339"/>
      <c r="BF118" s="339"/>
      <c r="BG118" s="339"/>
      <c r="BH118" s="339"/>
      <c r="BI118" s="339"/>
      <c r="BJ118" s="339"/>
      <c r="BK118" s="339"/>
      <c r="BL118" s="339"/>
      <c r="BM118" s="339"/>
      <c r="BN118" s="339"/>
      <c r="BO118" s="339"/>
      <c r="BP118" s="339"/>
      <c r="BQ118" s="339"/>
      <c r="BR118" s="339"/>
      <c r="BS118" s="339"/>
      <c r="BT118" s="339"/>
      <c r="BU118" s="339"/>
      <c r="BV118" s="339"/>
      <c r="BW118" s="339"/>
      <c r="BX118" s="339"/>
      <c r="BY118" s="339"/>
      <c r="CB118" s="84"/>
      <c r="CC118" s="84"/>
      <c r="CD118" s="84"/>
      <c r="CE118" s="84"/>
      <c r="CF118" s="339"/>
      <c r="CG118" s="339"/>
      <c r="CH118" s="339"/>
      <c r="CI118" s="339"/>
      <c r="CJ118" s="339"/>
    </row>
    <row r="119" spans="1:92" ht="12" customHeight="1" x14ac:dyDescent="0.35">
      <c r="B119" s="21"/>
      <c r="C119" s="58"/>
      <c r="D119" s="58"/>
      <c r="E119" s="58"/>
      <c r="F119" s="59"/>
      <c r="G119" s="59"/>
      <c r="H119" s="59"/>
      <c r="I119" s="59"/>
      <c r="J119" s="58"/>
      <c r="K119" s="58"/>
      <c r="L119" s="228"/>
      <c r="M119" s="228"/>
      <c r="N119" s="229"/>
      <c r="O119" s="231"/>
      <c r="P119" s="231"/>
      <c r="Q119" s="231"/>
      <c r="R119" s="231"/>
      <c r="S119" s="231"/>
      <c r="T119" s="231"/>
      <c r="U119" s="231"/>
      <c r="V119" s="29" t="str" cm="1">
        <f t="array" ref="V119">IFERROR(LOOKUP(2,1/(W119:AA119&lt;&gt;""),W119:AA119),"")</f>
        <v/>
      </c>
      <c r="W119" s="29"/>
      <c r="X119" s="29"/>
      <c r="Y119" s="29"/>
      <c r="Z119" s="29"/>
      <c r="AA119" s="29"/>
      <c r="AB119" s="29"/>
      <c r="AC119" s="29"/>
      <c r="AD119" s="29"/>
      <c r="AF119" s="79" t="str">
        <f t="shared" si="13"/>
        <v>_________</v>
      </c>
      <c r="AG119" s="79"/>
      <c r="AH119" s="79"/>
      <c r="AI119" s="79"/>
      <c r="AJ119" s="79"/>
      <c r="AK119" s="79"/>
      <c r="AL119" s="79" t="str">
        <f t="shared" si="12"/>
        <v>____</v>
      </c>
      <c r="AM119" s="36"/>
      <c r="AN119" s="217"/>
      <c r="AO119" s="217"/>
      <c r="AP119" s="217"/>
      <c r="AQ119" s="31"/>
      <c r="AR119" s="218"/>
      <c r="AS119" s="218"/>
      <c r="AT119" s="218"/>
      <c r="AU119" s="32"/>
      <c r="AV119" s="218"/>
      <c r="AW119" s="218"/>
      <c r="AX119" s="218"/>
      <c r="AY119" s="217"/>
      <c r="AZ119" s="217"/>
      <c r="BA119" s="218"/>
      <c r="BB119" s="218"/>
      <c r="BC119" s="218"/>
      <c r="BD119" s="218"/>
      <c r="BE119" s="217"/>
      <c r="BF119" s="217"/>
      <c r="BG119" s="217"/>
      <c r="BH119" s="217"/>
      <c r="BI119" s="217"/>
      <c r="BJ119" s="217"/>
      <c r="BK119" s="217"/>
      <c r="BL119" s="217"/>
      <c r="BM119" s="217"/>
      <c r="BN119" s="217"/>
      <c r="BO119" s="217"/>
      <c r="BP119" s="217"/>
      <c r="BQ119" s="217"/>
      <c r="BR119" s="217"/>
      <c r="BS119" s="217"/>
      <c r="BT119" s="217"/>
      <c r="BU119" s="217"/>
      <c r="BV119" s="217"/>
      <c r="BW119" s="217"/>
      <c r="BX119" s="217"/>
      <c r="BY119" s="217"/>
      <c r="CB119" s="34"/>
      <c r="CC119" s="34"/>
      <c r="CD119" s="34"/>
      <c r="CE119" s="34"/>
      <c r="CF119" s="217"/>
      <c r="CG119" s="217"/>
      <c r="CH119" s="217"/>
      <c r="CI119" s="217"/>
      <c r="CJ119" s="217"/>
      <c r="CM119" s="30">
        <v>440</v>
      </c>
      <c r="CN119" s="21" t="s">
        <v>128</v>
      </c>
    </row>
    <row r="120" spans="1:92" ht="12" customHeight="1" x14ac:dyDescent="0.35">
      <c r="B120" s="21"/>
      <c r="C120" s="58"/>
      <c r="D120" s="58"/>
      <c r="E120" s="58"/>
      <c r="F120" s="59"/>
      <c r="G120" s="59"/>
      <c r="H120" s="59"/>
      <c r="I120" s="59"/>
      <c r="J120" s="58"/>
      <c r="K120" s="58"/>
      <c r="L120" s="228"/>
      <c r="M120" s="228"/>
      <c r="N120" s="234" t="s">
        <v>318</v>
      </c>
      <c r="O120" s="231"/>
      <c r="P120" s="231"/>
      <c r="Q120" s="231"/>
      <c r="R120" s="231"/>
      <c r="S120" s="231"/>
      <c r="T120" s="231"/>
      <c r="U120" s="231"/>
      <c r="V120" s="29" t="str" cm="1">
        <f t="array" ref="V120">IFERROR(LOOKUP(2,1/(W120:AA120&lt;&gt;""),W120:AA120),"")</f>
        <v/>
      </c>
      <c r="W120" s="29"/>
      <c r="X120" s="29"/>
      <c r="Y120" s="29"/>
      <c r="Z120" s="29"/>
      <c r="AA120" s="29"/>
      <c r="AB120" s="29"/>
      <c r="AC120" s="29"/>
      <c r="AD120" s="29"/>
      <c r="AF120" s="79" t="str">
        <f t="shared" si="13"/>
        <v>_________</v>
      </c>
      <c r="AG120" s="79"/>
      <c r="AH120" s="79"/>
      <c r="AI120" s="79"/>
      <c r="AJ120" s="79"/>
      <c r="AK120" s="79"/>
      <c r="AL120" s="79" t="str">
        <f t="shared" si="12"/>
        <v>____</v>
      </c>
      <c r="AM120" s="36"/>
      <c r="AN120" s="217"/>
      <c r="AO120" s="217"/>
      <c r="AP120" s="217"/>
      <c r="AQ120" s="31"/>
      <c r="AR120" s="218"/>
      <c r="AS120" s="218"/>
      <c r="AT120" s="218"/>
      <c r="AU120" s="32"/>
      <c r="AV120" s="218"/>
      <c r="AW120" s="218"/>
      <c r="AX120" s="218"/>
      <c r="AY120" s="217"/>
      <c r="AZ120" s="217"/>
      <c r="BA120" s="218"/>
      <c r="BB120" s="218"/>
      <c r="BC120" s="218"/>
      <c r="BD120" s="218"/>
      <c r="BE120" s="217"/>
      <c r="BF120" s="217"/>
      <c r="BG120" s="217"/>
      <c r="BH120" s="217"/>
      <c r="BI120" s="217"/>
      <c r="BJ120" s="217"/>
      <c r="BK120" s="217"/>
      <c r="BL120" s="217"/>
      <c r="BM120" s="217"/>
      <c r="BN120" s="217"/>
      <c r="BO120" s="217"/>
      <c r="BP120" s="217"/>
      <c r="BQ120" s="217"/>
      <c r="BR120" s="217"/>
      <c r="BS120" s="217"/>
      <c r="BT120" s="217"/>
      <c r="BU120" s="217"/>
      <c r="BV120" s="217"/>
      <c r="BW120" s="217"/>
      <c r="BX120" s="217"/>
      <c r="BY120" s="217"/>
      <c r="CB120" s="34"/>
      <c r="CC120" s="34"/>
      <c r="CD120" s="34"/>
      <c r="CE120" s="34"/>
      <c r="CF120" s="217"/>
      <c r="CG120" s="217"/>
      <c r="CH120" s="217"/>
      <c r="CI120" s="217"/>
      <c r="CJ120" s="217"/>
      <c r="CM120" s="30">
        <v>444</v>
      </c>
      <c r="CN120" s="21" t="s">
        <v>128</v>
      </c>
    </row>
    <row r="121" spans="1:92" ht="12" customHeight="1" x14ac:dyDescent="0.35">
      <c r="A121" s="14"/>
      <c r="B121" s="21"/>
      <c r="C121" s="58" t="str">
        <f>IF(N121="","",'Deckblatt - Cover'!$O$10)</f>
        <v>MfN</v>
      </c>
      <c r="D121" s="58" t="s">
        <v>129</v>
      </c>
      <c r="E121" s="58">
        <v>3</v>
      </c>
      <c r="F121" s="59" t="s">
        <v>46</v>
      </c>
      <c r="G121" s="59">
        <v>460</v>
      </c>
      <c r="H121" s="59" t="s">
        <v>14</v>
      </c>
      <c r="I121" s="59" t="s">
        <v>384</v>
      </c>
      <c r="J121" s="58" t="s">
        <v>179</v>
      </c>
      <c r="K121" s="58" t="s">
        <v>180</v>
      </c>
      <c r="L121" s="228" t="s">
        <v>133</v>
      </c>
      <c r="M121" s="228"/>
      <c r="N121" s="229" t="s">
        <v>404</v>
      </c>
      <c r="O121" s="231"/>
      <c r="P121" s="231"/>
      <c r="Q121" s="231"/>
      <c r="R121" s="231"/>
      <c r="S121" s="231"/>
      <c r="T121" s="231"/>
      <c r="U121" s="231"/>
      <c r="V121" s="29" t="str" cm="1">
        <f t="array" ref="V121">IFERROR(LOOKUP(2,1/(W121:AA121&lt;&gt;""),W121:AA121),"")</f>
        <v>d_V</v>
      </c>
      <c r="W121" s="29"/>
      <c r="X121" s="58" t="s">
        <v>351</v>
      </c>
      <c r="Y121" s="58" t="s">
        <v>352</v>
      </c>
      <c r="Z121" s="58"/>
      <c r="AA121" s="29" t="s">
        <v>72</v>
      </c>
      <c r="AB121" s="29"/>
      <c r="AC121" s="29"/>
      <c r="AD121" s="29"/>
      <c r="AE121" s="14"/>
      <c r="AF121" s="79" t="str">
        <f t="shared" si="13"/>
        <v>MfN_INV_3_V_460_BHE_NF_SC_XX_001_d_V</v>
      </c>
      <c r="AG121" s="79"/>
      <c r="AH121" s="79"/>
      <c r="AI121" s="79"/>
      <c r="AJ121" s="79"/>
      <c r="AK121" s="79"/>
      <c r="AL121" s="79" t="str">
        <f t="shared" si="12"/>
        <v>460_NF_SC_XX_001_d_V</v>
      </c>
      <c r="AM121" s="36" t="s">
        <v>405</v>
      </c>
      <c r="AN121" s="217" t="s">
        <v>17</v>
      </c>
      <c r="AO121" s="217"/>
      <c r="AP121" s="217"/>
      <c r="AQ121" s="31" t="s">
        <v>183</v>
      </c>
      <c r="AR121" s="218"/>
      <c r="AS121" s="218"/>
      <c r="AT121" s="218"/>
      <c r="AU121" s="32"/>
      <c r="AV121" s="218"/>
      <c r="AW121" s="218"/>
      <c r="AX121" s="218"/>
      <c r="AY121" s="217"/>
      <c r="AZ121" s="217"/>
      <c r="BA121" s="218"/>
      <c r="BB121" s="218"/>
      <c r="BC121" s="218"/>
      <c r="BD121" s="218"/>
      <c r="BE121" s="217"/>
      <c r="BF121" s="217"/>
      <c r="BG121" s="217"/>
      <c r="BH121" s="217"/>
      <c r="BI121" s="217"/>
      <c r="BJ121" s="217"/>
      <c r="BK121" s="217"/>
      <c r="BL121" s="217"/>
      <c r="BM121" s="217"/>
      <c r="BN121" s="217"/>
      <c r="BO121" s="217"/>
      <c r="BP121" s="217"/>
      <c r="BQ121" s="217"/>
      <c r="BR121" s="217"/>
      <c r="BS121" s="217"/>
      <c r="BT121" s="217"/>
      <c r="BU121" s="217"/>
      <c r="BV121" s="217"/>
      <c r="BW121" s="217"/>
      <c r="BX121" s="217"/>
      <c r="BY121" s="217"/>
      <c r="CB121" s="34"/>
      <c r="CC121" s="34"/>
      <c r="CD121" s="34"/>
      <c r="CE121" s="34"/>
      <c r="CF121" s="217"/>
      <c r="CG121" s="217"/>
      <c r="CH121" s="217"/>
      <c r="CI121" s="217"/>
      <c r="CJ121" s="217"/>
      <c r="CM121" s="30">
        <v>445</v>
      </c>
      <c r="CN121" s="21" t="s">
        <v>128</v>
      </c>
    </row>
    <row r="122" spans="1:92" ht="12" customHeight="1" x14ac:dyDescent="0.35">
      <c r="B122" s="21"/>
      <c r="C122" s="58"/>
      <c r="D122" s="58"/>
      <c r="E122" s="58"/>
      <c r="F122" s="59"/>
      <c r="G122" s="59"/>
      <c r="H122" s="59"/>
      <c r="I122" s="59"/>
      <c r="J122" s="29"/>
      <c r="K122" s="29"/>
      <c r="L122" s="232"/>
      <c r="M122" s="232"/>
      <c r="N122" s="233"/>
      <c r="O122" s="238"/>
      <c r="P122" s="238"/>
      <c r="Q122" s="238"/>
      <c r="R122" s="238"/>
      <c r="S122" s="238"/>
      <c r="T122" s="238"/>
      <c r="U122" s="238"/>
      <c r="V122" s="29" t="str" cm="1">
        <f t="array" ref="V122">IFERROR(LOOKUP(2,1/(W122:AA122&lt;&gt;""),W122:AA122),"")</f>
        <v/>
      </c>
      <c r="W122" s="29"/>
      <c r="X122" s="29"/>
      <c r="Y122" s="29"/>
      <c r="Z122" s="29"/>
      <c r="AA122" s="29"/>
      <c r="AB122" s="29"/>
      <c r="AC122" s="29"/>
      <c r="AD122" s="29"/>
      <c r="AF122" s="79" t="str">
        <f t="shared" si="13"/>
        <v>_________</v>
      </c>
      <c r="AG122" s="79"/>
      <c r="AH122" s="79"/>
      <c r="AI122" s="79"/>
      <c r="AJ122" s="79"/>
      <c r="AK122" s="79"/>
      <c r="AL122" s="79" t="str">
        <f t="shared" si="12"/>
        <v>____</v>
      </c>
      <c r="AM122" s="36"/>
      <c r="AN122" s="217"/>
      <c r="AO122" s="217"/>
      <c r="AP122" s="217"/>
      <c r="AQ122" s="31"/>
      <c r="AR122" s="218"/>
      <c r="AS122" s="218"/>
      <c r="AT122" s="218"/>
      <c r="AU122" s="32"/>
      <c r="AV122" s="218"/>
      <c r="AW122" s="218"/>
      <c r="AX122" s="218"/>
      <c r="AY122" s="217"/>
      <c r="AZ122" s="217"/>
      <c r="BA122" s="218"/>
      <c r="BB122" s="218"/>
      <c r="BC122" s="218"/>
      <c r="BD122" s="218"/>
      <c r="BE122" s="217"/>
      <c r="BF122" s="217"/>
      <c r="BG122" s="217"/>
      <c r="BH122" s="217"/>
      <c r="BI122" s="217"/>
      <c r="BJ122" s="217"/>
      <c r="BK122" s="217"/>
      <c r="BL122" s="217"/>
      <c r="BM122" s="217"/>
      <c r="BN122" s="217"/>
      <c r="BO122" s="217"/>
      <c r="BP122" s="217"/>
      <c r="BQ122" s="217"/>
      <c r="BR122" s="217"/>
      <c r="BS122" s="217"/>
      <c r="BT122" s="217"/>
      <c r="BU122" s="217"/>
      <c r="BV122" s="217"/>
      <c r="BW122" s="217"/>
      <c r="BX122" s="217"/>
      <c r="BY122" s="217"/>
      <c r="CB122" s="34"/>
      <c r="CC122" s="34"/>
      <c r="CD122" s="34"/>
      <c r="CE122" s="34"/>
      <c r="CF122" s="217"/>
      <c r="CG122" s="217"/>
      <c r="CH122" s="217"/>
      <c r="CI122" s="217"/>
      <c r="CJ122" s="217"/>
    </row>
    <row r="123" spans="1:92" ht="12" customHeight="1" x14ac:dyDescent="0.35">
      <c r="B123" s="21"/>
      <c r="C123" s="58"/>
      <c r="D123" s="58"/>
      <c r="E123" s="58"/>
      <c r="F123" s="59"/>
      <c r="G123" s="59"/>
      <c r="H123" s="59"/>
      <c r="I123" s="59"/>
      <c r="J123" s="29"/>
      <c r="K123" s="29"/>
      <c r="L123" s="232"/>
      <c r="M123" s="232"/>
      <c r="N123" s="239" t="s">
        <v>322</v>
      </c>
      <c r="O123" s="238"/>
      <c r="P123" s="238"/>
      <c r="Q123" s="238"/>
      <c r="R123" s="238"/>
      <c r="S123" s="238"/>
      <c r="T123" s="238"/>
      <c r="U123" s="238"/>
      <c r="V123" s="29" t="str" cm="1">
        <f t="array" ref="V123">IFERROR(LOOKUP(2,1/(W123:AA123&lt;&gt;""),W123:AA123),"")</f>
        <v/>
      </c>
      <c r="W123" s="29"/>
      <c r="X123" s="29"/>
      <c r="Y123" s="29"/>
      <c r="Z123" s="29"/>
      <c r="AA123" s="29"/>
      <c r="AB123" s="29"/>
      <c r="AC123" s="29"/>
      <c r="AD123" s="29"/>
      <c r="AF123" s="79" t="str">
        <f t="shared" si="13"/>
        <v>_________</v>
      </c>
      <c r="AG123" s="79"/>
      <c r="AH123" s="79"/>
      <c r="AI123" s="79"/>
      <c r="AJ123" s="79"/>
      <c r="AK123" s="79"/>
      <c r="AL123" s="79" t="str">
        <f t="shared" si="12"/>
        <v>____</v>
      </c>
      <c r="AM123" s="36"/>
      <c r="AN123" s="217"/>
      <c r="AO123" s="217"/>
      <c r="AP123" s="217"/>
      <c r="AQ123" s="31"/>
      <c r="AR123" s="218"/>
      <c r="AS123" s="218"/>
      <c r="AT123" s="218"/>
      <c r="AU123" s="32"/>
      <c r="AV123" s="218"/>
      <c r="AW123" s="218"/>
      <c r="AX123" s="218"/>
      <c r="AY123" s="217"/>
      <c r="AZ123" s="217"/>
      <c r="BA123" s="218"/>
      <c r="BB123" s="218"/>
      <c r="BC123" s="218"/>
      <c r="BD123" s="218"/>
      <c r="BE123" s="217"/>
      <c r="BF123" s="217"/>
      <c r="BG123" s="217"/>
      <c r="BH123" s="217"/>
      <c r="BI123" s="217"/>
      <c r="BJ123" s="217"/>
      <c r="BK123" s="217"/>
      <c r="BL123" s="217"/>
      <c r="BM123" s="217"/>
      <c r="BN123" s="217"/>
      <c r="BO123" s="217"/>
      <c r="BP123" s="217"/>
      <c r="BQ123" s="217"/>
      <c r="BR123" s="217"/>
      <c r="BS123" s="217"/>
      <c r="BT123" s="217"/>
      <c r="BU123" s="217"/>
      <c r="BV123" s="217"/>
      <c r="BW123" s="217"/>
      <c r="BX123" s="217"/>
      <c r="BY123" s="217"/>
      <c r="CB123" s="34"/>
      <c r="CC123" s="34"/>
      <c r="CD123" s="34"/>
      <c r="CE123" s="34"/>
      <c r="CF123" s="217"/>
      <c r="CG123" s="217"/>
      <c r="CH123" s="217"/>
      <c r="CI123" s="217"/>
      <c r="CJ123" s="217"/>
    </row>
    <row r="124" spans="1:92" ht="12" customHeight="1" x14ac:dyDescent="0.35">
      <c r="B124" s="21"/>
      <c r="C124" s="58" t="str">
        <f>IF(N124="","",'Deckblatt - Cover'!$O$10)</f>
        <v>MfN</v>
      </c>
      <c r="D124" s="58" t="s">
        <v>129</v>
      </c>
      <c r="E124" s="58">
        <v>3</v>
      </c>
      <c r="F124" s="59" t="s">
        <v>46</v>
      </c>
      <c r="G124" s="59">
        <v>480</v>
      </c>
      <c r="H124" s="59" t="s">
        <v>14</v>
      </c>
      <c r="I124" s="59" t="s">
        <v>384</v>
      </c>
      <c r="J124" s="29" t="s">
        <v>131</v>
      </c>
      <c r="K124" s="29" t="s">
        <v>132</v>
      </c>
      <c r="L124" s="232" t="s">
        <v>133</v>
      </c>
      <c r="M124" s="232"/>
      <c r="N124" s="233" t="s">
        <v>323</v>
      </c>
      <c r="O124" s="238"/>
      <c r="P124" s="238"/>
      <c r="Q124" s="238"/>
      <c r="R124" s="238"/>
      <c r="S124" s="238"/>
      <c r="T124" s="238"/>
      <c r="U124" s="238"/>
      <c r="V124" s="29" t="str" cm="1">
        <f t="array" ref="V124">IFERROR(LOOKUP(2,1/(W124:AA124&lt;&gt;""),W124:AA124),"")</f>
        <v>d_V</v>
      </c>
      <c r="W124" s="29" t="s">
        <v>72</v>
      </c>
      <c r="X124" s="29" t="s">
        <v>351</v>
      </c>
      <c r="Y124" s="58" t="s">
        <v>352</v>
      </c>
      <c r="Z124" s="58"/>
      <c r="AA124" s="29" t="s">
        <v>72</v>
      </c>
      <c r="AB124" s="29"/>
      <c r="AC124" s="29"/>
      <c r="AD124" s="29"/>
      <c r="AF124" s="79" t="str">
        <f t="shared" si="13"/>
        <v>MfN_INV_3_V_480_BHE_NF_GR_1U_001_d_V</v>
      </c>
      <c r="AG124" s="79"/>
      <c r="AH124" s="79"/>
      <c r="AI124" s="79"/>
      <c r="AJ124" s="79"/>
      <c r="AK124" s="79"/>
      <c r="AL124" s="79" t="str">
        <f t="shared" si="12"/>
        <v>480_NF_GR_1U_001_d_V</v>
      </c>
      <c r="AM124" s="36"/>
      <c r="AN124" s="217" t="s">
        <v>17</v>
      </c>
      <c r="AO124" s="217"/>
      <c r="AP124" s="217"/>
      <c r="AQ124" s="31" t="s">
        <v>137</v>
      </c>
      <c r="AR124" s="218"/>
      <c r="AS124" s="218"/>
      <c r="AT124" s="218"/>
      <c r="AU124" s="32"/>
      <c r="AV124" s="218"/>
      <c r="AW124" s="218"/>
      <c r="AX124" s="218"/>
      <c r="AY124" s="217"/>
      <c r="AZ124" s="217"/>
      <c r="BA124" s="218"/>
      <c r="BB124" s="218"/>
      <c r="BC124" s="218"/>
      <c r="BD124" s="218"/>
      <c r="BE124" s="217"/>
      <c r="BF124" s="217"/>
      <c r="BG124" s="217"/>
      <c r="BH124" s="217"/>
      <c r="BI124" s="217"/>
      <c r="BJ124" s="217"/>
      <c r="BK124" s="217"/>
      <c r="BL124" s="217"/>
      <c r="BM124" s="217"/>
      <c r="BN124" s="217"/>
      <c r="BO124" s="217"/>
      <c r="BP124" s="217"/>
      <c r="BQ124" s="217"/>
      <c r="BR124" s="217"/>
      <c r="BS124" s="217"/>
      <c r="BT124" s="217"/>
      <c r="BU124" s="217"/>
      <c r="BV124" s="217"/>
      <c r="BW124" s="217"/>
      <c r="BX124" s="217"/>
      <c r="BY124" s="217"/>
      <c r="CB124" s="34">
        <v>1</v>
      </c>
      <c r="CC124" s="34">
        <v>1</v>
      </c>
      <c r="CD124" s="34">
        <v>1</v>
      </c>
      <c r="CE124" s="34">
        <v>1</v>
      </c>
      <c r="CF124" s="217"/>
      <c r="CG124" s="217"/>
      <c r="CH124" s="217"/>
      <c r="CI124" s="217"/>
      <c r="CJ124" s="217"/>
    </row>
    <row r="125" spans="1:92" ht="12" customHeight="1" x14ac:dyDescent="0.35">
      <c r="B125" s="21"/>
      <c r="C125" s="58" t="str">
        <f>IF(N125="","",'Deckblatt - Cover'!$O$10)</f>
        <v>MfN</v>
      </c>
      <c r="D125" s="58" t="s">
        <v>129</v>
      </c>
      <c r="E125" s="58">
        <v>3</v>
      </c>
      <c r="F125" s="59" t="s">
        <v>46</v>
      </c>
      <c r="G125" s="59">
        <v>480</v>
      </c>
      <c r="H125" s="59" t="s">
        <v>14</v>
      </c>
      <c r="I125" s="59" t="s">
        <v>384</v>
      </c>
      <c r="J125" s="29" t="s">
        <v>131</v>
      </c>
      <c r="K125" s="29" t="s">
        <v>139</v>
      </c>
      <c r="L125" s="232" t="s">
        <v>133</v>
      </c>
      <c r="M125" s="232"/>
      <c r="N125" s="233" t="s">
        <v>325</v>
      </c>
      <c r="O125" s="238"/>
      <c r="P125" s="238"/>
      <c r="Q125" s="238"/>
      <c r="R125" s="238"/>
      <c r="S125" s="238"/>
      <c r="T125" s="238"/>
      <c r="U125" s="238"/>
      <c r="V125" s="29" t="str" cm="1">
        <f t="array" ref="V125">IFERROR(LOOKUP(2,1/(W125:AA125&lt;&gt;""),W125:AA125),"")</f>
        <v>d_V</v>
      </c>
      <c r="W125" s="29" t="s">
        <v>72</v>
      </c>
      <c r="X125" s="29" t="s">
        <v>351</v>
      </c>
      <c r="Y125" s="58" t="s">
        <v>352</v>
      </c>
      <c r="Z125" s="58"/>
      <c r="AA125" s="29" t="s">
        <v>72</v>
      </c>
      <c r="AB125" s="29"/>
      <c r="AC125" s="29"/>
      <c r="AD125" s="29"/>
      <c r="AF125" s="79" t="str">
        <f t="shared" si="13"/>
        <v>MfN_INV_3_V_480_BHE_NF_GR_0E_001_d_V</v>
      </c>
      <c r="AG125" s="79"/>
      <c r="AH125" s="79"/>
      <c r="AI125" s="79"/>
      <c r="AJ125" s="79"/>
      <c r="AK125" s="79"/>
      <c r="AL125" s="79" t="str">
        <f t="shared" si="12"/>
        <v>480_NF_GR_0E_001_d_V</v>
      </c>
      <c r="AM125" s="36"/>
      <c r="AN125" s="217" t="s">
        <v>17</v>
      </c>
      <c r="AO125" s="217"/>
      <c r="AP125" s="217"/>
      <c r="AQ125" s="31" t="s">
        <v>137</v>
      </c>
      <c r="AR125" s="218"/>
      <c r="AS125" s="218"/>
      <c r="AT125" s="218"/>
      <c r="AU125" s="32"/>
      <c r="AV125" s="218"/>
      <c r="AW125" s="218"/>
      <c r="AX125" s="218"/>
      <c r="AY125" s="217"/>
      <c r="AZ125" s="217"/>
      <c r="BA125" s="218"/>
      <c r="BB125" s="218"/>
      <c r="BC125" s="218"/>
      <c r="BD125" s="218"/>
      <c r="BE125" s="217"/>
      <c r="BF125" s="217"/>
      <c r="BG125" s="217"/>
      <c r="BH125" s="217"/>
      <c r="BI125" s="217"/>
      <c r="BJ125" s="217"/>
      <c r="BK125" s="217"/>
      <c r="BL125" s="217"/>
      <c r="BM125" s="217"/>
      <c r="BN125" s="217"/>
      <c r="BO125" s="217"/>
      <c r="BP125" s="217"/>
      <c r="BQ125" s="217"/>
      <c r="BR125" s="217"/>
      <c r="BS125" s="217"/>
      <c r="BT125" s="217"/>
      <c r="BU125" s="217"/>
      <c r="BV125" s="217"/>
      <c r="BW125" s="217"/>
      <c r="BX125" s="217"/>
      <c r="BY125" s="217"/>
      <c r="CB125" s="34">
        <v>1</v>
      </c>
      <c r="CC125" s="34">
        <v>1</v>
      </c>
      <c r="CD125" s="34">
        <v>1</v>
      </c>
      <c r="CE125" s="34">
        <v>1</v>
      </c>
      <c r="CF125" s="217"/>
      <c r="CG125" s="217"/>
      <c r="CH125" s="217"/>
      <c r="CI125" s="217"/>
      <c r="CJ125" s="217"/>
    </row>
    <row r="126" spans="1:92" ht="12" customHeight="1" x14ac:dyDescent="0.35">
      <c r="B126" s="21"/>
      <c r="C126" s="58" t="str">
        <f>IF(N126="","",'Deckblatt - Cover'!$O$10)</f>
        <v>MfN</v>
      </c>
      <c r="D126" s="58" t="s">
        <v>129</v>
      </c>
      <c r="E126" s="58">
        <v>3</v>
      </c>
      <c r="F126" s="59" t="s">
        <v>46</v>
      </c>
      <c r="G126" s="59">
        <v>480</v>
      </c>
      <c r="H126" s="59" t="s">
        <v>14</v>
      </c>
      <c r="I126" s="59" t="s">
        <v>384</v>
      </c>
      <c r="J126" s="29" t="s">
        <v>131</v>
      </c>
      <c r="K126" s="29" t="s">
        <v>143</v>
      </c>
      <c r="L126" s="232" t="s">
        <v>133</v>
      </c>
      <c r="M126" s="232"/>
      <c r="N126" s="233" t="s">
        <v>327</v>
      </c>
      <c r="O126" s="238"/>
      <c r="P126" s="238"/>
      <c r="Q126" s="238"/>
      <c r="R126" s="238"/>
      <c r="S126" s="238"/>
      <c r="T126" s="238"/>
      <c r="U126" s="238"/>
      <c r="V126" s="29" t="str" cm="1">
        <f t="array" ref="V126">IFERROR(LOOKUP(2,1/(W126:AA126&lt;&gt;""),W126:AA126),"")</f>
        <v>d_V</v>
      </c>
      <c r="W126" s="29" t="s">
        <v>72</v>
      </c>
      <c r="X126" s="29" t="s">
        <v>351</v>
      </c>
      <c r="Y126" s="58" t="s">
        <v>352</v>
      </c>
      <c r="Z126" s="58"/>
      <c r="AA126" s="29" t="s">
        <v>72</v>
      </c>
      <c r="AB126" s="29"/>
      <c r="AC126" s="29"/>
      <c r="AD126" s="29"/>
      <c r="AF126" s="79" t="str">
        <f t="shared" si="13"/>
        <v>MfN_INV_3_V_480_BHE_NF_GR_1O_001_d_V</v>
      </c>
      <c r="AG126" s="79"/>
      <c r="AH126" s="79"/>
      <c r="AI126" s="79"/>
      <c r="AJ126" s="79"/>
      <c r="AK126" s="79"/>
      <c r="AL126" s="79" t="str">
        <f t="shared" si="12"/>
        <v>480_NF_GR_1O_001_d_V</v>
      </c>
      <c r="AM126" s="36"/>
      <c r="AN126" s="217" t="s">
        <v>17</v>
      </c>
      <c r="AO126" s="217"/>
      <c r="AP126" s="217"/>
      <c r="AQ126" s="31" t="s">
        <v>137</v>
      </c>
      <c r="AR126" s="218"/>
      <c r="AS126" s="218"/>
      <c r="AT126" s="218"/>
      <c r="AU126" s="32"/>
      <c r="AV126" s="218"/>
      <c r="AW126" s="218"/>
      <c r="AX126" s="218"/>
      <c r="AY126" s="217"/>
      <c r="AZ126" s="217"/>
      <c r="BA126" s="218"/>
      <c r="BB126" s="218"/>
      <c r="BC126" s="218"/>
      <c r="BD126" s="218"/>
      <c r="BE126" s="217"/>
      <c r="BF126" s="217"/>
      <c r="BG126" s="217"/>
      <c r="BH126" s="217"/>
      <c r="BI126" s="217"/>
      <c r="BJ126" s="217"/>
      <c r="BK126" s="217"/>
      <c r="BL126" s="217"/>
      <c r="BM126" s="217"/>
      <c r="BN126" s="217"/>
      <c r="BO126" s="217"/>
      <c r="BP126" s="217"/>
      <c r="BQ126" s="217"/>
      <c r="BR126" s="217"/>
      <c r="BS126" s="217"/>
      <c r="BT126" s="217"/>
      <c r="BU126" s="217"/>
      <c r="BV126" s="217"/>
      <c r="BW126" s="217"/>
      <c r="BX126" s="217"/>
      <c r="BY126" s="217"/>
      <c r="CB126" s="34">
        <v>1</v>
      </c>
      <c r="CC126" s="34">
        <v>1</v>
      </c>
      <c r="CD126" s="34">
        <v>1</v>
      </c>
      <c r="CE126" s="34">
        <v>1</v>
      </c>
      <c r="CF126" s="217"/>
      <c r="CG126" s="217"/>
      <c r="CH126" s="217"/>
      <c r="CI126" s="217"/>
      <c r="CJ126" s="217"/>
    </row>
    <row r="127" spans="1:92" ht="12" customHeight="1" x14ac:dyDescent="0.35">
      <c r="B127" s="21"/>
      <c r="C127" s="58" t="str">
        <f>IF(N127="","",'Deckblatt - Cover'!$O$10)</f>
        <v>MfN</v>
      </c>
      <c r="D127" s="58" t="s">
        <v>129</v>
      </c>
      <c r="E127" s="58">
        <v>3</v>
      </c>
      <c r="F127" s="59" t="s">
        <v>46</v>
      </c>
      <c r="G127" s="59">
        <v>480</v>
      </c>
      <c r="H127" s="59" t="s">
        <v>14</v>
      </c>
      <c r="I127" s="59" t="s">
        <v>384</v>
      </c>
      <c r="J127" s="29" t="s">
        <v>131</v>
      </c>
      <c r="K127" s="29" t="s">
        <v>146</v>
      </c>
      <c r="L127" s="232" t="s">
        <v>133</v>
      </c>
      <c r="M127" s="232"/>
      <c r="N127" s="233" t="s">
        <v>329</v>
      </c>
      <c r="O127" s="238"/>
      <c r="P127" s="238"/>
      <c r="Q127" s="238"/>
      <c r="R127" s="238"/>
      <c r="S127" s="238"/>
      <c r="T127" s="238"/>
      <c r="U127" s="238"/>
      <c r="V127" s="29" t="str" cm="1">
        <f t="array" ref="V127">IFERROR(LOOKUP(2,1/(W127:AA127&lt;&gt;""),W127:AA127),"")</f>
        <v>d_V</v>
      </c>
      <c r="W127" s="29" t="s">
        <v>72</v>
      </c>
      <c r="X127" s="29" t="s">
        <v>351</v>
      </c>
      <c r="Y127" s="58" t="s">
        <v>352</v>
      </c>
      <c r="Z127" s="58"/>
      <c r="AA127" s="29" t="s">
        <v>72</v>
      </c>
      <c r="AB127" s="29"/>
      <c r="AC127" s="29"/>
      <c r="AD127" s="29"/>
      <c r="AF127" s="79" t="str">
        <f t="shared" si="13"/>
        <v>MfN_INV_3_V_480_BHE_NF_GR_1Z_001_d_V</v>
      </c>
      <c r="AG127" s="79"/>
      <c r="AH127" s="79"/>
      <c r="AI127" s="79"/>
      <c r="AJ127" s="79"/>
      <c r="AK127" s="79"/>
      <c r="AL127" s="79" t="str">
        <f t="shared" si="12"/>
        <v>480_NF_GR_1Z_001_d_V</v>
      </c>
      <c r="AM127" s="36"/>
      <c r="AN127" s="217" t="s">
        <v>17</v>
      </c>
      <c r="AO127" s="217"/>
      <c r="AP127" s="217"/>
      <c r="AQ127" s="31" t="s">
        <v>137</v>
      </c>
      <c r="AR127" s="218"/>
      <c r="AS127" s="218"/>
      <c r="AT127" s="218"/>
      <c r="AU127" s="32"/>
      <c r="AV127" s="218"/>
      <c r="AW127" s="218"/>
      <c r="AX127" s="218"/>
      <c r="AY127" s="217"/>
      <c r="AZ127" s="217"/>
      <c r="BA127" s="218"/>
      <c r="BB127" s="218"/>
      <c r="BC127" s="218"/>
      <c r="BD127" s="218"/>
      <c r="BE127" s="217"/>
      <c r="BF127" s="217"/>
      <c r="BG127" s="217"/>
      <c r="BH127" s="217"/>
      <c r="BI127" s="217"/>
      <c r="BJ127" s="217"/>
      <c r="BK127" s="217"/>
      <c r="BL127" s="217"/>
      <c r="BM127" s="217"/>
      <c r="BN127" s="217"/>
      <c r="BO127" s="217"/>
      <c r="BP127" s="217"/>
      <c r="BQ127" s="217"/>
      <c r="BR127" s="217"/>
      <c r="BS127" s="217"/>
      <c r="BT127" s="217"/>
      <c r="BU127" s="217"/>
      <c r="BV127" s="217"/>
      <c r="BW127" s="217"/>
      <c r="BX127" s="217"/>
      <c r="BY127" s="217"/>
      <c r="CB127" s="34">
        <v>1</v>
      </c>
      <c r="CC127" s="34">
        <v>1</v>
      </c>
      <c r="CD127" s="34">
        <v>1</v>
      </c>
      <c r="CE127" s="34">
        <v>1</v>
      </c>
      <c r="CF127" s="217"/>
      <c r="CG127" s="217"/>
      <c r="CH127" s="217"/>
      <c r="CI127" s="217"/>
      <c r="CJ127" s="217"/>
    </row>
    <row r="128" spans="1:92" ht="12" customHeight="1" x14ac:dyDescent="0.35">
      <c r="B128" s="21"/>
      <c r="C128" s="58" t="str">
        <f>IF(N128="","",'Deckblatt - Cover'!$O$10)</f>
        <v>MfN</v>
      </c>
      <c r="D128" s="58" t="s">
        <v>129</v>
      </c>
      <c r="E128" s="58">
        <v>3</v>
      </c>
      <c r="F128" s="59" t="s">
        <v>46</v>
      </c>
      <c r="G128" s="59">
        <v>480</v>
      </c>
      <c r="H128" s="59" t="s">
        <v>14</v>
      </c>
      <c r="I128" s="59" t="s">
        <v>384</v>
      </c>
      <c r="J128" s="29" t="s">
        <v>131</v>
      </c>
      <c r="K128" s="29" t="s">
        <v>149</v>
      </c>
      <c r="L128" s="232" t="s">
        <v>133</v>
      </c>
      <c r="M128" s="232"/>
      <c r="N128" s="233" t="s">
        <v>331</v>
      </c>
      <c r="O128" s="238"/>
      <c r="P128" s="238"/>
      <c r="Q128" s="238"/>
      <c r="R128" s="238"/>
      <c r="S128" s="238"/>
      <c r="T128" s="238"/>
      <c r="U128" s="238"/>
      <c r="V128" s="29" t="str" cm="1">
        <f t="array" ref="V128">IFERROR(LOOKUP(2,1/(W128:AA128&lt;&gt;""),W128:AA128),"")</f>
        <v>d_V</v>
      </c>
      <c r="W128" s="29" t="s">
        <v>72</v>
      </c>
      <c r="X128" s="29" t="s">
        <v>351</v>
      </c>
      <c r="Y128" s="58" t="s">
        <v>352</v>
      </c>
      <c r="Z128" s="58"/>
      <c r="AA128" s="29" t="s">
        <v>72</v>
      </c>
      <c r="AB128" s="29"/>
      <c r="AC128" s="29"/>
      <c r="AD128" s="29"/>
      <c r="AF128" s="79" t="str">
        <f t="shared" si="13"/>
        <v>MfN_INV_3_V_480_BHE_NF_GR_2O_001_d_V</v>
      </c>
      <c r="AG128" s="79"/>
      <c r="AH128" s="79"/>
      <c r="AI128" s="79"/>
      <c r="AJ128" s="79"/>
      <c r="AK128" s="79"/>
      <c r="AL128" s="79" t="str">
        <f t="shared" si="12"/>
        <v>480_NF_GR_2O_001_d_V</v>
      </c>
      <c r="AM128" s="36"/>
      <c r="AN128" s="217" t="s">
        <v>17</v>
      </c>
      <c r="AO128" s="217"/>
      <c r="AP128" s="217"/>
      <c r="AQ128" s="31" t="s">
        <v>137</v>
      </c>
      <c r="AR128" s="218"/>
      <c r="AS128" s="218"/>
      <c r="AT128" s="218"/>
      <c r="AU128" s="32"/>
      <c r="AV128" s="218"/>
      <c r="AW128" s="218"/>
      <c r="AX128" s="218"/>
      <c r="AY128" s="217"/>
      <c r="AZ128" s="217"/>
      <c r="BA128" s="218"/>
      <c r="BB128" s="218"/>
      <c r="BC128" s="218"/>
      <c r="BD128" s="218"/>
      <c r="BE128" s="217"/>
      <c r="BF128" s="217"/>
      <c r="BG128" s="217"/>
      <c r="BH128" s="217"/>
      <c r="BI128" s="217"/>
      <c r="BJ128" s="217"/>
      <c r="BK128" s="217"/>
      <c r="BL128" s="217"/>
      <c r="BM128" s="217"/>
      <c r="BN128" s="217"/>
      <c r="BO128" s="217"/>
      <c r="BP128" s="217"/>
      <c r="BQ128" s="217"/>
      <c r="BR128" s="217"/>
      <c r="BS128" s="217"/>
      <c r="BT128" s="217"/>
      <c r="BU128" s="217"/>
      <c r="BV128" s="217"/>
      <c r="BW128" s="217"/>
      <c r="BX128" s="217"/>
      <c r="BY128" s="217"/>
      <c r="CB128" s="34">
        <v>1</v>
      </c>
      <c r="CC128" s="34">
        <v>1</v>
      </c>
      <c r="CD128" s="34">
        <v>1</v>
      </c>
      <c r="CE128" s="34">
        <v>1</v>
      </c>
      <c r="CF128" s="217"/>
      <c r="CG128" s="217"/>
      <c r="CH128" s="217"/>
      <c r="CI128" s="217"/>
      <c r="CJ128" s="217"/>
    </row>
    <row r="129" spans="2:92" ht="12" customHeight="1" x14ac:dyDescent="0.35">
      <c r="B129" s="21"/>
      <c r="C129" s="58" t="str">
        <f>IF(N129="","",'Deckblatt - Cover'!$O$10)</f>
        <v>MfN</v>
      </c>
      <c r="D129" s="58" t="s">
        <v>129</v>
      </c>
      <c r="E129" s="58">
        <v>3</v>
      </c>
      <c r="F129" s="59" t="s">
        <v>46</v>
      </c>
      <c r="G129" s="59">
        <v>480</v>
      </c>
      <c r="H129" s="59" t="s">
        <v>14</v>
      </c>
      <c r="I129" s="59" t="s">
        <v>384</v>
      </c>
      <c r="J129" s="29" t="s">
        <v>131</v>
      </c>
      <c r="K129" s="29" t="s">
        <v>152</v>
      </c>
      <c r="L129" s="232" t="s">
        <v>133</v>
      </c>
      <c r="M129" s="232"/>
      <c r="N129" s="233" t="s">
        <v>333</v>
      </c>
      <c r="O129" s="238"/>
      <c r="P129" s="238"/>
      <c r="Q129" s="238"/>
      <c r="R129" s="238"/>
      <c r="S129" s="238"/>
      <c r="T129" s="238"/>
      <c r="U129" s="238"/>
      <c r="V129" s="29" t="str" cm="1">
        <f t="array" ref="V129">IFERROR(LOOKUP(2,1/(W129:AA129&lt;&gt;""),W129:AA129),"")</f>
        <v>d_V</v>
      </c>
      <c r="W129" s="29" t="s">
        <v>72</v>
      </c>
      <c r="X129" s="29" t="s">
        <v>351</v>
      </c>
      <c r="Y129" s="58" t="s">
        <v>352</v>
      </c>
      <c r="Z129" s="58"/>
      <c r="AA129" s="29" t="s">
        <v>72</v>
      </c>
      <c r="AB129" s="29"/>
      <c r="AC129" s="29"/>
      <c r="AD129" s="29"/>
      <c r="AF129" s="79" t="str">
        <f t="shared" si="13"/>
        <v>MfN_INV_3_V_480_BHE_NF_GR_2Z_001_d_V</v>
      </c>
      <c r="AG129" s="79"/>
      <c r="AH129" s="79"/>
      <c r="AI129" s="79"/>
      <c r="AJ129" s="79"/>
      <c r="AK129" s="79"/>
      <c r="AL129" s="79" t="str">
        <f t="shared" si="12"/>
        <v>480_NF_GR_2Z_001_d_V</v>
      </c>
      <c r="AM129" s="36"/>
      <c r="AN129" s="217" t="s">
        <v>17</v>
      </c>
      <c r="AO129" s="217"/>
      <c r="AP129" s="217"/>
      <c r="AQ129" s="31" t="s">
        <v>137</v>
      </c>
      <c r="AR129" s="218"/>
      <c r="AS129" s="218"/>
      <c r="AT129" s="218"/>
      <c r="AU129" s="32"/>
      <c r="AV129" s="218"/>
      <c r="AW129" s="218"/>
      <c r="AX129" s="218"/>
      <c r="AY129" s="217"/>
      <c r="AZ129" s="217"/>
      <c r="BA129" s="218"/>
      <c r="BB129" s="218"/>
      <c r="BC129" s="218"/>
      <c r="BD129" s="218"/>
      <c r="BE129" s="217"/>
      <c r="BF129" s="217"/>
      <c r="BG129" s="217"/>
      <c r="BH129" s="217"/>
      <c r="BI129" s="217"/>
      <c r="BJ129" s="217"/>
      <c r="BK129" s="217"/>
      <c r="BL129" s="217"/>
      <c r="BM129" s="217"/>
      <c r="BN129" s="217"/>
      <c r="BO129" s="217"/>
      <c r="BP129" s="217"/>
      <c r="BQ129" s="217"/>
      <c r="BR129" s="217"/>
      <c r="BS129" s="217"/>
      <c r="BT129" s="217"/>
      <c r="BU129" s="217"/>
      <c r="BV129" s="217"/>
      <c r="BW129" s="217"/>
      <c r="BX129" s="217"/>
      <c r="BY129" s="217"/>
      <c r="CB129" s="34">
        <v>1</v>
      </c>
      <c r="CC129" s="34">
        <v>1</v>
      </c>
      <c r="CD129" s="34">
        <v>1</v>
      </c>
      <c r="CE129" s="34">
        <v>1</v>
      </c>
      <c r="CF129" s="217"/>
      <c r="CG129" s="217"/>
      <c r="CH129" s="217"/>
      <c r="CI129" s="217"/>
      <c r="CJ129" s="217"/>
    </row>
    <row r="130" spans="2:92" ht="12" customHeight="1" x14ac:dyDescent="0.35">
      <c r="B130" s="21"/>
      <c r="C130" s="58" t="str">
        <f>IF(N130="","",'Deckblatt - Cover'!$O$10)</f>
        <v>MfN</v>
      </c>
      <c r="D130" s="58" t="s">
        <v>129</v>
      </c>
      <c r="E130" s="58">
        <v>3</v>
      </c>
      <c r="F130" s="59" t="s">
        <v>46</v>
      </c>
      <c r="G130" s="59">
        <v>480</v>
      </c>
      <c r="H130" s="59" t="s">
        <v>14</v>
      </c>
      <c r="I130" s="59" t="s">
        <v>384</v>
      </c>
      <c r="J130" s="29" t="s">
        <v>131</v>
      </c>
      <c r="K130" s="29" t="s">
        <v>155</v>
      </c>
      <c r="L130" s="232" t="s">
        <v>133</v>
      </c>
      <c r="M130" s="232"/>
      <c r="N130" s="233" t="s">
        <v>335</v>
      </c>
      <c r="O130" s="238"/>
      <c r="P130" s="238"/>
      <c r="Q130" s="238"/>
      <c r="R130" s="238"/>
      <c r="S130" s="238"/>
      <c r="T130" s="238"/>
      <c r="U130" s="238"/>
      <c r="V130" s="29" t="str" cm="1">
        <f t="array" ref="V130">IFERROR(LOOKUP(2,1/(W130:AA130&lt;&gt;""),W130:AA130),"")</f>
        <v>d_V</v>
      </c>
      <c r="W130" s="29" t="s">
        <v>72</v>
      </c>
      <c r="X130" s="29" t="s">
        <v>351</v>
      </c>
      <c r="Y130" s="58" t="s">
        <v>352</v>
      </c>
      <c r="Z130" s="58"/>
      <c r="AA130" s="29" t="s">
        <v>72</v>
      </c>
      <c r="AB130" s="29"/>
      <c r="AC130" s="29"/>
      <c r="AD130" s="29"/>
      <c r="AF130" s="79" t="str">
        <f t="shared" si="13"/>
        <v>MfN_INV_3_V_480_BHE_NF_GR_3D_001_d_V</v>
      </c>
      <c r="AG130" s="79"/>
      <c r="AH130" s="79"/>
      <c r="AI130" s="79"/>
      <c r="AJ130" s="79"/>
      <c r="AK130" s="79"/>
      <c r="AL130" s="79" t="str">
        <f t="shared" si="12"/>
        <v>480_NF_GR_3D_001_d_V</v>
      </c>
      <c r="AM130" s="36"/>
      <c r="AN130" s="217" t="s">
        <v>17</v>
      </c>
      <c r="AO130" s="217"/>
      <c r="AP130" s="217"/>
      <c r="AQ130" s="31" t="s">
        <v>137</v>
      </c>
      <c r="AR130" s="218"/>
      <c r="AS130" s="218"/>
      <c r="AT130" s="218"/>
      <c r="AU130" s="32"/>
      <c r="AV130" s="218"/>
      <c r="AW130" s="218"/>
      <c r="AX130" s="218"/>
      <c r="AY130" s="217"/>
      <c r="AZ130" s="217"/>
      <c r="BA130" s="218"/>
      <c r="BB130" s="218"/>
      <c r="BC130" s="218"/>
      <c r="BD130" s="218"/>
      <c r="BE130" s="217"/>
      <c r="BF130" s="217"/>
      <c r="BG130" s="217"/>
      <c r="BH130" s="217"/>
      <c r="BI130" s="217"/>
      <c r="BJ130" s="217"/>
      <c r="BK130" s="217"/>
      <c r="BL130" s="217"/>
      <c r="BM130" s="217"/>
      <c r="BN130" s="217"/>
      <c r="BO130" s="217"/>
      <c r="BP130" s="217"/>
      <c r="BQ130" s="217"/>
      <c r="BR130" s="217"/>
      <c r="BS130" s="217"/>
      <c r="BT130" s="217"/>
      <c r="BU130" s="217"/>
      <c r="BV130" s="217"/>
      <c r="BW130" s="217"/>
      <c r="BX130" s="217"/>
      <c r="BY130" s="217"/>
      <c r="CB130" s="34">
        <v>1</v>
      </c>
      <c r="CC130" s="34">
        <v>1</v>
      </c>
      <c r="CD130" s="34">
        <v>1</v>
      </c>
      <c r="CE130" s="34">
        <v>1</v>
      </c>
      <c r="CF130" s="217"/>
      <c r="CG130" s="217"/>
      <c r="CH130" s="217"/>
      <c r="CI130" s="217"/>
      <c r="CJ130" s="217"/>
    </row>
    <row r="131" spans="2:92" ht="12" customHeight="1" x14ac:dyDescent="0.35">
      <c r="B131" s="21"/>
      <c r="C131" s="58"/>
      <c r="D131" s="58"/>
      <c r="E131" s="58"/>
      <c r="F131" s="59"/>
      <c r="G131" s="59"/>
      <c r="H131" s="59"/>
      <c r="I131" s="59"/>
      <c r="J131" s="29"/>
      <c r="K131" s="29"/>
      <c r="L131" s="232"/>
      <c r="M131" s="232"/>
      <c r="N131" s="233"/>
      <c r="O131" s="238"/>
      <c r="P131" s="238"/>
      <c r="Q131" s="238"/>
      <c r="R131" s="238"/>
      <c r="S131" s="238"/>
      <c r="T131" s="238"/>
      <c r="U131" s="238"/>
      <c r="V131" s="29" t="str" cm="1">
        <f t="array" ref="V131">IFERROR(LOOKUP(2,1/(W131:AA131&lt;&gt;""),W131:AA131),"")</f>
        <v/>
      </c>
      <c r="W131" s="29"/>
      <c r="X131" s="29"/>
      <c r="Y131" s="29"/>
      <c r="Z131" s="29"/>
      <c r="AA131" s="29"/>
      <c r="AB131" s="29"/>
      <c r="AC131" s="29"/>
      <c r="AD131" s="29"/>
      <c r="AF131" s="79" t="str">
        <f t="shared" si="13"/>
        <v>_________</v>
      </c>
      <c r="AG131" s="79"/>
      <c r="AH131" s="79"/>
      <c r="AI131" s="79"/>
      <c r="AJ131" s="79"/>
      <c r="AK131" s="79"/>
      <c r="AL131" s="79" t="str">
        <f t="shared" si="12"/>
        <v>____</v>
      </c>
      <c r="AM131" s="36"/>
      <c r="AN131" s="217"/>
      <c r="AO131" s="217"/>
      <c r="AP131" s="217"/>
      <c r="AQ131" s="31"/>
      <c r="AR131" s="218"/>
      <c r="AS131" s="218"/>
      <c r="AT131" s="218"/>
      <c r="AU131" s="32"/>
      <c r="AV131" s="218"/>
      <c r="AW131" s="218"/>
      <c r="AX131" s="218"/>
      <c r="AY131" s="217"/>
      <c r="AZ131" s="217"/>
      <c r="BA131" s="218"/>
      <c r="BB131" s="218"/>
      <c r="BC131" s="218"/>
      <c r="BD131" s="218"/>
      <c r="BE131" s="217"/>
      <c r="BF131" s="217"/>
      <c r="BG131" s="217"/>
      <c r="BH131" s="217"/>
      <c r="BI131" s="217"/>
      <c r="BJ131" s="217"/>
      <c r="BK131" s="217"/>
      <c r="BL131" s="217"/>
      <c r="BM131" s="217"/>
      <c r="BN131" s="217"/>
      <c r="BO131" s="217"/>
      <c r="BP131" s="217"/>
      <c r="BQ131" s="217"/>
      <c r="BR131" s="217"/>
      <c r="BS131" s="217"/>
      <c r="BT131" s="217"/>
      <c r="BU131" s="217"/>
      <c r="BV131" s="217"/>
      <c r="BW131" s="217"/>
      <c r="BX131" s="217"/>
      <c r="BY131" s="217"/>
      <c r="CB131" s="34"/>
      <c r="CC131" s="34"/>
      <c r="CD131" s="34"/>
      <c r="CE131" s="34"/>
      <c r="CF131" s="217"/>
      <c r="CG131" s="217"/>
      <c r="CH131" s="217"/>
      <c r="CI131" s="217"/>
      <c r="CJ131" s="217"/>
      <c r="CM131" s="30">
        <v>440</v>
      </c>
      <c r="CN131" s="21" t="s">
        <v>128</v>
      </c>
    </row>
    <row r="132" spans="2:92" ht="12" customHeight="1" x14ac:dyDescent="0.35">
      <c r="B132" s="21"/>
      <c r="C132" s="58"/>
      <c r="D132" s="58"/>
      <c r="E132" s="58"/>
      <c r="F132" s="59"/>
      <c r="G132" s="59"/>
      <c r="H132" s="59"/>
      <c r="I132" s="59"/>
      <c r="J132" s="29"/>
      <c r="K132" s="29"/>
      <c r="L132" s="232"/>
      <c r="M132" s="232"/>
      <c r="N132" s="239" t="s">
        <v>337</v>
      </c>
      <c r="O132" s="238"/>
      <c r="P132" s="238"/>
      <c r="Q132" s="238"/>
      <c r="R132" s="238"/>
      <c r="S132" s="238"/>
      <c r="T132" s="238"/>
      <c r="U132" s="238"/>
      <c r="V132" s="29" t="str" cm="1">
        <f t="array" ref="V132">IFERROR(LOOKUP(2,1/(W132:AA132&lt;&gt;""),W132:AA132),"")</f>
        <v/>
      </c>
      <c r="W132" s="29"/>
      <c r="X132" s="29"/>
      <c r="Y132" s="29"/>
      <c r="Z132" s="29"/>
      <c r="AA132" s="29"/>
      <c r="AB132" s="29"/>
      <c r="AC132" s="29"/>
      <c r="AD132" s="29"/>
      <c r="AF132" s="79" t="str">
        <f t="shared" si="13"/>
        <v>_________</v>
      </c>
      <c r="AG132" s="79"/>
      <c r="AH132" s="79"/>
      <c r="AI132" s="79"/>
      <c r="AJ132" s="79"/>
      <c r="AK132" s="79"/>
      <c r="AL132" s="79" t="str">
        <f t="shared" si="12"/>
        <v>____</v>
      </c>
      <c r="AM132" s="36"/>
      <c r="AN132" s="217"/>
      <c r="AO132" s="217"/>
      <c r="AP132" s="217"/>
      <c r="AQ132" s="31"/>
      <c r="AR132" s="218"/>
      <c r="AS132" s="218"/>
      <c r="AT132" s="218"/>
      <c r="AU132" s="32"/>
      <c r="AV132" s="218"/>
      <c r="AW132" s="218"/>
      <c r="AX132" s="218"/>
      <c r="AY132" s="217"/>
      <c r="AZ132" s="217"/>
      <c r="BA132" s="218"/>
      <c r="BB132" s="218"/>
      <c r="BC132" s="218"/>
      <c r="BD132" s="218"/>
      <c r="BE132" s="217"/>
      <c r="BF132" s="217"/>
      <c r="BG132" s="217"/>
      <c r="BH132" s="217"/>
      <c r="BI132" s="217"/>
      <c r="BJ132" s="217"/>
      <c r="BK132" s="217"/>
      <c r="BL132" s="217"/>
      <c r="BM132" s="217"/>
      <c r="BN132" s="217"/>
      <c r="BO132" s="217"/>
      <c r="BP132" s="217"/>
      <c r="BQ132" s="217"/>
      <c r="BR132" s="217"/>
      <c r="BS132" s="217"/>
      <c r="BT132" s="217"/>
      <c r="BU132" s="217"/>
      <c r="BV132" s="217"/>
      <c r="BW132" s="217"/>
      <c r="BX132" s="217"/>
      <c r="BY132" s="217"/>
      <c r="CB132" s="34"/>
      <c r="CC132" s="34"/>
      <c r="CD132" s="34"/>
      <c r="CE132" s="34"/>
      <c r="CF132" s="217"/>
      <c r="CG132" s="217"/>
      <c r="CH132" s="217"/>
      <c r="CI132" s="217"/>
      <c r="CJ132" s="217"/>
      <c r="CM132" s="30">
        <v>444</v>
      </c>
      <c r="CN132" s="21" t="s">
        <v>128</v>
      </c>
    </row>
    <row r="133" spans="2:92" ht="12" customHeight="1" x14ac:dyDescent="0.35">
      <c r="B133" s="21"/>
      <c r="C133" s="58" t="str">
        <f>IF(N133="","",'Deckblatt - Cover'!$O$10)</f>
        <v>MfN</v>
      </c>
      <c r="D133" s="58" t="s">
        <v>129</v>
      </c>
      <c r="E133" s="58">
        <v>3</v>
      </c>
      <c r="F133" s="59" t="s">
        <v>46</v>
      </c>
      <c r="G133" s="59">
        <v>480</v>
      </c>
      <c r="H133" s="59" t="s">
        <v>14</v>
      </c>
      <c r="I133" s="59" t="s">
        <v>384</v>
      </c>
      <c r="J133" s="29" t="s">
        <v>179</v>
      </c>
      <c r="K133" s="29" t="s">
        <v>180</v>
      </c>
      <c r="L133" s="232" t="s">
        <v>133</v>
      </c>
      <c r="M133" s="232"/>
      <c r="N133" s="233" t="s">
        <v>406</v>
      </c>
      <c r="O133" s="238"/>
      <c r="P133" s="238"/>
      <c r="Q133" s="238"/>
      <c r="R133" s="238"/>
      <c r="S133" s="238"/>
      <c r="T133" s="238"/>
      <c r="U133" s="238"/>
      <c r="V133" s="29" t="str" cm="1">
        <f t="array" ref="V133">IFERROR(LOOKUP(2,1/(W133:AA133&lt;&gt;""),W133:AA133),"")</f>
        <v>d_V</v>
      </c>
      <c r="W133" s="29" t="s">
        <v>72</v>
      </c>
      <c r="X133" s="29" t="s">
        <v>351</v>
      </c>
      <c r="Y133" s="58" t="s">
        <v>352</v>
      </c>
      <c r="Z133" s="58"/>
      <c r="AA133" s="29" t="s">
        <v>72</v>
      </c>
      <c r="AB133" s="29"/>
      <c r="AC133" s="29"/>
      <c r="AD133" s="29"/>
      <c r="AF133" s="79" t="str">
        <f t="shared" si="13"/>
        <v>MfN_INV_3_V_480_BHE_NF_SC_XX_001_d_V</v>
      </c>
      <c r="AG133" s="79"/>
      <c r="AH133" s="79"/>
      <c r="AI133" s="79"/>
      <c r="AJ133" s="79"/>
      <c r="AK133" s="79"/>
      <c r="AL133" s="79" t="str">
        <f t="shared" si="12"/>
        <v>480_NF_SC_XX_001_d_V</v>
      </c>
      <c r="AM133" s="36"/>
      <c r="AN133" s="217" t="s">
        <v>17</v>
      </c>
      <c r="AO133" s="217"/>
      <c r="AP133" s="217"/>
      <c r="AQ133" s="31" t="s">
        <v>183</v>
      </c>
      <c r="AR133" s="218"/>
      <c r="AS133" s="218"/>
      <c r="AT133" s="218"/>
      <c r="AU133" s="32"/>
      <c r="AV133" s="218"/>
      <c r="AW133" s="218"/>
      <c r="AX133" s="218"/>
      <c r="AY133" s="217"/>
      <c r="AZ133" s="217"/>
      <c r="BA133" s="218"/>
      <c r="BB133" s="218"/>
      <c r="BC133" s="218"/>
      <c r="BD133" s="218"/>
      <c r="BE133" s="217" t="s">
        <v>138</v>
      </c>
      <c r="BF133" s="217"/>
      <c r="BG133" s="217"/>
      <c r="BH133" s="217" t="s">
        <v>138</v>
      </c>
      <c r="BI133" s="217"/>
      <c r="BJ133" s="217"/>
      <c r="BK133" s="217" t="s">
        <v>138</v>
      </c>
      <c r="BL133" s="217"/>
      <c r="BM133" s="217"/>
      <c r="BN133" s="217"/>
      <c r="BO133" s="217"/>
      <c r="BP133" s="217"/>
      <c r="BQ133" s="217"/>
      <c r="BR133" s="217"/>
      <c r="BS133" s="217"/>
      <c r="BT133" s="217" t="s">
        <v>138</v>
      </c>
      <c r="BU133" s="217"/>
      <c r="BV133" s="217"/>
      <c r="BW133" s="217"/>
      <c r="BX133" s="217"/>
      <c r="BY133" s="217"/>
      <c r="CB133" s="34"/>
      <c r="CC133" s="34"/>
      <c r="CD133" s="34"/>
      <c r="CE133" s="34"/>
      <c r="CF133" s="217"/>
      <c r="CG133" s="217"/>
      <c r="CH133" s="217"/>
      <c r="CI133" s="217"/>
      <c r="CJ133" s="217"/>
      <c r="CM133" s="30">
        <v>445</v>
      </c>
      <c r="CN133" s="21" t="s">
        <v>128</v>
      </c>
    </row>
    <row r="134" spans="2:92" ht="12" customHeight="1" x14ac:dyDescent="0.35">
      <c r="B134" s="21"/>
      <c r="C134" s="58" t="str">
        <f>IF(N134="","",'Deckblatt - Cover'!$O$10)</f>
        <v>MfN</v>
      </c>
      <c r="D134" s="58" t="s">
        <v>129</v>
      </c>
      <c r="E134" s="58">
        <v>3</v>
      </c>
      <c r="F134" s="59" t="s">
        <v>46</v>
      </c>
      <c r="G134" s="59">
        <v>480</v>
      </c>
      <c r="H134" s="59" t="s">
        <v>14</v>
      </c>
      <c r="I134" s="59" t="s">
        <v>384</v>
      </c>
      <c r="J134" s="29" t="s">
        <v>179</v>
      </c>
      <c r="K134" s="29" t="s">
        <v>180</v>
      </c>
      <c r="L134" s="232" t="s">
        <v>160</v>
      </c>
      <c r="M134" s="232"/>
      <c r="N134" s="240" t="s">
        <v>407</v>
      </c>
      <c r="O134" s="241"/>
      <c r="P134" s="241"/>
      <c r="Q134" s="241"/>
      <c r="R134" s="241"/>
      <c r="S134" s="241"/>
      <c r="T134" s="241"/>
      <c r="U134" s="233"/>
      <c r="V134" s="29" t="str" cm="1">
        <f t="array" ref="V134">IFERROR(LOOKUP(2,1/(W134:AA134&lt;&gt;""),W134:AA134),"")</f>
        <v>d_V</v>
      </c>
      <c r="W134" s="29" t="s">
        <v>72</v>
      </c>
      <c r="X134" s="29" t="s">
        <v>351</v>
      </c>
      <c r="Y134" s="58" t="s">
        <v>352</v>
      </c>
      <c r="Z134" s="58"/>
      <c r="AA134" s="29" t="s">
        <v>72</v>
      </c>
      <c r="AB134" s="29"/>
      <c r="AC134" s="29"/>
      <c r="AD134" s="29"/>
      <c r="AF134" s="79" t="str">
        <f t="shared" si="13"/>
        <v>MfN_INV_3_V_480_BHE_NF_SC_XX_002_d_V</v>
      </c>
      <c r="AG134" s="79"/>
      <c r="AH134" s="79"/>
      <c r="AI134" s="79"/>
      <c r="AJ134" s="79"/>
      <c r="AK134" s="79"/>
      <c r="AL134" s="79" t="str">
        <f t="shared" si="12"/>
        <v>480_NF_SC_XX_002_d_V</v>
      </c>
      <c r="AM134" s="36"/>
      <c r="AN134" s="217" t="s">
        <v>17</v>
      </c>
      <c r="AO134" s="217"/>
      <c r="AP134" s="217"/>
      <c r="AQ134" s="31" t="s">
        <v>183</v>
      </c>
      <c r="AR134" s="218"/>
      <c r="AS134" s="218"/>
      <c r="AT134" s="218"/>
      <c r="AU134" s="32"/>
      <c r="AV134" s="218"/>
      <c r="AW134" s="218"/>
      <c r="AX134" s="218"/>
      <c r="AY134" s="217"/>
      <c r="AZ134" s="217"/>
      <c r="BA134" s="218"/>
      <c r="BB134" s="218"/>
      <c r="BC134" s="218"/>
      <c r="BD134" s="218"/>
      <c r="BE134" s="217" t="s">
        <v>138</v>
      </c>
      <c r="BF134" s="217"/>
      <c r="BG134" s="217"/>
      <c r="BH134" s="217" t="s">
        <v>138</v>
      </c>
      <c r="BI134" s="217"/>
      <c r="BJ134" s="217"/>
      <c r="BK134" s="217" t="s">
        <v>138</v>
      </c>
      <c r="BL134" s="217"/>
      <c r="BM134" s="217"/>
      <c r="BN134" s="217"/>
      <c r="BO134" s="217"/>
      <c r="BP134" s="217"/>
      <c r="BQ134" s="217"/>
      <c r="BR134" s="217"/>
      <c r="BS134" s="217"/>
      <c r="BT134" s="217" t="s">
        <v>138</v>
      </c>
      <c r="BU134" s="217"/>
      <c r="BV134" s="217"/>
      <c r="BW134" s="217"/>
      <c r="BX134" s="217"/>
      <c r="BY134" s="217"/>
      <c r="CB134" s="14">
        <v>100</v>
      </c>
      <c r="CC134" s="34"/>
      <c r="CD134" s="34"/>
      <c r="CE134" s="34"/>
      <c r="CF134" s="217"/>
      <c r="CG134" s="217"/>
      <c r="CH134" s="217"/>
      <c r="CI134" s="217"/>
      <c r="CJ134" s="217"/>
    </row>
    <row r="135" spans="2:92" ht="12" customHeight="1" x14ac:dyDescent="0.35">
      <c r="B135" s="21"/>
      <c r="C135" s="21" t="str">
        <f>IF(N135="","",'Deckblatt - Cover'!$O$10)</f>
        <v/>
      </c>
      <c r="D135" s="45" t="str">
        <f>IF(N135="","",'Deckblatt - Cover'!$Q$13)</f>
        <v/>
      </c>
      <c r="E135" s="45"/>
      <c r="F135" s="15" t="str">
        <f>IF(N135="","",'Deckblatt - Cover'!$T$10)</f>
        <v/>
      </c>
      <c r="G135" s="15"/>
      <c r="H135" s="15"/>
      <c r="I135" s="15"/>
      <c r="J135" s="29"/>
      <c r="K135" s="29"/>
      <c r="L135" s="232"/>
      <c r="M135" s="232"/>
      <c r="N135" s="233"/>
      <c r="O135" s="238"/>
      <c r="P135" s="238"/>
      <c r="Q135" s="238"/>
      <c r="R135" s="238"/>
      <c r="S135" s="238"/>
      <c r="T135" s="238"/>
      <c r="U135" s="238"/>
      <c r="V135" s="29" t="str" cm="1">
        <f t="array" ref="V135">IFERROR(LOOKUP(2,1/(W135:AA135&lt;&gt;""),W135:AA135),"")</f>
        <v/>
      </c>
      <c r="W135" s="29"/>
      <c r="X135" s="29"/>
      <c r="Y135" s="29"/>
      <c r="Z135" s="29"/>
      <c r="AA135" s="29"/>
      <c r="AB135" s="29"/>
      <c r="AC135" s="29"/>
      <c r="AD135" s="29"/>
      <c r="AF135" s="278" t="str">
        <f t="shared" ref="AF135" si="15">CONCATENATE(IF(B135="","",CONCATENATE(B135,"-")),C135,"-",D135,"-",F135,"-",G135,"-",H135,"-",I135,"-",J135,"-",L135)</f>
        <v>-------</v>
      </c>
      <c r="AG135" s="278"/>
      <c r="AH135" s="278"/>
      <c r="AI135" s="278"/>
      <c r="AJ135" s="278"/>
      <c r="AK135" s="278"/>
      <c r="AL135" s="79" t="str">
        <f t="shared" si="12"/>
        <v>____</v>
      </c>
      <c r="AM135" s="36"/>
      <c r="AN135" s="217"/>
      <c r="AO135" s="217"/>
      <c r="AP135" s="217"/>
      <c r="AQ135" s="31"/>
      <c r="AR135" s="218"/>
      <c r="AS135" s="218"/>
      <c r="AT135" s="218"/>
      <c r="AU135" s="32"/>
      <c r="AV135" s="218"/>
      <c r="AW135" s="218"/>
      <c r="AX135" s="218"/>
      <c r="AY135" s="217"/>
      <c r="AZ135" s="217"/>
      <c r="BA135" s="218"/>
      <c r="BB135" s="218"/>
      <c r="BC135" s="218"/>
      <c r="BD135" s="218"/>
      <c r="BE135" s="217"/>
      <c r="BF135" s="217"/>
      <c r="BG135" s="217"/>
      <c r="BH135" s="217"/>
      <c r="BI135" s="217"/>
      <c r="BJ135" s="217"/>
      <c r="BK135" s="217"/>
      <c r="BL135" s="217"/>
      <c r="BM135" s="217"/>
      <c r="BN135" s="217"/>
      <c r="BO135" s="217"/>
      <c r="BP135" s="217"/>
      <c r="BQ135" s="217"/>
      <c r="BR135" s="217"/>
      <c r="BS135" s="217"/>
      <c r="BT135" s="217"/>
      <c r="BU135" s="217"/>
      <c r="BV135" s="217"/>
      <c r="BW135" s="217"/>
      <c r="BX135" s="217"/>
      <c r="BY135" s="217"/>
      <c r="CB135" s="34"/>
      <c r="CC135" s="34"/>
      <c r="CD135" s="34"/>
      <c r="CE135" s="34"/>
      <c r="CF135" s="217"/>
      <c r="CG135" s="217"/>
      <c r="CH135" s="217"/>
      <c r="CI135" s="217"/>
      <c r="CJ135" s="217"/>
    </row>
  </sheetData>
  <sheetProtection formatCells="0" formatRows="0" insertColumns="0" insertRows="0" insertHyperlinks="0" deleteColumns="0" deleteRows="0" sort="0" autoFilter="0" pivotTables="0"/>
  <autoFilter ref="AF12:AX135" xr:uid="{259860D1-250C-4034-812B-30EA68DDE799}">
    <filterColumn colId="0" showButton="0"/>
    <filterColumn colId="1" showButton="0"/>
    <filterColumn colId="2" showButton="0"/>
    <filterColumn colId="3" showButton="0"/>
    <filterColumn colId="4" showButton="0"/>
    <filterColumn colId="8" showButton="0"/>
    <filterColumn colId="9" showButton="0"/>
    <filterColumn colId="12" showButton="0"/>
    <filterColumn colId="13" showButton="0"/>
    <filterColumn colId="16" showButton="0"/>
    <filterColumn colId="17" showButton="0"/>
  </autoFilter>
  <mergeCells count="1861">
    <mergeCell ref="L32:M32"/>
    <mergeCell ref="N32:U32"/>
    <mergeCell ref="AN32:AP32"/>
    <mergeCell ref="AR32:AT32"/>
    <mergeCell ref="AV32:AX32"/>
    <mergeCell ref="AY32:AZ32"/>
    <mergeCell ref="BA32:BD32"/>
    <mergeCell ref="BE32:BG32"/>
    <mergeCell ref="BH32:BJ32"/>
    <mergeCell ref="BK32:BM32"/>
    <mergeCell ref="BN32:BP32"/>
    <mergeCell ref="BQ32:BS32"/>
    <mergeCell ref="BT32:BV32"/>
    <mergeCell ref="BW32:BY32"/>
    <mergeCell ref="CF32:CJ32"/>
    <mergeCell ref="L33:M33"/>
    <mergeCell ref="N33:U33"/>
    <mergeCell ref="AN33:AP33"/>
    <mergeCell ref="AR33:AT33"/>
    <mergeCell ref="AV33:AX33"/>
    <mergeCell ref="AY33:AZ33"/>
    <mergeCell ref="BA33:BD33"/>
    <mergeCell ref="BE33:BG33"/>
    <mergeCell ref="BH33:BJ33"/>
    <mergeCell ref="BK33:BM33"/>
    <mergeCell ref="BN33:BP33"/>
    <mergeCell ref="BQ33:BS33"/>
    <mergeCell ref="BT33:BV33"/>
    <mergeCell ref="BW33:BY33"/>
    <mergeCell ref="CF33:CJ33"/>
    <mergeCell ref="L30:M30"/>
    <mergeCell ref="N30:U30"/>
    <mergeCell ref="AN30:AP30"/>
    <mergeCell ref="AR30:AT30"/>
    <mergeCell ref="AV30:AX30"/>
    <mergeCell ref="AY30:AZ30"/>
    <mergeCell ref="BA30:BD30"/>
    <mergeCell ref="BE30:BG30"/>
    <mergeCell ref="BH30:BJ30"/>
    <mergeCell ref="BK30:BM30"/>
    <mergeCell ref="BN30:BP30"/>
    <mergeCell ref="BQ30:BS30"/>
    <mergeCell ref="BT30:BV30"/>
    <mergeCell ref="BW30:BY30"/>
    <mergeCell ref="CF30:CJ30"/>
    <mergeCell ref="L31:M31"/>
    <mergeCell ref="N31:U31"/>
    <mergeCell ref="AN31:AP31"/>
    <mergeCell ref="AR31:AT31"/>
    <mergeCell ref="AV31:AX31"/>
    <mergeCell ref="AY31:AZ31"/>
    <mergeCell ref="BA31:BD31"/>
    <mergeCell ref="BE31:BG31"/>
    <mergeCell ref="BH31:BJ31"/>
    <mergeCell ref="BK31:BM31"/>
    <mergeCell ref="BN31:BP31"/>
    <mergeCell ref="BQ31:BS31"/>
    <mergeCell ref="BT31:BV31"/>
    <mergeCell ref="BW31:BY31"/>
    <mergeCell ref="CF31:CJ31"/>
    <mergeCell ref="L28:M28"/>
    <mergeCell ref="N28:U28"/>
    <mergeCell ref="AN28:AP28"/>
    <mergeCell ref="AR28:AT28"/>
    <mergeCell ref="AV28:AX28"/>
    <mergeCell ref="AY28:AZ28"/>
    <mergeCell ref="BA28:BD28"/>
    <mergeCell ref="BE28:BG28"/>
    <mergeCell ref="BH28:BJ28"/>
    <mergeCell ref="BK28:BM28"/>
    <mergeCell ref="BN28:BP28"/>
    <mergeCell ref="BQ28:BS28"/>
    <mergeCell ref="BT28:BV28"/>
    <mergeCell ref="BW28:BY28"/>
    <mergeCell ref="CF28:CJ28"/>
    <mergeCell ref="L29:M29"/>
    <mergeCell ref="N29:U29"/>
    <mergeCell ref="AN29:AP29"/>
    <mergeCell ref="AR29:AT29"/>
    <mergeCell ref="AV29:AX29"/>
    <mergeCell ref="AY29:AZ29"/>
    <mergeCell ref="BA29:BD29"/>
    <mergeCell ref="BE29:BG29"/>
    <mergeCell ref="BH29:BJ29"/>
    <mergeCell ref="BK29:BM29"/>
    <mergeCell ref="BN29:BP29"/>
    <mergeCell ref="BQ29:BS29"/>
    <mergeCell ref="BT29:BV29"/>
    <mergeCell ref="BW29:BY29"/>
    <mergeCell ref="CF29:CJ29"/>
    <mergeCell ref="L26:M26"/>
    <mergeCell ref="N26:U26"/>
    <mergeCell ref="AN26:AP26"/>
    <mergeCell ref="AR26:AT26"/>
    <mergeCell ref="AV26:AX26"/>
    <mergeCell ref="AY26:AZ26"/>
    <mergeCell ref="BA26:BD26"/>
    <mergeCell ref="BE26:BG26"/>
    <mergeCell ref="BH26:BJ26"/>
    <mergeCell ref="BK26:BM26"/>
    <mergeCell ref="BN26:BP26"/>
    <mergeCell ref="BQ26:BS26"/>
    <mergeCell ref="BT26:BV26"/>
    <mergeCell ref="BW26:BY26"/>
    <mergeCell ref="CF26:CJ26"/>
    <mergeCell ref="L27:M27"/>
    <mergeCell ref="N27:U27"/>
    <mergeCell ref="AN27:AP27"/>
    <mergeCell ref="AR27:AT27"/>
    <mergeCell ref="AV27:AX27"/>
    <mergeCell ref="AY27:AZ27"/>
    <mergeCell ref="BA27:BD27"/>
    <mergeCell ref="BE27:BG27"/>
    <mergeCell ref="BH27:BJ27"/>
    <mergeCell ref="BK27:BM27"/>
    <mergeCell ref="BN27:BP27"/>
    <mergeCell ref="BQ27:BS27"/>
    <mergeCell ref="BT27:BV27"/>
    <mergeCell ref="BW27:BY27"/>
    <mergeCell ref="CF27:CJ27"/>
    <mergeCell ref="L25:M25"/>
    <mergeCell ref="N25:U25"/>
    <mergeCell ref="AM25:AO25"/>
    <mergeCell ref="AQ25:AS25"/>
    <mergeCell ref="AU25:AW25"/>
    <mergeCell ref="AX25:AY25"/>
    <mergeCell ref="AZ25:BC25"/>
    <mergeCell ref="BD25:BF25"/>
    <mergeCell ref="BG25:BI25"/>
    <mergeCell ref="BJ25:BL25"/>
    <mergeCell ref="BM25:BO25"/>
    <mergeCell ref="BP25:BR25"/>
    <mergeCell ref="BS25:BU25"/>
    <mergeCell ref="BV25:BX25"/>
    <mergeCell ref="BY25:CA25"/>
    <mergeCell ref="CB25:CD25"/>
    <mergeCell ref="CK25:CO25"/>
    <mergeCell ref="AN42:AP42"/>
    <mergeCell ref="AR42:AT42"/>
    <mergeCell ref="AV42:AX42"/>
    <mergeCell ref="AY42:AZ42"/>
    <mergeCell ref="BA42:BD42"/>
    <mergeCell ref="BE42:BG42"/>
    <mergeCell ref="BH42:BJ42"/>
    <mergeCell ref="BK42:BM42"/>
    <mergeCell ref="BN42:BP42"/>
    <mergeCell ref="BQ42:BS42"/>
    <mergeCell ref="BT42:BV42"/>
    <mergeCell ref="BW42:BY42"/>
    <mergeCell ref="CF42:CJ42"/>
    <mergeCell ref="L23:M23"/>
    <mergeCell ref="N23:U23"/>
    <mergeCell ref="AN23:AP23"/>
    <mergeCell ref="AR23:AT23"/>
    <mergeCell ref="AV23:AX23"/>
    <mergeCell ref="AY23:AZ23"/>
    <mergeCell ref="BA23:BD23"/>
    <mergeCell ref="BE23:BG23"/>
    <mergeCell ref="BH23:BJ23"/>
    <mergeCell ref="BK23:BM23"/>
    <mergeCell ref="BN23:BP23"/>
    <mergeCell ref="BQ23:BS23"/>
    <mergeCell ref="BT23:BV23"/>
    <mergeCell ref="BW23:BY23"/>
    <mergeCell ref="CF23:CJ23"/>
    <mergeCell ref="BW24:BY24"/>
    <mergeCell ref="CF24:CJ24"/>
    <mergeCell ref="BE24:BG24"/>
    <mergeCell ref="BH24:BJ24"/>
    <mergeCell ref="BA79:BD79"/>
    <mergeCell ref="BE79:BG79"/>
    <mergeCell ref="BH79:BJ79"/>
    <mergeCell ref="BK79:BM79"/>
    <mergeCell ref="BN79:BP79"/>
    <mergeCell ref="BQ79:BS79"/>
    <mergeCell ref="BT79:BV79"/>
    <mergeCell ref="BW79:BY79"/>
    <mergeCell ref="CF79:CJ79"/>
    <mergeCell ref="N103:U103"/>
    <mergeCell ref="N104:U104"/>
    <mergeCell ref="N105:U105"/>
    <mergeCell ref="N106:U106"/>
    <mergeCell ref="N107:U107"/>
    <mergeCell ref="N108:U108"/>
    <mergeCell ref="L93:M93"/>
    <mergeCell ref="L94:M94"/>
    <mergeCell ref="L95:M95"/>
    <mergeCell ref="L96:M96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AN81:AP81"/>
    <mergeCell ref="AR81:AT81"/>
    <mergeCell ref="AV81:AX81"/>
    <mergeCell ref="AY81:AZ81"/>
    <mergeCell ref="BA81:BD81"/>
    <mergeCell ref="AF11:BY11"/>
    <mergeCell ref="CB11:CJ11"/>
    <mergeCell ref="BH12:BJ15"/>
    <mergeCell ref="BK12:BM15"/>
    <mergeCell ref="AD12:AD15"/>
    <mergeCell ref="AF12:AK15"/>
    <mergeCell ref="AM12:AM15"/>
    <mergeCell ref="AN12:AP15"/>
    <mergeCell ref="BN59:BP59"/>
    <mergeCell ref="BQ59:BS59"/>
    <mergeCell ref="BT59:BV59"/>
    <mergeCell ref="BW59:BY59"/>
    <mergeCell ref="CF59:CJ59"/>
    <mergeCell ref="BW64:BY64"/>
    <mergeCell ref="CF64:CJ64"/>
    <mergeCell ref="N101:U101"/>
    <mergeCell ref="N102:U102"/>
    <mergeCell ref="AN67:AP67"/>
    <mergeCell ref="AR67:AT67"/>
    <mergeCell ref="AV67:AX67"/>
    <mergeCell ref="AY67:AZ67"/>
    <mergeCell ref="BA67:BD67"/>
    <mergeCell ref="Y12:Y15"/>
    <mergeCell ref="AR12:AT15"/>
    <mergeCell ref="AU12:AU15"/>
    <mergeCell ref="BN17:BP17"/>
    <mergeCell ref="BQ17:BS17"/>
    <mergeCell ref="BT17:BV17"/>
    <mergeCell ref="BW17:BY17"/>
    <mergeCell ref="CF17:CJ17"/>
    <mergeCell ref="CF16:CJ16"/>
    <mergeCell ref="BN16:BP16"/>
    <mergeCell ref="B8:G9"/>
    <mergeCell ref="H8:M9"/>
    <mergeCell ref="O8:Q8"/>
    <mergeCell ref="R8:S8"/>
    <mergeCell ref="T8:V8"/>
    <mergeCell ref="O9:Q9"/>
    <mergeCell ref="R9:S9"/>
    <mergeCell ref="T9:V9"/>
    <mergeCell ref="X12:X15"/>
    <mergeCell ref="Z12:Z15"/>
    <mergeCell ref="AA12:AA15"/>
    <mergeCell ref="AB12:AB15"/>
    <mergeCell ref="AC12:AC15"/>
    <mergeCell ref="I12:I15"/>
    <mergeCell ref="J12:J15"/>
    <mergeCell ref="K12:K15"/>
    <mergeCell ref="L12:M15"/>
    <mergeCell ref="N12:U15"/>
    <mergeCell ref="V12:V15"/>
    <mergeCell ref="W12:W15"/>
    <mergeCell ref="AG5:AV5"/>
    <mergeCell ref="R6:S6"/>
    <mergeCell ref="T6:V6"/>
    <mergeCell ref="B7:G7"/>
    <mergeCell ref="H7:M7"/>
    <mergeCell ref="R7:S7"/>
    <mergeCell ref="T7:V7"/>
    <mergeCell ref="AG7:AV7"/>
    <mergeCell ref="AG2:AV2"/>
    <mergeCell ref="R3:S3"/>
    <mergeCell ref="T3:V3"/>
    <mergeCell ref="AG3:AV3"/>
    <mergeCell ref="H4:M6"/>
    <mergeCell ref="R4:S4"/>
    <mergeCell ref="T4:V4"/>
    <mergeCell ref="AG4:AV4"/>
    <mergeCell ref="R5:S5"/>
    <mergeCell ref="T5:V5"/>
    <mergeCell ref="B2:G6"/>
    <mergeCell ref="H2:I3"/>
    <mergeCell ref="J2:M3"/>
    <mergeCell ref="N2:Q2"/>
    <mergeCell ref="R2:V2"/>
    <mergeCell ref="AF2:AF7"/>
    <mergeCell ref="CM11:CN11"/>
    <mergeCell ref="B12:B15"/>
    <mergeCell ref="C12:C15"/>
    <mergeCell ref="D12:D15"/>
    <mergeCell ref="E12:E15"/>
    <mergeCell ref="F12:F15"/>
    <mergeCell ref="G12:G15"/>
    <mergeCell ref="H12:H15"/>
    <mergeCell ref="B10:G11"/>
    <mergeCell ref="H10:M11"/>
    <mergeCell ref="O10:Q10"/>
    <mergeCell ref="R10:S10"/>
    <mergeCell ref="T10:V10"/>
    <mergeCell ref="O11:Q11"/>
    <mergeCell ref="R11:V11"/>
    <mergeCell ref="CM12:CM15"/>
    <mergeCell ref="CN12:CN15"/>
    <mergeCell ref="CA13:CA15"/>
    <mergeCell ref="CB13:CB15"/>
    <mergeCell ref="CC13:CC15"/>
    <mergeCell ref="CD13:CD15"/>
    <mergeCell ref="CE13:CE15"/>
    <mergeCell ref="BN12:BP15"/>
    <mergeCell ref="BQ12:BS15"/>
    <mergeCell ref="BT12:BV15"/>
    <mergeCell ref="BW12:BY15"/>
    <mergeCell ref="CB12:CE12"/>
    <mergeCell ref="CF12:CJ15"/>
    <mergeCell ref="AV12:AX15"/>
    <mergeCell ref="AY12:AZ15"/>
    <mergeCell ref="BA12:BD15"/>
    <mergeCell ref="BE12:BG15"/>
    <mergeCell ref="L16:M16"/>
    <mergeCell ref="N16:U16"/>
    <mergeCell ref="AN16:AP16"/>
    <mergeCell ref="AR16:AT16"/>
    <mergeCell ref="AV16:AX16"/>
    <mergeCell ref="AY16:AZ16"/>
    <mergeCell ref="BA16:BD16"/>
    <mergeCell ref="BE16:BG16"/>
    <mergeCell ref="AQ12:AQ15"/>
    <mergeCell ref="AL12:AL15"/>
    <mergeCell ref="L18:M18"/>
    <mergeCell ref="N18:U18"/>
    <mergeCell ref="AN18:AP18"/>
    <mergeCell ref="AR18:AT18"/>
    <mergeCell ref="AV18:AX18"/>
    <mergeCell ref="AY18:AZ18"/>
    <mergeCell ref="BK17:BM17"/>
    <mergeCell ref="L17:M17"/>
    <mergeCell ref="N17:U17"/>
    <mergeCell ref="AN17:AP17"/>
    <mergeCell ref="AR17:AT17"/>
    <mergeCell ref="AV17:AX17"/>
    <mergeCell ref="AY17:AZ17"/>
    <mergeCell ref="BA17:BD17"/>
    <mergeCell ref="BE17:BG17"/>
    <mergeCell ref="BH17:BJ17"/>
    <mergeCell ref="BH16:BJ16"/>
    <mergeCell ref="BK16:BM16"/>
    <mergeCell ref="BK18:BM18"/>
    <mergeCell ref="BQ16:BS16"/>
    <mergeCell ref="BT16:BV16"/>
    <mergeCell ref="BW16:BY16"/>
    <mergeCell ref="BW19:BY19"/>
    <mergeCell ref="CF19:CJ19"/>
    <mergeCell ref="L20:M20"/>
    <mergeCell ref="N20:U20"/>
    <mergeCell ref="AN20:AP20"/>
    <mergeCell ref="AR20:AT20"/>
    <mergeCell ref="AV20:AX20"/>
    <mergeCell ref="AY20:AZ20"/>
    <mergeCell ref="BA20:BD20"/>
    <mergeCell ref="BE20:BG20"/>
    <mergeCell ref="BE19:BG19"/>
    <mergeCell ref="BH19:BJ19"/>
    <mergeCell ref="BK19:BM19"/>
    <mergeCell ref="BN19:BP19"/>
    <mergeCell ref="BQ19:BS19"/>
    <mergeCell ref="BT19:BV19"/>
    <mergeCell ref="BT18:BV18"/>
    <mergeCell ref="BW18:BY18"/>
    <mergeCell ref="CF18:CJ18"/>
    <mergeCell ref="L19:M19"/>
    <mergeCell ref="N19:U19"/>
    <mergeCell ref="AN19:AP19"/>
    <mergeCell ref="AR19:AT19"/>
    <mergeCell ref="AV19:AX19"/>
    <mergeCell ref="AY19:AZ19"/>
    <mergeCell ref="BA19:BD19"/>
    <mergeCell ref="BA18:BD18"/>
    <mergeCell ref="BE18:BG18"/>
    <mergeCell ref="BH18:BJ18"/>
    <mergeCell ref="BN18:BP18"/>
    <mergeCell ref="BQ18:BS18"/>
    <mergeCell ref="BK21:BM21"/>
    <mergeCell ref="BN21:BP21"/>
    <mergeCell ref="BQ21:BS21"/>
    <mergeCell ref="BT21:BV21"/>
    <mergeCell ref="BW21:BY21"/>
    <mergeCell ref="CF21:CJ21"/>
    <mergeCell ref="CF20:CJ20"/>
    <mergeCell ref="L21:M21"/>
    <mergeCell ref="N21:U21"/>
    <mergeCell ref="AN21:AP21"/>
    <mergeCell ref="AR21:AT21"/>
    <mergeCell ref="AV21:AX21"/>
    <mergeCell ref="AY21:AZ21"/>
    <mergeCell ref="BA21:BD21"/>
    <mergeCell ref="BE21:BG21"/>
    <mergeCell ref="BH21:BJ21"/>
    <mergeCell ref="BH20:BJ20"/>
    <mergeCell ref="BK20:BM20"/>
    <mergeCell ref="BN20:BP20"/>
    <mergeCell ref="BQ20:BS20"/>
    <mergeCell ref="BT20:BV20"/>
    <mergeCell ref="BW20:BY20"/>
    <mergeCell ref="BK24:BM24"/>
    <mergeCell ref="BN24:BP24"/>
    <mergeCell ref="BQ24:BS24"/>
    <mergeCell ref="BT24:BV24"/>
    <mergeCell ref="BT22:BV22"/>
    <mergeCell ref="BW22:BY22"/>
    <mergeCell ref="CF22:CJ22"/>
    <mergeCell ref="L24:M24"/>
    <mergeCell ref="N24:U24"/>
    <mergeCell ref="AN24:AP24"/>
    <mergeCell ref="AR24:AT24"/>
    <mergeCell ref="AV24:AX24"/>
    <mergeCell ref="AY24:AZ24"/>
    <mergeCell ref="BA24:BD24"/>
    <mergeCell ref="BA22:BD22"/>
    <mergeCell ref="BE22:BG22"/>
    <mergeCell ref="BH22:BJ22"/>
    <mergeCell ref="BK22:BM22"/>
    <mergeCell ref="BN22:BP22"/>
    <mergeCell ref="BQ22:BS22"/>
    <mergeCell ref="L22:M22"/>
    <mergeCell ref="N22:U22"/>
    <mergeCell ref="AN22:AP22"/>
    <mergeCell ref="AR22:AT22"/>
    <mergeCell ref="AV22:AX22"/>
    <mergeCell ref="AY22:AZ22"/>
    <mergeCell ref="BW34:BY34"/>
    <mergeCell ref="CF34:CJ34"/>
    <mergeCell ref="L35:M35"/>
    <mergeCell ref="N35:U35"/>
    <mergeCell ref="AN35:AP35"/>
    <mergeCell ref="AR35:AT35"/>
    <mergeCell ref="AV35:AX35"/>
    <mergeCell ref="AY35:AZ35"/>
    <mergeCell ref="BA35:BD35"/>
    <mergeCell ref="BE34:BG34"/>
    <mergeCell ref="BH34:BJ34"/>
    <mergeCell ref="BK34:BM34"/>
    <mergeCell ref="BN34:BP34"/>
    <mergeCell ref="BQ34:BS34"/>
    <mergeCell ref="BT34:BV34"/>
    <mergeCell ref="L34:M34"/>
    <mergeCell ref="N34:U34"/>
    <mergeCell ref="AN34:AP34"/>
    <mergeCell ref="AR34:AT34"/>
    <mergeCell ref="AV34:AX34"/>
    <mergeCell ref="AY34:AZ34"/>
    <mergeCell ref="BA34:BD34"/>
    <mergeCell ref="BW36:BY36"/>
    <mergeCell ref="CF36:CJ36"/>
    <mergeCell ref="L37:M37"/>
    <mergeCell ref="N37:U37"/>
    <mergeCell ref="AN37:AP37"/>
    <mergeCell ref="AR37:AT37"/>
    <mergeCell ref="AV37:AX37"/>
    <mergeCell ref="AY37:AZ37"/>
    <mergeCell ref="BA37:BD37"/>
    <mergeCell ref="BE36:BG36"/>
    <mergeCell ref="BH36:BJ36"/>
    <mergeCell ref="BK36:BM36"/>
    <mergeCell ref="BN36:BP36"/>
    <mergeCell ref="BQ36:BS36"/>
    <mergeCell ref="BT36:BV36"/>
    <mergeCell ref="BW35:BY35"/>
    <mergeCell ref="CF35:CJ35"/>
    <mergeCell ref="L36:M36"/>
    <mergeCell ref="N36:U36"/>
    <mergeCell ref="AN36:AP36"/>
    <mergeCell ref="AR36:AT36"/>
    <mergeCell ref="AV36:AX36"/>
    <mergeCell ref="AY36:AZ36"/>
    <mergeCell ref="BA36:BD36"/>
    <mergeCell ref="BE35:BG35"/>
    <mergeCell ref="BH35:BJ35"/>
    <mergeCell ref="BK35:BM35"/>
    <mergeCell ref="BN35:BP35"/>
    <mergeCell ref="BQ35:BS35"/>
    <mergeCell ref="BT35:BV35"/>
    <mergeCell ref="BW38:BY38"/>
    <mergeCell ref="CF38:CJ38"/>
    <mergeCell ref="L39:M39"/>
    <mergeCell ref="N39:U39"/>
    <mergeCell ref="AN39:AP39"/>
    <mergeCell ref="AR39:AT39"/>
    <mergeCell ref="AV39:AX39"/>
    <mergeCell ref="AY39:AZ39"/>
    <mergeCell ref="BA39:BD39"/>
    <mergeCell ref="BE38:BG38"/>
    <mergeCell ref="BH38:BJ38"/>
    <mergeCell ref="BK38:BM38"/>
    <mergeCell ref="BN38:BP38"/>
    <mergeCell ref="BQ38:BS38"/>
    <mergeCell ref="BT38:BV38"/>
    <mergeCell ref="BW37:BY37"/>
    <mergeCell ref="CF37:CJ37"/>
    <mergeCell ref="L38:M38"/>
    <mergeCell ref="N38:U38"/>
    <mergeCell ref="AN38:AP38"/>
    <mergeCell ref="AR38:AT38"/>
    <mergeCell ref="AV38:AX38"/>
    <mergeCell ref="AY38:AZ38"/>
    <mergeCell ref="BA38:BD38"/>
    <mergeCell ref="BE37:BG37"/>
    <mergeCell ref="BH37:BJ37"/>
    <mergeCell ref="BK37:BM37"/>
    <mergeCell ref="BN37:BP37"/>
    <mergeCell ref="BQ37:BS37"/>
    <mergeCell ref="BT37:BV37"/>
    <mergeCell ref="BW40:BY40"/>
    <mergeCell ref="CF40:CJ40"/>
    <mergeCell ref="L41:M41"/>
    <mergeCell ref="N41:U41"/>
    <mergeCell ref="AN41:AP41"/>
    <mergeCell ref="AR41:AT41"/>
    <mergeCell ref="AV41:AX41"/>
    <mergeCell ref="AY41:AZ41"/>
    <mergeCell ref="BA41:BD41"/>
    <mergeCell ref="BE40:BG40"/>
    <mergeCell ref="BH40:BJ40"/>
    <mergeCell ref="BK40:BM40"/>
    <mergeCell ref="BN40:BP40"/>
    <mergeCell ref="BQ40:BS40"/>
    <mergeCell ref="BT40:BV40"/>
    <mergeCell ref="BW39:BY39"/>
    <mergeCell ref="CF39:CJ39"/>
    <mergeCell ref="L40:M40"/>
    <mergeCell ref="N40:U40"/>
    <mergeCell ref="AN40:AP40"/>
    <mergeCell ref="AR40:AT40"/>
    <mergeCell ref="AV40:AX40"/>
    <mergeCell ref="AY40:AZ40"/>
    <mergeCell ref="BA40:BD40"/>
    <mergeCell ref="BE39:BG39"/>
    <mergeCell ref="BH39:BJ39"/>
    <mergeCell ref="BK39:BM39"/>
    <mergeCell ref="BN39:BP39"/>
    <mergeCell ref="BQ39:BS39"/>
    <mergeCell ref="BT39:BV39"/>
    <mergeCell ref="BW43:BY43"/>
    <mergeCell ref="CF43:CJ43"/>
    <mergeCell ref="L44:M44"/>
    <mergeCell ref="N44:U44"/>
    <mergeCell ref="AN44:AP44"/>
    <mergeCell ref="AR44:AT44"/>
    <mergeCell ref="AV44:AX44"/>
    <mergeCell ref="AY44:AZ44"/>
    <mergeCell ref="BA44:BD44"/>
    <mergeCell ref="BE43:BG43"/>
    <mergeCell ref="BH43:BJ43"/>
    <mergeCell ref="BK43:BM43"/>
    <mergeCell ref="BN43:BP43"/>
    <mergeCell ref="BQ43:BS43"/>
    <mergeCell ref="BT43:BV43"/>
    <mergeCell ref="BW41:BY41"/>
    <mergeCell ref="CF41:CJ41"/>
    <mergeCell ref="L43:M43"/>
    <mergeCell ref="N43:U43"/>
    <mergeCell ref="AN43:AP43"/>
    <mergeCell ref="AR43:AT43"/>
    <mergeCell ref="AV43:AX43"/>
    <mergeCell ref="AY43:AZ43"/>
    <mergeCell ref="BA43:BD43"/>
    <mergeCell ref="BE41:BG41"/>
    <mergeCell ref="BH41:BJ41"/>
    <mergeCell ref="BK41:BM41"/>
    <mergeCell ref="BN41:BP41"/>
    <mergeCell ref="BQ41:BS41"/>
    <mergeCell ref="BT41:BV41"/>
    <mergeCell ref="L42:M42"/>
    <mergeCell ref="N42:U42"/>
    <mergeCell ref="AN50:AP50"/>
    <mergeCell ref="AR50:AT50"/>
    <mergeCell ref="AV50:AX50"/>
    <mergeCell ref="AY50:AZ50"/>
    <mergeCell ref="BA50:BD50"/>
    <mergeCell ref="BW45:BY45"/>
    <mergeCell ref="CF45:CJ45"/>
    <mergeCell ref="BE45:BG45"/>
    <mergeCell ref="BH45:BJ45"/>
    <mergeCell ref="BK45:BM45"/>
    <mergeCell ref="BN45:BP45"/>
    <mergeCell ref="BQ45:BS45"/>
    <mergeCell ref="BT45:BV45"/>
    <mergeCell ref="BW44:BY44"/>
    <mergeCell ref="CF44:CJ44"/>
    <mergeCell ref="L45:M45"/>
    <mergeCell ref="N45:U45"/>
    <mergeCell ref="AN45:AP45"/>
    <mergeCell ref="AR45:AT45"/>
    <mergeCell ref="AV45:AX45"/>
    <mergeCell ref="AY45:AZ45"/>
    <mergeCell ref="BA45:BD45"/>
    <mergeCell ref="BE44:BG44"/>
    <mergeCell ref="BH44:BJ44"/>
    <mergeCell ref="BK44:BM44"/>
    <mergeCell ref="BN44:BP44"/>
    <mergeCell ref="BQ44:BS44"/>
    <mergeCell ref="BT44:BV44"/>
    <mergeCell ref="CF49:CJ49"/>
    <mergeCell ref="L47:M47"/>
    <mergeCell ref="N47:U47"/>
    <mergeCell ref="AN47:AP47"/>
    <mergeCell ref="BW51:BY51"/>
    <mergeCell ref="CF51:CJ51"/>
    <mergeCell ref="L52:M52"/>
    <mergeCell ref="N52:U52"/>
    <mergeCell ref="AN52:AP52"/>
    <mergeCell ref="AR52:AT52"/>
    <mergeCell ref="AV52:AX52"/>
    <mergeCell ref="AY52:AZ52"/>
    <mergeCell ref="BA52:BD52"/>
    <mergeCell ref="BE51:BG51"/>
    <mergeCell ref="BH51:BJ51"/>
    <mergeCell ref="BK51:BM51"/>
    <mergeCell ref="BN51:BP51"/>
    <mergeCell ref="BQ51:BS51"/>
    <mergeCell ref="BT51:BV51"/>
    <mergeCell ref="BW50:BY50"/>
    <mergeCell ref="CF50:CJ50"/>
    <mergeCell ref="L51:M51"/>
    <mergeCell ref="N51:U51"/>
    <mergeCell ref="AN51:AP51"/>
    <mergeCell ref="AR51:AT51"/>
    <mergeCell ref="AV51:AX51"/>
    <mergeCell ref="AY51:AZ51"/>
    <mergeCell ref="BA51:BD51"/>
    <mergeCell ref="BE50:BG50"/>
    <mergeCell ref="BH50:BJ50"/>
    <mergeCell ref="BK50:BM50"/>
    <mergeCell ref="BN50:BP50"/>
    <mergeCell ref="BQ50:BS50"/>
    <mergeCell ref="BT50:BV50"/>
    <mergeCell ref="L50:M50"/>
    <mergeCell ref="N50:U50"/>
    <mergeCell ref="BW53:BY53"/>
    <mergeCell ref="CF53:CJ53"/>
    <mergeCell ref="L54:M54"/>
    <mergeCell ref="N54:U54"/>
    <mergeCell ref="AN54:AP54"/>
    <mergeCell ref="AR54:AT54"/>
    <mergeCell ref="AV54:AX54"/>
    <mergeCell ref="AY54:AZ54"/>
    <mergeCell ref="BA54:BD54"/>
    <mergeCell ref="BE53:BG53"/>
    <mergeCell ref="BH53:BJ53"/>
    <mergeCell ref="BK53:BM53"/>
    <mergeCell ref="BN53:BP53"/>
    <mergeCell ref="BQ53:BS53"/>
    <mergeCell ref="BT53:BV53"/>
    <mergeCell ref="BW52:BY52"/>
    <mergeCell ref="CF52:CJ52"/>
    <mergeCell ref="L53:M53"/>
    <mergeCell ref="N53:U53"/>
    <mergeCell ref="AN53:AP53"/>
    <mergeCell ref="AR53:AT53"/>
    <mergeCell ref="AV53:AX53"/>
    <mergeCell ref="AY53:AZ53"/>
    <mergeCell ref="BA53:BD53"/>
    <mergeCell ref="BE52:BG52"/>
    <mergeCell ref="BH52:BJ52"/>
    <mergeCell ref="BK52:BM52"/>
    <mergeCell ref="BN52:BP52"/>
    <mergeCell ref="BQ52:BS52"/>
    <mergeCell ref="BT52:BV52"/>
    <mergeCell ref="BW55:BY55"/>
    <mergeCell ref="CF55:CJ55"/>
    <mergeCell ref="L56:M56"/>
    <mergeCell ref="N56:U56"/>
    <mergeCell ref="AN56:AP56"/>
    <mergeCell ref="AR56:AT56"/>
    <mergeCell ref="AV56:AX56"/>
    <mergeCell ref="AY56:AZ56"/>
    <mergeCell ref="BA56:BD56"/>
    <mergeCell ref="BE55:BG55"/>
    <mergeCell ref="BH55:BJ55"/>
    <mergeCell ref="BK55:BM55"/>
    <mergeCell ref="BN55:BP55"/>
    <mergeCell ref="BQ55:BS55"/>
    <mergeCell ref="BT55:BV55"/>
    <mergeCell ref="BW54:BY54"/>
    <mergeCell ref="CF54:CJ54"/>
    <mergeCell ref="L55:M55"/>
    <mergeCell ref="N55:U55"/>
    <mergeCell ref="AN55:AP55"/>
    <mergeCell ref="AR55:AT55"/>
    <mergeCell ref="AV55:AX55"/>
    <mergeCell ref="AY55:AZ55"/>
    <mergeCell ref="BA55:BD55"/>
    <mergeCell ref="BE54:BG54"/>
    <mergeCell ref="BH54:BJ54"/>
    <mergeCell ref="BK54:BM54"/>
    <mergeCell ref="BN54:BP54"/>
    <mergeCell ref="BQ54:BS54"/>
    <mergeCell ref="BT54:BV54"/>
    <mergeCell ref="BW57:BY57"/>
    <mergeCell ref="CF57:CJ57"/>
    <mergeCell ref="BE57:BG57"/>
    <mergeCell ref="BH57:BJ57"/>
    <mergeCell ref="BK57:BM57"/>
    <mergeCell ref="BN57:BP57"/>
    <mergeCell ref="BQ57:BS57"/>
    <mergeCell ref="BT57:BV57"/>
    <mergeCell ref="BW56:BY56"/>
    <mergeCell ref="CF56:CJ56"/>
    <mergeCell ref="L57:M57"/>
    <mergeCell ref="N57:U57"/>
    <mergeCell ref="AN57:AP57"/>
    <mergeCell ref="AR57:AT57"/>
    <mergeCell ref="AV57:AX57"/>
    <mergeCell ref="AY57:AZ57"/>
    <mergeCell ref="BA57:BD57"/>
    <mergeCell ref="BE56:BG56"/>
    <mergeCell ref="BH56:BJ56"/>
    <mergeCell ref="BK56:BM56"/>
    <mergeCell ref="BN56:BP56"/>
    <mergeCell ref="BQ56:BS56"/>
    <mergeCell ref="BT56:BV56"/>
    <mergeCell ref="BW58:BY58"/>
    <mergeCell ref="CF58:CJ58"/>
    <mergeCell ref="L60:M60"/>
    <mergeCell ref="N60:U60"/>
    <mergeCell ref="AN60:AP60"/>
    <mergeCell ref="AR60:AT60"/>
    <mergeCell ref="AV60:AX60"/>
    <mergeCell ref="AY60:AZ60"/>
    <mergeCell ref="BA60:BD60"/>
    <mergeCell ref="BE58:BG58"/>
    <mergeCell ref="BH58:BJ58"/>
    <mergeCell ref="BK58:BM58"/>
    <mergeCell ref="BN58:BP58"/>
    <mergeCell ref="BQ58:BS58"/>
    <mergeCell ref="BT58:BV58"/>
    <mergeCell ref="L58:M58"/>
    <mergeCell ref="N58:U58"/>
    <mergeCell ref="AN58:AP58"/>
    <mergeCell ref="AR58:AT58"/>
    <mergeCell ref="AV58:AX58"/>
    <mergeCell ref="AY58:AZ58"/>
    <mergeCell ref="BA58:BD58"/>
    <mergeCell ref="L59:M59"/>
    <mergeCell ref="N59:U59"/>
    <mergeCell ref="AN59:AP59"/>
    <mergeCell ref="AR59:AT59"/>
    <mergeCell ref="AV59:AX59"/>
    <mergeCell ref="AY59:AZ59"/>
    <mergeCell ref="BA59:BD59"/>
    <mergeCell ref="BE59:BG59"/>
    <mergeCell ref="BH59:BJ59"/>
    <mergeCell ref="BK59:BM59"/>
    <mergeCell ref="BW61:BY61"/>
    <mergeCell ref="CF61:CJ61"/>
    <mergeCell ref="BE61:BG61"/>
    <mergeCell ref="BH61:BJ61"/>
    <mergeCell ref="BK61:BM61"/>
    <mergeCell ref="BN61:BP61"/>
    <mergeCell ref="BQ61:BS61"/>
    <mergeCell ref="BT61:BV61"/>
    <mergeCell ref="L63:M63"/>
    <mergeCell ref="N63:U63"/>
    <mergeCell ref="BW60:BY60"/>
    <mergeCell ref="CF60:CJ60"/>
    <mergeCell ref="L61:M61"/>
    <mergeCell ref="N61:U61"/>
    <mergeCell ref="AN61:AP61"/>
    <mergeCell ref="AR61:AT61"/>
    <mergeCell ref="AV61:AX61"/>
    <mergeCell ref="AY61:AZ61"/>
    <mergeCell ref="BA61:BD61"/>
    <mergeCell ref="BE60:BG60"/>
    <mergeCell ref="BH60:BJ60"/>
    <mergeCell ref="BK60:BM60"/>
    <mergeCell ref="BN60:BP60"/>
    <mergeCell ref="BQ60:BS60"/>
    <mergeCell ref="BT60:BV60"/>
    <mergeCell ref="AV63:AX63"/>
    <mergeCell ref="AY63:AZ63"/>
    <mergeCell ref="BA63:BD63"/>
    <mergeCell ref="BE63:BG63"/>
    <mergeCell ref="BH63:BJ63"/>
    <mergeCell ref="BK63:BM63"/>
    <mergeCell ref="BN63:BP63"/>
    <mergeCell ref="AY69:AZ69"/>
    <mergeCell ref="BA69:BD69"/>
    <mergeCell ref="BE68:BG68"/>
    <mergeCell ref="BH68:BJ68"/>
    <mergeCell ref="BK68:BM68"/>
    <mergeCell ref="BN68:BP68"/>
    <mergeCell ref="BQ68:BS68"/>
    <mergeCell ref="BT68:BV68"/>
    <mergeCell ref="BW67:BY67"/>
    <mergeCell ref="CF67:CJ67"/>
    <mergeCell ref="L68:M68"/>
    <mergeCell ref="N68:U68"/>
    <mergeCell ref="AN68:AP68"/>
    <mergeCell ref="AR68:AT68"/>
    <mergeCell ref="AV68:AX68"/>
    <mergeCell ref="AY68:AZ68"/>
    <mergeCell ref="BA68:BD68"/>
    <mergeCell ref="BE67:BG67"/>
    <mergeCell ref="BH67:BJ67"/>
    <mergeCell ref="BK67:BM67"/>
    <mergeCell ref="BN67:BP67"/>
    <mergeCell ref="BQ67:BS67"/>
    <mergeCell ref="BT67:BV67"/>
    <mergeCell ref="L67:M67"/>
    <mergeCell ref="N67:U67"/>
    <mergeCell ref="BW68:BY68"/>
    <mergeCell ref="CF68:CJ68"/>
    <mergeCell ref="L69:M69"/>
    <mergeCell ref="N69:U69"/>
    <mergeCell ref="AN69:AP69"/>
    <mergeCell ref="BW70:BY70"/>
    <mergeCell ref="CF70:CJ70"/>
    <mergeCell ref="L71:M71"/>
    <mergeCell ref="N71:U71"/>
    <mergeCell ref="AN71:AP71"/>
    <mergeCell ref="AR71:AT71"/>
    <mergeCell ref="AV71:AX71"/>
    <mergeCell ref="AY71:AZ71"/>
    <mergeCell ref="BA71:BD71"/>
    <mergeCell ref="BE70:BG70"/>
    <mergeCell ref="BH70:BJ70"/>
    <mergeCell ref="BK70:BM70"/>
    <mergeCell ref="BN70:BP70"/>
    <mergeCell ref="BQ70:BS70"/>
    <mergeCell ref="BT70:BV70"/>
    <mergeCell ref="BW69:BY69"/>
    <mergeCell ref="CF69:CJ69"/>
    <mergeCell ref="L70:M70"/>
    <mergeCell ref="N70:U70"/>
    <mergeCell ref="AN70:AP70"/>
    <mergeCell ref="AR70:AT70"/>
    <mergeCell ref="AV70:AX70"/>
    <mergeCell ref="AY70:AZ70"/>
    <mergeCell ref="BA70:BD70"/>
    <mergeCell ref="BE69:BG69"/>
    <mergeCell ref="BH69:BJ69"/>
    <mergeCell ref="BK69:BM69"/>
    <mergeCell ref="BN69:BP69"/>
    <mergeCell ref="BQ69:BS69"/>
    <mergeCell ref="BT69:BV69"/>
    <mergeCell ref="AR69:AT69"/>
    <mergeCell ref="AV69:AX69"/>
    <mergeCell ref="BW72:BY72"/>
    <mergeCell ref="CF72:CJ72"/>
    <mergeCell ref="L73:M73"/>
    <mergeCell ref="N73:U73"/>
    <mergeCell ref="AN73:AP73"/>
    <mergeCell ref="AR73:AT73"/>
    <mergeCell ref="AV73:AX73"/>
    <mergeCell ref="AY73:AZ73"/>
    <mergeCell ref="BA73:BD73"/>
    <mergeCell ref="BE72:BG72"/>
    <mergeCell ref="BH72:BJ72"/>
    <mergeCell ref="BK72:BM72"/>
    <mergeCell ref="BN72:BP72"/>
    <mergeCell ref="BQ72:BS72"/>
    <mergeCell ref="BT72:BV72"/>
    <mergeCell ref="BW71:BY71"/>
    <mergeCell ref="CF71:CJ71"/>
    <mergeCell ref="L72:M72"/>
    <mergeCell ref="N72:U72"/>
    <mergeCell ref="AN72:AP72"/>
    <mergeCell ref="AR72:AT72"/>
    <mergeCell ref="AV72:AX72"/>
    <mergeCell ref="AY72:AZ72"/>
    <mergeCell ref="BA72:BD72"/>
    <mergeCell ref="BE71:BG71"/>
    <mergeCell ref="BH71:BJ71"/>
    <mergeCell ref="BK71:BM71"/>
    <mergeCell ref="BN71:BP71"/>
    <mergeCell ref="BQ71:BS71"/>
    <mergeCell ref="BT71:BV71"/>
    <mergeCell ref="BW74:BY74"/>
    <mergeCell ref="CF74:CJ74"/>
    <mergeCell ref="L75:M75"/>
    <mergeCell ref="N75:U75"/>
    <mergeCell ref="AN75:AP75"/>
    <mergeCell ref="AR75:AT75"/>
    <mergeCell ref="AV75:AX75"/>
    <mergeCell ref="AY75:AZ75"/>
    <mergeCell ref="BA75:BD75"/>
    <mergeCell ref="BE74:BG74"/>
    <mergeCell ref="BH74:BJ74"/>
    <mergeCell ref="BK74:BM74"/>
    <mergeCell ref="BN74:BP74"/>
    <mergeCell ref="BQ74:BS74"/>
    <mergeCell ref="BT74:BV74"/>
    <mergeCell ref="BW73:BY73"/>
    <mergeCell ref="CF73:CJ73"/>
    <mergeCell ref="L74:M74"/>
    <mergeCell ref="N74:U74"/>
    <mergeCell ref="AN74:AP74"/>
    <mergeCell ref="AR74:AT74"/>
    <mergeCell ref="AV74:AX74"/>
    <mergeCell ref="AY74:AZ74"/>
    <mergeCell ref="BA74:BD74"/>
    <mergeCell ref="BE73:BG73"/>
    <mergeCell ref="BH73:BJ73"/>
    <mergeCell ref="BK73:BM73"/>
    <mergeCell ref="BN73:BP73"/>
    <mergeCell ref="BQ73:BS73"/>
    <mergeCell ref="BT73:BV73"/>
    <mergeCell ref="BW77:BY77"/>
    <mergeCell ref="CF77:CJ77"/>
    <mergeCell ref="BE77:BG77"/>
    <mergeCell ref="BH77:BJ77"/>
    <mergeCell ref="BK77:BM77"/>
    <mergeCell ref="BN77:BP77"/>
    <mergeCell ref="BQ77:BS77"/>
    <mergeCell ref="BT77:BV77"/>
    <mergeCell ref="BW75:BY75"/>
    <mergeCell ref="CF75:CJ75"/>
    <mergeCell ref="L77:M77"/>
    <mergeCell ref="N77:U77"/>
    <mergeCell ref="AN77:AP77"/>
    <mergeCell ref="AR77:AT77"/>
    <mergeCell ref="AV77:AX77"/>
    <mergeCell ref="AY77:AZ77"/>
    <mergeCell ref="BA77:BD77"/>
    <mergeCell ref="BE75:BG75"/>
    <mergeCell ref="BH75:BJ75"/>
    <mergeCell ref="BK75:BM75"/>
    <mergeCell ref="BN75:BP75"/>
    <mergeCell ref="BQ75:BS75"/>
    <mergeCell ref="BT75:BV75"/>
    <mergeCell ref="L76:M76"/>
    <mergeCell ref="N76:U76"/>
    <mergeCell ref="AN76:AP76"/>
    <mergeCell ref="AR76:AT76"/>
    <mergeCell ref="AV76:AX76"/>
    <mergeCell ref="AY76:AZ76"/>
    <mergeCell ref="BA76:BD76"/>
    <mergeCell ref="BE76:BG76"/>
    <mergeCell ref="BH76:BJ76"/>
    <mergeCell ref="L78:M78"/>
    <mergeCell ref="N78:U78"/>
    <mergeCell ref="AN78:AP78"/>
    <mergeCell ref="AR78:AT78"/>
    <mergeCell ref="BW82:BY82"/>
    <mergeCell ref="CF82:CJ82"/>
    <mergeCell ref="L83:M83"/>
    <mergeCell ref="N83:U83"/>
    <mergeCell ref="AN83:AP83"/>
    <mergeCell ref="AR83:AT83"/>
    <mergeCell ref="AV83:AX83"/>
    <mergeCell ref="AY83:AZ83"/>
    <mergeCell ref="BA83:BD83"/>
    <mergeCell ref="BE82:BG82"/>
    <mergeCell ref="BH82:BJ82"/>
    <mergeCell ref="BK82:BM82"/>
    <mergeCell ref="BN82:BP82"/>
    <mergeCell ref="BQ82:BS82"/>
    <mergeCell ref="BT82:BV82"/>
    <mergeCell ref="BW81:BY81"/>
    <mergeCell ref="CF81:CJ81"/>
    <mergeCell ref="L82:M82"/>
    <mergeCell ref="N82:U82"/>
    <mergeCell ref="AN82:AP82"/>
    <mergeCell ref="AR82:AT82"/>
    <mergeCell ref="AV82:AX82"/>
    <mergeCell ref="AY82:AZ82"/>
    <mergeCell ref="BA82:BD82"/>
    <mergeCell ref="BE81:BG81"/>
    <mergeCell ref="BH81:BJ81"/>
    <mergeCell ref="BK81:BM81"/>
    <mergeCell ref="BN81:BP81"/>
    <mergeCell ref="BQ81:BS81"/>
    <mergeCell ref="BT81:BV81"/>
    <mergeCell ref="L81:M81"/>
    <mergeCell ref="N81:U81"/>
    <mergeCell ref="BW84:BY84"/>
    <mergeCell ref="CF84:CJ84"/>
    <mergeCell ref="L85:M85"/>
    <mergeCell ref="N85:U85"/>
    <mergeCell ref="AN85:AP85"/>
    <mergeCell ref="AR85:AT85"/>
    <mergeCell ref="AV85:AX85"/>
    <mergeCell ref="AY85:AZ85"/>
    <mergeCell ref="BA85:BD85"/>
    <mergeCell ref="BE84:BG84"/>
    <mergeCell ref="BH84:BJ84"/>
    <mergeCell ref="BK84:BM84"/>
    <mergeCell ref="BN84:BP84"/>
    <mergeCell ref="BQ84:BS84"/>
    <mergeCell ref="BT84:BV84"/>
    <mergeCell ref="BW83:BY83"/>
    <mergeCell ref="CF83:CJ83"/>
    <mergeCell ref="L84:M84"/>
    <mergeCell ref="N84:U84"/>
    <mergeCell ref="AN84:AP84"/>
    <mergeCell ref="AR84:AT84"/>
    <mergeCell ref="AV84:AX84"/>
    <mergeCell ref="AY84:AZ84"/>
    <mergeCell ref="BA84:BD84"/>
    <mergeCell ref="BE83:BG83"/>
    <mergeCell ref="BH83:BJ83"/>
    <mergeCell ref="BK83:BM83"/>
    <mergeCell ref="BN83:BP83"/>
    <mergeCell ref="BQ83:BS83"/>
    <mergeCell ref="BT83:BV83"/>
    <mergeCell ref="BW86:BY86"/>
    <mergeCell ref="CF86:CJ86"/>
    <mergeCell ref="L87:M87"/>
    <mergeCell ref="N87:U87"/>
    <mergeCell ref="AN87:AP87"/>
    <mergeCell ref="AR87:AT87"/>
    <mergeCell ref="AV87:AX87"/>
    <mergeCell ref="AY87:AZ87"/>
    <mergeCell ref="BA87:BD87"/>
    <mergeCell ref="BE86:BG86"/>
    <mergeCell ref="BH86:BJ86"/>
    <mergeCell ref="BK86:BM86"/>
    <mergeCell ref="BN86:BP86"/>
    <mergeCell ref="BQ86:BS86"/>
    <mergeCell ref="BT86:BV86"/>
    <mergeCell ref="BW85:BY85"/>
    <mergeCell ref="CF85:CJ85"/>
    <mergeCell ref="L86:M86"/>
    <mergeCell ref="N86:U86"/>
    <mergeCell ref="AN86:AP86"/>
    <mergeCell ref="AR86:AT86"/>
    <mergeCell ref="AV86:AX86"/>
    <mergeCell ref="AY86:AZ86"/>
    <mergeCell ref="BA86:BD86"/>
    <mergeCell ref="BE85:BG85"/>
    <mergeCell ref="BH85:BJ85"/>
    <mergeCell ref="BK85:BM85"/>
    <mergeCell ref="BN85:BP85"/>
    <mergeCell ref="BQ85:BS85"/>
    <mergeCell ref="BT85:BV85"/>
    <mergeCell ref="BW88:BY88"/>
    <mergeCell ref="CF88:CJ88"/>
    <mergeCell ref="L89:M89"/>
    <mergeCell ref="N89:U89"/>
    <mergeCell ref="AN89:AP89"/>
    <mergeCell ref="AR89:AT89"/>
    <mergeCell ref="AV89:AX89"/>
    <mergeCell ref="AY89:AZ89"/>
    <mergeCell ref="BA89:BD89"/>
    <mergeCell ref="BE88:BG88"/>
    <mergeCell ref="BH88:BJ88"/>
    <mergeCell ref="BK88:BM88"/>
    <mergeCell ref="BN88:BP88"/>
    <mergeCell ref="BQ88:BS88"/>
    <mergeCell ref="BT88:BV88"/>
    <mergeCell ref="BW87:BY87"/>
    <mergeCell ref="CF87:CJ87"/>
    <mergeCell ref="L88:M88"/>
    <mergeCell ref="N88:U88"/>
    <mergeCell ref="AN88:AP88"/>
    <mergeCell ref="AR88:AT88"/>
    <mergeCell ref="AV88:AX88"/>
    <mergeCell ref="AY88:AZ88"/>
    <mergeCell ref="BA88:BD88"/>
    <mergeCell ref="BE87:BG87"/>
    <mergeCell ref="BH87:BJ87"/>
    <mergeCell ref="BK87:BM87"/>
    <mergeCell ref="BN87:BP87"/>
    <mergeCell ref="BQ87:BS87"/>
    <mergeCell ref="BT87:BV87"/>
    <mergeCell ref="BW91:BY91"/>
    <mergeCell ref="CF91:CJ91"/>
    <mergeCell ref="L92:M92"/>
    <mergeCell ref="N92:U92"/>
    <mergeCell ref="AN92:AP92"/>
    <mergeCell ref="AR92:AT92"/>
    <mergeCell ref="AV92:AX92"/>
    <mergeCell ref="AY92:AZ92"/>
    <mergeCell ref="BA92:BD92"/>
    <mergeCell ref="BE91:BG91"/>
    <mergeCell ref="BH91:BJ91"/>
    <mergeCell ref="BK91:BM91"/>
    <mergeCell ref="BN91:BP91"/>
    <mergeCell ref="BQ91:BS91"/>
    <mergeCell ref="BT91:BV91"/>
    <mergeCell ref="BW89:BY89"/>
    <mergeCell ref="CF89:CJ89"/>
    <mergeCell ref="L91:M91"/>
    <mergeCell ref="N91:U91"/>
    <mergeCell ref="AN91:AP91"/>
    <mergeCell ref="AR91:AT91"/>
    <mergeCell ref="AV91:AX91"/>
    <mergeCell ref="AY91:AZ91"/>
    <mergeCell ref="BA91:BD91"/>
    <mergeCell ref="BE89:BG89"/>
    <mergeCell ref="BH89:BJ89"/>
    <mergeCell ref="BK89:BM89"/>
    <mergeCell ref="BN89:BP89"/>
    <mergeCell ref="BQ89:BS89"/>
    <mergeCell ref="BT89:BV89"/>
    <mergeCell ref="BW92:BY92"/>
    <mergeCell ref="CF92:CJ92"/>
    <mergeCell ref="N94:U94"/>
    <mergeCell ref="L99:M99"/>
    <mergeCell ref="N99:U99"/>
    <mergeCell ref="AN99:AP99"/>
    <mergeCell ref="AR99:AT99"/>
    <mergeCell ref="AV99:AX99"/>
    <mergeCell ref="AY99:AZ99"/>
    <mergeCell ref="BA99:BD99"/>
    <mergeCell ref="AR96:AT96"/>
    <mergeCell ref="BQ96:BS96"/>
    <mergeCell ref="BT96:BV96"/>
    <mergeCell ref="AV93:AX93"/>
    <mergeCell ref="AY93:AZ93"/>
    <mergeCell ref="BA93:BD93"/>
    <mergeCell ref="BE93:BG93"/>
    <mergeCell ref="BH93:BJ93"/>
    <mergeCell ref="BK93:BM93"/>
    <mergeCell ref="BN93:BP93"/>
    <mergeCell ref="AN93:AP93"/>
    <mergeCell ref="AN94:AP94"/>
    <mergeCell ref="AR93:AT93"/>
    <mergeCell ref="AR94:AT94"/>
    <mergeCell ref="BA95:BD95"/>
    <mergeCell ref="BE95:BG95"/>
    <mergeCell ref="BH95:BJ95"/>
    <mergeCell ref="N93:U93"/>
    <mergeCell ref="N97:U97"/>
    <mergeCell ref="CF98:CJ98"/>
    <mergeCell ref="BE98:BG98"/>
    <mergeCell ref="BH98:BJ98"/>
    <mergeCell ref="BK98:BM98"/>
    <mergeCell ref="BN98:BP98"/>
    <mergeCell ref="BQ98:BS98"/>
    <mergeCell ref="BT98:BV98"/>
    <mergeCell ref="L98:M98"/>
    <mergeCell ref="N98:U98"/>
    <mergeCell ref="AN98:AP98"/>
    <mergeCell ref="AR98:AT98"/>
    <mergeCell ref="AV98:AX98"/>
    <mergeCell ref="AY98:AZ98"/>
    <mergeCell ref="BA98:BD98"/>
    <mergeCell ref="N95:U95"/>
    <mergeCell ref="N96:U96"/>
    <mergeCell ref="AN95:AP95"/>
    <mergeCell ref="AN96:AP96"/>
    <mergeCell ref="AR95:AT95"/>
    <mergeCell ref="BN95:BP95"/>
    <mergeCell ref="BQ95:BS95"/>
    <mergeCell ref="BT95:BV95"/>
    <mergeCell ref="BW95:BY95"/>
    <mergeCell ref="AV96:AX96"/>
    <mergeCell ref="AY96:AZ96"/>
    <mergeCell ref="BA96:BD96"/>
    <mergeCell ref="BE96:BG96"/>
    <mergeCell ref="BH96:BJ96"/>
    <mergeCell ref="BK96:BM96"/>
    <mergeCell ref="BN96:BP96"/>
    <mergeCell ref="AY95:AZ95"/>
    <mergeCell ref="L97:M97"/>
    <mergeCell ref="CF100:CJ100"/>
    <mergeCell ref="L110:M110"/>
    <mergeCell ref="N110:U110"/>
    <mergeCell ref="AN110:AP110"/>
    <mergeCell ref="AR110:AT110"/>
    <mergeCell ref="AV110:AX110"/>
    <mergeCell ref="AY110:AZ110"/>
    <mergeCell ref="BA110:BD110"/>
    <mergeCell ref="BE100:BG100"/>
    <mergeCell ref="BH100:BJ100"/>
    <mergeCell ref="BK100:BM100"/>
    <mergeCell ref="BN100:BP100"/>
    <mergeCell ref="BQ100:BS100"/>
    <mergeCell ref="BT100:BV100"/>
    <mergeCell ref="BW99:BY99"/>
    <mergeCell ref="CF99:CJ99"/>
    <mergeCell ref="L100:M100"/>
    <mergeCell ref="N100:U100"/>
    <mergeCell ref="AN100:AP100"/>
    <mergeCell ref="AR100:AT100"/>
    <mergeCell ref="AV100:AX100"/>
    <mergeCell ref="AY100:AZ100"/>
    <mergeCell ref="BA100:BD100"/>
    <mergeCell ref="BE99:BG99"/>
    <mergeCell ref="BH99:BJ99"/>
    <mergeCell ref="BK99:BM99"/>
    <mergeCell ref="BN99:BP99"/>
    <mergeCell ref="BQ99:BS99"/>
    <mergeCell ref="BT99:BV99"/>
    <mergeCell ref="BQ101:BS101"/>
    <mergeCell ref="BT101:BV101"/>
    <mergeCell ref="CF101:CJ101"/>
    <mergeCell ref="BW111:BY111"/>
    <mergeCell ref="CF111:CJ111"/>
    <mergeCell ref="L112:M112"/>
    <mergeCell ref="N112:U112"/>
    <mergeCell ref="AN112:AP112"/>
    <mergeCell ref="AR112:AT112"/>
    <mergeCell ref="AV112:AX112"/>
    <mergeCell ref="AY112:AZ112"/>
    <mergeCell ref="BA112:BD112"/>
    <mergeCell ref="BE111:BG111"/>
    <mergeCell ref="BH111:BJ111"/>
    <mergeCell ref="BK111:BM111"/>
    <mergeCell ref="BN111:BP111"/>
    <mergeCell ref="BQ111:BS111"/>
    <mergeCell ref="BT111:BV111"/>
    <mergeCell ref="BW110:BY110"/>
    <mergeCell ref="CF110:CJ110"/>
    <mergeCell ref="L111:M111"/>
    <mergeCell ref="N111:U111"/>
    <mergeCell ref="AN111:AP111"/>
    <mergeCell ref="AR111:AT111"/>
    <mergeCell ref="AV111:AX111"/>
    <mergeCell ref="AY111:AZ111"/>
    <mergeCell ref="BA111:BD111"/>
    <mergeCell ref="BE110:BG110"/>
    <mergeCell ref="BH110:BJ110"/>
    <mergeCell ref="BK110:BM110"/>
    <mergeCell ref="BN110:BP110"/>
    <mergeCell ref="BQ110:BS110"/>
    <mergeCell ref="BT110:BV110"/>
    <mergeCell ref="BW113:BY113"/>
    <mergeCell ref="CF113:CJ113"/>
    <mergeCell ref="L114:M114"/>
    <mergeCell ref="N114:U114"/>
    <mergeCell ref="AN114:AP114"/>
    <mergeCell ref="AR114:AT114"/>
    <mergeCell ref="AV114:AX114"/>
    <mergeCell ref="AY114:AZ114"/>
    <mergeCell ref="BA114:BD114"/>
    <mergeCell ref="BE113:BG113"/>
    <mergeCell ref="BH113:BJ113"/>
    <mergeCell ref="BK113:BM113"/>
    <mergeCell ref="BN113:BP113"/>
    <mergeCell ref="BQ113:BS113"/>
    <mergeCell ref="BT113:BV113"/>
    <mergeCell ref="BW112:BY112"/>
    <mergeCell ref="CF112:CJ112"/>
    <mergeCell ref="L113:M113"/>
    <mergeCell ref="N113:U113"/>
    <mergeCell ref="AN113:AP113"/>
    <mergeCell ref="AR113:AT113"/>
    <mergeCell ref="AV113:AX113"/>
    <mergeCell ref="AY113:AZ113"/>
    <mergeCell ref="BA113:BD113"/>
    <mergeCell ref="BE112:BG112"/>
    <mergeCell ref="BH112:BJ112"/>
    <mergeCell ref="BK112:BM112"/>
    <mergeCell ref="BN112:BP112"/>
    <mergeCell ref="BQ112:BS112"/>
    <mergeCell ref="BT112:BV112"/>
    <mergeCell ref="BW115:BY115"/>
    <mergeCell ref="CF115:CJ115"/>
    <mergeCell ref="L116:M116"/>
    <mergeCell ref="N116:U116"/>
    <mergeCell ref="AN116:AP116"/>
    <mergeCell ref="AR116:AT116"/>
    <mergeCell ref="AV116:AX116"/>
    <mergeCell ref="AY116:AZ116"/>
    <mergeCell ref="BA116:BD116"/>
    <mergeCell ref="BE115:BG115"/>
    <mergeCell ref="BH115:BJ115"/>
    <mergeCell ref="BK115:BM115"/>
    <mergeCell ref="BN115:BP115"/>
    <mergeCell ref="BQ115:BS115"/>
    <mergeCell ref="BT115:BV115"/>
    <mergeCell ref="BW114:BY114"/>
    <mergeCell ref="CF114:CJ114"/>
    <mergeCell ref="L115:M115"/>
    <mergeCell ref="N115:U115"/>
    <mergeCell ref="AN115:AP115"/>
    <mergeCell ref="AR115:AT115"/>
    <mergeCell ref="AV115:AX115"/>
    <mergeCell ref="AY115:AZ115"/>
    <mergeCell ref="BA115:BD115"/>
    <mergeCell ref="BE114:BG114"/>
    <mergeCell ref="BH114:BJ114"/>
    <mergeCell ref="BK114:BM114"/>
    <mergeCell ref="BN114:BP114"/>
    <mergeCell ref="BQ114:BS114"/>
    <mergeCell ref="BT114:BV114"/>
    <mergeCell ref="BW117:BY117"/>
    <mergeCell ref="CF117:CJ117"/>
    <mergeCell ref="L118:M118"/>
    <mergeCell ref="N118:U118"/>
    <mergeCell ref="AN118:AP118"/>
    <mergeCell ref="AR118:AT118"/>
    <mergeCell ref="AV118:AX118"/>
    <mergeCell ref="AY118:AZ118"/>
    <mergeCell ref="BA118:BD118"/>
    <mergeCell ref="BE117:BG117"/>
    <mergeCell ref="BH117:BJ117"/>
    <mergeCell ref="BK117:BM117"/>
    <mergeCell ref="BN117:BP117"/>
    <mergeCell ref="BQ117:BS117"/>
    <mergeCell ref="BT117:BV117"/>
    <mergeCell ref="BW116:BY116"/>
    <mergeCell ref="CF116:CJ116"/>
    <mergeCell ref="L117:M117"/>
    <mergeCell ref="N117:U117"/>
    <mergeCell ref="AN117:AP117"/>
    <mergeCell ref="AR117:AT117"/>
    <mergeCell ref="AV117:AX117"/>
    <mergeCell ref="AY117:AZ117"/>
    <mergeCell ref="BA117:BD117"/>
    <mergeCell ref="BE116:BG116"/>
    <mergeCell ref="BH116:BJ116"/>
    <mergeCell ref="BK116:BM116"/>
    <mergeCell ref="BN116:BP116"/>
    <mergeCell ref="BQ116:BS116"/>
    <mergeCell ref="BT116:BV116"/>
    <mergeCell ref="BW119:BY119"/>
    <mergeCell ref="CF119:CJ119"/>
    <mergeCell ref="L120:M120"/>
    <mergeCell ref="N120:U120"/>
    <mergeCell ref="AN120:AP120"/>
    <mergeCell ref="AR120:AT120"/>
    <mergeCell ref="AV120:AX120"/>
    <mergeCell ref="AY120:AZ120"/>
    <mergeCell ref="BA120:BD120"/>
    <mergeCell ref="BE119:BG119"/>
    <mergeCell ref="BH119:BJ119"/>
    <mergeCell ref="BK119:BM119"/>
    <mergeCell ref="BN119:BP119"/>
    <mergeCell ref="BQ119:BS119"/>
    <mergeCell ref="BT119:BV119"/>
    <mergeCell ref="BW118:BY118"/>
    <mergeCell ref="CF118:CJ118"/>
    <mergeCell ref="L119:M119"/>
    <mergeCell ref="N119:U119"/>
    <mergeCell ref="AN119:AP119"/>
    <mergeCell ref="AR119:AT119"/>
    <mergeCell ref="AV119:AX119"/>
    <mergeCell ref="AY119:AZ119"/>
    <mergeCell ref="BA119:BD119"/>
    <mergeCell ref="BE118:BG118"/>
    <mergeCell ref="BH118:BJ118"/>
    <mergeCell ref="BK118:BM118"/>
    <mergeCell ref="BN118:BP118"/>
    <mergeCell ref="BQ118:BS118"/>
    <mergeCell ref="BT118:BV118"/>
    <mergeCell ref="BW121:BY121"/>
    <mergeCell ref="CF121:CJ121"/>
    <mergeCell ref="L122:M122"/>
    <mergeCell ref="N122:U122"/>
    <mergeCell ref="AN122:AP122"/>
    <mergeCell ref="AR122:AT122"/>
    <mergeCell ref="AV122:AX122"/>
    <mergeCell ref="AY122:AZ122"/>
    <mergeCell ref="BA122:BD122"/>
    <mergeCell ref="BE121:BG121"/>
    <mergeCell ref="BH121:BJ121"/>
    <mergeCell ref="BK121:BM121"/>
    <mergeCell ref="BN121:BP121"/>
    <mergeCell ref="BQ121:BS121"/>
    <mergeCell ref="BT121:BV121"/>
    <mergeCell ref="BW120:BY120"/>
    <mergeCell ref="CF120:CJ120"/>
    <mergeCell ref="L121:M121"/>
    <mergeCell ref="N121:U121"/>
    <mergeCell ref="AN121:AP121"/>
    <mergeCell ref="AR121:AT121"/>
    <mergeCell ref="AV121:AX121"/>
    <mergeCell ref="AY121:AZ121"/>
    <mergeCell ref="BA121:BD121"/>
    <mergeCell ref="BE120:BG120"/>
    <mergeCell ref="BH120:BJ120"/>
    <mergeCell ref="BK120:BM120"/>
    <mergeCell ref="BN120:BP120"/>
    <mergeCell ref="BQ120:BS120"/>
    <mergeCell ref="BT120:BV120"/>
    <mergeCell ref="BW123:BY123"/>
    <mergeCell ref="CF123:CJ123"/>
    <mergeCell ref="L124:M124"/>
    <mergeCell ref="N124:U124"/>
    <mergeCell ref="AN124:AP124"/>
    <mergeCell ref="AR124:AT124"/>
    <mergeCell ref="AV124:AX124"/>
    <mergeCell ref="AY124:AZ124"/>
    <mergeCell ref="BA124:BD124"/>
    <mergeCell ref="BE123:BG123"/>
    <mergeCell ref="BH123:BJ123"/>
    <mergeCell ref="BK123:BM123"/>
    <mergeCell ref="BN123:BP123"/>
    <mergeCell ref="BQ123:BS123"/>
    <mergeCell ref="BT123:BV123"/>
    <mergeCell ref="BW122:BY122"/>
    <mergeCell ref="CF122:CJ122"/>
    <mergeCell ref="L123:M123"/>
    <mergeCell ref="N123:U123"/>
    <mergeCell ref="AN123:AP123"/>
    <mergeCell ref="AR123:AT123"/>
    <mergeCell ref="AV123:AX123"/>
    <mergeCell ref="AY123:AZ123"/>
    <mergeCell ref="BA123:BD123"/>
    <mergeCell ref="BE122:BG122"/>
    <mergeCell ref="BH122:BJ122"/>
    <mergeCell ref="BK122:BM122"/>
    <mergeCell ref="BN122:BP122"/>
    <mergeCell ref="BQ122:BS122"/>
    <mergeCell ref="BT122:BV122"/>
    <mergeCell ref="BW125:BY125"/>
    <mergeCell ref="CF125:CJ125"/>
    <mergeCell ref="L126:M126"/>
    <mergeCell ref="N126:U126"/>
    <mergeCell ref="AN126:AP126"/>
    <mergeCell ref="AR126:AT126"/>
    <mergeCell ref="AV126:AX126"/>
    <mergeCell ref="AY126:AZ126"/>
    <mergeCell ref="BA126:BD126"/>
    <mergeCell ref="BE125:BG125"/>
    <mergeCell ref="BH125:BJ125"/>
    <mergeCell ref="BK125:BM125"/>
    <mergeCell ref="BN125:BP125"/>
    <mergeCell ref="BQ125:BS125"/>
    <mergeCell ref="BT125:BV125"/>
    <mergeCell ref="BW124:BY124"/>
    <mergeCell ref="CF124:CJ124"/>
    <mergeCell ref="L125:M125"/>
    <mergeCell ref="N125:U125"/>
    <mergeCell ref="AN125:AP125"/>
    <mergeCell ref="AR125:AT125"/>
    <mergeCell ref="AV125:AX125"/>
    <mergeCell ref="AY125:AZ125"/>
    <mergeCell ref="BA125:BD125"/>
    <mergeCell ref="BE124:BG124"/>
    <mergeCell ref="BH124:BJ124"/>
    <mergeCell ref="BK124:BM124"/>
    <mergeCell ref="BN124:BP124"/>
    <mergeCell ref="BQ124:BS124"/>
    <mergeCell ref="BT124:BV124"/>
    <mergeCell ref="BW127:BY127"/>
    <mergeCell ref="CF127:CJ127"/>
    <mergeCell ref="L128:M128"/>
    <mergeCell ref="N128:U128"/>
    <mergeCell ref="AN128:AP128"/>
    <mergeCell ref="AR128:AT128"/>
    <mergeCell ref="AV128:AX128"/>
    <mergeCell ref="AY128:AZ128"/>
    <mergeCell ref="BA128:BD128"/>
    <mergeCell ref="BE127:BG127"/>
    <mergeCell ref="BH127:BJ127"/>
    <mergeCell ref="BK127:BM127"/>
    <mergeCell ref="BN127:BP127"/>
    <mergeCell ref="BQ127:BS127"/>
    <mergeCell ref="BT127:BV127"/>
    <mergeCell ref="BW126:BY126"/>
    <mergeCell ref="CF126:CJ126"/>
    <mergeCell ref="L127:M127"/>
    <mergeCell ref="N127:U127"/>
    <mergeCell ref="AN127:AP127"/>
    <mergeCell ref="AR127:AT127"/>
    <mergeCell ref="AV127:AX127"/>
    <mergeCell ref="AY127:AZ127"/>
    <mergeCell ref="BA127:BD127"/>
    <mergeCell ref="BE126:BG126"/>
    <mergeCell ref="BH126:BJ126"/>
    <mergeCell ref="BK126:BM126"/>
    <mergeCell ref="BN126:BP126"/>
    <mergeCell ref="BQ126:BS126"/>
    <mergeCell ref="BT126:BV126"/>
    <mergeCell ref="BW129:BY129"/>
    <mergeCell ref="CF129:CJ129"/>
    <mergeCell ref="L130:M130"/>
    <mergeCell ref="N130:U130"/>
    <mergeCell ref="AN130:AP130"/>
    <mergeCell ref="AR130:AT130"/>
    <mergeCell ref="AV130:AX130"/>
    <mergeCell ref="AY130:AZ130"/>
    <mergeCell ref="BA130:BD130"/>
    <mergeCell ref="BE129:BG129"/>
    <mergeCell ref="BH129:BJ129"/>
    <mergeCell ref="BK129:BM129"/>
    <mergeCell ref="BN129:BP129"/>
    <mergeCell ref="BQ129:BS129"/>
    <mergeCell ref="BT129:BV129"/>
    <mergeCell ref="BW128:BY128"/>
    <mergeCell ref="CF128:CJ128"/>
    <mergeCell ref="L129:M129"/>
    <mergeCell ref="N129:U129"/>
    <mergeCell ref="AN129:AP129"/>
    <mergeCell ref="AR129:AT129"/>
    <mergeCell ref="AV129:AX129"/>
    <mergeCell ref="AY129:AZ129"/>
    <mergeCell ref="BA129:BD129"/>
    <mergeCell ref="BE128:BG128"/>
    <mergeCell ref="BH128:BJ128"/>
    <mergeCell ref="BK128:BM128"/>
    <mergeCell ref="BN128:BP128"/>
    <mergeCell ref="BQ128:BS128"/>
    <mergeCell ref="BT128:BV128"/>
    <mergeCell ref="BW131:BY131"/>
    <mergeCell ref="CF131:CJ131"/>
    <mergeCell ref="L132:M132"/>
    <mergeCell ref="N132:U132"/>
    <mergeCell ref="AN132:AP132"/>
    <mergeCell ref="AR132:AT132"/>
    <mergeCell ref="AV132:AX132"/>
    <mergeCell ref="AY132:AZ132"/>
    <mergeCell ref="BA132:BD132"/>
    <mergeCell ref="BE131:BG131"/>
    <mergeCell ref="BH131:BJ131"/>
    <mergeCell ref="BK131:BM131"/>
    <mergeCell ref="BN131:BP131"/>
    <mergeCell ref="BQ131:BS131"/>
    <mergeCell ref="BT131:BV131"/>
    <mergeCell ref="BW130:BY130"/>
    <mergeCell ref="CF130:CJ130"/>
    <mergeCell ref="L131:M131"/>
    <mergeCell ref="N131:U131"/>
    <mergeCell ref="AN131:AP131"/>
    <mergeCell ref="AR131:AT131"/>
    <mergeCell ref="AV131:AX131"/>
    <mergeCell ref="AY131:AZ131"/>
    <mergeCell ref="BA131:BD131"/>
    <mergeCell ref="BE130:BG130"/>
    <mergeCell ref="BH130:BJ130"/>
    <mergeCell ref="BK130:BM130"/>
    <mergeCell ref="BN130:BP130"/>
    <mergeCell ref="BQ130:BS130"/>
    <mergeCell ref="BT130:BV130"/>
    <mergeCell ref="BW133:BY133"/>
    <mergeCell ref="CF133:CJ133"/>
    <mergeCell ref="L134:M134"/>
    <mergeCell ref="N134:U134"/>
    <mergeCell ref="AN134:AP134"/>
    <mergeCell ref="AR134:AT134"/>
    <mergeCell ref="AV134:AX134"/>
    <mergeCell ref="AY134:AZ134"/>
    <mergeCell ref="BA134:BD134"/>
    <mergeCell ref="BE133:BG133"/>
    <mergeCell ref="BH133:BJ133"/>
    <mergeCell ref="BK133:BM133"/>
    <mergeCell ref="BN133:BP133"/>
    <mergeCell ref="BQ133:BS133"/>
    <mergeCell ref="BT133:BV133"/>
    <mergeCell ref="BW132:BY132"/>
    <mergeCell ref="CF132:CJ132"/>
    <mergeCell ref="L133:M133"/>
    <mergeCell ref="N133:U133"/>
    <mergeCell ref="AN133:AP133"/>
    <mergeCell ref="AR133:AT133"/>
    <mergeCell ref="AV133:AX133"/>
    <mergeCell ref="AY133:AZ133"/>
    <mergeCell ref="BA133:BD133"/>
    <mergeCell ref="BE132:BG132"/>
    <mergeCell ref="BH132:BJ132"/>
    <mergeCell ref="BK132:BM132"/>
    <mergeCell ref="BN132:BP132"/>
    <mergeCell ref="BQ132:BS132"/>
    <mergeCell ref="BT132:BV132"/>
    <mergeCell ref="BQ135:BS135"/>
    <mergeCell ref="BT135:BV135"/>
    <mergeCell ref="BW135:BY135"/>
    <mergeCell ref="CF135:CJ135"/>
    <mergeCell ref="AY135:AZ135"/>
    <mergeCell ref="BA135:BD135"/>
    <mergeCell ref="BE135:BG135"/>
    <mergeCell ref="BH135:BJ135"/>
    <mergeCell ref="BK135:BM135"/>
    <mergeCell ref="BN135:BP135"/>
    <mergeCell ref="L135:M135"/>
    <mergeCell ref="N135:U135"/>
    <mergeCell ref="AF135:AK135"/>
    <mergeCell ref="AN135:AP135"/>
    <mergeCell ref="AR135:AT135"/>
    <mergeCell ref="AV135:AX135"/>
    <mergeCell ref="BW134:BY134"/>
    <mergeCell ref="CF134:CJ134"/>
    <mergeCell ref="BE134:BG134"/>
    <mergeCell ref="BH134:BJ134"/>
    <mergeCell ref="BK134:BM134"/>
    <mergeCell ref="BN134:BP134"/>
    <mergeCell ref="BQ134:BS134"/>
    <mergeCell ref="BT134:BV134"/>
    <mergeCell ref="BE47:BG47"/>
    <mergeCell ref="BH47:BJ47"/>
    <mergeCell ref="BK47:BM47"/>
    <mergeCell ref="BN47:BP47"/>
    <mergeCell ref="BQ47:BS47"/>
    <mergeCell ref="BT47:BV47"/>
    <mergeCell ref="BW47:BY47"/>
    <mergeCell ref="CF47:CJ47"/>
    <mergeCell ref="L48:M48"/>
    <mergeCell ref="N48:U48"/>
    <mergeCell ref="AN48:AP48"/>
    <mergeCell ref="AR48:AT48"/>
    <mergeCell ref="AV48:AX48"/>
    <mergeCell ref="AY48:AZ48"/>
    <mergeCell ref="BA48:BD48"/>
    <mergeCell ref="BE48:BG48"/>
    <mergeCell ref="BH48:BJ48"/>
    <mergeCell ref="BK48:BM48"/>
    <mergeCell ref="BN48:BP48"/>
    <mergeCell ref="BQ48:BS48"/>
    <mergeCell ref="BT48:BV48"/>
    <mergeCell ref="BW48:BY48"/>
    <mergeCell ref="CF48:CJ48"/>
    <mergeCell ref="L46:M46"/>
    <mergeCell ref="N46:U46"/>
    <mergeCell ref="AN46:AP46"/>
    <mergeCell ref="AR46:AT46"/>
    <mergeCell ref="AV46:AX46"/>
    <mergeCell ref="AY46:AZ46"/>
    <mergeCell ref="BA46:BD46"/>
    <mergeCell ref="BE46:BG46"/>
    <mergeCell ref="BH46:BJ46"/>
    <mergeCell ref="BK46:BM46"/>
    <mergeCell ref="BN46:BP46"/>
    <mergeCell ref="BQ46:BS46"/>
    <mergeCell ref="BT46:BV46"/>
    <mergeCell ref="BW46:BY46"/>
    <mergeCell ref="L49:M49"/>
    <mergeCell ref="N49:U49"/>
    <mergeCell ref="AN49:AP49"/>
    <mergeCell ref="AR49:AT49"/>
    <mergeCell ref="AV49:AX49"/>
    <mergeCell ref="AY49:AZ49"/>
    <mergeCell ref="BA49:BD49"/>
    <mergeCell ref="BE49:BG49"/>
    <mergeCell ref="BH49:BJ49"/>
    <mergeCell ref="BK49:BM49"/>
    <mergeCell ref="BN49:BP49"/>
    <mergeCell ref="BQ49:BS49"/>
    <mergeCell ref="BT49:BV49"/>
    <mergeCell ref="BW49:BY49"/>
    <mergeCell ref="AR47:AT47"/>
    <mergeCell ref="AV47:AX47"/>
    <mergeCell ref="AY47:AZ47"/>
    <mergeCell ref="BA47:BD47"/>
    <mergeCell ref="BQ63:BS63"/>
    <mergeCell ref="BT63:BV63"/>
    <mergeCell ref="BW63:BY63"/>
    <mergeCell ref="CF63:CJ63"/>
    <mergeCell ref="L66:M66"/>
    <mergeCell ref="N66:U66"/>
    <mergeCell ref="AN66:AP66"/>
    <mergeCell ref="AR66:AT66"/>
    <mergeCell ref="AV66:AX66"/>
    <mergeCell ref="AY66:AZ66"/>
    <mergeCell ref="BA66:BD66"/>
    <mergeCell ref="BE66:BG66"/>
    <mergeCell ref="BH66:BJ66"/>
    <mergeCell ref="BK66:BM66"/>
    <mergeCell ref="BN66:BP66"/>
    <mergeCell ref="BQ66:BS66"/>
    <mergeCell ref="BT66:BV66"/>
    <mergeCell ref="BW66:BY66"/>
    <mergeCell ref="CF66:CJ66"/>
    <mergeCell ref="L64:M64"/>
    <mergeCell ref="N64:U64"/>
    <mergeCell ref="AN64:AP64"/>
    <mergeCell ref="AR64:AT64"/>
    <mergeCell ref="AV64:AX64"/>
    <mergeCell ref="AY64:AZ64"/>
    <mergeCell ref="BA64:BD64"/>
    <mergeCell ref="BE64:BG64"/>
    <mergeCell ref="BH64:BJ64"/>
    <mergeCell ref="BK64:BM64"/>
    <mergeCell ref="BN64:BP64"/>
    <mergeCell ref="BQ64:BS64"/>
    <mergeCell ref="BT64:BV64"/>
    <mergeCell ref="L62:M62"/>
    <mergeCell ref="N62:U62"/>
    <mergeCell ref="AN62:AP62"/>
    <mergeCell ref="AR62:AT62"/>
    <mergeCell ref="AV62:AX62"/>
    <mergeCell ref="AY62:AZ62"/>
    <mergeCell ref="BA62:BD62"/>
    <mergeCell ref="BE62:BG62"/>
    <mergeCell ref="BH62:BJ62"/>
    <mergeCell ref="BK62:BM62"/>
    <mergeCell ref="BN62:BP62"/>
    <mergeCell ref="BQ62:BS62"/>
    <mergeCell ref="BT62:BV62"/>
    <mergeCell ref="BW62:BY62"/>
    <mergeCell ref="CF62:CJ62"/>
    <mergeCell ref="L65:M65"/>
    <mergeCell ref="N65:U65"/>
    <mergeCell ref="AN65:AP65"/>
    <mergeCell ref="AR65:AT65"/>
    <mergeCell ref="AV65:AX65"/>
    <mergeCell ref="AY65:AZ65"/>
    <mergeCell ref="BA65:BD65"/>
    <mergeCell ref="BE65:BG65"/>
    <mergeCell ref="BH65:BJ65"/>
    <mergeCell ref="BK65:BM65"/>
    <mergeCell ref="BN65:BP65"/>
    <mergeCell ref="BQ65:BS65"/>
    <mergeCell ref="BT65:BV65"/>
    <mergeCell ref="BW65:BY65"/>
    <mergeCell ref="CF65:CJ65"/>
    <mergeCell ref="AN63:AP63"/>
    <mergeCell ref="AR63:AT63"/>
    <mergeCell ref="BH102:BJ102"/>
    <mergeCell ref="BK102:BM102"/>
    <mergeCell ref="BN102:BP102"/>
    <mergeCell ref="BQ102:BS102"/>
    <mergeCell ref="BT102:BV102"/>
    <mergeCell ref="BW102:BY102"/>
    <mergeCell ref="CF102:CJ102"/>
    <mergeCell ref="AN103:AP103"/>
    <mergeCell ref="AR103:AT103"/>
    <mergeCell ref="AV103:AX103"/>
    <mergeCell ref="AY103:AZ103"/>
    <mergeCell ref="BA103:BD103"/>
    <mergeCell ref="BE103:BG103"/>
    <mergeCell ref="BH103:BJ103"/>
    <mergeCell ref="BK103:BM103"/>
    <mergeCell ref="BN103:BP103"/>
    <mergeCell ref="BQ103:BS103"/>
    <mergeCell ref="BT103:BV103"/>
    <mergeCell ref="BW103:BY103"/>
    <mergeCell ref="CF103:CJ103"/>
    <mergeCell ref="AR101:AT101"/>
    <mergeCell ref="BH107:BJ107"/>
    <mergeCell ref="BK107:BM107"/>
    <mergeCell ref="BN107:BP107"/>
    <mergeCell ref="BQ107:BS107"/>
    <mergeCell ref="BT107:BV107"/>
    <mergeCell ref="BW107:BY107"/>
    <mergeCell ref="CF107:CJ107"/>
    <mergeCell ref="AN104:AP104"/>
    <mergeCell ref="AR104:AT104"/>
    <mergeCell ref="AV104:AX104"/>
    <mergeCell ref="AY104:AZ104"/>
    <mergeCell ref="BA104:BD104"/>
    <mergeCell ref="BE104:BG104"/>
    <mergeCell ref="BH104:BJ104"/>
    <mergeCell ref="BK104:BM104"/>
    <mergeCell ref="BN104:BP104"/>
    <mergeCell ref="BQ104:BS104"/>
    <mergeCell ref="BT104:BV104"/>
    <mergeCell ref="BW104:BY104"/>
    <mergeCell ref="CF104:CJ104"/>
    <mergeCell ref="AN105:AP105"/>
    <mergeCell ref="AR105:AT105"/>
    <mergeCell ref="AV105:AX105"/>
    <mergeCell ref="AY105:AZ105"/>
    <mergeCell ref="CF105:CJ105"/>
    <mergeCell ref="AN102:AP102"/>
    <mergeCell ref="AR102:AT102"/>
    <mergeCell ref="AV102:AX102"/>
    <mergeCell ref="AY102:AZ102"/>
    <mergeCell ref="BA102:BD102"/>
    <mergeCell ref="BE102:BG102"/>
    <mergeCell ref="CF78:CJ78"/>
    <mergeCell ref="L80:M80"/>
    <mergeCell ref="N80:U80"/>
    <mergeCell ref="AN80:AP80"/>
    <mergeCell ref="AR80:AT80"/>
    <mergeCell ref="AV80:AX80"/>
    <mergeCell ref="AY80:AZ80"/>
    <mergeCell ref="BA80:BD80"/>
    <mergeCell ref="BE80:BG80"/>
    <mergeCell ref="BH80:BJ80"/>
    <mergeCell ref="BK80:BM80"/>
    <mergeCell ref="BN80:BP80"/>
    <mergeCell ref="BQ80:BS80"/>
    <mergeCell ref="BT80:BV80"/>
    <mergeCell ref="BW80:BY80"/>
    <mergeCell ref="CF80:CJ80"/>
    <mergeCell ref="AV78:AX78"/>
    <mergeCell ref="AY78:AZ78"/>
    <mergeCell ref="BA78:BD78"/>
    <mergeCell ref="BE78:BG78"/>
    <mergeCell ref="BH78:BJ78"/>
    <mergeCell ref="BK78:BM78"/>
    <mergeCell ref="BN78:BP78"/>
    <mergeCell ref="BQ78:BS78"/>
    <mergeCell ref="BT78:BV78"/>
    <mergeCell ref="BW78:BY78"/>
    <mergeCell ref="L79:M79"/>
    <mergeCell ref="N79:U79"/>
    <mergeCell ref="AN79:AP79"/>
    <mergeCell ref="AR79:AT79"/>
    <mergeCell ref="AV79:AX79"/>
    <mergeCell ref="AY79:AZ79"/>
    <mergeCell ref="BH108:BJ108"/>
    <mergeCell ref="BK108:BM108"/>
    <mergeCell ref="BN108:BP108"/>
    <mergeCell ref="BQ108:BS108"/>
    <mergeCell ref="BT108:BV108"/>
    <mergeCell ref="BW108:BY108"/>
    <mergeCell ref="CF108:CJ108"/>
    <mergeCell ref="AN106:AP106"/>
    <mergeCell ref="AR106:AT106"/>
    <mergeCell ref="AV106:AX106"/>
    <mergeCell ref="AY106:AZ106"/>
    <mergeCell ref="BA106:BD106"/>
    <mergeCell ref="BE106:BG106"/>
    <mergeCell ref="BH106:BJ106"/>
    <mergeCell ref="BK106:BM106"/>
    <mergeCell ref="BN106:BP106"/>
    <mergeCell ref="AN108:AP108"/>
    <mergeCell ref="AR108:AT108"/>
    <mergeCell ref="AV108:AX108"/>
    <mergeCell ref="AY108:AZ108"/>
    <mergeCell ref="BA108:BD108"/>
    <mergeCell ref="BE108:BG108"/>
    <mergeCell ref="BQ106:BS106"/>
    <mergeCell ref="BT106:BV106"/>
    <mergeCell ref="BW106:BY106"/>
    <mergeCell ref="CF106:CJ106"/>
    <mergeCell ref="AN107:AP107"/>
    <mergeCell ref="AR107:AT107"/>
    <mergeCell ref="AV107:AX107"/>
    <mergeCell ref="AY107:AZ107"/>
    <mergeCell ref="BA107:BD107"/>
    <mergeCell ref="BE107:BG107"/>
    <mergeCell ref="L90:M90"/>
    <mergeCell ref="N90:U90"/>
    <mergeCell ref="AN90:AP90"/>
    <mergeCell ref="AR90:AT90"/>
    <mergeCell ref="AV90:AX90"/>
    <mergeCell ref="AY90:AZ90"/>
    <mergeCell ref="BA90:BD90"/>
    <mergeCell ref="BE90:BG90"/>
    <mergeCell ref="BH90:BJ90"/>
    <mergeCell ref="BK90:BM90"/>
    <mergeCell ref="BN90:BP90"/>
    <mergeCell ref="BQ90:BS90"/>
    <mergeCell ref="BT90:BV90"/>
    <mergeCell ref="BW90:BY90"/>
    <mergeCell ref="BA105:BD105"/>
    <mergeCell ref="BE105:BG105"/>
    <mergeCell ref="BH105:BJ105"/>
    <mergeCell ref="BK105:BM105"/>
    <mergeCell ref="BN105:BP105"/>
    <mergeCell ref="BQ105:BS105"/>
    <mergeCell ref="AV101:AX101"/>
    <mergeCell ref="BK95:BM95"/>
    <mergeCell ref="BW101:BY101"/>
    <mergeCell ref="BW100:BY100"/>
    <mergeCell ref="BW98:BY98"/>
    <mergeCell ref="BE92:BG92"/>
    <mergeCell ref="BH92:BJ92"/>
    <mergeCell ref="BK92:BM92"/>
    <mergeCell ref="BN92:BP92"/>
    <mergeCell ref="BQ92:BS92"/>
    <mergeCell ref="BT92:BV92"/>
    <mergeCell ref="AN101:AP101"/>
    <mergeCell ref="BK76:BM76"/>
    <mergeCell ref="BN76:BP76"/>
    <mergeCell ref="BQ76:BS76"/>
    <mergeCell ref="BT76:BV76"/>
    <mergeCell ref="BW76:BY76"/>
    <mergeCell ref="CF76:CJ76"/>
    <mergeCell ref="CF90:CJ90"/>
    <mergeCell ref="L109:M109"/>
    <mergeCell ref="N109:U109"/>
    <mergeCell ref="BW96:BY96"/>
    <mergeCell ref="BQ93:BS93"/>
    <mergeCell ref="BT93:BV93"/>
    <mergeCell ref="BW93:BY93"/>
    <mergeCell ref="AV94:AX94"/>
    <mergeCell ref="AY94:AZ94"/>
    <mergeCell ref="BA94:BD94"/>
    <mergeCell ref="BE94:BG94"/>
    <mergeCell ref="BH94:BJ94"/>
    <mergeCell ref="BK94:BM94"/>
    <mergeCell ref="BN94:BP94"/>
    <mergeCell ref="BQ94:BS94"/>
    <mergeCell ref="BT94:BV94"/>
    <mergeCell ref="BW94:BY94"/>
    <mergeCell ref="AV95:AX95"/>
    <mergeCell ref="BT105:BV105"/>
    <mergeCell ref="BW105:BY105"/>
    <mergeCell ref="AY101:AZ101"/>
    <mergeCell ref="BA101:BD101"/>
    <mergeCell ref="BE101:BG101"/>
    <mergeCell ref="BH101:BJ101"/>
    <mergeCell ref="BK101:BM101"/>
    <mergeCell ref="BN101:BP101"/>
  </mergeCells>
  <phoneticPr fontId="7" type="noConversion"/>
  <conditionalFormatting sqref="BE81:BG82 BE67:BG68 BE122:BG130 BE62:BG62 BE65:BG65 BE134:BG135 BE91:BG118 BE50:BG59 BE16:BG24 BE34:BG45">
    <cfRule type="cellIs" dxfId="159" priority="157" operator="equal">
      <formula>"N"</formula>
    </cfRule>
  </conditionalFormatting>
  <conditionalFormatting sqref="BE81:BY82 BE67:BY68 BE122:BY130 BE62:BY62 BE65:BY65 BE134:BY135 BE91:BY118 BE50:BY59 BE16:BY24 BE34:BY45">
    <cfRule type="cellIs" dxfId="158" priority="155" operator="equal">
      <formula>"N"</formula>
    </cfRule>
    <cfRule type="cellIs" dxfId="157" priority="156" operator="equal">
      <formula>"Y"</formula>
    </cfRule>
  </conditionalFormatting>
  <conditionalFormatting sqref="CB81:CE82 CB67:CE68 CB122:CE130 CC134:CE134 CB133 CB62:CE62 CB65:CE65 CB135:CE135 CB91:CE118 CB50:CE59 CB16:CE24 CB34:CE45">
    <cfRule type="cellIs" dxfId="156" priority="152" operator="greaterThan">
      <formula>66%</formula>
    </cfRule>
    <cfRule type="cellIs" dxfId="155" priority="153" operator="between">
      <formula>0.34</formula>
      <formula>0.65</formula>
    </cfRule>
    <cfRule type="cellIs" dxfId="154" priority="154" operator="lessThan">
      <formula>33%</formula>
    </cfRule>
  </conditionalFormatting>
  <conditionalFormatting sqref="BE83:BG89">
    <cfRule type="cellIs" dxfId="153" priority="151" operator="equal">
      <formula>"N"</formula>
    </cfRule>
  </conditionalFormatting>
  <conditionalFormatting sqref="BE83:BY89">
    <cfRule type="cellIs" dxfId="152" priority="149" operator="equal">
      <formula>"N"</formula>
    </cfRule>
    <cfRule type="cellIs" dxfId="151" priority="150" operator="equal">
      <formula>"Y"</formula>
    </cfRule>
  </conditionalFormatting>
  <conditionalFormatting sqref="CB83:CE89">
    <cfRule type="cellIs" dxfId="150" priority="146" operator="greaterThan">
      <formula>66%</formula>
    </cfRule>
    <cfRule type="cellIs" dxfId="149" priority="147" operator="between">
      <formula>0.34</formula>
      <formula>0.65</formula>
    </cfRule>
    <cfRule type="cellIs" dxfId="148" priority="148" operator="lessThan">
      <formula>33%</formula>
    </cfRule>
  </conditionalFormatting>
  <conditionalFormatting sqref="BE69:BG76">
    <cfRule type="cellIs" dxfId="147" priority="145" operator="equal">
      <formula>"N"</formula>
    </cfRule>
  </conditionalFormatting>
  <conditionalFormatting sqref="BE69:BY76">
    <cfRule type="cellIs" dxfId="146" priority="143" operator="equal">
      <formula>"N"</formula>
    </cfRule>
    <cfRule type="cellIs" dxfId="145" priority="144" operator="equal">
      <formula>"Y"</formula>
    </cfRule>
  </conditionalFormatting>
  <conditionalFormatting sqref="CB69:CE76">
    <cfRule type="cellIs" dxfId="144" priority="140" operator="greaterThan">
      <formula>66%</formula>
    </cfRule>
    <cfRule type="cellIs" dxfId="143" priority="141" operator="between">
      <formula>0.34</formula>
      <formula>0.65</formula>
    </cfRule>
    <cfRule type="cellIs" dxfId="142" priority="142" operator="lessThan">
      <formula>33%</formula>
    </cfRule>
  </conditionalFormatting>
  <conditionalFormatting sqref="BE60:BG61">
    <cfRule type="cellIs" dxfId="141" priority="126" operator="equal">
      <formula>"N"</formula>
    </cfRule>
  </conditionalFormatting>
  <conditionalFormatting sqref="BE60:BY61">
    <cfRule type="cellIs" dxfId="140" priority="124" operator="equal">
      <formula>"N"</formula>
    </cfRule>
    <cfRule type="cellIs" dxfId="139" priority="125" operator="equal">
      <formula>"Y"</formula>
    </cfRule>
  </conditionalFormatting>
  <conditionalFormatting sqref="CB60:CE61">
    <cfRule type="cellIs" dxfId="138" priority="121" operator="greaterThan">
      <formula>66%</formula>
    </cfRule>
    <cfRule type="cellIs" dxfId="137" priority="122" operator="between">
      <formula>0.34</formula>
      <formula>0.65</formula>
    </cfRule>
    <cfRule type="cellIs" dxfId="136" priority="123" operator="lessThan">
      <formula>33%</formula>
    </cfRule>
  </conditionalFormatting>
  <conditionalFormatting sqref="BE77:BG77">
    <cfRule type="cellIs" dxfId="135" priority="120" operator="equal">
      <formula>"N"</formula>
    </cfRule>
  </conditionalFormatting>
  <conditionalFormatting sqref="BE77:BY77">
    <cfRule type="cellIs" dxfId="134" priority="118" operator="equal">
      <formula>"N"</formula>
    </cfRule>
    <cfRule type="cellIs" dxfId="133" priority="119" operator="equal">
      <formula>"Y"</formula>
    </cfRule>
  </conditionalFormatting>
  <conditionalFormatting sqref="CB77:CE77">
    <cfRule type="cellIs" dxfId="132" priority="115" operator="greaterThan">
      <formula>66%</formula>
    </cfRule>
    <cfRule type="cellIs" dxfId="131" priority="116" operator="between">
      <formula>0.34</formula>
      <formula>0.65</formula>
    </cfRule>
    <cfRule type="cellIs" dxfId="130" priority="117" operator="lessThan">
      <formula>33%</formula>
    </cfRule>
  </conditionalFormatting>
  <conditionalFormatting sqref="BE119:BG120">
    <cfRule type="cellIs" dxfId="129" priority="96" operator="equal">
      <formula>"N"</formula>
    </cfRule>
  </conditionalFormatting>
  <conditionalFormatting sqref="BE119:BY120">
    <cfRule type="cellIs" dxfId="128" priority="94" operator="equal">
      <formula>"N"</formula>
    </cfRule>
    <cfRule type="cellIs" dxfId="127" priority="95" operator="equal">
      <formula>"Y"</formula>
    </cfRule>
  </conditionalFormatting>
  <conditionalFormatting sqref="CB119:CE120">
    <cfRule type="cellIs" dxfId="126" priority="91" operator="greaterThan">
      <formula>66%</formula>
    </cfRule>
    <cfRule type="cellIs" dxfId="125" priority="92" operator="between">
      <formula>0.34</formula>
      <formula>0.65</formula>
    </cfRule>
    <cfRule type="cellIs" dxfId="124" priority="93" operator="lessThan">
      <formula>33%</formula>
    </cfRule>
  </conditionalFormatting>
  <conditionalFormatting sqref="BE131:BG133">
    <cfRule type="cellIs" dxfId="123" priority="90" operator="equal">
      <formula>"N"</formula>
    </cfRule>
  </conditionalFormatting>
  <conditionalFormatting sqref="BE131:BY133">
    <cfRule type="cellIs" dxfId="122" priority="88" operator="equal">
      <formula>"N"</formula>
    </cfRule>
    <cfRule type="cellIs" dxfId="121" priority="89" operator="equal">
      <formula>"Y"</formula>
    </cfRule>
  </conditionalFormatting>
  <conditionalFormatting sqref="CB131:CE133">
    <cfRule type="cellIs" dxfId="120" priority="85" operator="greaterThan">
      <formula>66%</formula>
    </cfRule>
    <cfRule type="cellIs" dxfId="119" priority="86" operator="between">
      <formula>0.34</formula>
      <formula>0.65</formula>
    </cfRule>
    <cfRule type="cellIs" dxfId="118" priority="87" operator="lessThan">
      <formula>33%</formula>
    </cfRule>
  </conditionalFormatting>
  <conditionalFormatting sqref="BE47:BG49">
    <cfRule type="cellIs" dxfId="117" priority="84" operator="equal">
      <formula>"N"</formula>
    </cfRule>
  </conditionalFormatting>
  <conditionalFormatting sqref="BE47:BY49">
    <cfRule type="cellIs" dxfId="116" priority="82" operator="equal">
      <formula>"N"</formula>
    </cfRule>
    <cfRule type="cellIs" dxfId="115" priority="83" operator="equal">
      <formula>"Y"</formula>
    </cfRule>
  </conditionalFormatting>
  <conditionalFormatting sqref="CB47:CE49">
    <cfRule type="cellIs" dxfId="114" priority="79" operator="greaterThan">
      <formula>66%</formula>
    </cfRule>
    <cfRule type="cellIs" dxfId="113" priority="80" operator="between">
      <formula>0.34</formula>
      <formula>0.65</formula>
    </cfRule>
    <cfRule type="cellIs" dxfId="112" priority="81" operator="lessThan">
      <formula>33%</formula>
    </cfRule>
  </conditionalFormatting>
  <conditionalFormatting sqref="BE47:BG49">
    <cfRule type="cellIs" dxfId="111" priority="78" operator="equal">
      <formula>"N"</formula>
    </cfRule>
  </conditionalFormatting>
  <conditionalFormatting sqref="BE47:BY49">
    <cfRule type="cellIs" dxfId="110" priority="76" operator="equal">
      <formula>"N"</formula>
    </cfRule>
    <cfRule type="cellIs" dxfId="109" priority="77" operator="equal">
      <formula>"Y"</formula>
    </cfRule>
  </conditionalFormatting>
  <conditionalFormatting sqref="CB47:CE49">
    <cfRule type="cellIs" dxfId="108" priority="73" operator="greaterThan">
      <formula>66%</formula>
    </cfRule>
    <cfRule type="cellIs" dxfId="107" priority="74" operator="between">
      <formula>0.34</formula>
      <formula>0.65</formula>
    </cfRule>
    <cfRule type="cellIs" dxfId="106" priority="75" operator="lessThan">
      <formula>33%</formula>
    </cfRule>
  </conditionalFormatting>
  <conditionalFormatting sqref="BE46:BG46">
    <cfRule type="cellIs" dxfId="105" priority="72" operator="equal">
      <formula>"N"</formula>
    </cfRule>
  </conditionalFormatting>
  <conditionalFormatting sqref="BE46:BY46">
    <cfRule type="cellIs" dxfId="104" priority="70" operator="equal">
      <formula>"N"</formula>
    </cfRule>
    <cfRule type="cellIs" dxfId="103" priority="71" operator="equal">
      <formula>"Y"</formula>
    </cfRule>
  </conditionalFormatting>
  <conditionalFormatting sqref="CB46:CE46">
    <cfRule type="cellIs" dxfId="102" priority="67" operator="greaterThan">
      <formula>66%</formula>
    </cfRule>
    <cfRule type="cellIs" dxfId="101" priority="68" operator="between">
      <formula>0.34</formula>
      <formula>0.65</formula>
    </cfRule>
    <cfRule type="cellIs" dxfId="100" priority="69" operator="lessThan">
      <formula>33%</formula>
    </cfRule>
  </conditionalFormatting>
  <conditionalFormatting sqref="BE46:BG46">
    <cfRule type="cellIs" dxfId="99" priority="66" operator="equal">
      <formula>"N"</formula>
    </cfRule>
  </conditionalFormatting>
  <conditionalFormatting sqref="BE46:BY46">
    <cfRule type="cellIs" dxfId="98" priority="64" operator="equal">
      <formula>"N"</formula>
    </cfRule>
    <cfRule type="cellIs" dxfId="97" priority="65" operator="equal">
      <formula>"Y"</formula>
    </cfRule>
  </conditionalFormatting>
  <conditionalFormatting sqref="CB46:CE46">
    <cfRule type="cellIs" dxfId="96" priority="61" operator="greaterThan">
      <formula>66%</formula>
    </cfRule>
    <cfRule type="cellIs" dxfId="95" priority="62" operator="between">
      <formula>0.34</formula>
      <formula>0.65</formula>
    </cfRule>
    <cfRule type="cellIs" dxfId="94" priority="63" operator="lessThan">
      <formula>33%</formula>
    </cfRule>
  </conditionalFormatting>
  <conditionalFormatting sqref="BE63:BG66">
    <cfRule type="cellIs" dxfId="93" priority="60" operator="equal">
      <formula>"N"</formula>
    </cfRule>
  </conditionalFormatting>
  <conditionalFormatting sqref="BE63:BY66">
    <cfRule type="cellIs" dxfId="92" priority="58" operator="equal">
      <formula>"N"</formula>
    </cfRule>
    <cfRule type="cellIs" dxfId="91" priority="59" operator="equal">
      <formula>"Y"</formula>
    </cfRule>
  </conditionalFormatting>
  <conditionalFormatting sqref="CB63:CE66">
    <cfRule type="cellIs" dxfId="90" priority="55" operator="greaterThan">
      <formula>66%</formula>
    </cfRule>
    <cfRule type="cellIs" dxfId="89" priority="56" operator="between">
      <formula>0.34</formula>
      <formula>0.65</formula>
    </cfRule>
    <cfRule type="cellIs" dxfId="88" priority="57" operator="lessThan">
      <formula>33%</formula>
    </cfRule>
  </conditionalFormatting>
  <conditionalFormatting sqref="BE121:BG121">
    <cfRule type="cellIs" dxfId="87" priority="48" operator="equal">
      <formula>"N"</formula>
    </cfRule>
  </conditionalFormatting>
  <conditionalFormatting sqref="BE121:BY121">
    <cfRule type="cellIs" dxfId="86" priority="46" operator="equal">
      <formula>"N"</formula>
    </cfRule>
    <cfRule type="cellIs" dxfId="85" priority="47" operator="equal">
      <formula>"Y"</formula>
    </cfRule>
  </conditionalFormatting>
  <conditionalFormatting sqref="CB121:CE121">
    <cfRule type="cellIs" dxfId="84" priority="43" operator="greaterThan">
      <formula>66%</formula>
    </cfRule>
    <cfRule type="cellIs" dxfId="83" priority="44" operator="between">
      <formula>0.34</formula>
      <formula>0.65</formula>
    </cfRule>
    <cfRule type="cellIs" dxfId="82" priority="45" operator="lessThan">
      <formula>33%</formula>
    </cfRule>
  </conditionalFormatting>
  <conditionalFormatting sqref="BE78:BG78">
    <cfRule type="cellIs" dxfId="81" priority="42" operator="equal">
      <formula>"N"</formula>
    </cfRule>
  </conditionalFormatting>
  <conditionalFormatting sqref="BE78:BY78">
    <cfRule type="cellIs" dxfId="80" priority="40" operator="equal">
      <formula>"N"</formula>
    </cfRule>
    <cfRule type="cellIs" dxfId="79" priority="41" operator="equal">
      <formula>"Y"</formula>
    </cfRule>
  </conditionalFormatting>
  <conditionalFormatting sqref="CB78:CE78">
    <cfRule type="cellIs" dxfId="78" priority="37" operator="greaterThan">
      <formula>66%</formula>
    </cfRule>
    <cfRule type="cellIs" dxfId="77" priority="38" operator="between">
      <formula>0.34</formula>
      <formula>0.65</formula>
    </cfRule>
    <cfRule type="cellIs" dxfId="76" priority="39" operator="lessThan">
      <formula>33%</formula>
    </cfRule>
  </conditionalFormatting>
  <conditionalFormatting sqref="BE80:BG80">
    <cfRule type="cellIs" dxfId="75" priority="30" operator="equal">
      <formula>"N"</formula>
    </cfRule>
  </conditionalFormatting>
  <conditionalFormatting sqref="BE80:BY80">
    <cfRule type="cellIs" dxfId="74" priority="28" operator="equal">
      <formula>"N"</formula>
    </cfRule>
    <cfRule type="cellIs" dxfId="73" priority="29" operator="equal">
      <formula>"Y"</formula>
    </cfRule>
  </conditionalFormatting>
  <conditionalFormatting sqref="CB80:CE80">
    <cfRule type="cellIs" dxfId="72" priority="25" operator="greaterThan">
      <formula>66%</formula>
    </cfRule>
    <cfRule type="cellIs" dxfId="71" priority="26" operator="between">
      <formula>0.34</formula>
      <formula>0.65</formula>
    </cfRule>
    <cfRule type="cellIs" dxfId="70" priority="27" operator="lessThan">
      <formula>33%</formula>
    </cfRule>
  </conditionalFormatting>
  <conditionalFormatting sqref="BE90:BG90">
    <cfRule type="cellIs" dxfId="69" priority="24" operator="equal">
      <formula>"N"</formula>
    </cfRule>
  </conditionalFormatting>
  <conditionalFormatting sqref="BE90:BY90">
    <cfRule type="cellIs" dxfId="68" priority="22" operator="equal">
      <formula>"N"</formula>
    </cfRule>
    <cfRule type="cellIs" dxfId="67" priority="23" operator="equal">
      <formula>"Y"</formula>
    </cfRule>
  </conditionalFormatting>
  <conditionalFormatting sqref="CB90:CE90">
    <cfRule type="cellIs" dxfId="66" priority="19" operator="greaterThan">
      <formula>66%</formula>
    </cfRule>
    <cfRule type="cellIs" dxfId="65" priority="20" operator="between">
      <formula>0.34</formula>
      <formula>0.65</formula>
    </cfRule>
    <cfRule type="cellIs" dxfId="64" priority="21" operator="lessThan">
      <formula>33%</formula>
    </cfRule>
  </conditionalFormatting>
  <conditionalFormatting sqref="BE79:BG79">
    <cfRule type="cellIs" dxfId="63" priority="18" operator="equal">
      <formula>"N"</formula>
    </cfRule>
  </conditionalFormatting>
  <conditionalFormatting sqref="BE79:BY79">
    <cfRule type="cellIs" dxfId="62" priority="16" operator="equal">
      <formula>"N"</formula>
    </cfRule>
    <cfRule type="cellIs" dxfId="61" priority="17" operator="equal">
      <formula>"Y"</formula>
    </cfRule>
  </conditionalFormatting>
  <conditionalFormatting sqref="CB79:CE79">
    <cfRule type="cellIs" dxfId="60" priority="13" operator="greaterThan">
      <formula>66%</formula>
    </cfRule>
    <cfRule type="cellIs" dxfId="59" priority="14" operator="between">
      <formula>0.34</formula>
      <formula>0.65</formula>
    </cfRule>
    <cfRule type="cellIs" dxfId="58" priority="15" operator="lessThan">
      <formula>33%</formula>
    </cfRule>
  </conditionalFormatting>
  <conditionalFormatting sqref="BD25:BF25">
    <cfRule type="cellIs" dxfId="57" priority="12" operator="equal">
      <formula>"N"</formula>
    </cfRule>
  </conditionalFormatting>
  <conditionalFormatting sqref="BD25:CD25">
    <cfRule type="cellIs" dxfId="56" priority="10" operator="equal">
      <formula>"N"</formula>
    </cfRule>
    <cfRule type="cellIs" dxfId="55" priority="11" operator="equal">
      <formula>"Y"</formula>
    </cfRule>
  </conditionalFormatting>
  <conditionalFormatting sqref="CG25:CJ25">
    <cfRule type="cellIs" dxfId="54" priority="7" operator="greaterThan">
      <formula>66%</formula>
    </cfRule>
    <cfRule type="cellIs" dxfId="53" priority="8" operator="between">
      <formula>0.34</formula>
      <formula>0.65</formula>
    </cfRule>
    <cfRule type="cellIs" dxfId="52" priority="9" operator="lessThan">
      <formula>33%</formula>
    </cfRule>
  </conditionalFormatting>
  <conditionalFormatting sqref="BE26:BG33">
    <cfRule type="cellIs" dxfId="51" priority="6" operator="equal">
      <formula>"N"</formula>
    </cfRule>
  </conditionalFormatting>
  <conditionalFormatting sqref="BE26:BY33">
    <cfRule type="cellIs" dxfId="50" priority="4" operator="equal">
      <formula>"N"</formula>
    </cfRule>
    <cfRule type="cellIs" dxfId="49" priority="5" operator="equal">
      <formula>"Y"</formula>
    </cfRule>
  </conditionalFormatting>
  <conditionalFormatting sqref="CB26:CE33">
    <cfRule type="cellIs" dxfId="48" priority="1" operator="greaterThan">
      <formula>66%</formula>
    </cfRule>
    <cfRule type="cellIs" dxfId="47" priority="2" operator="between">
      <formula>0.34</formula>
      <formula>0.65</formula>
    </cfRule>
    <cfRule type="cellIs" dxfId="46" priority="3" operator="lessThan">
      <formula>33%</formula>
    </cfRule>
  </conditionalFormatting>
  <dataValidations disablePrompts="1" count="13">
    <dataValidation type="list" allowBlank="1" showInputMessage="1" showErrorMessage="1" sqref="AU50:AU61 AU67:AU77 AU81:AU89 AU91:AU135 AU16:AU24 AU26:AU45" xr:uid="{7CFD3BEF-C317-4998-BCA4-C3919865DCD8}">
      <formula1>$CN$82:$CN$84</formula1>
    </dataValidation>
    <dataValidation type="list" allowBlank="1" showInputMessage="1" showErrorMessage="1" sqref="AU46:AU49" xr:uid="{C94609B3-9020-42CB-8086-D0CEA36CE567}">
      <formula1>$CN$71:$CN$73</formula1>
    </dataValidation>
    <dataValidation type="list" allowBlank="1" showInputMessage="1" showErrorMessage="1" sqref="AR46:AT49 AR62:AT66" xr:uid="{5A16F760-67EC-4806-BF4C-8A9A6E360AB5}">
      <formula1>$CN$16:$CN$66</formula1>
    </dataValidation>
    <dataValidation type="list" allowBlank="1" showInputMessage="1" showErrorMessage="1" sqref="AR50:AT61 AR91:AT135 AR81:AT89 AR67:AT77 AR16:AT24 AR26:AT45" xr:uid="{16C56C89-7598-4930-A0EC-4DA6B50CD92D}">
      <formula1>$CN$16:$CN$68</formula1>
    </dataValidation>
    <dataValidation type="list" allowBlank="1" showInputMessage="1" showErrorMessage="1" sqref="AU46:AU49" xr:uid="{73736DF8-932A-463B-B173-B42ACCD5695C}">
      <formula1>$CN$81:$CN$82</formula1>
    </dataValidation>
    <dataValidation type="list" allowBlank="1" showInputMessage="1" showErrorMessage="1" sqref="AU62:AU66" xr:uid="{5E8FAB72-A102-460F-9AF4-2881E8B90320}">
      <formula1>$CN$81:$CN$81</formula1>
    </dataValidation>
    <dataValidation type="list" allowBlank="1" showInputMessage="1" showErrorMessage="1" sqref="AR78:AT80" xr:uid="{51411E8C-273E-4E60-97FB-61308046FE4F}">
      <formula1>$CN$16:$CN$57</formula1>
    </dataValidation>
    <dataValidation type="list" allowBlank="1" showInputMessage="1" showErrorMessage="1" sqref="AU78:AU80" xr:uid="{77B5CA24-32E1-4719-A944-7849309D09E1}">
      <formula1>$CN$69:$CN$71</formula1>
    </dataValidation>
    <dataValidation type="list" allowBlank="1" showInputMessage="1" showErrorMessage="1" sqref="AR90:AT90" xr:uid="{DFD16E78-74EB-4C93-9E17-02BF70FD0AC6}">
      <formula1>$CN$16:$CN$63</formula1>
    </dataValidation>
    <dataValidation type="list" allowBlank="1" showInputMessage="1" showErrorMessage="1" sqref="AU90" xr:uid="{0D5CB0BC-FA8E-45BC-AC06-EECB3C228A6B}">
      <formula1>$CN$73:$CN$75</formula1>
    </dataValidation>
    <dataValidation type="list" allowBlank="1" showInputMessage="1" showErrorMessage="1" sqref="W11:AC11" xr:uid="{C66671FE-FB91-41F7-A455-3902FB16E066}">
      <formula1>$N$3:$N$14</formula1>
    </dataValidation>
    <dataValidation type="list" allowBlank="1" showInputMessage="1" showErrorMessage="1" sqref="AT25" xr:uid="{05285841-EE5A-45D2-827D-ED937C7A4156}">
      <formula1>$CS$79:$CS$81</formula1>
    </dataValidation>
    <dataValidation type="list" allowBlank="1" showInputMessage="1" showErrorMessage="1" sqref="AQ25:AS25" xr:uid="{BD470565-04AC-41D9-BC29-4B582F5C1F41}">
      <formula1>$CS$16:$CS$65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146" scale="81" fitToHeight="0" orientation="landscape" r:id="rId1"/>
  <rowBreaks count="3" manualBreakCount="3">
    <brk id="50" min="1" max="26" man="1"/>
    <brk id="81" min="1" max="26" man="1"/>
    <brk id="110" min="1" max="26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84A4-6142-41AA-9EAD-369F4EACAB9C}">
  <sheetPr codeName="Sheet5">
    <tabColor rgb="FF92D050"/>
    <pageSetUpPr fitToPage="1"/>
  </sheetPr>
  <dimension ref="A1:CR37"/>
  <sheetViews>
    <sheetView zoomScaleNormal="100" zoomScaleSheetLayoutView="100" workbookViewId="0">
      <pane xSplit="22" ySplit="15" topLeftCell="Y16" activePane="bottomRight" state="frozenSplit"/>
      <selection pane="topRight" activeCell="Y44" sqref="Y44"/>
      <selection pane="bottomLeft" activeCell="Y44" sqref="Y44"/>
      <selection pane="bottomRight" activeCell="Z24" sqref="Z24"/>
    </sheetView>
  </sheetViews>
  <sheetFormatPr defaultColWidth="4.6640625" defaultRowHeight="12" customHeight="1" outlineLevelCol="1" x14ac:dyDescent="0.35"/>
  <cols>
    <col min="1" max="1" width="4.6640625" style="13"/>
    <col min="2" max="2" width="4.6640625" style="14"/>
    <col min="3" max="3" width="5.6640625" style="14" customWidth="1"/>
    <col min="4" max="5" width="5.6640625" style="46" customWidth="1"/>
    <col min="6" max="13" width="5.6640625" style="14" customWidth="1"/>
    <col min="14" max="16" width="4.6640625" style="14"/>
    <col min="17" max="17" width="6.88671875" style="14" customWidth="1"/>
    <col min="18" max="18" width="4.6640625" style="14"/>
    <col min="19" max="19" width="25.33203125" style="14" customWidth="1"/>
    <col min="20" max="22" width="8.44140625" style="14" customWidth="1"/>
    <col min="23" max="26" width="7.6640625" style="14" customWidth="1" outlineLevel="1"/>
    <col min="27" max="30" width="7.6640625" style="14" hidden="1" customWidth="1" outlineLevel="1"/>
    <col min="31" max="31" width="3.88671875" style="14" hidden="1" customWidth="1"/>
    <col min="32" max="33" width="4.6640625" style="13"/>
    <col min="34" max="34" width="4.6640625" style="13" customWidth="1"/>
    <col min="35" max="37" width="4.6640625" style="13"/>
    <col min="38" max="38" width="14" style="13" customWidth="1"/>
    <col min="39" max="39" width="21.6640625" style="13" customWidth="1"/>
    <col min="40" max="40" width="33.5546875" style="13" bestFit="1" customWidth="1"/>
    <col min="41" max="47" width="4.6640625" style="13"/>
    <col min="48" max="48" width="16.109375" style="13" customWidth="1"/>
    <col min="49" max="81" width="4.6640625" style="13"/>
    <col min="82" max="82" width="5.6640625" style="13" bestFit="1" customWidth="1"/>
    <col min="83" max="83" width="4.6640625" style="13"/>
    <col min="84" max="84" width="5.33203125" style="13" customWidth="1"/>
    <col min="85" max="91" width="4.6640625" style="13"/>
    <col min="92" max="92" width="13.33203125" style="14" bestFit="1" customWidth="1"/>
    <col min="93" max="93" width="9.6640625" style="14" bestFit="1" customWidth="1"/>
    <col min="94" max="16384" width="4.6640625" style="14"/>
  </cols>
  <sheetData>
    <row r="1" spans="2:93" s="13" customFormat="1" ht="12" customHeight="1" x14ac:dyDescent="0.35">
      <c r="D1" s="47"/>
      <c r="E1" s="47"/>
    </row>
    <row r="2" spans="2:93" ht="12" customHeight="1" x14ac:dyDescent="0.35">
      <c r="B2" s="271"/>
      <c r="C2" s="304"/>
      <c r="D2" s="312"/>
      <c r="E2" s="312"/>
      <c r="F2" s="304"/>
      <c r="G2" s="305"/>
      <c r="H2" s="267" t="s">
        <v>43</v>
      </c>
      <c r="I2" s="267"/>
      <c r="J2" s="265" t="str">
        <f>'Deckblatt - Cover'!G10</f>
        <v>0057074</v>
      </c>
      <c r="K2" s="265"/>
      <c r="L2" s="265"/>
      <c r="M2" s="265"/>
      <c r="N2" s="242" t="s">
        <v>44</v>
      </c>
      <c r="O2" s="242"/>
      <c r="P2" s="242"/>
      <c r="Q2" s="242"/>
      <c r="R2" s="270" t="s">
        <v>45</v>
      </c>
      <c r="S2" s="327"/>
      <c r="T2" s="327"/>
      <c r="U2" s="327"/>
      <c r="V2" s="327"/>
      <c r="W2" s="18"/>
      <c r="X2" s="18"/>
      <c r="Y2" s="18"/>
      <c r="Z2" s="18"/>
      <c r="AA2" s="18"/>
      <c r="AB2" s="18"/>
      <c r="AC2" s="18"/>
      <c r="AD2" s="18"/>
      <c r="AE2" s="18"/>
      <c r="AG2" s="158" t="str">
        <f>'Deckblatt - Cover'!X1</f>
        <v>Template Notes</v>
      </c>
      <c r="AH2" s="218" t="str">
        <f>'Deckblatt - Cover'!Y1</f>
        <v xml:space="preserve">1. Set column width to 4, row height to 12, font size to 8. </v>
      </c>
      <c r="AI2" s="218"/>
      <c r="AJ2" s="218"/>
      <c r="AK2" s="218"/>
      <c r="AL2" s="218"/>
      <c r="AM2" s="218"/>
      <c r="AN2" s="218"/>
      <c r="AO2" s="218"/>
      <c r="AP2" s="218"/>
      <c r="AQ2" s="218"/>
      <c r="AR2" s="218"/>
      <c r="AS2" s="218"/>
      <c r="AT2" s="218"/>
      <c r="AU2" s="218"/>
      <c r="AV2" s="218"/>
      <c r="AW2" s="218"/>
    </row>
    <row r="3" spans="2:93" ht="12" customHeight="1" x14ac:dyDescent="0.35">
      <c r="B3" s="306"/>
      <c r="C3" s="307"/>
      <c r="D3" s="313"/>
      <c r="E3" s="313"/>
      <c r="F3" s="307"/>
      <c r="G3" s="308"/>
      <c r="H3" s="267"/>
      <c r="I3" s="267"/>
      <c r="J3" s="265"/>
      <c r="K3" s="265"/>
      <c r="L3" s="265"/>
      <c r="M3" s="265"/>
      <c r="N3" s="29" t="s">
        <v>46</v>
      </c>
      <c r="O3" s="67" t="s">
        <v>47</v>
      </c>
      <c r="P3" s="68"/>
      <c r="Q3" s="65"/>
      <c r="R3" s="268" t="s">
        <v>48</v>
      </c>
      <c r="S3" s="268"/>
      <c r="T3" s="269" t="s">
        <v>49</v>
      </c>
      <c r="U3" s="331"/>
      <c r="V3" s="331"/>
      <c r="W3" s="29" t="s">
        <v>50</v>
      </c>
      <c r="X3" s="29" t="s">
        <v>50</v>
      </c>
      <c r="Y3" s="29" t="s">
        <v>50</v>
      </c>
      <c r="Z3" s="29" t="s">
        <v>50</v>
      </c>
      <c r="AA3" s="29" t="s">
        <v>50</v>
      </c>
      <c r="AB3" s="29" t="s">
        <v>50</v>
      </c>
      <c r="AC3" s="29" t="s">
        <v>50</v>
      </c>
      <c r="AD3" s="29" t="s">
        <v>50</v>
      </c>
      <c r="AE3" s="29"/>
      <c r="AG3" s="158"/>
      <c r="AH3" s="218" t="str">
        <f>'Deckblatt - Cover'!Y2</f>
        <v xml:space="preserve">2. Use 'merge cells' to create alternative cell width/heights. </v>
      </c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</row>
    <row r="4" spans="2:93" ht="12" customHeight="1" x14ac:dyDescent="0.35">
      <c r="B4" s="306"/>
      <c r="C4" s="307"/>
      <c r="D4" s="313"/>
      <c r="E4" s="313"/>
      <c r="F4" s="307"/>
      <c r="G4" s="308"/>
      <c r="H4" s="271" t="str">
        <f>'Deckblatt - Cover'!G7</f>
        <v>Museum für Naturkunde Berlin</v>
      </c>
      <c r="I4" s="304"/>
      <c r="J4" s="304"/>
      <c r="K4" s="304"/>
      <c r="L4" s="304"/>
      <c r="M4" s="305"/>
      <c r="N4" s="29" t="s">
        <v>51</v>
      </c>
      <c r="O4" s="66" t="s">
        <v>52</v>
      </c>
      <c r="P4" s="67"/>
      <c r="Q4" s="65"/>
      <c r="R4" s="256" t="s">
        <v>53</v>
      </c>
      <c r="S4" s="295"/>
      <c r="T4" s="256" t="s">
        <v>54</v>
      </c>
      <c r="U4" s="332"/>
      <c r="V4" s="332"/>
      <c r="W4" s="29" t="s">
        <v>50</v>
      </c>
      <c r="X4" s="29" t="s">
        <v>50</v>
      </c>
      <c r="Y4" s="29" t="s">
        <v>50</v>
      </c>
      <c r="Z4" s="29" t="s">
        <v>50</v>
      </c>
      <c r="AA4" s="29" t="s">
        <v>50</v>
      </c>
      <c r="AB4" s="29" t="s">
        <v>50</v>
      </c>
      <c r="AC4" s="29" t="s">
        <v>50</v>
      </c>
      <c r="AD4" s="29" t="s">
        <v>50</v>
      </c>
      <c r="AE4" s="29"/>
      <c r="AG4" s="158"/>
      <c r="AH4" s="218" t="str">
        <f>'Deckblatt - Cover'!Y3</f>
        <v xml:space="preserve">3. Ensure there is a border around each page. </v>
      </c>
      <c r="AI4" s="218"/>
      <c r="AJ4" s="218"/>
      <c r="AK4" s="218"/>
      <c r="AL4" s="218"/>
      <c r="AM4" s="218"/>
      <c r="AN4" s="218"/>
      <c r="AO4" s="218"/>
      <c r="AP4" s="218"/>
      <c r="AQ4" s="218"/>
      <c r="AR4" s="218"/>
      <c r="AS4" s="218"/>
      <c r="AT4" s="218"/>
      <c r="AU4" s="218"/>
      <c r="AV4" s="218"/>
      <c r="AW4" s="218"/>
    </row>
    <row r="5" spans="2:93" ht="12" customHeight="1" x14ac:dyDescent="0.35">
      <c r="B5" s="306"/>
      <c r="C5" s="307"/>
      <c r="D5" s="313"/>
      <c r="E5" s="313"/>
      <c r="F5" s="307"/>
      <c r="G5" s="308"/>
      <c r="H5" s="306"/>
      <c r="I5" s="307"/>
      <c r="J5" s="307"/>
      <c r="K5" s="307"/>
      <c r="L5" s="307"/>
      <c r="M5" s="308"/>
      <c r="N5" s="29" t="s">
        <v>55</v>
      </c>
      <c r="O5" s="66" t="s">
        <v>56</v>
      </c>
      <c r="P5" s="67"/>
      <c r="Q5" s="65"/>
      <c r="R5" s="256" t="s">
        <v>57</v>
      </c>
      <c r="S5" s="295"/>
      <c r="T5" s="256" t="s">
        <v>58</v>
      </c>
      <c r="U5" s="332"/>
      <c r="V5" s="332"/>
      <c r="W5" s="29" t="s">
        <v>50</v>
      </c>
      <c r="X5" s="29" t="s">
        <v>50</v>
      </c>
      <c r="Y5" s="29" t="s">
        <v>50</v>
      </c>
      <c r="Z5" s="29" t="s">
        <v>50</v>
      </c>
      <c r="AA5" s="29" t="s">
        <v>50</v>
      </c>
      <c r="AB5" s="29" t="s">
        <v>50</v>
      </c>
      <c r="AC5" s="29" t="s">
        <v>50</v>
      </c>
      <c r="AD5" s="29" t="s">
        <v>50</v>
      </c>
      <c r="AE5" s="29"/>
      <c r="AG5" s="158"/>
      <c r="AH5" s="218" t="str">
        <f>'Deckblatt - Cover'!Y4</f>
        <v xml:space="preserve">4. Title contents should reference cover page by formulae to ensure compatibliity. </v>
      </c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  <c r="AW5" s="218"/>
    </row>
    <row r="6" spans="2:93" ht="12" customHeight="1" x14ac:dyDescent="0.35">
      <c r="B6" s="309"/>
      <c r="C6" s="310"/>
      <c r="D6" s="314"/>
      <c r="E6" s="314"/>
      <c r="F6" s="310"/>
      <c r="G6" s="311"/>
      <c r="H6" s="309"/>
      <c r="I6" s="310"/>
      <c r="J6" s="310"/>
      <c r="K6" s="310"/>
      <c r="L6" s="310"/>
      <c r="M6" s="311"/>
      <c r="N6" s="29" t="s">
        <v>59</v>
      </c>
      <c r="O6" s="67" t="s">
        <v>60</v>
      </c>
      <c r="P6" s="68"/>
      <c r="Q6" s="65"/>
      <c r="R6" s="256" t="s">
        <v>61</v>
      </c>
      <c r="S6" s="295"/>
      <c r="T6" s="245" t="s">
        <v>62</v>
      </c>
      <c r="U6" s="246"/>
      <c r="V6" s="246"/>
      <c r="W6" s="29"/>
      <c r="X6" s="29"/>
      <c r="Y6" s="29"/>
      <c r="Z6" s="29" t="s">
        <v>50</v>
      </c>
      <c r="AA6" s="29" t="s">
        <v>50</v>
      </c>
      <c r="AB6" s="29" t="s">
        <v>50</v>
      </c>
      <c r="AC6" s="29" t="s">
        <v>50</v>
      </c>
      <c r="AD6" s="29" t="s">
        <v>50</v>
      </c>
      <c r="AE6" s="29"/>
      <c r="AG6" s="158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1"/>
      <c r="AW6" s="32"/>
    </row>
    <row r="7" spans="2:93" ht="12" customHeight="1" x14ac:dyDescent="0.35">
      <c r="B7" s="262" t="s">
        <v>63</v>
      </c>
      <c r="C7" s="302"/>
      <c r="D7" s="302"/>
      <c r="E7" s="302"/>
      <c r="F7" s="302"/>
      <c r="G7" s="303"/>
      <c r="H7" s="238" t="str">
        <f>IF('Deckblatt - Cover'!G16="","",'Deckblatt - Cover'!G16)</f>
        <v>MfN_INV_0_V_400_BHE_XXX_PL_XX_001_e_V</v>
      </c>
      <c r="I7" s="238"/>
      <c r="J7" s="238"/>
      <c r="K7" s="238"/>
      <c r="L7" s="238"/>
      <c r="M7" s="238"/>
      <c r="N7" s="29" t="s">
        <v>64</v>
      </c>
      <c r="O7" s="67" t="s">
        <v>65</v>
      </c>
      <c r="P7" s="68"/>
      <c r="Q7" s="65"/>
      <c r="R7" s="256" t="s">
        <v>66</v>
      </c>
      <c r="S7" s="295"/>
      <c r="T7" s="245" t="s">
        <v>67</v>
      </c>
      <c r="U7" s="246"/>
      <c r="V7" s="246"/>
      <c r="W7" s="20"/>
      <c r="X7" s="20" t="s">
        <v>50</v>
      </c>
      <c r="Y7" s="20" t="s">
        <v>50</v>
      </c>
      <c r="Z7" s="20" t="s">
        <v>50</v>
      </c>
      <c r="AA7" s="20" t="s">
        <v>50</v>
      </c>
      <c r="AB7" s="20" t="s">
        <v>50</v>
      </c>
      <c r="AC7" s="20" t="s">
        <v>50</v>
      </c>
      <c r="AD7" s="20" t="s">
        <v>50</v>
      </c>
      <c r="AE7" s="20"/>
      <c r="AG7" s="158"/>
      <c r="AH7" s="218" t="str">
        <f>'Deckblatt - Cover'!Y5</f>
        <v>5. Ensure all text is visible when printed - merge cells, or 'shrink to fit' text</v>
      </c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</row>
    <row r="8" spans="2:93" ht="12" customHeight="1" x14ac:dyDescent="0.35">
      <c r="B8" s="262" t="s">
        <v>68</v>
      </c>
      <c r="C8" s="302"/>
      <c r="D8" s="302"/>
      <c r="E8" s="302"/>
      <c r="F8" s="302"/>
      <c r="G8" s="303"/>
      <c r="H8" s="274" t="str">
        <f ca="1">RIGHT(CELL("filename",A1),LEN(CELL("filename",A1))-FIND("]",CELL("filename",A1)))</f>
        <v>Planausgangliste_Block4 (INFRA)</v>
      </c>
      <c r="I8" s="318"/>
      <c r="J8" s="318"/>
      <c r="K8" s="318"/>
      <c r="L8" s="318"/>
      <c r="M8" s="319"/>
      <c r="N8" s="29" t="s">
        <v>69</v>
      </c>
      <c r="O8" s="240" t="s">
        <v>70</v>
      </c>
      <c r="P8" s="241"/>
      <c r="Q8" s="233"/>
      <c r="R8" s="256" t="s">
        <v>71</v>
      </c>
      <c r="S8" s="295"/>
      <c r="T8" s="245" t="s">
        <v>62</v>
      </c>
      <c r="U8" s="246"/>
      <c r="V8" s="246"/>
      <c r="W8" s="20"/>
      <c r="X8" s="20"/>
      <c r="Y8" s="20"/>
      <c r="Z8" s="20" t="s">
        <v>50</v>
      </c>
      <c r="AA8" s="20" t="s">
        <v>50</v>
      </c>
      <c r="AB8" s="20" t="s">
        <v>50</v>
      </c>
      <c r="AC8" s="20" t="s">
        <v>50</v>
      </c>
      <c r="AD8" s="20" t="s">
        <v>50</v>
      </c>
      <c r="AE8" s="20"/>
      <c r="AG8" s="16"/>
      <c r="AH8" s="17"/>
      <c r="AI8" s="17"/>
      <c r="AJ8" s="17"/>
      <c r="AK8" s="17"/>
      <c r="AL8" s="17"/>
      <c r="AM8" s="16"/>
      <c r="AN8" s="17"/>
      <c r="AO8" s="17"/>
      <c r="AP8" s="17"/>
      <c r="AQ8" s="17"/>
      <c r="AR8" s="17"/>
      <c r="AS8" s="17"/>
      <c r="AT8" s="17"/>
      <c r="AU8" s="17"/>
      <c r="AV8" s="17"/>
      <c r="AW8" s="17"/>
    </row>
    <row r="9" spans="2:93" ht="12" customHeight="1" x14ac:dyDescent="0.35">
      <c r="B9" s="315"/>
      <c r="C9" s="316"/>
      <c r="D9" s="316"/>
      <c r="E9" s="316"/>
      <c r="F9" s="316"/>
      <c r="G9" s="317"/>
      <c r="H9" s="320"/>
      <c r="I9" s="321"/>
      <c r="J9" s="321"/>
      <c r="K9" s="321"/>
      <c r="L9" s="321"/>
      <c r="M9" s="322"/>
      <c r="N9" s="29" t="s">
        <v>72</v>
      </c>
      <c r="O9" s="240"/>
      <c r="P9" s="241"/>
      <c r="Q9" s="233"/>
      <c r="R9" s="256" t="s">
        <v>73</v>
      </c>
      <c r="S9" s="295"/>
      <c r="T9" s="245" t="s">
        <v>62</v>
      </c>
      <c r="U9" s="246"/>
      <c r="V9" s="246"/>
      <c r="W9" s="20"/>
      <c r="X9" s="20"/>
      <c r="Y9" s="20"/>
      <c r="Z9" s="20" t="s">
        <v>50</v>
      </c>
      <c r="AA9" s="20" t="s">
        <v>50</v>
      </c>
      <c r="AB9" s="20" t="s">
        <v>50</v>
      </c>
      <c r="AC9" s="20" t="s">
        <v>50</v>
      </c>
      <c r="AD9" s="20" t="s">
        <v>50</v>
      </c>
      <c r="AE9" s="20"/>
      <c r="AG9" s="16"/>
      <c r="AH9" s="17"/>
      <c r="AI9" s="17"/>
      <c r="AJ9" s="17"/>
      <c r="AK9" s="17"/>
      <c r="AL9" s="17"/>
      <c r="AM9" s="16"/>
      <c r="AN9" s="17"/>
      <c r="AO9" s="17"/>
      <c r="AP9" s="17"/>
      <c r="AQ9" s="17"/>
      <c r="AR9" s="17"/>
      <c r="AS9" s="17"/>
      <c r="AT9" s="17"/>
      <c r="AU9" s="17"/>
      <c r="AV9" s="17"/>
      <c r="AW9" s="17"/>
    </row>
    <row r="10" spans="2:93" ht="12" customHeight="1" x14ac:dyDescent="0.35">
      <c r="B10" s="243" t="s">
        <v>74</v>
      </c>
      <c r="C10" s="285"/>
      <c r="D10" s="285"/>
      <c r="E10" s="285"/>
      <c r="F10" s="285"/>
      <c r="G10" s="286"/>
      <c r="H10" s="264" t="s">
        <v>75</v>
      </c>
      <c r="I10" s="290"/>
      <c r="J10" s="290"/>
      <c r="K10" s="290"/>
      <c r="L10" s="290"/>
      <c r="M10" s="291"/>
      <c r="N10" s="29"/>
      <c r="O10" s="240"/>
      <c r="P10" s="241"/>
      <c r="Q10" s="233"/>
      <c r="R10" s="256"/>
      <c r="S10" s="295"/>
      <c r="T10" s="257" t="s">
        <v>76</v>
      </c>
      <c r="U10" s="296"/>
      <c r="V10" s="297"/>
      <c r="W10" s="29">
        <f>IF(COUNTA(W16:W35)=0,"",COUNTA(W16:W35))</f>
        <v>5</v>
      </c>
      <c r="X10" s="29">
        <f>IF(COUNTA(X16:X35)=0,"",COUNTA(X16:X35))</f>
        <v>8</v>
      </c>
      <c r="Y10" s="29">
        <f>IF(COUNTA(Y17:Y35)=0,"",COUNTA(Y17:Y35))</f>
        <v>1</v>
      </c>
      <c r="Z10" s="29">
        <f>IF(COUNTA(Z16:Z37)=0,"",COUNTA(Z16:Z35))</f>
        <v>6</v>
      </c>
      <c r="AA10" s="29" t="str">
        <f>IF(COUNTA(AA16:AA35)=0,"",COUNTA(AA16:AA35))</f>
        <v/>
      </c>
      <c r="AB10" s="29" t="str">
        <f>IF(COUNTA(AB16:AB35)=0,"",COUNTA(AB16:AB35))</f>
        <v/>
      </c>
      <c r="AC10" s="29" t="str">
        <f>IF(COUNTA(AC16:AC35)=0,"",COUNTA(AC16:AC35))</f>
        <v/>
      </c>
      <c r="AD10" s="29" t="str">
        <f>IF(COUNTA(AD16:AD35)=0,"",COUNTA(AD16:AD35))</f>
        <v/>
      </c>
      <c r="AE10" s="20"/>
      <c r="AG10" s="16"/>
      <c r="AH10" s="17"/>
      <c r="AI10" s="17"/>
      <c r="AJ10" s="17"/>
      <c r="AK10" s="17"/>
      <c r="AL10" s="17"/>
      <c r="AM10" s="16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 spans="2:93" ht="12" customHeight="1" x14ac:dyDescent="0.35">
      <c r="B11" s="287"/>
      <c r="C11" s="288"/>
      <c r="D11" s="288"/>
      <c r="E11" s="288"/>
      <c r="F11" s="288"/>
      <c r="G11" s="289"/>
      <c r="H11" s="292"/>
      <c r="I11" s="293"/>
      <c r="J11" s="293"/>
      <c r="K11" s="293"/>
      <c r="L11" s="293"/>
      <c r="M11" s="294"/>
      <c r="N11" s="29"/>
      <c r="O11" s="240"/>
      <c r="P11" s="241"/>
      <c r="Q11" s="233"/>
      <c r="R11" s="266" t="s">
        <v>77</v>
      </c>
      <c r="S11" s="266"/>
      <c r="T11" s="266"/>
      <c r="U11" s="266"/>
      <c r="V11" s="266"/>
      <c r="W11" s="20" t="s">
        <v>46</v>
      </c>
      <c r="X11" s="20" t="s">
        <v>46</v>
      </c>
      <c r="Y11" s="20" t="s">
        <v>46</v>
      </c>
      <c r="Z11" s="20" t="s">
        <v>46</v>
      </c>
      <c r="AA11" s="20" t="s">
        <v>55</v>
      </c>
      <c r="AB11" s="20" t="s">
        <v>64</v>
      </c>
      <c r="AC11" s="20" t="s">
        <v>64</v>
      </c>
      <c r="AD11" s="20" t="s">
        <v>64</v>
      </c>
      <c r="AE11" s="20"/>
      <c r="AF11" s="17"/>
      <c r="AG11" s="270" t="s">
        <v>78</v>
      </c>
      <c r="AH11" s="327"/>
      <c r="AI11" s="327"/>
      <c r="AJ11" s="327"/>
      <c r="AK11" s="327"/>
      <c r="AL11" s="327"/>
      <c r="AM11" s="327"/>
      <c r="AN11" s="327"/>
      <c r="AO11" s="327"/>
      <c r="AP11" s="327"/>
      <c r="AQ11" s="327"/>
      <c r="AR11" s="327"/>
      <c r="AS11" s="327"/>
      <c r="AT11" s="327"/>
      <c r="AU11" s="327"/>
      <c r="AV11" s="327"/>
      <c r="AW11" s="327"/>
      <c r="AX11" s="327"/>
      <c r="AY11" s="327"/>
      <c r="AZ11" s="327"/>
      <c r="BA11" s="327"/>
      <c r="BB11" s="327"/>
      <c r="BC11" s="327"/>
      <c r="BD11" s="327"/>
      <c r="BE11" s="327"/>
      <c r="BF11" s="327"/>
      <c r="BG11" s="327"/>
      <c r="BH11" s="327"/>
      <c r="BI11" s="327"/>
      <c r="BJ11" s="327"/>
      <c r="BK11" s="327"/>
      <c r="BL11" s="327"/>
      <c r="BM11" s="327"/>
      <c r="BN11" s="327"/>
      <c r="BO11" s="327"/>
      <c r="BP11" s="327"/>
      <c r="BQ11" s="327"/>
      <c r="BR11" s="327"/>
      <c r="BS11" s="327"/>
      <c r="BT11" s="327"/>
      <c r="BU11" s="327"/>
      <c r="BV11" s="327"/>
      <c r="BW11" s="327"/>
      <c r="BX11" s="327"/>
      <c r="BY11" s="327"/>
      <c r="BZ11" s="328"/>
      <c r="CB11" s="33"/>
      <c r="CC11" s="242" t="s">
        <v>79</v>
      </c>
      <c r="CD11" s="242"/>
      <c r="CE11" s="242"/>
      <c r="CF11" s="242"/>
      <c r="CG11" s="242"/>
      <c r="CH11" s="242"/>
      <c r="CI11" s="242"/>
      <c r="CJ11" s="242"/>
      <c r="CK11" s="242"/>
      <c r="CN11" s="242" t="s">
        <v>80</v>
      </c>
      <c r="CO11" s="242"/>
    </row>
    <row r="12" spans="2:93" ht="10.5" customHeight="1" x14ac:dyDescent="0.35">
      <c r="B12" s="255" t="s">
        <v>81</v>
      </c>
      <c r="C12" s="255" t="s">
        <v>82</v>
      </c>
      <c r="D12" s="254" t="s">
        <v>83</v>
      </c>
      <c r="E12" s="254" t="s">
        <v>84</v>
      </c>
      <c r="F12" s="254" t="s">
        <v>85</v>
      </c>
      <c r="G12" s="254" t="s">
        <v>86</v>
      </c>
      <c r="H12" s="254" t="s">
        <v>87</v>
      </c>
      <c r="I12" s="254" t="s">
        <v>88</v>
      </c>
      <c r="J12" s="255" t="s">
        <v>89</v>
      </c>
      <c r="K12" s="255" t="s">
        <v>90</v>
      </c>
      <c r="L12" s="255" t="s">
        <v>91</v>
      </c>
      <c r="M12" s="255"/>
      <c r="N12" s="243" t="s">
        <v>92</v>
      </c>
      <c r="O12" s="285"/>
      <c r="P12" s="285"/>
      <c r="Q12" s="285"/>
      <c r="R12" s="285"/>
      <c r="S12" s="285"/>
      <c r="T12" s="285"/>
      <c r="U12" s="286"/>
      <c r="V12" s="255" t="s">
        <v>93</v>
      </c>
      <c r="W12" s="272" t="s">
        <v>96</v>
      </c>
      <c r="X12" s="272" t="s">
        <v>341</v>
      </c>
      <c r="Y12" s="323" t="s">
        <v>342</v>
      </c>
      <c r="Z12" s="272" t="s">
        <v>97</v>
      </c>
      <c r="AA12" s="260" t="s">
        <v>98</v>
      </c>
      <c r="AB12" s="244"/>
      <c r="AC12" s="244"/>
      <c r="AD12" s="244"/>
      <c r="AE12" s="261" t="s">
        <v>99</v>
      </c>
      <c r="AG12" s="227" t="s">
        <v>100</v>
      </c>
      <c r="AH12" s="227"/>
      <c r="AI12" s="227"/>
      <c r="AJ12" s="227"/>
      <c r="AK12" s="227"/>
      <c r="AL12" s="227"/>
      <c r="AM12" s="225" t="s">
        <v>101</v>
      </c>
      <c r="AN12" s="225" t="s">
        <v>102</v>
      </c>
      <c r="AO12" s="227" t="s">
        <v>103</v>
      </c>
      <c r="AP12" s="227"/>
      <c r="AQ12" s="227"/>
      <c r="AR12" s="225" t="s">
        <v>104</v>
      </c>
      <c r="AS12" s="227" t="s">
        <v>105</v>
      </c>
      <c r="AT12" s="227"/>
      <c r="AU12" s="227"/>
      <c r="AV12" s="225" t="s">
        <v>106</v>
      </c>
      <c r="AW12" s="227" t="s">
        <v>107</v>
      </c>
      <c r="AX12" s="227"/>
      <c r="AY12" s="227"/>
      <c r="AZ12" s="275" t="s">
        <v>108</v>
      </c>
      <c r="BA12" s="298"/>
      <c r="BB12" s="224" t="s">
        <v>109</v>
      </c>
      <c r="BC12" s="224"/>
      <c r="BD12" s="224"/>
      <c r="BE12" s="224"/>
      <c r="BF12" s="224" t="s">
        <v>110</v>
      </c>
      <c r="BG12" s="224"/>
      <c r="BH12" s="224"/>
      <c r="BI12" s="224" t="s">
        <v>111</v>
      </c>
      <c r="BJ12" s="224"/>
      <c r="BK12" s="224"/>
      <c r="BL12" s="224" t="s">
        <v>112</v>
      </c>
      <c r="BM12" s="224"/>
      <c r="BN12" s="224"/>
      <c r="BO12" s="224" t="s">
        <v>113</v>
      </c>
      <c r="BP12" s="224"/>
      <c r="BQ12" s="224"/>
      <c r="BR12" s="224" t="s">
        <v>114</v>
      </c>
      <c r="BS12" s="224"/>
      <c r="BT12" s="224"/>
      <c r="BU12" s="224" t="s">
        <v>115</v>
      </c>
      <c r="BV12" s="224"/>
      <c r="BW12" s="224"/>
      <c r="BX12" s="224" t="s">
        <v>118</v>
      </c>
      <c r="BY12" s="224"/>
      <c r="BZ12" s="224"/>
      <c r="CC12" s="277" t="s">
        <v>119</v>
      </c>
      <c r="CD12" s="329"/>
      <c r="CE12" s="329"/>
      <c r="CF12" s="330"/>
      <c r="CG12" s="243" t="s">
        <v>120</v>
      </c>
      <c r="CH12" s="285"/>
      <c r="CI12" s="285"/>
      <c r="CJ12" s="285"/>
      <c r="CK12" s="286"/>
      <c r="CN12" s="243" t="s">
        <v>121</v>
      </c>
      <c r="CO12" s="243" t="s">
        <v>122</v>
      </c>
    </row>
    <row r="13" spans="2:93" ht="11.4" customHeight="1" x14ac:dyDescent="0.35">
      <c r="B13" s="255"/>
      <c r="C13" s="255"/>
      <c r="D13" s="254"/>
      <c r="E13" s="254"/>
      <c r="F13" s="254"/>
      <c r="G13" s="254"/>
      <c r="H13" s="254"/>
      <c r="I13" s="254"/>
      <c r="J13" s="255"/>
      <c r="K13" s="255"/>
      <c r="L13" s="255"/>
      <c r="M13" s="255"/>
      <c r="N13" s="275"/>
      <c r="O13" s="298"/>
      <c r="P13" s="298"/>
      <c r="Q13" s="298"/>
      <c r="R13" s="298"/>
      <c r="S13" s="298"/>
      <c r="T13" s="298"/>
      <c r="U13" s="299"/>
      <c r="V13" s="255"/>
      <c r="W13" s="272"/>
      <c r="X13" s="272"/>
      <c r="Y13" s="323"/>
      <c r="Z13" s="272"/>
      <c r="AA13" s="260"/>
      <c r="AB13" s="244"/>
      <c r="AC13" s="244"/>
      <c r="AD13" s="244"/>
      <c r="AE13" s="300"/>
      <c r="AG13" s="224"/>
      <c r="AH13" s="224"/>
      <c r="AI13" s="224"/>
      <c r="AJ13" s="224"/>
      <c r="AK13" s="224"/>
      <c r="AL13" s="224"/>
      <c r="AM13" s="226"/>
      <c r="AN13" s="226"/>
      <c r="AO13" s="224"/>
      <c r="AP13" s="224"/>
      <c r="AQ13" s="224"/>
      <c r="AR13" s="226"/>
      <c r="AS13" s="224"/>
      <c r="AT13" s="224"/>
      <c r="AU13" s="224"/>
      <c r="AV13" s="226"/>
      <c r="AW13" s="224"/>
      <c r="AX13" s="224"/>
      <c r="AY13" s="224"/>
      <c r="AZ13" s="275"/>
      <c r="BA13" s="298"/>
      <c r="BB13" s="224"/>
      <c r="BC13" s="224"/>
      <c r="BD13" s="224"/>
      <c r="BE13" s="224"/>
      <c r="BF13" s="224"/>
      <c r="BG13" s="224"/>
      <c r="BH13" s="224"/>
      <c r="BI13" s="224"/>
      <c r="BJ13" s="224"/>
      <c r="BK13" s="224"/>
      <c r="BL13" s="224"/>
      <c r="BM13" s="224"/>
      <c r="BN13" s="224"/>
      <c r="BO13" s="224"/>
      <c r="BP13" s="224"/>
      <c r="BQ13" s="224"/>
      <c r="BR13" s="224"/>
      <c r="BS13" s="224"/>
      <c r="BT13" s="224"/>
      <c r="BU13" s="224"/>
      <c r="BV13" s="224"/>
      <c r="BW13" s="224"/>
      <c r="BX13" s="224"/>
      <c r="BY13" s="224"/>
      <c r="BZ13" s="224"/>
      <c r="CB13" s="276"/>
      <c r="CC13" s="255" t="s">
        <v>123</v>
      </c>
      <c r="CD13" s="255" t="s">
        <v>124</v>
      </c>
      <c r="CE13" s="255" t="s">
        <v>125</v>
      </c>
      <c r="CF13" s="255" t="s">
        <v>126</v>
      </c>
      <c r="CG13" s="275"/>
      <c r="CH13" s="298"/>
      <c r="CI13" s="298"/>
      <c r="CJ13" s="298"/>
      <c r="CK13" s="299"/>
      <c r="CN13" s="275"/>
      <c r="CO13" s="275"/>
    </row>
    <row r="14" spans="2:93" ht="11.4" x14ac:dyDescent="0.35">
      <c r="B14" s="255"/>
      <c r="C14" s="255"/>
      <c r="D14" s="254"/>
      <c r="E14" s="254"/>
      <c r="F14" s="254"/>
      <c r="G14" s="254"/>
      <c r="H14" s="254"/>
      <c r="I14" s="254"/>
      <c r="J14" s="255"/>
      <c r="K14" s="255"/>
      <c r="L14" s="255"/>
      <c r="M14" s="255"/>
      <c r="N14" s="275"/>
      <c r="O14" s="298"/>
      <c r="P14" s="298"/>
      <c r="Q14" s="298"/>
      <c r="R14" s="298"/>
      <c r="S14" s="298"/>
      <c r="T14" s="298"/>
      <c r="U14" s="299"/>
      <c r="V14" s="255"/>
      <c r="W14" s="272"/>
      <c r="X14" s="272"/>
      <c r="Y14" s="323"/>
      <c r="Z14" s="272"/>
      <c r="AA14" s="260"/>
      <c r="AB14" s="244"/>
      <c r="AC14" s="244"/>
      <c r="AD14" s="244"/>
      <c r="AE14" s="300"/>
      <c r="AG14" s="224"/>
      <c r="AH14" s="224"/>
      <c r="AI14" s="224"/>
      <c r="AJ14" s="224"/>
      <c r="AK14" s="224"/>
      <c r="AL14" s="224"/>
      <c r="AM14" s="226"/>
      <c r="AN14" s="226"/>
      <c r="AO14" s="224"/>
      <c r="AP14" s="224"/>
      <c r="AQ14" s="224"/>
      <c r="AR14" s="226"/>
      <c r="AS14" s="224"/>
      <c r="AT14" s="224"/>
      <c r="AU14" s="224"/>
      <c r="AV14" s="226"/>
      <c r="AW14" s="224"/>
      <c r="AX14" s="224"/>
      <c r="AY14" s="224"/>
      <c r="AZ14" s="275"/>
      <c r="BA14" s="298"/>
      <c r="BB14" s="224"/>
      <c r="BC14" s="224"/>
      <c r="BD14" s="224"/>
      <c r="BE14" s="224"/>
      <c r="BF14" s="224"/>
      <c r="BG14" s="224"/>
      <c r="BH14" s="224"/>
      <c r="BI14" s="224"/>
      <c r="BJ14" s="224"/>
      <c r="BK14" s="224"/>
      <c r="BL14" s="224"/>
      <c r="BM14" s="224"/>
      <c r="BN14" s="224"/>
      <c r="BO14" s="224"/>
      <c r="BP14" s="224"/>
      <c r="BQ14" s="224"/>
      <c r="BR14" s="224"/>
      <c r="BS14" s="224"/>
      <c r="BT14" s="224"/>
      <c r="BU14" s="224"/>
      <c r="BV14" s="224"/>
      <c r="BW14" s="224"/>
      <c r="BX14" s="224"/>
      <c r="BY14" s="224"/>
      <c r="BZ14" s="224"/>
      <c r="CB14" s="276"/>
      <c r="CC14" s="255"/>
      <c r="CD14" s="255"/>
      <c r="CE14" s="255"/>
      <c r="CF14" s="255"/>
      <c r="CG14" s="275"/>
      <c r="CH14" s="298"/>
      <c r="CI14" s="298"/>
      <c r="CJ14" s="298"/>
      <c r="CK14" s="299"/>
      <c r="CN14" s="275"/>
      <c r="CO14" s="275"/>
    </row>
    <row r="15" spans="2:93" ht="40.950000000000003" customHeight="1" x14ac:dyDescent="0.35">
      <c r="B15" s="283"/>
      <c r="C15" s="283"/>
      <c r="D15" s="284"/>
      <c r="E15" s="284"/>
      <c r="F15" s="284"/>
      <c r="G15" s="284"/>
      <c r="H15" s="284"/>
      <c r="I15" s="284"/>
      <c r="J15" s="283"/>
      <c r="K15" s="283"/>
      <c r="L15" s="255"/>
      <c r="M15" s="255"/>
      <c r="N15" s="287"/>
      <c r="O15" s="288"/>
      <c r="P15" s="288"/>
      <c r="Q15" s="288"/>
      <c r="R15" s="288"/>
      <c r="S15" s="288"/>
      <c r="T15" s="288"/>
      <c r="U15" s="289"/>
      <c r="V15" s="255"/>
      <c r="W15" s="272"/>
      <c r="X15" s="333"/>
      <c r="Y15" s="324"/>
      <c r="Z15" s="272"/>
      <c r="AA15" s="260"/>
      <c r="AB15" s="325"/>
      <c r="AC15" s="325"/>
      <c r="AD15" s="325"/>
      <c r="AE15" s="301"/>
      <c r="AG15" s="224"/>
      <c r="AH15" s="224"/>
      <c r="AI15" s="224"/>
      <c r="AJ15" s="224"/>
      <c r="AK15" s="224"/>
      <c r="AL15" s="224"/>
      <c r="AM15" s="227"/>
      <c r="AN15" s="227"/>
      <c r="AO15" s="224"/>
      <c r="AP15" s="224"/>
      <c r="AQ15" s="224"/>
      <c r="AR15" s="227"/>
      <c r="AS15" s="224"/>
      <c r="AT15" s="224"/>
      <c r="AU15" s="224"/>
      <c r="AV15" s="227"/>
      <c r="AW15" s="224"/>
      <c r="AX15" s="224"/>
      <c r="AY15" s="224"/>
      <c r="AZ15" s="275"/>
      <c r="BA15" s="298"/>
      <c r="BB15" s="224"/>
      <c r="BC15" s="224"/>
      <c r="BD15" s="224"/>
      <c r="BE15" s="224"/>
      <c r="BF15" s="224"/>
      <c r="BG15" s="224"/>
      <c r="BH15" s="224"/>
      <c r="BI15" s="224"/>
      <c r="BJ15" s="224"/>
      <c r="BK15" s="224"/>
      <c r="BL15" s="224"/>
      <c r="BM15" s="224"/>
      <c r="BN15" s="224"/>
      <c r="BO15" s="224"/>
      <c r="BP15" s="224"/>
      <c r="BQ15" s="224"/>
      <c r="BR15" s="224"/>
      <c r="BS15" s="224"/>
      <c r="BT15" s="224"/>
      <c r="BU15" s="224"/>
      <c r="BV15" s="224"/>
      <c r="BW15" s="224"/>
      <c r="BX15" s="224"/>
      <c r="BY15" s="224"/>
      <c r="BZ15" s="224"/>
      <c r="CB15" s="276"/>
      <c r="CC15" s="255"/>
      <c r="CD15" s="255"/>
      <c r="CE15" s="255"/>
      <c r="CF15" s="255"/>
      <c r="CG15" s="287"/>
      <c r="CH15" s="288"/>
      <c r="CI15" s="288"/>
      <c r="CJ15" s="288"/>
      <c r="CK15" s="289"/>
      <c r="CN15" s="287"/>
      <c r="CO15" s="287"/>
    </row>
    <row r="16" spans="2:93" ht="12" customHeight="1" x14ac:dyDescent="0.35">
      <c r="B16" s="21"/>
      <c r="C16" s="21"/>
      <c r="D16" s="45"/>
      <c r="E16" s="45"/>
      <c r="F16" s="15"/>
      <c r="G16" s="15"/>
      <c r="H16" s="15"/>
      <c r="I16" s="15"/>
      <c r="J16" s="29"/>
      <c r="K16" s="29"/>
      <c r="L16" s="232"/>
      <c r="M16" s="232"/>
      <c r="N16" s="239" t="s">
        <v>408</v>
      </c>
      <c r="O16" s="238"/>
      <c r="P16" s="238"/>
      <c r="Q16" s="238"/>
      <c r="R16" s="238"/>
      <c r="S16" s="238"/>
      <c r="T16" s="238"/>
      <c r="U16" s="238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70" t="str">
        <f t="shared" ref="AG16" si="0">CONCATENATE(IF(C16="","",CONCATENATE(C16,"_")),D16,"_",E16,"_",F16,"_",G16,"_",H16,"_",I16,"_",J16,"_",K16,"_",L16)</f>
        <v>________</v>
      </c>
      <c r="AH16" s="70"/>
      <c r="AI16" s="70"/>
      <c r="AJ16" s="70"/>
      <c r="AK16" s="70"/>
      <c r="AL16" s="70"/>
      <c r="AM16" s="70" t="str">
        <f>CONCATENATE(IF(G16="","",CONCATENATE(G16,"_")),I16,"_",J16,"_",K16,"_",L16,"_",V16)</f>
        <v>____</v>
      </c>
      <c r="AN16" s="32"/>
      <c r="AO16" s="217"/>
      <c r="AP16" s="217"/>
      <c r="AQ16" s="217"/>
      <c r="AR16" s="48"/>
      <c r="AS16" s="336"/>
      <c r="AT16" s="337"/>
      <c r="AU16" s="338"/>
      <c r="AV16" s="31"/>
      <c r="AW16" s="218"/>
      <c r="AX16" s="218"/>
      <c r="AY16" s="218"/>
      <c r="AZ16" s="217"/>
      <c r="BA16" s="217"/>
      <c r="BB16" s="218"/>
      <c r="BC16" s="218"/>
      <c r="BD16" s="218"/>
      <c r="BE16" s="218"/>
      <c r="BF16" s="217"/>
      <c r="BG16" s="217"/>
      <c r="BH16" s="217"/>
      <c r="BI16" s="217"/>
      <c r="BJ16" s="217"/>
      <c r="BK16" s="217"/>
      <c r="BL16" s="217"/>
      <c r="BM16" s="217"/>
      <c r="BN16" s="217"/>
      <c r="BO16" s="217"/>
      <c r="BP16" s="217"/>
      <c r="BQ16" s="217"/>
      <c r="BR16" s="217"/>
      <c r="BS16" s="217"/>
      <c r="BT16" s="217"/>
      <c r="BU16" s="217"/>
      <c r="BV16" s="217"/>
      <c r="BW16" s="217"/>
      <c r="BX16" s="217"/>
      <c r="BY16" s="217"/>
      <c r="BZ16" s="217"/>
      <c r="CC16" s="34"/>
      <c r="CD16" s="34"/>
      <c r="CE16" s="34"/>
      <c r="CF16" s="34"/>
      <c r="CG16" s="217"/>
      <c r="CH16" s="217"/>
      <c r="CI16" s="217"/>
      <c r="CJ16" s="217"/>
      <c r="CK16" s="217"/>
      <c r="CN16" s="35">
        <v>400</v>
      </c>
      <c r="CO16" s="21" t="s">
        <v>128</v>
      </c>
    </row>
    <row r="17" spans="1:93" ht="12" customHeight="1" x14ac:dyDescent="0.35">
      <c r="B17" s="21"/>
      <c r="C17" s="29" t="str">
        <f>IF(N17="","",'Deckblatt - Cover'!$O$10)</f>
        <v>MfN</v>
      </c>
      <c r="D17" s="29" t="s">
        <v>129</v>
      </c>
      <c r="E17" s="29">
        <v>0</v>
      </c>
      <c r="F17" s="15" t="s">
        <v>46</v>
      </c>
      <c r="G17" s="15">
        <v>410</v>
      </c>
      <c r="H17" s="15" t="s">
        <v>14</v>
      </c>
      <c r="I17" s="15" t="s">
        <v>409</v>
      </c>
      <c r="J17" s="29" t="s">
        <v>131</v>
      </c>
      <c r="K17" s="29" t="s">
        <v>132</v>
      </c>
      <c r="L17" s="232" t="s">
        <v>133</v>
      </c>
      <c r="M17" s="232"/>
      <c r="N17" s="233" t="s">
        <v>410</v>
      </c>
      <c r="O17" s="238"/>
      <c r="P17" s="238"/>
      <c r="Q17" s="238"/>
      <c r="R17" s="238"/>
      <c r="S17" s="238"/>
      <c r="T17" s="238"/>
      <c r="U17" s="238"/>
      <c r="V17" s="29" t="str" cm="1">
        <f t="array" ref="V17">IFERROR(LOOKUP(2,1/(W17:Z17&lt;&gt;""),W17:Z17),"")</f>
        <v>e_V</v>
      </c>
      <c r="W17" s="29" t="s">
        <v>72</v>
      </c>
      <c r="X17" s="58" t="s">
        <v>352</v>
      </c>
      <c r="Y17" s="29"/>
      <c r="Z17" s="29" t="s">
        <v>135</v>
      </c>
      <c r="AA17" s="29"/>
      <c r="AB17" s="29"/>
      <c r="AC17" s="29"/>
      <c r="AD17" s="29"/>
      <c r="AE17" s="29"/>
      <c r="AG17" s="138" t="str">
        <f t="shared" ref="AG17" si="1">CONCATENATE(IF(C17="","",CONCATENATE(C17,"_")),D17,"_",E17,"_",F17,"_",G17,"_",H17,"_",I17,"_",J17,"_",K17,"_",L17,"_",V17)</f>
        <v>MfN_INV_0_V_410_BHE_XXX_GR_1U_001_e_V</v>
      </c>
      <c r="AH17" s="79"/>
      <c r="AI17" s="79"/>
      <c r="AJ17" s="79"/>
      <c r="AK17" s="79"/>
      <c r="AL17" s="79"/>
      <c r="AM17" s="79" t="str">
        <f t="shared" ref="AM17" si="2">CONCATENATE(IF(G17="","",CONCATENATE(G17,"_")),I17,"_",J17,"_",K17,"_",L17,"_",V17)</f>
        <v>410_XXX_GR_1U_001_e_V</v>
      </c>
      <c r="AN17" s="32"/>
      <c r="AO17" s="217" t="s">
        <v>17</v>
      </c>
      <c r="AP17" s="217"/>
      <c r="AQ17" s="217"/>
      <c r="AR17" s="48" t="s">
        <v>137</v>
      </c>
      <c r="AS17" s="336"/>
      <c r="AT17" s="337"/>
      <c r="AU17" s="338"/>
      <c r="AV17" s="31"/>
      <c r="AW17" s="218"/>
      <c r="AX17" s="218"/>
      <c r="AY17" s="218"/>
      <c r="AZ17" s="217"/>
      <c r="BA17" s="217"/>
      <c r="BB17" s="218"/>
      <c r="BC17" s="218"/>
      <c r="BD17" s="218"/>
      <c r="BE17" s="218"/>
      <c r="BF17" s="217"/>
      <c r="BG17" s="217"/>
      <c r="BH17" s="217"/>
      <c r="BI17" s="217"/>
      <c r="BJ17" s="217"/>
      <c r="BK17" s="217"/>
      <c r="BL17" s="217"/>
      <c r="BM17" s="217"/>
      <c r="BN17" s="217"/>
      <c r="BO17" s="217"/>
      <c r="BP17" s="217"/>
      <c r="BQ17" s="217"/>
      <c r="BR17" s="217"/>
      <c r="BS17" s="217"/>
      <c r="BT17" s="217"/>
      <c r="BU17" s="217"/>
      <c r="BV17" s="217"/>
      <c r="BW17" s="217"/>
      <c r="BX17" s="217"/>
      <c r="BY17" s="217"/>
      <c r="BZ17" s="217"/>
      <c r="CC17" s="34"/>
      <c r="CD17" s="34"/>
      <c r="CE17" s="34"/>
      <c r="CF17" s="34"/>
      <c r="CG17" s="217"/>
      <c r="CH17" s="217"/>
      <c r="CI17" s="217"/>
      <c r="CJ17" s="217"/>
      <c r="CK17" s="217"/>
      <c r="CN17" s="35">
        <v>400</v>
      </c>
      <c r="CO17" s="21" t="s">
        <v>128</v>
      </c>
    </row>
    <row r="18" spans="1:93" ht="12" customHeight="1" x14ac:dyDescent="0.35">
      <c r="B18" s="21"/>
      <c r="C18" s="29" t="str">
        <f>IF(N18="","",'Deckblatt - Cover'!$O$10)</f>
        <v>MfN</v>
      </c>
      <c r="D18" s="29" t="s">
        <v>129</v>
      </c>
      <c r="E18" s="29">
        <v>0</v>
      </c>
      <c r="F18" s="15" t="s">
        <v>46</v>
      </c>
      <c r="G18" s="15">
        <v>410</v>
      </c>
      <c r="H18" s="15" t="s">
        <v>14</v>
      </c>
      <c r="I18" s="15" t="s">
        <v>409</v>
      </c>
      <c r="J18" s="29" t="s">
        <v>131</v>
      </c>
      <c r="K18" s="29" t="s">
        <v>132</v>
      </c>
      <c r="L18" s="232" t="s">
        <v>160</v>
      </c>
      <c r="M18" s="232"/>
      <c r="N18" s="233" t="s">
        <v>411</v>
      </c>
      <c r="O18" s="238"/>
      <c r="P18" s="238"/>
      <c r="Q18" s="238"/>
      <c r="R18" s="238"/>
      <c r="S18" s="238"/>
      <c r="T18" s="238"/>
      <c r="U18" s="238"/>
      <c r="V18" s="29" t="str" cm="1">
        <f t="array" ref="V18">IFERROR(LOOKUP(2,1/(W18:Z18&lt;&gt;""),W18:Z18),"")</f>
        <v>e_V</v>
      </c>
      <c r="W18" s="29" t="s">
        <v>72</v>
      </c>
      <c r="X18" s="58" t="s">
        <v>352</v>
      </c>
      <c r="Y18" s="29"/>
      <c r="Z18" s="29" t="s">
        <v>135</v>
      </c>
      <c r="AA18" s="29"/>
      <c r="AB18" s="29"/>
      <c r="AC18" s="29"/>
      <c r="AD18" s="29"/>
      <c r="AE18" s="29"/>
      <c r="AG18" s="138" t="str">
        <f t="shared" ref="AG18:AG37" si="3">CONCATENATE(IF(C18="","",CONCATENATE(C18,"_")),D18,"_",E18,"_",F18,"_",G18,"_",H18,"_",I18,"_",J18,"_",K18,"_",L18,"_",V18)</f>
        <v>MfN_INV_0_V_410_BHE_XXX_GR_1U_002_e_V</v>
      </c>
      <c r="AH18" s="79"/>
      <c r="AI18" s="79"/>
      <c r="AJ18" s="79"/>
      <c r="AK18" s="79"/>
      <c r="AL18" s="79"/>
      <c r="AM18" s="146" t="str">
        <f t="shared" ref="AM18:AM37" si="4">CONCATENATE(IF(G18="","",CONCATENATE(G18,"_")),I18,"_",J18,"_",K18,"_",L18,"_",V18)</f>
        <v>410_XXX_GR_1U_002_e_V</v>
      </c>
      <c r="AN18" s="32"/>
      <c r="AO18" s="217" t="s">
        <v>17</v>
      </c>
      <c r="AP18" s="217"/>
      <c r="AQ18" s="217"/>
      <c r="AR18" s="48" t="s">
        <v>137</v>
      </c>
      <c r="AS18" s="336"/>
      <c r="AT18" s="337"/>
      <c r="AU18" s="338"/>
      <c r="AV18" s="31"/>
      <c r="AW18" s="218"/>
      <c r="AX18" s="218"/>
      <c r="AY18" s="218"/>
      <c r="AZ18" s="217"/>
      <c r="BA18" s="217"/>
      <c r="BB18" s="218"/>
      <c r="BC18" s="218"/>
      <c r="BD18" s="218"/>
      <c r="BE18" s="218"/>
      <c r="BF18" s="217"/>
      <c r="BG18" s="217"/>
      <c r="BH18" s="217"/>
      <c r="BI18" s="217"/>
      <c r="BJ18" s="217"/>
      <c r="BK18" s="217"/>
      <c r="BL18" s="217"/>
      <c r="BM18" s="217"/>
      <c r="BN18" s="217"/>
      <c r="BO18" s="217"/>
      <c r="BP18" s="217"/>
      <c r="BQ18" s="217"/>
      <c r="BR18" s="217"/>
      <c r="BS18" s="217"/>
      <c r="BT18" s="217"/>
      <c r="BU18" s="217"/>
      <c r="BV18" s="217"/>
      <c r="BW18" s="217"/>
      <c r="BX18" s="217"/>
      <c r="BY18" s="217"/>
      <c r="BZ18" s="217"/>
      <c r="CC18" s="34"/>
      <c r="CD18" s="34"/>
      <c r="CE18" s="34"/>
      <c r="CF18" s="34"/>
      <c r="CG18" s="217"/>
      <c r="CH18" s="217"/>
      <c r="CI18" s="217"/>
      <c r="CJ18" s="217"/>
      <c r="CK18" s="217"/>
      <c r="CN18" s="35">
        <v>400</v>
      </c>
      <c r="CO18" s="21" t="s">
        <v>128</v>
      </c>
    </row>
    <row r="19" spans="1:93" ht="12" customHeight="1" x14ac:dyDescent="0.35">
      <c r="B19" s="21"/>
      <c r="C19" s="29" t="str">
        <f>IF(N19="","",'Deckblatt - Cover'!$O$10)</f>
        <v>MfN</v>
      </c>
      <c r="D19" s="29" t="s">
        <v>129</v>
      </c>
      <c r="E19" s="29">
        <v>0</v>
      </c>
      <c r="F19" s="15" t="s">
        <v>46</v>
      </c>
      <c r="G19" s="15">
        <v>410</v>
      </c>
      <c r="H19" s="15" t="s">
        <v>14</v>
      </c>
      <c r="I19" s="15" t="s">
        <v>409</v>
      </c>
      <c r="J19" s="29" t="s">
        <v>131</v>
      </c>
      <c r="K19" s="29" t="s">
        <v>132</v>
      </c>
      <c r="L19" s="232" t="s">
        <v>186</v>
      </c>
      <c r="M19" s="232"/>
      <c r="N19" s="233" t="s">
        <v>412</v>
      </c>
      <c r="O19" s="238"/>
      <c r="P19" s="238"/>
      <c r="Q19" s="238"/>
      <c r="R19" s="238"/>
      <c r="S19" s="238"/>
      <c r="T19" s="238"/>
      <c r="U19" s="238"/>
      <c r="V19" s="29" t="str" cm="1">
        <f t="array" ref="V19">IFERROR(LOOKUP(2,1/(W19:Z19&lt;&gt;""),W19:Z19),"")</f>
        <v>e_V</v>
      </c>
      <c r="W19" s="29" t="s">
        <v>72</v>
      </c>
      <c r="X19" s="58" t="s">
        <v>352</v>
      </c>
      <c r="Y19" s="29"/>
      <c r="Z19" s="29" t="s">
        <v>135</v>
      </c>
      <c r="AA19" s="29"/>
      <c r="AB19" s="29"/>
      <c r="AC19" s="29"/>
      <c r="AD19" s="29"/>
      <c r="AE19" s="29"/>
      <c r="AG19" s="138" t="str">
        <f t="shared" si="3"/>
        <v>MfN_INV_0_V_410_BHE_XXX_GR_1U_003_e_V</v>
      </c>
      <c r="AH19" s="79"/>
      <c r="AI19" s="79"/>
      <c r="AJ19" s="79"/>
      <c r="AK19" s="79"/>
      <c r="AL19" s="79"/>
      <c r="AM19" s="146" t="str">
        <f t="shared" si="4"/>
        <v>410_XXX_GR_1U_003_e_V</v>
      </c>
      <c r="AN19" s="32"/>
      <c r="AO19" s="217" t="s">
        <v>17</v>
      </c>
      <c r="AP19" s="217"/>
      <c r="AQ19" s="217"/>
      <c r="AR19" s="48" t="s">
        <v>137</v>
      </c>
      <c r="AS19" s="336"/>
      <c r="AT19" s="337"/>
      <c r="AU19" s="338"/>
      <c r="AV19" s="31"/>
      <c r="AW19" s="218"/>
      <c r="AX19" s="218"/>
      <c r="AY19" s="218"/>
      <c r="AZ19" s="217"/>
      <c r="BA19" s="217"/>
      <c r="BB19" s="218"/>
      <c r="BC19" s="218"/>
      <c r="BD19" s="218"/>
      <c r="BE19" s="218"/>
      <c r="BF19" s="217"/>
      <c r="BG19" s="217"/>
      <c r="BH19" s="217"/>
      <c r="BI19" s="217"/>
      <c r="BJ19" s="217"/>
      <c r="BK19" s="217"/>
      <c r="BL19" s="217"/>
      <c r="BM19" s="217"/>
      <c r="BN19" s="217"/>
      <c r="BO19" s="217"/>
      <c r="BP19" s="217"/>
      <c r="BQ19" s="217"/>
      <c r="BR19" s="217"/>
      <c r="BS19" s="217"/>
      <c r="BT19" s="217"/>
      <c r="BU19" s="217"/>
      <c r="BV19" s="217"/>
      <c r="BW19" s="217"/>
      <c r="BX19" s="217"/>
      <c r="BY19" s="217"/>
      <c r="BZ19" s="217"/>
      <c r="CC19" s="34"/>
      <c r="CD19" s="34"/>
      <c r="CE19" s="34"/>
      <c r="CF19" s="34"/>
      <c r="CG19" s="217"/>
      <c r="CH19" s="217"/>
      <c r="CI19" s="217"/>
      <c r="CJ19" s="217"/>
      <c r="CK19" s="217"/>
      <c r="CN19" s="35">
        <v>400</v>
      </c>
      <c r="CO19" s="21" t="s">
        <v>128</v>
      </c>
    </row>
    <row r="20" spans="1:93" ht="12" customHeight="1" x14ac:dyDescent="0.35">
      <c r="A20" s="93"/>
      <c r="B20" s="21"/>
      <c r="C20" s="29" t="str">
        <f>IF(N20="","",'Deckblatt - Cover'!$O$10)</f>
        <v>MfN</v>
      </c>
      <c r="D20" s="29" t="s">
        <v>129</v>
      </c>
      <c r="E20" s="29">
        <v>0</v>
      </c>
      <c r="F20" s="15" t="s">
        <v>46</v>
      </c>
      <c r="G20" s="15">
        <v>410</v>
      </c>
      <c r="H20" s="15" t="s">
        <v>14</v>
      </c>
      <c r="I20" s="15" t="s">
        <v>409</v>
      </c>
      <c r="J20" s="29" t="s">
        <v>131</v>
      </c>
      <c r="K20" s="29" t="s">
        <v>132</v>
      </c>
      <c r="L20" s="232" t="s">
        <v>189</v>
      </c>
      <c r="M20" s="232"/>
      <c r="N20" s="233" t="s">
        <v>413</v>
      </c>
      <c r="O20" s="238"/>
      <c r="P20" s="238"/>
      <c r="Q20" s="238"/>
      <c r="R20" s="238"/>
      <c r="S20" s="238"/>
      <c r="T20" s="238"/>
      <c r="U20" s="238"/>
      <c r="V20" s="29" t="str" cm="1">
        <f t="array" ref="V20">IFERROR(LOOKUP(2,1/(W20:Z20&lt;&gt;""),W20:Z20),"")</f>
        <v>e_V</v>
      </c>
      <c r="W20" s="29"/>
      <c r="X20" s="58" t="s">
        <v>352</v>
      </c>
      <c r="Y20" s="29"/>
      <c r="Z20" s="29" t="s">
        <v>135</v>
      </c>
      <c r="AA20" s="29"/>
      <c r="AB20" s="29"/>
      <c r="AC20" s="29"/>
      <c r="AD20" s="29"/>
      <c r="AE20" s="29"/>
      <c r="AG20" s="79" t="str">
        <f t="shared" si="3"/>
        <v>MfN_INV_0_V_410_BHE_XXX_GR_1U_004_e_V</v>
      </c>
      <c r="AH20" s="79"/>
      <c r="AI20" s="79"/>
      <c r="AJ20" s="79"/>
      <c r="AK20" s="79"/>
      <c r="AL20" s="79"/>
      <c r="AM20" s="146" t="str">
        <f t="shared" si="4"/>
        <v>410_XXX_GR_1U_004_e_V</v>
      </c>
      <c r="AN20" s="32"/>
      <c r="AO20" s="217" t="s">
        <v>17</v>
      </c>
      <c r="AP20" s="217"/>
      <c r="AQ20" s="217"/>
      <c r="AR20" s="48" t="s">
        <v>137</v>
      </c>
      <c r="AS20" s="336"/>
      <c r="AT20" s="337"/>
      <c r="AU20" s="338"/>
      <c r="AV20" s="31"/>
      <c r="AW20" s="218"/>
      <c r="AX20" s="218"/>
      <c r="AY20" s="218"/>
      <c r="AZ20" s="217"/>
      <c r="BA20" s="217"/>
      <c r="BB20" s="218"/>
      <c r="BC20" s="218"/>
      <c r="BD20" s="218"/>
      <c r="BE20" s="218"/>
      <c r="BF20" s="217"/>
      <c r="BG20" s="217"/>
      <c r="BH20" s="217"/>
      <c r="BI20" s="217"/>
      <c r="BJ20" s="217"/>
      <c r="BK20" s="217"/>
      <c r="BL20" s="217"/>
      <c r="BM20" s="217"/>
      <c r="BN20" s="217"/>
      <c r="BO20" s="217"/>
      <c r="BP20" s="217"/>
      <c r="BQ20" s="217"/>
      <c r="BR20" s="217"/>
      <c r="BS20" s="217"/>
      <c r="BT20" s="217"/>
      <c r="BU20" s="217"/>
      <c r="BV20" s="217"/>
      <c r="BW20" s="217"/>
      <c r="BX20" s="217"/>
      <c r="BY20" s="217"/>
      <c r="BZ20" s="217"/>
      <c r="CC20" s="34"/>
      <c r="CD20" s="34"/>
      <c r="CE20" s="34"/>
      <c r="CF20" s="34"/>
      <c r="CG20" s="217"/>
      <c r="CH20" s="217"/>
      <c r="CI20" s="217"/>
      <c r="CJ20" s="217"/>
      <c r="CK20" s="217"/>
      <c r="CN20" s="35">
        <v>400</v>
      </c>
      <c r="CO20" s="21" t="s">
        <v>128</v>
      </c>
    </row>
    <row r="21" spans="1:93" ht="12" customHeight="1" x14ac:dyDescent="0.35">
      <c r="A21" s="93"/>
      <c r="B21" s="136"/>
      <c r="C21" s="29" t="str">
        <f>IF(N21="","",'Deckblatt - Cover'!$O$10)</f>
        <v>MfN</v>
      </c>
      <c r="D21" s="29" t="s">
        <v>129</v>
      </c>
      <c r="E21" s="29">
        <v>0</v>
      </c>
      <c r="F21" s="15" t="s">
        <v>46</v>
      </c>
      <c r="G21" s="15">
        <v>410</v>
      </c>
      <c r="H21" s="15" t="s">
        <v>14</v>
      </c>
      <c r="I21" s="15" t="s">
        <v>409</v>
      </c>
      <c r="J21" s="29" t="s">
        <v>131</v>
      </c>
      <c r="K21" s="29" t="s">
        <v>132</v>
      </c>
      <c r="L21" s="232" t="s">
        <v>192</v>
      </c>
      <c r="M21" s="232"/>
      <c r="N21" s="233" t="s">
        <v>414</v>
      </c>
      <c r="O21" s="238"/>
      <c r="P21" s="238"/>
      <c r="Q21" s="238"/>
      <c r="R21" s="238"/>
      <c r="S21" s="238"/>
      <c r="T21" s="238"/>
      <c r="U21" s="238"/>
      <c r="V21" s="29" t="str" cm="1">
        <f t="array" ref="V21">IFERROR(LOOKUP(2,1/(W21:Z21&lt;&gt;""),W21:Z21),"")</f>
        <v>e_V</v>
      </c>
      <c r="W21" s="29"/>
      <c r="X21" s="58" t="s">
        <v>352</v>
      </c>
      <c r="Y21" s="29"/>
      <c r="Z21" s="29" t="s">
        <v>135</v>
      </c>
      <c r="AA21" s="29"/>
      <c r="AB21" s="29"/>
      <c r="AC21" s="29"/>
      <c r="AD21" s="29"/>
      <c r="AE21" s="29"/>
      <c r="AG21" s="79" t="str">
        <f t="shared" si="3"/>
        <v>MfN_INV_0_V_410_BHE_XXX_GR_1U_005_e_V</v>
      </c>
      <c r="AH21" s="79"/>
      <c r="AI21" s="79"/>
      <c r="AJ21" s="79"/>
      <c r="AK21" s="79"/>
      <c r="AL21" s="79"/>
      <c r="AM21" s="138" t="str">
        <f t="shared" si="4"/>
        <v>410_XXX_GR_1U_005_e_V</v>
      </c>
      <c r="AN21" s="32"/>
      <c r="AO21" s="217" t="s">
        <v>17</v>
      </c>
      <c r="AP21" s="217"/>
      <c r="AQ21" s="217"/>
      <c r="AR21" s="48" t="s">
        <v>137</v>
      </c>
      <c r="AS21" s="336"/>
      <c r="AT21" s="337"/>
      <c r="AU21" s="338"/>
      <c r="AV21" s="31"/>
      <c r="AW21" s="218"/>
      <c r="AX21" s="218"/>
      <c r="AY21" s="218"/>
      <c r="AZ21" s="217"/>
      <c r="BA21" s="217"/>
      <c r="BB21" s="218"/>
      <c r="BC21" s="218"/>
      <c r="BD21" s="218"/>
      <c r="BE21" s="218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7"/>
      <c r="BZ21" s="217"/>
      <c r="CC21" s="34"/>
      <c r="CD21" s="34"/>
      <c r="CE21" s="34"/>
      <c r="CF21" s="34"/>
      <c r="CG21" s="217"/>
      <c r="CH21" s="217"/>
      <c r="CI21" s="217"/>
      <c r="CJ21" s="217"/>
      <c r="CK21" s="217"/>
      <c r="CN21" s="35">
        <v>400</v>
      </c>
      <c r="CO21" s="21" t="s">
        <v>128</v>
      </c>
    </row>
    <row r="22" spans="1:93" ht="12" customHeight="1" x14ac:dyDescent="0.35">
      <c r="B22" s="21"/>
      <c r="C22" s="29" t="str">
        <f>IF(N22="","",'Deckblatt - Cover'!$O$10)</f>
        <v>MfN</v>
      </c>
      <c r="D22" s="29" t="s">
        <v>129</v>
      </c>
      <c r="E22" s="29">
        <v>0</v>
      </c>
      <c r="F22" s="15" t="s">
        <v>46</v>
      </c>
      <c r="G22" s="15">
        <v>420</v>
      </c>
      <c r="H22" s="15" t="s">
        <v>14</v>
      </c>
      <c r="I22" s="15" t="s">
        <v>409</v>
      </c>
      <c r="J22" s="29" t="s">
        <v>131</v>
      </c>
      <c r="K22" s="29" t="s">
        <v>132</v>
      </c>
      <c r="L22" s="232" t="s">
        <v>133</v>
      </c>
      <c r="M22" s="232"/>
      <c r="N22" s="233" t="s">
        <v>415</v>
      </c>
      <c r="O22" s="238"/>
      <c r="P22" s="238"/>
      <c r="Q22" s="238"/>
      <c r="R22" s="238"/>
      <c r="S22" s="238"/>
      <c r="T22" s="238"/>
      <c r="U22" s="238"/>
      <c r="V22" s="29" t="str" cm="1">
        <f t="array" ref="V22">IFERROR(LOOKUP(2,1/(W22:Z22&lt;&gt;""),W22:Z22),"")</f>
        <v>e_V</v>
      </c>
      <c r="W22" s="29" t="s">
        <v>72</v>
      </c>
      <c r="X22" s="58" t="s">
        <v>352</v>
      </c>
      <c r="Y22" s="29"/>
      <c r="Z22" s="120" t="s">
        <v>135</v>
      </c>
      <c r="AA22" s="29"/>
      <c r="AB22" s="29"/>
      <c r="AC22" s="29"/>
      <c r="AD22" s="29"/>
      <c r="AE22" s="29"/>
      <c r="AG22" s="79" t="str">
        <f t="shared" si="3"/>
        <v>MfN_INV_0_V_420_BHE_XXX_GR_1U_001_e_V</v>
      </c>
      <c r="AH22" s="79"/>
      <c r="AI22" s="79"/>
      <c r="AJ22" s="79"/>
      <c r="AK22" s="79"/>
      <c r="AL22" s="79"/>
      <c r="AM22" s="138" t="str">
        <f t="shared" si="4"/>
        <v>420_XXX_GR_1U_001_e_V</v>
      </c>
      <c r="AN22" s="32"/>
      <c r="AO22" s="217" t="s">
        <v>17</v>
      </c>
      <c r="AP22" s="217"/>
      <c r="AQ22" s="217"/>
      <c r="AR22" s="48" t="s">
        <v>137</v>
      </c>
      <c r="AS22" s="336"/>
      <c r="AT22" s="337"/>
      <c r="AU22" s="338"/>
      <c r="AV22" s="31"/>
      <c r="AW22" s="218"/>
      <c r="AX22" s="218"/>
      <c r="AY22" s="218"/>
      <c r="AZ22" s="217"/>
      <c r="BA22" s="217"/>
      <c r="BB22" s="218"/>
      <c r="BC22" s="218"/>
      <c r="BD22" s="218"/>
      <c r="BE22" s="218"/>
      <c r="BF22" s="217"/>
      <c r="BG22" s="217"/>
      <c r="BH22" s="217"/>
      <c r="BI22" s="217"/>
      <c r="BJ22" s="217"/>
      <c r="BK22" s="217"/>
      <c r="BL22" s="217"/>
      <c r="BM22" s="217"/>
      <c r="BN22" s="217"/>
      <c r="BO22" s="217"/>
      <c r="BP22" s="217"/>
      <c r="BQ22" s="217"/>
      <c r="BR22" s="217"/>
      <c r="BS22" s="217"/>
      <c r="BT22" s="217"/>
      <c r="BU22" s="217"/>
      <c r="BV22" s="217"/>
      <c r="BW22" s="217"/>
      <c r="BX22" s="217"/>
      <c r="BY22" s="217"/>
      <c r="BZ22" s="217"/>
      <c r="CC22" s="34"/>
      <c r="CD22" s="34"/>
      <c r="CE22" s="34"/>
      <c r="CF22" s="34"/>
      <c r="CG22" s="217"/>
      <c r="CH22" s="217"/>
      <c r="CI22" s="217"/>
      <c r="CJ22" s="217"/>
      <c r="CK22" s="217"/>
      <c r="CN22" s="35">
        <v>400</v>
      </c>
      <c r="CO22" s="21" t="s">
        <v>128</v>
      </c>
    </row>
    <row r="23" spans="1:93" ht="12" customHeight="1" x14ac:dyDescent="0.35">
      <c r="B23" s="21"/>
      <c r="C23" s="29" t="str">
        <f>IF(N23="","",'Deckblatt - Cover'!$O$10)</f>
        <v>MfN</v>
      </c>
      <c r="D23" s="29" t="s">
        <v>129</v>
      </c>
      <c r="E23" s="29">
        <v>0</v>
      </c>
      <c r="F23" s="15" t="s">
        <v>46</v>
      </c>
      <c r="G23" s="15">
        <v>420</v>
      </c>
      <c r="H23" s="15" t="s">
        <v>14</v>
      </c>
      <c r="I23" s="15" t="s">
        <v>409</v>
      </c>
      <c r="J23" s="29" t="s">
        <v>131</v>
      </c>
      <c r="K23" s="29" t="s">
        <v>155</v>
      </c>
      <c r="L23" s="232" t="s">
        <v>133</v>
      </c>
      <c r="M23" s="232"/>
      <c r="N23" s="233" t="s">
        <v>416</v>
      </c>
      <c r="O23" s="238"/>
      <c r="P23" s="238"/>
      <c r="Q23" s="238"/>
      <c r="R23" s="238"/>
      <c r="S23" s="238"/>
      <c r="T23" s="238"/>
      <c r="U23" s="238"/>
      <c r="V23" s="29" t="str" cm="1">
        <f t="array" ref="V23">IFERROR(LOOKUP(2,1/(W23:Z23&lt;&gt;""),W23:Z23),"")</f>
        <v>d_V</v>
      </c>
      <c r="W23" s="29" t="s">
        <v>72</v>
      </c>
      <c r="X23" s="58"/>
      <c r="Y23" s="29"/>
      <c r="Z23" s="29"/>
      <c r="AA23" s="29"/>
      <c r="AB23" s="29"/>
      <c r="AC23" s="29"/>
      <c r="AD23" s="29"/>
      <c r="AE23" s="29"/>
      <c r="AG23" s="79" t="str">
        <f t="shared" si="3"/>
        <v>MfN_INV_0_V_420_BHE_XXX_GR_3D_001_d_V</v>
      </c>
      <c r="AH23" s="79"/>
      <c r="AI23" s="79"/>
      <c r="AJ23" s="79"/>
      <c r="AK23" s="79"/>
      <c r="AL23" s="79"/>
      <c r="AM23" s="79" t="str">
        <f t="shared" si="4"/>
        <v>420_XXX_GR_3D_001_d_V</v>
      </c>
      <c r="AN23" s="32"/>
      <c r="AO23" s="217" t="s">
        <v>17</v>
      </c>
      <c r="AP23" s="217"/>
      <c r="AQ23" s="217"/>
      <c r="AR23" s="48" t="s">
        <v>137</v>
      </c>
      <c r="AS23" s="336"/>
      <c r="AT23" s="337"/>
      <c r="AU23" s="338"/>
      <c r="AV23" s="31"/>
      <c r="AW23" s="218"/>
      <c r="AX23" s="218"/>
      <c r="AY23" s="218"/>
      <c r="AZ23" s="217"/>
      <c r="BA23" s="217"/>
      <c r="BB23" s="218"/>
      <c r="BC23" s="218"/>
      <c r="BD23" s="218"/>
      <c r="BE23" s="218"/>
      <c r="BF23" s="217"/>
      <c r="BG23" s="217"/>
      <c r="BH23" s="217"/>
      <c r="BI23" s="217"/>
      <c r="BJ23" s="217"/>
      <c r="BK23" s="217"/>
      <c r="BL23" s="217"/>
      <c r="BM23" s="217"/>
      <c r="BN23" s="217"/>
      <c r="BO23" s="217"/>
      <c r="BP23" s="217"/>
      <c r="BQ23" s="217"/>
      <c r="BR23" s="217"/>
      <c r="BS23" s="217"/>
      <c r="BT23" s="217"/>
      <c r="BU23" s="217"/>
      <c r="BV23" s="217"/>
      <c r="BW23" s="217"/>
      <c r="BX23" s="217"/>
      <c r="BY23" s="217"/>
      <c r="BZ23" s="217"/>
      <c r="CC23" s="34"/>
      <c r="CD23" s="34"/>
      <c r="CE23" s="34"/>
      <c r="CF23" s="34"/>
      <c r="CG23" s="217"/>
      <c r="CH23" s="217"/>
      <c r="CI23" s="217"/>
      <c r="CJ23" s="217"/>
      <c r="CK23" s="217"/>
      <c r="CN23" s="35">
        <v>400</v>
      </c>
      <c r="CO23" s="21" t="s">
        <v>128</v>
      </c>
    </row>
    <row r="24" spans="1:93" ht="12" customHeight="1" x14ac:dyDescent="0.35">
      <c r="B24" s="21"/>
      <c r="C24" s="29" t="str">
        <f>IF(N24="","",'Deckblatt - Cover'!$O$10)</f>
        <v>MfN</v>
      </c>
      <c r="D24" s="29" t="s">
        <v>129</v>
      </c>
      <c r="E24" s="29">
        <v>0</v>
      </c>
      <c r="F24" s="15" t="s">
        <v>46</v>
      </c>
      <c r="G24" s="15">
        <v>420</v>
      </c>
      <c r="H24" s="15" t="s">
        <v>14</v>
      </c>
      <c r="I24" s="15" t="s">
        <v>409</v>
      </c>
      <c r="J24" s="29" t="s">
        <v>131</v>
      </c>
      <c r="K24" s="29" t="s">
        <v>261</v>
      </c>
      <c r="L24" s="232" t="s">
        <v>133</v>
      </c>
      <c r="M24" s="232"/>
      <c r="N24" s="233" t="s">
        <v>417</v>
      </c>
      <c r="O24" s="238"/>
      <c r="P24" s="238"/>
      <c r="Q24" s="238"/>
      <c r="R24" s="238"/>
      <c r="S24" s="238"/>
      <c r="T24" s="238"/>
      <c r="U24" s="238"/>
      <c r="V24" s="29" t="str" cm="1">
        <f t="array" ref="V24">IFERROR(LOOKUP(2,1/(W24:Z24&lt;&gt;""),W24:Z24),"")</f>
        <v>c_V</v>
      </c>
      <c r="W24" s="29"/>
      <c r="X24" s="58" t="s">
        <v>352</v>
      </c>
      <c r="Y24" s="29"/>
      <c r="Z24" s="29"/>
      <c r="AA24" s="29"/>
      <c r="AB24" s="29"/>
      <c r="AC24" s="29"/>
      <c r="AD24" s="29"/>
      <c r="AE24" s="29"/>
      <c r="AG24" s="79" t="str">
        <f t="shared" si="3"/>
        <v>MfN_INV_0_V_420_BHE_XXX_GR_DA_001_c_V</v>
      </c>
      <c r="AH24" s="79"/>
      <c r="AI24" s="79"/>
      <c r="AJ24" s="79"/>
      <c r="AK24" s="79"/>
      <c r="AL24" s="79"/>
      <c r="AM24" s="79" t="str">
        <f t="shared" si="4"/>
        <v>420_XXX_GR_DA_001_c_V</v>
      </c>
      <c r="AN24" s="32"/>
      <c r="AO24" s="217" t="s">
        <v>17</v>
      </c>
      <c r="AP24" s="217"/>
      <c r="AQ24" s="217"/>
      <c r="AR24" s="48" t="s">
        <v>137</v>
      </c>
      <c r="AS24" s="336"/>
      <c r="AT24" s="337"/>
      <c r="AU24" s="338"/>
      <c r="AV24" s="31"/>
      <c r="AW24" s="218"/>
      <c r="AX24" s="218"/>
      <c r="AY24" s="218"/>
      <c r="AZ24" s="217"/>
      <c r="BA24" s="217"/>
      <c r="BB24" s="218"/>
      <c r="BC24" s="218"/>
      <c r="BD24" s="218"/>
      <c r="BE24" s="218"/>
      <c r="BF24" s="217"/>
      <c r="BG24" s="217"/>
      <c r="BH24" s="217"/>
      <c r="BI24" s="217"/>
      <c r="BJ24" s="217"/>
      <c r="BK24" s="217"/>
      <c r="BL24" s="217"/>
      <c r="BM24" s="217"/>
      <c r="BN24" s="217"/>
      <c r="BO24" s="217"/>
      <c r="BP24" s="217"/>
      <c r="BQ24" s="217"/>
      <c r="BR24" s="217"/>
      <c r="BS24" s="217"/>
      <c r="BT24" s="217"/>
      <c r="BU24" s="217"/>
      <c r="BV24" s="217"/>
      <c r="BW24" s="217"/>
      <c r="BX24" s="217"/>
      <c r="BY24" s="217"/>
      <c r="BZ24" s="217"/>
      <c r="CC24" s="34"/>
      <c r="CD24" s="34"/>
      <c r="CE24" s="34"/>
      <c r="CF24" s="34"/>
      <c r="CG24" s="217"/>
      <c r="CH24" s="217"/>
      <c r="CI24" s="217"/>
      <c r="CJ24" s="217"/>
      <c r="CK24" s="217"/>
      <c r="CN24" s="35">
        <v>400</v>
      </c>
      <c r="CO24" s="21" t="s">
        <v>128</v>
      </c>
    </row>
    <row r="25" spans="1:93" ht="12" customHeight="1" x14ac:dyDescent="0.35">
      <c r="B25" s="21"/>
      <c r="C25" s="29" t="str">
        <f>IF(N25="","",'Deckblatt - Cover'!$O$10)</f>
        <v>MfN</v>
      </c>
      <c r="D25" s="29" t="s">
        <v>129</v>
      </c>
      <c r="E25" s="29">
        <v>0</v>
      </c>
      <c r="F25" s="15" t="s">
        <v>46</v>
      </c>
      <c r="G25" s="15">
        <v>440</v>
      </c>
      <c r="H25" s="15" t="s">
        <v>14</v>
      </c>
      <c r="I25" s="15" t="s">
        <v>409</v>
      </c>
      <c r="J25" s="29" t="s">
        <v>131</v>
      </c>
      <c r="K25" s="29" t="s">
        <v>132</v>
      </c>
      <c r="L25" s="232" t="s">
        <v>133</v>
      </c>
      <c r="M25" s="232"/>
      <c r="N25" s="233" t="s">
        <v>418</v>
      </c>
      <c r="O25" s="238"/>
      <c r="P25" s="238"/>
      <c r="Q25" s="238"/>
      <c r="R25" s="238"/>
      <c r="S25" s="238"/>
      <c r="T25" s="238"/>
      <c r="U25" s="238"/>
      <c r="V25" s="29" t="str" cm="1">
        <f t="array" ref="V25">IFERROR(LOOKUP(2,1/(W25:Z25&lt;&gt;""),W25:Z25),"")</f>
        <v>c_V</v>
      </c>
      <c r="W25" s="29"/>
      <c r="X25" s="58" t="s">
        <v>352</v>
      </c>
      <c r="Y25" s="29"/>
      <c r="Z25" s="29"/>
      <c r="AA25" s="29"/>
      <c r="AB25" s="29"/>
      <c r="AC25" s="29"/>
      <c r="AD25" s="29"/>
      <c r="AE25" s="29"/>
      <c r="AG25" s="79" t="str">
        <f t="shared" si="3"/>
        <v>MfN_INV_0_V_440_BHE_XXX_GR_1U_001_c_V</v>
      </c>
      <c r="AH25" s="79"/>
      <c r="AI25" s="79"/>
      <c r="AJ25" s="79"/>
      <c r="AK25" s="79"/>
      <c r="AL25" s="79"/>
      <c r="AM25" s="79" t="str">
        <f t="shared" si="4"/>
        <v>440_XXX_GR_1U_001_c_V</v>
      </c>
      <c r="AN25" s="32"/>
      <c r="AO25" s="217" t="s">
        <v>17</v>
      </c>
      <c r="AP25" s="217"/>
      <c r="AQ25" s="217"/>
      <c r="AR25" s="48" t="s">
        <v>137</v>
      </c>
      <c r="AS25" s="336"/>
      <c r="AT25" s="337"/>
      <c r="AU25" s="338"/>
      <c r="AV25" s="31"/>
      <c r="AW25" s="218"/>
      <c r="AX25" s="218"/>
      <c r="AY25" s="218"/>
      <c r="AZ25" s="217"/>
      <c r="BA25" s="217"/>
      <c r="BB25" s="218"/>
      <c r="BC25" s="218"/>
      <c r="BD25" s="218"/>
      <c r="BE25" s="218"/>
      <c r="BF25" s="217"/>
      <c r="BG25" s="217"/>
      <c r="BH25" s="217"/>
      <c r="BI25" s="217"/>
      <c r="BJ25" s="217"/>
      <c r="BK25" s="217"/>
      <c r="BL25" s="217"/>
      <c r="BM25" s="217"/>
      <c r="BN25" s="217"/>
      <c r="BO25" s="217"/>
      <c r="BP25" s="217"/>
      <c r="BQ25" s="217"/>
      <c r="BR25" s="217"/>
      <c r="BS25" s="217"/>
      <c r="BT25" s="217"/>
      <c r="BU25" s="217"/>
      <c r="BV25" s="217"/>
      <c r="BW25" s="217"/>
      <c r="BX25" s="217"/>
      <c r="BY25" s="217"/>
      <c r="BZ25" s="217"/>
      <c r="CC25" s="34"/>
      <c r="CD25" s="34"/>
      <c r="CE25" s="34"/>
      <c r="CF25" s="34"/>
      <c r="CG25" s="217"/>
      <c r="CH25" s="217"/>
      <c r="CI25" s="217"/>
      <c r="CJ25" s="217"/>
      <c r="CK25" s="217"/>
      <c r="CN25" s="35">
        <v>400</v>
      </c>
      <c r="CO25" s="21" t="s">
        <v>128</v>
      </c>
    </row>
    <row r="26" spans="1:93" ht="12" customHeight="1" x14ac:dyDescent="0.35">
      <c r="B26" s="21"/>
      <c r="C26" s="144" t="str">
        <f>IF(N26="","",'Deckblatt - Cover'!$O$10)</f>
        <v>MfN</v>
      </c>
      <c r="D26" s="144" t="s">
        <v>129</v>
      </c>
      <c r="E26" s="144">
        <v>0</v>
      </c>
      <c r="F26" s="145" t="s">
        <v>46</v>
      </c>
      <c r="G26" s="145">
        <v>420</v>
      </c>
      <c r="H26" s="145" t="s">
        <v>14</v>
      </c>
      <c r="I26" s="145" t="s">
        <v>409</v>
      </c>
      <c r="J26" s="144" t="s">
        <v>131</v>
      </c>
      <c r="K26" s="144" t="s">
        <v>419</v>
      </c>
      <c r="L26" s="347" t="s">
        <v>133</v>
      </c>
      <c r="M26" s="347"/>
      <c r="N26" s="348" t="s">
        <v>420</v>
      </c>
      <c r="O26" s="349"/>
      <c r="P26" s="349"/>
      <c r="Q26" s="349"/>
      <c r="R26" s="349"/>
      <c r="S26" s="349"/>
      <c r="T26" s="349"/>
      <c r="U26" s="349"/>
      <c r="V26" s="29" t="str" cm="1">
        <f t="array" ref="V26">IFERROR(LOOKUP(2,1/(W26:Z26&lt;&gt;""),W26:Z26),"")</f>
        <v/>
      </c>
      <c r="W26" s="29"/>
      <c r="X26" s="45"/>
      <c r="Y26" s="29"/>
      <c r="Z26" s="29"/>
      <c r="AA26" s="29"/>
      <c r="AB26" s="29"/>
      <c r="AC26" s="29"/>
      <c r="AD26" s="29"/>
      <c r="AE26" s="29"/>
      <c r="AG26" s="79" t="str">
        <f t="shared" si="3"/>
        <v>MfN_INV_0_V_420_BHE_XXX_GR_EG_001_</v>
      </c>
      <c r="AH26" s="79"/>
      <c r="AI26" s="79"/>
      <c r="AJ26" s="79"/>
      <c r="AK26" s="79"/>
      <c r="AL26" s="79"/>
      <c r="AM26" s="79" t="str">
        <f t="shared" si="4"/>
        <v>420_XXX_GR_EG_001_</v>
      </c>
      <c r="AN26" s="32"/>
      <c r="AO26" s="217" t="s">
        <v>362</v>
      </c>
      <c r="AP26" s="217"/>
      <c r="AQ26" s="217"/>
      <c r="AR26" s="48" t="s">
        <v>137</v>
      </c>
      <c r="AS26" s="336"/>
      <c r="AT26" s="337"/>
      <c r="AU26" s="338"/>
      <c r="AV26" s="31"/>
      <c r="AW26" s="218"/>
      <c r="AX26" s="218"/>
      <c r="AY26" s="218"/>
      <c r="AZ26" s="217"/>
      <c r="BA26" s="217"/>
      <c r="BB26" s="218"/>
      <c r="BC26" s="218"/>
      <c r="BD26" s="218"/>
      <c r="BE26" s="218"/>
      <c r="BF26" s="217"/>
      <c r="BG26" s="217"/>
      <c r="BH26" s="217"/>
      <c r="BI26" s="217"/>
      <c r="BJ26" s="217"/>
      <c r="BK26" s="217"/>
      <c r="BL26" s="217"/>
      <c r="BM26" s="217"/>
      <c r="BN26" s="217"/>
      <c r="BO26" s="217"/>
      <c r="BP26" s="217"/>
      <c r="BQ26" s="217"/>
      <c r="BR26" s="217"/>
      <c r="BS26" s="217"/>
      <c r="BT26" s="217"/>
      <c r="BU26" s="217"/>
      <c r="BV26" s="217"/>
      <c r="BW26" s="217"/>
      <c r="BX26" s="217"/>
      <c r="BY26" s="217"/>
      <c r="BZ26" s="217"/>
      <c r="CC26" s="34"/>
      <c r="CD26" s="34"/>
      <c r="CE26" s="34"/>
      <c r="CF26" s="34"/>
      <c r="CG26" s="217"/>
      <c r="CH26" s="217"/>
      <c r="CI26" s="217"/>
      <c r="CJ26" s="217"/>
      <c r="CK26" s="217"/>
      <c r="CN26" s="35">
        <v>400</v>
      </c>
      <c r="CO26" s="21" t="s">
        <v>128</v>
      </c>
    </row>
    <row r="27" spans="1:93" ht="12" customHeight="1" x14ac:dyDescent="0.35">
      <c r="B27" s="21"/>
      <c r="C27" s="140"/>
      <c r="D27" s="140"/>
      <c r="E27" s="140"/>
      <c r="F27" s="141"/>
      <c r="G27" s="141"/>
      <c r="H27" s="141"/>
      <c r="I27" s="141"/>
      <c r="J27" s="140"/>
      <c r="K27" s="140"/>
      <c r="L27" s="220"/>
      <c r="M27" s="220"/>
      <c r="N27" s="222"/>
      <c r="O27" s="343"/>
      <c r="P27" s="343"/>
      <c r="Q27" s="343"/>
      <c r="R27" s="343"/>
      <c r="S27" s="343"/>
      <c r="T27" s="343"/>
      <c r="U27" s="343"/>
      <c r="V27" s="29" t="str" cm="1">
        <f t="array" ref="V27">IFERROR(LOOKUP(2,1/(W27:Z27&lt;&gt;""),W27:Z27),"")</f>
        <v/>
      </c>
      <c r="W27" s="29"/>
      <c r="X27" s="45"/>
      <c r="Y27" s="29"/>
      <c r="Z27" s="29"/>
      <c r="AA27" s="29"/>
      <c r="AB27" s="29"/>
      <c r="AC27" s="29"/>
      <c r="AD27" s="29"/>
      <c r="AE27" s="29"/>
      <c r="AG27" s="79" t="str">
        <f t="shared" si="3"/>
        <v>_________</v>
      </c>
      <c r="AH27" s="79"/>
      <c r="AI27" s="79"/>
      <c r="AJ27" s="79"/>
      <c r="AK27" s="79"/>
      <c r="AL27" s="79"/>
      <c r="AM27" s="79" t="str">
        <f t="shared" si="4"/>
        <v>____</v>
      </c>
      <c r="AN27" s="32"/>
      <c r="AO27" s="217" t="s">
        <v>421</v>
      </c>
      <c r="AP27" s="217"/>
      <c r="AQ27" s="217"/>
      <c r="AR27" s="48" t="s">
        <v>137</v>
      </c>
      <c r="AS27" s="336"/>
      <c r="AT27" s="337"/>
      <c r="AU27" s="338"/>
      <c r="AV27" s="31"/>
      <c r="AW27" s="218"/>
      <c r="AX27" s="218"/>
      <c r="AY27" s="218"/>
      <c r="AZ27" s="217"/>
      <c r="BA27" s="217"/>
      <c r="BB27" s="218"/>
      <c r="BC27" s="218"/>
      <c r="BD27" s="218"/>
      <c r="BE27" s="218"/>
      <c r="BF27" s="217"/>
      <c r="BG27" s="217"/>
      <c r="BH27" s="217"/>
      <c r="BI27" s="217"/>
      <c r="BJ27" s="217"/>
      <c r="BK27" s="217"/>
      <c r="BL27" s="217"/>
      <c r="BM27" s="217"/>
      <c r="BN27" s="217"/>
      <c r="BO27" s="217"/>
      <c r="BP27" s="217"/>
      <c r="BQ27" s="217"/>
      <c r="BR27" s="217"/>
      <c r="BS27" s="217"/>
      <c r="BT27" s="217"/>
      <c r="BU27" s="217"/>
      <c r="BV27" s="217"/>
      <c r="BW27" s="217"/>
      <c r="BX27" s="217"/>
      <c r="BY27" s="217"/>
      <c r="BZ27" s="217"/>
      <c r="CC27" s="34"/>
      <c r="CD27" s="34"/>
      <c r="CE27" s="34"/>
      <c r="CF27" s="34"/>
      <c r="CG27" s="217"/>
      <c r="CH27" s="217"/>
      <c r="CI27" s="217"/>
      <c r="CJ27" s="217"/>
      <c r="CK27" s="217"/>
      <c r="CN27" s="35"/>
      <c r="CO27" s="21"/>
    </row>
    <row r="28" spans="1:93" ht="12" customHeight="1" x14ac:dyDescent="0.35">
      <c r="B28" s="21"/>
      <c r="C28" s="144" t="str">
        <f>IF(N28="","",'Deckblatt - Cover'!$O$10)</f>
        <v>MfN</v>
      </c>
      <c r="D28" s="144" t="s">
        <v>129</v>
      </c>
      <c r="E28" s="144">
        <v>0</v>
      </c>
      <c r="F28" s="145" t="s">
        <v>46</v>
      </c>
      <c r="G28" s="145">
        <v>410</v>
      </c>
      <c r="H28" s="145" t="s">
        <v>14</v>
      </c>
      <c r="I28" s="145" t="s">
        <v>409</v>
      </c>
      <c r="J28" s="144" t="s">
        <v>131</v>
      </c>
      <c r="K28" s="144" t="s">
        <v>132</v>
      </c>
      <c r="L28" s="347" t="s">
        <v>189</v>
      </c>
      <c r="M28" s="347"/>
      <c r="N28" s="344" t="s">
        <v>422</v>
      </c>
      <c r="O28" s="345"/>
      <c r="P28" s="345"/>
      <c r="Q28" s="345"/>
      <c r="R28" s="345"/>
      <c r="S28" s="345"/>
      <c r="T28" s="345"/>
      <c r="U28" s="346"/>
      <c r="V28" s="29" t="str" cm="1">
        <f t="array" ref="V28">IFERROR(LOOKUP(2,1/(W28:Z28&lt;&gt;""),W28:Z28),"")</f>
        <v/>
      </c>
      <c r="W28" s="29"/>
      <c r="X28" s="45"/>
      <c r="Y28" s="45"/>
      <c r="Z28" s="29"/>
      <c r="AA28" s="29"/>
      <c r="AB28" s="29"/>
      <c r="AC28" s="29"/>
      <c r="AD28" s="29"/>
      <c r="AE28" s="29"/>
      <c r="AG28" s="79" t="str">
        <f t="shared" si="3"/>
        <v>MfN_INV_0_V_410_BHE_XXX_GR_1U_004_</v>
      </c>
      <c r="AH28" s="79"/>
      <c r="AI28" s="79"/>
      <c r="AJ28" s="79"/>
      <c r="AK28" s="79"/>
      <c r="AL28" s="79"/>
      <c r="AM28" s="79" t="str">
        <f t="shared" si="4"/>
        <v>410_XXX_GR_1U_004_</v>
      </c>
      <c r="AN28" s="32"/>
      <c r="AO28" s="217" t="s">
        <v>423</v>
      </c>
      <c r="AP28" s="217"/>
      <c r="AQ28" s="217"/>
      <c r="AR28" s="48" t="s">
        <v>137</v>
      </c>
      <c r="AS28" s="336"/>
      <c r="AT28" s="337"/>
      <c r="AU28" s="338"/>
      <c r="AV28" s="31"/>
      <c r="AW28" s="218"/>
      <c r="AX28" s="218"/>
      <c r="AY28" s="218"/>
      <c r="AZ28" s="217"/>
      <c r="BA28" s="217"/>
      <c r="BB28" s="218"/>
      <c r="BC28" s="218"/>
      <c r="BD28" s="218"/>
      <c r="BE28" s="218"/>
      <c r="BF28" s="217"/>
      <c r="BG28" s="217"/>
      <c r="BH28" s="217"/>
      <c r="BI28" s="217"/>
      <c r="BJ28" s="217"/>
      <c r="BK28" s="217"/>
      <c r="BL28" s="217"/>
      <c r="BM28" s="217"/>
      <c r="BN28" s="217"/>
      <c r="BO28" s="217"/>
      <c r="BP28" s="217"/>
      <c r="BQ28" s="217"/>
      <c r="BR28" s="217"/>
      <c r="BS28" s="217"/>
      <c r="BT28" s="217"/>
      <c r="BU28" s="217"/>
      <c r="BV28" s="217"/>
      <c r="BW28" s="217"/>
      <c r="BX28" s="217"/>
      <c r="BY28" s="217"/>
      <c r="BZ28" s="217"/>
    </row>
    <row r="29" spans="1:93" ht="12" customHeight="1" x14ac:dyDescent="0.35">
      <c r="B29" s="21"/>
      <c r="C29" s="144" t="str">
        <f>IF(N29="","",'Deckblatt - Cover'!$O$10)</f>
        <v>MfN</v>
      </c>
      <c r="D29" s="144" t="s">
        <v>129</v>
      </c>
      <c r="E29" s="144">
        <v>0</v>
      </c>
      <c r="F29" s="145" t="s">
        <v>46</v>
      </c>
      <c r="G29" s="145">
        <v>420</v>
      </c>
      <c r="H29" s="145" t="s">
        <v>14</v>
      </c>
      <c r="I29" s="145" t="s">
        <v>409</v>
      </c>
      <c r="J29" s="144" t="s">
        <v>131</v>
      </c>
      <c r="K29" s="144" t="s">
        <v>132</v>
      </c>
      <c r="L29" s="347" t="s">
        <v>160</v>
      </c>
      <c r="M29" s="347"/>
      <c r="N29" s="344" t="s">
        <v>422</v>
      </c>
      <c r="O29" s="345"/>
      <c r="P29" s="345"/>
      <c r="Q29" s="345"/>
      <c r="R29" s="345"/>
      <c r="S29" s="345"/>
      <c r="T29" s="345"/>
      <c r="U29" s="346"/>
      <c r="V29" s="29" t="str" cm="1">
        <f t="array" ref="V29">IFERROR(LOOKUP(2,1/(W29:Z29&lt;&gt;""),W29:Z29),"")</f>
        <v/>
      </c>
      <c r="W29" s="29"/>
      <c r="X29" s="45"/>
      <c r="Y29" s="45"/>
      <c r="Z29" s="29"/>
      <c r="AA29" s="29"/>
      <c r="AB29" s="29"/>
      <c r="AC29" s="29"/>
      <c r="AD29" s="29"/>
      <c r="AE29" s="29"/>
      <c r="AG29" s="79" t="str">
        <f t="shared" si="3"/>
        <v>MfN_INV_0_V_420_BHE_XXX_GR_1U_002_</v>
      </c>
      <c r="AH29" s="79"/>
      <c r="AI29" s="79"/>
      <c r="AJ29" s="79"/>
      <c r="AK29" s="79"/>
      <c r="AL29" s="79"/>
      <c r="AM29" s="79" t="str">
        <f t="shared" si="4"/>
        <v>420_XXX_GR_1U_002_</v>
      </c>
      <c r="AN29" s="32"/>
      <c r="AO29" s="217" t="s">
        <v>424</v>
      </c>
      <c r="AP29" s="217"/>
      <c r="AQ29" s="217"/>
      <c r="AR29" s="48" t="s">
        <v>137</v>
      </c>
      <c r="AS29" s="336"/>
      <c r="AT29" s="337"/>
      <c r="AU29" s="338"/>
      <c r="AV29" s="31"/>
      <c r="AW29" s="218"/>
      <c r="AX29" s="218"/>
      <c r="AY29" s="218"/>
      <c r="AZ29" s="217"/>
      <c r="BA29" s="217"/>
      <c r="BB29" s="218"/>
      <c r="BC29" s="218"/>
      <c r="BD29" s="218"/>
      <c r="BE29" s="218"/>
      <c r="BF29" s="217"/>
      <c r="BG29" s="217"/>
      <c r="BH29" s="217"/>
      <c r="BI29" s="217"/>
      <c r="BJ29" s="217"/>
      <c r="BK29" s="217"/>
      <c r="BL29" s="217"/>
      <c r="BM29" s="217"/>
      <c r="BN29" s="217"/>
      <c r="BO29" s="217"/>
      <c r="BP29" s="217"/>
      <c r="BQ29" s="217"/>
      <c r="BR29" s="217"/>
      <c r="BS29" s="217"/>
      <c r="BT29" s="217"/>
      <c r="BU29" s="217"/>
      <c r="BV29" s="217"/>
      <c r="BW29" s="217"/>
      <c r="BX29" s="217"/>
      <c r="BY29" s="217"/>
      <c r="BZ29" s="217"/>
    </row>
    <row r="30" spans="1:93" ht="12" customHeight="1" x14ac:dyDescent="0.35">
      <c r="B30" s="21"/>
      <c r="C30" s="144" t="str">
        <f>IF(N30="","",'Deckblatt - Cover'!$O$10)</f>
        <v>MfN</v>
      </c>
      <c r="D30" s="144" t="s">
        <v>129</v>
      </c>
      <c r="E30" s="144">
        <v>0</v>
      </c>
      <c r="F30" s="145" t="s">
        <v>46</v>
      </c>
      <c r="G30" s="145">
        <v>430</v>
      </c>
      <c r="H30" s="145" t="s">
        <v>14</v>
      </c>
      <c r="I30" s="145" t="s">
        <v>409</v>
      </c>
      <c r="J30" s="144" t="s">
        <v>131</v>
      </c>
      <c r="K30" s="144" t="s">
        <v>132</v>
      </c>
      <c r="L30" s="347" t="s">
        <v>160</v>
      </c>
      <c r="M30" s="347"/>
      <c r="N30" s="344" t="s">
        <v>422</v>
      </c>
      <c r="O30" s="345"/>
      <c r="P30" s="345"/>
      <c r="Q30" s="345"/>
      <c r="R30" s="345"/>
      <c r="S30" s="345"/>
      <c r="T30" s="345"/>
      <c r="U30" s="346"/>
      <c r="V30" s="29" t="str" cm="1">
        <f t="array" ref="V30">IFERROR(LOOKUP(2,1/(W30:Z30&lt;&gt;""),W30:Z30),"")</f>
        <v/>
      </c>
      <c r="W30" s="29"/>
      <c r="X30" s="45"/>
      <c r="Y30" s="45"/>
      <c r="Z30" s="29"/>
      <c r="AA30" s="29"/>
      <c r="AB30" s="29"/>
      <c r="AC30" s="29"/>
      <c r="AD30" s="29"/>
      <c r="AE30" s="29"/>
      <c r="AG30" s="79" t="str">
        <f t="shared" si="3"/>
        <v>MfN_INV_0_V_430_BHE_XXX_GR_1U_002_</v>
      </c>
      <c r="AH30" s="79"/>
      <c r="AI30" s="79"/>
      <c r="AJ30" s="79"/>
      <c r="AK30" s="79"/>
      <c r="AL30" s="79"/>
      <c r="AM30" s="79" t="str">
        <f t="shared" si="4"/>
        <v>430_XXX_GR_1U_002_</v>
      </c>
      <c r="AN30" s="32"/>
      <c r="AO30" s="217" t="s">
        <v>425</v>
      </c>
      <c r="AP30" s="217"/>
      <c r="AQ30" s="217"/>
      <c r="AR30" s="48" t="s">
        <v>137</v>
      </c>
      <c r="AS30" s="336"/>
      <c r="AT30" s="337"/>
      <c r="AU30" s="338"/>
      <c r="AV30" s="31"/>
      <c r="AW30" s="218"/>
      <c r="AX30" s="218"/>
      <c r="AY30" s="218"/>
      <c r="AZ30" s="217"/>
      <c r="BA30" s="217"/>
      <c r="BB30" s="218"/>
      <c r="BC30" s="218"/>
      <c r="BD30" s="218"/>
      <c r="BE30" s="218"/>
      <c r="BF30" s="217"/>
      <c r="BG30" s="217"/>
      <c r="BH30" s="217"/>
      <c r="BI30" s="217"/>
      <c r="BJ30" s="217"/>
      <c r="BK30" s="217"/>
      <c r="BL30" s="217"/>
      <c r="BM30" s="217"/>
      <c r="BN30" s="217"/>
      <c r="BO30" s="217"/>
      <c r="BP30" s="217"/>
      <c r="BQ30" s="217"/>
      <c r="BR30" s="217"/>
      <c r="BS30" s="217"/>
      <c r="BT30" s="217"/>
      <c r="BU30" s="217"/>
      <c r="BV30" s="217"/>
      <c r="BW30" s="217"/>
      <c r="BX30" s="217"/>
      <c r="BY30" s="217"/>
      <c r="BZ30" s="217"/>
    </row>
    <row r="31" spans="1:93" ht="12" customHeight="1" x14ac:dyDescent="0.35">
      <c r="B31" s="21"/>
      <c r="C31" s="29"/>
      <c r="D31" s="29"/>
      <c r="E31" s="29"/>
      <c r="F31" s="15"/>
      <c r="G31" s="15"/>
      <c r="H31" s="15"/>
      <c r="I31" s="15"/>
      <c r="J31" s="29"/>
      <c r="K31" s="29"/>
      <c r="L31" s="232"/>
      <c r="M31" s="232"/>
      <c r="N31" s="233"/>
      <c r="O31" s="238"/>
      <c r="P31" s="238"/>
      <c r="Q31" s="238"/>
      <c r="R31" s="238"/>
      <c r="S31" s="238"/>
      <c r="T31" s="238"/>
      <c r="U31" s="238"/>
      <c r="V31" s="29" t="str" cm="1">
        <f t="array" ref="V31">IFERROR(LOOKUP(2,1/(W31:Z31&lt;&gt;""),W31:Z31),"")</f>
        <v/>
      </c>
      <c r="W31" s="29"/>
      <c r="X31" s="45"/>
      <c r="Y31" s="29"/>
      <c r="Z31" s="29"/>
      <c r="AA31" s="29"/>
      <c r="AB31" s="29"/>
      <c r="AC31" s="29"/>
      <c r="AD31" s="29"/>
      <c r="AE31" s="29"/>
      <c r="AG31" s="79" t="str">
        <f t="shared" si="3"/>
        <v>_________</v>
      </c>
      <c r="AH31" s="79"/>
      <c r="AI31" s="79"/>
      <c r="AJ31" s="79"/>
      <c r="AK31" s="79"/>
      <c r="AL31" s="79"/>
      <c r="AM31" s="79" t="str">
        <f t="shared" si="4"/>
        <v>____</v>
      </c>
      <c r="AN31" s="32"/>
      <c r="AO31" s="217" t="s">
        <v>421</v>
      </c>
      <c r="AP31" s="217"/>
      <c r="AQ31" s="217"/>
      <c r="AR31" s="48" t="s">
        <v>137</v>
      </c>
      <c r="AS31" s="336"/>
      <c r="AT31" s="337"/>
      <c r="AU31" s="338"/>
      <c r="AV31" s="31"/>
      <c r="AW31" s="218"/>
      <c r="AX31" s="218"/>
      <c r="AY31" s="218"/>
      <c r="AZ31" s="217"/>
      <c r="BA31" s="217"/>
      <c r="BB31" s="218"/>
      <c r="BC31" s="218"/>
      <c r="BD31" s="218"/>
      <c r="BE31" s="218"/>
      <c r="BF31" s="217"/>
      <c r="BG31" s="217"/>
      <c r="BH31" s="217"/>
      <c r="BI31" s="217"/>
      <c r="BJ31" s="217"/>
      <c r="BK31" s="217"/>
      <c r="BL31" s="217"/>
      <c r="BM31" s="217"/>
      <c r="BN31" s="217"/>
      <c r="BO31" s="217"/>
      <c r="BP31" s="217"/>
      <c r="BQ31" s="217"/>
      <c r="BR31" s="217"/>
      <c r="BS31" s="217"/>
      <c r="BT31" s="217"/>
      <c r="BU31" s="217"/>
      <c r="BV31" s="217"/>
      <c r="BW31" s="217"/>
      <c r="BX31" s="217"/>
      <c r="BY31" s="217"/>
      <c r="BZ31" s="217"/>
      <c r="CC31" s="34"/>
      <c r="CD31" s="34"/>
      <c r="CE31" s="34"/>
      <c r="CF31" s="34"/>
      <c r="CG31" s="217"/>
      <c r="CH31" s="217"/>
      <c r="CI31" s="217"/>
      <c r="CJ31" s="217"/>
      <c r="CK31" s="217"/>
      <c r="CN31" s="35"/>
      <c r="CO31" s="21"/>
    </row>
    <row r="32" spans="1:93" ht="12" customHeight="1" x14ac:dyDescent="0.35">
      <c r="B32" s="21"/>
      <c r="C32" s="29"/>
      <c r="D32" s="29"/>
      <c r="E32" s="29"/>
      <c r="F32" s="15"/>
      <c r="G32" s="15"/>
      <c r="H32" s="15"/>
      <c r="I32" s="15"/>
      <c r="J32" s="29"/>
      <c r="K32" s="29"/>
      <c r="L32" s="232"/>
      <c r="M32" s="232"/>
      <c r="N32" s="239" t="s">
        <v>426</v>
      </c>
      <c r="O32" s="238"/>
      <c r="P32" s="238"/>
      <c r="Q32" s="238"/>
      <c r="R32" s="238"/>
      <c r="S32" s="238"/>
      <c r="T32" s="238"/>
      <c r="U32" s="238"/>
      <c r="V32" s="29" t="str" cm="1">
        <f t="array" ref="V32">IFERROR(LOOKUP(2,1/(W32:Z32&lt;&gt;""),W32:Z32),"")</f>
        <v/>
      </c>
      <c r="W32" s="29"/>
      <c r="X32" s="45"/>
      <c r="Y32" s="29"/>
      <c r="Z32" s="29"/>
      <c r="AA32" s="29"/>
      <c r="AB32" s="29"/>
      <c r="AC32" s="29"/>
      <c r="AD32" s="29"/>
      <c r="AE32" s="29"/>
      <c r="AG32" s="79" t="str">
        <f t="shared" si="3"/>
        <v>_________</v>
      </c>
      <c r="AH32" s="79"/>
      <c r="AI32" s="79"/>
      <c r="AJ32" s="79"/>
      <c r="AK32" s="79"/>
      <c r="AL32" s="79"/>
      <c r="AM32" s="79" t="str">
        <f t="shared" si="4"/>
        <v>____</v>
      </c>
      <c r="AN32" s="32"/>
      <c r="AO32" s="31" t="s">
        <v>421</v>
      </c>
      <c r="AP32" s="31"/>
      <c r="AQ32" s="31"/>
      <c r="AR32" s="48" t="s">
        <v>137</v>
      </c>
      <c r="AS32" s="48"/>
      <c r="AT32" s="49"/>
      <c r="AU32" s="50"/>
      <c r="AV32" s="31"/>
      <c r="AW32" s="32"/>
      <c r="AX32" s="32"/>
      <c r="AY32" s="32"/>
      <c r="AZ32" s="31"/>
      <c r="BA32" s="31"/>
      <c r="BB32" s="32"/>
      <c r="BC32" s="32"/>
      <c r="BD32" s="32"/>
      <c r="BE32" s="32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C32" s="34"/>
      <c r="CD32" s="34"/>
      <c r="CE32" s="34"/>
      <c r="CF32" s="34"/>
      <c r="CG32" s="31"/>
      <c r="CH32" s="31"/>
      <c r="CI32" s="31"/>
      <c r="CJ32" s="31"/>
      <c r="CK32" s="31"/>
      <c r="CN32" s="35"/>
      <c r="CO32" s="21"/>
    </row>
    <row r="33" spans="1:96" ht="12" customHeight="1" x14ac:dyDescent="0.35">
      <c r="B33" s="21"/>
      <c r="C33" s="29" t="s">
        <v>12</v>
      </c>
      <c r="D33" s="29" t="s">
        <v>129</v>
      </c>
      <c r="E33" s="29">
        <v>0</v>
      </c>
      <c r="F33" s="15" t="s">
        <v>46</v>
      </c>
      <c r="G33" s="15">
        <v>440</v>
      </c>
      <c r="H33" s="15" t="s">
        <v>14</v>
      </c>
      <c r="I33" s="15" t="s">
        <v>409</v>
      </c>
      <c r="J33" s="29" t="s">
        <v>427</v>
      </c>
      <c r="K33" s="29" t="s">
        <v>261</v>
      </c>
      <c r="L33" s="232" t="s">
        <v>133</v>
      </c>
      <c r="M33" s="232"/>
      <c r="N33" s="233" t="s">
        <v>428</v>
      </c>
      <c r="O33" s="238"/>
      <c r="P33" s="238"/>
      <c r="Q33" s="238"/>
      <c r="R33" s="238"/>
      <c r="S33" s="238"/>
      <c r="T33" s="238"/>
      <c r="U33" s="238"/>
      <c r="V33" s="29" t="str" cm="1">
        <f t="array" ref="V33">IFERROR(LOOKUP(2,1/(W33:Z33&lt;&gt;""),W33:Z33),"")</f>
        <v>d_V</v>
      </c>
      <c r="W33" s="29"/>
      <c r="X33" s="45"/>
      <c r="Y33" s="29" t="s">
        <v>72</v>
      </c>
      <c r="Z33" s="29"/>
      <c r="AA33" s="29"/>
      <c r="AB33" s="29"/>
      <c r="AC33" s="29"/>
      <c r="AD33" s="29"/>
      <c r="AE33" s="29"/>
      <c r="AG33" s="79" t="str">
        <f t="shared" si="3"/>
        <v>MfN_INV_0_V_440_BHE_XXX_UE_DA_001_d_V</v>
      </c>
      <c r="AH33" s="79"/>
      <c r="AI33" s="79"/>
      <c r="AJ33" s="79"/>
      <c r="AK33" s="79"/>
      <c r="AL33" s="79"/>
      <c r="AM33" s="79" t="str">
        <f t="shared" si="4"/>
        <v>440_XXX_UE_DA_001_d_V</v>
      </c>
      <c r="AN33" s="92" t="s">
        <v>429</v>
      </c>
      <c r="AO33" s="31" t="s">
        <v>421</v>
      </c>
      <c r="AP33" s="31"/>
      <c r="AQ33" s="31"/>
      <c r="AR33" s="48" t="s">
        <v>137</v>
      </c>
      <c r="AS33" s="48"/>
      <c r="AT33" s="49"/>
      <c r="AU33" s="50"/>
      <c r="AV33" s="31"/>
      <c r="AW33" s="32"/>
      <c r="AX33" s="32"/>
      <c r="AY33" s="32"/>
      <c r="AZ33" s="31"/>
      <c r="BA33" s="31"/>
      <c r="BB33" s="32"/>
      <c r="BC33" s="32"/>
      <c r="BD33" s="32"/>
      <c r="BE33" s="32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C33" s="34"/>
      <c r="CD33" s="34"/>
      <c r="CE33" s="34"/>
      <c r="CF33" s="34"/>
      <c r="CG33" s="31"/>
      <c r="CH33" s="31"/>
      <c r="CI33" s="31"/>
      <c r="CJ33" s="31"/>
      <c r="CK33" s="31"/>
      <c r="CN33" s="35"/>
      <c r="CO33" s="21"/>
    </row>
    <row r="34" spans="1:96" ht="12" customHeight="1" x14ac:dyDescent="0.35">
      <c r="A34" s="139"/>
      <c r="B34" s="135"/>
      <c r="C34" s="140"/>
      <c r="D34" s="140"/>
      <c r="E34" s="140"/>
      <c r="F34" s="141"/>
      <c r="G34" s="141"/>
      <c r="H34" s="141"/>
      <c r="I34" s="141"/>
      <c r="J34" s="140"/>
      <c r="K34" s="140"/>
      <c r="L34" s="220"/>
      <c r="M34" s="220"/>
      <c r="N34" s="222"/>
      <c r="O34" s="343"/>
      <c r="P34" s="343"/>
      <c r="Q34" s="343"/>
      <c r="R34" s="343"/>
      <c r="S34" s="343"/>
      <c r="T34" s="343"/>
      <c r="U34" s="343"/>
      <c r="V34" s="29" t="str" cm="1">
        <f t="array" ref="V34">IFERROR(LOOKUP(2,1/(W34:Z34&lt;&gt;""),W34:Z34),"")</f>
        <v/>
      </c>
      <c r="W34" s="29"/>
      <c r="X34" s="45"/>
      <c r="Y34" s="29"/>
      <c r="Z34" s="29"/>
      <c r="AA34" s="29"/>
      <c r="AB34" s="29"/>
      <c r="AC34" s="29"/>
      <c r="AD34" s="29"/>
      <c r="AE34" s="29"/>
      <c r="AG34" s="79" t="str">
        <f t="shared" si="3"/>
        <v>_________</v>
      </c>
      <c r="AH34" s="79"/>
      <c r="AI34" s="79"/>
      <c r="AJ34" s="79"/>
      <c r="AK34" s="79"/>
      <c r="AL34" s="79"/>
      <c r="AM34" s="79" t="str">
        <f t="shared" si="4"/>
        <v>____</v>
      </c>
      <c r="AN34" s="32"/>
      <c r="AO34" s="31" t="s">
        <v>421</v>
      </c>
      <c r="AP34" s="31"/>
      <c r="AQ34" s="31"/>
      <c r="AR34" s="48" t="s">
        <v>137</v>
      </c>
      <c r="AS34" s="48"/>
      <c r="AT34" s="49"/>
      <c r="AU34" s="50"/>
      <c r="AV34" s="31"/>
      <c r="AW34" s="32"/>
      <c r="AX34" s="32"/>
      <c r="AY34" s="32"/>
      <c r="AZ34" s="31"/>
      <c r="BA34" s="31"/>
      <c r="BB34" s="32"/>
      <c r="BC34" s="32"/>
      <c r="BD34" s="32"/>
      <c r="BE34" s="32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C34" s="34"/>
      <c r="CD34" s="34"/>
      <c r="CE34" s="34"/>
      <c r="CF34" s="34"/>
      <c r="CG34" s="31"/>
      <c r="CH34" s="31"/>
      <c r="CI34" s="31"/>
      <c r="CJ34" s="31"/>
      <c r="CK34" s="31"/>
      <c r="CN34" s="35"/>
      <c r="CO34" s="21"/>
    </row>
    <row r="35" spans="1:96" ht="12" customHeight="1" x14ac:dyDescent="0.35">
      <c r="A35" s="139"/>
      <c r="B35" s="135"/>
      <c r="C35" s="142"/>
      <c r="D35" s="142"/>
      <c r="E35" s="142"/>
      <c r="F35" s="143"/>
      <c r="G35" s="143"/>
      <c r="H35" s="143"/>
      <c r="I35" s="143"/>
      <c r="J35" s="140"/>
      <c r="K35" s="140"/>
      <c r="L35" s="220"/>
      <c r="M35" s="220"/>
      <c r="N35" s="221" t="s">
        <v>430</v>
      </c>
      <c r="O35" s="343"/>
      <c r="P35" s="343"/>
      <c r="Q35" s="343"/>
      <c r="R35" s="343"/>
      <c r="S35" s="343"/>
      <c r="T35" s="343"/>
      <c r="U35" s="343"/>
      <c r="V35" s="29" t="str" cm="1">
        <f t="array" ref="V35">IFERROR(LOOKUP(2,1/(W35:Z35&lt;&gt;""),W35:Z35),"")</f>
        <v/>
      </c>
      <c r="W35" s="29"/>
      <c r="X35" s="29"/>
      <c r="Y35" s="29"/>
      <c r="Z35" s="29"/>
      <c r="AA35" s="29"/>
      <c r="AB35" s="29"/>
      <c r="AC35" s="29"/>
      <c r="AD35" s="29"/>
      <c r="AE35" s="29"/>
      <c r="AG35" s="79" t="str">
        <f t="shared" si="3"/>
        <v>_________</v>
      </c>
      <c r="AH35" s="79"/>
      <c r="AI35" s="79"/>
      <c r="AJ35" s="79"/>
      <c r="AK35" s="79"/>
      <c r="AL35" s="79"/>
      <c r="AM35" s="79" t="str">
        <f t="shared" si="4"/>
        <v>____</v>
      </c>
      <c r="AN35" s="79"/>
      <c r="AO35" s="79"/>
      <c r="AP35" s="79" t="str">
        <f t="shared" ref="AP35:AP36" si="5">CONCATENATE(IF(G35="","",CONCATENATE(G35,"_")),I35,"_",J35,"_",K35,"_",L35,"_",V35)</f>
        <v>____</v>
      </c>
      <c r="AQ35" s="36"/>
      <c r="AR35" s="217"/>
      <c r="AS35" s="217"/>
      <c r="AT35" s="217"/>
      <c r="AU35" s="31"/>
      <c r="AV35" s="218"/>
      <c r="AW35" s="218"/>
      <c r="AX35" s="218"/>
      <c r="AY35" s="32"/>
      <c r="AZ35" s="218"/>
      <c r="BA35" s="218"/>
      <c r="BB35" s="218"/>
      <c r="BC35" s="217"/>
      <c r="BD35" s="217"/>
      <c r="BE35" s="218"/>
      <c r="BF35" s="218"/>
      <c r="BG35" s="218"/>
      <c r="BH35" s="218"/>
      <c r="BI35" s="217"/>
      <c r="BJ35" s="217"/>
      <c r="BK35" s="217"/>
      <c r="BL35" s="217"/>
      <c r="BM35" s="217"/>
      <c r="BN35" s="217"/>
      <c r="BO35" s="217"/>
      <c r="BP35" s="217"/>
      <c r="BQ35" s="217"/>
      <c r="BR35" s="217"/>
      <c r="BS35" s="217"/>
      <c r="BT35" s="217"/>
      <c r="BU35" s="217"/>
      <c r="BV35" s="217"/>
      <c r="BW35" s="217"/>
      <c r="BX35" s="217"/>
      <c r="BY35" s="217"/>
      <c r="BZ35" s="217"/>
      <c r="CA35" s="217"/>
      <c r="CB35" s="217"/>
      <c r="CC35" s="217"/>
      <c r="CF35" s="34"/>
      <c r="CG35" s="34"/>
      <c r="CH35" s="34"/>
      <c r="CI35" s="34"/>
      <c r="CJ35" s="217"/>
      <c r="CK35" s="217"/>
      <c r="CL35" s="217"/>
      <c r="CM35" s="217"/>
      <c r="CN35" s="217"/>
      <c r="CO35" s="13"/>
      <c r="CP35" s="13"/>
      <c r="CQ35" s="30">
        <v>444</v>
      </c>
      <c r="CR35" s="21" t="s">
        <v>128</v>
      </c>
    </row>
    <row r="36" spans="1:96" ht="12" customHeight="1" x14ac:dyDescent="0.35">
      <c r="A36" s="139"/>
      <c r="B36" s="135"/>
      <c r="C36" s="142" t="str">
        <f>IF(N36="","",'Deckblatt - Cover'!$O$10)</f>
        <v>MfN</v>
      </c>
      <c r="D36" s="142" t="s">
        <v>129</v>
      </c>
      <c r="E36" s="142">
        <v>0</v>
      </c>
      <c r="F36" s="143" t="s">
        <v>46</v>
      </c>
      <c r="G36" s="143">
        <v>410</v>
      </c>
      <c r="H36" s="143" t="s">
        <v>14</v>
      </c>
      <c r="I36" s="143" t="s">
        <v>409</v>
      </c>
      <c r="J36" s="140" t="s">
        <v>179</v>
      </c>
      <c r="K36" s="140" t="s">
        <v>180</v>
      </c>
      <c r="L36" s="220" t="s">
        <v>133</v>
      </c>
      <c r="M36" s="220"/>
      <c r="N36" s="222" t="s">
        <v>431</v>
      </c>
      <c r="O36" s="343"/>
      <c r="P36" s="343"/>
      <c r="Q36" s="343"/>
      <c r="R36" s="343"/>
      <c r="S36" s="343"/>
      <c r="T36" s="343"/>
      <c r="U36" s="343"/>
      <c r="V36" s="29" t="str" cm="1">
        <f t="array" ref="V36">IFERROR(LOOKUP(2,1/(W36:Z36&lt;&gt;""),W36:Z36),"")</f>
        <v>e_V</v>
      </c>
      <c r="W36" s="29"/>
      <c r="X36" s="29"/>
      <c r="Y36" s="58"/>
      <c r="Z36" s="29" t="s">
        <v>135</v>
      </c>
      <c r="AA36" s="58"/>
      <c r="AB36" s="58"/>
      <c r="AC36" s="58"/>
      <c r="AD36" s="58"/>
      <c r="AE36" s="29"/>
      <c r="AG36" s="138" t="str">
        <f t="shared" si="3"/>
        <v>MfN_INV_0_V_410_BHE_XXX_SC_XX_001_e_V</v>
      </c>
      <c r="AH36" s="79"/>
      <c r="AI36" s="138"/>
      <c r="AJ36" s="79"/>
      <c r="AK36" s="79"/>
      <c r="AL36" s="79"/>
      <c r="AM36" s="79" t="str">
        <f t="shared" si="4"/>
        <v>410_XXX_SC_XX_001_e_V</v>
      </c>
      <c r="AN36" s="79"/>
      <c r="AO36" s="79"/>
      <c r="AP36" s="79" t="str">
        <f t="shared" si="5"/>
        <v>410_XXX_SC_XX_001_e_V</v>
      </c>
      <c r="AQ36" s="36"/>
      <c r="AR36" s="217" t="s">
        <v>17</v>
      </c>
      <c r="AS36" s="217"/>
      <c r="AT36" s="217"/>
      <c r="AU36" s="31" t="s">
        <v>183</v>
      </c>
      <c r="AV36" s="218"/>
      <c r="AW36" s="218"/>
      <c r="AX36" s="218"/>
      <c r="AY36" s="32"/>
      <c r="AZ36" s="218"/>
      <c r="BA36" s="218"/>
      <c r="BB36" s="218"/>
      <c r="BC36" s="217"/>
      <c r="BD36" s="217"/>
      <c r="BE36" s="218"/>
      <c r="BF36" s="218"/>
      <c r="BG36" s="218"/>
      <c r="BH36" s="218"/>
      <c r="BI36" s="217" t="s">
        <v>138</v>
      </c>
      <c r="BJ36" s="217"/>
      <c r="BK36" s="217"/>
      <c r="BL36" s="217" t="s">
        <v>138</v>
      </c>
      <c r="BM36" s="217"/>
      <c r="BN36" s="217"/>
      <c r="BO36" s="217" t="s">
        <v>138</v>
      </c>
      <c r="BP36" s="217"/>
      <c r="BQ36" s="217"/>
      <c r="BR36" s="217" t="s">
        <v>138</v>
      </c>
      <c r="BS36" s="217"/>
      <c r="BT36" s="217"/>
      <c r="BU36" s="217" t="s">
        <v>138</v>
      </c>
      <c r="BV36" s="217"/>
      <c r="BW36" s="217"/>
      <c r="BX36" s="217" t="s">
        <v>138</v>
      </c>
      <c r="BY36" s="217"/>
      <c r="BZ36" s="217"/>
      <c r="CA36" s="217"/>
      <c r="CB36" s="217"/>
      <c r="CC36" s="217"/>
      <c r="CF36" s="34"/>
      <c r="CG36" s="34"/>
      <c r="CH36" s="34"/>
      <c r="CI36" s="34"/>
      <c r="CJ36" s="31"/>
      <c r="CK36" s="31"/>
      <c r="CL36" s="31"/>
      <c r="CM36" s="31"/>
      <c r="CN36" s="31"/>
      <c r="CO36" s="13"/>
      <c r="CP36" s="13"/>
      <c r="CQ36" s="30"/>
      <c r="CR36" s="21"/>
    </row>
    <row r="37" spans="1:96" ht="12" customHeight="1" x14ac:dyDescent="0.35">
      <c r="B37" s="21"/>
      <c r="C37" s="29"/>
      <c r="D37" s="29"/>
      <c r="E37" s="29"/>
      <c r="F37" s="15"/>
      <c r="G37" s="15"/>
      <c r="H37" s="15"/>
      <c r="I37" s="15"/>
      <c r="J37" s="29"/>
      <c r="K37" s="29"/>
      <c r="L37" s="232"/>
      <c r="M37" s="232"/>
      <c r="N37" s="233"/>
      <c r="O37" s="238"/>
      <c r="P37" s="238"/>
      <c r="Q37" s="238"/>
      <c r="R37" s="238"/>
      <c r="S37" s="238"/>
      <c r="T37" s="238"/>
      <c r="U37" s="238"/>
      <c r="V37" s="29" t="str" cm="1">
        <f t="array" ref="V37">IFERROR(LOOKUP(2,1/(W37:Z37&lt;&gt;""),W37:Z37),"")</f>
        <v/>
      </c>
      <c r="W37" s="29"/>
      <c r="X37" s="45"/>
      <c r="Y37" s="29"/>
      <c r="Z37" s="29"/>
      <c r="AA37" s="29"/>
      <c r="AB37" s="29"/>
      <c r="AC37" s="29"/>
      <c r="AD37" s="29"/>
      <c r="AE37" s="29"/>
      <c r="AG37" s="79" t="str">
        <f t="shared" si="3"/>
        <v>_________</v>
      </c>
      <c r="AH37" s="79"/>
      <c r="AI37" s="79"/>
      <c r="AJ37" s="79"/>
      <c r="AK37" s="79"/>
      <c r="AL37" s="79"/>
      <c r="AM37" s="79" t="str">
        <f t="shared" si="4"/>
        <v>____</v>
      </c>
      <c r="AN37" s="32"/>
      <c r="AO37" s="31" t="s">
        <v>421</v>
      </c>
      <c r="AP37" s="31"/>
      <c r="AQ37" s="31"/>
      <c r="AR37" s="48" t="s">
        <v>137</v>
      </c>
      <c r="AS37" s="48"/>
      <c r="AT37" s="49"/>
      <c r="AU37" s="50"/>
      <c r="AV37" s="31"/>
      <c r="AW37" s="32"/>
      <c r="AX37" s="32"/>
      <c r="AY37" s="32"/>
      <c r="AZ37" s="31"/>
      <c r="BA37" s="31"/>
      <c r="BB37" s="32"/>
      <c r="BC37" s="32"/>
      <c r="BD37" s="32"/>
      <c r="BE37" s="32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C37" s="34"/>
      <c r="CD37" s="34"/>
      <c r="CE37" s="34"/>
      <c r="CF37" s="34"/>
      <c r="CG37" s="31"/>
      <c r="CH37" s="31"/>
      <c r="CI37" s="31"/>
      <c r="CJ37" s="31"/>
      <c r="CK37" s="31"/>
      <c r="CN37" s="35"/>
      <c r="CO37" s="21"/>
    </row>
  </sheetData>
  <sheetProtection formatCells="0" formatRows="0" insertColumns="0" insertRows="0" insertHyperlinks="0" deleteColumns="0" deleteRows="0" sort="0" autoFilter="0" pivotTables="0"/>
  <autoFilter ref="AG12:AY26" xr:uid="{259860D1-250C-4034-812B-30EA68DDE799}">
    <filterColumn colId="0" showButton="0"/>
    <filterColumn colId="1" showButton="0"/>
    <filterColumn colId="2" showButton="0"/>
    <filterColumn colId="3" showButton="0"/>
    <filterColumn colId="4" showButton="0"/>
    <filterColumn colId="8" showButton="0"/>
    <filterColumn colId="9" showButton="0"/>
    <filterColumn colId="12" showButton="0"/>
    <filterColumn colId="13" showButton="0"/>
    <filterColumn colId="16" showButton="0"/>
    <filterColumn colId="17" showButton="0"/>
  </autoFilter>
  <mergeCells count="364">
    <mergeCell ref="BU35:BW35"/>
    <mergeCell ref="BX35:BZ35"/>
    <mergeCell ref="CA35:CC35"/>
    <mergeCell ref="CJ35:CN35"/>
    <mergeCell ref="AR36:AT36"/>
    <mergeCell ref="AV36:AX36"/>
    <mergeCell ref="AZ36:BB36"/>
    <mergeCell ref="BC36:BD36"/>
    <mergeCell ref="BE36:BH36"/>
    <mergeCell ref="BI36:BK36"/>
    <mergeCell ref="BL36:BN36"/>
    <mergeCell ref="BO36:BQ36"/>
    <mergeCell ref="BR36:BT36"/>
    <mergeCell ref="BU36:BW36"/>
    <mergeCell ref="BX36:BZ36"/>
    <mergeCell ref="CA36:CC36"/>
    <mergeCell ref="AR35:AT35"/>
    <mergeCell ref="AV35:AX35"/>
    <mergeCell ref="AZ35:BB35"/>
    <mergeCell ref="BC35:BD35"/>
    <mergeCell ref="BE35:BH35"/>
    <mergeCell ref="BI35:BK35"/>
    <mergeCell ref="BL35:BN35"/>
    <mergeCell ref="BO35:BQ35"/>
    <mergeCell ref="BR35:BT35"/>
    <mergeCell ref="CG20:CK20"/>
    <mergeCell ref="L21:M21"/>
    <mergeCell ref="N21:U21"/>
    <mergeCell ref="AO21:AQ21"/>
    <mergeCell ref="AS21:AU21"/>
    <mergeCell ref="AW21:AY21"/>
    <mergeCell ref="AZ21:BA21"/>
    <mergeCell ref="BB21:BE21"/>
    <mergeCell ref="BF21:BH21"/>
    <mergeCell ref="BI21:BK21"/>
    <mergeCell ref="BL21:BN21"/>
    <mergeCell ref="BO21:BQ21"/>
    <mergeCell ref="BR21:BT21"/>
    <mergeCell ref="BU21:BW21"/>
    <mergeCell ref="BX21:BZ21"/>
    <mergeCell ref="CG21:CK21"/>
    <mergeCell ref="L20:M20"/>
    <mergeCell ref="N20:U20"/>
    <mergeCell ref="AO20:AQ20"/>
    <mergeCell ref="BB20:BE20"/>
    <mergeCell ref="BF20:BH20"/>
    <mergeCell ref="BI20:BK20"/>
    <mergeCell ref="BL20:BN20"/>
    <mergeCell ref="BO20:BQ20"/>
    <mergeCell ref="BX30:BZ30"/>
    <mergeCell ref="BL24:BN24"/>
    <mergeCell ref="BO24:BQ24"/>
    <mergeCell ref="BR24:BT24"/>
    <mergeCell ref="BU24:BW24"/>
    <mergeCell ref="BX24:BZ24"/>
    <mergeCell ref="BB28:BE28"/>
    <mergeCell ref="BF28:BH28"/>
    <mergeCell ref="BI28:BK28"/>
    <mergeCell ref="BL28:BN28"/>
    <mergeCell ref="BB29:BE29"/>
    <mergeCell ref="BF29:BH29"/>
    <mergeCell ref="BI29:BK29"/>
    <mergeCell ref="BB25:BE25"/>
    <mergeCell ref="BR20:BT20"/>
    <mergeCell ref="BO28:BQ28"/>
    <mergeCell ref="BR28:BT28"/>
    <mergeCell ref="BU28:BW28"/>
    <mergeCell ref="BX28:BZ28"/>
    <mergeCell ref="BU29:BW29"/>
    <mergeCell ref="BX29:BZ29"/>
    <mergeCell ref="BL29:BN29"/>
    <mergeCell ref="BO29:BQ29"/>
    <mergeCell ref="BU20:BW20"/>
    <mergeCell ref="BX20:BZ20"/>
    <mergeCell ref="BX25:BZ25"/>
    <mergeCell ref="BX27:BZ27"/>
    <mergeCell ref="L24:M24"/>
    <mergeCell ref="N24:U24"/>
    <mergeCell ref="AO24:AQ24"/>
    <mergeCell ref="AS24:AU24"/>
    <mergeCell ref="AW24:AY24"/>
    <mergeCell ref="AZ24:BA24"/>
    <mergeCell ref="BB24:BE24"/>
    <mergeCell ref="BF24:BH24"/>
    <mergeCell ref="BI24:BK24"/>
    <mergeCell ref="L25:M25"/>
    <mergeCell ref="N25:U25"/>
    <mergeCell ref="BL23:BN23"/>
    <mergeCell ref="BO23:BQ23"/>
    <mergeCell ref="BR23:BT23"/>
    <mergeCell ref="BU23:BW23"/>
    <mergeCell ref="BX23:BZ23"/>
    <mergeCell ref="BU26:BW26"/>
    <mergeCell ref="BX26:BZ26"/>
    <mergeCell ref="BL26:BN26"/>
    <mergeCell ref="BO26:BQ26"/>
    <mergeCell ref="N30:U30"/>
    <mergeCell ref="L28:M28"/>
    <mergeCell ref="L29:M29"/>
    <mergeCell ref="L30:M30"/>
    <mergeCell ref="AO28:AQ28"/>
    <mergeCell ref="AO29:AQ29"/>
    <mergeCell ref="AO30:AQ30"/>
    <mergeCell ref="AW25:AY25"/>
    <mergeCell ref="AZ25:BA25"/>
    <mergeCell ref="N28:U28"/>
    <mergeCell ref="N29:U29"/>
    <mergeCell ref="L27:M27"/>
    <mergeCell ref="N27:U27"/>
    <mergeCell ref="L26:M26"/>
    <mergeCell ref="N26:U26"/>
    <mergeCell ref="AS28:AU28"/>
    <mergeCell ref="AW28:AY28"/>
    <mergeCell ref="AZ28:BA28"/>
    <mergeCell ref="AS30:AU30"/>
    <mergeCell ref="AW30:AY30"/>
    <mergeCell ref="AZ30:BA30"/>
    <mergeCell ref="AS29:AU29"/>
    <mergeCell ref="AW29:AY29"/>
    <mergeCell ref="AZ29:BA29"/>
    <mergeCell ref="BB30:BE30"/>
    <mergeCell ref="BF30:BH30"/>
    <mergeCell ref="BI30:BK30"/>
    <mergeCell ref="BL30:BN30"/>
    <mergeCell ref="BO30:BQ30"/>
    <mergeCell ref="BR30:BT30"/>
    <mergeCell ref="BU30:BW30"/>
    <mergeCell ref="BR29:BT29"/>
    <mergeCell ref="BR26:BT26"/>
    <mergeCell ref="CG27:CK27"/>
    <mergeCell ref="AO27:AQ27"/>
    <mergeCell ref="AS27:AU27"/>
    <mergeCell ref="AW27:AY27"/>
    <mergeCell ref="AZ27:BA27"/>
    <mergeCell ref="BB27:BE27"/>
    <mergeCell ref="BF27:BH27"/>
    <mergeCell ref="BI27:BK27"/>
    <mergeCell ref="CG26:CK26"/>
    <mergeCell ref="AO26:AQ26"/>
    <mergeCell ref="AS26:AU26"/>
    <mergeCell ref="AW26:AY26"/>
    <mergeCell ref="AZ26:BA26"/>
    <mergeCell ref="BL27:BN27"/>
    <mergeCell ref="BO27:BQ27"/>
    <mergeCell ref="BR27:BT27"/>
    <mergeCell ref="BU27:BW27"/>
    <mergeCell ref="AO25:AQ25"/>
    <mergeCell ref="AS25:AU25"/>
    <mergeCell ref="BB26:BE26"/>
    <mergeCell ref="BF26:BH26"/>
    <mergeCell ref="BI26:BK26"/>
    <mergeCell ref="CG23:CK23"/>
    <mergeCell ref="BF25:BH25"/>
    <mergeCell ref="BI25:BK25"/>
    <mergeCell ref="BL25:BN25"/>
    <mergeCell ref="BB23:BE23"/>
    <mergeCell ref="BF23:BH23"/>
    <mergeCell ref="BI23:BK23"/>
    <mergeCell ref="CG24:CK24"/>
    <mergeCell ref="CG25:CK25"/>
    <mergeCell ref="BO25:BQ25"/>
    <mergeCell ref="BR25:BT25"/>
    <mergeCell ref="BU25:BW25"/>
    <mergeCell ref="BB22:BE22"/>
    <mergeCell ref="BF22:BH22"/>
    <mergeCell ref="BI22:BK22"/>
    <mergeCell ref="BL22:BN22"/>
    <mergeCell ref="BO22:BQ22"/>
    <mergeCell ref="BR22:BT22"/>
    <mergeCell ref="BU22:BW22"/>
    <mergeCell ref="BX22:BZ22"/>
    <mergeCell ref="CG22:CK22"/>
    <mergeCell ref="AW19:AY19"/>
    <mergeCell ref="AZ19:BA19"/>
    <mergeCell ref="L22:M22"/>
    <mergeCell ref="N22:U22"/>
    <mergeCell ref="AO22:AQ22"/>
    <mergeCell ref="AS22:AU22"/>
    <mergeCell ref="AW22:AY22"/>
    <mergeCell ref="AZ22:BA22"/>
    <mergeCell ref="L23:M23"/>
    <mergeCell ref="N23:U23"/>
    <mergeCell ref="AO23:AQ23"/>
    <mergeCell ref="AS23:AU23"/>
    <mergeCell ref="AW23:AY23"/>
    <mergeCell ref="AZ23:BA23"/>
    <mergeCell ref="AS20:AU20"/>
    <mergeCell ref="AW20:AY20"/>
    <mergeCell ref="AZ20:BA20"/>
    <mergeCell ref="CG18:CK18"/>
    <mergeCell ref="BI18:BK18"/>
    <mergeCell ref="BL18:BN18"/>
    <mergeCell ref="BO18:BQ18"/>
    <mergeCell ref="BR18:BT18"/>
    <mergeCell ref="BU18:BW18"/>
    <mergeCell ref="BX18:BZ18"/>
    <mergeCell ref="L19:M19"/>
    <mergeCell ref="N19:U19"/>
    <mergeCell ref="AO19:AQ19"/>
    <mergeCell ref="AS19:AU19"/>
    <mergeCell ref="BB19:BE19"/>
    <mergeCell ref="BF19:BH19"/>
    <mergeCell ref="BI19:BK19"/>
    <mergeCell ref="BL19:BN19"/>
    <mergeCell ref="BO19:BQ19"/>
    <mergeCell ref="BR19:BT19"/>
    <mergeCell ref="BU19:BW19"/>
    <mergeCell ref="BX19:BZ19"/>
    <mergeCell ref="CG19:CK19"/>
    <mergeCell ref="L18:M18"/>
    <mergeCell ref="N18:U18"/>
    <mergeCell ref="AO18:AQ18"/>
    <mergeCell ref="AS18:AU18"/>
    <mergeCell ref="W12:W15"/>
    <mergeCell ref="BX17:BZ17"/>
    <mergeCell ref="BU16:BW16"/>
    <mergeCell ref="BX16:BZ16"/>
    <mergeCell ref="AW12:AY15"/>
    <mergeCell ref="AZ12:BA15"/>
    <mergeCell ref="BB12:BE15"/>
    <mergeCell ref="BF12:BH15"/>
    <mergeCell ref="BI12:BK15"/>
    <mergeCell ref="X12:X15"/>
    <mergeCell ref="Y12:Y15"/>
    <mergeCell ref="AD12:AD15"/>
    <mergeCell ref="BR16:BT16"/>
    <mergeCell ref="AS17:AU17"/>
    <mergeCell ref="AW17:AY17"/>
    <mergeCell ref="AZ17:BA17"/>
    <mergeCell ref="BI16:BK16"/>
    <mergeCell ref="BL16:BN16"/>
    <mergeCell ref="BO16:BQ16"/>
    <mergeCell ref="AC12:AC15"/>
    <mergeCell ref="AA12:AA15"/>
    <mergeCell ref="AB12:AB15"/>
    <mergeCell ref="Z12:Z15"/>
    <mergeCell ref="AW18:AY18"/>
    <mergeCell ref="AZ18:BA18"/>
    <mergeCell ref="BB18:BE18"/>
    <mergeCell ref="BF18:BH18"/>
    <mergeCell ref="BF17:BH17"/>
    <mergeCell ref="BB17:BE17"/>
    <mergeCell ref="CG16:CK16"/>
    <mergeCell ref="L17:M17"/>
    <mergeCell ref="N17:U17"/>
    <mergeCell ref="AO17:AQ17"/>
    <mergeCell ref="L16:M16"/>
    <mergeCell ref="N16:U16"/>
    <mergeCell ref="AO16:AQ16"/>
    <mergeCell ref="AS16:AU16"/>
    <mergeCell ref="AW16:AY16"/>
    <mergeCell ref="AZ16:BA16"/>
    <mergeCell ref="CG17:CK17"/>
    <mergeCell ref="BI17:BK17"/>
    <mergeCell ref="BL17:BN17"/>
    <mergeCell ref="BO17:BQ17"/>
    <mergeCell ref="BR17:BT17"/>
    <mergeCell ref="BU17:BW17"/>
    <mergeCell ref="BB16:BE16"/>
    <mergeCell ref="BF16:BH16"/>
    <mergeCell ref="CO12:CO15"/>
    <mergeCell ref="CB13:CB15"/>
    <mergeCell ref="CC13:CC15"/>
    <mergeCell ref="CD13:CD15"/>
    <mergeCell ref="CE13:CE15"/>
    <mergeCell ref="CF13:CF15"/>
    <mergeCell ref="BO12:BQ15"/>
    <mergeCell ref="BR12:BT15"/>
    <mergeCell ref="BU12:BW15"/>
    <mergeCell ref="BX12:BZ15"/>
    <mergeCell ref="CC12:CF12"/>
    <mergeCell ref="CG12:CK15"/>
    <mergeCell ref="CC11:CK11"/>
    <mergeCell ref="CN11:CO11"/>
    <mergeCell ref="B12:B15"/>
    <mergeCell ref="C12:C15"/>
    <mergeCell ref="D12:D15"/>
    <mergeCell ref="E12:E15"/>
    <mergeCell ref="F12:F15"/>
    <mergeCell ref="G12:G15"/>
    <mergeCell ref="H12:H15"/>
    <mergeCell ref="B10:G11"/>
    <mergeCell ref="H10:M11"/>
    <mergeCell ref="O10:Q10"/>
    <mergeCell ref="R10:S10"/>
    <mergeCell ref="T10:V10"/>
    <mergeCell ref="O11:Q11"/>
    <mergeCell ref="R11:V11"/>
    <mergeCell ref="AR12:AR15"/>
    <mergeCell ref="BL12:BN15"/>
    <mergeCell ref="AE12:AE15"/>
    <mergeCell ref="AG12:AL15"/>
    <mergeCell ref="AN12:AN15"/>
    <mergeCell ref="AO12:AQ15"/>
    <mergeCell ref="AS12:AU15"/>
    <mergeCell ref="CN12:CN15"/>
    <mergeCell ref="I12:I15"/>
    <mergeCell ref="J12:J15"/>
    <mergeCell ref="K12:K15"/>
    <mergeCell ref="L12:M15"/>
    <mergeCell ref="N12:U15"/>
    <mergeCell ref="V12:V15"/>
    <mergeCell ref="AH2:AW2"/>
    <mergeCell ref="R3:S3"/>
    <mergeCell ref="T3:V3"/>
    <mergeCell ref="AH3:AW3"/>
    <mergeCell ref="H4:M6"/>
    <mergeCell ref="R4:S4"/>
    <mergeCell ref="T4:V4"/>
    <mergeCell ref="AH4:AW4"/>
    <mergeCell ref="R5:S5"/>
    <mergeCell ref="T5:V5"/>
    <mergeCell ref="H2:I3"/>
    <mergeCell ref="J2:M3"/>
    <mergeCell ref="N2:Q2"/>
    <mergeCell ref="R2:V2"/>
    <mergeCell ref="AG2:AG7"/>
    <mergeCell ref="AM12:AM15"/>
    <mergeCell ref="AG11:BZ11"/>
    <mergeCell ref="AV12:AV15"/>
    <mergeCell ref="B8:G9"/>
    <mergeCell ref="H8:M9"/>
    <mergeCell ref="O8:Q8"/>
    <mergeCell ref="R8:S8"/>
    <mergeCell ref="T8:V8"/>
    <mergeCell ref="O9:Q9"/>
    <mergeCell ref="R9:S9"/>
    <mergeCell ref="T9:V9"/>
    <mergeCell ref="AH5:AW5"/>
    <mergeCell ref="R6:S6"/>
    <mergeCell ref="T6:V6"/>
    <mergeCell ref="B7:G7"/>
    <mergeCell ref="H7:M7"/>
    <mergeCell ref="R7:S7"/>
    <mergeCell ref="T7:V7"/>
    <mergeCell ref="AH7:AW7"/>
    <mergeCell ref="B2:G6"/>
    <mergeCell ref="BI31:BK31"/>
    <mergeCell ref="BL31:BN31"/>
    <mergeCell ref="BO31:BQ31"/>
    <mergeCell ref="BR31:BT31"/>
    <mergeCell ref="BU31:BW31"/>
    <mergeCell ref="BX31:BZ31"/>
    <mergeCell ref="CG31:CK31"/>
    <mergeCell ref="N33:U33"/>
    <mergeCell ref="N34:U34"/>
    <mergeCell ref="N32:U32"/>
    <mergeCell ref="AO31:AQ31"/>
    <mergeCell ref="AS31:AU31"/>
    <mergeCell ref="AW31:AY31"/>
    <mergeCell ref="AZ31:BA31"/>
    <mergeCell ref="BB31:BE31"/>
    <mergeCell ref="BF31:BH31"/>
    <mergeCell ref="N35:U35"/>
    <mergeCell ref="N36:U36"/>
    <mergeCell ref="N37:U37"/>
    <mergeCell ref="N31:U31"/>
    <mergeCell ref="L32:M32"/>
    <mergeCell ref="L33:M33"/>
    <mergeCell ref="L34:M34"/>
    <mergeCell ref="L35:M35"/>
    <mergeCell ref="L36:M36"/>
    <mergeCell ref="L37:M37"/>
    <mergeCell ref="L31:M31"/>
  </mergeCells>
  <phoneticPr fontId="7" type="noConversion"/>
  <conditionalFormatting sqref="BF16:BH26">
    <cfRule type="cellIs" dxfId="45" priority="100" operator="equal">
      <formula>"N"</formula>
    </cfRule>
  </conditionalFormatting>
  <conditionalFormatting sqref="BF16:BZ26">
    <cfRule type="cellIs" dxfId="44" priority="98" operator="equal">
      <formula>"N"</formula>
    </cfRule>
    <cfRule type="cellIs" dxfId="43" priority="99" operator="equal">
      <formula>"Y"</formula>
    </cfRule>
  </conditionalFormatting>
  <conditionalFormatting sqref="CC16:CF26">
    <cfRule type="cellIs" dxfId="42" priority="95" operator="greaterThan">
      <formula>66%</formula>
    </cfRule>
    <cfRule type="cellIs" dxfId="41" priority="96" operator="between">
      <formula>0.34</formula>
      <formula>0.65</formula>
    </cfRule>
    <cfRule type="cellIs" dxfId="40" priority="97" operator="lessThan">
      <formula>33%</formula>
    </cfRule>
  </conditionalFormatting>
  <conditionalFormatting sqref="BF16:BH16">
    <cfRule type="cellIs" dxfId="39" priority="82" operator="equal">
      <formula>"Y"</formula>
    </cfRule>
  </conditionalFormatting>
  <conditionalFormatting sqref="BF27:BH31">
    <cfRule type="cellIs" dxfId="38" priority="33" operator="equal">
      <formula>"N"</formula>
    </cfRule>
  </conditionalFormatting>
  <conditionalFormatting sqref="BF27:BZ31">
    <cfRule type="cellIs" dxfId="37" priority="31" operator="equal">
      <formula>"N"</formula>
    </cfRule>
    <cfRule type="cellIs" dxfId="36" priority="32" operator="equal">
      <formula>"Y"</formula>
    </cfRule>
  </conditionalFormatting>
  <conditionalFormatting sqref="CC27:CF27">
    <cfRule type="cellIs" dxfId="35" priority="28" operator="greaterThan">
      <formula>66%</formula>
    </cfRule>
    <cfRule type="cellIs" dxfId="34" priority="29" operator="between">
      <formula>0.34</formula>
      <formula>0.65</formula>
    </cfRule>
    <cfRule type="cellIs" dxfId="33" priority="30" operator="lessThan">
      <formula>33%</formula>
    </cfRule>
  </conditionalFormatting>
  <conditionalFormatting sqref="BF32:BH34 BF37:BH37">
    <cfRule type="cellIs" dxfId="32" priority="27" operator="equal">
      <formula>"N"</formula>
    </cfRule>
  </conditionalFormatting>
  <conditionalFormatting sqref="BF32:BZ34 BF37:BZ37">
    <cfRule type="cellIs" dxfId="31" priority="25" operator="equal">
      <formula>"N"</formula>
    </cfRule>
    <cfRule type="cellIs" dxfId="30" priority="26" operator="equal">
      <formula>"Y"</formula>
    </cfRule>
  </conditionalFormatting>
  <conditionalFormatting sqref="CC32:CF34 CC37:CF37">
    <cfRule type="cellIs" dxfId="29" priority="22" operator="greaterThan">
      <formula>66%</formula>
    </cfRule>
    <cfRule type="cellIs" dxfId="28" priority="23" operator="between">
      <formula>0.34</formula>
      <formula>0.65</formula>
    </cfRule>
    <cfRule type="cellIs" dxfId="27" priority="24" operator="lessThan">
      <formula>33%</formula>
    </cfRule>
  </conditionalFormatting>
  <conditionalFormatting sqref="CC31:CF31">
    <cfRule type="cellIs" dxfId="26" priority="19" operator="greaterThan">
      <formula>66%</formula>
    </cfRule>
    <cfRule type="cellIs" dxfId="25" priority="20" operator="between">
      <formula>0.34</formula>
      <formula>0.65</formula>
    </cfRule>
    <cfRule type="cellIs" dxfId="24" priority="21" operator="lessThan">
      <formula>33%</formula>
    </cfRule>
  </conditionalFormatting>
  <conditionalFormatting sqref="BI35:BK35">
    <cfRule type="cellIs" dxfId="23" priority="18" operator="equal">
      <formula>"N"</formula>
    </cfRule>
  </conditionalFormatting>
  <conditionalFormatting sqref="BI35:CC35">
    <cfRule type="cellIs" dxfId="22" priority="16" operator="equal">
      <formula>"N"</formula>
    </cfRule>
    <cfRule type="cellIs" dxfId="21" priority="17" operator="equal">
      <formula>"Y"</formula>
    </cfRule>
  </conditionalFormatting>
  <conditionalFormatting sqref="CF35:CI35">
    <cfRule type="cellIs" dxfId="20" priority="13" operator="greaterThan">
      <formula>66%</formula>
    </cfRule>
    <cfRule type="cellIs" dxfId="19" priority="14" operator="between">
      <formula>0.34</formula>
      <formula>0.65</formula>
    </cfRule>
    <cfRule type="cellIs" dxfId="18" priority="15" operator="lessThan">
      <formula>33%</formula>
    </cfRule>
  </conditionalFormatting>
  <conditionalFormatting sqref="BI36:BK36">
    <cfRule type="cellIs" dxfId="17" priority="12" operator="equal">
      <formula>"N"</formula>
    </cfRule>
  </conditionalFormatting>
  <conditionalFormatting sqref="BI36:CC36">
    <cfRule type="cellIs" dxfId="16" priority="10" operator="equal">
      <formula>"N"</formula>
    </cfRule>
    <cfRule type="cellIs" dxfId="15" priority="11" operator="equal">
      <formula>"Y"</formula>
    </cfRule>
  </conditionalFormatting>
  <conditionalFormatting sqref="CF36:CI36">
    <cfRule type="cellIs" dxfId="14" priority="7" operator="greaterThan">
      <formula>66%</formula>
    </cfRule>
    <cfRule type="cellIs" dxfId="13" priority="8" operator="between">
      <formula>0.34</formula>
      <formula>0.65</formula>
    </cfRule>
    <cfRule type="cellIs" dxfId="12" priority="9" operator="lessThan">
      <formula>33%</formula>
    </cfRule>
  </conditionalFormatting>
  <conditionalFormatting sqref="BI36:BK36">
    <cfRule type="cellIs" dxfId="11" priority="6" operator="equal">
      <formula>"N"</formula>
    </cfRule>
  </conditionalFormatting>
  <conditionalFormatting sqref="BI36:CC36">
    <cfRule type="cellIs" dxfId="10" priority="4" operator="equal">
      <formula>"N"</formula>
    </cfRule>
    <cfRule type="cellIs" dxfId="9" priority="5" operator="equal">
      <formula>"Y"</formula>
    </cfRule>
  </conditionalFormatting>
  <conditionalFormatting sqref="CF36:CI36">
    <cfRule type="cellIs" dxfId="8" priority="1" operator="greaterThan">
      <formula>66%</formula>
    </cfRule>
    <cfRule type="cellIs" dxfId="7" priority="2" operator="between">
      <formula>0.34</formula>
      <formula>0.65</formula>
    </cfRule>
    <cfRule type="cellIs" dxfId="6" priority="3" operator="lessThan">
      <formula>33%</formula>
    </cfRule>
  </conditionalFormatting>
  <dataValidations count="7">
    <dataValidation type="list" allowBlank="1" showInputMessage="1" showErrorMessage="1" sqref="W11:AD11" xr:uid="{5326AD26-D88D-4861-A856-6986918D629B}">
      <formula1>$N$3:$N$14</formula1>
    </dataValidation>
    <dataValidation type="list" allowBlank="1" showInputMessage="1" showErrorMessage="1" sqref="AS16:AV34 AS37:AV37" xr:uid="{3B5694BC-2A53-47DB-B935-CCD9F324DE26}">
      <formula1>#REF!</formula1>
    </dataValidation>
    <dataValidation type="list" allowBlank="1" showInputMessage="1" showErrorMessage="1" sqref="AY36" xr:uid="{95BC94A5-A125-4A7B-9D2D-A94E796FCA4F}">
      <formula1>$CR$72:$CR$73</formula1>
    </dataValidation>
    <dataValidation type="list" allowBlank="1" showInputMessage="1" showErrorMessage="1" sqref="AV35:AX35" xr:uid="{549F10D5-1F71-4AED-BFD8-8B45DDA26F3A}">
      <formula1>$CR$16:$CR$59</formula1>
    </dataValidation>
    <dataValidation type="list" allowBlank="1" showInputMessage="1" showErrorMessage="1" sqref="AV36:AX36" xr:uid="{A1F03079-DDAB-4C78-B902-ADE3E2E0606F}">
      <formula1>$CR$16:$CR$57</formula1>
    </dataValidation>
    <dataValidation type="list" allowBlank="1" showInputMessage="1" showErrorMessage="1" sqref="AY36" xr:uid="{8BC851B9-5328-4BFF-885E-3F81FB9B0AAD}">
      <formula1>$CR$62:$CR$64</formula1>
    </dataValidation>
    <dataValidation type="list" allowBlank="1" showInputMessage="1" showErrorMessage="1" sqref="AY35" xr:uid="{E6D09FB5-85C8-4F4C-9FFD-452E6C7466AF}">
      <formula1>$CR$73:$CR$75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146" scale="89" fitToHeight="0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7CF9-897A-4381-B8D3-4552E56AA627}">
  <sheetPr codeName="Sheet6">
    <tabColor rgb="FF92D050"/>
    <pageSetUpPr fitToPage="1"/>
  </sheetPr>
  <dimension ref="A1:BY98"/>
  <sheetViews>
    <sheetView tabSelected="1" view="pageBreakPreview" topLeftCell="H1" zoomScaleNormal="107" zoomScaleSheetLayoutView="100" workbookViewId="0">
      <pane ySplit="15" topLeftCell="A79" activePane="bottomLeft" state="frozen"/>
      <selection activeCell="C54" sqref="C54"/>
      <selection pane="bottomLeft" activeCell="AL96" sqref="AL96"/>
    </sheetView>
  </sheetViews>
  <sheetFormatPr defaultColWidth="4.6640625" defaultRowHeight="12" customHeight="1" outlineLevelCol="1" x14ac:dyDescent="0.35"/>
  <cols>
    <col min="1" max="1" width="4.6640625" style="13"/>
    <col min="2" max="2" width="4.6640625" style="14"/>
    <col min="3" max="13" width="5.6640625" style="14" customWidth="1"/>
    <col min="14" max="16" width="4.6640625" style="14"/>
    <col min="17" max="17" width="14.6640625" style="14" customWidth="1"/>
    <col min="18" max="18" width="4.6640625" style="14"/>
    <col min="19" max="19" width="18" style="14" customWidth="1"/>
    <col min="20" max="20" width="4.6640625" style="14" customWidth="1"/>
    <col min="21" max="21" width="4.6640625" style="14"/>
    <col min="22" max="22" width="4.6640625" style="14" customWidth="1"/>
    <col min="23" max="25" width="7.6640625" style="14" hidden="1" customWidth="1" outlineLevel="1"/>
    <col min="26" max="26" width="7.6640625" style="98" hidden="1" customWidth="1" outlineLevel="1"/>
    <col min="27" max="32" width="7.6640625" style="14" hidden="1" customWidth="1" outlineLevel="1"/>
    <col min="33" max="38" width="7.6640625" style="14" customWidth="1" outlineLevel="1"/>
    <col min="39" max="39" width="8.44140625" style="14" hidden="1" customWidth="1"/>
    <col min="40" max="40" width="4.6640625" style="13" customWidth="1"/>
    <col min="41" max="42" width="38.44140625" style="13" customWidth="1"/>
    <col min="43" max="43" width="10.33203125" style="13" bestFit="1" customWidth="1"/>
    <col min="44" max="44" width="16" style="13" bestFit="1" customWidth="1"/>
    <col min="45" max="45" width="12.5546875" style="13" bestFit="1" customWidth="1"/>
    <col min="46" max="46" width="7.6640625" style="13" hidden="1" customWidth="1"/>
    <col min="47" max="70" width="0" style="13" hidden="1" customWidth="1"/>
    <col min="71" max="72" width="4.6640625" style="13"/>
    <col min="73" max="73" width="14.44140625" style="13" customWidth="1"/>
    <col min="74" max="75" width="4.6640625" style="13"/>
    <col min="76" max="76" width="13.33203125" style="14" bestFit="1" customWidth="1"/>
    <col min="77" max="77" width="11.6640625" style="14" customWidth="1"/>
    <col min="78" max="16384" width="4.6640625" style="14"/>
  </cols>
  <sheetData>
    <row r="1" spans="2:77" s="13" customFormat="1" ht="12" customHeight="1" x14ac:dyDescent="0.35">
      <c r="Z1" s="95"/>
    </row>
    <row r="2" spans="2:77" ht="12" customHeight="1" x14ac:dyDescent="0.35">
      <c r="B2" s="271"/>
      <c r="C2" s="271"/>
      <c r="D2" s="271"/>
      <c r="E2" s="271"/>
      <c r="F2" s="271"/>
      <c r="G2" s="271"/>
      <c r="H2" s="267" t="s">
        <v>43</v>
      </c>
      <c r="I2" s="267"/>
      <c r="J2" s="265" t="str">
        <f>'Deckblatt - Cover'!G10</f>
        <v>0057074</v>
      </c>
      <c r="K2" s="265"/>
      <c r="L2" s="265"/>
      <c r="M2" s="265"/>
      <c r="N2" s="242" t="s">
        <v>44</v>
      </c>
      <c r="O2" s="242"/>
      <c r="P2" s="242"/>
      <c r="Q2" s="242"/>
      <c r="R2" s="270" t="s">
        <v>45</v>
      </c>
      <c r="S2" s="270"/>
      <c r="T2" s="270"/>
      <c r="U2" s="270"/>
      <c r="V2" s="270"/>
      <c r="W2" s="18"/>
      <c r="X2" s="19"/>
      <c r="Y2" s="18"/>
      <c r="Z2" s="96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O2" s="158" t="str">
        <f>'Deckblatt - Cover'!X1</f>
        <v>Template Notes</v>
      </c>
      <c r="AP2" s="158" t="str">
        <f>'Deckblatt - Cover'!Y1</f>
        <v xml:space="preserve">1. Set column width to 4, row height to 12, font size to 8. </v>
      </c>
      <c r="AQ2" s="369" t="s">
        <v>1</v>
      </c>
      <c r="AR2" s="370"/>
      <c r="AS2" s="370"/>
      <c r="AT2" s="370"/>
      <c r="AU2" s="370"/>
      <c r="AV2" s="370"/>
      <c r="AW2" s="371"/>
    </row>
    <row r="3" spans="2:77" ht="12" customHeight="1" x14ac:dyDescent="0.35">
      <c r="B3" s="271"/>
      <c r="C3" s="271"/>
      <c r="D3" s="271"/>
      <c r="E3" s="271"/>
      <c r="F3" s="271"/>
      <c r="G3" s="271"/>
      <c r="H3" s="267"/>
      <c r="I3" s="267"/>
      <c r="J3" s="265"/>
      <c r="K3" s="265"/>
      <c r="L3" s="265"/>
      <c r="M3" s="265"/>
      <c r="N3" s="29" t="s">
        <v>46</v>
      </c>
      <c r="O3" s="67" t="s">
        <v>47</v>
      </c>
      <c r="P3" s="68"/>
      <c r="Q3" s="65"/>
      <c r="R3" s="268" t="s">
        <v>48</v>
      </c>
      <c r="S3" s="268"/>
      <c r="T3" s="269" t="s">
        <v>49</v>
      </c>
      <c r="U3" s="269"/>
      <c r="V3" s="269"/>
      <c r="W3" s="29" t="s">
        <v>50</v>
      </c>
      <c r="X3" s="29" t="s">
        <v>50</v>
      </c>
      <c r="Y3" s="29" t="s">
        <v>50</v>
      </c>
      <c r="Z3" s="15" t="s">
        <v>50</v>
      </c>
      <c r="AA3" s="29" t="s">
        <v>50</v>
      </c>
      <c r="AB3" s="29" t="s">
        <v>50</v>
      </c>
      <c r="AC3" s="29" t="s">
        <v>50</v>
      </c>
      <c r="AD3" s="29" t="s">
        <v>50</v>
      </c>
      <c r="AE3" s="29" t="s">
        <v>50</v>
      </c>
      <c r="AF3" s="29" t="s">
        <v>50</v>
      </c>
      <c r="AG3" s="29" t="s">
        <v>50</v>
      </c>
      <c r="AH3" s="29" t="s">
        <v>50</v>
      </c>
      <c r="AI3" s="29" t="s">
        <v>50</v>
      </c>
      <c r="AJ3" s="29" t="s">
        <v>50</v>
      </c>
      <c r="AK3" s="29" t="s">
        <v>50</v>
      </c>
      <c r="AL3" s="29"/>
      <c r="AM3" s="29"/>
      <c r="AO3" s="158"/>
      <c r="AP3" s="158"/>
      <c r="AQ3" s="372" t="s">
        <v>2</v>
      </c>
      <c r="AR3" s="373"/>
      <c r="AS3" s="373"/>
      <c r="AT3" s="373"/>
      <c r="AU3" s="373"/>
      <c r="AV3" s="373"/>
      <c r="AW3" s="374"/>
    </row>
    <row r="4" spans="2:77" ht="12" customHeight="1" x14ac:dyDescent="0.35">
      <c r="B4" s="271"/>
      <c r="C4" s="271"/>
      <c r="D4" s="271"/>
      <c r="E4" s="271"/>
      <c r="F4" s="271"/>
      <c r="G4" s="271"/>
      <c r="H4" s="271" t="str">
        <f>'Deckblatt - Cover'!G7</f>
        <v>Museum für Naturkunde Berlin</v>
      </c>
      <c r="I4" s="271"/>
      <c r="J4" s="271"/>
      <c r="K4" s="271"/>
      <c r="L4" s="271"/>
      <c r="M4" s="271"/>
      <c r="N4" s="29" t="s">
        <v>51</v>
      </c>
      <c r="O4" s="66" t="s">
        <v>52</v>
      </c>
      <c r="P4" s="67"/>
      <c r="Q4" s="65"/>
      <c r="R4" s="256" t="s">
        <v>53</v>
      </c>
      <c r="S4" s="256"/>
      <c r="T4" s="256" t="s">
        <v>54</v>
      </c>
      <c r="U4" s="256"/>
      <c r="V4" s="256"/>
      <c r="W4" s="29" t="s">
        <v>50</v>
      </c>
      <c r="X4" s="29" t="s">
        <v>50</v>
      </c>
      <c r="Y4" s="29" t="s">
        <v>50</v>
      </c>
      <c r="Z4" s="15" t="s">
        <v>50</v>
      </c>
      <c r="AA4" s="29" t="s">
        <v>50</v>
      </c>
      <c r="AB4" s="29" t="s">
        <v>50</v>
      </c>
      <c r="AC4" s="29" t="s">
        <v>50</v>
      </c>
      <c r="AD4" s="29" t="s">
        <v>50</v>
      </c>
      <c r="AE4" s="29" t="s">
        <v>50</v>
      </c>
      <c r="AF4" s="29" t="s">
        <v>50</v>
      </c>
      <c r="AG4" s="29" t="s">
        <v>50</v>
      </c>
      <c r="AH4" s="29" t="s">
        <v>50</v>
      </c>
      <c r="AI4" s="29" t="s">
        <v>50</v>
      </c>
      <c r="AJ4" s="29" t="s">
        <v>50</v>
      </c>
      <c r="AK4" s="29" t="s">
        <v>50</v>
      </c>
      <c r="AL4" s="29"/>
      <c r="AM4" s="29"/>
      <c r="AO4" s="158"/>
      <c r="AP4" s="158"/>
      <c r="AQ4" s="372" t="s">
        <v>3</v>
      </c>
      <c r="AR4" s="373"/>
      <c r="AS4" s="373"/>
      <c r="AT4" s="373"/>
      <c r="AU4" s="373"/>
      <c r="AV4" s="373"/>
      <c r="AW4" s="374"/>
    </row>
    <row r="5" spans="2:77" ht="12" customHeight="1" x14ac:dyDescent="0.35">
      <c r="B5" s="271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9" t="s">
        <v>55</v>
      </c>
      <c r="O5" s="66" t="s">
        <v>56</v>
      </c>
      <c r="P5" s="67"/>
      <c r="Q5" s="65"/>
      <c r="R5" s="256" t="s">
        <v>57</v>
      </c>
      <c r="S5" s="256"/>
      <c r="T5" s="256" t="s">
        <v>58</v>
      </c>
      <c r="U5" s="256"/>
      <c r="V5" s="256"/>
      <c r="W5" s="29" t="s">
        <v>50</v>
      </c>
      <c r="X5" s="29" t="s">
        <v>50</v>
      </c>
      <c r="Y5" s="29" t="s">
        <v>50</v>
      </c>
      <c r="Z5" s="15" t="s">
        <v>50</v>
      </c>
      <c r="AA5" s="29" t="s">
        <v>50</v>
      </c>
      <c r="AB5" s="29" t="s">
        <v>50</v>
      </c>
      <c r="AC5" s="29" t="s">
        <v>50</v>
      </c>
      <c r="AD5" s="29" t="s">
        <v>50</v>
      </c>
      <c r="AE5" s="29" t="s">
        <v>50</v>
      </c>
      <c r="AF5" s="29" t="s">
        <v>50</v>
      </c>
      <c r="AG5" s="29" t="s">
        <v>50</v>
      </c>
      <c r="AH5" s="29" t="s">
        <v>50</v>
      </c>
      <c r="AI5" s="29" t="s">
        <v>50</v>
      </c>
      <c r="AJ5" s="29" t="s">
        <v>50</v>
      </c>
      <c r="AK5" s="29" t="s">
        <v>50</v>
      </c>
      <c r="AL5" s="29"/>
      <c r="AM5" s="29"/>
      <c r="AO5" s="158"/>
      <c r="AP5" s="158"/>
      <c r="AQ5" s="372" t="s">
        <v>5</v>
      </c>
      <c r="AR5" s="373"/>
      <c r="AS5" s="373"/>
      <c r="AT5" s="373"/>
      <c r="AU5" s="373"/>
      <c r="AV5" s="373"/>
      <c r="AW5" s="374"/>
    </row>
    <row r="6" spans="2:77" ht="12" customHeight="1" x14ac:dyDescent="0.35">
      <c r="B6" s="271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9" t="s">
        <v>59</v>
      </c>
      <c r="O6" s="67" t="s">
        <v>60</v>
      </c>
      <c r="P6" s="68"/>
      <c r="Q6" s="65"/>
      <c r="R6" s="256" t="s">
        <v>61</v>
      </c>
      <c r="S6" s="256"/>
      <c r="T6" s="245" t="s">
        <v>62</v>
      </c>
      <c r="U6" s="245"/>
      <c r="V6" s="245"/>
      <c r="W6" s="29"/>
      <c r="X6" s="29"/>
      <c r="Y6" s="29"/>
      <c r="Z6" s="15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O6" s="158"/>
      <c r="AP6" s="158"/>
      <c r="AQ6" s="372"/>
      <c r="AR6" s="373"/>
      <c r="AS6" s="373"/>
      <c r="AT6" s="373"/>
      <c r="AU6" s="373"/>
      <c r="AV6" s="373"/>
      <c r="AW6" s="374"/>
    </row>
    <row r="7" spans="2:77" ht="12" customHeight="1" x14ac:dyDescent="0.35">
      <c r="B7" s="262" t="s">
        <v>63</v>
      </c>
      <c r="C7" s="262"/>
      <c r="D7" s="262"/>
      <c r="E7" s="262"/>
      <c r="F7" s="262"/>
      <c r="G7" s="262"/>
      <c r="H7" s="265" t="str">
        <f>IF('Deckblatt - Cover'!G16="","",'Deckblatt - Cover'!G16)</f>
        <v>MfN_INV_0_V_400_BHE_XXX_PL_XX_001_e_V</v>
      </c>
      <c r="I7" s="265"/>
      <c r="J7" s="265"/>
      <c r="K7" s="265"/>
      <c r="L7" s="265"/>
      <c r="M7" s="265"/>
      <c r="N7" s="29" t="s">
        <v>64</v>
      </c>
      <c r="O7" s="67" t="s">
        <v>65</v>
      </c>
      <c r="P7" s="68"/>
      <c r="Q7" s="65"/>
      <c r="R7" s="256" t="s">
        <v>66</v>
      </c>
      <c r="S7" s="256"/>
      <c r="T7" s="245" t="s">
        <v>67</v>
      </c>
      <c r="U7" s="245"/>
      <c r="V7" s="245"/>
      <c r="W7" s="29" t="s">
        <v>50</v>
      </c>
      <c r="X7" s="29" t="s">
        <v>50</v>
      </c>
      <c r="Y7" s="29" t="s">
        <v>50</v>
      </c>
      <c r="Z7" s="15" t="s">
        <v>50</v>
      </c>
      <c r="AA7" s="29" t="s">
        <v>50</v>
      </c>
      <c r="AB7" s="29" t="s">
        <v>50</v>
      </c>
      <c r="AC7" s="29" t="s">
        <v>50</v>
      </c>
      <c r="AD7" s="29" t="s">
        <v>50</v>
      </c>
      <c r="AE7" s="29" t="s">
        <v>50</v>
      </c>
      <c r="AF7" s="29" t="s">
        <v>50</v>
      </c>
      <c r="AG7" s="29" t="s">
        <v>50</v>
      </c>
      <c r="AH7" s="29" t="s">
        <v>50</v>
      </c>
      <c r="AI7" s="29" t="s">
        <v>50</v>
      </c>
      <c r="AJ7" s="29" t="s">
        <v>50</v>
      </c>
      <c r="AK7" s="29" t="s">
        <v>50</v>
      </c>
      <c r="AL7" s="20"/>
      <c r="AM7" s="20"/>
      <c r="AO7" s="158"/>
      <c r="AP7" s="158"/>
      <c r="AQ7" s="375" t="s">
        <v>6</v>
      </c>
      <c r="AR7" s="376"/>
      <c r="AS7" s="376"/>
      <c r="AT7" s="376"/>
      <c r="AU7" s="376"/>
      <c r="AV7" s="376"/>
      <c r="AW7" s="377"/>
    </row>
    <row r="8" spans="2:77" ht="12" customHeight="1" x14ac:dyDescent="0.35">
      <c r="B8" s="262" t="s">
        <v>68</v>
      </c>
      <c r="C8" s="262"/>
      <c r="D8" s="262"/>
      <c r="E8" s="262"/>
      <c r="F8" s="262"/>
      <c r="G8" s="262"/>
      <c r="H8" s="274" t="str">
        <f ca="1">RIGHT(CELL("filename",A1),LEN(CELL("filename",A1))-FIND("]",CELL("filename",A1)))</f>
        <v>Dokumentausgangliste</v>
      </c>
      <c r="I8" s="274"/>
      <c r="J8" s="274"/>
      <c r="K8" s="274"/>
      <c r="L8" s="274"/>
      <c r="M8" s="274"/>
      <c r="N8" s="29" t="s">
        <v>69</v>
      </c>
      <c r="O8" s="240" t="s">
        <v>70</v>
      </c>
      <c r="P8" s="240"/>
      <c r="Q8" s="240"/>
      <c r="R8" s="256" t="s">
        <v>71</v>
      </c>
      <c r="S8" s="256"/>
      <c r="T8" s="245" t="s">
        <v>62</v>
      </c>
      <c r="U8" s="245"/>
      <c r="V8" s="245"/>
      <c r="W8" s="20"/>
      <c r="X8" s="29"/>
      <c r="Y8" s="20"/>
      <c r="Z8" s="97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O8" s="16"/>
      <c r="AP8" s="16"/>
      <c r="AQ8" s="17"/>
      <c r="AR8" s="17"/>
      <c r="AS8" s="17"/>
      <c r="AT8" s="17"/>
      <c r="AU8" s="17"/>
    </row>
    <row r="9" spans="2:77" ht="12" customHeight="1" x14ac:dyDescent="0.35">
      <c r="B9" s="262"/>
      <c r="C9" s="262"/>
      <c r="D9" s="262"/>
      <c r="E9" s="262"/>
      <c r="F9" s="262"/>
      <c r="G9" s="262"/>
      <c r="H9" s="274"/>
      <c r="I9" s="274"/>
      <c r="J9" s="274"/>
      <c r="K9" s="274"/>
      <c r="L9" s="274"/>
      <c r="M9" s="274"/>
      <c r="N9" s="29"/>
      <c r="O9" s="240"/>
      <c r="P9" s="240"/>
      <c r="Q9" s="240"/>
      <c r="R9" s="256" t="s">
        <v>73</v>
      </c>
      <c r="S9" s="256"/>
      <c r="T9" s="245" t="s">
        <v>62</v>
      </c>
      <c r="U9" s="245"/>
      <c r="V9" s="245"/>
      <c r="W9" s="20"/>
      <c r="X9" s="29"/>
      <c r="Y9" s="20"/>
      <c r="Z9" s="97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O9" s="16"/>
      <c r="AP9" s="16"/>
      <c r="AQ9" s="17"/>
      <c r="AR9" s="17"/>
      <c r="AS9" s="17"/>
      <c r="AT9" s="17"/>
      <c r="AU9" s="17"/>
    </row>
    <row r="10" spans="2:77" ht="12" customHeight="1" x14ac:dyDescent="0.35">
      <c r="B10" s="243" t="s">
        <v>74</v>
      </c>
      <c r="C10" s="243"/>
      <c r="D10" s="243"/>
      <c r="E10" s="243"/>
      <c r="F10" s="243"/>
      <c r="G10" s="243"/>
      <c r="H10" s="264" t="s">
        <v>75</v>
      </c>
      <c r="I10" s="264"/>
      <c r="J10" s="264"/>
      <c r="K10" s="264"/>
      <c r="L10" s="264"/>
      <c r="M10" s="264"/>
      <c r="N10" s="29"/>
      <c r="O10" s="240"/>
      <c r="P10" s="240"/>
      <c r="Q10" s="240"/>
      <c r="R10" s="256"/>
      <c r="S10" s="256"/>
      <c r="T10" s="257" t="s">
        <v>76</v>
      </c>
      <c r="U10" s="257"/>
      <c r="V10" s="257"/>
      <c r="W10" s="29">
        <f t="shared" ref="W10:AK10" si="0">IF(COUNTA(W16:W97)=0,"",COUNTA(W16:W97))</f>
        <v>20</v>
      </c>
      <c r="X10" s="29">
        <f t="shared" si="0"/>
        <v>2</v>
      </c>
      <c r="Y10" s="29">
        <f t="shared" si="0"/>
        <v>2</v>
      </c>
      <c r="Z10" s="15">
        <f t="shared" si="0"/>
        <v>3</v>
      </c>
      <c r="AA10" s="29">
        <f t="shared" si="0"/>
        <v>36</v>
      </c>
      <c r="AB10" s="29">
        <f t="shared" si="0"/>
        <v>1</v>
      </c>
      <c r="AC10" s="29">
        <f t="shared" si="0"/>
        <v>21</v>
      </c>
      <c r="AD10" s="29">
        <f t="shared" si="0"/>
        <v>1</v>
      </c>
      <c r="AE10" s="29">
        <f t="shared" si="0"/>
        <v>1</v>
      </c>
      <c r="AF10" s="29">
        <f t="shared" si="0"/>
        <v>1</v>
      </c>
      <c r="AG10" s="29">
        <f t="shared" si="0"/>
        <v>13</v>
      </c>
      <c r="AH10" s="29">
        <f t="shared" si="0"/>
        <v>14</v>
      </c>
      <c r="AI10" s="29" t="str">
        <f t="shared" si="0"/>
        <v/>
      </c>
      <c r="AJ10" s="29" t="str">
        <f t="shared" si="0"/>
        <v/>
      </c>
      <c r="AK10" s="29" t="str">
        <f t="shared" si="0"/>
        <v/>
      </c>
      <c r="AL10" s="29"/>
      <c r="AM10" s="20"/>
      <c r="AO10" s="16"/>
      <c r="AP10" s="16"/>
      <c r="AQ10" s="17"/>
      <c r="AR10" s="17"/>
      <c r="AS10" s="17"/>
      <c r="AT10" s="17"/>
      <c r="AU10" s="17"/>
    </row>
    <row r="11" spans="2:77" ht="12" customHeight="1" x14ac:dyDescent="0.35">
      <c r="B11" s="243"/>
      <c r="C11" s="243"/>
      <c r="D11" s="243"/>
      <c r="E11" s="243"/>
      <c r="F11" s="243"/>
      <c r="G11" s="243"/>
      <c r="H11" s="264"/>
      <c r="I11" s="264"/>
      <c r="J11" s="264"/>
      <c r="K11" s="264"/>
      <c r="L11" s="264"/>
      <c r="M11" s="264"/>
      <c r="N11" s="29"/>
      <c r="O11" s="240"/>
      <c r="P11" s="240"/>
      <c r="Q11" s="240"/>
      <c r="R11" s="266" t="s">
        <v>77</v>
      </c>
      <c r="S11" s="266"/>
      <c r="T11" s="266"/>
      <c r="U11" s="266"/>
      <c r="V11" s="266"/>
      <c r="W11" s="20" t="s">
        <v>46</v>
      </c>
      <c r="X11" s="29" t="s">
        <v>46</v>
      </c>
      <c r="Y11" s="29" t="s">
        <v>46</v>
      </c>
      <c r="Z11" s="15" t="s">
        <v>46</v>
      </c>
      <c r="AA11" s="20" t="s">
        <v>46</v>
      </c>
      <c r="AB11" s="20" t="s">
        <v>46</v>
      </c>
      <c r="AC11" s="20" t="s">
        <v>46</v>
      </c>
      <c r="AD11" s="20" t="s">
        <v>46</v>
      </c>
      <c r="AE11" s="20" t="s">
        <v>46</v>
      </c>
      <c r="AF11" s="20" t="s">
        <v>46</v>
      </c>
      <c r="AG11" s="20" t="s">
        <v>46</v>
      </c>
      <c r="AH11" s="20" t="s">
        <v>55</v>
      </c>
      <c r="AI11" s="20" t="s">
        <v>46</v>
      </c>
      <c r="AJ11" s="20" t="s">
        <v>46</v>
      </c>
      <c r="AK11" s="20" t="s">
        <v>46</v>
      </c>
      <c r="AL11" s="20"/>
      <c r="AM11" s="20"/>
      <c r="AN11" s="17"/>
      <c r="AO11" s="270" t="s">
        <v>78</v>
      </c>
      <c r="AP11" s="270"/>
      <c r="AQ11" s="270"/>
      <c r="AR11" s="270"/>
      <c r="AS11" s="270"/>
      <c r="AT11" s="270"/>
      <c r="AU11" s="270"/>
      <c r="AV11" s="270"/>
      <c r="AW11" s="270"/>
      <c r="AX11" s="270"/>
      <c r="AY11" s="270"/>
      <c r="AZ11" s="270"/>
      <c r="BA11" s="270"/>
      <c r="BB11" s="270"/>
      <c r="BC11" s="270"/>
      <c r="BD11" s="270"/>
      <c r="BE11" s="270"/>
      <c r="BF11" s="270"/>
      <c r="BG11" s="270"/>
      <c r="BH11" s="270"/>
      <c r="BI11" s="270"/>
      <c r="BJ11" s="270"/>
      <c r="BK11" s="270"/>
      <c r="BL11" s="270"/>
      <c r="BM11" s="270"/>
      <c r="BN11" s="270"/>
      <c r="BO11" s="270"/>
      <c r="BP11" s="270"/>
      <c r="BQ11" s="270"/>
      <c r="BR11" s="270"/>
      <c r="BS11" s="270"/>
      <c r="BT11" s="270"/>
      <c r="BU11" s="270"/>
      <c r="BX11" s="242" t="s">
        <v>80</v>
      </c>
      <c r="BY11" s="242"/>
    </row>
    <row r="12" spans="2:77" ht="10.5" customHeight="1" x14ac:dyDescent="0.35">
      <c r="B12" s="255" t="s">
        <v>81</v>
      </c>
      <c r="C12" s="255" t="s">
        <v>82</v>
      </c>
      <c r="D12" s="255" t="s">
        <v>83</v>
      </c>
      <c r="E12" s="255" t="s">
        <v>84</v>
      </c>
      <c r="F12" s="255" t="s">
        <v>85</v>
      </c>
      <c r="G12" s="255" t="s">
        <v>86</v>
      </c>
      <c r="H12" s="255" t="s">
        <v>87</v>
      </c>
      <c r="I12" s="255" t="s">
        <v>88</v>
      </c>
      <c r="J12" s="255" t="s">
        <v>89</v>
      </c>
      <c r="K12" s="255" t="s">
        <v>90</v>
      </c>
      <c r="L12" s="255" t="s">
        <v>91</v>
      </c>
      <c r="M12" s="255"/>
      <c r="N12" s="243" t="s">
        <v>432</v>
      </c>
      <c r="O12" s="243"/>
      <c r="P12" s="243"/>
      <c r="Q12" s="243"/>
      <c r="R12" s="243"/>
      <c r="S12" s="243"/>
      <c r="T12" s="243"/>
      <c r="U12" s="243"/>
      <c r="V12" s="255" t="s">
        <v>93</v>
      </c>
      <c r="W12" s="272" t="s">
        <v>96</v>
      </c>
      <c r="X12" s="364">
        <v>45443</v>
      </c>
      <c r="Y12" s="272" t="s">
        <v>340</v>
      </c>
      <c r="Z12" s="272" t="s">
        <v>433</v>
      </c>
      <c r="AA12" s="272" t="s">
        <v>341</v>
      </c>
      <c r="AB12" s="244">
        <v>45540</v>
      </c>
      <c r="AC12" s="323" t="s">
        <v>342</v>
      </c>
      <c r="AD12" s="323" t="s">
        <v>434</v>
      </c>
      <c r="AE12" s="323" t="s">
        <v>435</v>
      </c>
      <c r="AF12" s="323">
        <v>45583</v>
      </c>
      <c r="AG12" s="272" t="s">
        <v>97</v>
      </c>
      <c r="AH12" s="260" t="s">
        <v>436</v>
      </c>
      <c r="AI12" s="272"/>
      <c r="AJ12" s="272"/>
      <c r="AK12" s="272"/>
      <c r="AL12" s="255" t="s">
        <v>437</v>
      </c>
      <c r="AM12" s="261" t="s">
        <v>99</v>
      </c>
      <c r="AN12" s="368"/>
      <c r="AO12" s="227" t="s">
        <v>100</v>
      </c>
      <c r="AP12" s="227" t="s">
        <v>101</v>
      </c>
      <c r="AQ12" s="365" t="s">
        <v>438</v>
      </c>
      <c r="AR12" s="365" t="s">
        <v>439</v>
      </c>
      <c r="AS12" s="366" t="s">
        <v>440</v>
      </c>
      <c r="AT12" s="225" t="s">
        <v>441</v>
      </c>
      <c r="AU12" s="227" t="s">
        <v>107</v>
      </c>
      <c r="AV12" s="227"/>
      <c r="AW12" s="227"/>
      <c r="AX12" s="275" t="s">
        <v>108</v>
      </c>
      <c r="AY12" s="298"/>
      <c r="AZ12" s="224" t="s">
        <v>109</v>
      </c>
      <c r="BA12" s="224"/>
      <c r="BB12" s="224"/>
      <c r="BC12" s="224"/>
      <c r="BD12" s="224" t="s">
        <v>442</v>
      </c>
      <c r="BE12" s="224"/>
      <c r="BF12" s="224"/>
      <c r="BG12" s="224" t="s">
        <v>443</v>
      </c>
      <c r="BH12" s="224"/>
      <c r="BI12" s="224"/>
      <c r="BJ12" s="224" t="s">
        <v>444</v>
      </c>
      <c r="BK12" s="224"/>
      <c r="BL12" s="224"/>
      <c r="BM12" s="224" t="s">
        <v>445</v>
      </c>
      <c r="BN12" s="224"/>
      <c r="BO12" s="224"/>
      <c r="BP12" s="224" t="s">
        <v>446</v>
      </c>
      <c r="BQ12" s="224"/>
      <c r="BR12" s="224"/>
      <c r="BS12" s="243" t="s">
        <v>120</v>
      </c>
      <c r="BT12" s="285"/>
      <c r="BU12" s="286"/>
      <c r="BX12" s="243" t="s">
        <v>121</v>
      </c>
      <c r="BY12" s="243" t="s">
        <v>122</v>
      </c>
    </row>
    <row r="13" spans="2:77" ht="10.5" customHeight="1" x14ac:dyDescent="0.35">
      <c r="B13" s="255"/>
      <c r="C13" s="255"/>
      <c r="D13" s="255"/>
      <c r="E13" s="255"/>
      <c r="F13" s="255"/>
      <c r="G13" s="255"/>
      <c r="H13" s="255"/>
      <c r="I13" s="255"/>
      <c r="J13" s="255"/>
      <c r="K13" s="255"/>
      <c r="L13" s="255"/>
      <c r="M13" s="255"/>
      <c r="N13" s="243"/>
      <c r="O13" s="243"/>
      <c r="P13" s="243"/>
      <c r="Q13" s="243"/>
      <c r="R13" s="243"/>
      <c r="S13" s="243"/>
      <c r="T13" s="243"/>
      <c r="U13" s="243"/>
      <c r="V13" s="255"/>
      <c r="W13" s="272"/>
      <c r="X13" s="364"/>
      <c r="Y13" s="272"/>
      <c r="Z13" s="272"/>
      <c r="AA13" s="272"/>
      <c r="AB13" s="244"/>
      <c r="AC13" s="323"/>
      <c r="AD13" s="323"/>
      <c r="AE13" s="323"/>
      <c r="AF13" s="323"/>
      <c r="AG13" s="272"/>
      <c r="AH13" s="260"/>
      <c r="AI13" s="272"/>
      <c r="AJ13" s="272"/>
      <c r="AK13" s="272"/>
      <c r="AL13" s="255"/>
      <c r="AM13" s="261"/>
      <c r="AN13" s="368"/>
      <c r="AO13" s="227"/>
      <c r="AP13" s="227"/>
      <c r="AQ13" s="365"/>
      <c r="AR13" s="365"/>
      <c r="AS13" s="366"/>
      <c r="AT13" s="225"/>
      <c r="AU13" s="224"/>
      <c r="AV13" s="224"/>
      <c r="AW13" s="224"/>
      <c r="AX13" s="275"/>
      <c r="AY13" s="298"/>
      <c r="AZ13" s="224"/>
      <c r="BA13" s="224"/>
      <c r="BB13" s="224"/>
      <c r="BC13" s="224"/>
      <c r="BD13" s="224"/>
      <c r="BE13" s="224"/>
      <c r="BF13" s="224"/>
      <c r="BG13" s="224"/>
      <c r="BH13" s="224"/>
      <c r="BI13" s="224"/>
      <c r="BJ13" s="224"/>
      <c r="BK13" s="224"/>
      <c r="BL13" s="224"/>
      <c r="BM13" s="224"/>
      <c r="BN13" s="224"/>
      <c r="BO13" s="224"/>
      <c r="BP13" s="224"/>
      <c r="BQ13" s="224"/>
      <c r="BR13" s="224"/>
      <c r="BS13" s="275"/>
      <c r="BT13" s="298"/>
      <c r="BU13" s="299"/>
      <c r="BX13" s="275"/>
      <c r="BY13" s="275"/>
    </row>
    <row r="14" spans="2:77" ht="11.4" x14ac:dyDescent="0.35">
      <c r="B14" s="255"/>
      <c r="C14" s="255"/>
      <c r="D14" s="255"/>
      <c r="E14" s="255"/>
      <c r="F14" s="255"/>
      <c r="G14" s="255"/>
      <c r="H14" s="255"/>
      <c r="I14" s="255"/>
      <c r="J14" s="255"/>
      <c r="K14" s="255"/>
      <c r="L14" s="255"/>
      <c r="M14" s="255"/>
      <c r="N14" s="243"/>
      <c r="O14" s="243"/>
      <c r="P14" s="243"/>
      <c r="Q14" s="243"/>
      <c r="R14" s="243"/>
      <c r="S14" s="243"/>
      <c r="T14" s="243"/>
      <c r="U14" s="243"/>
      <c r="V14" s="255"/>
      <c r="W14" s="272"/>
      <c r="X14" s="364"/>
      <c r="Y14" s="272"/>
      <c r="Z14" s="272"/>
      <c r="AA14" s="272"/>
      <c r="AB14" s="244"/>
      <c r="AC14" s="323"/>
      <c r="AD14" s="323"/>
      <c r="AE14" s="323"/>
      <c r="AF14" s="323"/>
      <c r="AG14" s="272"/>
      <c r="AH14" s="260"/>
      <c r="AI14" s="272"/>
      <c r="AJ14" s="272"/>
      <c r="AK14" s="272"/>
      <c r="AL14" s="255"/>
      <c r="AM14" s="261"/>
      <c r="AN14" s="368"/>
      <c r="AO14" s="227"/>
      <c r="AP14" s="227"/>
      <c r="AQ14" s="365"/>
      <c r="AR14" s="365"/>
      <c r="AS14" s="366"/>
      <c r="AT14" s="225"/>
      <c r="AU14" s="224"/>
      <c r="AV14" s="224"/>
      <c r="AW14" s="224"/>
      <c r="AX14" s="275"/>
      <c r="AY14" s="298"/>
      <c r="AZ14" s="224"/>
      <c r="BA14" s="224"/>
      <c r="BB14" s="224"/>
      <c r="BC14" s="224"/>
      <c r="BD14" s="224"/>
      <c r="BE14" s="224"/>
      <c r="BF14" s="224"/>
      <c r="BG14" s="224"/>
      <c r="BH14" s="224"/>
      <c r="BI14" s="224"/>
      <c r="BJ14" s="224"/>
      <c r="BK14" s="224"/>
      <c r="BL14" s="224"/>
      <c r="BM14" s="224"/>
      <c r="BN14" s="224"/>
      <c r="BO14" s="224"/>
      <c r="BP14" s="224"/>
      <c r="BQ14" s="224"/>
      <c r="BR14" s="224"/>
      <c r="BS14" s="275"/>
      <c r="BT14" s="298"/>
      <c r="BU14" s="299"/>
      <c r="BX14" s="275"/>
      <c r="BY14" s="275"/>
    </row>
    <row r="15" spans="2:77" ht="40.950000000000003" customHeight="1" x14ac:dyDescent="0.35">
      <c r="B15" s="255"/>
      <c r="C15" s="255"/>
      <c r="D15" s="255"/>
      <c r="E15" s="255"/>
      <c r="F15" s="255"/>
      <c r="G15" s="255"/>
      <c r="H15" s="255"/>
      <c r="I15" s="255"/>
      <c r="J15" s="255"/>
      <c r="K15" s="255"/>
      <c r="L15" s="255"/>
      <c r="M15" s="255"/>
      <c r="N15" s="243"/>
      <c r="O15" s="243"/>
      <c r="P15" s="243"/>
      <c r="Q15" s="243"/>
      <c r="R15" s="243"/>
      <c r="S15" s="243"/>
      <c r="T15" s="243"/>
      <c r="U15" s="243"/>
      <c r="V15" s="255"/>
      <c r="W15" s="272"/>
      <c r="X15" s="364"/>
      <c r="Y15" s="272"/>
      <c r="Z15" s="272"/>
      <c r="AA15" s="333"/>
      <c r="AB15" s="244"/>
      <c r="AC15" s="324"/>
      <c r="AD15" s="324"/>
      <c r="AE15" s="324"/>
      <c r="AF15" s="324"/>
      <c r="AG15" s="272"/>
      <c r="AH15" s="260"/>
      <c r="AI15" s="272"/>
      <c r="AJ15" s="272"/>
      <c r="AK15" s="272"/>
      <c r="AL15" s="255"/>
      <c r="AM15" s="261"/>
      <c r="AN15" s="368" t="s">
        <v>447</v>
      </c>
      <c r="AO15" s="227"/>
      <c r="AP15" s="227"/>
      <c r="AQ15" s="365"/>
      <c r="AR15" s="365"/>
      <c r="AS15" s="366"/>
      <c r="AT15" s="225"/>
      <c r="AU15" s="224"/>
      <c r="AV15" s="224"/>
      <c r="AW15" s="224"/>
      <c r="AX15" s="275"/>
      <c r="AY15" s="298"/>
      <c r="AZ15" s="224"/>
      <c r="BA15" s="224"/>
      <c r="BB15" s="224"/>
      <c r="BC15" s="224"/>
      <c r="BD15" s="224"/>
      <c r="BE15" s="224"/>
      <c r="BF15" s="224"/>
      <c r="BG15" s="224"/>
      <c r="BH15" s="224"/>
      <c r="BI15" s="224"/>
      <c r="BJ15" s="224"/>
      <c r="BK15" s="224"/>
      <c r="BL15" s="224"/>
      <c r="BM15" s="224"/>
      <c r="BN15" s="224"/>
      <c r="BO15" s="224"/>
      <c r="BP15" s="224"/>
      <c r="BQ15" s="224"/>
      <c r="BR15" s="224"/>
      <c r="BS15" s="287"/>
      <c r="BT15" s="288"/>
      <c r="BU15" s="289"/>
      <c r="BX15" s="287"/>
      <c r="BY15" s="287"/>
    </row>
    <row r="16" spans="2:77" ht="12" customHeight="1" x14ac:dyDescent="0.3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32"/>
      <c r="M16" s="232"/>
      <c r="N16" s="239" t="s">
        <v>448</v>
      </c>
      <c r="O16" s="239"/>
      <c r="P16" s="239"/>
      <c r="Q16" s="239"/>
      <c r="R16" s="239"/>
      <c r="S16" s="239"/>
      <c r="T16" s="239"/>
      <c r="U16" s="239"/>
      <c r="V16" s="29"/>
      <c r="W16" s="29"/>
      <c r="X16" s="29"/>
      <c r="Y16" s="29"/>
      <c r="Z16" s="15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O16" s="53"/>
      <c r="AP16" s="53"/>
      <c r="AQ16" s="31"/>
      <c r="AR16" s="48"/>
      <c r="AS16" s="31"/>
      <c r="AT16" s="32"/>
      <c r="AU16" s="218"/>
      <c r="AV16" s="218"/>
      <c r="AW16" s="218"/>
      <c r="AX16" s="217"/>
      <c r="AY16" s="217"/>
      <c r="AZ16" s="218"/>
      <c r="BA16" s="218"/>
      <c r="BB16" s="218"/>
      <c r="BC16" s="218"/>
      <c r="BD16" s="217" t="s">
        <v>138</v>
      </c>
      <c r="BE16" s="217"/>
      <c r="BF16" s="217"/>
      <c r="BG16" s="217" t="s">
        <v>142</v>
      </c>
      <c r="BH16" s="217"/>
      <c r="BI16" s="217"/>
      <c r="BJ16" s="217" t="s">
        <v>138</v>
      </c>
      <c r="BK16" s="217"/>
      <c r="BL16" s="217"/>
      <c r="BM16" s="217" t="s">
        <v>142</v>
      </c>
      <c r="BN16" s="217"/>
      <c r="BO16" s="217"/>
      <c r="BP16" s="336" t="s">
        <v>138</v>
      </c>
      <c r="BQ16" s="337"/>
      <c r="BR16" s="338"/>
      <c r="BS16" s="336" t="s">
        <v>142</v>
      </c>
      <c r="BT16" s="337"/>
      <c r="BU16" s="338"/>
      <c r="BX16" s="35">
        <v>400</v>
      </c>
      <c r="BY16" s="21" t="s">
        <v>29</v>
      </c>
    </row>
    <row r="17" spans="2:77" ht="12" customHeight="1" x14ac:dyDescent="0.35">
      <c r="B17" s="21"/>
      <c r="C17" s="58" t="str">
        <f>IF(N17="","",'[1]Deckblatt - Cover'!$O$10)</f>
        <v>MfN</v>
      </c>
      <c r="D17" s="58" t="s">
        <v>129</v>
      </c>
      <c r="E17" s="58">
        <v>0</v>
      </c>
      <c r="F17" s="59" t="s">
        <v>46</v>
      </c>
      <c r="G17" s="15">
        <v>400</v>
      </c>
      <c r="H17" s="15" t="s">
        <v>14</v>
      </c>
      <c r="I17" s="59" t="s">
        <v>409</v>
      </c>
      <c r="J17" s="29" t="s">
        <v>373</v>
      </c>
      <c r="K17" s="29" t="s">
        <v>180</v>
      </c>
      <c r="L17" s="232" t="s">
        <v>133</v>
      </c>
      <c r="M17" s="232"/>
      <c r="N17" s="233" t="s">
        <v>449</v>
      </c>
      <c r="O17" s="233"/>
      <c r="P17" s="233"/>
      <c r="Q17" s="233"/>
      <c r="R17" s="233"/>
      <c r="S17" s="233"/>
      <c r="T17" s="233"/>
      <c r="U17" s="233"/>
      <c r="V17" s="29" t="str" cm="1">
        <f t="array" ref="V17">IFERROR(LOOKUP(2,1/(W17:AK17&lt;&gt;""),W17:AK17),"")</f>
        <v>e_V</v>
      </c>
      <c r="W17" s="29" t="s">
        <v>72</v>
      </c>
      <c r="X17" s="29"/>
      <c r="Y17" s="29" t="s">
        <v>351</v>
      </c>
      <c r="Z17" s="59" t="s">
        <v>352</v>
      </c>
      <c r="AA17" s="58" t="s">
        <v>352</v>
      </c>
      <c r="AB17" s="58"/>
      <c r="AC17" s="58" t="s">
        <v>72</v>
      </c>
      <c r="AD17" s="58"/>
      <c r="AE17" s="58"/>
      <c r="AF17" s="58"/>
      <c r="AG17" s="58" t="s">
        <v>135</v>
      </c>
      <c r="AH17" s="58"/>
      <c r="AI17" s="58"/>
      <c r="AJ17" s="58"/>
      <c r="AK17" s="58"/>
      <c r="AL17" s="29" t="str">
        <f>AQ17</f>
        <v>A4</v>
      </c>
      <c r="AM17" s="29"/>
      <c r="AO17" s="36" t="str">
        <f t="shared" ref="AO17" si="1">CONCATENATE(IF(B17="","",CONCATENATE(B17,"_")),C17,"_",D17,"_",E17,"_",F17,"_",G17,"_",H17,"_",I17,"_",J17,"_",K17,"_",L17,"_",V17)</f>
        <v>MfN_INV_0_V_400_BHE_XXX_PL_XX_001_e_V</v>
      </c>
      <c r="AP17" s="36" t="str">
        <f>CONCATENATE(IF(G17="","",CONCATENATE(G17,"_")),I17,"_",J17,"_",K17,"_",L17,"_",V17)</f>
        <v>400_XXX_PL_XX_001_e_V</v>
      </c>
      <c r="AQ17" s="29" t="s">
        <v>450</v>
      </c>
      <c r="AR17" s="48" t="s">
        <v>451</v>
      </c>
      <c r="AS17" s="31" t="s">
        <v>29</v>
      </c>
      <c r="AT17" s="32"/>
      <c r="AU17" s="218"/>
      <c r="AV17" s="218"/>
      <c r="AW17" s="218"/>
      <c r="AX17" s="217"/>
      <c r="AY17" s="217"/>
      <c r="AZ17" s="218"/>
      <c r="BA17" s="218"/>
      <c r="BB17" s="218"/>
      <c r="BC17" s="218"/>
      <c r="BD17" s="217" t="s">
        <v>138</v>
      </c>
      <c r="BE17" s="217"/>
      <c r="BF17" s="217"/>
      <c r="BG17" s="217" t="s">
        <v>142</v>
      </c>
      <c r="BH17" s="217"/>
      <c r="BI17" s="217"/>
      <c r="BJ17" s="217" t="s">
        <v>138</v>
      </c>
      <c r="BK17" s="217"/>
      <c r="BL17" s="217"/>
      <c r="BM17" s="217" t="s">
        <v>142</v>
      </c>
      <c r="BN17" s="217"/>
      <c r="BO17" s="217"/>
      <c r="BP17" s="48"/>
      <c r="BQ17" s="49"/>
      <c r="BR17" s="50"/>
      <c r="BS17" s="48"/>
      <c r="BT17" s="49"/>
      <c r="BU17" s="50"/>
      <c r="BX17" s="35"/>
      <c r="BY17" s="21"/>
    </row>
    <row r="18" spans="2:77" ht="12" customHeight="1" x14ac:dyDescent="0.35">
      <c r="B18" s="21"/>
      <c r="C18" s="58" t="str">
        <f>IF(N18="","",'[1]Deckblatt - Cover'!$O$10)</f>
        <v>MfN</v>
      </c>
      <c r="D18" s="58" t="s">
        <v>129</v>
      </c>
      <c r="E18" s="58">
        <v>0</v>
      </c>
      <c r="F18" s="59" t="s">
        <v>46</v>
      </c>
      <c r="G18" s="15">
        <v>400</v>
      </c>
      <c r="H18" s="15" t="s">
        <v>14</v>
      </c>
      <c r="I18" s="59" t="s">
        <v>409</v>
      </c>
      <c r="J18" s="29" t="s">
        <v>452</v>
      </c>
      <c r="K18" s="29" t="s">
        <v>180</v>
      </c>
      <c r="L18" s="232" t="s">
        <v>133</v>
      </c>
      <c r="M18" s="232"/>
      <c r="N18" s="233" t="s">
        <v>453</v>
      </c>
      <c r="O18" s="233"/>
      <c r="P18" s="233"/>
      <c r="Q18" s="233"/>
      <c r="R18" s="233"/>
      <c r="S18" s="233"/>
      <c r="T18" s="233"/>
      <c r="U18" s="233"/>
      <c r="V18" s="29" t="str" cm="1">
        <f t="array" ref="V18">IFERROR(LOOKUP(2,1/(W18:AK18&lt;&gt;""),W18:AK18),"")</f>
        <v>e_V</v>
      </c>
      <c r="W18" s="29"/>
      <c r="X18" s="29" t="s">
        <v>454</v>
      </c>
      <c r="Y18" s="29"/>
      <c r="Z18" s="59" t="s">
        <v>351</v>
      </c>
      <c r="AA18" s="58" t="s">
        <v>352</v>
      </c>
      <c r="AB18" s="58"/>
      <c r="AC18" s="58" t="s">
        <v>72</v>
      </c>
      <c r="AD18" s="58"/>
      <c r="AE18" s="58"/>
      <c r="AF18" s="58"/>
      <c r="AH18" s="123" t="s">
        <v>135</v>
      </c>
      <c r="AI18" s="58"/>
      <c r="AJ18" s="58"/>
      <c r="AK18" s="58"/>
      <c r="AL18" s="29" t="str">
        <f t="shared" ref="AL18:AL83" si="2">AQ18</f>
        <v>A4</v>
      </c>
      <c r="AM18" s="29"/>
      <c r="AO18" s="36" t="str">
        <f t="shared" ref="AO18:AO32" si="3">CONCATENATE(IF(B18="","",CONCATENATE(B18,"_")),C18,"_",D18,"_",E18,"_",F18,"_",G18,"_",H18,"_",I18,"_",J18,"_",K18,"_",L18,"_",V18)</f>
        <v>MfN_INV_0_V_400_BHE_XXX_BE_XX_001_e_V</v>
      </c>
      <c r="AP18" s="36" t="str">
        <f t="shared" ref="AP18:AP92" si="4">CONCATENATE(IF(G18="","",CONCATENATE(G18,"_")),I18,"_",J18,"_",K18,"_",L18,"_",V18)</f>
        <v>400_XXX_BE_XX_001_e_V</v>
      </c>
      <c r="AQ18" s="29" t="s">
        <v>450</v>
      </c>
      <c r="AR18" s="48" t="s">
        <v>455</v>
      </c>
      <c r="AS18" s="31" t="s">
        <v>29</v>
      </c>
      <c r="AT18" s="32"/>
      <c r="AU18" s="218"/>
      <c r="AV18" s="218"/>
      <c r="AW18" s="218"/>
      <c r="AX18" s="217"/>
      <c r="AY18" s="217"/>
      <c r="AZ18" s="218"/>
      <c r="BA18" s="218"/>
      <c r="BB18" s="218"/>
      <c r="BC18" s="218"/>
      <c r="BD18" s="217" t="s">
        <v>138</v>
      </c>
      <c r="BE18" s="217"/>
      <c r="BF18" s="217"/>
      <c r="BG18" s="217" t="s">
        <v>142</v>
      </c>
      <c r="BH18" s="217"/>
      <c r="BI18" s="217"/>
      <c r="BJ18" s="217" t="s">
        <v>138</v>
      </c>
      <c r="BK18" s="217"/>
      <c r="BL18" s="217"/>
      <c r="BM18" s="217" t="s">
        <v>142</v>
      </c>
      <c r="BN18" s="217"/>
      <c r="BO18" s="217"/>
      <c r="BP18" s="48"/>
      <c r="BQ18" s="49"/>
      <c r="BR18" s="50"/>
      <c r="BS18" s="48"/>
      <c r="BT18" s="49"/>
      <c r="BU18" s="50"/>
      <c r="BX18" s="35"/>
      <c r="BY18" s="21"/>
    </row>
    <row r="19" spans="2:77" ht="12" customHeight="1" x14ac:dyDescent="0.35">
      <c r="B19" s="21"/>
      <c r="C19" s="58" t="str">
        <f>IF(N19="","",'[1]Deckblatt - Cover'!$O$10)</f>
        <v>MfN</v>
      </c>
      <c r="D19" s="58" t="s">
        <v>129</v>
      </c>
      <c r="E19" s="58">
        <v>0</v>
      </c>
      <c r="F19" s="59" t="s">
        <v>46</v>
      </c>
      <c r="G19" s="15">
        <v>400</v>
      </c>
      <c r="H19" s="15" t="s">
        <v>14</v>
      </c>
      <c r="I19" s="59" t="s">
        <v>409</v>
      </c>
      <c r="J19" s="29" t="s">
        <v>456</v>
      </c>
      <c r="K19" s="29" t="s">
        <v>180</v>
      </c>
      <c r="L19" s="232" t="s">
        <v>133</v>
      </c>
      <c r="M19" s="232"/>
      <c r="N19" s="233" t="s">
        <v>457</v>
      </c>
      <c r="O19" s="233"/>
      <c r="P19" s="233"/>
      <c r="Q19" s="233"/>
      <c r="R19" s="233"/>
      <c r="S19" s="233"/>
      <c r="T19" s="233"/>
      <c r="U19" s="233"/>
      <c r="V19" s="29" t="str" cm="1">
        <f t="array" ref="V19">IFERROR(LOOKUP(2,1/(W19:AK19&lt;&gt;""),W19:AK19),"")</f>
        <v>x</v>
      </c>
      <c r="W19" s="29"/>
      <c r="X19" s="29"/>
      <c r="Y19" s="29"/>
      <c r="Z19" s="15" t="s">
        <v>454</v>
      </c>
      <c r="AA19" s="58" t="s">
        <v>352</v>
      </c>
      <c r="AB19" s="58" t="s">
        <v>352</v>
      </c>
      <c r="AC19" s="58"/>
      <c r="AD19" s="58" t="s">
        <v>72</v>
      </c>
      <c r="AE19" s="58" t="s">
        <v>72</v>
      </c>
      <c r="AF19" s="58"/>
      <c r="AG19" s="58"/>
      <c r="AH19" s="104" t="s">
        <v>50</v>
      </c>
      <c r="AI19" s="58"/>
      <c r="AJ19" s="58"/>
      <c r="AK19" s="58"/>
      <c r="AL19" s="29" t="str">
        <f t="shared" si="2"/>
        <v>A3</v>
      </c>
      <c r="AM19" s="29"/>
      <c r="AO19" s="134" t="str">
        <f t="shared" si="3"/>
        <v>MfN_INV_0_V_400_BHE_XXX_BR_XX_001_x</v>
      </c>
      <c r="AP19" s="36" t="str">
        <f t="shared" si="4"/>
        <v>400_XXX_BR_XX_001_x</v>
      </c>
      <c r="AQ19" s="29" t="s">
        <v>458</v>
      </c>
      <c r="AR19" s="48" t="s">
        <v>455</v>
      </c>
      <c r="AS19" s="31" t="s">
        <v>29</v>
      </c>
      <c r="AT19" s="32"/>
      <c r="AU19" s="218"/>
      <c r="AV19" s="218"/>
      <c r="AW19" s="218"/>
      <c r="AX19" s="217"/>
      <c r="AY19" s="217"/>
      <c r="AZ19" s="218"/>
      <c r="BA19" s="218"/>
      <c r="BB19" s="218"/>
      <c r="BC19" s="218"/>
      <c r="BD19" s="217" t="s">
        <v>138</v>
      </c>
      <c r="BE19" s="217"/>
      <c r="BF19" s="217"/>
      <c r="BG19" s="217" t="s">
        <v>142</v>
      </c>
      <c r="BH19" s="217"/>
      <c r="BI19" s="217"/>
      <c r="BJ19" s="217" t="s">
        <v>138</v>
      </c>
      <c r="BK19" s="217"/>
      <c r="BL19" s="217"/>
      <c r="BM19" s="217" t="s">
        <v>142</v>
      </c>
      <c r="BN19" s="217"/>
      <c r="BO19" s="217"/>
      <c r="BP19" s="48"/>
      <c r="BQ19" s="49"/>
      <c r="BR19" s="50"/>
      <c r="BS19" s="48"/>
      <c r="BT19" s="49"/>
      <c r="BU19" s="50"/>
      <c r="BX19" s="35"/>
      <c r="BY19" s="21"/>
    </row>
    <row r="20" spans="2:77" ht="12" customHeight="1" x14ac:dyDescent="0.35">
      <c r="B20" s="21"/>
      <c r="C20" s="58" t="str">
        <f>IF(N20="","",'[1]Deckblatt - Cover'!$O$10)</f>
        <v>MfN</v>
      </c>
      <c r="D20" s="58" t="s">
        <v>129</v>
      </c>
      <c r="E20" s="58">
        <v>0</v>
      </c>
      <c r="F20" s="59" t="s">
        <v>46</v>
      </c>
      <c r="G20" s="15">
        <v>400</v>
      </c>
      <c r="H20" s="15" t="s">
        <v>14</v>
      </c>
      <c r="I20" s="59" t="s">
        <v>409</v>
      </c>
      <c r="J20" s="29" t="s">
        <v>459</v>
      </c>
      <c r="K20" s="29" t="s">
        <v>180</v>
      </c>
      <c r="L20" s="279" t="s">
        <v>160</v>
      </c>
      <c r="M20" s="280"/>
      <c r="N20" s="240" t="s">
        <v>460</v>
      </c>
      <c r="O20" s="241"/>
      <c r="P20" s="241"/>
      <c r="Q20" s="241"/>
      <c r="R20" s="241"/>
      <c r="S20" s="241"/>
      <c r="T20" s="241"/>
      <c r="U20" s="233"/>
      <c r="V20" s="29" t="str" cm="1">
        <f t="array" ref="V20">IFERROR(LOOKUP(2,1/(W20:AK20&lt;&gt;""),W20:AK20),"")</f>
        <v>c_V</v>
      </c>
      <c r="W20" s="29"/>
      <c r="X20" s="29"/>
      <c r="Y20" s="29"/>
      <c r="Z20" s="59"/>
      <c r="AA20" s="58" t="s">
        <v>352</v>
      </c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29" t="str">
        <f t="shared" si="2"/>
        <v>A3</v>
      </c>
      <c r="AM20" s="29"/>
      <c r="AO20" s="36" t="str">
        <f t="shared" si="3"/>
        <v>MfN_INV_0_V_400_BHE_XXX_EV_XX_002_c_V</v>
      </c>
      <c r="AP20" s="36" t="str">
        <f t="shared" si="4"/>
        <v>400_XXX_EV_XX_002_c_V</v>
      </c>
      <c r="AQ20" s="29" t="s">
        <v>458</v>
      </c>
      <c r="AR20" s="48" t="s">
        <v>455</v>
      </c>
      <c r="AS20" s="31" t="s">
        <v>29</v>
      </c>
      <c r="AT20" s="32"/>
      <c r="AU20" s="53"/>
      <c r="AV20" s="89"/>
      <c r="AW20" s="64"/>
      <c r="AX20" s="48"/>
      <c r="AY20" s="50"/>
      <c r="AZ20" s="53"/>
      <c r="BA20" s="89"/>
      <c r="BB20" s="89"/>
      <c r="BC20" s="64"/>
      <c r="BD20" s="48"/>
      <c r="BE20" s="49"/>
      <c r="BF20" s="50"/>
      <c r="BG20" s="48"/>
      <c r="BH20" s="49"/>
      <c r="BI20" s="50"/>
      <c r="BJ20" s="48"/>
      <c r="BK20" s="49"/>
      <c r="BL20" s="50"/>
      <c r="BM20" s="48"/>
      <c r="BN20" s="49"/>
      <c r="BO20" s="50"/>
      <c r="BP20" s="48"/>
      <c r="BQ20" s="49"/>
      <c r="BR20" s="50"/>
      <c r="BS20" s="48"/>
      <c r="BT20" s="49"/>
      <c r="BU20" s="50"/>
      <c r="BX20" s="35"/>
      <c r="BY20" s="21"/>
    </row>
    <row r="21" spans="2:77" ht="12" customHeight="1" x14ac:dyDescent="0.35">
      <c r="B21" s="21"/>
      <c r="C21" s="58" t="str">
        <f>IF(N21="","",'[1]Deckblatt - Cover'!$O$10)</f>
        <v>MfN</v>
      </c>
      <c r="D21" s="58" t="s">
        <v>129</v>
      </c>
      <c r="E21" s="58">
        <v>0</v>
      </c>
      <c r="F21" s="59" t="s">
        <v>46</v>
      </c>
      <c r="G21" s="15">
        <v>400</v>
      </c>
      <c r="H21" s="15" t="s">
        <v>14</v>
      </c>
      <c r="I21" s="59" t="s">
        <v>409</v>
      </c>
      <c r="J21" s="29" t="s">
        <v>459</v>
      </c>
      <c r="K21" s="29" t="s">
        <v>180</v>
      </c>
      <c r="L21" s="279" t="s">
        <v>186</v>
      </c>
      <c r="M21" s="280"/>
      <c r="N21" s="240" t="s">
        <v>461</v>
      </c>
      <c r="O21" s="241"/>
      <c r="P21" s="241"/>
      <c r="Q21" s="241"/>
      <c r="R21" s="241"/>
      <c r="S21" s="241"/>
      <c r="T21" s="241"/>
      <c r="U21" s="233"/>
      <c r="V21" s="29" t="str" cm="1">
        <f t="array" ref="V21">IFERROR(LOOKUP(2,1/(W21:AK21&lt;&gt;""),W21:AK21),"")</f>
        <v>c_V</v>
      </c>
      <c r="W21" s="29"/>
      <c r="X21" s="29"/>
      <c r="Y21" s="29"/>
      <c r="Z21" s="59"/>
      <c r="AA21" s="58" t="s">
        <v>352</v>
      </c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29" t="str">
        <f t="shared" si="2"/>
        <v>A3</v>
      </c>
      <c r="AM21" s="29"/>
      <c r="AO21" s="36" t="str">
        <f t="shared" si="3"/>
        <v>MfN_INV_0_V_400_BHE_XXX_EV_XX_003_c_V</v>
      </c>
      <c r="AP21" s="36" t="str">
        <f t="shared" si="4"/>
        <v>400_XXX_EV_XX_003_c_V</v>
      </c>
      <c r="AQ21" s="29" t="s">
        <v>458</v>
      </c>
      <c r="AR21" s="48" t="s">
        <v>455</v>
      </c>
      <c r="AS21" s="31" t="s">
        <v>29</v>
      </c>
      <c r="AT21" s="32"/>
      <c r="AU21" s="340"/>
      <c r="AV21" s="341"/>
      <c r="AW21" s="342"/>
      <c r="AX21" s="336"/>
      <c r="AY21" s="338"/>
      <c r="AZ21" s="340"/>
      <c r="BA21" s="341"/>
      <c r="BB21" s="341"/>
      <c r="BC21" s="342"/>
      <c r="BD21" s="336" t="s">
        <v>138</v>
      </c>
      <c r="BE21" s="337"/>
      <c r="BF21" s="338"/>
      <c r="BG21" s="336" t="s">
        <v>142</v>
      </c>
      <c r="BH21" s="337"/>
      <c r="BI21" s="338"/>
      <c r="BJ21" s="336" t="s">
        <v>138</v>
      </c>
      <c r="BK21" s="337"/>
      <c r="BL21" s="338"/>
      <c r="BM21" s="336" t="s">
        <v>142</v>
      </c>
      <c r="BN21" s="337"/>
      <c r="BO21" s="338"/>
      <c r="BP21" s="48"/>
      <c r="BQ21" s="49"/>
      <c r="BR21" s="50"/>
      <c r="BS21" s="48"/>
      <c r="BT21" s="49"/>
      <c r="BU21" s="50"/>
      <c r="BX21" s="35"/>
      <c r="BY21" s="21"/>
    </row>
    <row r="22" spans="2:77" ht="12" customHeight="1" x14ac:dyDescent="0.35">
      <c r="B22" s="21"/>
      <c r="C22" s="58" t="str">
        <f>IF(N22="","",'[1]Deckblatt - Cover'!$O$10)</f>
        <v>MfN</v>
      </c>
      <c r="D22" s="58" t="s">
        <v>129</v>
      </c>
      <c r="E22" s="58">
        <v>0</v>
      </c>
      <c r="F22" s="59" t="s">
        <v>46</v>
      </c>
      <c r="G22" s="15">
        <v>400</v>
      </c>
      <c r="H22" s="15" t="s">
        <v>14</v>
      </c>
      <c r="I22" s="59" t="s">
        <v>409</v>
      </c>
      <c r="J22" s="29" t="s">
        <v>459</v>
      </c>
      <c r="K22" s="29" t="s">
        <v>180</v>
      </c>
      <c r="L22" s="279" t="s">
        <v>189</v>
      </c>
      <c r="M22" s="280"/>
      <c r="N22" s="240" t="s">
        <v>462</v>
      </c>
      <c r="O22" s="241"/>
      <c r="P22" s="241"/>
      <c r="Q22" s="241"/>
      <c r="R22" s="241"/>
      <c r="S22" s="241"/>
      <c r="T22" s="241"/>
      <c r="U22" s="233"/>
      <c r="V22" s="29" t="str" cm="1">
        <f t="array" ref="V22">IFERROR(LOOKUP(2,1/(W22:AK22&lt;&gt;""),W22:AK22),"")</f>
        <v>c_V</v>
      </c>
      <c r="W22" s="29"/>
      <c r="X22" s="29"/>
      <c r="Y22" s="29"/>
      <c r="Z22" s="59"/>
      <c r="AA22" s="58" t="s">
        <v>352</v>
      </c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29" t="str">
        <f t="shared" si="2"/>
        <v>A3</v>
      </c>
      <c r="AM22" s="29"/>
      <c r="AO22" s="36" t="str">
        <f t="shared" si="3"/>
        <v>MfN_INV_0_V_400_BHE_XXX_EV_XX_004_c_V</v>
      </c>
      <c r="AP22" s="36" t="str">
        <f t="shared" si="4"/>
        <v>400_XXX_EV_XX_004_c_V</v>
      </c>
      <c r="AQ22" s="29" t="s">
        <v>458</v>
      </c>
      <c r="AR22" s="48" t="s">
        <v>455</v>
      </c>
      <c r="AS22" s="31" t="s">
        <v>29</v>
      </c>
      <c r="AT22" s="32"/>
      <c r="AU22" s="340"/>
      <c r="AV22" s="341"/>
      <c r="AW22" s="342"/>
      <c r="AX22" s="336"/>
      <c r="AY22" s="338"/>
      <c r="AZ22" s="340"/>
      <c r="BA22" s="341"/>
      <c r="BB22" s="341"/>
      <c r="BC22" s="342"/>
      <c r="BD22" s="336" t="s">
        <v>138</v>
      </c>
      <c r="BE22" s="337"/>
      <c r="BF22" s="338"/>
      <c r="BG22" s="336" t="s">
        <v>142</v>
      </c>
      <c r="BH22" s="337"/>
      <c r="BI22" s="338"/>
      <c r="BJ22" s="336" t="s">
        <v>138</v>
      </c>
      <c r="BK22" s="337"/>
      <c r="BL22" s="338"/>
      <c r="BM22" s="336" t="s">
        <v>142</v>
      </c>
      <c r="BN22" s="337"/>
      <c r="BO22" s="338"/>
      <c r="BP22" s="48"/>
      <c r="BQ22" s="49"/>
      <c r="BR22" s="50"/>
      <c r="BS22" s="48"/>
      <c r="BT22" s="49"/>
      <c r="BU22" s="50"/>
      <c r="BX22" s="35"/>
      <c r="BY22" s="21"/>
    </row>
    <row r="23" spans="2:77" ht="12" customHeight="1" x14ac:dyDescent="0.35">
      <c r="B23" s="21"/>
      <c r="C23" s="58" t="str">
        <f>IF(N23="","",'[1]Deckblatt - Cover'!$O$10)</f>
        <v>MfN</v>
      </c>
      <c r="D23" s="58" t="s">
        <v>129</v>
      </c>
      <c r="E23" s="58">
        <v>0</v>
      </c>
      <c r="F23" s="59" t="s">
        <v>46</v>
      </c>
      <c r="G23" s="15">
        <v>400</v>
      </c>
      <c r="H23" s="15" t="s">
        <v>14</v>
      </c>
      <c r="I23" s="59" t="s">
        <v>409</v>
      </c>
      <c r="J23" s="29" t="s">
        <v>459</v>
      </c>
      <c r="K23" s="29" t="s">
        <v>180</v>
      </c>
      <c r="L23" s="279" t="s">
        <v>198</v>
      </c>
      <c r="M23" s="280"/>
      <c r="N23" s="240" t="s">
        <v>463</v>
      </c>
      <c r="O23" s="241"/>
      <c r="P23" s="241"/>
      <c r="Q23" s="241"/>
      <c r="R23" s="241"/>
      <c r="S23" s="241"/>
      <c r="T23" s="241"/>
      <c r="U23" s="233"/>
      <c r="V23" s="29" t="str" cm="1">
        <f t="array" ref="V23">IFERROR(LOOKUP(2,1/(W23:AK23&lt;&gt;""),W23:AK23),"")</f>
        <v>c_V</v>
      </c>
      <c r="W23" s="29"/>
      <c r="X23" s="29"/>
      <c r="Y23" s="29"/>
      <c r="Z23" s="59"/>
      <c r="AA23" s="58" t="s">
        <v>352</v>
      </c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29" t="str">
        <f t="shared" si="2"/>
        <v>A3</v>
      </c>
      <c r="AM23" s="29"/>
      <c r="AO23" s="36" t="str">
        <f t="shared" si="3"/>
        <v>MfN_INV_0_V_400_BHE_XXX_EV_XX_007_c_V</v>
      </c>
      <c r="AP23" s="36" t="str">
        <f t="shared" si="4"/>
        <v>400_XXX_EV_XX_007_c_V</v>
      </c>
      <c r="AQ23" s="29" t="s">
        <v>458</v>
      </c>
      <c r="AR23" s="48" t="s">
        <v>455</v>
      </c>
      <c r="AS23" s="31" t="s">
        <v>29</v>
      </c>
      <c r="AT23" s="32"/>
      <c r="AU23" s="53"/>
      <c r="AV23" s="89"/>
      <c r="AW23" s="64"/>
      <c r="AX23" s="48"/>
      <c r="AY23" s="50"/>
      <c r="AZ23" s="53"/>
      <c r="BA23" s="89"/>
      <c r="BB23" s="89"/>
      <c r="BC23" s="64"/>
      <c r="BD23" s="48"/>
      <c r="BE23" s="49"/>
      <c r="BF23" s="50"/>
      <c r="BG23" s="48"/>
      <c r="BH23" s="49"/>
      <c r="BI23" s="50"/>
      <c r="BJ23" s="48"/>
      <c r="BK23" s="49"/>
      <c r="BL23" s="50"/>
      <c r="BM23" s="48"/>
      <c r="BN23" s="49"/>
      <c r="BO23" s="50"/>
      <c r="BP23" s="48"/>
      <c r="BQ23" s="49"/>
      <c r="BR23" s="50"/>
      <c r="BS23" s="48"/>
      <c r="BT23" s="49"/>
      <c r="BU23" s="50"/>
      <c r="BX23" s="35"/>
      <c r="BY23" s="21"/>
    </row>
    <row r="24" spans="2:77" ht="12" customHeight="1" x14ac:dyDescent="0.35">
      <c r="B24" s="21"/>
      <c r="C24" s="58" t="str">
        <f>IF(N24="","",'[1]Deckblatt - Cover'!$O$10)</f>
        <v>MfN</v>
      </c>
      <c r="D24" s="58" t="s">
        <v>129</v>
      </c>
      <c r="E24" s="58">
        <v>0</v>
      </c>
      <c r="F24" s="59" t="s">
        <v>46</v>
      </c>
      <c r="G24" s="59">
        <v>400</v>
      </c>
      <c r="H24" s="59" t="s">
        <v>14</v>
      </c>
      <c r="I24" s="59" t="s">
        <v>409</v>
      </c>
      <c r="J24" s="58" t="s">
        <v>459</v>
      </c>
      <c r="K24" s="58" t="s">
        <v>180</v>
      </c>
      <c r="L24" s="247" t="s">
        <v>297</v>
      </c>
      <c r="M24" s="248"/>
      <c r="N24" s="245" t="s">
        <v>464</v>
      </c>
      <c r="O24" s="246"/>
      <c r="P24" s="246"/>
      <c r="Q24" s="246"/>
      <c r="R24" s="246"/>
      <c r="S24" s="246"/>
      <c r="T24" s="246"/>
      <c r="U24" s="229"/>
      <c r="V24" s="58" t="str" cm="1">
        <f t="array" ref="V24">IFERROR(LOOKUP(2,1/(W24:AK24&lt;&gt;""),W24:AK24),"")</f>
        <v>d_V</v>
      </c>
      <c r="W24" s="58"/>
      <c r="X24" s="58"/>
      <c r="Y24" s="58"/>
      <c r="Z24" s="59"/>
      <c r="AA24" s="58"/>
      <c r="AB24" s="58"/>
      <c r="AC24" s="58" t="s">
        <v>72</v>
      </c>
      <c r="AD24" s="58"/>
      <c r="AE24" s="58"/>
      <c r="AF24" s="58"/>
      <c r="AG24" s="58"/>
      <c r="AH24" s="58"/>
      <c r="AI24" s="58"/>
      <c r="AJ24" s="58"/>
      <c r="AK24" s="58"/>
      <c r="AL24" s="58" t="str">
        <f t="shared" si="2"/>
        <v>A3</v>
      </c>
      <c r="AM24" s="29"/>
      <c r="AO24" s="36" t="str">
        <f t="shared" si="3"/>
        <v>MfN_INV_0_V_400_BHE_XXX_EV_XX_009_d_V</v>
      </c>
      <c r="AP24" s="36" t="str">
        <f t="shared" si="4"/>
        <v>400_XXX_EV_XX_009_d_V</v>
      </c>
      <c r="AQ24" s="29" t="s">
        <v>458</v>
      </c>
      <c r="AR24" s="48" t="s">
        <v>455</v>
      </c>
      <c r="AS24" s="31" t="s">
        <v>29</v>
      </c>
      <c r="AT24" s="32"/>
      <c r="AU24" s="53"/>
      <c r="AV24" s="89"/>
      <c r="AW24" s="64"/>
      <c r="AX24" s="48"/>
      <c r="AY24" s="50"/>
      <c r="AZ24" s="53"/>
      <c r="BA24" s="89"/>
      <c r="BB24" s="89"/>
      <c r="BC24" s="64"/>
      <c r="BD24" s="48"/>
      <c r="BE24" s="49"/>
      <c r="BF24" s="50"/>
      <c r="BG24" s="48"/>
      <c r="BH24" s="49"/>
      <c r="BI24" s="50"/>
      <c r="BJ24" s="48"/>
      <c r="BK24" s="49"/>
      <c r="BL24" s="50"/>
      <c r="BM24" s="48"/>
      <c r="BN24" s="49"/>
      <c r="BO24" s="50"/>
      <c r="BP24" s="48"/>
      <c r="BQ24" s="49"/>
      <c r="BR24" s="50"/>
      <c r="BS24" s="48"/>
      <c r="BT24" s="49"/>
      <c r="BU24" s="50"/>
      <c r="BX24" s="35"/>
      <c r="BY24" s="21"/>
    </row>
    <row r="25" spans="2:77" ht="12" customHeight="1" x14ac:dyDescent="0.35">
      <c r="B25" s="21"/>
      <c r="C25" s="58" t="str">
        <f>IF(N25="","",'[1]Deckblatt - Cover'!$O$10)</f>
        <v>MfN</v>
      </c>
      <c r="D25" s="58" t="s">
        <v>129</v>
      </c>
      <c r="E25" s="58">
        <v>0</v>
      </c>
      <c r="F25" s="59" t="s">
        <v>46</v>
      </c>
      <c r="G25" s="15">
        <v>400</v>
      </c>
      <c r="H25" s="15" t="s">
        <v>14</v>
      </c>
      <c r="I25" s="59" t="s">
        <v>409</v>
      </c>
      <c r="J25" s="29" t="s">
        <v>459</v>
      </c>
      <c r="K25" s="29" t="s">
        <v>180</v>
      </c>
      <c r="L25" s="279" t="s">
        <v>300</v>
      </c>
      <c r="M25" s="280"/>
      <c r="N25" s="240" t="s">
        <v>465</v>
      </c>
      <c r="O25" s="241"/>
      <c r="P25" s="241"/>
      <c r="Q25" s="241"/>
      <c r="R25" s="241"/>
      <c r="S25" s="241"/>
      <c r="T25" s="241"/>
      <c r="U25" s="233"/>
      <c r="V25" s="29" t="str" cm="1">
        <f t="array" ref="V25">IFERROR(LOOKUP(2,1/(W25:AK25&lt;&gt;""),W25:AK25),"")</f>
        <v>c_V</v>
      </c>
      <c r="W25" s="29"/>
      <c r="X25" s="29"/>
      <c r="Y25" s="29"/>
      <c r="Z25" s="59"/>
      <c r="AA25" s="58" t="s">
        <v>352</v>
      </c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29" t="str">
        <f t="shared" si="2"/>
        <v>A3</v>
      </c>
      <c r="AM25" s="29"/>
      <c r="AO25" s="36" t="str">
        <f t="shared" si="3"/>
        <v>MfN_INV_0_V_400_BHE_XXX_EV_XX_010_c_V</v>
      </c>
      <c r="AP25" s="36" t="str">
        <f t="shared" si="4"/>
        <v>400_XXX_EV_XX_010_c_V</v>
      </c>
      <c r="AQ25" s="29" t="s">
        <v>458</v>
      </c>
      <c r="AR25" s="48" t="s">
        <v>455</v>
      </c>
      <c r="AS25" s="31" t="s">
        <v>29</v>
      </c>
      <c r="AT25" s="32"/>
      <c r="AU25" s="53"/>
      <c r="AV25" s="89"/>
      <c r="AW25" s="64"/>
      <c r="AX25" s="48"/>
      <c r="AY25" s="50"/>
      <c r="AZ25" s="53"/>
      <c r="BA25" s="89"/>
      <c r="BB25" s="89"/>
      <c r="BC25" s="64"/>
      <c r="BD25" s="48"/>
      <c r="BE25" s="49"/>
      <c r="BF25" s="50"/>
      <c r="BG25" s="48"/>
      <c r="BH25" s="49"/>
      <c r="BI25" s="50"/>
      <c r="BJ25" s="48"/>
      <c r="BK25" s="49"/>
      <c r="BL25" s="50"/>
      <c r="BM25" s="48"/>
      <c r="BN25" s="49"/>
      <c r="BO25" s="50"/>
      <c r="BP25" s="48"/>
      <c r="BQ25" s="49"/>
      <c r="BR25" s="50"/>
      <c r="BS25" s="48"/>
      <c r="BT25" s="49"/>
      <c r="BU25" s="50"/>
      <c r="BX25" s="35"/>
      <c r="BY25" s="21"/>
    </row>
    <row r="26" spans="2:77" ht="12" customHeight="1" x14ac:dyDescent="0.35">
      <c r="B26" s="21"/>
      <c r="C26" s="58" t="str">
        <f>IF(N26="","",'[1]Deckblatt - Cover'!$O$10)</f>
        <v>MfN</v>
      </c>
      <c r="D26" s="58" t="s">
        <v>129</v>
      </c>
      <c r="E26" s="58">
        <v>0</v>
      </c>
      <c r="F26" s="59" t="s">
        <v>46</v>
      </c>
      <c r="G26" s="15">
        <v>400</v>
      </c>
      <c r="H26" s="15" t="s">
        <v>14</v>
      </c>
      <c r="I26" s="59" t="s">
        <v>409</v>
      </c>
      <c r="J26" s="29" t="s">
        <v>459</v>
      </c>
      <c r="K26" s="29" t="s">
        <v>180</v>
      </c>
      <c r="L26" s="279" t="s">
        <v>466</v>
      </c>
      <c r="M26" s="280"/>
      <c r="N26" s="240" t="s">
        <v>467</v>
      </c>
      <c r="O26" s="241"/>
      <c r="P26" s="241"/>
      <c r="Q26" s="241"/>
      <c r="R26" s="241"/>
      <c r="S26" s="241"/>
      <c r="T26" s="241"/>
      <c r="U26" s="233"/>
      <c r="V26" s="29" t="str" cm="1">
        <f t="array" ref="V26">IFERROR(LOOKUP(2,1/(W26:AK26&lt;&gt;""),W26:AK26),"")</f>
        <v>c_V</v>
      </c>
      <c r="W26" s="29"/>
      <c r="X26" s="29"/>
      <c r="Y26" s="29"/>
      <c r="Z26" s="59"/>
      <c r="AA26" s="58" t="s">
        <v>352</v>
      </c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29" t="str">
        <f t="shared" si="2"/>
        <v>A3</v>
      </c>
      <c r="AM26" s="29"/>
      <c r="AO26" s="36" t="str">
        <f t="shared" si="3"/>
        <v>MfN_INV_0_V_400_BHE_XXX_EV_XX_011_c_V</v>
      </c>
      <c r="AP26" s="36" t="str">
        <f t="shared" si="4"/>
        <v>400_XXX_EV_XX_011_c_V</v>
      </c>
      <c r="AQ26" s="29" t="s">
        <v>458</v>
      </c>
      <c r="AR26" s="48" t="s">
        <v>455</v>
      </c>
      <c r="AS26" s="31" t="s">
        <v>29</v>
      </c>
      <c r="AT26" s="32"/>
      <c r="AU26" s="53"/>
      <c r="AV26" s="89"/>
      <c r="AW26" s="64"/>
      <c r="AX26" s="48"/>
      <c r="AY26" s="50"/>
      <c r="AZ26" s="53"/>
      <c r="BA26" s="89"/>
      <c r="BB26" s="89"/>
      <c r="BC26" s="64"/>
      <c r="BD26" s="48"/>
      <c r="BE26" s="49"/>
      <c r="BF26" s="50"/>
      <c r="BG26" s="48"/>
      <c r="BH26" s="49"/>
      <c r="BI26" s="50"/>
      <c r="BJ26" s="48"/>
      <c r="BK26" s="49"/>
      <c r="BL26" s="50"/>
      <c r="BM26" s="48"/>
      <c r="BN26" s="49"/>
      <c r="BO26" s="50"/>
      <c r="BP26" s="48"/>
      <c r="BQ26" s="49"/>
      <c r="BR26" s="50"/>
      <c r="BS26" s="48"/>
      <c r="BT26" s="49"/>
      <c r="BU26" s="50"/>
      <c r="BX26" s="35"/>
      <c r="BY26" s="21"/>
    </row>
    <row r="27" spans="2:77" ht="12" customHeight="1" x14ac:dyDescent="0.35">
      <c r="B27" s="21"/>
      <c r="C27" s="58" t="str">
        <f>IF(N27="","",'[1]Deckblatt - Cover'!$O$10)</f>
        <v>MfN</v>
      </c>
      <c r="D27" s="58" t="s">
        <v>129</v>
      </c>
      <c r="E27" s="58">
        <v>0</v>
      </c>
      <c r="F27" s="59" t="s">
        <v>46</v>
      </c>
      <c r="G27" s="59">
        <v>400</v>
      </c>
      <c r="H27" s="59" t="s">
        <v>14</v>
      </c>
      <c r="I27" s="59" t="s">
        <v>409</v>
      </c>
      <c r="J27" s="58" t="s">
        <v>459</v>
      </c>
      <c r="K27" s="58" t="s">
        <v>180</v>
      </c>
      <c r="L27" s="228" t="s">
        <v>468</v>
      </c>
      <c r="M27" s="228"/>
      <c r="N27" s="229" t="s">
        <v>469</v>
      </c>
      <c r="O27" s="229"/>
      <c r="P27" s="229"/>
      <c r="Q27" s="229"/>
      <c r="R27" s="229"/>
      <c r="S27" s="229"/>
      <c r="T27" s="229"/>
      <c r="U27" s="229"/>
      <c r="V27" s="29" t="str" cm="1">
        <f t="array" ref="V27">IFERROR(LOOKUP(2,1/(W27:AK27&lt;&gt;""),W27:AK27),"")</f>
        <v/>
      </c>
      <c r="W27" s="29"/>
      <c r="X27" s="29"/>
      <c r="Y27" s="29"/>
      <c r="Z27" s="59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29" t="str">
        <f t="shared" si="2"/>
        <v>A3</v>
      </c>
      <c r="AM27" s="29"/>
      <c r="AO27" s="36" t="str">
        <f t="shared" si="3"/>
        <v>MfN_INV_0_V_400_BHE_XXX_EV_XX_012_</v>
      </c>
      <c r="AP27" s="36" t="str">
        <f t="shared" si="4"/>
        <v>400_XXX_EV_XX_012_</v>
      </c>
      <c r="AQ27" s="29" t="s">
        <v>458</v>
      </c>
      <c r="AR27" s="48" t="s">
        <v>455</v>
      </c>
      <c r="AS27" s="31" t="s">
        <v>29</v>
      </c>
      <c r="AT27" s="32"/>
      <c r="AU27" s="53"/>
      <c r="AV27" s="89"/>
      <c r="AW27" s="64"/>
      <c r="AX27" s="48"/>
      <c r="AY27" s="50"/>
      <c r="AZ27" s="53"/>
      <c r="BA27" s="89"/>
      <c r="BB27" s="89"/>
      <c r="BC27" s="64"/>
      <c r="BD27" s="48"/>
      <c r="BE27" s="49"/>
      <c r="BF27" s="50"/>
      <c r="BG27" s="48"/>
      <c r="BH27" s="49"/>
      <c r="BI27" s="50"/>
      <c r="BJ27" s="48"/>
      <c r="BK27" s="49"/>
      <c r="BL27" s="50"/>
      <c r="BM27" s="48"/>
      <c r="BN27" s="49"/>
      <c r="BO27" s="50"/>
      <c r="BP27" s="48"/>
      <c r="BQ27" s="49"/>
      <c r="BR27" s="50"/>
      <c r="BS27" s="48"/>
      <c r="BT27" s="49"/>
      <c r="BU27" s="50"/>
      <c r="BX27" s="35"/>
      <c r="BY27" s="21"/>
    </row>
    <row r="28" spans="2:77" ht="12" customHeight="1" x14ac:dyDescent="0.35">
      <c r="B28" s="21"/>
      <c r="C28" s="58" t="str">
        <f>IF(N28="","",'[1]Deckblatt - Cover'!$O$10)</f>
        <v>MfN</v>
      </c>
      <c r="D28" s="58" t="s">
        <v>129</v>
      </c>
      <c r="E28" s="58">
        <v>0</v>
      </c>
      <c r="F28" s="59" t="s">
        <v>46</v>
      </c>
      <c r="G28" s="59">
        <v>400</v>
      </c>
      <c r="H28" s="59" t="s">
        <v>14</v>
      </c>
      <c r="I28" s="59" t="s">
        <v>409</v>
      </c>
      <c r="J28" s="58" t="s">
        <v>459</v>
      </c>
      <c r="K28" s="58" t="s">
        <v>180</v>
      </c>
      <c r="L28" s="247" t="s">
        <v>470</v>
      </c>
      <c r="M28" s="248"/>
      <c r="N28" s="245" t="s">
        <v>471</v>
      </c>
      <c r="O28" s="246"/>
      <c r="P28" s="246"/>
      <c r="Q28" s="246"/>
      <c r="R28" s="246"/>
      <c r="S28" s="246"/>
      <c r="T28" s="246"/>
      <c r="U28" s="229"/>
      <c r="V28" s="58" t="str" cm="1">
        <f t="array" ref="V28">IFERROR(LOOKUP(2,1/(W28:AK28&lt;&gt;""),W28:AK28),"")</f>
        <v>d_V</v>
      </c>
      <c r="W28" s="58"/>
      <c r="X28" s="58"/>
      <c r="Y28" s="58"/>
      <c r="Z28" s="59"/>
      <c r="AA28" s="58"/>
      <c r="AB28" s="58"/>
      <c r="AC28" s="58" t="s">
        <v>72</v>
      </c>
      <c r="AD28" s="58"/>
      <c r="AE28" s="58"/>
      <c r="AF28" s="58"/>
      <c r="AG28" s="58"/>
      <c r="AH28" s="58"/>
      <c r="AI28" s="58"/>
      <c r="AJ28" s="58"/>
      <c r="AK28" s="58"/>
      <c r="AL28" s="58" t="str">
        <f t="shared" si="2"/>
        <v>A3</v>
      </c>
      <c r="AM28" s="29"/>
      <c r="AO28" s="36" t="str">
        <f t="shared" si="3"/>
        <v>MfN_INV_0_V_400_BHE_XXX_EV_XX_013_d_V</v>
      </c>
      <c r="AP28" s="36" t="str">
        <f t="shared" si="4"/>
        <v>400_XXX_EV_XX_013_d_V</v>
      </c>
      <c r="AQ28" s="29" t="s">
        <v>458</v>
      </c>
      <c r="AR28" s="48" t="s">
        <v>455</v>
      </c>
      <c r="AS28" s="31" t="s">
        <v>29</v>
      </c>
      <c r="AT28" s="32"/>
      <c r="AU28" s="53"/>
      <c r="AV28" s="89"/>
      <c r="AW28" s="64"/>
      <c r="AX28" s="48"/>
      <c r="AY28" s="50"/>
      <c r="AZ28" s="53"/>
      <c r="BA28" s="89"/>
      <c r="BB28" s="89"/>
      <c r="BC28" s="64"/>
      <c r="BD28" s="48"/>
      <c r="BE28" s="49"/>
      <c r="BF28" s="50"/>
      <c r="BG28" s="48"/>
      <c r="BH28" s="49"/>
      <c r="BI28" s="50"/>
      <c r="BJ28" s="48"/>
      <c r="BK28" s="49"/>
      <c r="BL28" s="50"/>
      <c r="BM28" s="48"/>
      <c r="BN28" s="49"/>
      <c r="BO28" s="50"/>
      <c r="BP28" s="48"/>
      <c r="BQ28" s="49"/>
      <c r="BR28" s="50"/>
      <c r="BS28" s="48"/>
      <c r="BT28" s="49"/>
      <c r="BU28" s="50"/>
      <c r="BX28" s="35"/>
      <c r="BY28" s="21"/>
    </row>
    <row r="29" spans="2:77" ht="12" customHeight="1" x14ac:dyDescent="0.35">
      <c r="B29" s="21"/>
      <c r="C29" s="58" t="str">
        <f>IF(N29="","",'[1]Deckblatt - Cover'!$O$10)</f>
        <v>MfN</v>
      </c>
      <c r="D29" s="58" t="s">
        <v>129</v>
      </c>
      <c r="E29" s="58">
        <v>0</v>
      </c>
      <c r="F29" s="59" t="s">
        <v>46</v>
      </c>
      <c r="G29" s="15">
        <v>400</v>
      </c>
      <c r="H29" s="15" t="s">
        <v>14</v>
      </c>
      <c r="I29" s="59" t="s">
        <v>409</v>
      </c>
      <c r="J29" s="29" t="s">
        <v>459</v>
      </c>
      <c r="K29" s="29" t="s">
        <v>180</v>
      </c>
      <c r="L29" s="279" t="s">
        <v>472</v>
      </c>
      <c r="M29" s="280"/>
      <c r="N29" s="240" t="s">
        <v>473</v>
      </c>
      <c r="O29" s="241"/>
      <c r="P29" s="241"/>
      <c r="Q29" s="241"/>
      <c r="R29" s="241"/>
      <c r="S29" s="241"/>
      <c r="T29" s="241"/>
      <c r="U29" s="233"/>
      <c r="V29" s="29" t="str" cm="1">
        <f t="array" ref="V29">IFERROR(LOOKUP(2,1/(W29:AK29&lt;&gt;""),W29:AK29),"")</f>
        <v>c_V</v>
      </c>
      <c r="W29" s="29"/>
      <c r="X29" s="29"/>
      <c r="Y29" s="29"/>
      <c r="Z29" s="59"/>
      <c r="AA29" s="58" t="s">
        <v>352</v>
      </c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29" t="str">
        <f t="shared" si="2"/>
        <v>A3</v>
      </c>
      <c r="AM29" s="29"/>
      <c r="AO29" s="36" t="str">
        <f t="shared" si="3"/>
        <v>MfN_INV_0_V_400_BHE_XXX_EV_XX_014_c_V</v>
      </c>
      <c r="AP29" s="36" t="str">
        <f t="shared" si="4"/>
        <v>400_XXX_EV_XX_014_c_V</v>
      </c>
      <c r="AQ29" s="29" t="s">
        <v>458</v>
      </c>
      <c r="AR29" s="48" t="s">
        <v>455</v>
      </c>
      <c r="AS29" s="31" t="s">
        <v>29</v>
      </c>
      <c r="AT29" s="32"/>
      <c r="AU29" s="53"/>
      <c r="AV29" s="89"/>
      <c r="AW29" s="64"/>
      <c r="AX29" s="48"/>
      <c r="AY29" s="50"/>
      <c r="AZ29" s="53"/>
      <c r="BA29" s="89"/>
      <c r="BB29" s="89"/>
      <c r="BC29" s="64"/>
      <c r="BD29" s="48"/>
      <c r="BE29" s="49"/>
      <c r="BF29" s="50"/>
      <c r="BG29" s="48"/>
      <c r="BH29" s="49"/>
      <c r="BI29" s="50"/>
      <c r="BJ29" s="48"/>
      <c r="BK29" s="49"/>
      <c r="BL29" s="50"/>
      <c r="BM29" s="48"/>
      <c r="BN29" s="49"/>
      <c r="BO29" s="50"/>
      <c r="BP29" s="48"/>
      <c r="BQ29" s="49"/>
      <c r="BR29" s="50"/>
      <c r="BS29" s="48"/>
      <c r="BT29" s="49"/>
      <c r="BU29" s="50"/>
      <c r="BX29" s="35"/>
      <c r="BY29" s="21"/>
    </row>
    <row r="30" spans="2:77" ht="12" customHeight="1" x14ac:dyDescent="0.35">
      <c r="B30" s="21"/>
      <c r="C30" s="58" t="str">
        <f>IF(N30="","",'[1]Deckblatt - Cover'!$O$10)</f>
        <v>MfN</v>
      </c>
      <c r="D30" s="58" t="s">
        <v>129</v>
      </c>
      <c r="E30" s="58">
        <v>0</v>
      </c>
      <c r="F30" s="59" t="s">
        <v>46</v>
      </c>
      <c r="G30" s="15">
        <v>400</v>
      </c>
      <c r="H30" s="15" t="s">
        <v>14</v>
      </c>
      <c r="I30" s="59" t="s">
        <v>409</v>
      </c>
      <c r="J30" s="29" t="s">
        <v>474</v>
      </c>
      <c r="K30" s="29" t="s">
        <v>180</v>
      </c>
      <c r="L30" s="279" t="s">
        <v>133</v>
      </c>
      <c r="M30" s="280"/>
      <c r="N30" s="240" t="s">
        <v>475</v>
      </c>
      <c r="O30" s="241"/>
      <c r="P30" s="241"/>
      <c r="Q30" s="241"/>
      <c r="R30" s="241"/>
      <c r="S30" s="241"/>
      <c r="T30" s="241"/>
      <c r="U30" s="233"/>
      <c r="V30" s="29" t="str" cm="1">
        <f t="array" ref="V30">IFERROR(LOOKUP(2,1/(W30:AK30&lt;&gt;""),W30:AK30),"")</f>
        <v>c_V</v>
      </c>
      <c r="W30" s="29"/>
      <c r="X30" s="29"/>
      <c r="Y30" s="29"/>
      <c r="Z30" s="59"/>
      <c r="AA30" s="58" t="s">
        <v>352</v>
      </c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29" t="str">
        <f t="shared" si="2"/>
        <v>A3</v>
      </c>
      <c r="AM30" s="29"/>
      <c r="AO30" s="36" t="str">
        <f t="shared" si="3"/>
        <v>MfN_INV_0_V_400_BHE_XXX_PG_XX_001_c_V</v>
      </c>
      <c r="AP30" s="36" t="str">
        <f t="shared" si="4"/>
        <v>400_XXX_PG_XX_001_c_V</v>
      </c>
      <c r="AQ30" s="29" t="s">
        <v>458</v>
      </c>
      <c r="AR30" s="48" t="s">
        <v>455</v>
      </c>
      <c r="AS30" s="31" t="s">
        <v>29</v>
      </c>
      <c r="AT30" s="32"/>
      <c r="AU30" s="340"/>
      <c r="AV30" s="341"/>
      <c r="AW30" s="342"/>
      <c r="AX30" s="336"/>
      <c r="AY30" s="338"/>
      <c r="AZ30" s="340"/>
      <c r="BA30" s="341"/>
      <c r="BB30" s="341"/>
      <c r="BC30" s="342"/>
      <c r="BD30" s="336" t="s">
        <v>138</v>
      </c>
      <c r="BE30" s="337"/>
      <c r="BF30" s="338"/>
      <c r="BG30" s="336" t="s">
        <v>142</v>
      </c>
      <c r="BH30" s="337"/>
      <c r="BI30" s="338"/>
      <c r="BJ30" s="336" t="s">
        <v>138</v>
      </c>
      <c r="BK30" s="337"/>
      <c r="BL30" s="338"/>
      <c r="BM30" s="336" t="s">
        <v>142</v>
      </c>
      <c r="BN30" s="337"/>
      <c r="BO30" s="338"/>
      <c r="BP30" s="48"/>
      <c r="BQ30" s="49"/>
      <c r="BR30" s="50"/>
      <c r="BS30" s="48"/>
      <c r="BT30" s="49"/>
      <c r="BU30" s="50"/>
      <c r="BX30" s="35"/>
      <c r="BY30" s="21"/>
    </row>
    <row r="31" spans="2:77" ht="12" customHeight="1" x14ac:dyDescent="0.35">
      <c r="B31" s="21"/>
      <c r="C31" s="58" t="str">
        <f>IF(N31="","",'[1]Deckblatt - Cover'!$O$10)</f>
        <v>MfN</v>
      </c>
      <c r="D31" s="58" t="s">
        <v>129</v>
      </c>
      <c r="E31" s="58">
        <v>0</v>
      </c>
      <c r="F31" s="59" t="s">
        <v>46</v>
      </c>
      <c r="G31" s="59">
        <v>400</v>
      </c>
      <c r="H31" s="59" t="s">
        <v>14</v>
      </c>
      <c r="I31" s="59" t="s">
        <v>409</v>
      </c>
      <c r="J31" s="58" t="s">
        <v>474</v>
      </c>
      <c r="K31" s="58" t="s">
        <v>180</v>
      </c>
      <c r="L31" s="247" t="s">
        <v>160</v>
      </c>
      <c r="M31" s="248"/>
      <c r="N31" s="245" t="s">
        <v>476</v>
      </c>
      <c r="O31" s="246"/>
      <c r="P31" s="246"/>
      <c r="Q31" s="246"/>
      <c r="R31" s="246"/>
      <c r="S31" s="246"/>
      <c r="T31" s="246"/>
      <c r="U31" s="229"/>
      <c r="V31" s="29" t="str" cm="1">
        <f t="array" ref="V31">IFERROR(LOOKUP(2,1/(W31:AK31&lt;&gt;""),W31:AK31),"")</f>
        <v/>
      </c>
      <c r="W31" s="29"/>
      <c r="X31" s="29"/>
      <c r="Y31" s="29"/>
      <c r="Z31" s="59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29" t="str">
        <f t="shared" si="2"/>
        <v>A3</v>
      </c>
      <c r="AM31" s="29"/>
      <c r="AO31" s="36" t="str">
        <f t="shared" si="3"/>
        <v>MfN_INV_0_V_400_BHE_XXX_PG_XX_002_</v>
      </c>
      <c r="AP31" s="36" t="str">
        <f t="shared" si="4"/>
        <v>400_XXX_PG_XX_002_</v>
      </c>
      <c r="AQ31" s="29" t="s">
        <v>458</v>
      </c>
      <c r="AR31" s="48" t="s">
        <v>455</v>
      </c>
      <c r="AS31" s="31" t="s">
        <v>29</v>
      </c>
      <c r="AT31" s="32"/>
      <c r="AU31" s="340"/>
      <c r="AV31" s="341"/>
      <c r="AW31" s="342"/>
      <c r="AX31" s="336"/>
      <c r="AY31" s="338"/>
      <c r="AZ31" s="340"/>
      <c r="BA31" s="341"/>
      <c r="BB31" s="341"/>
      <c r="BC31" s="342"/>
      <c r="BD31" s="336" t="s">
        <v>138</v>
      </c>
      <c r="BE31" s="337"/>
      <c r="BF31" s="338"/>
      <c r="BG31" s="336" t="s">
        <v>142</v>
      </c>
      <c r="BH31" s="337"/>
      <c r="BI31" s="338"/>
      <c r="BJ31" s="336" t="s">
        <v>138</v>
      </c>
      <c r="BK31" s="337"/>
      <c r="BL31" s="338"/>
      <c r="BM31" s="336" t="s">
        <v>142</v>
      </c>
      <c r="BN31" s="337"/>
      <c r="BO31" s="338"/>
      <c r="BP31" s="48"/>
      <c r="BQ31" s="49"/>
      <c r="BR31" s="50"/>
      <c r="BS31" s="48"/>
      <c r="BT31" s="49"/>
      <c r="BU31" s="50"/>
      <c r="BX31" s="35"/>
      <c r="BY31" s="21"/>
    </row>
    <row r="32" spans="2:77" ht="12" customHeight="1" x14ac:dyDescent="0.35">
      <c r="B32" s="21"/>
      <c r="C32" s="58" t="str">
        <f>IF(N32="","",'[1]Deckblatt - Cover'!$O$10)</f>
        <v>MfN</v>
      </c>
      <c r="D32" s="58" t="s">
        <v>129</v>
      </c>
      <c r="E32" s="58">
        <v>0</v>
      </c>
      <c r="F32" s="59" t="s">
        <v>46</v>
      </c>
      <c r="G32" s="15">
        <v>400</v>
      </c>
      <c r="H32" s="15" t="s">
        <v>14</v>
      </c>
      <c r="I32" s="59" t="s">
        <v>409</v>
      </c>
      <c r="J32" s="29" t="s">
        <v>474</v>
      </c>
      <c r="K32" s="29" t="s">
        <v>180</v>
      </c>
      <c r="L32" s="279" t="s">
        <v>186</v>
      </c>
      <c r="M32" s="280"/>
      <c r="N32" s="240" t="s">
        <v>477</v>
      </c>
      <c r="O32" s="241"/>
      <c r="P32" s="241"/>
      <c r="Q32" s="241"/>
      <c r="R32" s="241"/>
      <c r="S32" s="241"/>
      <c r="T32" s="241"/>
      <c r="U32" s="233"/>
      <c r="V32" s="29" t="str" cm="1">
        <f t="array" ref="V32">IFERROR(LOOKUP(2,1/(W32:AK32&lt;&gt;""),W32:AK32),"")</f>
        <v>c_V</v>
      </c>
      <c r="W32" s="29"/>
      <c r="X32" s="29"/>
      <c r="Y32" s="29"/>
      <c r="Z32" s="59"/>
      <c r="AA32" s="58" t="s">
        <v>352</v>
      </c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29" t="str">
        <f t="shared" si="2"/>
        <v>A3</v>
      </c>
      <c r="AM32" s="29"/>
      <c r="AO32" s="36" t="str">
        <f t="shared" si="3"/>
        <v>MfN_INV_0_V_400_BHE_XXX_PG_XX_003_c_V</v>
      </c>
      <c r="AP32" s="36" t="str">
        <f t="shared" si="4"/>
        <v>400_XXX_PG_XX_003_c_V</v>
      </c>
      <c r="AQ32" s="29" t="s">
        <v>458</v>
      </c>
      <c r="AR32" s="48" t="s">
        <v>455</v>
      </c>
      <c r="AS32" s="31" t="s">
        <v>29</v>
      </c>
      <c r="AT32" s="32"/>
      <c r="AU32" s="340"/>
      <c r="AV32" s="341"/>
      <c r="AW32" s="342"/>
      <c r="AX32" s="336"/>
      <c r="AY32" s="338"/>
      <c r="AZ32" s="340"/>
      <c r="BA32" s="341"/>
      <c r="BB32" s="341"/>
      <c r="BC32" s="342"/>
      <c r="BD32" s="336" t="s">
        <v>138</v>
      </c>
      <c r="BE32" s="337"/>
      <c r="BF32" s="338"/>
      <c r="BG32" s="336" t="s">
        <v>142</v>
      </c>
      <c r="BH32" s="337"/>
      <c r="BI32" s="338"/>
      <c r="BJ32" s="336" t="s">
        <v>138</v>
      </c>
      <c r="BK32" s="337"/>
      <c r="BL32" s="338"/>
      <c r="BM32" s="336" t="s">
        <v>142</v>
      </c>
      <c r="BN32" s="337"/>
      <c r="BO32" s="338"/>
      <c r="BP32" s="48"/>
      <c r="BQ32" s="49"/>
      <c r="BR32" s="50"/>
      <c r="BS32" s="48"/>
      <c r="BT32" s="49"/>
      <c r="BU32" s="50"/>
      <c r="BX32" s="35"/>
      <c r="BY32" s="21"/>
    </row>
    <row r="33" spans="2:77" ht="12" customHeight="1" x14ac:dyDescent="0.35">
      <c r="B33" s="21"/>
      <c r="C33" s="58" t="str">
        <f>IF(N33="","",'[1]Deckblatt - Cover'!$O$10)</f>
        <v>MfN</v>
      </c>
      <c r="D33" s="58" t="s">
        <v>129</v>
      </c>
      <c r="E33" s="58">
        <v>0</v>
      </c>
      <c r="F33" s="59" t="s">
        <v>46</v>
      </c>
      <c r="G33" s="15">
        <v>400</v>
      </c>
      <c r="H33" s="15" t="s">
        <v>14</v>
      </c>
      <c r="I33" s="59" t="s">
        <v>409</v>
      </c>
      <c r="J33" s="29" t="s">
        <v>474</v>
      </c>
      <c r="K33" s="29" t="s">
        <v>180</v>
      </c>
      <c r="L33" s="279" t="s">
        <v>189</v>
      </c>
      <c r="M33" s="280"/>
      <c r="N33" s="240" t="s">
        <v>478</v>
      </c>
      <c r="O33" s="241"/>
      <c r="P33" s="241"/>
      <c r="Q33" s="241"/>
      <c r="R33" s="241"/>
      <c r="S33" s="241"/>
      <c r="T33" s="241"/>
      <c r="U33" s="233"/>
      <c r="V33" s="29" t="str" cm="1">
        <f t="array" ref="V33">IFERROR(LOOKUP(2,1/(W33:AK33&lt;&gt;""),W33:AK33),"")</f>
        <v>c_V</v>
      </c>
      <c r="W33" s="29"/>
      <c r="X33" s="29"/>
      <c r="Y33" s="29"/>
      <c r="Z33" s="59"/>
      <c r="AA33" s="58" t="s">
        <v>352</v>
      </c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29" t="str">
        <f t="shared" si="2"/>
        <v>A3</v>
      </c>
      <c r="AM33" s="29"/>
      <c r="AO33" s="36" t="str">
        <f t="shared" ref="AO33" si="5">CONCATENATE(IF(B33="","",CONCATENATE(B33,"_")),C33,"_",D33,"_",E33,"_",F33,"_",G33,"_",H33,"_",I33,"_",J33,"_",K33,"_",L33,"_",V33)</f>
        <v>MfN_INV_0_V_400_BHE_XXX_PG_XX_004_c_V</v>
      </c>
      <c r="AP33" s="36" t="str">
        <f t="shared" si="4"/>
        <v>400_XXX_PG_XX_004_c_V</v>
      </c>
      <c r="AQ33" s="29" t="s">
        <v>458</v>
      </c>
      <c r="AR33" s="48" t="s">
        <v>455</v>
      </c>
      <c r="AS33" s="31" t="s">
        <v>29</v>
      </c>
      <c r="AT33" s="32"/>
      <c r="AU33" s="53"/>
      <c r="AV33" s="89"/>
      <c r="AW33" s="64"/>
      <c r="AX33" s="48"/>
      <c r="AY33" s="50"/>
      <c r="AZ33" s="53"/>
      <c r="BA33" s="89"/>
      <c r="BB33" s="89"/>
      <c r="BC33" s="64"/>
      <c r="BD33" s="48"/>
      <c r="BE33" s="49"/>
      <c r="BF33" s="50"/>
      <c r="BG33" s="48"/>
      <c r="BH33" s="49"/>
      <c r="BI33" s="50"/>
      <c r="BJ33" s="48"/>
      <c r="BK33" s="49"/>
      <c r="BL33" s="50"/>
      <c r="BM33" s="48"/>
      <c r="BN33" s="49"/>
      <c r="BO33" s="50"/>
      <c r="BP33" s="48"/>
      <c r="BQ33" s="49"/>
      <c r="BR33" s="50"/>
      <c r="BS33" s="48"/>
      <c r="BT33" s="49"/>
      <c r="BU33" s="50"/>
      <c r="BX33" s="35"/>
      <c r="BY33" s="21"/>
    </row>
    <row r="34" spans="2:77" ht="12" customHeight="1" x14ac:dyDescent="0.35">
      <c r="B34" s="21"/>
      <c r="C34" s="58" t="str">
        <f>IF(N34="","",'[1]Deckblatt - Cover'!$O$10)</f>
        <v>MfN</v>
      </c>
      <c r="D34" s="58" t="s">
        <v>129</v>
      </c>
      <c r="E34" s="58">
        <v>0</v>
      </c>
      <c r="F34" s="59" t="s">
        <v>46</v>
      </c>
      <c r="G34" s="15">
        <v>400</v>
      </c>
      <c r="H34" s="15" t="s">
        <v>14</v>
      </c>
      <c r="I34" s="59" t="s">
        <v>409</v>
      </c>
      <c r="J34" s="29" t="s">
        <v>479</v>
      </c>
      <c r="K34" s="29" t="s">
        <v>180</v>
      </c>
      <c r="L34" s="279" t="s">
        <v>133</v>
      </c>
      <c r="M34" s="280"/>
      <c r="N34" s="240" t="s">
        <v>480</v>
      </c>
      <c r="O34" s="241"/>
      <c r="P34" s="241"/>
      <c r="Q34" s="241"/>
      <c r="R34" s="241"/>
      <c r="S34" s="241"/>
      <c r="T34" s="241"/>
      <c r="U34" s="233"/>
      <c r="V34" s="45"/>
      <c r="W34" s="29"/>
      <c r="X34" s="29"/>
      <c r="Y34" s="29"/>
      <c r="Z34" s="59"/>
      <c r="AA34" s="58" t="s">
        <v>352</v>
      </c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29" t="str">
        <f t="shared" si="2"/>
        <v>A3</v>
      </c>
      <c r="AM34" s="29"/>
      <c r="AO34" s="36" t="e">
        <f>CONCATENATE(IF(B34="","",CONCATENATE(B34,"_")),C34,"_",D34,"_",E34,"_",F34,"_",G34,"_",H34,"_",I34,"_",J34,"_",K34,"_",L34,"_",#REF!)</f>
        <v>#REF!</v>
      </c>
      <c r="AP34" s="36" t="e">
        <f>CONCATENATE(IF(G34="","",CONCATENATE(G34,"_")),I34,"_",J34,"_",K34,"_",L34,"_",#REF!)</f>
        <v>#REF!</v>
      </c>
      <c r="AQ34" s="29" t="s">
        <v>458</v>
      </c>
      <c r="AR34" s="48" t="s">
        <v>455</v>
      </c>
      <c r="AS34" s="31" t="s">
        <v>29</v>
      </c>
      <c r="AT34" s="32"/>
      <c r="AU34" s="32"/>
      <c r="AV34" s="32"/>
      <c r="AW34" s="32"/>
      <c r="AX34" s="31"/>
      <c r="AY34" s="31"/>
      <c r="AZ34" s="32"/>
      <c r="BA34" s="32"/>
      <c r="BB34" s="32"/>
      <c r="BC34" s="32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48"/>
      <c r="BQ34" s="49"/>
      <c r="BR34" s="50"/>
      <c r="BS34" s="48"/>
      <c r="BT34" s="49"/>
      <c r="BU34" s="50"/>
      <c r="BX34" s="35"/>
      <c r="BY34" s="21"/>
    </row>
    <row r="35" spans="2:77" ht="12" customHeight="1" x14ac:dyDescent="0.35">
      <c r="B35" s="21"/>
      <c r="C35" s="58" t="str">
        <f>IF(N35="","",'[1]Deckblatt - Cover'!$O$10)</f>
        <v>MfN</v>
      </c>
      <c r="D35" s="58" t="s">
        <v>129</v>
      </c>
      <c r="E35" s="58">
        <v>1</v>
      </c>
      <c r="F35" s="59" t="s">
        <v>46</v>
      </c>
      <c r="G35" s="15">
        <v>400</v>
      </c>
      <c r="H35" s="15" t="s">
        <v>14</v>
      </c>
      <c r="I35" s="59" t="s">
        <v>130</v>
      </c>
      <c r="J35" s="29" t="s">
        <v>481</v>
      </c>
      <c r="K35" s="29" t="s">
        <v>180</v>
      </c>
      <c r="L35" s="279" t="s">
        <v>133</v>
      </c>
      <c r="M35" s="280"/>
      <c r="N35" s="240" t="s">
        <v>482</v>
      </c>
      <c r="O35" s="241"/>
      <c r="P35" s="241"/>
      <c r="Q35" s="241"/>
      <c r="R35" s="241"/>
      <c r="S35" s="241"/>
      <c r="T35" s="241"/>
      <c r="U35" s="233"/>
      <c r="V35" s="29" t="str" cm="1">
        <f t="array" ref="V35">IFERROR(LOOKUP(2,1/(W35:AK35&lt;&gt;""),W35:AK35),"")</f>
        <v>e_V</v>
      </c>
      <c r="W35" s="29"/>
      <c r="X35" s="29"/>
      <c r="Y35" s="29"/>
      <c r="Z35" s="59"/>
      <c r="AA35" s="58" t="s">
        <v>352</v>
      </c>
      <c r="AB35" s="58"/>
      <c r="AC35" s="58"/>
      <c r="AD35" s="58"/>
      <c r="AE35" s="58"/>
      <c r="AF35" s="58"/>
      <c r="AG35" s="142" t="s">
        <v>135</v>
      </c>
      <c r="AH35" s="58"/>
      <c r="AI35" s="58"/>
      <c r="AJ35" s="58"/>
      <c r="AK35" s="58"/>
      <c r="AL35" s="29" t="str">
        <f t="shared" si="2"/>
        <v>A3</v>
      </c>
      <c r="AM35" s="29"/>
      <c r="AO35" s="36" t="str">
        <f t="shared" ref="AO35:AO51" si="6">CONCATENATE(IF(B35="","",CONCATENATE(B35,"_")),C35,"_",D35,"_",E35,"_",F35,"_",G35,"_",H35,"_",I35,"_",J35,"_",K35,"_",L35,"_",V35)</f>
        <v>MfN_INV_1_V_400_BHE_EBN_RB_XX_001_e_V</v>
      </c>
      <c r="AP35" s="36" t="str">
        <f t="shared" si="4"/>
        <v>400_EBN_RB_XX_001_e_V</v>
      </c>
      <c r="AQ35" s="29" t="s">
        <v>458</v>
      </c>
      <c r="AR35" s="48" t="s">
        <v>455</v>
      </c>
      <c r="AS35" s="31" t="s">
        <v>29</v>
      </c>
      <c r="AT35" s="32"/>
      <c r="AU35" s="32"/>
      <c r="AV35" s="32"/>
      <c r="AW35" s="32"/>
      <c r="AX35" s="31"/>
      <c r="AY35" s="31"/>
      <c r="AZ35" s="32"/>
      <c r="BA35" s="32"/>
      <c r="BB35" s="32"/>
      <c r="BC35" s="32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48"/>
      <c r="BQ35" s="49"/>
      <c r="BR35" s="50"/>
      <c r="BS35" s="48"/>
      <c r="BT35" s="49"/>
      <c r="BU35" s="50"/>
      <c r="BX35" s="35"/>
      <c r="BY35" s="21"/>
    </row>
    <row r="36" spans="2:77" ht="12" customHeight="1" x14ac:dyDescent="0.35">
      <c r="B36" s="21"/>
      <c r="C36" s="58" t="str">
        <f>IF(N36="","",'[1]Deckblatt - Cover'!$O$10)</f>
        <v>MfN</v>
      </c>
      <c r="D36" s="58" t="s">
        <v>129</v>
      </c>
      <c r="E36" s="58">
        <v>2</v>
      </c>
      <c r="F36" s="59" t="s">
        <v>46</v>
      </c>
      <c r="G36" s="15">
        <v>400</v>
      </c>
      <c r="H36" s="15" t="s">
        <v>14</v>
      </c>
      <c r="I36" s="59" t="s">
        <v>343</v>
      </c>
      <c r="J36" s="29" t="s">
        <v>481</v>
      </c>
      <c r="K36" s="29" t="s">
        <v>180</v>
      </c>
      <c r="L36" s="279" t="s">
        <v>133</v>
      </c>
      <c r="M36" s="280"/>
      <c r="N36" s="240" t="s">
        <v>483</v>
      </c>
      <c r="O36" s="241"/>
      <c r="P36" s="241"/>
      <c r="Q36" s="241"/>
      <c r="R36" s="241"/>
      <c r="S36" s="241"/>
      <c r="T36" s="241"/>
      <c r="U36" s="233"/>
      <c r="V36" s="29" t="str" cm="1">
        <f t="array" ref="V36">IFERROR(LOOKUP(2,1/(W36:AK36&lt;&gt;""),W36:AK36),"")</f>
        <v>c_V</v>
      </c>
      <c r="W36" s="29"/>
      <c r="X36" s="29"/>
      <c r="Y36" s="29"/>
      <c r="Z36" s="59"/>
      <c r="AA36" s="58" t="s">
        <v>352</v>
      </c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29" t="str">
        <f t="shared" si="2"/>
        <v>A3</v>
      </c>
      <c r="AM36" s="29"/>
      <c r="AO36" s="36" t="str">
        <f t="shared" si="6"/>
        <v>MfN_INV_2_V_400_BHE_HB_RB_XX_001_c_V</v>
      </c>
      <c r="AP36" s="36" t="str">
        <f t="shared" si="4"/>
        <v>400_HB_RB_XX_001_c_V</v>
      </c>
      <c r="AQ36" s="29" t="s">
        <v>458</v>
      </c>
      <c r="AR36" s="48" t="s">
        <v>455</v>
      </c>
      <c r="AS36" s="31" t="s">
        <v>29</v>
      </c>
      <c r="AT36" s="32"/>
      <c r="AU36" s="32"/>
      <c r="AV36" s="32"/>
      <c r="AW36" s="32"/>
      <c r="AX36" s="31"/>
      <c r="AY36" s="31"/>
      <c r="AZ36" s="32"/>
      <c r="BA36" s="32"/>
      <c r="BB36" s="32"/>
      <c r="BC36" s="32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48"/>
      <c r="BQ36" s="49"/>
      <c r="BR36" s="50"/>
      <c r="BS36" s="48"/>
      <c r="BT36" s="49"/>
      <c r="BU36" s="50"/>
      <c r="BX36" s="35"/>
      <c r="BY36" s="21"/>
    </row>
    <row r="37" spans="2:77" ht="12" customHeight="1" x14ac:dyDescent="0.35">
      <c r="B37" s="21"/>
      <c r="C37" s="58" t="str">
        <f>IF(N37="","",'[1]Deckblatt - Cover'!$O$10)</f>
        <v>MfN</v>
      </c>
      <c r="D37" s="58" t="s">
        <v>129</v>
      </c>
      <c r="E37" s="58">
        <v>3</v>
      </c>
      <c r="F37" s="59" t="s">
        <v>46</v>
      </c>
      <c r="G37" s="15">
        <v>400</v>
      </c>
      <c r="H37" s="15" t="s">
        <v>14</v>
      </c>
      <c r="I37" s="59" t="s">
        <v>384</v>
      </c>
      <c r="J37" s="29" t="s">
        <v>481</v>
      </c>
      <c r="K37" s="29" t="s">
        <v>180</v>
      </c>
      <c r="L37" s="279" t="s">
        <v>133</v>
      </c>
      <c r="M37" s="280"/>
      <c r="N37" s="240" t="s">
        <v>484</v>
      </c>
      <c r="O37" s="241"/>
      <c r="P37" s="241"/>
      <c r="Q37" s="241"/>
      <c r="R37" s="241"/>
      <c r="S37" s="241"/>
      <c r="T37" s="241"/>
      <c r="U37" s="233"/>
      <c r="V37" s="29" t="str" cm="1">
        <f t="array" ref="V37">IFERROR(LOOKUP(2,1/(W37:AK37&lt;&gt;""),W37:AK37),"")</f>
        <v>c_V</v>
      </c>
      <c r="W37" s="29"/>
      <c r="X37" s="29"/>
      <c r="Y37" s="29"/>
      <c r="Z37" s="59"/>
      <c r="AA37" s="58" t="s">
        <v>352</v>
      </c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29" t="str">
        <f t="shared" si="2"/>
        <v>A3</v>
      </c>
      <c r="AM37" s="29"/>
      <c r="AO37" s="36" t="str">
        <f t="shared" si="6"/>
        <v>MfN_INV_3_V_400_BHE_NF_RB_XX_001_c_V</v>
      </c>
      <c r="AP37" s="36" t="str">
        <f t="shared" si="4"/>
        <v>400_NF_RB_XX_001_c_V</v>
      </c>
      <c r="AQ37" s="29" t="s">
        <v>458</v>
      </c>
      <c r="AR37" s="48" t="s">
        <v>455</v>
      </c>
      <c r="AS37" s="31" t="s">
        <v>29</v>
      </c>
      <c r="AT37" s="32"/>
      <c r="AU37" s="32"/>
      <c r="AV37" s="32"/>
      <c r="AW37" s="32"/>
      <c r="AX37" s="31"/>
      <c r="AY37" s="31"/>
      <c r="AZ37" s="32"/>
      <c r="BA37" s="32"/>
      <c r="BB37" s="32"/>
      <c r="BC37" s="32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48"/>
      <c r="BQ37" s="49"/>
      <c r="BR37" s="50"/>
      <c r="BS37" s="48"/>
      <c r="BT37" s="49"/>
      <c r="BU37" s="50"/>
      <c r="BX37" s="35"/>
      <c r="BY37" s="21"/>
    </row>
    <row r="38" spans="2:77" ht="12" customHeight="1" x14ac:dyDescent="0.35">
      <c r="B38" s="21"/>
      <c r="C38" s="58" t="str">
        <f>IF(N38="","",'[1]Deckblatt - Cover'!$O$10)</f>
        <v>MfN</v>
      </c>
      <c r="D38" s="58" t="s">
        <v>129</v>
      </c>
      <c r="E38" s="58">
        <v>0</v>
      </c>
      <c r="F38" s="59" t="s">
        <v>46</v>
      </c>
      <c r="G38" s="15">
        <v>400</v>
      </c>
      <c r="H38" s="15" t="s">
        <v>14</v>
      </c>
      <c r="I38" s="59" t="s">
        <v>409</v>
      </c>
      <c r="J38" s="29" t="s">
        <v>481</v>
      </c>
      <c r="K38" s="29" t="s">
        <v>180</v>
      </c>
      <c r="L38" s="279" t="s">
        <v>133</v>
      </c>
      <c r="M38" s="280"/>
      <c r="N38" s="240" t="s">
        <v>485</v>
      </c>
      <c r="O38" s="241"/>
      <c r="P38" s="241"/>
      <c r="Q38" s="241"/>
      <c r="R38" s="241"/>
      <c r="S38" s="241"/>
      <c r="T38" s="241"/>
      <c r="U38" s="233"/>
      <c r="V38" s="29" t="str" cm="1">
        <f t="array" ref="V38">IFERROR(LOOKUP(2,1/(W38:AK38&lt;&gt;""),W38:AK38),"")</f>
        <v>c_V</v>
      </c>
      <c r="W38" s="29"/>
      <c r="X38" s="29"/>
      <c r="Y38" s="29"/>
      <c r="Z38" s="59"/>
      <c r="AA38" s="58" t="s">
        <v>352</v>
      </c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29" t="str">
        <f t="shared" ref="AL38" si="7">AQ38</f>
        <v>A3</v>
      </c>
      <c r="AM38" s="29"/>
      <c r="AO38" s="36" t="str">
        <f t="shared" ref="AO38" si="8">CONCATENATE(IF(B38="","",CONCATENATE(B38,"_")),C38,"_",D38,"_",E38,"_",F38,"_",G38,"_",H38,"_",I38,"_",J38,"_",K38,"_",L38,"_",V38)</f>
        <v>MfN_INV_0_V_400_BHE_XXX_RB_XX_001_c_V</v>
      </c>
      <c r="AP38" s="36" t="str">
        <f t="shared" si="4"/>
        <v>400_XXX_RB_XX_001_c_V</v>
      </c>
      <c r="AQ38" s="29" t="s">
        <v>458</v>
      </c>
      <c r="AR38" s="48" t="s">
        <v>455</v>
      </c>
      <c r="AS38" s="31" t="s">
        <v>29</v>
      </c>
      <c r="AT38" s="32"/>
      <c r="AU38" s="32"/>
      <c r="AV38" s="32"/>
      <c r="AW38" s="32"/>
      <c r="AX38" s="31"/>
      <c r="AY38" s="31"/>
      <c r="AZ38" s="32"/>
      <c r="BA38" s="32"/>
      <c r="BB38" s="32"/>
      <c r="BC38" s="32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48"/>
      <c r="BQ38" s="49"/>
      <c r="BR38" s="50"/>
      <c r="BS38" s="48"/>
      <c r="BT38" s="49"/>
      <c r="BU38" s="50"/>
      <c r="BX38" s="35"/>
      <c r="BY38" s="21"/>
    </row>
    <row r="39" spans="2:77" ht="12" customHeight="1" x14ac:dyDescent="0.35">
      <c r="B39" s="21"/>
      <c r="C39" s="58" t="str">
        <f>IF(N39="","",'[1]Deckblatt - Cover'!$O$10)</f>
        <v>MfN</v>
      </c>
      <c r="D39" s="58" t="s">
        <v>129</v>
      </c>
      <c r="E39" s="58">
        <v>0</v>
      </c>
      <c r="F39" s="59" t="s">
        <v>46</v>
      </c>
      <c r="G39" s="15">
        <v>400</v>
      </c>
      <c r="H39" s="15" t="s">
        <v>14</v>
      </c>
      <c r="I39" s="59" t="s">
        <v>409</v>
      </c>
      <c r="J39" s="29" t="s">
        <v>486</v>
      </c>
      <c r="K39" s="29" t="s">
        <v>180</v>
      </c>
      <c r="L39" s="279" t="s">
        <v>133</v>
      </c>
      <c r="M39" s="280"/>
      <c r="N39" s="240" t="s">
        <v>487</v>
      </c>
      <c r="O39" s="241"/>
      <c r="P39" s="241"/>
      <c r="Q39" s="241"/>
      <c r="R39" s="241"/>
      <c r="S39" s="241"/>
      <c r="T39" s="241"/>
      <c r="U39" s="233"/>
      <c r="V39" s="29" t="str" cm="1">
        <f t="array" ref="V39">IFERROR(LOOKUP(2,1/(W39:AK39&lt;&gt;""),W39:AK39),"")</f>
        <v>a_V</v>
      </c>
      <c r="W39" s="29"/>
      <c r="X39" s="29"/>
      <c r="Y39" s="29"/>
      <c r="Z39" s="59"/>
      <c r="AA39" s="58"/>
      <c r="AB39" s="58"/>
      <c r="AC39" s="58"/>
      <c r="AD39" s="58"/>
      <c r="AE39" s="58"/>
      <c r="AF39" s="58" t="s">
        <v>454</v>
      </c>
      <c r="AG39" s="58"/>
      <c r="AH39" s="58"/>
      <c r="AI39" s="58"/>
      <c r="AJ39" s="58"/>
      <c r="AK39" s="58"/>
      <c r="AL39" s="29" t="str">
        <f t="shared" si="2"/>
        <v>A3</v>
      </c>
      <c r="AM39" s="29"/>
      <c r="AO39" s="36" t="str">
        <f t="shared" si="6"/>
        <v>MfN_INV_0_V_400_BHE_XXX_KO_XX_001_a_V</v>
      </c>
      <c r="AP39" s="36" t="str">
        <f t="shared" ref="AP39" si="9">CONCATENATE(IF(G39="","",CONCATENATE(G39,"_")),I39,"_",J39,"_",K39,"_",L39,"_",V39)</f>
        <v>400_XXX_KO_XX_001_a_V</v>
      </c>
      <c r="AQ39" s="29" t="s">
        <v>458</v>
      </c>
      <c r="AR39" s="48" t="s">
        <v>455</v>
      </c>
      <c r="AS39" s="31" t="s">
        <v>29</v>
      </c>
      <c r="AT39" s="32"/>
      <c r="AU39" s="32"/>
      <c r="AV39" s="32"/>
      <c r="AW39" s="32"/>
      <c r="AX39" s="31"/>
      <c r="AY39" s="31"/>
      <c r="AZ39" s="32"/>
      <c r="BA39" s="32"/>
      <c r="BB39" s="32"/>
      <c r="BC39" s="32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48"/>
      <c r="BQ39" s="49"/>
      <c r="BR39" s="50"/>
      <c r="BS39" s="48"/>
      <c r="BT39" s="49"/>
      <c r="BU39" s="50"/>
      <c r="BX39" s="35"/>
      <c r="BY39" s="21"/>
    </row>
    <row r="40" spans="2:77" ht="12" customHeight="1" x14ac:dyDescent="0.35">
      <c r="B40" s="21"/>
      <c r="C40" s="132" t="str">
        <f>IF(N40="","",'[1]Deckblatt - Cover'!$O$10)</f>
        <v>MfN</v>
      </c>
      <c r="D40" s="132" t="s">
        <v>129</v>
      </c>
      <c r="E40" s="132">
        <v>0</v>
      </c>
      <c r="F40" s="59" t="s">
        <v>46</v>
      </c>
      <c r="G40" s="59">
        <v>400</v>
      </c>
      <c r="H40" s="59" t="s">
        <v>14</v>
      </c>
      <c r="I40" s="59" t="s">
        <v>409</v>
      </c>
      <c r="J40" s="132" t="s">
        <v>488</v>
      </c>
      <c r="K40" s="132" t="s">
        <v>180</v>
      </c>
      <c r="L40" s="247" t="s">
        <v>133</v>
      </c>
      <c r="M40" s="248"/>
      <c r="N40" s="245" t="s">
        <v>489</v>
      </c>
      <c r="O40" s="246"/>
      <c r="P40" s="246"/>
      <c r="Q40" s="246"/>
      <c r="R40" s="246"/>
      <c r="S40" s="246"/>
      <c r="T40" s="246"/>
      <c r="U40" s="229"/>
      <c r="V40" s="45"/>
      <c r="W40" s="45"/>
      <c r="X40" s="45"/>
      <c r="Y40" s="45"/>
      <c r="Z40" s="44"/>
      <c r="AA40" s="45"/>
      <c r="AB40" s="45"/>
      <c r="AC40" s="45"/>
      <c r="AD40" s="45"/>
      <c r="AE40" s="45"/>
      <c r="AF40" s="45"/>
      <c r="AG40" s="58"/>
      <c r="AH40" s="45" t="s">
        <v>50</v>
      </c>
      <c r="AI40" s="45"/>
      <c r="AK40" s="45"/>
      <c r="AL40" s="45">
        <f t="shared" si="2"/>
        <v>0</v>
      </c>
      <c r="AM40" s="29"/>
      <c r="AO40" s="36" t="str">
        <f t="shared" si="6"/>
        <v>MfN_INV_0_V_400_BHE_XXX_LI_XX_001_</v>
      </c>
      <c r="AP40" s="36" t="str">
        <f t="shared" si="4"/>
        <v>400_XXX_LI_XX_001_</v>
      </c>
      <c r="AQ40" s="29">
        <v>0</v>
      </c>
      <c r="AR40" s="48" t="s">
        <v>455</v>
      </c>
      <c r="AS40" s="31" t="s">
        <v>29</v>
      </c>
      <c r="AT40" s="32"/>
      <c r="AU40" s="32"/>
      <c r="AV40" s="32"/>
      <c r="AW40" s="32"/>
      <c r="AX40" s="31"/>
      <c r="AY40" s="31"/>
      <c r="AZ40" s="32"/>
      <c r="BA40" s="32"/>
      <c r="BB40" s="32"/>
      <c r="BC40" s="32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48"/>
      <c r="BQ40" s="49"/>
      <c r="BR40" s="50"/>
      <c r="BS40" s="48"/>
      <c r="BT40" s="49"/>
      <c r="BU40" s="50"/>
      <c r="BX40" s="35"/>
      <c r="BY40" s="21"/>
    </row>
    <row r="41" spans="2:77" ht="12" customHeight="1" x14ac:dyDescent="0.35">
      <c r="B41" s="21"/>
      <c r="C41" s="132" t="str">
        <f>IF(N41="","",'[1]Deckblatt - Cover'!$O$10)</f>
        <v>MfN</v>
      </c>
      <c r="D41" s="132" t="s">
        <v>129</v>
      </c>
      <c r="E41" s="132">
        <v>1</v>
      </c>
      <c r="F41" s="59" t="s">
        <v>46</v>
      </c>
      <c r="G41" s="59">
        <v>400</v>
      </c>
      <c r="H41" s="59" t="s">
        <v>14</v>
      </c>
      <c r="I41" s="59" t="s">
        <v>130</v>
      </c>
      <c r="J41" s="132" t="s">
        <v>488</v>
      </c>
      <c r="K41" s="132" t="s">
        <v>180</v>
      </c>
      <c r="L41" s="247" t="s">
        <v>160</v>
      </c>
      <c r="M41" s="248"/>
      <c r="N41" s="245" t="s">
        <v>490</v>
      </c>
      <c r="O41" s="246"/>
      <c r="P41" s="246"/>
      <c r="Q41" s="246"/>
      <c r="R41" s="246"/>
      <c r="S41" s="246"/>
      <c r="T41" s="246"/>
      <c r="U41" s="229"/>
      <c r="V41" s="45"/>
      <c r="W41" s="45"/>
      <c r="X41" s="45"/>
      <c r="Y41" s="45"/>
      <c r="Z41" s="44"/>
      <c r="AA41" s="45"/>
      <c r="AB41" s="45"/>
      <c r="AC41" s="45"/>
      <c r="AD41" s="45"/>
      <c r="AE41" s="45"/>
      <c r="AF41" s="45"/>
      <c r="AG41" s="58"/>
      <c r="AH41" s="45" t="s">
        <v>50</v>
      </c>
      <c r="AI41" s="45"/>
      <c r="AJ41" s="45"/>
      <c r="AK41" s="45"/>
      <c r="AL41" s="45">
        <f t="shared" si="2"/>
        <v>0</v>
      </c>
      <c r="AM41" s="29"/>
      <c r="AO41" s="36" t="str">
        <f t="shared" si="6"/>
        <v>MfN_INV_1_V_400_BHE_EBN_LI_XX_002_</v>
      </c>
      <c r="AP41" s="36" t="str">
        <f t="shared" si="4"/>
        <v>400_EBN_LI_XX_002_</v>
      </c>
      <c r="AQ41" s="29">
        <v>0</v>
      </c>
      <c r="AR41" s="48" t="s">
        <v>455</v>
      </c>
      <c r="AS41" s="31" t="s">
        <v>29</v>
      </c>
      <c r="AT41" s="32"/>
      <c r="AU41" s="32"/>
      <c r="AV41" s="32"/>
      <c r="AW41" s="32"/>
      <c r="AX41" s="31"/>
      <c r="AY41" s="31"/>
      <c r="AZ41" s="32"/>
      <c r="BA41" s="32"/>
      <c r="BB41" s="32"/>
      <c r="BC41" s="32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48"/>
      <c r="BQ41" s="49"/>
      <c r="BR41" s="50"/>
      <c r="BS41" s="48"/>
      <c r="BT41" s="49"/>
      <c r="BU41" s="50"/>
      <c r="BX41" s="35"/>
      <c r="BY41" s="21"/>
    </row>
    <row r="42" spans="2:77" ht="12" customHeight="1" x14ac:dyDescent="0.35">
      <c r="B42" s="21"/>
      <c r="C42" s="132" t="str">
        <f>IF(N42="","",'[1]Deckblatt - Cover'!$O$10)</f>
        <v>MfN</v>
      </c>
      <c r="D42" s="132" t="s">
        <v>129</v>
      </c>
      <c r="E42" s="132">
        <v>2</v>
      </c>
      <c r="F42" s="59" t="s">
        <v>46</v>
      </c>
      <c r="G42" s="59">
        <v>400</v>
      </c>
      <c r="H42" s="59" t="s">
        <v>14</v>
      </c>
      <c r="I42" s="59" t="s">
        <v>343</v>
      </c>
      <c r="J42" s="132" t="s">
        <v>488</v>
      </c>
      <c r="K42" s="132" t="s">
        <v>180</v>
      </c>
      <c r="L42" s="247" t="s">
        <v>186</v>
      </c>
      <c r="M42" s="248"/>
      <c r="N42" s="245" t="s">
        <v>491</v>
      </c>
      <c r="O42" s="246"/>
      <c r="P42" s="246"/>
      <c r="Q42" s="246"/>
      <c r="R42" s="246"/>
      <c r="S42" s="246"/>
      <c r="T42" s="246"/>
      <c r="U42" s="229"/>
      <c r="V42" s="45"/>
      <c r="W42" s="45"/>
      <c r="X42" s="45"/>
      <c r="Y42" s="45"/>
      <c r="Z42" s="44"/>
      <c r="AA42" s="45"/>
      <c r="AB42" s="45"/>
      <c r="AC42" s="45"/>
      <c r="AD42" s="45"/>
      <c r="AE42" s="45"/>
      <c r="AF42" s="45"/>
      <c r="AG42" s="58"/>
      <c r="AH42" s="45" t="s">
        <v>50</v>
      </c>
      <c r="AI42" s="45"/>
      <c r="AJ42" s="45"/>
      <c r="AK42" s="45"/>
      <c r="AL42" s="45">
        <f t="shared" si="2"/>
        <v>0</v>
      </c>
      <c r="AM42" s="29"/>
      <c r="AO42" s="36" t="str">
        <f t="shared" si="6"/>
        <v>MfN_INV_2_V_400_BHE_HB_LI_XX_003_</v>
      </c>
      <c r="AP42" s="36" t="str">
        <f t="shared" si="4"/>
        <v>400_HB_LI_XX_003_</v>
      </c>
      <c r="AQ42" s="29"/>
      <c r="AR42" s="116"/>
      <c r="AS42" s="115"/>
      <c r="AT42" s="32"/>
      <c r="AU42" s="32"/>
      <c r="AV42" s="32"/>
      <c r="AW42" s="32"/>
      <c r="AX42" s="31"/>
      <c r="AY42" s="31"/>
      <c r="AZ42" s="32"/>
      <c r="BA42" s="32"/>
      <c r="BB42" s="32"/>
      <c r="BC42" s="32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48"/>
      <c r="BQ42" s="49"/>
      <c r="BR42" s="50"/>
      <c r="BS42" s="48"/>
      <c r="BT42" s="49"/>
      <c r="BU42" s="50"/>
      <c r="BX42" s="35"/>
      <c r="BY42" s="21"/>
    </row>
    <row r="43" spans="2:77" ht="12" customHeight="1" x14ac:dyDescent="0.35">
      <c r="B43" s="21"/>
      <c r="C43" s="132" t="str">
        <f>IF(N43="","",'[1]Deckblatt - Cover'!$O$10)</f>
        <v>MfN</v>
      </c>
      <c r="D43" s="132" t="s">
        <v>129</v>
      </c>
      <c r="E43" s="132">
        <v>3</v>
      </c>
      <c r="F43" s="59" t="s">
        <v>46</v>
      </c>
      <c r="G43" s="59">
        <v>400</v>
      </c>
      <c r="H43" s="59" t="s">
        <v>14</v>
      </c>
      <c r="I43" s="59" t="s">
        <v>384</v>
      </c>
      <c r="J43" s="132" t="s">
        <v>488</v>
      </c>
      <c r="K43" s="132" t="s">
        <v>180</v>
      </c>
      <c r="L43" s="247" t="s">
        <v>189</v>
      </c>
      <c r="M43" s="248"/>
      <c r="N43" s="245" t="s">
        <v>492</v>
      </c>
      <c r="O43" s="246"/>
      <c r="P43" s="246"/>
      <c r="Q43" s="246"/>
      <c r="R43" s="246"/>
      <c r="S43" s="246"/>
      <c r="T43" s="246"/>
      <c r="U43" s="229"/>
      <c r="V43" s="45"/>
      <c r="W43" s="45"/>
      <c r="X43" s="45"/>
      <c r="Y43" s="45"/>
      <c r="Z43" s="44"/>
      <c r="AA43" s="45"/>
      <c r="AB43" s="45"/>
      <c r="AC43" s="45"/>
      <c r="AD43" s="45"/>
      <c r="AE43" s="45"/>
      <c r="AF43" s="45"/>
      <c r="AG43" s="58"/>
      <c r="AH43" s="45" t="s">
        <v>50</v>
      </c>
      <c r="AI43" s="45"/>
      <c r="AJ43" s="45"/>
      <c r="AK43" s="45"/>
      <c r="AL43" s="45">
        <f t="shared" si="2"/>
        <v>0</v>
      </c>
      <c r="AM43" s="29"/>
      <c r="AO43" s="36" t="str">
        <f t="shared" si="6"/>
        <v>MfN_INV_3_V_400_BHE_NF_LI_XX_004_</v>
      </c>
      <c r="AP43" s="36" t="str">
        <f t="shared" si="4"/>
        <v>400_NF_LI_XX_004_</v>
      </c>
      <c r="AQ43" s="29">
        <v>0</v>
      </c>
      <c r="AR43" s="48" t="s">
        <v>455</v>
      </c>
      <c r="AS43" s="31" t="s">
        <v>29</v>
      </c>
      <c r="AT43" s="32"/>
      <c r="AU43" s="32"/>
      <c r="AV43" s="32"/>
      <c r="AW43" s="32"/>
      <c r="AX43" s="31"/>
      <c r="AY43" s="31"/>
      <c r="AZ43" s="32"/>
      <c r="BA43" s="32"/>
      <c r="BB43" s="32"/>
      <c r="BC43" s="32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48"/>
      <c r="BQ43" s="49"/>
      <c r="BR43" s="50"/>
      <c r="BS43" s="48"/>
      <c r="BT43" s="49"/>
      <c r="BU43" s="50"/>
      <c r="BX43" s="35"/>
      <c r="BY43" s="21"/>
    </row>
    <row r="44" spans="2:77" ht="12" customHeight="1" x14ac:dyDescent="0.35">
      <c r="B44" s="21"/>
      <c r="C44" s="132" t="str">
        <f>IF(N44="","",'[1]Deckblatt - Cover'!$O$10)</f>
        <v>MfN</v>
      </c>
      <c r="D44" s="132" t="s">
        <v>129</v>
      </c>
      <c r="E44" s="132">
        <v>1</v>
      </c>
      <c r="F44" s="59" t="s">
        <v>46</v>
      </c>
      <c r="G44" s="59">
        <v>400</v>
      </c>
      <c r="H44" s="59" t="s">
        <v>14</v>
      </c>
      <c r="I44" s="59" t="s">
        <v>130</v>
      </c>
      <c r="J44" s="132" t="s">
        <v>488</v>
      </c>
      <c r="K44" s="132" t="s">
        <v>180</v>
      </c>
      <c r="L44" s="247" t="s">
        <v>192</v>
      </c>
      <c r="M44" s="248"/>
      <c r="N44" s="245" t="s">
        <v>493</v>
      </c>
      <c r="O44" s="246"/>
      <c r="P44" s="246"/>
      <c r="Q44" s="246"/>
      <c r="R44" s="246"/>
      <c r="S44" s="246"/>
      <c r="T44" s="246"/>
      <c r="U44" s="229"/>
      <c r="V44" s="45"/>
      <c r="W44" s="45"/>
      <c r="X44" s="45"/>
      <c r="Y44" s="45"/>
      <c r="Z44" s="44"/>
      <c r="AA44" s="45"/>
      <c r="AB44" s="45"/>
      <c r="AC44" s="45"/>
      <c r="AD44" s="45"/>
      <c r="AE44" s="45"/>
      <c r="AF44" s="45"/>
      <c r="AG44" s="58"/>
      <c r="AH44" s="45" t="s">
        <v>50</v>
      </c>
      <c r="AI44" s="45"/>
      <c r="AJ44" s="45"/>
      <c r="AK44" s="45"/>
      <c r="AL44" s="45">
        <f t="shared" si="2"/>
        <v>0</v>
      </c>
      <c r="AM44" s="29"/>
      <c r="AO44" s="36" t="str">
        <f t="shared" si="6"/>
        <v>MfN_INV_1_V_400_BHE_EBN_LI_XX_005_</v>
      </c>
      <c r="AP44" s="36" t="str">
        <f t="shared" si="4"/>
        <v>400_EBN_LI_XX_005_</v>
      </c>
      <c r="AQ44" s="29"/>
      <c r="AR44" s="116"/>
      <c r="AS44" s="116"/>
      <c r="AT44" s="32"/>
      <c r="AU44" s="32"/>
      <c r="AV44" s="32"/>
      <c r="AW44" s="32"/>
      <c r="AX44" s="31"/>
      <c r="AY44" s="31"/>
      <c r="AZ44" s="32"/>
      <c r="BA44" s="32"/>
      <c r="BB44" s="32"/>
      <c r="BC44" s="32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48"/>
      <c r="BQ44" s="49"/>
      <c r="BR44" s="50"/>
      <c r="BS44" s="48"/>
      <c r="BT44" s="49"/>
      <c r="BU44" s="50"/>
      <c r="BX44" s="35"/>
      <c r="BY44" s="21"/>
    </row>
    <row r="45" spans="2:77" ht="12" customHeight="1" x14ac:dyDescent="0.35">
      <c r="B45" s="21"/>
      <c r="C45" s="132" t="str">
        <f>IF(N45="","",'[1]Deckblatt - Cover'!$O$10)</f>
        <v>MfN</v>
      </c>
      <c r="D45" s="132" t="s">
        <v>129</v>
      </c>
      <c r="E45" s="132">
        <v>2</v>
      </c>
      <c r="F45" s="59" t="s">
        <v>46</v>
      </c>
      <c r="G45" s="59">
        <v>400</v>
      </c>
      <c r="H45" s="59" t="s">
        <v>14</v>
      </c>
      <c r="I45" s="59" t="s">
        <v>343</v>
      </c>
      <c r="J45" s="132" t="s">
        <v>488</v>
      </c>
      <c r="K45" s="132" t="s">
        <v>180</v>
      </c>
      <c r="L45" s="247" t="s">
        <v>195</v>
      </c>
      <c r="M45" s="248"/>
      <c r="N45" s="245" t="s">
        <v>494</v>
      </c>
      <c r="O45" s="246"/>
      <c r="P45" s="246"/>
      <c r="Q45" s="246"/>
      <c r="R45" s="246"/>
      <c r="S45" s="246"/>
      <c r="T45" s="246"/>
      <c r="U45" s="229"/>
      <c r="V45" s="45"/>
      <c r="W45" s="45"/>
      <c r="X45" s="45"/>
      <c r="Y45" s="45"/>
      <c r="Z45" s="44"/>
      <c r="AA45" s="45"/>
      <c r="AB45" s="45"/>
      <c r="AC45" s="45"/>
      <c r="AD45" s="45"/>
      <c r="AE45" s="45"/>
      <c r="AF45" s="45"/>
      <c r="AG45" s="58"/>
      <c r="AH45" s="45" t="s">
        <v>50</v>
      </c>
      <c r="AI45" s="45"/>
      <c r="AJ45" s="45"/>
      <c r="AK45" s="45"/>
      <c r="AL45" s="45">
        <f t="shared" si="2"/>
        <v>0</v>
      </c>
      <c r="AM45" s="29"/>
      <c r="AO45" s="36" t="str">
        <f t="shared" si="6"/>
        <v>MfN_INV_2_V_400_BHE_HB_LI_XX_006_</v>
      </c>
      <c r="AP45" s="36" t="str">
        <f t="shared" si="4"/>
        <v>400_HB_LI_XX_006_</v>
      </c>
      <c r="AQ45" s="29"/>
      <c r="AR45" s="116"/>
      <c r="AS45" s="116"/>
      <c r="AT45" s="32"/>
      <c r="AU45" s="32"/>
      <c r="AV45" s="32"/>
      <c r="AW45" s="32"/>
      <c r="AX45" s="31"/>
      <c r="AY45" s="31"/>
      <c r="AZ45" s="32"/>
      <c r="BA45" s="32"/>
      <c r="BB45" s="32"/>
      <c r="BC45" s="32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48"/>
      <c r="BQ45" s="49"/>
      <c r="BR45" s="50"/>
      <c r="BS45" s="48"/>
      <c r="BT45" s="49"/>
      <c r="BU45" s="50"/>
      <c r="BX45" s="35"/>
      <c r="BY45" s="21"/>
    </row>
    <row r="46" spans="2:77" ht="12" customHeight="1" x14ac:dyDescent="0.35">
      <c r="B46" s="21"/>
      <c r="C46" s="132" t="str">
        <f>IF(N46="","",'[1]Deckblatt - Cover'!$O$10)</f>
        <v>MfN</v>
      </c>
      <c r="D46" s="132" t="s">
        <v>129</v>
      </c>
      <c r="E46" s="132">
        <v>3</v>
      </c>
      <c r="F46" s="59" t="s">
        <v>46</v>
      </c>
      <c r="G46" s="59">
        <v>400</v>
      </c>
      <c r="H46" s="59" t="s">
        <v>14</v>
      </c>
      <c r="I46" s="59" t="s">
        <v>384</v>
      </c>
      <c r="J46" s="132" t="s">
        <v>488</v>
      </c>
      <c r="K46" s="132" t="s">
        <v>180</v>
      </c>
      <c r="L46" s="247" t="s">
        <v>198</v>
      </c>
      <c r="M46" s="248"/>
      <c r="N46" s="245" t="s">
        <v>495</v>
      </c>
      <c r="O46" s="246"/>
      <c r="P46" s="246"/>
      <c r="Q46" s="246"/>
      <c r="R46" s="246"/>
      <c r="S46" s="246"/>
      <c r="T46" s="246"/>
      <c r="U46" s="229"/>
      <c r="V46" s="45"/>
      <c r="W46" s="45"/>
      <c r="X46" s="45"/>
      <c r="Y46" s="45"/>
      <c r="Z46" s="44"/>
      <c r="AA46" s="45"/>
      <c r="AB46" s="45"/>
      <c r="AC46" s="45"/>
      <c r="AD46" s="45"/>
      <c r="AE46" s="45"/>
      <c r="AF46" s="45"/>
      <c r="AG46" s="58"/>
      <c r="AH46" s="45" t="s">
        <v>50</v>
      </c>
      <c r="AI46" s="45"/>
      <c r="AJ46" s="45"/>
      <c r="AK46" s="45"/>
      <c r="AL46" s="45">
        <f t="shared" si="2"/>
        <v>0</v>
      </c>
      <c r="AM46" s="29"/>
      <c r="AO46" s="36" t="str">
        <f t="shared" si="6"/>
        <v>MfN_INV_3_V_400_BHE_NF_LI_XX_007_</v>
      </c>
      <c r="AP46" s="36" t="str">
        <f t="shared" si="4"/>
        <v>400_NF_LI_XX_007_</v>
      </c>
      <c r="AQ46" s="29"/>
      <c r="AR46" s="116"/>
      <c r="AS46" s="116"/>
      <c r="AT46" s="32"/>
      <c r="AU46" s="32"/>
      <c r="AV46" s="32"/>
      <c r="AW46" s="32"/>
      <c r="AX46" s="31"/>
      <c r="AY46" s="31"/>
      <c r="AZ46" s="32"/>
      <c r="BA46" s="32"/>
      <c r="BB46" s="32"/>
      <c r="BC46" s="32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48"/>
      <c r="BQ46" s="49"/>
      <c r="BR46" s="50"/>
      <c r="BS46" s="48"/>
      <c r="BT46" s="49"/>
      <c r="BU46" s="50"/>
      <c r="BX46" s="35"/>
      <c r="BY46" s="21"/>
    </row>
    <row r="47" spans="2:77" ht="12" customHeight="1" x14ac:dyDescent="0.35">
      <c r="B47" s="21"/>
      <c r="C47" s="132" t="str">
        <f>IF(N47="","",'[1]Deckblatt - Cover'!$O$10)</f>
        <v>MfN</v>
      </c>
      <c r="D47" s="132" t="s">
        <v>129</v>
      </c>
      <c r="E47" s="132">
        <v>1</v>
      </c>
      <c r="F47" s="59" t="s">
        <v>46</v>
      </c>
      <c r="G47" s="59">
        <v>400</v>
      </c>
      <c r="H47" s="59" t="s">
        <v>14</v>
      </c>
      <c r="I47" s="59" t="s">
        <v>130</v>
      </c>
      <c r="J47" s="132" t="s">
        <v>488</v>
      </c>
      <c r="K47" s="132" t="s">
        <v>180</v>
      </c>
      <c r="L47" s="247" t="s">
        <v>294</v>
      </c>
      <c r="M47" s="248"/>
      <c r="N47" s="245" t="s">
        <v>496</v>
      </c>
      <c r="O47" s="246"/>
      <c r="P47" s="246"/>
      <c r="Q47" s="246"/>
      <c r="R47" s="246"/>
      <c r="S47" s="246"/>
      <c r="T47" s="246"/>
      <c r="U47" s="229"/>
      <c r="V47" s="45"/>
      <c r="W47" s="45"/>
      <c r="X47" s="45"/>
      <c r="Y47" s="45"/>
      <c r="Z47" s="44"/>
      <c r="AA47" s="45"/>
      <c r="AB47" s="45"/>
      <c r="AC47" s="45"/>
      <c r="AD47" s="45"/>
      <c r="AE47" s="45"/>
      <c r="AF47" s="45"/>
      <c r="AG47" s="58"/>
      <c r="AH47" s="45" t="s">
        <v>50</v>
      </c>
      <c r="AI47" s="45"/>
      <c r="AJ47" s="45"/>
      <c r="AK47" s="45"/>
      <c r="AL47" s="45">
        <f t="shared" si="2"/>
        <v>0</v>
      </c>
      <c r="AM47" s="29"/>
      <c r="AO47" s="36" t="str">
        <f t="shared" si="6"/>
        <v>MfN_INV_1_V_400_BHE_EBN_LI_XX_008_</v>
      </c>
      <c r="AP47" s="36" t="str">
        <f t="shared" si="4"/>
        <v>400_EBN_LI_XX_008_</v>
      </c>
      <c r="AQ47" s="29"/>
      <c r="AR47" s="116"/>
      <c r="AS47" s="116"/>
      <c r="AT47" s="32"/>
      <c r="AU47" s="32"/>
      <c r="AV47" s="32"/>
      <c r="AW47" s="32"/>
      <c r="AX47" s="31"/>
      <c r="AY47" s="31"/>
      <c r="AZ47" s="32"/>
      <c r="BA47" s="32"/>
      <c r="BB47" s="32"/>
      <c r="BC47" s="32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48"/>
      <c r="BQ47" s="49"/>
      <c r="BR47" s="50"/>
      <c r="BS47" s="48"/>
      <c r="BT47" s="49"/>
      <c r="BU47" s="50"/>
      <c r="BX47" s="35"/>
      <c r="BY47" s="21"/>
    </row>
    <row r="48" spans="2:77" ht="12" customHeight="1" x14ac:dyDescent="0.35">
      <c r="B48" s="21"/>
      <c r="C48" s="132" t="str">
        <f>IF(N48="","",'[1]Deckblatt - Cover'!$O$10)</f>
        <v>MfN</v>
      </c>
      <c r="D48" s="132" t="s">
        <v>129</v>
      </c>
      <c r="E48" s="132">
        <v>2</v>
      </c>
      <c r="F48" s="59" t="s">
        <v>46</v>
      </c>
      <c r="G48" s="59">
        <v>400</v>
      </c>
      <c r="H48" s="59" t="s">
        <v>14</v>
      </c>
      <c r="I48" s="59" t="s">
        <v>343</v>
      </c>
      <c r="J48" s="132" t="s">
        <v>488</v>
      </c>
      <c r="K48" s="132" t="s">
        <v>180</v>
      </c>
      <c r="L48" s="247" t="s">
        <v>297</v>
      </c>
      <c r="M48" s="248"/>
      <c r="N48" s="245" t="s">
        <v>497</v>
      </c>
      <c r="O48" s="246"/>
      <c r="P48" s="246"/>
      <c r="Q48" s="246"/>
      <c r="R48" s="246"/>
      <c r="S48" s="246"/>
      <c r="T48" s="246"/>
      <c r="U48" s="229"/>
      <c r="V48" s="45"/>
      <c r="W48" s="45"/>
      <c r="X48" s="45"/>
      <c r="Y48" s="45"/>
      <c r="Z48" s="44"/>
      <c r="AA48" s="45"/>
      <c r="AB48" s="45"/>
      <c r="AC48" s="45"/>
      <c r="AD48" s="45"/>
      <c r="AE48" s="45"/>
      <c r="AF48" s="45"/>
      <c r="AG48" s="58"/>
      <c r="AH48" s="45" t="s">
        <v>50</v>
      </c>
      <c r="AI48" s="45"/>
      <c r="AJ48" s="45"/>
      <c r="AK48" s="45"/>
      <c r="AL48" s="45">
        <f t="shared" si="2"/>
        <v>0</v>
      </c>
      <c r="AM48" s="29"/>
      <c r="AO48" s="36" t="str">
        <f t="shared" si="6"/>
        <v>MfN_INV_2_V_400_BHE_HB_LI_XX_009_</v>
      </c>
      <c r="AP48" s="36" t="str">
        <f t="shared" si="4"/>
        <v>400_HB_LI_XX_009_</v>
      </c>
      <c r="AQ48" s="29"/>
      <c r="AR48" s="116"/>
      <c r="AS48" s="116"/>
      <c r="AT48" s="32"/>
      <c r="AU48" s="32"/>
      <c r="AV48" s="32"/>
      <c r="AW48" s="32"/>
      <c r="AX48" s="31"/>
      <c r="AY48" s="31"/>
      <c r="AZ48" s="32"/>
      <c r="BA48" s="32"/>
      <c r="BB48" s="32"/>
      <c r="BC48" s="32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48"/>
      <c r="BQ48" s="49"/>
      <c r="BR48" s="50"/>
      <c r="BS48" s="48"/>
      <c r="BT48" s="49"/>
      <c r="BU48" s="50"/>
      <c r="BX48" s="35"/>
      <c r="BY48" s="21"/>
    </row>
    <row r="49" spans="1:77" ht="12" customHeight="1" x14ac:dyDescent="0.35">
      <c r="B49" s="21"/>
      <c r="C49" s="132" t="str">
        <f>IF(N49="","",'[1]Deckblatt - Cover'!$O$10)</f>
        <v>MfN</v>
      </c>
      <c r="D49" s="132" t="s">
        <v>129</v>
      </c>
      <c r="E49" s="132">
        <v>3</v>
      </c>
      <c r="F49" s="59" t="s">
        <v>46</v>
      </c>
      <c r="G49" s="59">
        <v>400</v>
      </c>
      <c r="H49" s="59" t="s">
        <v>14</v>
      </c>
      <c r="I49" s="59" t="s">
        <v>384</v>
      </c>
      <c r="J49" s="132" t="s">
        <v>488</v>
      </c>
      <c r="K49" s="132" t="s">
        <v>180</v>
      </c>
      <c r="L49" s="247" t="s">
        <v>300</v>
      </c>
      <c r="M49" s="248"/>
      <c r="N49" s="245" t="s">
        <v>498</v>
      </c>
      <c r="O49" s="246"/>
      <c r="P49" s="246"/>
      <c r="Q49" s="246"/>
      <c r="R49" s="246"/>
      <c r="S49" s="246"/>
      <c r="T49" s="246"/>
      <c r="U49" s="229"/>
      <c r="V49" s="45"/>
      <c r="W49" s="45"/>
      <c r="X49" s="45"/>
      <c r="Y49" s="45"/>
      <c r="Z49" s="44"/>
      <c r="AA49" s="45"/>
      <c r="AB49" s="45"/>
      <c r="AC49" s="45"/>
      <c r="AD49" s="45"/>
      <c r="AE49" s="45"/>
      <c r="AF49" s="45"/>
      <c r="AG49" s="58"/>
      <c r="AH49" s="45" t="s">
        <v>50</v>
      </c>
      <c r="AI49" s="45"/>
      <c r="AJ49" s="45"/>
      <c r="AK49" s="45"/>
      <c r="AL49" s="45">
        <f t="shared" si="2"/>
        <v>0</v>
      </c>
      <c r="AM49" s="29"/>
      <c r="AO49" s="36" t="str">
        <f t="shared" si="6"/>
        <v>MfN_INV_3_V_400_BHE_NF_LI_XX_010_</v>
      </c>
      <c r="AP49" s="36" t="str">
        <f t="shared" si="4"/>
        <v>400_NF_LI_XX_010_</v>
      </c>
      <c r="AQ49" s="29"/>
      <c r="AR49" s="116"/>
      <c r="AS49" s="116"/>
      <c r="AT49" s="32"/>
      <c r="AU49" s="32"/>
      <c r="AV49" s="32"/>
      <c r="AW49" s="32"/>
      <c r="AX49" s="31"/>
      <c r="AY49" s="31"/>
      <c r="AZ49" s="32"/>
      <c r="BA49" s="32"/>
      <c r="BB49" s="32"/>
      <c r="BC49" s="32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48"/>
      <c r="BQ49" s="49"/>
      <c r="BR49" s="50"/>
      <c r="BS49" s="48"/>
      <c r="BT49" s="49"/>
      <c r="BU49" s="50"/>
      <c r="BX49" s="35"/>
      <c r="BY49" s="21"/>
    </row>
    <row r="50" spans="1:77" ht="12" customHeight="1" x14ac:dyDescent="0.35">
      <c r="B50" s="21"/>
      <c r="C50" s="132" t="str">
        <f>IF(N50="","",'[1]Deckblatt - Cover'!$O$10)</f>
        <v>MfN</v>
      </c>
      <c r="D50" s="132" t="s">
        <v>129</v>
      </c>
      <c r="E50" s="132">
        <v>0</v>
      </c>
      <c r="F50" s="59" t="s">
        <v>46</v>
      </c>
      <c r="G50" s="59">
        <v>400</v>
      </c>
      <c r="H50" s="59" t="s">
        <v>14</v>
      </c>
      <c r="I50" s="59" t="s">
        <v>409</v>
      </c>
      <c r="J50" s="132" t="s">
        <v>488</v>
      </c>
      <c r="K50" s="132" t="s">
        <v>180</v>
      </c>
      <c r="L50" s="247" t="s">
        <v>466</v>
      </c>
      <c r="M50" s="248"/>
      <c r="N50" s="245" t="s">
        <v>499</v>
      </c>
      <c r="O50" s="246"/>
      <c r="P50" s="246"/>
      <c r="Q50" s="246"/>
      <c r="R50" s="246"/>
      <c r="S50" s="246"/>
      <c r="T50" s="246"/>
      <c r="U50" s="229"/>
      <c r="V50" s="45"/>
      <c r="W50" s="45"/>
      <c r="X50" s="45"/>
      <c r="Y50" s="45"/>
      <c r="Z50" s="44"/>
      <c r="AA50" s="45"/>
      <c r="AB50" s="45"/>
      <c r="AC50" s="45"/>
      <c r="AD50" s="45"/>
      <c r="AE50" s="45"/>
      <c r="AF50" s="45"/>
      <c r="AG50" s="58"/>
      <c r="AH50" s="45" t="s">
        <v>50</v>
      </c>
      <c r="AI50" s="45"/>
      <c r="AJ50" s="45"/>
      <c r="AK50" s="45"/>
      <c r="AL50" s="45">
        <f t="shared" si="2"/>
        <v>0</v>
      </c>
      <c r="AM50" s="29"/>
      <c r="AO50" s="36" t="str">
        <f t="shared" si="6"/>
        <v>MfN_INV_0_V_400_BHE_XXX_LI_XX_011_</v>
      </c>
      <c r="AP50" s="36" t="str">
        <f t="shared" si="4"/>
        <v>400_XXX_LI_XX_011_</v>
      </c>
      <c r="AQ50" s="29"/>
      <c r="AR50" s="116"/>
      <c r="AS50" s="116"/>
      <c r="AT50" s="32"/>
      <c r="AU50" s="32"/>
      <c r="AV50" s="32"/>
      <c r="AW50" s="32"/>
      <c r="AX50" s="31"/>
      <c r="AY50" s="31"/>
      <c r="AZ50" s="32"/>
      <c r="BA50" s="32"/>
      <c r="BB50" s="32"/>
      <c r="BC50" s="32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48"/>
      <c r="BQ50" s="49"/>
      <c r="BR50" s="50"/>
      <c r="BS50" s="48"/>
      <c r="BT50" s="49"/>
      <c r="BU50" s="50"/>
      <c r="BX50" s="35"/>
      <c r="BY50" s="21"/>
    </row>
    <row r="51" spans="1:77" ht="12" customHeight="1" x14ac:dyDescent="0.35">
      <c r="B51" s="21"/>
      <c r="C51" s="132" t="str">
        <f>IF(N51="","",'[1]Deckblatt - Cover'!$O$10)</f>
        <v>MfN</v>
      </c>
      <c r="D51" s="132" t="s">
        <v>129</v>
      </c>
      <c r="E51" s="132">
        <v>0</v>
      </c>
      <c r="F51" s="59" t="s">
        <v>46</v>
      </c>
      <c r="G51" s="59">
        <v>400</v>
      </c>
      <c r="H51" s="59" t="s">
        <v>14</v>
      </c>
      <c r="I51" s="59" t="s">
        <v>409</v>
      </c>
      <c r="J51" s="132" t="s">
        <v>488</v>
      </c>
      <c r="K51" s="132" t="s">
        <v>180</v>
      </c>
      <c r="L51" s="247" t="s">
        <v>468</v>
      </c>
      <c r="M51" s="248"/>
      <c r="N51" s="245" t="s">
        <v>500</v>
      </c>
      <c r="O51" s="246"/>
      <c r="P51" s="246"/>
      <c r="Q51" s="246"/>
      <c r="R51" s="246"/>
      <c r="S51" s="246"/>
      <c r="T51" s="246"/>
      <c r="U51" s="229"/>
      <c r="V51" s="45"/>
      <c r="W51" s="45"/>
      <c r="X51" s="45"/>
      <c r="Y51" s="45"/>
      <c r="Z51" s="44"/>
      <c r="AA51" s="45"/>
      <c r="AB51" s="45"/>
      <c r="AC51" s="45"/>
      <c r="AD51" s="45"/>
      <c r="AE51" s="45"/>
      <c r="AF51" s="45"/>
      <c r="AG51" s="58"/>
      <c r="AH51" s="45" t="s">
        <v>50</v>
      </c>
      <c r="AI51" s="45"/>
      <c r="AJ51" s="45"/>
      <c r="AK51" s="45"/>
      <c r="AL51" s="45">
        <f t="shared" si="2"/>
        <v>0</v>
      </c>
      <c r="AM51" s="29"/>
      <c r="AO51" s="36" t="str">
        <f t="shared" si="6"/>
        <v>MfN_INV_0_V_400_BHE_XXX_LI_XX_012_</v>
      </c>
      <c r="AP51" s="36" t="str">
        <f t="shared" si="4"/>
        <v>400_XXX_LI_XX_012_</v>
      </c>
      <c r="AQ51" s="29"/>
      <c r="AR51" s="116"/>
      <c r="AS51" s="116"/>
      <c r="AT51" s="32"/>
      <c r="AU51" s="32"/>
      <c r="AV51" s="32"/>
      <c r="AW51" s="32"/>
      <c r="AX51" s="31"/>
      <c r="AY51" s="31"/>
      <c r="AZ51" s="32"/>
      <c r="BA51" s="32"/>
      <c r="BB51" s="32"/>
      <c r="BC51" s="32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48"/>
      <c r="BQ51" s="49"/>
      <c r="BR51" s="50"/>
      <c r="BS51" s="48"/>
      <c r="BT51" s="49"/>
      <c r="BU51" s="50"/>
      <c r="BX51" s="35"/>
      <c r="BY51" s="21"/>
    </row>
    <row r="52" spans="1:77" ht="12" customHeight="1" x14ac:dyDescent="0.35">
      <c r="B52" s="21"/>
      <c r="C52" s="132" t="str">
        <f>IF(N52="","",'Deckblatt - Cover'!$O$10)</f>
        <v/>
      </c>
      <c r="D52" s="132"/>
      <c r="E52" s="132"/>
      <c r="F52" s="59"/>
      <c r="G52" s="59"/>
      <c r="H52" s="59"/>
      <c r="I52" s="59"/>
      <c r="J52" s="132"/>
      <c r="K52" s="132"/>
      <c r="L52" s="228"/>
      <c r="M52" s="228"/>
      <c r="N52" s="229"/>
      <c r="O52" s="229"/>
      <c r="P52" s="229"/>
      <c r="Q52" s="229"/>
      <c r="R52" s="229"/>
      <c r="S52" s="229"/>
      <c r="T52" s="229"/>
      <c r="U52" s="229"/>
      <c r="V52" s="29" t="str" cm="1">
        <f t="array" ref="V52">IFERROR(LOOKUP(2,1/(W52:AK52&lt;&gt;""),W52:AK52),"")</f>
        <v/>
      </c>
      <c r="W52" s="29"/>
      <c r="X52" s="29"/>
      <c r="Y52" s="29"/>
      <c r="Z52" s="5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O52" s="36"/>
      <c r="AP52" s="36" t="str">
        <f t="shared" si="4"/>
        <v>____</v>
      </c>
      <c r="AQ52" s="29"/>
      <c r="AR52" s="31"/>
      <c r="AS52" s="48"/>
      <c r="AT52" s="32"/>
      <c r="AU52" s="218"/>
      <c r="AV52" s="218"/>
      <c r="AW52" s="218"/>
      <c r="AX52" s="217"/>
      <c r="AY52" s="217"/>
      <c r="AZ52" s="218"/>
      <c r="BA52" s="218"/>
      <c r="BB52" s="218"/>
      <c r="BC52" s="218"/>
      <c r="BD52" s="217"/>
      <c r="BE52" s="217"/>
      <c r="BF52" s="217"/>
      <c r="BG52" s="217"/>
      <c r="BH52" s="217"/>
      <c r="BI52" s="217"/>
      <c r="BJ52" s="217"/>
      <c r="BK52" s="217"/>
      <c r="BL52" s="217"/>
      <c r="BM52" s="217"/>
      <c r="BN52" s="217"/>
      <c r="BO52" s="217"/>
      <c r="BP52" s="336"/>
      <c r="BQ52" s="337"/>
      <c r="BR52" s="338"/>
      <c r="BS52" s="336"/>
      <c r="BT52" s="337"/>
      <c r="BU52" s="338"/>
      <c r="BX52" s="30"/>
      <c r="BY52" s="21"/>
    </row>
    <row r="53" spans="1:77" ht="12" customHeight="1" x14ac:dyDescent="0.35">
      <c r="B53" s="21"/>
      <c r="C53" s="21"/>
      <c r="D53" s="29"/>
      <c r="E53" s="29"/>
      <c r="F53" s="15"/>
      <c r="G53" s="15"/>
      <c r="H53" s="15"/>
      <c r="I53" s="15"/>
      <c r="J53" s="29"/>
      <c r="K53" s="29"/>
      <c r="L53" s="232"/>
      <c r="M53" s="232"/>
      <c r="N53" s="367" t="s">
        <v>501</v>
      </c>
      <c r="O53" s="367"/>
      <c r="P53" s="367"/>
      <c r="Q53" s="367"/>
      <c r="R53" s="367"/>
      <c r="S53" s="367"/>
      <c r="T53" s="367"/>
      <c r="U53" s="367"/>
      <c r="V53" s="29" t="str" cm="1">
        <f t="array" ref="V53">IFERROR(LOOKUP(2,1/(W53:AK53&lt;&gt;""),W53:AK53),"")</f>
        <v/>
      </c>
      <c r="W53" s="29"/>
      <c r="X53" s="29"/>
      <c r="Y53" s="29"/>
      <c r="Z53" s="5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O53" s="36"/>
      <c r="AP53" s="36" t="str">
        <f t="shared" si="4"/>
        <v>____</v>
      </c>
      <c r="AQ53" s="29"/>
      <c r="AR53" s="31"/>
      <c r="AS53" s="31"/>
      <c r="AT53" s="32"/>
      <c r="AU53" s="218"/>
      <c r="AV53" s="218"/>
      <c r="AW53" s="218"/>
      <c r="AX53" s="217"/>
      <c r="AY53" s="217"/>
      <c r="AZ53" s="218"/>
      <c r="BA53" s="218"/>
      <c r="BB53" s="218"/>
      <c r="BC53" s="218"/>
      <c r="BD53" s="217"/>
      <c r="BE53" s="217"/>
      <c r="BF53" s="217"/>
      <c r="BG53" s="217"/>
      <c r="BH53" s="217"/>
      <c r="BI53" s="217"/>
      <c r="BJ53" s="217"/>
      <c r="BK53" s="217"/>
      <c r="BL53" s="217"/>
      <c r="BM53" s="217"/>
      <c r="BN53" s="217"/>
      <c r="BO53" s="217"/>
      <c r="BP53" s="336"/>
      <c r="BQ53" s="337"/>
      <c r="BR53" s="338"/>
      <c r="BS53" s="336"/>
      <c r="BT53" s="337"/>
      <c r="BU53" s="338"/>
      <c r="BX53" s="30">
        <v>440</v>
      </c>
      <c r="BY53" s="21" t="s">
        <v>128</v>
      </c>
    </row>
    <row r="54" spans="1:77" ht="12" customHeight="1" x14ac:dyDescent="0.35">
      <c r="B54" s="21"/>
      <c r="C54" s="58" t="str">
        <f>IF(N54="","",'[1]Deckblatt - Cover'!$O$10)</f>
        <v>MfN</v>
      </c>
      <c r="D54" s="58" t="s">
        <v>129</v>
      </c>
      <c r="E54" s="58">
        <v>1</v>
      </c>
      <c r="F54" s="59" t="s">
        <v>46</v>
      </c>
      <c r="G54" s="15">
        <v>410</v>
      </c>
      <c r="H54" s="15" t="s">
        <v>14</v>
      </c>
      <c r="I54" s="59" t="s">
        <v>130</v>
      </c>
      <c r="J54" s="29" t="s">
        <v>456</v>
      </c>
      <c r="K54" s="85" t="s">
        <v>180</v>
      </c>
      <c r="L54" s="350" t="s">
        <v>133</v>
      </c>
      <c r="M54" s="350"/>
      <c r="N54" s="351" t="s">
        <v>502</v>
      </c>
      <c r="O54" s="351"/>
      <c r="P54" s="351"/>
      <c r="Q54" s="351"/>
      <c r="R54" s="351"/>
      <c r="S54" s="351"/>
      <c r="T54" s="351"/>
      <c r="U54" s="351"/>
      <c r="V54" s="29" t="str" cm="1">
        <f t="array" ref="V54">IFERROR(LOOKUP(2,1/(W54:AK54&lt;&gt;""),W54:AK54),"")</f>
        <v>e_V</v>
      </c>
      <c r="W54" s="29" t="s">
        <v>72</v>
      </c>
      <c r="X54" s="29"/>
      <c r="Y54" s="29"/>
      <c r="Z54" s="59"/>
      <c r="AA54" s="45"/>
      <c r="AB54" s="45"/>
      <c r="AC54" s="45"/>
      <c r="AD54" s="45"/>
      <c r="AE54" s="45"/>
      <c r="AF54" s="45"/>
      <c r="AG54" s="58" t="s">
        <v>135</v>
      </c>
      <c r="AH54" s="45"/>
      <c r="AI54" s="45"/>
      <c r="AJ54" s="45"/>
      <c r="AK54" s="45"/>
      <c r="AL54" s="29" t="str">
        <f t="shared" si="2"/>
        <v>A4</v>
      </c>
      <c r="AM54" s="29"/>
      <c r="AO54" s="149" t="str">
        <f t="shared" ref="AO54:AO55" si="10">CONCATENATE(IF(B54="","",CONCATENATE(B54,"_")),C54,"_",D54,"_",E54,"_",F54,"_",G54,"_",H54,"_",I54,"_",J54,"_",K54,"_",L54,"_",V54)</f>
        <v>MfN_INV_1_V_410_BHE_EBN_BR_XX_001_e_V</v>
      </c>
      <c r="AP54" s="36" t="str">
        <f t="shared" si="4"/>
        <v>410_EBN_BR_XX_001_e_V</v>
      </c>
      <c r="AQ54" s="29" t="s">
        <v>450</v>
      </c>
      <c r="AR54" s="31" t="s">
        <v>503</v>
      </c>
      <c r="AS54" s="31" t="s">
        <v>455</v>
      </c>
      <c r="AT54" s="32"/>
      <c r="AU54" s="218"/>
      <c r="AV54" s="218"/>
      <c r="AW54" s="218"/>
      <c r="AX54" s="217"/>
      <c r="AY54" s="217"/>
      <c r="AZ54" s="218"/>
      <c r="BA54" s="218"/>
      <c r="BB54" s="218"/>
      <c r="BC54" s="218"/>
      <c r="BD54" s="217"/>
      <c r="BE54" s="217"/>
      <c r="BF54" s="217"/>
      <c r="BG54" s="217"/>
      <c r="BH54" s="217"/>
      <c r="BI54" s="217"/>
      <c r="BJ54" s="217"/>
      <c r="BK54" s="217"/>
      <c r="BL54" s="217"/>
      <c r="BM54" s="217"/>
      <c r="BN54" s="217"/>
      <c r="BO54" s="217"/>
      <c r="BP54" s="336"/>
      <c r="BQ54" s="337"/>
      <c r="BR54" s="338"/>
      <c r="BS54" s="336"/>
      <c r="BT54" s="337"/>
      <c r="BU54" s="338"/>
      <c r="BX54" s="30"/>
      <c r="BY54" s="21"/>
    </row>
    <row r="55" spans="1:77" ht="12" customHeight="1" x14ac:dyDescent="0.35">
      <c r="B55" s="21"/>
      <c r="C55" s="58" t="str">
        <f>IF(N55="","",'[1]Deckblatt - Cover'!$O$10)</f>
        <v>MfN</v>
      </c>
      <c r="D55" s="58" t="s">
        <v>129</v>
      </c>
      <c r="E55" s="58">
        <v>1</v>
      </c>
      <c r="F55" s="59" t="s">
        <v>46</v>
      </c>
      <c r="G55" s="15">
        <v>410</v>
      </c>
      <c r="H55" s="15" t="s">
        <v>14</v>
      </c>
      <c r="I55" s="59" t="s">
        <v>130</v>
      </c>
      <c r="J55" s="29" t="s">
        <v>456</v>
      </c>
      <c r="K55" s="85" t="s">
        <v>180</v>
      </c>
      <c r="L55" s="350" t="s">
        <v>160</v>
      </c>
      <c r="M55" s="350"/>
      <c r="N55" s="351" t="s">
        <v>504</v>
      </c>
      <c r="O55" s="351"/>
      <c r="P55" s="351"/>
      <c r="Q55" s="351"/>
      <c r="R55" s="351"/>
      <c r="S55" s="351"/>
      <c r="T55" s="351"/>
      <c r="U55" s="351"/>
      <c r="V55" s="29" t="str" cm="1">
        <f t="array" ref="V55">IFERROR(LOOKUP(2,1/(W55:AK55&lt;&gt;""),W55:AK55),"")</f>
        <v>e_V</v>
      </c>
      <c r="W55" s="29" t="s">
        <v>72</v>
      </c>
      <c r="X55" s="29"/>
      <c r="Y55" s="29"/>
      <c r="Z55" s="59"/>
      <c r="AA55" s="45"/>
      <c r="AB55" s="45"/>
      <c r="AC55" s="45"/>
      <c r="AD55" s="45"/>
      <c r="AE55" s="45"/>
      <c r="AF55" s="45"/>
      <c r="AG55" s="58" t="s">
        <v>135</v>
      </c>
      <c r="AH55" s="45"/>
      <c r="AI55" s="45"/>
      <c r="AJ55" s="45"/>
      <c r="AK55" s="45"/>
      <c r="AL55" s="29" t="str">
        <f t="shared" si="2"/>
        <v>A4</v>
      </c>
      <c r="AM55" s="29"/>
      <c r="AO55" s="149" t="str">
        <f t="shared" si="10"/>
        <v>MfN_INV_1_V_410_BHE_EBN_BR_XX_002_e_V</v>
      </c>
      <c r="AP55" s="36" t="str">
        <f t="shared" si="4"/>
        <v>410_EBN_BR_XX_002_e_V</v>
      </c>
      <c r="AQ55" s="29" t="s">
        <v>450</v>
      </c>
      <c r="AR55" s="31" t="s">
        <v>503</v>
      </c>
      <c r="AS55" s="31" t="s">
        <v>455</v>
      </c>
      <c r="AT55" s="32"/>
      <c r="AU55" s="218"/>
      <c r="AV55" s="218"/>
      <c r="AW55" s="218"/>
      <c r="AX55" s="217"/>
      <c r="AY55" s="217"/>
      <c r="AZ55" s="218"/>
      <c r="BA55" s="218"/>
      <c r="BB55" s="218"/>
      <c r="BC55" s="218"/>
      <c r="BD55" s="217"/>
      <c r="BE55" s="217"/>
      <c r="BF55" s="217"/>
      <c r="BG55" s="217"/>
      <c r="BH55" s="217"/>
      <c r="BI55" s="217"/>
      <c r="BJ55" s="217"/>
      <c r="BK55" s="217"/>
      <c r="BL55" s="217"/>
      <c r="BM55" s="217"/>
      <c r="BN55" s="217"/>
      <c r="BO55" s="217"/>
      <c r="BP55" s="336"/>
      <c r="BQ55" s="337"/>
      <c r="BR55" s="338"/>
      <c r="BS55" s="336"/>
      <c r="BT55" s="337"/>
      <c r="BU55" s="338"/>
      <c r="BX55" s="30"/>
      <c r="BY55" s="21"/>
    </row>
    <row r="56" spans="1:77" ht="12" customHeight="1" x14ac:dyDescent="0.35">
      <c r="B56" s="21"/>
      <c r="C56" s="58" t="str">
        <f>IF(N56="","",'[1]Deckblatt - Cover'!$O$10)</f>
        <v>MfN</v>
      </c>
      <c r="D56" s="58" t="s">
        <v>129</v>
      </c>
      <c r="E56" s="58">
        <v>1</v>
      </c>
      <c r="F56" s="59" t="s">
        <v>46</v>
      </c>
      <c r="G56" s="15">
        <v>410</v>
      </c>
      <c r="H56" s="15" t="s">
        <v>14</v>
      </c>
      <c r="I56" s="59" t="s">
        <v>130</v>
      </c>
      <c r="J56" s="29" t="s">
        <v>456</v>
      </c>
      <c r="K56" s="85" t="s">
        <v>180</v>
      </c>
      <c r="L56" s="350" t="s">
        <v>186</v>
      </c>
      <c r="M56" s="350"/>
      <c r="N56" s="351" t="s">
        <v>505</v>
      </c>
      <c r="O56" s="351"/>
      <c r="P56" s="351"/>
      <c r="Q56" s="351"/>
      <c r="R56" s="351"/>
      <c r="S56" s="351"/>
      <c r="T56" s="351"/>
      <c r="U56" s="351"/>
      <c r="V56" s="29" t="str" cm="1">
        <f t="array" ref="V56">IFERROR(LOOKUP(2,1/(W56:AK56&lt;&gt;""),W56:AK56),"")</f>
        <v>e_V</v>
      </c>
      <c r="W56" s="29" t="s">
        <v>72</v>
      </c>
      <c r="X56" s="29"/>
      <c r="Y56" s="29"/>
      <c r="Z56" s="59"/>
      <c r="AA56" s="45"/>
      <c r="AB56" s="45"/>
      <c r="AC56" s="45"/>
      <c r="AD56" s="45"/>
      <c r="AE56" s="45"/>
      <c r="AF56" s="45"/>
      <c r="AG56" s="58" t="s">
        <v>135</v>
      </c>
      <c r="AH56" s="45"/>
      <c r="AI56" s="45"/>
      <c r="AJ56" s="45"/>
      <c r="AK56" s="45"/>
      <c r="AL56" s="29" t="str">
        <f t="shared" si="2"/>
        <v>A3</v>
      </c>
      <c r="AM56" s="29"/>
      <c r="AO56" s="149" t="str">
        <f t="shared" ref="AO56:AO58" si="11">CONCATENATE(IF(B56="","",CONCATENATE(B56,"_")),C56,"_",D56,"_",E56,"_",F56,"_",G56,"_",H56,"_",I56,"_",J56,"_",K56,"_",L56,"_",V56)</f>
        <v>MfN_INV_1_V_410_BHE_EBN_BR_XX_003_e_V</v>
      </c>
      <c r="AP56" s="36" t="str">
        <f t="shared" si="4"/>
        <v>410_EBN_BR_XX_003_e_V</v>
      </c>
      <c r="AQ56" s="29" t="s">
        <v>458</v>
      </c>
      <c r="AR56" s="31" t="s">
        <v>503</v>
      </c>
      <c r="AS56" s="31" t="s">
        <v>455</v>
      </c>
      <c r="AT56" s="32"/>
      <c r="AU56" s="218"/>
      <c r="AV56" s="218"/>
      <c r="AW56" s="218"/>
      <c r="AX56" s="217"/>
      <c r="AY56" s="217"/>
      <c r="AZ56" s="218"/>
      <c r="BA56" s="218"/>
      <c r="BB56" s="218"/>
      <c r="BC56" s="218"/>
      <c r="BD56" s="217"/>
      <c r="BE56" s="217"/>
      <c r="BF56" s="217"/>
      <c r="BG56" s="217"/>
      <c r="BH56" s="217"/>
      <c r="BI56" s="217"/>
      <c r="BJ56" s="217"/>
      <c r="BK56" s="217"/>
      <c r="BL56" s="217"/>
      <c r="BM56" s="217"/>
      <c r="BN56" s="217"/>
      <c r="BO56" s="217"/>
      <c r="BP56" s="336"/>
      <c r="BQ56" s="337"/>
      <c r="BR56" s="338"/>
      <c r="BS56" s="336"/>
      <c r="BT56" s="337"/>
      <c r="BU56" s="338"/>
      <c r="BX56" s="30"/>
      <c r="BY56" s="21"/>
    </row>
    <row r="57" spans="1:77" ht="12" customHeight="1" x14ac:dyDescent="0.35">
      <c r="A57" s="90"/>
      <c r="B57" s="21"/>
      <c r="C57" s="58" t="str">
        <f>IF(N57="","",'[1]Deckblatt - Cover'!$O$10)</f>
        <v>MfN</v>
      </c>
      <c r="D57" s="58" t="s">
        <v>129</v>
      </c>
      <c r="E57" s="58">
        <v>2</v>
      </c>
      <c r="F57" s="59" t="s">
        <v>46</v>
      </c>
      <c r="G57" s="15">
        <v>410</v>
      </c>
      <c r="H57" s="15" t="s">
        <v>14</v>
      </c>
      <c r="I57" s="59" t="s">
        <v>343</v>
      </c>
      <c r="J57" s="29" t="s">
        <v>456</v>
      </c>
      <c r="K57" s="85" t="s">
        <v>180</v>
      </c>
      <c r="L57" s="350" t="s">
        <v>133</v>
      </c>
      <c r="M57" s="350"/>
      <c r="N57" s="351" t="s">
        <v>506</v>
      </c>
      <c r="O57" s="351"/>
      <c r="P57" s="351"/>
      <c r="Q57" s="351"/>
      <c r="R57" s="351"/>
      <c r="S57" s="351"/>
      <c r="T57" s="351"/>
      <c r="U57" s="351"/>
      <c r="V57" s="29" t="str" cm="1">
        <f t="array" ref="V57">IFERROR(LOOKUP(2,1/(W57:AK57&lt;&gt;""),W57:AK57),"")</f>
        <v>d_V</v>
      </c>
      <c r="W57" s="29" t="s">
        <v>72</v>
      </c>
      <c r="X57" s="29"/>
      <c r="Y57" s="29"/>
      <c r="Z57" s="59"/>
      <c r="AA57" s="58" t="s">
        <v>352</v>
      </c>
      <c r="AB57" s="58"/>
      <c r="AC57" s="58" t="s">
        <v>72</v>
      </c>
      <c r="AD57" s="58"/>
      <c r="AE57" s="58"/>
      <c r="AF57" s="58"/>
      <c r="AG57" s="58"/>
      <c r="AH57" s="58"/>
      <c r="AI57" s="58"/>
      <c r="AJ57" s="58"/>
      <c r="AK57" s="58"/>
      <c r="AL57" s="29" t="str">
        <f t="shared" si="2"/>
        <v>A4</v>
      </c>
      <c r="AM57" s="29"/>
      <c r="AO57" s="36" t="str">
        <f t="shared" si="11"/>
        <v>MfN_INV_2_V_410_BHE_HB_BR_XX_001_d_V</v>
      </c>
      <c r="AP57" s="36" t="str">
        <f t="shared" si="4"/>
        <v>410_HB_BR_XX_001_d_V</v>
      </c>
      <c r="AQ57" s="29" t="s">
        <v>450</v>
      </c>
      <c r="AR57" s="31" t="s">
        <v>503</v>
      </c>
      <c r="AS57" s="31" t="s">
        <v>455</v>
      </c>
      <c r="AT57" s="32"/>
      <c r="AU57" s="218"/>
      <c r="AV57" s="218"/>
      <c r="AW57" s="218"/>
      <c r="AX57" s="217"/>
      <c r="AY57" s="217"/>
      <c r="AZ57" s="218"/>
      <c r="BA57" s="218"/>
      <c r="BB57" s="218"/>
      <c r="BC57" s="218"/>
      <c r="BD57" s="217"/>
      <c r="BE57" s="217"/>
      <c r="BF57" s="217"/>
      <c r="BG57" s="217"/>
      <c r="BH57" s="217"/>
      <c r="BI57" s="217"/>
      <c r="BJ57" s="217"/>
      <c r="BK57" s="217"/>
      <c r="BL57" s="217"/>
      <c r="BM57" s="217"/>
      <c r="BN57" s="217"/>
      <c r="BO57" s="217"/>
      <c r="BP57" s="336"/>
      <c r="BQ57" s="337"/>
      <c r="BR57" s="338"/>
      <c r="BS57" s="336"/>
      <c r="BT57" s="337"/>
      <c r="BU57" s="338"/>
      <c r="BX57" s="30"/>
      <c r="BY57" s="21"/>
    </row>
    <row r="58" spans="1:77" ht="12" customHeight="1" x14ac:dyDescent="0.35">
      <c r="A58" s="90"/>
      <c r="B58" s="21"/>
      <c r="C58" s="58" t="str">
        <f>IF(N58="","",'[1]Deckblatt - Cover'!$O$10)</f>
        <v>MfN</v>
      </c>
      <c r="D58" s="58" t="s">
        <v>129</v>
      </c>
      <c r="E58" s="58">
        <v>2</v>
      </c>
      <c r="F58" s="59" t="s">
        <v>46</v>
      </c>
      <c r="G58" s="15">
        <v>410</v>
      </c>
      <c r="H58" s="15" t="s">
        <v>14</v>
      </c>
      <c r="I58" s="59" t="s">
        <v>343</v>
      </c>
      <c r="J58" s="29" t="s">
        <v>456</v>
      </c>
      <c r="K58" s="85" t="s">
        <v>180</v>
      </c>
      <c r="L58" s="350" t="s">
        <v>160</v>
      </c>
      <c r="M58" s="350"/>
      <c r="N58" s="351" t="s">
        <v>507</v>
      </c>
      <c r="O58" s="351"/>
      <c r="P58" s="351"/>
      <c r="Q58" s="351"/>
      <c r="R58" s="351"/>
      <c r="S58" s="351"/>
      <c r="T58" s="351"/>
      <c r="U58" s="351"/>
      <c r="V58" s="29" t="str" cm="1">
        <f t="array" ref="V58">IFERROR(LOOKUP(2,1/(W58:AK58&lt;&gt;""),W58:AK58),"")</f>
        <v>d_V</v>
      </c>
      <c r="W58" s="29" t="s">
        <v>72</v>
      </c>
      <c r="X58" s="29"/>
      <c r="Y58" s="29"/>
      <c r="Z58" s="59"/>
      <c r="AA58" s="58" t="s">
        <v>352</v>
      </c>
      <c r="AB58" s="58"/>
      <c r="AC58" s="58" t="s">
        <v>72</v>
      </c>
      <c r="AD58" s="58"/>
      <c r="AE58" s="58"/>
      <c r="AF58" s="58"/>
      <c r="AG58" s="58"/>
      <c r="AH58" s="58"/>
      <c r="AI58" s="58"/>
      <c r="AJ58" s="58"/>
      <c r="AK58" s="58"/>
      <c r="AL58" s="29" t="str">
        <f t="shared" si="2"/>
        <v>A4</v>
      </c>
      <c r="AM58" s="29"/>
      <c r="AO58" s="36" t="str">
        <f t="shared" si="11"/>
        <v>MfN_INV_2_V_410_BHE_HB_BR_XX_002_d_V</v>
      </c>
      <c r="AP58" s="36" t="str">
        <f t="shared" si="4"/>
        <v>410_HB_BR_XX_002_d_V</v>
      </c>
      <c r="AQ58" s="29" t="s">
        <v>450</v>
      </c>
      <c r="AR58" s="31" t="s">
        <v>503</v>
      </c>
      <c r="AS58" s="31" t="s">
        <v>455</v>
      </c>
      <c r="AT58" s="32"/>
      <c r="AU58" s="218"/>
      <c r="AV58" s="218"/>
      <c r="AW58" s="218"/>
      <c r="AX58" s="217"/>
      <c r="AY58" s="217"/>
      <c r="AZ58" s="218"/>
      <c r="BA58" s="218"/>
      <c r="BB58" s="218"/>
      <c r="BC58" s="218"/>
      <c r="BD58" s="217"/>
      <c r="BE58" s="217"/>
      <c r="BF58" s="217"/>
      <c r="BG58" s="217"/>
      <c r="BH58" s="217"/>
      <c r="BI58" s="217"/>
      <c r="BJ58" s="217"/>
      <c r="BK58" s="217"/>
      <c r="BL58" s="217"/>
      <c r="BM58" s="217"/>
      <c r="BN58" s="217"/>
      <c r="BO58" s="217"/>
      <c r="BP58" s="336"/>
      <c r="BQ58" s="337"/>
      <c r="BR58" s="338"/>
      <c r="BS58" s="336"/>
      <c r="BT58" s="337"/>
      <c r="BU58" s="338"/>
      <c r="BX58" s="30"/>
      <c r="BY58" s="21"/>
    </row>
    <row r="59" spans="1:77" ht="12" customHeight="1" x14ac:dyDescent="0.35">
      <c r="A59" s="90"/>
      <c r="B59" s="21"/>
      <c r="C59" s="58" t="str">
        <f>IF(N59="","",'[1]Deckblatt - Cover'!$O$10)</f>
        <v>MfN</v>
      </c>
      <c r="D59" s="58" t="s">
        <v>129</v>
      </c>
      <c r="E59" s="58">
        <v>2</v>
      </c>
      <c r="F59" s="59" t="s">
        <v>46</v>
      </c>
      <c r="G59" s="15">
        <v>410</v>
      </c>
      <c r="H59" s="15" t="s">
        <v>14</v>
      </c>
      <c r="I59" s="59" t="s">
        <v>343</v>
      </c>
      <c r="J59" s="29" t="s">
        <v>456</v>
      </c>
      <c r="K59" s="85" t="s">
        <v>180</v>
      </c>
      <c r="L59" s="350" t="s">
        <v>186</v>
      </c>
      <c r="M59" s="350"/>
      <c r="N59" s="351" t="s">
        <v>508</v>
      </c>
      <c r="O59" s="351"/>
      <c r="P59" s="351"/>
      <c r="Q59" s="351"/>
      <c r="R59" s="351"/>
      <c r="S59" s="351"/>
      <c r="T59" s="351"/>
      <c r="U59" s="351"/>
      <c r="V59" s="29" t="str" cm="1">
        <f t="array" ref="V59">IFERROR(LOOKUP(2,1/(W59:AK59&lt;&gt;""),W59:AK59),"")</f>
        <v>d_V</v>
      </c>
      <c r="W59" s="29" t="s">
        <v>72</v>
      </c>
      <c r="X59" s="29"/>
      <c r="Y59" s="29"/>
      <c r="Z59" s="59"/>
      <c r="AA59" s="58" t="s">
        <v>352</v>
      </c>
      <c r="AB59" s="58"/>
      <c r="AC59" s="58" t="s">
        <v>72</v>
      </c>
      <c r="AD59" s="58"/>
      <c r="AE59" s="58"/>
      <c r="AF59" s="58"/>
      <c r="AG59" s="58"/>
      <c r="AH59" s="58"/>
      <c r="AI59" s="58"/>
      <c r="AJ59" s="58"/>
      <c r="AK59" s="58"/>
      <c r="AL59" s="29" t="str">
        <f t="shared" si="2"/>
        <v>A3</v>
      </c>
      <c r="AM59" s="29"/>
      <c r="AO59" s="36" t="str">
        <f t="shared" ref="AO59:AO61" si="12">CONCATENATE(IF(B59="","",CONCATENATE(B59,"_")),C59,"_",D59,"_",E59,"_",F59,"_",G59,"_",H59,"_",I59,"_",J59,"_",K59,"_",L59,"_",V59)</f>
        <v>MfN_INV_2_V_410_BHE_HB_BR_XX_003_d_V</v>
      </c>
      <c r="AP59" s="36" t="str">
        <f t="shared" si="4"/>
        <v>410_HB_BR_XX_003_d_V</v>
      </c>
      <c r="AQ59" s="29" t="s">
        <v>458</v>
      </c>
      <c r="AR59" s="31" t="s">
        <v>503</v>
      </c>
      <c r="AS59" s="31" t="s">
        <v>455</v>
      </c>
      <c r="AT59" s="32"/>
      <c r="AU59" s="218"/>
      <c r="AV59" s="218"/>
      <c r="AW59" s="218"/>
      <c r="AX59" s="217"/>
      <c r="AY59" s="217"/>
      <c r="AZ59" s="218"/>
      <c r="BA59" s="218"/>
      <c r="BB59" s="218"/>
      <c r="BC59" s="218"/>
      <c r="BD59" s="217"/>
      <c r="BE59" s="217"/>
      <c r="BF59" s="217"/>
      <c r="BG59" s="217"/>
      <c r="BH59" s="217"/>
      <c r="BI59" s="217"/>
      <c r="BJ59" s="217"/>
      <c r="BK59" s="217"/>
      <c r="BL59" s="217"/>
      <c r="BM59" s="217"/>
      <c r="BN59" s="217"/>
      <c r="BO59" s="217"/>
      <c r="BP59" s="336"/>
      <c r="BQ59" s="337"/>
      <c r="BR59" s="338"/>
      <c r="BS59" s="336"/>
      <c r="BT59" s="337"/>
      <c r="BU59" s="338"/>
      <c r="BX59" s="30"/>
      <c r="BY59" s="21"/>
    </row>
    <row r="60" spans="1:77" ht="12" customHeight="1" x14ac:dyDescent="0.35">
      <c r="A60" s="90"/>
      <c r="B60" s="21"/>
      <c r="C60" s="58" t="str">
        <f>IF(N60="","",'[1]Deckblatt - Cover'!$O$10)</f>
        <v>MfN</v>
      </c>
      <c r="D60" s="58" t="s">
        <v>129</v>
      </c>
      <c r="E60" s="58">
        <v>3</v>
      </c>
      <c r="F60" s="59" t="s">
        <v>46</v>
      </c>
      <c r="G60" s="15">
        <v>410</v>
      </c>
      <c r="H60" s="15" t="s">
        <v>14</v>
      </c>
      <c r="I60" s="59" t="s">
        <v>384</v>
      </c>
      <c r="J60" s="29" t="s">
        <v>456</v>
      </c>
      <c r="K60" s="85" t="s">
        <v>180</v>
      </c>
      <c r="L60" s="350" t="s">
        <v>133</v>
      </c>
      <c r="M60" s="350"/>
      <c r="N60" s="351" t="s">
        <v>509</v>
      </c>
      <c r="O60" s="351"/>
      <c r="P60" s="351"/>
      <c r="Q60" s="351"/>
      <c r="R60" s="351"/>
      <c r="S60" s="351"/>
      <c r="T60" s="351"/>
      <c r="U60" s="351"/>
      <c r="V60" s="29" t="str" cm="1">
        <f t="array" ref="V60">IFERROR(LOOKUP(2,1/(W60:AK60&lt;&gt;""),W60:AK60),"")</f>
        <v>d_V</v>
      </c>
      <c r="W60" s="29" t="s">
        <v>72</v>
      </c>
      <c r="X60" s="29"/>
      <c r="Y60" s="29"/>
      <c r="Z60" s="59"/>
      <c r="AA60" s="58" t="s">
        <v>352</v>
      </c>
      <c r="AB60" s="58"/>
      <c r="AC60" s="58" t="s">
        <v>72</v>
      </c>
      <c r="AD60" s="58"/>
      <c r="AE60" s="58"/>
      <c r="AF60" s="58"/>
      <c r="AG60" s="58"/>
      <c r="AH60" s="58"/>
      <c r="AI60" s="58"/>
      <c r="AJ60" s="58"/>
      <c r="AK60" s="58"/>
      <c r="AL60" s="29" t="str">
        <f t="shared" si="2"/>
        <v>A4</v>
      </c>
      <c r="AM60" s="29"/>
      <c r="AO60" s="36" t="str">
        <f t="shared" si="12"/>
        <v>MfN_INV_3_V_410_BHE_NF_BR_XX_001_d_V</v>
      </c>
      <c r="AP60" s="36" t="str">
        <f t="shared" si="4"/>
        <v>410_NF_BR_XX_001_d_V</v>
      </c>
      <c r="AQ60" s="29" t="s">
        <v>450</v>
      </c>
      <c r="AR60" s="31" t="s">
        <v>503</v>
      </c>
      <c r="AS60" s="31" t="s">
        <v>455</v>
      </c>
      <c r="AT60" s="32"/>
      <c r="AU60" s="218"/>
      <c r="AV60" s="218"/>
      <c r="AW60" s="218"/>
      <c r="AX60" s="217"/>
      <c r="AY60" s="217"/>
      <c r="AZ60" s="218"/>
      <c r="BA60" s="218"/>
      <c r="BB60" s="218"/>
      <c r="BC60" s="218"/>
      <c r="BD60" s="217"/>
      <c r="BE60" s="217"/>
      <c r="BF60" s="217"/>
      <c r="BG60" s="217"/>
      <c r="BH60" s="217"/>
      <c r="BI60" s="217"/>
      <c r="BJ60" s="217"/>
      <c r="BK60" s="217"/>
      <c r="BL60" s="217"/>
      <c r="BM60" s="217"/>
      <c r="BN60" s="217"/>
      <c r="BO60" s="217"/>
      <c r="BP60" s="336"/>
      <c r="BQ60" s="337"/>
      <c r="BR60" s="338"/>
      <c r="BS60" s="336"/>
      <c r="BT60" s="337"/>
      <c r="BU60" s="338"/>
      <c r="BX60" s="30"/>
      <c r="BY60" s="21"/>
    </row>
    <row r="61" spans="1:77" ht="12" customHeight="1" x14ac:dyDescent="0.35">
      <c r="A61" s="90"/>
      <c r="B61" s="21"/>
      <c r="C61" s="58" t="str">
        <f>IF(N61="","",'[1]Deckblatt - Cover'!$O$10)</f>
        <v>MfN</v>
      </c>
      <c r="D61" s="58" t="s">
        <v>129</v>
      </c>
      <c r="E61" s="58">
        <v>3</v>
      </c>
      <c r="F61" s="59" t="s">
        <v>46</v>
      </c>
      <c r="G61" s="15">
        <v>410</v>
      </c>
      <c r="H61" s="15" t="s">
        <v>14</v>
      </c>
      <c r="I61" s="59" t="s">
        <v>384</v>
      </c>
      <c r="J61" s="29" t="s">
        <v>456</v>
      </c>
      <c r="K61" s="85" t="s">
        <v>180</v>
      </c>
      <c r="L61" s="350" t="s">
        <v>160</v>
      </c>
      <c r="M61" s="350"/>
      <c r="N61" s="351" t="s">
        <v>510</v>
      </c>
      <c r="O61" s="351"/>
      <c r="P61" s="351"/>
      <c r="Q61" s="351"/>
      <c r="R61" s="351"/>
      <c r="S61" s="351"/>
      <c r="T61" s="351"/>
      <c r="U61" s="351"/>
      <c r="V61" s="29" t="str" cm="1">
        <f t="array" ref="V61">IFERROR(LOOKUP(2,1/(W61:AK61&lt;&gt;""),W61:AK61),"")</f>
        <v>d_V</v>
      </c>
      <c r="W61" s="29" t="s">
        <v>72</v>
      </c>
      <c r="X61" s="29"/>
      <c r="Y61" s="29"/>
      <c r="Z61" s="59"/>
      <c r="AA61" s="58" t="s">
        <v>352</v>
      </c>
      <c r="AB61" s="58"/>
      <c r="AC61" s="58" t="s">
        <v>72</v>
      </c>
      <c r="AD61" s="58"/>
      <c r="AE61" s="58"/>
      <c r="AF61" s="58"/>
      <c r="AG61" s="58"/>
      <c r="AH61" s="58"/>
      <c r="AI61" s="58"/>
      <c r="AJ61" s="58"/>
      <c r="AK61" s="58"/>
      <c r="AL61" s="29" t="str">
        <f t="shared" si="2"/>
        <v>A4</v>
      </c>
      <c r="AM61" s="29"/>
      <c r="AO61" s="36" t="str">
        <f t="shared" si="12"/>
        <v>MfN_INV_3_V_410_BHE_NF_BR_XX_002_d_V</v>
      </c>
      <c r="AP61" s="36" t="str">
        <f t="shared" si="4"/>
        <v>410_NF_BR_XX_002_d_V</v>
      </c>
      <c r="AQ61" s="29" t="s">
        <v>450</v>
      </c>
      <c r="AR61" s="31" t="s">
        <v>503</v>
      </c>
      <c r="AS61" s="31" t="s">
        <v>455</v>
      </c>
      <c r="AT61" s="32"/>
      <c r="AU61" s="218"/>
      <c r="AV61" s="218"/>
      <c r="AW61" s="218"/>
      <c r="AX61" s="217"/>
      <c r="AY61" s="217"/>
      <c r="AZ61" s="218"/>
      <c r="BA61" s="218"/>
      <c r="BB61" s="218"/>
      <c r="BC61" s="218"/>
      <c r="BD61" s="217"/>
      <c r="BE61" s="217"/>
      <c r="BF61" s="217"/>
      <c r="BG61" s="217"/>
      <c r="BH61" s="217"/>
      <c r="BI61" s="217"/>
      <c r="BJ61" s="217"/>
      <c r="BK61" s="217"/>
      <c r="BL61" s="217"/>
      <c r="BM61" s="217"/>
      <c r="BN61" s="217"/>
      <c r="BO61" s="217"/>
      <c r="BP61" s="336"/>
      <c r="BQ61" s="337"/>
      <c r="BR61" s="338"/>
      <c r="BS61" s="336"/>
      <c r="BT61" s="337"/>
      <c r="BU61" s="338"/>
      <c r="BX61" s="30"/>
      <c r="BY61" s="21"/>
    </row>
    <row r="62" spans="1:77" ht="12" customHeight="1" x14ac:dyDescent="0.35">
      <c r="A62" s="90"/>
      <c r="B62" s="21"/>
      <c r="C62" s="58" t="str">
        <f>IF(N62="","",'[1]Deckblatt - Cover'!$O$10)</f>
        <v>MfN</v>
      </c>
      <c r="D62" s="58" t="s">
        <v>129</v>
      </c>
      <c r="E62" s="58">
        <v>3</v>
      </c>
      <c r="F62" s="59" t="s">
        <v>46</v>
      </c>
      <c r="G62" s="15">
        <v>410</v>
      </c>
      <c r="H62" s="15" t="s">
        <v>14</v>
      </c>
      <c r="I62" s="59" t="s">
        <v>384</v>
      </c>
      <c r="J62" s="29" t="s">
        <v>456</v>
      </c>
      <c r="K62" s="85" t="s">
        <v>180</v>
      </c>
      <c r="L62" s="350" t="s">
        <v>186</v>
      </c>
      <c r="M62" s="350"/>
      <c r="N62" s="351" t="s">
        <v>511</v>
      </c>
      <c r="O62" s="351"/>
      <c r="P62" s="351"/>
      <c r="Q62" s="351"/>
      <c r="R62" s="351"/>
      <c r="S62" s="351"/>
      <c r="T62" s="351"/>
      <c r="U62" s="351"/>
      <c r="V62" s="29" t="str" cm="1">
        <f t="array" ref="V62">IFERROR(LOOKUP(2,1/(W62:AK62&lt;&gt;""),W62:AK62),"")</f>
        <v>d_V</v>
      </c>
      <c r="W62" s="29" t="s">
        <v>72</v>
      </c>
      <c r="X62" s="29"/>
      <c r="Y62" s="29"/>
      <c r="Z62" s="59"/>
      <c r="AA62" s="58" t="s">
        <v>352</v>
      </c>
      <c r="AB62" s="58"/>
      <c r="AC62" s="58" t="s">
        <v>72</v>
      </c>
      <c r="AD62" s="58"/>
      <c r="AE62" s="58"/>
      <c r="AF62" s="58"/>
      <c r="AG62" s="58"/>
      <c r="AH62" s="58"/>
      <c r="AI62" s="58"/>
      <c r="AJ62" s="58"/>
      <c r="AK62" s="58"/>
      <c r="AL62" s="29" t="str">
        <f t="shared" si="2"/>
        <v>A3</v>
      </c>
      <c r="AM62" s="29"/>
      <c r="AO62" s="36" t="str">
        <f t="shared" ref="AO62" si="13">CONCATENATE(IF(B62="","",CONCATENATE(B62,"_")),C62,"_",D62,"_",E62,"_",F62,"_",G62,"_",H62,"_",I62,"_",J62,"_",K62,"_",L62,"_",V62)</f>
        <v>MfN_INV_3_V_410_BHE_NF_BR_XX_003_d_V</v>
      </c>
      <c r="AP62" s="36" t="str">
        <f t="shared" si="4"/>
        <v>410_NF_BR_XX_003_d_V</v>
      </c>
      <c r="AQ62" s="29" t="s">
        <v>458</v>
      </c>
      <c r="AR62" s="31" t="s">
        <v>503</v>
      </c>
      <c r="AS62" s="31" t="s">
        <v>455</v>
      </c>
      <c r="AT62" s="32"/>
      <c r="AU62" s="218"/>
      <c r="AV62" s="218"/>
      <c r="AW62" s="218"/>
      <c r="AX62" s="217"/>
      <c r="AY62" s="217"/>
      <c r="AZ62" s="218"/>
      <c r="BA62" s="218"/>
      <c r="BB62" s="218"/>
      <c r="BC62" s="218"/>
      <c r="BD62" s="217"/>
      <c r="BE62" s="217"/>
      <c r="BF62" s="217"/>
      <c r="BG62" s="217"/>
      <c r="BH62" s="217"/>
      <c r="BI62" s="217"/>
      <c r="BJ62" s="217"/>
      <c r="BK62" s="217"/>
      <c r="BL62" s="217"/>
      <c r="BM62" s="217"/>
      <c r="BN62" s="217"/>
      <c r="BO62" s="217"/>
      <c r="BP62" s="336"/>
      <c r="BQ62" s="337"/>
      <c r="BR62" s="338"/>
      <c r="BS62" s="336"/>
      <c r="BT62" s="337"/>
      <c r="BU62" s="338"/>
      <c r="BX62" s="30"/>
      <c r="BY62" s="21"/>
    </row>
    <row r="63" spans="1:77" ht="12" customHeight="1" x14ac:dyDescent="0.35">
      <c r="A63" s="90"/>
      <c r="B63" s="21"/>
      <c r="C63" s="58" t="str">
        <f>IF(N63="","",'[1]Deckblatt - Cover'!$O$10)</f>
        <v>MfN</v>
      </c>
      <c r="D63" s="58" t="s">
        <v>129</v>
      </c>
      <c r="E63" s="58">
        <v>0</v>
      </c>
      <c r="F63" s="59" t="s">
        <v>46</v>
      </c>
      <c r="G63" s="15">
        <v>410</v>
      </c>
      <c r="H63" s="15" t="s">
        <v>14</v>
      </c>
      <c r="I63" s="59" t="s">
        <v>409</v>
      </c>
      <c r="J63" s="29" t="s">
        <v>456</v>
      </c>
      <c r="K63" s="85" t="s">
        <v>180</v>
      </c>
      <c r="L63" s="363" t="s">
        <v>133</v>
      </c>
      <c r="M63" s="363"/>
      <c r="N63" s="351" t="s">
        <v>512</v>
      </c>
      <c r="O63" s="351"/>
      <c r="P63" s="351"/>
      <c r="Q63" s="351"/>
      <c r="R63" s="351"/>
      <c r="S63" s="351"/>
      <c r="T63" s="351"/>
      <c r="U63" s="351"/>
      <c r="V63" s="29" t="str" cm="1">
        <f t="array" ref="V63">IFERROR(LOOKUP(2,1/(W63:AK63&lt;&gt;""),W63:AK63),"")</f>
        <v>e_V</v>
      </c>
      <c r="W63" s="29" t="s">
        <v>72</v>
      </c>
      <c r="X63" s="29"/>
      <c r="Y63" s="29"/>
      <c r="Z63" s="59"/>
      <c r="AA63" s="58" t="s">
        <v>352</v>
      </c>
      <c r="AB63" s="58"/>
      <c r="AC63" s="58"/>
      <c r="AD63" s="58"/>
      <c r="AE63" s="58"/>
      <c r="AF63" s="58"/>
      <c r="AG63" s="58" t="s">
        <v>135</v>
      </c>
      <c r="AH63" s="58"/>
      <c r="AI63" s="58"/>
      <c r="AJ63" s="58"/>
      <c r="AK63" s="58"/>
      <c r="AL63" s="29" t="str">
        <f t="shared" si="2"/>
        <v>A3</v>
      </c>
      <c r="AM63" s="29"/>
      <c r="AO63" s="149" t="str">
        <f t="shared" ref="AO63" si="14">CONCATENATE(IF(B63="","",CONCATENATE(B63,"_")),C63,"_",D63,"_",E63,"_",F63,"_",G63,"_",H63,"_",I63,"_",J63,"_",K63,"_",L63,"_",V63)</f>
        <v>MfN_INV_0_V_410_BHE_XXX_BR_XX_001_e_V</v>
      </c>
      <c r="AP63" s="36" t="str">
        <f t="shared" si="4"/>
        <v>410_XXX_BR_XX_001_e_V</v>
      </c>
      <c r="AQ63" s="29" t="s">
        <v>458</v>
      </c>
      <c r="AR63" s="31" t="s">
        <v>503</v>
      </c>
      <c r="AS63" s="31" t="s">
        <v>455</v>
      </c>
      <c r="AT63" s="32"/>
      <c r="AU63" s="218"/>
      <c r="AV63" s="218"/>
      <c r="AW63" s="218"/>
      <c r="AX63" s="217"/>
      <c r="AY63" s="217"/>
      <c r="AZ63" s="218"/>
      <c r="BA63" s="218"/>
      <c r="BB63" s="218"/>
      <c r="BC63" s="218"/>
      <c r="BD63" s="217"/>
      <c r="BE63" s="217"/>
      <c r="BF63" s="217"/>
      <c r="BG63" s="217"/>
      <c r="BH63" s="217"/>
      <c r="BI63" s="217"/>
      <c r="BJ63" s="217"/>
      <c r="BK63" s="217"/>
      <c r="BL63" s="217"/>
      <c r="BM63" s="217"/>
      <c r="BN63" s="217"/>
      <c r="BO63" s="217"/>
      <c r="BP63" s="336"/>
      <c r="BQ63" s="337"/>
      <c r="BR63" s="338"/>
      <c r="BS63" s="336"/>
      <c r="BT63" s="337"/>
      <c r="BU63" s="338"/>
      <c r="BX63" s="30"/>
      <c r="BY63" s="21"/>
    </row>
    <row r="64" spans="1:77" ht="12" customHeight="1" x14ac:dyDescent="0.35">
      <c r="B64" s="21"/>
      <c r="C64" s="58"/>
      <c r="D64" s="58"/>
      <c r="E64" s="58"/>
      <c r="F64" s="59"/>
      <c r="G64" s="15"/>
      <c r="H64" s="15"/>
      <c r="I64" s="59"/>
      <c r="J64" s="29"/>
      <c r="K64" s="85"/>
      <c r="L64" s="232"/>
      <c r="M64" s="232"/>
      <c r="N64" s="378"/>
      <c r="O64" s="379"/>
      <c r="P64" s="379"/>
      <c r="Q64" s="379"/>
      <c r="R64" s="379"/>
      <c r="S64" s="379"/>
      <c r="T64" s="379"/>
      <c r="U64" s="380"/>
      <c r="V64" s="29" t="str" cm="1">
        <f t="array" ref="V64">IFERROR(LOOKUP(2,1/(W64:AK64&lt;&gt;""),W64:AK64),"")</f>
        <v/>
      </c>
      <c r="W64" s="29"/>
      <c r="X64" s="29"/>
      <c r="Y64" s="29"/>
      <c r="Z64" s="59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29"/>
      <c r="AM64" s="29"/>
      <c r="AO64" s="36"/>
      <c r="AP64" s="36" t="str">
        <f t="shared" si="4"/>
        <v>____</v>
      </c>
      <c r="AQ64" s="29"/>
      <c r="AR64" s="31"/>
      <c r="AS64" s="31"/>
      <c r="AT64" s="64"/>
      <c r="AU64" s="32"/>
      <c r="AV64" s="32"/>
      <c r="AW64" s="32"/>
      <c r="AX64" s="31"/>
      <c r="AY64" s="31"/>
      <c r="AZ64" s="32"/>
      <c r="BA64" s="32"/>
      <c r="BB64" s="32"/>
      <c r="BC64" s="32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48"/>
      <c r="BQ64" s="49"/>
      <c r="BR64" s="50"/>
      <c r="BS64" s="48"/>
      <c r="BT64" s="49"/>
      <c r="BU64" s="50"/>
      <c r="BX64" s="30"/>
      <c r="BY64" s="21"/>
    </row>
    <row r="65" spans="2:77" ht="12" customHeight="1" x14ac:dyDescent="0.35">
      <c r="B65" s="21"/>
      <c r="C65" s="21"/>
      <c r="D65" s="29"/>
      <c r="E65" s="29"/>
      <c r="F65" s="15"/>
      <c r="G65" s="15"/>
      <c r="H65" s="15"/>
      <c r="I65" s="15"/>
      <c r="J65" s="29"/>
      <c r="K65" s="85"/>
      <c r="L65" s="232"/>
      <c r="M65" s="232"/>
      <c r="N65" s="239" t="s">
        <v>513</v>
      </c>
      <c r="O65" s="239"/>
      <c r="P65" s="239"/>
      <c r="Q65" s="239"/>
      <c r="R65" s="239"/>
      <c r="S65" s="239"/>
      <c r="T65" s="239"/>
      <c r="U65" s="239"/>
      <c r="V65" s="29" t="str" cm="1">
        <f t="array" ref="V65">IFERROR(LOOKUP(2,1/(W65:AK65&lt;&gt;""),W65:AK65),"")</f>
        <v/>
      </c>
      <c r="W65" s="29"/>
      <c r="X65" s="29"/>
      <c r="Y65" s="29"/>
      <c r="Z65" s="5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O65" s="36"/>
      <c r="AP65" s="36" t="str">
        <f t="shared" si="4"/>
        <v>____</v>
      </c>
      <c r="AQ65" s="29"/>
      <c r="AR65" s="31"/>
      <c r="AS65" s="31"/>
      <c r="AT65" s="64"/>
      <c r="AU65" s="218"/>
      <c r="AV65" s="218"/>
      <c r="AW65" s="218"/>
      <c r="AX65" s="217"/>
      <c r="AY65" s="217"/>
      <c r="AZ65" s="218"/>
      <c r="BA65" s="218"/>
      <c r="BB65" s="218"/>
      <c r="BC65" s="218"/>
      <c r="BD65" s="217"/>
      <c r="BE65" s="217"/>
      <c r="BF65" s="217"/>
      <c r="BG65" s="217"/>
      <c r="BH65" s="217"/>
      <c r="BI65" s="217"/>
      <c r="BJ65" s="217"/>
      <c r="BK65" s="217"/>
      <c r="BL65" s="217"/>
      <c r="BM65" s="217"/>
      <c r="BN65" s="217"/>
      <c r="BO65" s="217"/>
      <c r="BP65" s="336"/>
      <c r="BQ65" s="337"/>
      <c r="BR65" s="338"/>
      <c r="BS65" s="336"/>
      <c r="BT65" s="337"/>
      <c r="BU65" s="338"/>
      <c r="BX65" s="30">
        <v>440</v>
      </c>
      <c r="BY65" s="21" t="s">
        <v>128</v>
      </c>
    </row>
    <row r="66" spans="2:77" ht="12" customHeight="1" x14ac:dyDescent="0.35">
      <c r="B66" s="21"/>
      <c r="C66" s="21" t="str">
        <f>IF(N66="","",'Deckblatt - Cover'!$O$10)</f>
        <v>MfN</v>
      </c>
      <c r="D66" s="58" t="s">
        <v>129</v>
      </c>
      <c r="E66" s="58">
        <v>0</v>
      </c>
      <c r="F66" s="59" t="s">
        <v>46</v>
      </c>
      <c r="G66" s="15">
        <v>420</v>
      </c>
      <c r="H66" s="15" t="s">
        <v>14</v>
      </c>
      <c r="I66" s="59" t="s">
        <v>409</v>
      </c>
      <c r="J66" s="29" t="s">
        <v>456</v>
      </c>
      <c r="K66" s="85" t="s">
        <v>180</v>
      </c>
      <c r="L66" s="350" t="s">
        <v>133</v>
      </c>
      <c r="M66" s="350"/>
      <c r="N66" s="233" t="s">
        <v>514</v>
      </c>
      <c r="O66" s="233"/>
      <c r="P66" s="233"/>
      <c r="Q66" s="233"/>
      <c r="R66" s="233"/>
      <c r="S66" s="233"/>
      <c r="T66" s="233"/>
      <c r="U66" s="233"/>
      <c r="V66" s="29" t="str" cm="1">
        <f t="array" ref="V66">IFERROR(LOOKUP(2,1/(W66:AK66&lt;&gt;""),W66:AK66),"")</f>
        <v>d_V</v>
      </c>
      <c r="W66" s="29" t="s">
        <v>72</v>
      </c>
      <c r="X66" s="29"/>
      <c r="Y66" s="29"/>
      <c r="Z66" s="59"/>
      <c r="AA66" s="58"/>
      <c r="AB66" s="58"/>
      <c r="AC66" s="58"/>
      <c r="AD66" s="58"/>
      <c r="AE66" s="58"/>
      <c r="AF66" s="58"/>
      <c r="AG66" s="121"/>
      <c r="AH66" s="58"/>
      <c r="AI66" s="58"/>
      <c r="AJ66" s="58"/>
      <c r="AK66" s="58"/>
      <c r="AL66" s="29" t="s">
        <v>450</v>
      </c>
      <c r="AM66" s="29"/>
      <c r="AO66" s="36" t="str">
        <f t="shared" ref="AO66" si="15">CONCATENATE(IF(B66="","",CONCATENATE(B66,"_")),C66,"_",D66,"_",E66,"_",F66,"_",G66,"_",H66,"_",I66,"_",J66,"_",K66,"_",L66,"_",V66)</f>
        <v>MfN_INV_0_V_420_BHE_XXX_BR_XX_001_d_V</v>
      </c>
      <c r="AP66" s="36" t="str">
        <f>CONCATENATE(IF(G66="","",CONCATENATE(G66,"_")),I66,"_",J66,"_",K66,"_",L66,"_",V66)</f>
        <v>420_XXX_BR_XX_001_d_V</v>
      </c>
      <c r="AQ66" s="29" t="s">
        <v>458</v>
      </c>
      <c r="AR66" s="77" t="s">
        <v>515</v>
      </c>
      <c r="AS66" s="78" t="s">
        <v>29</v>
      </c>
      <c r="AT66" s="64"/>
      <c r="AU66" s="218"/>
      <c r="AV66" s="218"/>
      <c r="AW66" s="218"/>
      <c r="AX66" s="217"/>
      <c r="AY66" s="217"/>
      <c r="AZ66" s="218"/>
      <c r="BA66" s="218"/>
      <c r="BB66" s="218"/>
      <c r="BC66" s="218"/>
      <c r="BD66" s="217"/>
      <c r="BE66" s="217"/>
      <c r="BF66" s="217"/>
      <c r="BG66" s="217"/>
      <c r="BH66" s="217"/>
      <c r="BI66" s="217"/>
      <c r="BJ66" s="217"/>
      <c r="BK66" s="217"/>
      <c r="BL66" s="217"/>
      <c r="BM66" s="217"/>
      <c r="BN66" s="217"/>
      <c r="BO66" s="217"/>
      <c r="BP66" s="336"/>
      <c r="BQ66" s="337"/>
      <c r="BR66" s="338"/>
      <c r="BS66" s="336"/>
      <c r="BT66" s="337"/>
      <c r="BU66" s="338"/>
      <c r="BX66" s="30">
        <v>440</v>
      </c>
      <c r="BY66" s="21" t="s">
        <v>128</v>
      </c>
    </row>
    <row r="67" spans="2:77" ht="11.4" x14ac:dyDescent="0.35">
      <c r="B67" s="21"/>
      <c r="C67" s="21" t="str">
        <f>IF(N67="","",'Deckblatt - Cover'!$O$10)</f>
        <v>MfN</v>
      </c>
      <c r="D67" s="58" t="s">
        <v>129</v>
      </c>
      <c r="E67" s="58">
        <v>0</v>
      </c>
      <c r="F67" s="59" t="s">
        <v>46</v>
      </c>
      <c r="G67" s="15">
        <v>434</v>
      </c>
      <c r="H67" s="15" t="s">
        <v>14</v>
      </c>
      <c r="I67" s="59" t="s">
        <v>409</v>
      </c>
      <c r="J67" s="29" t="s">
        <v>456</v>
      </c>
      <c r="K67" s="85" t="s">
        <v>180</v>
      </c>
      <c r="L67" s="350" t="s">
        <v>133</v>
      </c>
      <c r="M67" s="350"/>
      <c r="N67" s="233" t="s">
        <v>516</v>
      </c>
      <c r="O67" s="233"/>
      <c r="P67" s="233"/>
      <c r="Q67" s="233"/>
      <c r="R67" s="233"/>
      <c r="S67" s="233"/>
      <c r="T67" s="233"/>
      <c r="U67" s="233"/>
      <c r="V67" s="29" t="str" cm="1">
        <f t="array" ref="V67">IFERROR(LOOKUP(2,1/(W67:AK67&lt;&gt;""),W67:AK67),"")</f>
        <v>d_V</v>
      </c>
      <c r="W67" s="29" t="s">
        <v>72</v>
      </c>
      <c r="X67" s="29"/>
      <c r="Y67" s="29"/>
      <c r="Z67" s="59"/>
      <c r="AA67" s="58"/>
      <c r="AB67" s="58"/>
      <c r="AC67" s="58"/>
      <c r="AD67" s="58"/>
      <c r="AE67" s="58"/>
      <c r="AF67" s="58"/>
      <c r="AG67" s="121"/>
      <c r="AH67" s="58"/>
      <c r="AI67" s="58"/>
      <c r="AJ67" s="58"/>
      <c r="AK67" s="58"/>
      <c r="AL67" s="29" t="s">
        <v>450</v>
      </c>
      <c r="AM67" s="29"/>
      <c r="AO67" s="36" t="str">
        <f>CONCATENATE(IF(B67="","",CONCATENATE(B67,"_")),C67,"_",D67,"_",E67,"_",F67,"_",G67,"_",H67,"_",I67,"_",J67,"_",K67,"_",L67,"_",V67)</f>
        <v>MfN_INV_0_V_434_BHE_XXX_BR_XX_001_d_V</v>
      </c>
      <c r="AP67" s="36" t="str">
        <f>CONCATENATE(IF(G67="","",CONCATENATE(G67,"_")),I67,"_",J67,"_",K67,"_",L67,"_",V67)</f>
        <v>434_XXX_BR_XX_001_d_V</v>
      </c>
      <c r="AQ67" s="29" t="s">
        <v>458</v>
      </c>
      <c r="AR67" s="77" t="s">
        <v>515</v>
      </c>
      <c r="AS67" s="78" t="s">
        <v>29</v>
      </c>
      <c r="AT67" s="64"/>
      <c r="AU67" s="218"/>
      <c r="AV67" s="218"/>
      <c r="AW67" s="218"/>
      <c r="AX67" s="217"/>
      <c r="AY67" s="217"/>
      <c r="AZ67" s="218"/>
      <c r="BA67" s="218"/>
      <c r="BB67" s="218"/>
      <c r="BC67" s="218"/>
      <c r="BD67" s="217"/>
      <c r="BE67" s="217"/>
      <c r="BF67" s="217"/>
      <c r="BG67" s="217"/>
      <c r="BH67" s="217"/>
      <c r="BI67" s="217"/>
      <c r="BJ67" s="217"/>
      <c r="BK67" s="217"/>
      <c r="BL67" s="217"/>
      <c r="BM67" s="217"/>
      <c r="BN67" s="217"/>
      <c r="BO67" s="217"/>
      <c r="BP67" s="336"/>
      <c r="BQ67" s="337"/>
      <c r="BR67" s="338"/>
      <c r="BS67" s="336"/>
      <c r="BT67" s="337"/>
      <c r="BU67" s="338"/>
      <c r="BX67" s="30">
        <v>440</v>
      </c>
      <c r="BY67" s="21" t="s">
        <v>128</v>
      </c>
    </row>
    <row r="68" spans="2:77" ht="12" customHeight="1" x14ac:dyDescent="0.35">
      <c r="B68" s="21"/>
      <c r="C68" s="21" t="str">
        <f>IF(N68="","",'Deckblatt - Cover'!$O$10)</f>
        <v>MfN</v>
      </c>
      <c r="D68" s="58" t="s">
        <v>129</v>
      </c>
      <c r="E68" s="58">
        <v>1</v>
      </c>
      <c r="F68" s="59" t="s">
        <v>46</v>
      </c>
      <c r="G68" s="15">
        <v>420</v>
      </c>
      <c r="H68" s="15" t="s">
        <v>14</v>
      </c>
      <c r="I68" s="59" t="s">
        <v>384</v>
      </c>
      <c r="J68" s="29" t="s">
        <v>456</v>
      </c>
      <c r="K68" s="85" t="s">
        <v>180</v>
      </c>
      <c r="L68" s="350" t="s">
        <v>133</v>
      </c>
      <c r="M68" s="350"/>
      <c r="N68" s="233" t="s">
        <v>517</v>
      </c>
      <c r="O68" s="233"/>
      <c r="P68" s="233"/>
      <c r="Q68" s="233"/>
      <c r="R68" s="233"/>
      <c r="S68" s="233"/>
      <c r="T68" s="233"/>
      <c r="U68" s="233"/>
      <c r="V68" s="29" t="str" cm="1">
        <f t="array" ref="V68">IFERROR(LOOKUP(2,1/(W68:AK68&lt;&gt;""),W68:AK68),"")</f>
        <v>e_V</v>
      </c>
      <c r="W68" s="29"/>
      <c r="X68" s="29"/>
      <c r="Y68" s="29"/>
      <c r="Z68" s="59"/>
      <c r="AA68" s="58"/>
      <c r="AB68" s="58"/>
      <c r="AC68" s="58"/>
      <c r="AD68" s="58"/>
      <c r="AE68" s="58"/>
      <c r="AF68" s="58"/>
      <c r="AG68" s="121" t="s">
        <v>135</v>
      </c>
      <c r="AH68" s="58"/>
      <c r="AI68" s="58"/>
      <c r="AJ68" s="58"/>
      <c r="AK68" s="58"/>
      <c r="AL68" s="29" t="str">
        <f>AQ68</f>
        <v>A3</v>
      </c>
      <c r="AM68" s="29"/>
      <c r="AO68" s="36" t="str">
        <f t="shared" ref="AO68" si="16">CONCATENATE(IF(B68="","",CONCATENATE(B68,"_")),C68,"_",D68,"_",E68,"_",F68,"_",G68,"_",H68,"_",I68,"_",J68,"_",K68,"_",L68,"_",V68)</f>
        <v>MfN_INV_1_V_420_BHE_NF_BR_XX_001_e_V</v>
      </c>
      <c r="AP68" s="36" t="str">
        <f>CONCATENATE(IF(G68="","",CONCATENATE(G68,"_")),I68,"_",J68,"_",K68,"_",L68,"_",V68)</f>
        <v>420_NF_BR_XX_001_e_V</v>
      </c>
      <c r="AQ68" s="29" t="s">
        <v>458</v>
      </c>
      <c r="AR68" s="77" t="s">
        <v>515</v>
      </c>
      <c r="AS68" s="78" t="s">
        <v>29</v>
      </c>
      <c r="AT68" s="64"/>
      <c r="AU68" s="218"/>
      <c r="AV68" s="218"/>
      <c r="AW68" s="218"/>
      <c r="AX68" s="217"/>
      <c r="AY68" s="217"/>
      <c r="AZ68" s="218"/>
      <c r="BA68" s="218"/>
      <c r="BB68" s="218"/>
      <c r="BC68" s="218"/>
      <c r="BD68" s="217"/>
      <c r="BE68" s="217"/>
      <c r="BF68" s="217"/>
      <c r="BG68" s="217"/>
      <c r="BH68" s="217"/>
      <c r="BI68" s="217"/>
      <c r="BJ68" s="217"/>
      <c r="BK68" s="217"/>
      <c r="BL68" s="217"/>
      <c r="BM68" s="217"/>
      <c r="BN68" s="217"/>
      <c r="BO68" s="217"/>
      <c r="BP68" s="336"/>
      <c r="BQ68" s="337"/>
      <c r="BR68" s="338"/>
      <c r="BS68" s="336"/>
      <c r="BT68" s="337"/>
      <c r="BU68" s="338"/>
      <c r="BX68" s="30">
        <v>440</v>
      </c>
      <c r="BY68" s="21" t="s">
        <v>128</v>
      </c>
    </row>
    <row r="69" spans="2:77" ht="12" customHeight="1" x14ac:dyDescent="0.35">
      <c r="B69" s="21"/>
      <c r="C69" s="21" t="str">
        <f>IF(N69="","",'Deckblatt - Cover'!$O$10)</f>
        <v>MfN</v>
      </c>
      <c r="D69" s="58" t="s">
        <v>129</v>
      </c>
      <c r="E69" s="58">
        <v>1</v>
      </c>
      <c r="F69" s="59" t="s">
        <v>46</v>
      </c>
      <c r="G69" s="15">
        <v>434</v>
      </c>
      <c r="H69" s="15" t="s">
        <v>14</v>
      </c>
      <c r="I69" s="59" t="s">
        <v>384</v>
      </c>
      <c r="J69" s="29" t="s">
        <v>456</v>
      </c>
      <c r="K69" s="85" t="s">
        <v>180</v>
      </c>
      <c r="L69" s="350" t="s">
        <v>160</v>
      </c>
      <c r="M69" s="350"/>
      <c r="N69" s="233" t="s">
        <v>518</v>
      </c>
      <c r="O69" s="233"/>
      <c r="P69" s="233"/>
      <c r="Q69" s="233"/>
      <c r="R69" s="233"/>
      <c r="S69" s="233"/>
      <c r="T69" s="233"/>
      <c r="U69" s="233"/>
      <c r="V69" s="29" t="str" cm="1">
        <f t="array" ref="V69">IFERROR(LOOKUP(2,1/(W69:AK69&lt;&gt;""),W69:AK69),"")</f>
        <v>e_V</v>
      </c>
      <c r="W69" s="29"/>
      <c r="X69" s="29"/>
      <c r="Y69" s="29"/>
      <c r="Z69" s="59"/>
      <c r="AA69" s="58"/>
      <c r="AB69" s="58"/>
      <c r="AC69" s="58"/>
      <c r="AD69" s="58"/>
      <c r="AE69" s="58"/>
      <c r="AF69" s="58"/>
      <c r="AG69" s="121" t="s">
        <v>135</v>
      </c>
      <c r="AH69" s="58"/>
      <c r="AI69" s="58"/>
      <c r="AJ69" s="58"/>
      <c r="AK69" s="58"/>
      <c r="AL69" s="29" t="str">
        <f>AQ69</f>
        <v>A3</v>
      </c>
      <c r="AM69" s="29"/>
      <c r="AO69" s="36" t="str">
        <f>CONCATENATE(IF(B69="","",CONCATENATE(B69,"_")),C69,"_",D69,"_",E69,"_",F69,"_",G69,"_",H69,"_",I69,"_",J69,"_",K69,"_",L69,"_",V69)</f>
        <v>MfN_INV_1_V_434_BHE_NF_BR_XX_002_e_V</v>
      </c>
      <c r="AP69" s="36" t="str">
        <f>CONCATENATE(IF(G69="","",CONCATENATE(G69,"_")),I69,"_",J69,"_",K69,"_",L69,"_",V69)</f>
        <v>434_NF_BR_XX_002_e_V</v>
      </c>
      <c r="AQ69" s="29" t="s">
        <v>458</v>
      </c>
      <c r="AR69" s="77" t="s">
        <v>515</v>
      </c>
      <c r="AS69" s="78" t="s">
        <v>29</v>
      </c>
      <c r="AT69" s="64"/>
      <c r="AU69" s="218"/>
      <c r="AV69" s="218"/>
      <c r="AW69" s="218"/>
      <c r="AX69" s="217"/>
      <c r="AY69" s="217"/>
      <c r="AZ69" s="218"/>
      <c r="BA69" s="218"/>
      <c r="BB69" s="218"/>
      <c r="BC69" s="218"/>
      <c r="BD69" s="217"/>
      <c r="BE69" s="217"/>
      <c r="BF69" s="217"/>
      <c r="BG69" s="217"/>
      <c r="BH69" s="217"/>
      <c r="BI69" s="217"/>
      <c r="BJ69" s="217"/>
      <c r="BK69" s="217"/>
      <c r="BL69" s="217"/>
      <c r="BM69" s="217"/>
      <c r="BN69" s="217"/>
      <c r="BO69" s="217"/>
      <c r="BP69" s="336"/>
      <c r="BQ69" s="337"/>
      <c r="BR69" s="338"/>
      <c r="BS69" s="336"/>
      <c r="BT69" s="337"/>
      <c r="BU69" s="338"/>
      <c r="BX69" s="30">
        <v>440</v>
      </c>
      <c r="BY69" s="21" t="s">
        <v>128</v>
      </c>
    </row>
    <row r="70" spans="2:77" ht="12" customHeight="1" x14ac:dyDescent="0.35">
      <c r="B70" s="21"/>
      <c r="C70" s="58" t="str">
        <f>IF(N70="","",'[1]Deckblatt - Cover'!$O$10)</f>
        <v>MfN</v>
      </c>
      <c r="D70" s="58" t="s">
        <v>129</v>
      </c>
      <c r="E70" s="58">
        <v>2</v>
      </c>
      <c r="F70" s="59" t="s">
        <v>46</v>
      </c>
      <c r="G70" s="15">
        <v>420</v>
      </c>
      <c r="H70" s="15" t="s">
        <v>14</v>
      </c>
      <c r="I70" s="59" t="s">
        <v>343</v>
      </c>
      <c r="J70" s="29" t="s">
        <v>456</v>
      </c>
      <c r="K70" s="85" t="s">
        <v>180</v>
      </c>
      <c r="L70" s="357" t="s">
        <v>133</v>
      </c>
      <c r="M70" s="357"/>
      <c r="N70" s="233" t="s">
        <v>519</v>
      </c>
      <c r="O70" s="233"/>
      <c r="P70" s="233"/>
      <c r="Q70" s="233"/>
      <c r="R70" s="233"/>
      <c r="S70" s="233"/>
      <c r="T70" s="233"/>
      <c r="U70" s="233"/>
      <c r="V70" s="29" t="str" cm="1">
        <f t="array" ref="V70">IFERROR(LOOKUP(2,1/(W70:AK70&lt;&gt;""),W70:AK70),"")</f>
        <v>d_V</v>
      </c>
      <c r="W70" s="29" t="s">
        <v>72</v>
      </c>
      <c r="X70" s="29"/>
      <c r="Y70" s="29"/>
      <c r="Z70" s="59"/>
      <c r="AA70" s="58" t="s">
        <v>352</v>
      </c>
      <c r="AB70" s="58"/>
      <c r="AC70" s="58" t="s">
        <v>72</v>
      </c>
      <c r="AD70" s="58"/>
      <c r="AE70" s="58"/>
      <c r="AF70" s="58"/>
      <c r="AG70" s="58"/>
      <c r="AH70" s="58"/>
      <c r="AI70" s="58"/>
      <c r="AJ70" s="58"/>
      <c r="AK70" s="58"/>
      <c r="AL70" s="29" t="str">
        <f t="shared" si="2"/>
        <v>A3</v>
      </c>
      <c r="AM70" s="29"/>
      <c r="AO70" s="36" t="str">
        <f t="shared" ref="AO70:AO72" si="17">CONCATENATE(IF(B70="","",CONCATENATE(B70,"_")),C70,"_",D70,"_",E70,"_",F70,"_",G70,"_",H70,"_",I70,"_",J70,"_",K70,"_",L70,"_",V70)</f>
        <v>MfN_INV_2_V_420_BHE_HB_BR_XX_001_d_V</v>
      </c>
      <c r="AP70" s="36" t="str">
        <f t="shared" si="4"/>
        <v>420_HB_BR_XX_001_d_V</v>
      </c>
      <c r="AQ70" s="29" t="s">
        <v>458</v>
      </c>
      <c r="AR70" s="77" t="s">
        <v>515</v>
      </c>
      <c r="AS70" s="78" t="s">
        <v>29</v>
      </c>
      <c r="AT70" s="64"/>
      <c r="AU70" s="218"/>
      <c r="AV70" s="218"/>
      <c r="AW70" s="218"/>
      <c r="AX70" s="217"/>
      <c r="AY70" s="217"/>
      <c r="AZ70" s="218"/>
      <c r="BA70" s="218"/>
      <c r="BB70" s="218"/>
      <c r="BC70" s="218"/>
      <c r="BD70" s="217"/>
      <c r="BE70" s="217"/>
      <c r="BF70" s="217"/>
      <c r="BG70" s="217"/>
      <c r="BH70" s="217"/>
      <c r="BI70" s="217"/>
      <c r="BJ70" s="217"/>
      <c r="BK70" s="217"/>
      <c r="BL70" s="217"/>
      <c r="BM70" s="217"/>
      <c r="BN70" s="217"/>
      <c r="BO70" s="217"/>
      <c r="BP70" s="336"/>
      <c r="BQ70" s="337"/>
      <c r="BR70" s="338"/>
      <c r="BS70" s="358" t="s">
        <v>520</v>
      </c>
      <c r="BT70" s="359"/>
      <c r="BU70" s="360"/>
      <c r="BX70" s="30">
        <v>440</v>
      </c>
      <c r="BY70" s="21" t="s">
        <v>128</v>
      </c>
    </row>
    <row r="71" spans="2:77" ht="12" customHeight="1" x14ac:dyDescent="0.35">
      <c r="B71" s="21"/>
      <c r="C71" s="58" t="str">
        <f>IF(N71="","",'[1]Deckblatt - Cover'!$O$10)</f>
        <v>MfN</v>
      </c>
      <c r="D71" s="58" t="s">
        <v>129</v>
      </c>
      <c r="E71" s="58">
        <v>2</v>
      </c>
      <c r="F71" s="59" t="s">
        <v>46</v>
      </c>
      <c r="G71" s="15">
        <v>434</v>
      </c>
      <c r="H71" s="15" t="s">
        <v>14</v>
      </c>
      <c r="I71" s="59" t="s">
        <v>343</v>
      </c>
      <c r="J71" s="29" t="s">
        <v>456</v>
      </c>
      <c r="K71" s="85" t="s">
        <v>180</v>
      </c>
      <c r="L71" s="350" t="s">
        <v>160</v>
      </c>
      <c r="M71" s="350"/>
      <c r="N71" s="233" t="s">
        <v>521</v>
      </c>
      <c r="O71" s="233"/>
      <c r="P71" s="233"/>
      <c r="Q71" s="233"/>
      <c r="R71" s="233"/>
      <c r="S71" s="233"/>
      <c r="T71" s="233"/>
      <c r="U71" s="233"/>
      <c r="V71" s="29" t="str" cm="1">
        <f t="array" ref="V71">IFERROR(LOOKUP(2,1/(W71:AK71&lt;&gt;""),W71:AK71),"")</f>
        <v>d_V</v>
      </c>
      <c r="W71" s="29" t="s">
        <v>72</v>
      </c>
      <c r="X71" s="29"/>
      <c r="Y71" s="29"/>
      <c r="Z71" s="59"/>
      <c r="AA71" s="58" t="s">
        <v>352</v>
      </c>
      <c r="AB71" s="58"/>
      <c r="AC71" s="58" t="s">
        <v>72</v>
      </c>
      <c r="AD71" s="58"/>
      <c r="AE71" s="58"/>
      <c r="AF71" s="58"/>
      <c r="AG71" s="58"/>
      <c r="AH71" s="58"/>
      <c r="AI71" s="58"/>
      <c r="AJ71" s="58"/>
      <c r="AK71" s="58"/>
      <c r="AL71" s="29" t="str">
        <f t="shared" si="2"/>
        <v>A3</v>
      </c>
      <c r="AM71" s="29"/>
      <c r="AO71" s="36" t="str">
        <f>CONCATENATE(IF(B71="","",CONCATENATE(B71,"_")),C71,"_",D71,"_",E71,"_",F71,"_",G71,"_",H71,"_",I71,"_",J71,"_",K71,"_",L71,"_",V71)</f>
        <v>MfN_INV_2_V_434_BHE_HB_BR_XX_002_d_V</v>
      </c>
      <c r="AP71" s="36" t="str">
        <f t="shared" si="4"/>
        <v>434_HB_BR_XX_002_d_V</v>
      </c>
      <c r="AQ71" s="29" t="s">
        <v>458</v>
      </c>
      <c r="AR71" s="77" t="s">
        <v>515</v>
      </c>
      <c r="AS71" s="78" t="s">
        <v>29</v>
      </c>
      <c r="AT71" s="64"/>
      <c r="AU71" s="218"/>
      <c r="AV71" s="218"/>
      <c r="AW71" s="218"/>
      <c r="AX71" s="217"/>
      <c r="AY71" s="217"/>
      <c r="AZ71" s="218"/>
      <c r="BA71" s="218"/>
      <c r="BB71" s="218"/>
      <c r="BC71" s="218"/>
      <c r="BD71" s="217"/>
      <c r="BE71" s="217"/>
      <c r="BF71" s="217"/>
      <c r="BG71" s="217"/>
      <c r="BH71" s="217"/>
      <c r="BI71" s="217"/>
      <c r="BJ71" s="217"/>
      <c r="BK71" s="217"/>
      <c r="BL71" s="217"/>
      <c r="BM71" s="217"/>
      <c r="BN71" s="217"/>
      <c r="BO71" s="217"/>
      <c r="BP71" s="336"/>
      <c r="BQ71" s="337"/>
      <c r="BR71" s="338"/>
      <c r="BS71" s="336"/>
      <c r="BT71" s="337"/>
      <c r="BU71" s="338"/>
      <c r="BX71" s="30">
        <v>440</v>
      </c>
      <c r="BY71" s="21" t="s">
        <v>128</v>
      </c>
    </row>
    <row r="72" spans="2:77" ht="12" customHeight="1" x14ac:dyDescent="0.35">
      <c r="B72" s="21"/>
      <c r="C72" s="21" t="str">
        <f>IF(N72="","",'Deckblatt - Cover'!$O$10)</f>
        <v>MfN</v>
      </c>
      <c r="D72" s="58" t="s">
        <v>129</v>
      </c>
      <c r="E72" s="58">
        <v>3</v>
      </c>
      <c r="F72" s="59" t="s">
        <v>46</v>
      </c>
      <c r="G72" s="15">
        <v>420</v>
      </c>
      <c r="H72" s="15" t="s">
        <v>14</v>
      </c>
      <c r="I72" s="59" t="s">
        <v>384</v>
      </c>
      <c r="J72" s="29" t="s">
        <v>456</v>
      </c>
      <c r="K72" s="85" t="s">
        <v>180</v>
      </c>
      <c r="L72" s="350" t="s">
        <v>133</v>
      </c>
      <c r="M72" s="350"/>
      <c r="N72" s="233" t="s">
        <v>522</v>
      </c>
      <c r="O72" s="233"/>
      <c r="P72" s="233"/>
      <c r="Q72" s="233"/>
      <c r="R72" s="233"/>
      <c r="S72" s="233"/>
      <c r="T72" s="233"/>
      <c r="U72" s="233"/>
      <c r="V72" s="29" t="str" cm="1">
        <f t="array" ref="V72">IFERROR(LOOKUP(2,1/(W72:AK72&lt;&gt;""),W72:AK72),"")</f>
        <v>d_V</v>
      </c>
      <c r="W72" s="29" t="s">
        <v>72</v>
      </c>
      <c r="X72" s="29"/>
      <c r="Y72" s="29"/>
      <c r="Z72" s="59"/>
      <c r="AA72" s="58" t="s">
        <v>352</v>
      </c>
      <c r="AB72" s="58"/>
      <c r="AC72" s="58" t="s">
        <v>72</v>
      </c>
      <c r="AD72" s="58"/>
      <c r="AE72" s="58"/>
      <c r="AF72" s="58"/>
      <c r="AG72" s="58"/>
      <c r="AH72" s="58"/>
      <c r="AI72" s="58"/>
      <c r="AJ72" s="58"/>
      <c r="AK72" s="58"/>
      <c r="AL72" s="29" t="str">
        <f t="shared" si="2"/>
        <v>A3</v>
      </c>
      <c r="AM72" s="29"/>
      <c r="AO72" s="36" t="str">
        <f t="shared" si="17"/>
        <v>MfN_INV_3_V_420_BHE_NF_BR_XX_001_d_V</v>
      </c>
      <c r="AP72" s="36" t="str">
        <f t="shared" si="4"/>
        <v>420_NF_BR_XX_001_d_V</v>
      </c>
      <c r="AQ72" s="29" t="s">
        <v>458</v>
      </c>
      <c r="AR72" s="77" t="s">
        <v>515</v>
      </c>
      <c r="AS72" s="78" t="s">
        <v>29</v>
      </c>
      <c r="AT72" s="64"/>
      <c r="AU72" s="218"/>
      <c r="AV72" s="218"/>
      <c r="AW72" s="218"/>
      <c r="AX72" s="217"/>
      <c r="AY72" s="217"/>
      <c r="AZ72" s="218"/>
      <c r="BA72" s="218"/>
      <c r="BB72" s="218"/>
      <c r="BC72" s="218"/>
      <c r="BD72" s="217"/>
      <c r="BE72" s="217"/>
      <c r="BF72" s="217"/>
      <c r="BG72" s="217"/>
      <c r="BH72" s="217"/>
      <c r="BI72" s="217"/>
      <c r="BJ72" s="217"/>
      <c r="BK72" s="217"/>
      <c r="BL72" s="217"/>
      <c r="BM72" s="217"/>
      <c r="BN72" s="217"/>
      <c r="BO72" s="217"/>
      <c r="BP72" s="336"/>
      <c r="BQ72" s="337"/>
      <c r="BR72" s="338"/>
      <c r="BS72" s="336"/>
      <c r="BT72" s="337"/>
      <c r="BU72" s="338"/>
      <c r="BX72" s="30">
        <v>440</v>
      </c>
      <c r="BY72" s="21" t="s">
        <v>128</v>
      </c>
    </row>
    <row r="73" spans="2:77" ht="12" customHeight="1" x14ac:dyDescent="0.35">
      <c r="B73" s="21"/>
      <c r="C73" s="21" t="str">
        <f>IF(N73="","",'Deckblatt - Cover'!$O$10)</f>
        <v>MfN</v>
      </c>
      <c r="D73" s="58" t="s">
        <v>129</v>
      </c>
      <c r="E73" s="58">
        <v>3</v>
      </c>
      <c r="F73" s="59" t="s">
        <v>46</v>
      </c>
      <c r="G73" s="15">
        <v>434</v>
      </c>
      <c r="H73" s="15" t="s">
        <v>14</v>
      </c>
      <c r="I73" s="59" t="s">
        <v>384</v>
      </c>
      <c r="J73" s="29" t="s">
        <v>456</v>
      </c>
      <c r="K73" s="85" t="s">
        <v>180</v>
      </c>
      <c r="L73" s="350" t="s">
        <v>160</v>
      </c>
      <c r="M73" s="350"/>
      <c r="N73" s="233" t="s">
        <v>523</v>
      </c>
      <c r="O73" s="233"/>
      <c r="P73" s="233"/>
      <c r="Q73" s="233"/>
      <c r="R73" s="233"/>
      <c r="S73" s="233"/>
      <c r="T73" s="233"/>
      <c r="U73" s="233"/>
      <c r="V73" s="29" t="str" cm="1">
        <f t="array" ref="V73">IFERROR(LOOKUP(2,1/(W73:AK73&lt;&gt;""),W73:AK73),"")</f>
        <v>d_V</v>
      </c>
      <c r="W73" s="29" t="s">
        <v>72</v>
      </c>
      <c r="X73" s="29"/>
      <c r="Y73" s="29"/>
      <c r="Z73" s="59"/>
      <c r="AA73" s="58" t="s">
        <v>352</v>
      </c>
      <c r="AB73" s="58"/>
      <c r="AC73" s="58" t="s">
        <v>72</v>
      </c>
      <c r="AD73" s="58"/>
      <c r="AE73" s="58"/>
      <c r="AF73" s="58"/>
      <c r="AG73" s="58"/>
      <c r="AH73" s="58"/>
      <c r="AI73" s="58"/>
      <c r="AJ73" s="58"/>
      <c r="AK73" s="58"/>
      <c r="AL73" s="29" t="str">
        <f t="shared" si="2"/>
        <v>A3</v>
      </c>
      <c r="AM73" s="29"/>
      <c r="AO73" s="36" t="str">
        <f>CONCATENATE(IF(B73="","",CONCATENATE(B73,"_")),C73,"_",D73,"_",E73,"_",F73,"_",G73,"_",H73,"_",I73,"_",J73,"_",K73,"_",L73,"_",V73)</f>
        <v>MfN_INV_3_V_434_BHE_NF_BR_XX_002_d_V</v>
      </c>
      <c r="AP73" s="36" t="str">
        <f t="shared" ref="AP73" si="18">CONCATENATE(IF(G73="","",CONCATENATE(G73,"_")),I73,"_",J73,"_",K73,"_",L73,"_",V73)</f>
        <v>434_NF_BR_XX_002_d_V</v>
      </c>
      <c r="AQ73" s="29" t="s">
        <v>458</v>
      </c>
      <c r="AR73" s="77" t="s">
        <v>515</v>
      </c>
      <c r="AS73" s="78" t="s">
        <v>29</v>
      </c>
      <c r="AT73" s="64"/>
      <c r="AU73" s="218"/>
      <c r="AV73" s="218"/>
      <c r="AW73" s="218"/>
      <c r="AX73" s="217"/>
      <c r="AY73" s="217"/>
      <c r="AZ73" s="218"/>
      <c r="BA73" s="218"/>
      <c r="BB73" s="218"/>
      <c r="BC73" s="218"/>
      <c r="BD73" s="217"/>
      <c r="BE73" s="217"/>
      <c r="BF73" s="217"/>
      <c r="BG73" s="217"/>
      <c r="BH73" s="217"/>
      <c r="BI73" s="217"/>
      <c r="BJ73" s="217"/>
      <c r="BK73" s="217"/>
      <c r="BL73" s="217"/>
      <c r="BM73" s="217"/>
      <c r="BN73" s="217"/>
      <c r="BO73" s="217"/>
      <c r="BP73" s="336"/>
      <c r="BQ73" s="337"/>
      <c r="BR73" s="338"/>
      <c r="BS73" s="336"/>
      <c r="BT73" s="337"/>
      <c r="BU73" s="338"/>
      <c r="BX73" s="30">
        <v>440</v>
      </c>
      <c r="BY73" s="21" t="s">
        <v>128</v>
      </c>
    </row>
    <row r="74" spans="2:77" ht="12" customHeight="1" x14ac:dyDescent="0.35">
      <c r="B74" s="21"/>
      <c r="C74" s="21" t="str">
        <f>IF(N74="","",'Deckblatt - Cover'!$O$10)</f>
        <v>MfN</v>
      </c>
      <c r="D74" s="58" t="s">
        <v>129</v>
      </c>
      <c r="E74" s="58">
        <v>3</v>
      </c>
      <c r="F74" s="59" t="s">
        <v>46</v>
      </c>
      <c r="G74" s="15">
        <v>434</v>
      </c>
      <c r="H74" s="15" t="s">
        <v>14</v>
      </c>
      <c r="I74" s="59" t="s">
        <v>384</v>
      </c>
      <c r="J74" s="29" t="s">
        <v>456</v>
      </c>
      <c r="K74" s="85" t="s">
        <v>180</v>
      </c>
      <c r="L74" s="350" t="s">
        <v>160</v>
      </c>
      <c r="M74" s="350"/>
      <c r="N74" s="233" t="s">
        <v>524</v>
      </c>
      <c r="O74" s="233"/>
      <c r="P74" s="233"/>
      <c r="Q74" s="233"/>
      <c r="R74" s="233"/>
      <c r="S74" s="233"/>
      <c r="T74" s="233"/>
      <c r="U74" s="233"/>
      <c r="V74" s="29" t="str" cm="1">
        <f t="array" ref="V74">IFERROR(LOOKUP(2,1/(W74:AK74&lt;&gt;""),W74:AK74),"")</f>
        <v>d_V</v>
      </c>
      <c r="W74" s="29" t="s">
        <v>72</v>
      </c>
      <c r="X74" s="29"/>
      <c r="Y74" s="29"/>
      <c r="Z74" s="59"/>
      <c r="AA74" s="58" t="s">
        <v>352</v>
      </c>
      <c r="AB74" s="58"/>
      <c r="AC74" s="58" t="s">
        <v>72</v>
      </c>
      <c r="AD74" s="58"/>
      <c r="AE74" s="58"/>
      <c r="AF74" s="58"/>
      <c r="AG74" s="58"/>
      <c r="AH74" s="58"/>
      <c r="AI74" s="58"/>
      <c r="AJ74" s="58"/>
      <c r="AK74" s="58"/>
      <c r="AL74" s="29" t="str">
        <f t="shared" si="2"/>
        <v>A3</v>
      </c>
      <c r="AM74" s="29"/>
      <c r="AO74" s="36" t="str">
        <f>CONCATENATE(IF(B74="","",CONCATENATE(B74,"_")),C74,"_",D74,"_",E74,"_",F74,"_",G74,"_",H74,"_",I74,"_",J74,"_",K74,"_",L74,"_",V74)</f>
        <v>MfN_INV_3_V_434_BHE_NF_BR_XX_002_d_V</v>
      </c>
      <c r="AP74" s="36" t="str">
        <f t="shared" ref="AP74" si="19">CONCATENATE(IF(G74="","",CONCATENATE(G74,"_")),I74,"_",J74,"_",K74,"_",L74,"_",V74)</f>
        <v>434_NF_BR_XX_002_d_V</v>
      </c>
      <c r="AQ74" s="29" t="s">
        <v>458</v>
      </c>
      <c r="AR74" s="77" t="s">
        <v>515</v>
      </c>
      <c r="AS74" s="78" t="s">
        <v>29</v>
      </c>
      <c r="AT74" s="64"/>
      <c r="AU74" s="218"/>
      <c r="AV74" s="218"/>
      <c r="AW74" s="218"/>
      <c r="AX74" s="217"/>
      <c r="AY74" s="217"/>
      <c r="AZ74" s="218"/>
      <c r="BA74" s="218"/>
      <c r="BB74" s="218"/>
      <c r="BC74" s="218"/>
      <c r="BD74" s="217"/>
      <c r="BE74" s="217"/>
      <c r="BF74" s="217"/>
      <c r="BG74" s="217"/>
      <c r="BH74" s="217"/>
      <c r="BI74" s="217"/>
      <c r="BJ74" s="217"/>
      <c r="BK74" s="217"/>
      <c r="BL74" s="217"/>
      <c r="BM74" s="217"/>
      <c r="BN74" s="217"/>
      <c r="BO74" s="217"/>
      <c r="BP74" s="336"/>
      <c r="BQ74" s="337"/>
      <c r="BR74" s="338"/>
      <c r="BS74" s="336"/>
      <c r="BT74" s="337"/>
      <c r="BU74" s="338"/>
      <c r="BX74" s="30">
        <v>440</v>
      </c>
      <c r="BY74" s="21" t="s">
        <v>128</v>
      </c>
    </row>
    <row r="75" spans="2:77" ht="12" customHeight="1" x14ac:dyDescent="0.35">
      <c r="B75" s="21"/>
      <c r="C75" s="21" t="str">
        <f>IF(N75="","",'Deckblatt - Cover'!$O$10)</f>
        <v/>
      </c>
      <c r="D75" s="29"/>
      <c r="E75" s="29"/>
      <c r="F75" s="15"/>
      <c r="G75" s="15"/>
      <c r="H75" s="15"/>
      <c r="I75" s="15"/>
      <c r="J75" s="29"/>
      <c r="K75" s="29"/>
      <c r="L75" s="232"/>
      <c r="M75" s="232"/>
      <c r="N75" s="233"/>
      <c r="O75" s="233"/>
      <c r="P75" s="233"/>
      <c r="Q75" s="233"/>
      <c r="R75" s="233"/>
      <c r="S75" s="233"/>
      <c r="T75" s="233"/>
      <c r="U75" s="233"/>
      <c r="V75" s="29" t="str" cm="1">
        <f t="array" ref="V75">IFERROR(LOOKUP(2,1/(W75:AK75&lt;&gt;""),W75:AK75),"")</f>
        <v/>
      </c>
      <c r="W75" s="29"/>
      <c r="X75" s="29"/>
      <c r="Y75" s="29"/>
      <c r="Z75" s="5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O75" s="36"/>
      <c r="AP75" s="36" t="str">
        <f t="shared" si="4"/>
        <v>____</v>
      </c>
      <c r="AQ75" s="29"/>
      <c r="AR75" s="31"/>
      <c r="AS75" s="31"/>
      <c r="AT75" s="64"/>
      <c r="AU75" s="218"/>
      <c r="AV75" s="218"/>
      <c r="AW75" s="218"/>
      <c r="AX75" s="217"/>
      <c r="AY75" s="217"/>
      <c r="AZ75" s="218"/>
      <c r="BA75" s="218"/>
      <c r="BB75" s="218"/>
      <c r="BC75" s="218"/>
      <c r="BD75" s="217"/>
      <c r="BE75" s="217"/>
      <c r="BF75" s="217"/>
      <c r="BG75" s="217"/>
      <c r="BH75" s="217"/>
      <c r="BI75" s="217"/>
      <c r="BJ75" s="217"/>
      <c r="BK75" s="217"/>
      <c r="BL75" s="217"/>
      <c r="BM75" s="217"/>
      <c r="BN75" s="217"/>
      <c r="BO75" s="217"/>
      <c r="BP75" s="336"/>
      <c r="BQ75" s="337"/>
      <c r="BR75" s="338"/>
      <c r="BS75" s="336"/>
      <c r="BT75" s="337"/>
      <c r="BU75" s="338"/>
      <c r="BX75" s="30">
        <v>440</v>
      </c>
      <c r="BY75" s="21" t="s">
        <v>128</v>
      </c>
    </row>
    <row r="76" spans="2:77" ht="12" customHeight="1" x14ac:dyDescent="0.35">
      <c r="B76" s="21"/>
      <c r="C76" s="58"/>
      <c r="D76" s="58"/>
      <c r="E76" s="58"/>
      <c r="F76" s="59"/>
      <c r="G76" s="59"/>
      <c r="H76" s="59"/>
      <c r="I76" s="59"/>
      <c r="J76" s="58"/>
      <c r="K76" s="58"/>
      <c r="L76" s="356"/>
      <c r="M76" s="356"/>
      <c r="N76" s="239" t="s">
        <v>525</v>
      </c>
      <c r="O76" s="238"/>
      <c r="P76" s="238"/>
      <c r="Q76" s="238"/>
      <c r="R76" s="238"/>
      <c r="S76" s="238"/>
      <c r="T76" s="238"/>
      <c r="U76" s="238"/>
      <c r="V76" s="29" t="str" cm="1">
        <f t="array" ref="V76">IFERROR(LOOKUP(2,1/(W76:AK76&lt;&gt;""),W76:AK76),"")</f>
        <v/>
      </c>
      <c r="W76" s="29"/>
      <c r="X76" s="29"/>
      <c r="Y76" s="29"/>
      <c r="Z76" s="5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O76" s="36"/>
      <c r="AP76" s="36" t="str">
        <f t="shared" si="4"/>
        <v>____</v>
      </c>
      <c r="AQ76" s="29"/>
      <c r="AR76" s="31"/>
      <c r="AS76" s="31"/>
      <c r="AT76" s="32"/>
      <c r="AU76" s="218"/>
      <c r="AV76" s="218"/>
      <c r="AW76" s="218"/>
      <c r="AX76" s="217"/>
      <c r="AY76" s="217"/>
      <c r="AZ76" s="218"/>
      <c r="BA76" s="218"/>
      <c r="BB76" s="218"/>
      <c r="BC76" s="218"/>
      <c r="BD76" s="217"/>
      <c r="BE76" s="217"/>
      <c r="BF76" s="217"/>
      <c r="BG76" s="217"/>
      <c r="BH76" s="217"/>
      <c r="BI76" s="217"/>
      <c r="BJ76" s="217"/>
      <c r="BK76" s="217"/>
      <c r="BL76" s="217"/>
      <c r="BM76" s="217"/>
      <c r="BN76" s="217"/>
      <c r="BO76" s="217"/>
      <c r="BP76" s="336"/>
      <c r="BQ76" s="337"/>
      <c r="BR76" s="338"/>
      <c r="BS76" s="336"/>
      <c r="BT76" s="337"/>
      <c r="BU76" s="338"/>
      <c r="BX76" s="30">
        <v>440</v>
      </c>
      <c r="BY76" s="21" t="s">
        <v>128</v>
      </c>
    </row>
    <row r="77" spans="2:77" ht="12" customHeight="1" x14ac:dyDescent="0.35">
      <c r="B77" s="21"/>
      <c r="C77" s="58" t="str">
        <f>IF(N77="","",'Deckblatt - Cover'!$O$10)</f>
        <v>MfN</v>
      </c>
      <c r="D77" s="58" t="s">
        <v>129</v>
      </c>
      <c r="E77" s="58">
        <v>1</v>
      </c>
      <c r="F77" s="59" t="s">
        <v>46</v>
      </c>
      <c r="G77" s="59">
        <v>430</v>
      </c>
      <c r="H77" s="59" t="s">
        <v>14</v>
      </c>
      <c r="I77" s="59" t="s">
        <v>130</v>
      </c>
      <c r="J77" s="58" t="s">
        <v>456</v>
      </c>
      <c r="K77" s="88" t="s">
        <v>180</v>
      </c>
      <c r="L77" s="352" t="s">
        <v>133</v>
      </c>
      <c r="M77" s="352"/>
      <c r="N77" s="353" t="s">
        <v>526</v>
      </c>
      <c r="O77" s="353"/>
      <c r="P77" s="353"/>
      <c r="Q77" s="353"/>
      <c r="R77" s="353"/>
      <c r="S77" s="353"/>
      <c r="T77" s="353"/>
      <c r="U77" s="353"/>
      <c r="V77" s="29" t="str" cm="1">
        <f t="array" ref="V77">IFERROR(LOOKUP(2,1/(W77:AK77&lt;&gt;""),W77:AK77),"")</f>
        <v>e_V</v>
      </c>
      <c r="W77" s="29"/>
      <c r="X77" s="29"/>
      <c r="Y77" s="29"/>
      <c r="Z77" s="59"/>
      <c r="AA77" s="58"/>
      <c r="AB77" s="58"/>
      <c r="AC77" s="58"/>
      <c r="AD77" s="58"/>
      <c r="AE77" s="58"/>
      <c r="AF77" s="58"/>
      <c r="AG77" s="58" t="s">
        <v>135</v>
      </c>
      <c r="AH77" s="58"/>
      <c r="AI77" s="58"/>
      <c r="AJ77" s="58"/>
      <c r="AK77" s="58"/>
      <c r="AL77" s="29" t="str">
        <f t="shared" ref="AL77" si="20">AQ77</f>
        <v>A3</v>
      </c>
      <c r="AM77" s="29"/>
      <c r="AO77" s="149" t="str">
        <f t="shared" ref="AO77" si="21">CONCATENATE(IF(B77="","",CONCATENATE(B77,"_")),C77,"_",D77,"_",E77,"_",F77,"_",G77,"_",H77,"_",I77,"_",J77,"_",K77,"_",L77,"_",V77)</f>
        <v>MfN_INV_1_V_430_BHE_EBN_BR_XX_001_e_V</v>
      </c>
      <c r="AP77" s="36" t="str">
        <f t="shared" ref="AP77" si="22">CONCATENATE(IF(G77="","",CONCATENATE(G77,"_")),I77,"_",J77,"_",K77,"_",L77,"_",V77)</f>
        <v>430_EBN_BR_XX_001_e_V</v>
      </c>
      <c r="AQ77" s="29" t="s">
        <v>458</v>
      </c>
      <c r="AR77" s="31" t="s">
        <v>527</v>
      </c>
      <c r="AS77" s="48" t="s">
        <v>29</v>
      </c>
      <c r="AT77" s="32"/>
      <c r="AU77" s="218"/>
      <c r="AV77" s="218"/>
      <c r="AW77" s="218"/>
      <c r="AX77" s="217"/>
      <c r="AY77" s="217"/>
      <c r="AZ77" s="218"/>
      <c r="BA77" s="218"/>
      <c r="BB77" s="218"/>
      <c r="BC77" s="218"/>
      <c r="BD77" s="217"/>
      <c r="BE77" s="217"/>
      <c r="BF77" s="217"/>
      <c r="BG77" s="217"/>
      <c r="BH77" s="217"/>
      <c r="BI77" s="217"/>
      <c r="BJ77" s="217"/>
      <c r="BK77" s="217"/>
      <c r="BL77" s="217"/>
      <c r="BM77" s="217"/>
      <c r="BN77" s="217"/>
      <c r="BO77" s="217"/>
      <c r="BP77" s="336"/>
      <c r="BQ77" s="337"/>
      <c r="BR77" s="338"/>
      <c r="BS77" s="336"/>
      <c r="BT77" s="337"/>
      <c r="BU77" s="338"/>
      <c r="BX77" s="30">
        <v>430</v>
      </c>
      <c r="BY77" s="21" t="s">
        <v>128</v>
      </c>
    </row>
    <row r="78" spans="2:77" ht="12" customHeight="1" x14ac:dyDescent="0.35">
      <c r="B78" s="21"/>
      <c r="C78" s="58" t="str">
        <f>IF(N78="","",'Deckblatt - Cover'!$O$10)</f>
        <v>MfN</v>
      </c>
      <c r="D78" s="58" t="s">
        <v>129</v>
      </c>
      <c r="E78" s="58">
        <v>2</v>
      </c>
      <c r="F78" s="59" t="s">
        <v>46</v>
      </c>
      <c r="G78" s="59">
        <v>430</v>
      </c>
      <c r="H78" s="59" t="s">
        <v>14</v>
      </c>
      <c r="I78" s="59" t="s">
        <v>343</v>
      </c>
      <c r="J78" s="58" t="s">
        <v>456</v>
      </c>
      <c r="K78" s="88" t="s">
        <v>180</v>
      </c>
      <c r="L78" s="352" t="s">
        <v>133</v>
      </c>
      <c r="M78" s="352"/>
      <c r="N78" s="353" t="s">
        <v>528</v>
      </c>
      <c r="O78" s="353"/>
      <c r="P78" s="353"/>
      <c r="Q78" s="353"/>
      <c r="R78" s="353"/>
      <c r="S78" s="353"/>
      <c r="T78" s="353"/>
      <c r="U78" s="353"/>
      <c r="V78" s="29" t="str" cm="1">
        <f t="array" ref="V78">IFERROR(LOOKUP(2,1/(W78:AK78&lt;&gt;""),W78:AK78),"")</f>
        <v>d_V</v>
      </c>
      <c r="W78" s="29"/>
      <c r="X78" s="29"/>
      <c r="Y78" s="29"/>
      <c r="Z78" s="59"/>
      <c r="AA78" s="58" t="s">
        <v>352</v>
      </c>
      <c r="AB78" s="58"/>
      <c r="AC78" s="58" t="s">
        <v>72</v>
      </c>
      <c r="AD78" s="58"/>
      <c r="AE78" s="58"/>
      <c r="AF78" s="58"/>
      <c r="AG78" s="58"/>
      <c r="AH78" s="58"/>
      <c r="AI78" s="58"/>
      <c r="AJ78" s="58"/>
      <c r="AK78" s="58"/>
      <c r="AL78" s="29" t="str">
        <f t="shared" si="2"/>
        <v>A3</v>
      </c>
      <c r="AM78" s="29"/>
      <c r="AO78" s="36" t="str">
        <f t="shared" ref="AO78:AO79" si="23">CONCATENATE(IF(B78="","",CONCATENATE(B78,"_")),C78,"_",D78,"_",E78,"_",F78,"_",G78,"_",H78,"_",I78,"_",J78,"_",K78,"_",L78,"_",V78)</f>
        <v>MfN_INV_2_V_430_BHE_HB_BR_XX_001_d_V</v>
      </c>
      <c r="AP78" s="36" t="str">
        <f t="shared" si="4"/>
        <v>430_HB_BR_XX_001_d_V</v>
      </c>
      <c r="AQ78" s="29" t="s">
        <v>458</v>
      </c>
      <c r="AR78" s="31" t="s">
        <v>527</v>
      </c>
      <c r="AS78" s="48" t="s">
        <v>29</v>
      </c>
      <c r="AT78" s="32"/>
      <c r="AU78" s="218"/>
      <c r="AV78" s="218"/>
      <c r="AW78" s="218"/>
      <c r="AX78" s="217"/>
      <c r="AY78" s="217"/>
      <c r="AZ78" s="218"/>
      <c r="BA78" s="218"/>
      <c r="BB78" s="218"/>
      <c r="BC78" s="218"/>
      <c r="BD78" s="217"/>
      <c r="BE78" s="217"/>
      <c r="BF78" s="217"/>
      <c r="BG78" s="217"/>
      <c r="BH78" s="217"/>
      <c r="BI78" s="217"/>
      <c r="BJ78" s="217"/>
      <c r="BK78" s="217"/>
      <c r="BL78" s="217"/>
      <c r="BM78" s="217"/>
      <c r="BN78" s="217"/>
      <c r="BO78" s="217"/>
      <c r="BP78" s="336"/>
      <c r="BQ78" s="337"/>
      <c r="BR78" s="338"/>
      <c r="BS78" s="336"/>
      <c r="BT78" s="337"/>
      <c r="BU78" s="338"/>
      <c r="BX78" s="30">
        <v>430</v>
      </c>
      <c r="BY78" s="21" t="s">
        <v>128</v>
      </c>
    </row>
    <row r="79" spans="2:77" ht="12" customHeight="1" x14ac:dyDescent="0.35">
      <c r="B79" s="21"/>
      <c r="C79" s="58" t="str">
        <f>IF(N79="","",'Deckblatt - Cover'!$O$10)</f>
        <v>MfN</v>
      </c>
      <c r="D79" s="58" t="s">
        <v>129</v>
      </c>
      <c r="E79" s="58">
        <v>3</v>
      </c>
      <c r="F79" s="59" t="s">
        <v>46</v>
      </c>
      <c r="G79" s="59">
        <v>430</v>
      </c>
      <c r="H79" s="59" t="s">
        <v>14</v>
      </c>
      <c r="I79" s="59" t="s">
        <v>384</v>
      </c>
      <c r="J79" s="58" t="s">
        <v>456</v>
      </c>
      <c r="K79" s="88" t="s">
        <v>180</v>
      </c>
      <c r="L79" s="352" t="s">
        <v>160</v>
      </c>
      <c r="M79" s="352"/>
      <c r="N79" s="353" t="s">
        <v>529</v>
      </c>
      <c r="O79" s="353"/>
      <c r="P79" s="353"/>
      <c r="Q79" s="353"/>
      <c r="R79" s="353"/>
      <c r="S79" s="353"/>
      <c r="T79" s="353"/>
      <c r="U79" s="353"/>
      <c r="V79" s="29" t="str" cm="1">
        <f t="array" ref="V79">IFERROR(LOOKUP(2,1/(W79:AK79&lt;&gt;""),W79:AK79),"")</f>
        <v>d_V</v>
      </c>
      <c r="W79" s="29"/>
      <c r="X79" s="29"/>
      <c r="Y79" s="29"/>
      <c r="Z79" s="59"/>
      <c r="AA79" s="58" t="s">
        <v>352</v>
      </c>
      <c r="AB79" s="58"/>
      <c r="AC79" s="58" t="s">
        <v>72</v>
      </c>
      <c r="AD79" s="58"/>
      <c r="AE79" s="58"/>
      <c r="AF79" s="58"/>
      <c r="AG79" s="58"/>
      <c r="AH79" s="58"/>
      <c r="AI79" s="58"/>
      <c r="AJ79" s="58"/>
      <c r="AK79" s="58"/>
      <c r="AL79" s="29" t="str">
        <f t="shared" si="2"/>
        <v>A3</v>
      </c>
      <c r="AM79" s="29"/>
      <c r="AO79" s="36" t="str">
        <f t="shared" si="23"/>
        <v>MfN_INV_3_V_430_BHE_NF_BR_XX_002_d_V</v>
      </c>
      <c r="AP79" s="36" t="str">
        <f t="shared" si="4"/>
        <v>430_NF_BR_XX_002_d_V</v>
      </c>
      <c r="AQ79" s="29" t="s">
        <v>458</v>
      </c>
      <c r="AR79" s="31" t="s">
        <v>527</v>
      </c>
      <c r="AS79" s="48" t="s">
        <v>29</v>
      </c>
      <c r="AT79" s="32"/>
      <c r="AU79" s="218"/>
      <c r="AV79" s="218"/>
      <c r="AW79" s="218"/>
      <c r="AX79" s="217"/>
      <c r="AY79" s="217"/>
      <c r="AZ79" s="218"/>
      <c r="BA79" s="218"/>
      <c r="BB79" s="218"/>
      <c r="BC79" s="218"/>
      <c r="BD79" s="217"/>
      <c r="BE79" s="217"/>
      <c r="BF79" s="217"/>
      <c r="BG79" s="217"/>
      <c r="BH79" s="217"/>
      <c r="BI79" s="217"/>
      <c r="BJ79" s="217"/>
      <c r="BK79" s="217"/>
      <c r="BL79" s="217"/>
      <c r="BM79" s="217"/>
      <c r="BN79" s="217"/>
      <c r="BO79" s="217"/>
      <c r="BP79" s="336"/>
      <c r="BQ79" s="337"/>
      <c r="BR79" s="338"/>
      <c r="BS79" s="336"/>
      <c r="BT79" s="337"/>
      <c r="BU79" s="338"/>
      <c r="BX79" s="30">
        <v>430</v>
      </c>
      <c r="BY79" s="21" t="s">
        <v>128</v>
      </c>
    </row>
    <row r="80" spans="2:77" ht="12" customHeight="1" x14ac:dyDescent="0.35">
      <c r="B80" s="21"/>
      <c r="C80" s="21" t="str">
        <f>IF(N80="","",'Deckblatt - Cover'!$O$10)</f>
        <v/>
      </c>
      <c r="D80" s="29"/>
      <c r="E80" s="29"/>
      <c r="F80" s="15"/>
      <c r="G80" s="15"/>
      <c r="H80" s="15"/>
      <c r="I80" s="15"/>
      <c r="J80" s="29"/>
      <c r="K80" s="29"/>
      <c r="L80" s="232"/>
      <c r="M80" s="232"/>
      <c r="N80" s="233"/>
      <c r="O80" s="233"/>
      <c r="P80" s="233"/>
      <c r="Q80" s="233"/>
      <c r="R80" s="233"/>
      <c r="S80" s="233"/>
      <c r="T80" s="233"/>
      <c r="U80" s="233"/>
      <c r="V80" s="29" t="str" cm="1">
        <f t="array" ref="V80">IFERROR(LOOKUP(2,1/(W80:AK80&lt;&gt;""),W80:AK80),"")</f>
        <v/>
      </c>
      <c r="W80" s="29"/>
      <c r="X80" s="29"/>
      <c r="Y80" s="29"/>
      <c r="Z80" s="5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O80" s="36"/>
      <c r="AP80" s="36" t="str">
        <f t="shared" si="4"/>
        <v>____</v>
      </c>
      <c r="AQ80" s="29"/>
      <c r="AR80" s="31"/>
      <c r="AS80" s="31"/>
      <c r="AT80" s="64"/>
      <c r="AU80" s="218"/>
      <c r="AV80" s="218"/>
      <c r="AW80" s="218"/>
      <c r="AX80" s="217"/>
      <c r="AY80" s="217"/>
      <c r="AZ80" s="218"/>
      <c r="BA80" s="218"/>
      <c r="BB80" s="218"/>
      <c r="BC80" s="218"/>
      <c r="BD80" s="217"/>
      <c r="BE80" s="217"/>
      <c r="BF80" s="217"/>
      <c r="BG80" s="217"/>
      <c r="BH80" s="217"/>
      <c r="BI80" s="217"/>
      <c r="BJ80" s="217"/>
      <c r="BK80" s="217"/>
      <c r="BL80" s="217"/>
      <c r="BM80" s="217"/>
      <c r="BN80" s="217"/>
      <c r="BO80" s="217"/>
      <c r="BP80" s="336"/>
      <c r="BQ80" s="337"/>
      <c r="BR80" s="338"/>
      <c r="BS80" s="336"/>
      <c r="BT80" s="337"/>
      <c r="BU80" s="338"/>
      <c r="BX80" s="30">
        <v>440</v>
      </c>
      <c r="BY80" s="21" t="s">
        <v>128</v>
      </c>
    </row>
    <row r="81" spans="1:77" ht="12" customHeight="1" x14ac:dyDescent="0.35">
      <c r="B81" s="21"/>
      <c r="C81" s="58"/>
      <c r="D81" s="58"/>
      <c r="E81" s="58"/>
      <c r="F81" s="59"/>
      <c r="G81" s="59"/>
      <c r="H81" s="59"/>
      <c r="I81" s="59"/>
      <c r="J81" s="58"/>
      <c r="K81" s="58"/>
      <c r="L81" s="356"/>
      <c r="M81" s="356"/>
      <c r="N81" s="354" t="s">
        <v>530</v>
      </c>
      <c r="O81" s="354"/>
      <c r="P81" s="354"/>
      <c r="Q81" s="354"/>
      <c r="R81" s="354"/>
      <c r="S81" s="354"/>
      <c r="T81" s="354"/>
      <c r="U81" s="354"/>
      <c r="V81" s="29" t="str" cm="1">
        <f t="array" ref="V81">IFERROR(LOOKUP(2,1/(W81:AK81&lt;&gt;""),W81:AK81),"")</f>
        <v/>
      </c>
      <c r="W81" s="29"/>
      <c r="X81" s="29"/>
      <c r="Y81" s="29"/>
      <c r="Z81" s="5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O81" s="36"/>
      <c r="AP81" s="36" t="str">
        <f t="shared" si="4"/>
        <v>____</v>
      </c>
      <c r="AQ81" s="29"/>
      <c r="AR81" s="31"/>
      <c r="AS81" s="31"/>
      <c r="AT81" s="32"/>
      <c r="AU81" s="218"/>
      <c r="AV81" s="218"/>
      <c r="AW81" s="218"/>
      <c r="AX81" s="217"/>
      <c r="AY81" s="217"/>
      <c r="AZ81" s="218"/>
      <c r="BA81" s="218"/>
      <c r="BB81" s="218"/>
      <c r="BC81" s="218"/>
      <c r="BD81" s="217"/>
      <c r="BE81" s="217"/>
      <c r="BF81" s="217"/>
      <c r="BG81" s="217"/>
      <c r="BH81" s="217"/>
      <c r="BI81" s="217"/>
      <c r="BJ81" s="217"/>
      <c r="BK81" s="217"/>
      <c r="BL81" s="217"/>
      <c r="BM81" s="217"/>
      <c r="BN81" s="217"/>
      <c r="BO81" s="217"/>
      <c r="BP81" s="336"/>
      <c r="BQ81" s="337"/>
      <c r="BR81" s="338"/>
      <c r="BS81" s="336"/>
      <c r="BT81" s="337"/>
      <c r="BU81" s="338"/>
      <c r="BX81" s="30">
        <v>440</v>
      </c>
      <c r="BY81" s="21" t="s">
        <v>128</v>
      </c>
    </row>
    <row r="82" spans="1:77" ht="12" customHeight="1" x14ac:dyDescent="0.35">
      <c r="B82" s="21"/>
      <c r="C82" s="58" t="str">
        <f>IF(N82="","",'Deckblatt - Cover'!$O$10)</f>
        <v>MfN</v>
      </c>
      <c r="D82" s="58" t="s">
        <v>129</v>
      </c>
      <c r="E82" s="58">
        <v>0</v>
      </c>
      <c r="F82" s="59" t="s">
        <v>46</v>
      </c>
      <c r="G82" s="59">
        <v>440</v>
      </c>
      <c r="H82" s="59" t="s">
        <v>14</v>
      </c>
      <c r="I82" s="59" t="s">
        <v>409</v>
      </c>
      <c r="J82" s="58" t="s">
        <v>456</v>
      </c>
      <c r="K82" s="88" t="s">
        <v>180</v>
      </c>
      <c r="L82" s="352" t="s">
        <v>133</v>
      </c>
      <c r="M82" s="352"/>
      <c r="N82" s="353" t="s">
        <v>531</v>
      </c>
      <c r="O82" s="353"/>
      <c r="P82" s="353"/>
      <c r="Q82" s="353"/>
      <c r="R82" s="353"/>
      <c r="S82" s="353"/>
      <c r="T82" s="353"/>
      <c r="U82" s="353"/>
      <c r="V82" s="29" t="str" cm="1">
        <f t="array" ref="V82">IFERROR(LOOKUP(2,1/(W82:AK82&lt;&gt;""),W82:AK82),"")</f>
        <v>e_V</v>
      </c>
      <c r="W82" s="29"/>
      <c r="X82" s="29"/>
      <c r="Y82" s="29"/>
      <c r="Z82" s="59"/>
      <c r="AA82" s="58" t="s">
        <v>352</v>
      </c>
      <c r="AB82" s="58"/>
      <c r="AC82" s="58" t="s">
        <v>72</v>
      </c>
      <c r="AD82" s="58"/>
      <c r="AE82" s="58"/>
      <c r="AF82" s="58"/>
      <c r="AG82" s="58" t="s">
        <v>135</v>
      </c>
      <c r="AH82" s="58"/>
      <c r="AI82" s="58"/>
      <c r="AJ82" s="58"/>
      <c r="AK82" s="58"/>
      <c r="AL82" s="29" t="str">
        <f t="shared" si="2"/>
        <v>A3</v>
      </c>
      <c r="AM82" s="29"/>
      <c r="AO82" s="149" t="str">
        <f>CONCATENATE(IF(B82="","",CONCATENATE(B82,"_")),C82,"_",D82,"_",E82,"_",F82,"_",G82,"_",H82,"_",I82,"_",J82,"_",K82,"_",L82,"_",V82)</f>
        <v>MfN_INV_0_V_440_BHE_XXX_BR_XX_001_e_V</v>
      </c>
      <c r="AP82" s="36" t="str">
        <f t="shared" si="4"/>
        <v>440_XXX_BR_XX_001_e_V</v>
      </c>
      <c r="AQ82" s="29" t="s">
        <v>458</v>
      </c>
      <c r="AR82" s="31" t="s">
        <v>532</v>
      </c>
      <c r="AS82" s="48" t="s">
        <v>29</v>
      </c>
      <c r="AT82" s="32" t="s">
        <v>533</v>
      </c>
      <c r="AU82" s="218"/>
      <c r="AV82" s="218"/>
      <c r="AW82" s="218"/>
      <c r="AX82" s="217"/>
      <c r="AY82" s="217"/>
      <c r="AZ82" s="218"/>
      <c r="BA82" s="218"/>
      <c r="BB82" s="218"/>
      <c r="BC82" s="218"/>
      <c r="BD82" s="217"/>
      <c r="BE82" s="217"/>
      <c r="BF82" s="217"/>
      <c r="BG82" s="217"/>
      <c r="BH82" s="217"/>
      <c r="BI82" s="217"/>
      <c r="BJ82" s="217"/>
      <c r="BK82" s="217"/>
      <c r="BL82" s="217"/>
      <c r="BM82" s="217"/>
      <c r="BN82" s="217"/>
      <c r="BO82" s="217"/>
      <c r="BP82" s="336"/>
      <c r="BQ82" s="337"/>
      <c r="BR82" s="338"/>
      <c r="BS82" s="336"/>
      <c r="BT82" s="337"/>
      <c r="BU82" s="338"/>
      <c r="BX82" s="30">
        <v>444</v>
      </c>
      <c r="BY82" s="21" t="s">
        <v>128</v>
      </c>
    </row>
    <row r="83" spans="1:77" ht="12" customHeight="1" x14ac:dyDescent="0.35">
      <c r="B83" s="21"/>
      <c r="C83" s="132" t="str">
        <f>IF(N83="","",'Deckblatt - Cover'!$O$10)</f>
        <v>MfN</v>
      </c>
      <c r="D83" s="132" t="s">
        <v>129</v>
      </c>
      <c r="E83" s="132">
        <v>0</v>
      </c>
      <c r="F83" s="59" t="s">
        <v>46</v>
      </c>
      <c r="G83" s="59">
        <v>440</v>
      </c>
      <c r="H83" s="59" t="s">
        <v>14</v>
      </c>
      <c r="I83" s="59" t="s">
        <v>409</v>
      </c>
      <c r="J83" s="132" t="s">
        <v>456</v>
      </c>
      <c r="K83" s="88" t="s">
        <v>180</v>
      </c>
      <c r="L83" s="352" t="s">
        <v>160</v>
      </c>
      <c r="M83" s="352"/>
      <c r="N83" s="353" t="s">
        <v>534</v>
      </c>
      <c r="O83" s="353"/>
      <c r="P83" s="353"/>
      <c r="Q83" s="353"/>
      <c r="R83" s="353"/>
      <c r="S83" s="353"/>
      <c r="T83" s="353"/>
      <c r="U83" s="353"/>
      <c r="V83" s="29" t="str" cm="1">
        <f t="array" ref="V83">IFERROR(LOOKUP(2,1/(W83:AK83&lt;&gt;""),W83:AK83),"")</f>
        <v/>
      </c>
      <c r="W83" s="29"/>
      <c r="X83" s="29"/>
      <c r="Y83" s="29"/>
      <c r="Z83" s="5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 t="str">
        <f t="shared" si="2"/>
        <v>A4</v>
      </c>
      <c r="AM83" s="29"/>
      <c r="AO83" s="36" t="str">
        <f>CONCATENATE(IF(B83="","",CONCATENATE(B83,"_")),C83,"_",D83,"_",E83,"_",F83,"_",G83,"_",H83,"_",I83,"_",J83,"_",K83,"_",L83,"_",V83)</f>
        <v>MfN_INV_0_V_440_BHE_XXX_BR_XX_002_</v>
      </c>
      <c r="AP83" s="36" t="str">
        <f t="shared" si="4"/>
        <v>440_XXX_BR_XX_002_</v>
      </c>
      <c r="AQ83" s="29" t="s">
        <v>450</v>
      </c>
      <c r="AR83" s="115"/>
      <c r="AS83" s="116"/>
      <c r="AT83" s="32" t="s">
        <v>533</v>
      </c>
      <c r="AU83" s="218"/>
      <c r="AV83" s="218"/>
      <c r="AW83" s="218"/>
      <c r="AX83" s="217"/>
      <c r="AY83" s="217"/>
      <c r="AZ83" s="218"/>
      <c r="BA83" s="218"/>
      <c r="BB83" s="218"/>
      <c r="BC83" s="218"/>
      <c r="BD83" s="217"/>
      <c r="BE83" s="217"/>
      <c r="BF83" s="217"/>
      <c r="BG83" s="217"/>
      <c r="BH83" s="217"/>
      <c r="BI83" s="217"/>
      <c r="BJ83" s="217"/>
      <c r="BK83" s="217"/>
      <c r="BL83" s="217"/>
      <c r="BM83" s="217"/>
      <c r="BN83" s="217"/>
      <c r="BO83" s="217"/>
      <c r="BP83" s="336"/>
      <c r="BQ83" s="337"/>
      <c r="BR83" s="338"/>
      <c r="BS83" s="336"/>
      <c r="BT83" s="337"/>
      <c r="BU83" s="338"/>
      <c r="BX83" s="30">
        <v>444</v>
      </c>
      <c r="BY83" s="21" t="s">
        <v>128</v>
      </c>
    </row>
    <row r="84" spans="1:77" ht="12" customHeight="1" x14ac:dyDescent="0.35">
      <c r="B84" s="21"/>
      <c r="C84" s="132" t="str">
        <f>IF(N84="","",'Deckblatt - Cover'!$O$10)</f>
        <v/>
      </c>
      <c r="D84" s="132"/>
      <c r="E84" s="132"/>
      <c r="F84" s="59"/>
      <c r="G84" s="59"/>
      <c r="H84" s="59"/>
      <c r="I84" s="59"/>
      <c r="J84" s="132"/>
      <c r="K84" s="132"/>
      <c r="L84" s="355"/>
      <c r="M84" s="355"/>
      <c r="N84" s="229"/>
      <c r="O84" s="229"/>
      <c r="P84" s="229"/>
      <c r="Q84" s="229"/>
      <c r="R84" s="229"/>
      <c r="S84" s="229"/>
      <c r="T84" s="229"/>
      <c r="U84" s="229"/>
      <c r="V84" s="29" t="str" cm="1">
        <f t="array" ref="V84">IFERROR(LOOKUP(2,1/(W84:AK84&lt;&gt;""),W84:AK84),"")</f>
        <v/>
      </c>
      <c r="W84" s="29"/>
      <c r="X84" s="29"/>
      <c r="Y84" s="29"/>
      <c r="Z84" s="5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O84" s="36"/>
      <c r="AP84" s="36" t="str">
        <f t="shared" si="4"/>
        <v>____</v>
      </c>
      <c r="AQ84" s="29"/>
      <c r="AR84" s="31"/>
      <c r="AS84" s="31"/>
      <c r="AT84" s="64"/>
      <c r="AU84" s="218"/>
      <c r="AV84" s="218"/>
      <c r="AW84" s="218"/>
      <c r="AX84" s="217"/>
      <c r="AY84" s="217"/>
      <c r="AZ84" s="218"/>
      <c r="BA84" s="218"/>
      <c r="BB84" s="218"/>
      <c r="BC84" s="218"/>
      <c r="BD84" s="217"/>
      <c r="BE84" s="217"/>
      <c r="BF84" s="217"/>
      <c r="BG84" s="217"/>
      <c r="BH84" s="217"/>
      <c r="BI84" s="217"/>
      <c r="BJ84" s="217"/>
      <c r="BK84" s="217"/>
      <c r="BL84" s="217"/>
      <c r="BM84" s="217"/>
      <c r="BN84" s="217"/>
      <c r="BO84" s="217"/>
      <c r="BP84" s="336"/>
      <c r="BQ84" s="337"/>
      <c r="BR84" s="338"/>
      <c r="BS84" s="336"/>
      <c r="BT84" s="337"/>
      <c r="BU84" s="338"/>
      <c r="BX84" s="30">
        <v>440</v>
      </c>
      <c r="BY84" s="21" t="s">
        <v>128</v>
      </c>
    </row>
    <row r="85" spans="1:77" ht="12" customHeight="1" x14ac:dyDescent="0.35">
      <c r="B85" s="21"/>
      <c r="C85" s="132"/>
      <c r="D85" s="132"/>
      <c r="E85" s="132"/>
      <c r="F85" s="59"/>
      <c r="G85" s="59"/>
      <c r="H85" s="59"/>
      <c r="I85" s="59"/>
      <c r="J85" s="132"/>
      <c r="K85" s="132"/>
      <c r="L85" s="228"/>
      <c r="M85" s="228"/>
      <c r="N85" s="354" t="s">
        <v>535</v>
      </c>
      <c r="O85" s="354"/>
      <c r="P85" s="354"/>
      <c r="Q85" s="354"/>
      <c r="R85" s="354"/>
      <c r="S85" s="354"/>
      <c r="T85" s="354"/>
      <c r="U85" s="354"/>
      <c r="V85" s="29" t="str" cm="1">
        <f t="array" ref="V85">IFERROR(LOOKUP(2,1/(W85:AK85&lt;&gt;""),W85:AK85),"")</f>
        <v/>
      </c>
      <c r="W85" s="29"/>
      <c r="X85" s="29"/>
      <c r="Y85" s="29"/>
      <c r="Z85" s="5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O85" s="36"/>
      <c r="AP85" s="36" t="str">
        <f t="shared" si="4"/>
        <v>____</v>
      </c>
      <c r="AQ85" s="29"/>
      <c r="AR85" s="31"/>
      <c r="AS85" s="31"/>
      <c r="AT85" s="32"/>
      <c r="AU85" s="218"/>
      <c r="AV85" s="218"/>
      <c r="AW85" s="218"/>
      <c r="AX85" s="217"/>
      <c r="AY85" s="217"/>
      <c r="AZ85" s="218"/>
      <c r="BA85" s="218"/>
      <c r="BB85" s="218"/>
      <c r="BC85" s="218"/>
      <c r="BD85" s="217"/>
      <c r="BE85" s="217"/>
      <c r="BF85" s="217"/>
      <c r="BG85" s="217"/>
      <c r="BH85" s="217"/>
      <c r="BI85" s="217"/>
      <c r="BJ85" s="217"/>
      <c r="BK85" s="217"/>
      <c r="BL85" s="217"/>
      <c r="BM85" s="217"/>
      <c r="BN85" s="217"/>
      <c r="BO85" s="217"/>
      <c r="BP85" s="336"/>
      <c r="BQ85" s="337"/>
      <c r="BR85" s="338"/>
      <c r="BS85" s="336"/>
      <c r="BT85" s="337"/>
      <c r="BU85" s="338"/>
      <c r="BX85" s="30">
        <v>440</v>
      </c>
      <c r="BY85" s="21" t="s">
        <v>128</v>
      </c>
    </row>
    <row r="86" spans="1:77" ht="12" customHeight="1" x14ac:dyDescent="0.35">
      <c r="B86" s="21"/>
      <c r="C86" s="132" t="str">
        <f>IF(N86="","",'Deckblatt - Cover'!$O$10)</f>
        <v>MfN</v>
      </c>
      <c r="D86" s="132" t="s">
        <v>129</v>
      </c>
      <c r="E86" s="132">
        <v>0</v>
      </c>
      <c r="F86" s="59" t="s">
        <v>46</v>
      </c>
      <c r="G86" s="59">
        <v>460</v>
      </c>
      <c r="H86" s="59" t="s">
        <v>14</v>
      </c>
      <c r="I86" s="59" t="s">
        <v>409</v>
      </c>
      <c r="J86" s="132" t="s">
        <v>456</v>
      </c>
      <c r="K86" s="132" t="s">
        <v>180</v>
      </c>
      <c r="L86" s="228" t="s">
        <v>133</v>
      </c>
      <c r="M86" s="228"/>
      <c r="N86" s="229" t="s">
        <v>536</v>
      </c>
      <c r="O86" s="229"/>
      <c r="P86" s="229"/>
      <c r="Q86" s="229"/>
      <c r="R86" s="229"/>
      <c r="S86" s="229"/>
      <c r="T86" s="229"/>
      <c r="U86" s="229"/>
      <c r="V86" s="29" t="str" cm="1">
        <f t="array" ref="V86">IFERROR(LOOKUP(2,1/(W86:AK86&lt;&gt;""),W86:AK86),"")</f>
        <v>e_V</v>
      </c>
      <c r="W86" s="29" t="s">
        <v>72</v>
      </c>
      <c r="X86" s="29"/>
      <c r="Y86" s="29"/>
      <c r="Z86" s="59"/>
      <c r="AA86" s="58" t="s">
        <v>352</v>
      </c>
      <c r="AB86" s="58"/>
      <c r="AC86" s="58" t="s">
        <v>72</v>
      </c>
      <c r="AD86" s="58"/>
      <c r="AE86" s="58"/>
      <c r="AF86" s="58"/>
      <c r="AG86" s="58" t="s">
        <v>135</v>
      </c>
      <c r="AH86" s="58"/>
      <c r="AI86" s="58"/>
      <c r="AJ86" s="58"/>
      <c r="AK86" s="58"/>
      <c r="AL86" s="29" t="str">
        <f t="shared" ref="AL86:AL94" si="24">AQ86</f>
        <v>A3</v>
      </c>
      <c r="AM86" s="29"/>
      <c r="AO86" s="149" t="str">
        <f t="shared" ref="AO86" si="25">CONCATENATE(IF(B86="","",CONCATENATE(B86,"_")),C86,"_",D86,"_",E86,"_",F86,"_",G86,"_",H86,"_",I86,"_",J86,"_",K86,"_",L86,"_",V86)</f>
        <v>MfN_INV_0_V_460_BHE_XXX_BR_XX_001_e_V</v>
      </c>
      <c r="AP86" s="36" t="str">
        <f t="shared" si="4"/>
        <v>460_XXX_BR_XX_001_e_V</v>
      </c>
      <c r="AQ86" s="29" t="s">
        <v>458</v>
      </c>
      <c r="AR86" s="31" t="s">
        <v>537</v>
      </c>
      <c r="AS86" s="48" t="s">
        <v>158</v>
      </c>
      <c r="AT86" s="32" t="s">
        <v>533</v>
      </c>
      <c r="AU86" s="218"/>
      <c r="AV86" s="218"/>
      <c r="AW86" s="218"/>
      <c r="AX86" s="217"/>
      <c r="AY86" s="217"/>
      <c r="AZ86" s="218"/>
      <c r="BA86" s="218"/>
      <c r="BB86" s="218"/>
      <c r="BC86" s="218"/>
      <c r="BD86" s="217"/>
      <c r="BE86" s="217"/>
      <c r="BF86" s="217"/>
      <c r="BG86" s="217"/>
      <c r="BH86" s="217"/>
      <c r="BI86" s="217"/>
      <c r="BJ86" s="217"/>
      <c r="BK86" s="217"/>
      <c r="BL86" s="217"/>
      <c r="BM86" s="217"/>
      <c r="BN86" s="217"/>
      <c r="BO86" s="217"/>
      <c r="BP86" s="336"/>
      <c r="BQ86" s="337"/>
      <c r="BR86" s="338"/>
      <c r="BS86" s="336"/>
      <c r="BT86" s="337"/>
      <c r="BU86" s="338"/>
      <c r="BX86" s="30">
        <v>446</v>
      </c>
      <c r="BY86" s="21" t="s">
        <v>128</v>
      </c>
    </row>
    <row r="87" spans="1:77" ht="12" customHeight="1" x14ac:dyDescent="0.35">
      <c r="B87" s="21"/>
      <c r="C87" s="132" t="str">
        <f>IF(N87="","",'Deckblatt - Cover'!$O$10)</f>
        <v>MfN</v>
      </c>
      <c r="D87" s="132" t="s">
        <v>129</v>
      </c>
      <c r="E87" s="132">
        <v>0</v>
      </c>
      <c r="F87" s="59" t="s">
        <v>46</v>
      </c>
      <c r="G87" s="59">
        <v>460</v>
      </c>
      <c r="H87" s="59" t="s">
        <v>14</v>
      </c>
      <c r="I87" s="59" t="s">
        <v>538</v>
      </c>
      <c r="J87" s="132" t="s">
        <v>456</v>
      </c>
      <c r="K87" s="132" t="s">
        <v>180</v>
      </c>
      <c r="L87" s="228" t="s">
        <v>133</v>
      </c>
      <c r="M87" s="228"/>
      <c r="N87" s="362" t="s">
        <v>539</v>
      </c>
      <c r="O87" s="362"/>
      <c r="P87" s="362"/>
      <c r="Q87" s="362"/>
      <c r="R87" s="362"/>
      <c r="S87" s="362"/>
      <c r="T87" s="362"/>
      <c r="U87" s="362"/>
      <c r="V87" s="29" t="str" cm="1">
        <f t="array" ref="V87">IFERROR(LOOKUP(2,1/(W87:AK87&lt;&gt;""),W87:AK87),"")</f>
        <v/>
      </c>
      <c r="W87" s="29"/>
      <c r="X87" s="29"/>
      <c r="Y87" s="29"/>
      <c r="Z87" s="5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 t="str">
        <f t="shared" si="24"/>
        <v>A3</v>
      </c>
      <c r="AM87" s="29"/>
      <c r="AO87" s="36" t="str">
        <f>CONCATENATE(IF(B87="","",CONCATENATE(B87,"_")),C87,"_",D87,"_",E87,"_",F87,"_",G87,"_",H87,"_",I87,"_",J87,"_",K87,"_",L87,"_",V87)</f>
        <v>MfN_INV_0_V_460_BHE_????_BR_XX_001_</v>
      </c>
      <c r="AP87" s="32" t="str">
        <f t="shared" si="4"/>
        <v>460_????_BR_XX_001_</v>
      </c>
      <c r="AQ87" s="29" t="s">
        <v>458</v>
      </c>
      <c r="AR87" s="31" t="s">
        <v>158</v>
      </c>
      <c r="AS87" s="48" t="s">
        <v>29</v>
      </c>
      <c r="AT87" s="32" t="s">
        <v>533</v>
      </c>
      <c r="AU87" s="218"/>
      <c r="AV87" s="218"/>
      <c r="AW87" s="218"/>
      <c r="AX87" s="217"/>
      <c r="AY87" s="217"/>
      <c r="AZ87" s="218"/>
      <c r="BA87" s="218"/>
      <c r="BB87" s="218"/>
      <c r="BC87" s="218"/>
      <c r="BD87" s="217"/>
      <c r="BE87" s="217"/>
      <c r="BF87" s="217"/>
      <c r="BG87" s="217"/>
      <c r="BH87" s="217"/>
      <c r="BI87" s="217"/>
      <c r="BJ87" s="217"/>
      <c r="BK87" s="217"/>
      <c r="BL87" s="217"/>
      <c r="BM87" s="217"/>
      <c r="BN87" s="217"/>
      <c r="BO87" s="217"/>
      <c r="BP87" s="336"/>
      <c r="BQ87" s="337"/>
      <c r="BR87" s="338"/>
      <c r="BS87" s="336"/>
      <c r="BT87" s="337"/>
      <c r="BU87" s="338"/>
      <c r="BX87" s="30">
        <v>444</v>
      </c>
      <c r="BY87" s="21" t="s">
        <v>128</v>
      </c>
    </row>
    <row r="88" spans="1:77" ht="12" customHeight="1" x14ac:dyDescent="0.35">
      <c r="B88" s="21"/>
      <c r="C88" s="132" t="str">
        <f>IF(N88="","",'Deckblatt - Cover'!$O$10)</f>
        <v>MfN</v>
      </c>
      <c r="D88" s="132" t="s">
        <v>129</v>
      </c>
      <c r="E88" s="132">
        <v>0</v>
      </c>
      <c r="F88" s="59" t="s">
        <v>46</v>
      </c>
      <c r="G88" s="59">
        <v>460</v>
      </c>
      <c r="H88" s="59" t="s">
        <v>14</v>
      </c>
      <c r="I88" s="59" t="s">
        <v>538</v>
      </c>
      <c r="J88" s="132" t="s">
        <v>456</v>
      </c>
      <c r="K88" s="132" t="s">
        <v>180</v>
      </c>
      <c r="L88" s="228" t="s">
        <v>160</v>
      </c>
      <c r="M88" s="228"/>
      <c r="N88" s="361" t="s">
        <v>540</v>
      </c>
      <c r="O88" s="361"/>
      <c r="P88" s="361"/>
      <c r="Q88" s="361"/>
      <c r="R88" s="361"/>
      <c r="S88" s="361"/>
      <c r="T88" s="361"/>
      <c r="U88" s="361"/>
      <c r="V88" s="29" t="str" cm="1">
        <f t="array" ref="V88">IFERROR(LOOKUP(2,1/(W88:AK88&lt;&gt;""),W88:AK88),"")</f>
        <v/>
      </c>
      <c r="W88" s="29"/>
      <c r="X88" s="29"/>
      <c r="Y88" s="29"/>
      <c r="Z88" s="5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 t="str">
        <f t="shared" si="24"/>
        <v>A3</v>
      </c>
      <c r="AM88" s="29"/>
      <c r="AO88" s="36" t="str">
        <f>CONCATENATE(IF(B88="","",CONCATENATE(B88,"_")),C88,"_",D88,"_",E88,"_",F88,"_",G88,"_",H88,"_",I88,"_",J88,"_",K88,"_",L88,"_",V88)</f>
        <v>MfN_INV_0_V_460_BHE_????_BR_XX_002_</v>
      </c>
      <c r="AP88" s="32" t="str">
        <f t="shared" si="4"/>
        <v>460_????_BR_XX_002_</v>
      </c>
      <c r="AQ88" s="29" t="s">
        <v>458</v>
      </c>
      <c r="AR88" s="31" t="s">
        <v>158</v>
      </c>
      <c r="AS88" s="48" t="s">
        <v>29</v>
      </c>
      <c r="AT88" s="32" t="s">
        <v>533</v>
      </c>
      <c r="AU88" s="218"/>
      <c r="AV88" s="218"/>
      <c r="AW88" s="218"/>
      <c r="AX88" s="217"/>
      <c r="AY88" s="217"/>
      <c r="AZ88" s="218"/>
      <c r="BA88" s="218"/>
      <c r="BB88" s="218"/>
      <c r="BC88" s="218"/>
      <c r="BD88" s="217"/>
      <c r="BE88" s="217"/>
      <c r="BF88" s="217"/>
      <c r="BG88" s="217"/>
      <c r="BH88" s="217"/>
      <c r="BI88" s="217"/>
      <c r="BJ88" s="217"/>
      <c r="BK88" s="217"/>
      <c r="BL88" s="217"/>
      <c r="BM88" s="217"/>
      <c r="BN88" s="217"/>
      <c r="BO88" s="217"/>
      <c r="BP88" s="336"/>
      <c r="BQ88" s="337"/>
      <c r="BR88" s="338"/>
      <c r="BS88" s="336"/>
      <c r="BT88" s="337"/>
      <c r="BU88" s="338"/>
      <c r="BX88" s="30">
        <v>445</v>
      </c>
      <c r="BY88" s="21" t="s">
        <v>128</v>
      </c>
    </row>
    <row r="89" spans="1:77" ht="12" customHeight="1" x14ac:dyDescent="0.35">
      <c r="B89" s="21"/>
      <c r="C89" s="21" t="str">
        <f>IF(N89="","",'Deckblatt - Cover'!$O$10)</f>
        <v/>
      </c>
      <c r="D89" s="29"/>
      <c r="E89" s="29"/>
      <c r="F89" s="15"/>
      <c r="G89" s="15"/>
      <c r="H89" s="15"/>
      <c r="I89" s="44"/>
      <c r="J89" s="29"/>
      <c r="K89" s="29"/>
      <c r="L89" s="232"/>
      <c r="M89" s="232"/>
      <c r="N89" s="233"/>
      <c r="O89" s="233"/>
      <c r="P89" s="233"/>
      <c r="Q89" s="233"/>
      <c r="R89" s="233"/>
      <c r="S89" s="233"/>
      <c r="T89" s="233"/>
      <c r="U89" s="233"/>
      <c r="V89" s="29" t="str" cm="1">
        <f t="array" ref="V89">IFERROR(LOOKUP(2,1/(W89:AK89&lt;&gt;""),W89:AK89),"")</f>
        <v/>
      </c>
      <c r="W89" s="29"/>
      <c r="X89" s="29"/>
      <c r="Y89" s="29"/>
      <c r="Z89" s="5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O89" s="36"/>
      <c r="AP89" s="32" t="str">
        <f t="shared" si="4"/>
        <v>____</v>
      </c>
      <c r="AQ89" s="29"/>
      <c r="AR89" s="31"/>
      <c r="AS89" s="31"/>
      <c r="AT89" s="32"/>
      <c r="AU89" s="218"/>
      <c r="AV89" s="218"/>
      <c r="AW89" s="218"/>
      <c r="AX89" s="217"/>
      <c r="AY89" s="217"/>
      <c r="AZ89" s="218"/>
      <c r="BA89" s="218"/>
      <c r="BB89" s="218"/>
      <c r="BC89" s="218"/>
      <c r="BD89" s="217"/>
      <c r="BE89" s="217"/>
      <c r="BF89" s="217"/>
      <c r="BG89" s="217"/>
      <c r="BH89" s="217"/>
      <c r="BI89" s="217"/>
      <c r="BJ89" s="217"/>
      <c r="BK89" s="217"/>
      <c r="BL89" s="217"/>
      <c r="BM89" s="217"/>
      <c r="BN89" s="217"/>
      <c r="BO89" s="217"/>
      <c r="BP89" s="336"/>
      <c r="BQ89" s="337"/>
      <c r="BR89" s="338"/>
      <c r="BS89" s="336"/>
      <c r="BT89" s="337"/>
      <c r="BU89" s="338"/>
      <c r="BX89" s="30">
        <v>450</v>
      </c>
      <c r="BY89" s="21" t="s">
        <v>128</v>
      </c>
    </row>
    <row r="90" spans="1:77" ht="12" customHeight="1" x14ac:dyDescent="0.35">
      <c r="B90" s="21"/>
      <c r="C90" s="21"/>
      <c r="D90" s="29"/>
      <c r="E90" s="29"/>
      <c r="F90" s="15"/>
      <c r="G90" s="15"/>
      <c r="H90" s="15"/>
      <c r="I90" s="15"/>
      <c r="J90" s="29"/>
      <c r="K90" s="29"/>
      <c r="L90" s="232"/>
      <c r="M90" s="232"/>
      <c r="N90" s="239" t="s">
        <v>541</v>
      </c>
      <c r="O90" s="239"/>
      <c r="P90" s="239"/>
      <c r="Q90" s="239"/>
      <c r="R90" s="239"/>
      <c r="S90" s="239"/>
      <c r="T90" s="239"/>
      <c r="U90" s="239"/>
      <c r="V90" s="29" t="str" cm="1">
        <f t="array" ref="V90">IFERROR(LOOKUP(2,1/(W90:AK90&lt;&gt;""),W90:AK90),"")</f>
        <v/>
      </c>
      <c r="W90" s="29"/>
      <c r="X90" s="29"/>
      <c r="Y90" s="29"/>
      <c r="Z90" s="5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O90" s="36"/>
      <c r="AP90" s="32" t="str">
        <f t="shared" si="4"/>
        <v>____</v>
      </c>
      <c r="AQ90" s="29"/>
      <c r="AR90" s="31"/>
      <c r="AS90" s="31"/>
      <c r="AT90" s="32"/>
      <c r="AU90" s="218"/>
      <c r="AV90" s="218"/>
      <c r="AW90" s="218"/>
      <c r="AX90" s="217"/>
      <c r="AY90" s="217"/>
      <c r="AZ90" s="218"/>
      <c r="BA90" s="218"/>
      <c r="BB90" s="218"/>
      <c r="BC90" s="218"/>
      <c r="BD90" s="217"/>
      <c r="BE90" s="217"/>
      <c r="BF90" s="217"/>
      <c r="BG90" s="217"/>
      <c r="BH90" s="217"/>
      <c r="BI90" s="217"/>
      <c r="BJ90" s="217"/>
      <c r="BK90" s="217"/>
      <c r="BL90" s="217"/>
      <c r="BM90" s="217"/>
      <c r="BN90" s="217"/>
      <c r="BO90" s="217"/>
      <c r="BP90" s="336"/>
      <c r="BQ90" s="337"/>
      <c r="BR90" s="338"/>
      <c r="BS90" s="336"/>
      <c r="BT90" s="337"/>
      <c r="BU90" s="338"/>
      <c r="BX90" s="30">
        <v>451</v>
      </c>
      <c r="BY90" s="21" t="s">
        <v>128</v>
      </c>
    </row>
    <row r="91" spans="1:77" ht="11.4" x14ac:dyDescent="0.35">
      <c r="B91" s="21"/>
      <c r="C91" s="58" t="str">
        <f>IF(N91="","",'Deckblatt - Cover'!$O$10)</f>
        <v>MfN</v>
      </c>
      <c r="D91" s="58" t="s">
        <v>129</v>
      </c>
      <c r="E91" s="58">
        <v>0</v>
      </c>
      <c r="F91" s="59" t="s">
        <v>46</v>
      </c>
      <c r="G91" s="15">
        <v>480</v>
      </c>
      <c r="H91" s="15" t="s">
        <v>14</v>
      </c>
      <c r="I91" s="59" t="s">
        <v>409</v>
      </c>
      <c r="J91" s="29" t="s">
        <v>456</v>
      </c>
      <c r="K91" s="29" t="s">
        <v>180</v>
      </c>
      <c r="L91" s="232" t="s">
        <v>133</v>
      </c>
      <c r="M91" s="232"/>
      <c r="N91" s="233" t="s">
        <v>542</v>
      </c>
      <c r="O91" s="233"/>
      <c r="P91" s="233"/>
      <c r="Q91" s="233"/>
      <c r="R91" s="233"/>
      <c r="S91" s="233"/>
      <c r="T91" s="233"/>
      <c r="U91" s="233"/>
      <c r="V91" s="29" t="str" cm="1">
        <f t="array" ref="V91">IFERROR(LOOKUP(2,1/(W91:AK91&lt;&gt;""),W91:AK91),"")</f>
        <v>c_V</v>
      </c>
      <c r="W91" s="29" t="s">
        <v>72</v>
      </c>
      <c r="X91" s="29" t="s">
        <v>72</v>
      </c>
      <c r="Y91" s="29" t="s">
        <v>351</v>
      </c>
      <c r="Z91" s="59"/>
      <c r="AA91" s="58" t="s">
        <v>352</v>
      </c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29" t="str">
        <f t="shared" si="24"/>
        <v>A3</v>
      </c>
      <c r="AM91" s="29"/>
      <c r="AO91" s="36" t="str">
        <f t="shared" ref="AO91:AO94" si="26">CONCATENATE(IF(B91="","",CONCATENATE(B91,"_")),C91,"_",D91,"_",E91,"_",F91,"_",G91,"_",H91,"_",I91,"_",J91,"_",K91,"_",L91,"_",V91)</f>
        <v>MfN_INV_0_V_480_BHE_XXX_BR_XX_001_c_V</v>
      </c>
      <c r="AP91" s="36" t="str">
        <f t="shared" si="4"/>
        <v>480_XXX_BR_XX_001_c_V</v>
      </c>
      <c r="AQ91" s="29" t="s">
        <v>458</v>
      </c>
      <c r="AR91" s="31" t="s">
        <v>201</v>
      </c>
      <c r="AS91" s="31" t="s">
        <v>543</v>
      </c>
      <c r="AT91" s="32" t="s">
        <v>533</v>
      </c>
      <c r="AU91" s="218"/>
      <c r="AV91" s="218"/>
      <c r="AW91" s="218"/>
      <c r="AX91" s="217"/>
      <c r="AY91" s="217"/>
      <c r="AZ91" s="218"/>
      <c r="BA91" s="218"/>
      <c r="BB91" s="218"/>
      <c r="BC91" s="218"/>
      <c r="BD91" s="217"/>
      <c r="BE91" s="217"/>
      <c r="BF91" s="217"/>
      <c r="BG91" s="217"/>
      <c r="BH91" s="217"/>
      <c r="BI91" s="217"/>
      <c r="BJ91" s="217"/>
      <c r="BK91" s="217"/>
      <c r="BL91" s="217"/>
      <c r="BM91" s="217"/>
      <c r="BN91" s="217"/>
      <c r="BO91" s="217"/>
      <c r="BP91" s="336"/>
      <c r="BQ91" s="337"/>
      <c r="BR91" s="338"/>
      <c r="BS91" s="336"/>
      <c r="BT91" s="337"/>
      <c r="BU91" s="338"/>
      <c r="BX91" s="30">
        <v>455</v>
      </c>
      <c r="BY91" s="21" t="s">
        <v>128</v>
      </c>
    </row>
    <row r="92" spans="1:77" ht="12" customHeight="1" x14ac:dyDescent="0.35">
      <c r="B92" s="21"/>
      <c r="C92" s="21" t="str">
        <f>IF(N92="","",'Deckblatt - Cover'!$O$10)</f>
        <v>MfN</v>
      </c>
      <c r="D92" s="58" t="s">
        <v>129</v>
      </c>
      <c r="E92" s="58">
        <v>0</v>
      </c>
      <c r="F92" s="59" t="s">
        <v>46</v>
      </c>
      <c r="G92" s="15">
        <v>480</v>
      </c>
      <c r="H92" s="15" t="s">
        <v>14</v>
      </c>
      <c r="I92" s="59" t="s">
        <v>409</v>
      </c>
      <c r="J92" s="29" t="s">
        <v>456</v>
      </c>
      <c r="K92" s="29" t="s">
        <v>180</v>
      </c>
      <c r="L92" s="232" t="s">
        <v>160</v>
      </c>
      <c r="M92" s="232"/>
      <c r="N92" s="233" t="s">
        <v>544</v>
      </c>
      <c r="O92" s="233"/>
      <c r="P92" s="233"/>
      <c r="Q92" s="233"/>
      <c r="R92" s="233"/>
      <c r="S92" s="233"/>
      <c r="T92" s="233"/>
      <c r="U92" s="233"/>
      <c r="V92" s="29" t="str" cm="1">
        <f t="array" ref="V92">IFERROR(LOOKUP(2,1/(W92:AK92&lt;&gt;""),W92:AK92),"")</f>
        <v>c_V</v>
      </c>
      <c r="W92" s="29"/>
      <c r="X92" s="29"/>
      <c r="Y92" s="29"/>
      <c r="Z92" s="59"/>
      <c r="AA92" s="58" t="s">
        <v>352</v>
      </c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29" t="str">
        <f t="shared" si="24"/>
        <v>A3</v>
      </c>
      <c r="AM92" s="29"/>
      <c r="AO92" s="36" t="str">
        <f t="shared" si="26"/>
        <v>MfN_INV_0_V_480_BHE_XXX_BR_XX_002_c_V</v>
      </c>
      <c r="AP92" s="36" t="str">
        <f t="shared" si="4"/>
        <v>480_XXX_BR_XX_002_c_V</v>
      </c>
      <c r="AQ92" s="29" t="s">
        <v>458</v>
      </c>
      <c r="AR92" s="31" t="s">
        <v>201</v>
      </c>
      <c r="AS92" s="31" t="s">
        <v>543</v>
      </c>
      <c r="AT92" s="32"/>
      <c r="AU92" s="218"/>
      <c r="AV92" s="218"/>
      <c r="AW92" s="218"/>
      <c r="AX92" s="217"/>
      <c r="AY92" s="217"/>
      <c r="AZ92" s="218"/>
      <c r="BA92" s="218"/>
      <c r="BB92" s="218"/>
      <c r="BC92" s="218"/>
      <c r="BD92" s="217"/>
      <c r="BE92" s="217"/>
      <c r="BF92" s="217"/>
      <c r="BG92" s="217"/>
      <c r="BH92" s="217"/>
      <c r="BI92" s="217"/>
      <c r="BJ92" s="217"/>
      <c r="BK92" s="217"/>
      <c r="BL92" s="217"/>
      <c r="BM92" s="217"/>
      <c r="BN92" s="217"/>
      <c r="BO92" s="217"/>
      <c r="BP92" s="336"/>
      <c r="BQ92" s="337"/>
      <c r="BR92" s="338"/>
      <c r="BS92" s="336"/>
      <c r="BT92" s="337"/>
      <c r="BU92" s="338"/>
      <c r="BX92" s="30">
        <v>480</v>
      </c>
      <c r="BY92" s="21" t="s">
        <v>201</v>
      </c>
    </row>
    <row r="93" spans="1:77" ht="12" customHeight="1" x14ac:dyDescent="0.35">
      <c r="B93" s="21"/>
      <c r="C93" s="21" t="str">
        <f>IF(N93="","",'Deckblatt - Cover'!$O$10)</f>
        <v>MfN</v>
      </c>
      <c r="D93" s="58" t="s">
        <v>129</v>
      </c>
      <c r="E93" s="58">
        <v>2</v>
      </c>
      <c r="F93" s="59" t="s">
        <v>46</v>
      </c>
      <c r="G93" s="15">
        <v>480</v>
      </c>
      <c r="H93" s="15" t="s">
        <v>14</v>
      </c>
      <c r="I93" s="59" t="s">
        <v>343</v>
      </c>
      <c r="J93" s="29" t="s">
        <v>456</v>
      </c>
      <c r="K93" s="29" t="s">
        <v>180</v>
      </c>
      <c r="L93" s="232" t="s">
        <v>133</v>
      </c>
      <c r="M93" s="232"/>
      <c r="N93" s="233" t="s">
        <v>545</v>
      </c>
      <c r="O93" s="233"/>
      <c r="P93" s="233"/>
      <c r="Q93" s="233"/>
      <c r="R93" s="233"/>
      <c r="S93" s="233"/>
      <c r="T93" s="233"/>
      <c r="U93" s="233"/>
      <c r="V93" s="29" t="str" cm="1">
        <f t="array" ref="V93">IFERROR(LOOKUP(2,1/(W93:AK93&lt;&gt;""),W93:AK93),"")</f>
        <v>d_V</v>
      </c>
      <c r="W93" s="29"/>
      <c r="X93" s="29"/>
      <c r="Y93" s="29"/>
      <c r="Z93" s="59"/>
      <c r="AA93" s="58"/>
      <c r="AB93" s="58"/>
      <c r="AC93" s="58" t="s">
        <v>72</v>
      </c>
      <c r="AD93" s="58"/>
      <c r="AE93" s="58"/>
      <c r="AF93" s="58"/>
      <c r="AG93" s="58"/>
      <c r="AH93" s="58"/>
      <c r="AI93" s="58"/>
      <c r="AJ93" s="58"/>
      <c r="AK93" s="58"/>
      <c r="AL93" s="29" t="str">
        <f t="shared" si="24"/>
        <v>A3</v>
      </c>
      <c r="AM93" s="29"/>
      <c r="AO93" s="36" t="str">
        <f t="shared" si="26"/>
        <v>MfN_INV_2_V_480_BHE_HB_BR_XX_001_d_V</v>
      </c>
      <c r="AP93" s="36" t="str">
        <f t="shared" ref="AP93:AP97" si="27">CONCATENATE(IF(G93="","",CONCATENATE(G93,"_")),I93,"_",J93,"_",K93,"_",L93,"_",V93)</f>
        <v>480_HB_BR_XX_001_d_V</v>
      </c>
      <c r="AQ93" s="29" t="s">
        <v>458</v>
      </c>
      <c r="AR93" s="31" t="s">
        <v>201</v>
      </c>
      <c r="AS93" s="31" t="s">
        <v>543</v>
      </c>
      <c r="AT93" s="32"/>
      <c r="AU93" s="218"/>
      <c r="AV93" s="218"/>
      <c r="AW93" s="218"/>
      <c r="AX93" s="217"/>
      <c r="AY93" s="217"/>
      <c r="AZ93" s="218"/>
      <c r="BA93" s="218"/>
      <c r="BB93" s="218"/>
      <c r="BC93" s="218"/>
      <c r="BD93" s="217"/>
      <c r="BE93" s="217"/>
      <c r="BF93" s="217"/>
      <c r="BG93" s="217"/>
      <c r="BH93" s="217"/>
      <c r="BI93" s="217"/>
      <c r="BJ93" s="217"/>
      <c r="BK93" s="217"/>
      <c r="BL93" s="217"/>
      <c r="BM93" s="217"/>
      <c r="BN93" s="217"/>
      <c r="BO93" s="217"/>
      <c r="BP93" s="336"/>
      <c r="BQ93" s="337"/>
      <c r="BR93" s="338"/>
      <c r="BS93" s="336"/>
      <c r="BT93" s="337"/>
      <c r="BU93" s="338"/>
      <c r="BX93" s="30">
        <v>480</v>
      </c>
      <c r="BY93" s="21" t="s">
        <v>201</v>
      </c>
    </row>
    <row r="94" spans="1:77" ht="12" customHeight="1" x14ac:dyDescent="0.35">
      <c r="B94" s="21"/>
      <c r="C94" s="21" t="str">
        <f>IF(N94="","",'Deckblatt - Cover'!$O$10)</f>
        <v>MfN</v>
      </c>
      <c r="D94" s="58" t="s">
        <v>129</v>
      </c>
      <c r="E94" s="58">
        <v>3</v>
      </c>
      <c r="F94" s="59" t="s">
        <v>46</v>
      </c>
      <c r="G94" s="15">
        <v>480</v>
      </c>
      <c r="H94" s="15" t="s">
        <v>14</v>
      </c>
      <c r="I94" s="59" t="s">
        <v>384</v>
      </c>
      <c r="J94" s="29" t="s">
        <v>456</v>
      </c>
      <c r="K94" s="29" t="s">
        <v>180</v>
      </c>
      <c r="L94" s="232" t="s">
        <v>133</v>
      </c>
      <c r="M94" s="232"/>
      <c r="N94" s="233" t="s">
        <v>546</v>
      </c>
      <c r="O94" s="233"/>
      <c r="P94" s="233"/>
      <c r="Q94" s="233"/>
      <c r="R94" s="233"/>
      <c r="S94" s="233"/>
      <c r="T94" s="233"/>
      <c r="U94" s="233"/>
      <c r="V94" s="29" t="str" cm="1">
        <f t="array" ref="V94">IFERROR(LOOKUP(2,1/(W94:AK94&lt;&gt;""),W94:AK94),"")</f>
        <v>d_V</v>
      </c>
      <c r="W94" s="29"/>
      <c r="X94" s="29"/>
      <c r="Y94" s="29"/>
      <c r="Z94" s="59"/>
      <c r="AA94" s="58"/>
      <c r="AB94" s="58"/>
      <c r="AC94" s="58" t="s">
        <v>72</v>
      </c>
      <c r="AD94" s="58"/>
      <c r="AE94" s="58"/>
      <c r="AF94" s="58"/>
      <c r="AG94" s="58"/>
      <c r="AH94" s="58"/>
      <c r="AI94" s="58"/>
      <c r="AJ94" s="58"/>
      <c r="AK94" s="58"/>
      <c r="AL94" s="29" t="str">
        <f t="shared" si="24"/>
        <v>A3</v>
      </c>
      <c r="AM94" s="29"/>
      <c r="AO94" s="36" t="str">
        <f t="shared" si="26"/>
        <v>MfN_INV_3_V_480_BHE_NF_BR_XX_001_d_V</v>
      </c>
      <c r="AP94" s="36" t="str">
        <f t="shared" si="27"/>
        <v>480_NF_BR_XX_001_d_V</v>
      </c>
      <c r="AQ94" s="29" t="s">
        <v>458</v>
      </c>
      <c r="AR94" s="31" t="s">
        <v>201</v>
      </c>
      <c r="AS94" s="31" t="s">
        <v>543</v>
      </c>
      <c r="AT94" s="32"/>
      <c r="AU94" s="218"/>
      <c r="AV94" s="218"/>
      <c r="AW94" s="218"/>
      <c r="AX94" s="217"/>
      <c r="AY94" s="217"/>
      <c r="AZ94" s="218"/>
      <c r="BA94" s="218"/>
      <c r="BB94" s="218"/>
      <c r="BC94" s="218"/>
      <c r="BD94" s="217"/>
      <c r="BE94" s="217"/>
      <c r="BF94" s="217"/>
      <c r="BG94" s="217"/>
      <c r="BH94" s="217"/>
      <c r="BI94" s="217"/>
      <c r="BJ94" s="217"/>
      <c r="BK94" s="217"/>
      <c r="BL94" s="217"/>
      <c r="BM94" s="217"/>
      <c r="BN94" s="217"/>
      <c r="BO94" s="217"/>
      <c r="BP94" s="336"/>
      <c r="BQ94" s="337"/>
      <c r="BR94" s="338"/>
      <c r="BS94" s="336"/>
      <c r="BT94" s="337"/>
      <c r="BU94" s="338"/>
      <c r="BX94" s="30">
        <v>480</v>
      </c>
      <c r="BY94" s="21" t="s">
        <v>201</v>
      </c>
    </row>
    <row r="95" spans="1:77" ht="12" customHeight="1" x14ac:dyDescent="0.35">
      <c r="B95" s="21"/>
      <c r="C95" s="21" t="str">
        <f>IF(N94="","",'Deckblatt - Cover'!$O$10)</f>
        <v>MfN</v>
      </c>
      <c r="D95" s="29" t="s">
        <v>129</v>
      </c>
      <c r="E95" s="29">
        <v>1</v>
      </c>
      <c r="F95" s="15" t="s">
        <v>46</v>
      </c>
      <c r="G95" s="15">
        <v>480</v>
      </c>
      <c r="H95" s="15" t="s">
        <v>14</v>
      </c>
      <c r="I95" s="59" t="s">
        <v>130</v>
      </c>
      <c r="J95" s="29" t="s">
        <v>456</v>
      </c>
      <c r="K95" s="29" t="s">
        <v>180</v>
      </c>
      <c r="L95" s="232" t="s">
        <v>133</v>
      </c>
      <c r="M95" s="232"/>
      <c r="N95" s="229" t="s">
        <v>547</v>
      </c>
      <c r="O95" s="229"/>
      <c r="P95" s="229"/>
      <c r="Q95" s="229"/>
      <c r="R95" s="229"/>
      <c r="S95" s="229"/>
      <c r="T95" s="229"/>
      <c r="U95" s="229"/>
      <c r="V95" s="29" t="str" cm="1">
        <f t="array" ref="V95">IFERROR(LOOKUP(2,1/(W94:AK94&lt;&gt;""),W94:AK94),"")</f>
        <v>d_V</v>
      </c>
      <c r="W95" s="29"/>
      <c r="X95" s="29"/>
      <c r="Y95" s="29"/>
      <c r="Z95" s="59"/>
      <c r="AA95" s="29"/>
      <c r="AB95" s="29"/>
      <c r="AC95" s="29"/>
      <c r="AD95" s="29"/>
      <c r="AE95" s="29"/>
      <c r="AF95" s="29"/>
      <c r="AG95" s="29" t="s">
        <v>72</v>
      </c>
      <c r="AH95" s="29"/>
      <c r="AI95" s="29"/>
      <c r="AJ95" s="29"/>
      <c r="AK95" s="29"/>
      <c r="AL95" s="29" t="s">
        <v>458</v>
      </c>
      <c r="AM95" s="29"/>
      <c r="AO95" s="36" t="str">
        <f>CONCATENATE(IF(B95="","",CONCATENATE(B95,"_")),C95,"_",D95,"_",E95,"_",F95,"_",G95,"_",H95,"_",I95,"_",J95,"_",K95,"_",L95,"_",V95)</f>
        <v>MfN_INV_1_V_480_BHE_EBN_BR_XX_001_d_V</v>
      </c>
      <c r="AP95" s="36" t="str">
        <f t="shared" si="27"/>
        <v>480_EBN_BR_XX_001_d_V</v>
      </c>
      <c r="AQ95" s="29" t="s">
        <v>458</v>
      </c>
      <c r="AR95" s="31" t="s">
        <v>201</v>
      </c>
      <c r="AS95" s="31" t="s">
        <v>543</v>
      </c>
      <c r="AT95" s="32"/>
      <c r="AU95" s="32"/>
      <c r="AV95" s="32"/>
      <c r="AW95" s="32"/>
      <c r="AX95" s="31"/>
      <c r="AY95" s="31"/>
      <c r="AZ95" s="32"/>
      <c r="BA95" s="32"/>
      <c r="BB95" s="32"/>
      <c r="BC95" s="32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48"/>
      <c r="BQ95" s="49"/>
      <c r="BR95" s="50"/>
      <c r="BS95" s="48"/>
      <c r="BT95" s="49"/>
      <c r="BU95" s="50"/>
      <c r="BX95" s="30"/>
      <c r="BY95" s="21"/>
    </row>
    <row r="96" spans="1:77" ht="12" customHeight="1" x14ac:dyDescent="0.35">
      <c r="A96" s="126"/>
      <c r="B96" s="21"/>
      <c r="C96" s="21" t="str">
        <f>IF(N95="","",'Deckblatt - Cover'!$O$10)</f>
        <v>MfN</v>
      </c>
      <c r="D96" s="127" t="s">
        <v>129</v>
      </c>
      <c r="E96" s="127"/>
      <c r="F96" s="15" t="s">
        <v>757</v>
      </c>
      <c r="G96" s="150" t="s">
        <v>758</v>
      </c>
      <c r="H96" s="15" t="s">
        <v>14</v>
      </c>
      <c r="I96" s="59" t="s">
        <v>409</v>
      </c>
      <c r="J96" s="127" t="s">
        <v>456</v>
      </c>
      <c r="K96" s="127" t="s">
        <v>180</v>
      </c>
      <c r="L96" s="381" t="s">
        <v>186</v>
      </c>
      <c r="M96" s="280"/>
      <c r="N96" s="245" t="s">
        <v>760</v>
      </c>
      <c r="O96" s="246"/>
      <c r="P96" s="246"/>
      <c r="Q96" s="246"/>
      <c r="R96" s="246"/>
      <c r="S96" s="246"/>
      <c r="T96" s="246"/>
      <c r="U96" s="229"/>
      <c r="V96" s="127" t="str" cm="1">
        <f t="array" ref="V96">IFERROR(LOOKUP(2,1/(W96:AK96&lt;&gt;""),W96:AK96),"")</f>
        <v>a_v</v>
      </c>
      <c r="W96" s="127"/>
      <c r="X96" s="127"/>
      <c r="Y96" s="127"/>
      <c r="Z96" s="59"/>
      <c r="AA96" s="127"/>
      <c r="AB96" s="127"/>
      <c r="AC96" s="127"/>
      <c r="AD96" s="127"/>
      <c r="AE96" s="127"/>
      <c r="AF96" s="127"/>
      <c r="AG96" s="127" t="s">
        <v>759</v>
      </c>
      <c r="AH96" s="127"/>
      <c r="AI96" s="127"/>
      <c r="AJ96" s="127"/>
      <c r="AK96" s="127"/>
      <c r="AL96" s="127" t="s">
        <v>458</v>
      </c>
      <c r="AM96" s="127"/>
      <c r="AN96" s="126"/>
      <c r="AO96" s="128" t="str">
        <f>CONCATENATE(IF(B96="","",CONCATENATE(B96,"_")),C96,"_",D96,"_",E96,"_",F96,"_",G96,"_",H96,"_",I96,"_",J96,"_",K96,"_",L96,"_",V96)</f>
        <v>MfN_INV__v_480_BHE_XXX_BR_XX_003_a_v</v>
      </c>
      <c r="AP96" s="128" t="str">
        <f t="shared" ref="AP96" si="28">CONCATENATE(IF(G96="","",CONCATENATE(G96,"_")),I96,"_",J96,"_",K96,"_",L96,"_",V96)</f>
        <v>480_XXX_BR_XX_003_a_v</v>
      </c>
      <c r="AQ96" s="127"/>
      <c r="AR96" s="137" t="s">
        <v>201</v>
      </c>
      <c r="AS96" s="137" t="s">
        <v>543</v>
      </c>
      <c r="AT96" s="125"/>
      <c r="AU96" s="125"/>
      <c r="AV96" s="125"/>
      <c r="AW96" s="125"/>
      <c r="AX96" s="124"/>
      <c r="AY96" s="124"/>
      <c r="AZ96" s="125"/>
      <c r="BA96" s="125"/>
      <c r="BB96" s="125"/>
      <c r="BC96" s="125"/>
      <c r="BD96" s="124"/>
      <c r="BE96" s="124"/>
      <c r="BF96" s="124"/>
      <c r="BG96" s="124"/>
      <c r="BH96" s="124"/>
      <c r="BI96" s="124"/>
      <c r="BJ96" s="124"/>
      <c r="BK96" s="124"/>
      <c r="BL96" s="124"/>
      <c r="BM96" s="124"/>
      <c r="BN96" s="124"/>
      <c r="BO96" s="124"/>
      <c r="BP96" s="129"/>
      <c r="BQ96" s="130"/>
      <c r="BR96" s="131"/>
      <c r="BS96" s="129"/>
      <c r="BT96" s="130"/>
      <c r="BU96" s="131"/>
      <c r="BV96" s="126"/>
      <c r="BW96" s="126"/>
      <c r="BX96" s="133"/>
      <c r="BY96" s="21"/>
    </row>
    <row r="97" spans="2:77" ht="12" customHeight="1" x14ac:dyDescent="0.35">
      <c r="B97" s="21"/>
      <c r="C97" s="21" t="str">
        <f>IF(N97="","",'Deckblatt - Cover'!$O$10)</f>
        <v/>
      </c>
      <c r="D97" s="29"/>
      <c r="E97" s="29"/>
      <c r="F97" s="15"/>
      <c r="G97" s="15"/>
      <c r="H97" s="15"/>
      <c r="I97" s="44"/>
      <c r="J97" s="29"/>
      <c r="K97" s="29"/>
      <c r="L97" s="232"/>
      <c r="M97" s="232"/>
      <c r="N97" s="233"/>
      <c r="O97" s="233"/>
      <c r="P97" s="233"/>
      <c r="Q97" s="233"/>
      <c r="R97" s="233"/>
      <c r="S97" s="233"/>
      <c r="T97" s="233"/>
      <c r="U97" s="233"/>
      <c r="V97" s="29" t="str" cm="1">
        <f t="array" ref="V97">IFERROR(LOOKUP(2,1/(W97:AK97&lt;&gt;""),W97:AK97),"")</f>
        <v/>
      </c>
      <c r="W97" s="29"/>
      <c r="X97" s="29"/>
      <c r="Y97" s="29"/>
      <c r="Z97" s="5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O97" s="36"/>
      <c r="AP97" s="32" t="str">
        <f t="shared" si="27"/>
        <v>____</v>
      </c>
      <c r="AQ97" s="21"/>
      <c r="AR97" s="32"/>
      <c r="AS97" s="32"/>
      <c r="AT97" s="32"/>
      <c r="AU97" s="218"/>
      <c r="AV97" s="218"/>
      <c r="AW97" s="218"/>
      <c r="AX97" s="217"/>
      <c r="AY97" s="217"/>
      <c r="AZ97" s="218"/>
      <c r="BA97" s="218"/>
      <c r="BB97" s="218"/>
      <c r="BC97" s="218"/>
      <c r="BD97" s="217"/>
      <c r="BE97" s="217"/>
      <c r="BF97" s="217"/>
      <c r="BG97" s="217"/>
      <c r="BH97" s="217"/>
      <c r="BI97" s="217"/>
      <c r="BJ97" s="217"/>
      <c r="BK97" s="217"/>
      <c r="BL97" s="217"/>
      <c r="BM97" s="217"/>
      <c r="BN97" s="217"/>
      <c r="BO97" s="217"/>
      <c r="BP97" s="336"/>
      <c r="BQ97" s="337"/>
      <c r="BR97" s="338"/>
      <c r="BS97" s="336"/>
      <c r="BT97" s="337"/>
      <c r="BU97" s="338"/>
      <c r="BX97" s="30">
        <v>499</v>
      </c>
      <c r="BY97" s="21" t="s">
        <v>128</v>
      </c>
    </row>
    <row r="98" spans="2:77" ht="12" customHeight="1" x14ac:dyDescent="0.35">
      <c r="D98" s="106"/>
      <c r="E98" s="106"/>
      <c r="F98" s="107"/>
      <c r="G98" s="107"/>
      <c r="H98" s="107"/>
      <c r="I98" s="108"/>
      <c r="J98" s="106"/>
      <c r="K98" s="106"/>
      <c r="L98" s="109"/>
      <c r="M98" s="109"/>
      <c r="N98" s="110"/>
      <c r="O98" s="110"/>
      <c r="P98" s="110"/>
      <c r="Q98" s="110"/>
      <c r="R98" s="110"/>
      <c r="S98" s="110"/>
      <c r="T98" s="110"/>
      <c r="U98" s="110"/>
      <c r="V98" s="106"/>
      <c r="W98" s="106"/>
      <c r="X98" s="106"/>
      <c r="Y98" s="106"/>
      <c r="Z98" s="111"/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  <c r="AL98" s="106"/>
      <c r="AM98" s="106"/>
      <c r="AO98" s="112"/>
      <c r="AP98" s="17"/>
      <c r="AR98" s="17"/>
      <c r="AS98" s="17"/>
      <c r="AT98" s="17"/>
      <c r="AU98" s="17"/>
      <c r="AV98" s="17"/>
      <c r="AW98" s="17"/>
      <c r="AZ98" s="17"/>
      <c r="BA98" s="17"/>
      <c r="BB98" s="17"/>
      <c r="BC98" s="17"/>
      <c r="BX98" s="76"/>
    </row>
  </sheetData>
  <sheetProtection formatCells="0" formatRows="0" insertColumns="0" insertRows="0" insertHyperlinks="0" deleteColumns="0" deleteRows="0" sort="0" autoFilter="0" pivotTables="0"/>
  <mergeCells count="707">
    <mergeCell ref="L96:M96"/>
    <mergeCell ref="N96:U96"/>
    <mergeCell ref="L24:M24"/>
    <mergeCell ref="N24:U24"/>
    <mergeCell ref="L36:M36"/>
    <mergeCell ref="N36:U36"/>
    <mergeCell ref="L26:M26"/>
    <mergeCell ref="N26:U26"/>
    <mergeCell ref="L31:M31"/>
    <mergeCell ref="N31:U31"/>
    <mergeCell ref="L27:M27"/>
    <mergeCell ref="L29:M29"/>
    <mergeCell ref="N34:U34"/>
    <mergeCell ref="L34:M34"/>
    <mergeCell ref="L30:M30"/>
    <mergeCell ref="N30:U30"/>
    <mergeCell ref="N27:U27"/>
    <mergeCell ref="N79:U79"/>
    <mergeCell ref="L65:M65"/>
    <mergeCell ref="L64:M64"/>
    <mergeCell ref="L49:M49"/>
    <mergeCell ref="L56:M56"/>
    <mergeCell ref="L35:M35"/>
    <mergeCell ref="L41:M41"/>
    <mergeCell ref="BD52:BF52"/>
    <mergeCell ref="AZ60:BC60"/>
    <mergeCell ref="L62:M62"/>
    <mergeCell ref="N62:U62"/>
    <mergeCell ref="L48:M48"/>
    <mergeCell ref="N48:U48"/>
    <mergeCell ref="L51:M51"/>
    <mergeCell ref="N51:U51"/>
    <mergeCell ref="BP72:BR72"/>
    <mergeCell ref="AZ69:BC69"/>
    <mergeCell ref="BD69:BF69"/>
    <mergeCell ref="BG69:BI69"/>
    <mergeCell ref="N65:U65"/>
    <mergeCell ref="AX60:AY60"/>
    <mergeCell ref="AU59:AW59"/>
    <mergeCell ref="AX59:AY59"/>
    <mergeCell ref="L50:M50"/>
    <mergeCell ref="N50:U50"/>
    <mergeCell ref="AU72:AW72"/>
    <mergeCell ref="AU65:AW65"/>
    <mergeCell ref="N64:U64"/>
    <mergeCell ref="L55:M55"/>
    <mergeCell ref="AU70:AW70"/>
    <mergeCell ref="AX70:AY70"/>
    <mergeCell ref="BD17:BF17"/>
    <mergeCell ref="BD16:BF16"/>
    <mergeCell ref="AU16:AW16"/>
    <mergeCell ref="AX16:AY16"/>
    <mergeCell ref="AZ16:BC16"/>
    <mergeCell ref="AU32:AW32"/>
    <mergeCell ref="AX32:AY32"/>
    <mergeCell ref="AU22:AW22"/>
    <mergeCell ref="AX22:AY22"/>
    <mergeCell ref="AZ22:BC22"/>
    <mergeCell ref="BD22:BF22"/>
    <mergeCell ref="AU21:AW21"/>
    <mergeCell ref="AX21:AY21"/>
    <mergeCell ref="AZ32:BC32"/>
    <mergeCell ref="AU30:AW30"/>
    <mergeCell ref="AX30:AY30"/>
    <mergeCell ref="BD32:BF32"/>
    <mergeCell ref="BD19:BF19"/>
    <mergeCell ref="AU31:AW31"/>
    <mergeCell ref="AX31:AY31"/>
    <mergeCell ref="AZ31:BC31"/>
    <mergeCell ref="AZ21:BC21"/>
    <mergeCell ref="AZ30:BC30"/>
    <mergeCell ref="BD30:BF30"/>
    <mergeCell ref="L19:M19"/>
    <mergeCell ref="N19:U19"/>
    <mergeCell ref="L20:M20"/>
    <mergeCell ref="N20:U20"/>
    <mergeCell ref="L25:M25"/>
    <mergeCell ref="N25:U25"/>
    <mergeCell ref="AQ2:AW2"/>
    <mergeCell ref="AQ3:AW3"/>
    <mergeCell ref="AQ4:AW4"/>
    <mergeCell ref="AQ5:AW5"/>
    <mergeCell ref="AQ6:AW6"/>
    <mergeCell ref="AQ7:AW7"/>
    <mergeCell ref="L21:M21"/>
    <mergeCell ref="N21:U21"/>
    <mergeCell ref="L22:M22"/>
    <mergeCell ref="N22:U22"/>
    <mergeCell ref="L23:M23"/>
    <mergeCell ref="R3:S3"/>
    <mergeCell ref="T3:V3"/>
    <mergeCell ref="H4:M6"/>
    <mergeCell ref="R4:S4"/>
    <mergeCell ref="L18:M18"/>
    <mergeCell ref="T10:V10"/>
    <mergeCell ref="O11:Q11"/>
    <mergeCell ref="AU19:AW19"/>
    <mergeCell ref="AX19:AY19"/>
    <mergeCell ref="AZ19:BC19"/>
    <mergeCell ref="R5:S5"/>
    <mergeCell ref="T5:V5"/>
    <mergeCell ref="T7:V7"/>
    <mergeCell ref="W12:W15"/>
    <mergeCell ref="N18:U18"/>
    <mergeCell ref="AP2:AP7"/>
    <mergeCell ref="AP12:AP15"/>
    <mergeCell ref="AN12:AN15"/>
    <mergeCell ref="V12:V15"/>
    <mergeCell ref="AF12:AF15"/>
    <mergeCell ref="AG12:AG15"/>
    <mergeCell ref="AJ12:AJ15"/>
    <mergeCell ref="AH12:AH15"/>
    <mergeCell ref="AI12:AI15"/>
    <mergeCell ref="AC12:AC15"/>
    <mergeCell ref="AO2:AO7"/>
    <mergeCell ref="AX18:AY18"/>
    <mergeCell ref="AZ17:BC17"/>
    <mergeCell ref="AZ18:BC18"/>
    <mergeCell ref="T4:V4"/>
    <mergeCell ref="R6:S6"/>
    <mergeCell ref="L97:M97"/>
    <mergeCell ref="N97:U97"/>
    <mergeCell ref="AU97:AW97"/>
    <mergeCell ref="O8:Q8"/>
    <mergeCell ref="R8:S8"/>
    <mergeCell ref="T8:V8"/>
    <mergeCell ref="O9:Q9"/>
    <mergeCell ref="R9:S9"/>
    <mergeCell ref="T9:V9"/>
    <mergeCell ref="N17:U17"/>
    <mergeCell ref="AU92:AW92"/>
    <mergeCell ref="L16:M16"/>
    <mergeCell ref="N16:U16"/>
    <mergeCell ref="L52:M52"/>
    <mergeCell ref="N52:U52"/>
    <mergeCell ref="L53:M53"/>
    <mergeCell ref="N53:U53"/>
    <mergeCell ref="AO12:AO15"/>
    <mergeCell ref="L17:M17"/>
    <mergeCell ref="AL12:AL15"/>
    <mergeCell ref="AU18:AW18"/>
    <mergeCell ref="N28:U28"/>
    <mergeCell ref="N29:U29"/>
    <mergeCell ref="L28:M28"/>
    <mergeCell ref="AZ83:BC83"/>
    <mergeCell ref="BD83:BF83"/>
    <mergeCell ref="BM79:BO79"/>
    <mergeCell ref="BM75:BO75"/>
    <mergeCell ref="AZ77:BC77"/>
    <mergeCell ref="BD77:BF77"/>
    <mergeCell ref="BG77:BI77"/>
    <mergeCell ref="BJ77:BL77"/>
    <mergeCell ref="BM77:BO77"/>
    <mergeCell ref="BG79:BI79"/>
    <mergeCell ref="AZ79:BC79"/>
    <mergeCell ref="BD75:BF75"/>
    <mergeCell ref="BD76:BF76"/>
    <mergeCell ref="BG78:BI78"/>
    <mergeCell ref="BJ78:BL78"/>
    <mergeCell ref="BG75:BI75"/>
    <mergeCell ref="BJ80:BL80"/>
    <mergeCell ref="BJ83:BL83"/>
    <mergeCell ref="AZ82:BC82"/>
    <mergeCell ref="BD82:BF82"/>
    <mergeCell ref="BG82:BI82"/>
    <mergeCell ref="BJ82:BL82"/>
    <mergeCell ref="BG80:BI80"/>
    <mergeCell ref="BJ75:BL75"/>
    <mergeCell ref="AU60:AW60"/>
    <mergeCell ref="AX65:AY65"/>
    <mergeCell ref="AZ68:BC68"/>
    <mergeCell ref="AU71:AW71"/>
    <mergeCell ref="AX73:AY73"/>
    <mergeCell ref="AZ73:BC73"/>
    <mergeCell ref="AU73:AW73"/>
    <mergeCell ref="AU61:AW61"/>
    <mergeCell ref="AU62:AW62"/>
    <mergeCell ref="AZ62:BC62"/>
    <mergeCell ref="AX63:AY63"/>
    <mergeCell ref="AZ63:BC63"/>
    <mergeCell ref="AZ71:BC71"/>
    <mergeCell ref="BD61:BF61"/>
    <mergeCell ref="BD62:BF62"/>
    <mergeCell ref="BD65:BF65"/>
    <mergeCell ref="BJ79:BL79"/>
    <mergeCell ref="BD79:BF79"/>
    <mergeCell ref="BG73:BI73"/>
    <mergeCell ref="BJ73:BL73"/>
    <mergeCell ref="BD63:BF63"/>
    <mergeCell ref="BG66:BI66"/>
    <mergeCell ref="BJ66:BL66"/>
    <mergeCell ref="BD68:BF68"/>
    <mergeCell ref="BD71:BF71"/>
    <mergeCell ref="BD78:BF78"/>
    <mergeCell ref="BD73:BF73"/>
    <mergeCell ref="BG74:BI74"/>
    <mergeCell ref="BJ74:BL74"/>
    <mergeCell ref="BJ69:BL69"/>
    <mergeCell ref="BG62:BI62"/>
    <mergeCell ref="BD54:BF54"/>
    <mergeCell ref="BD56:BF56"/>
    <mergeCell ref="AU55:AW55"/>
    <mergeCell ref="AZ55:BC55"/>
    <mergeCell ref="BD55:BF55"/>
    <mergeCell ref="AX55:AY55"/>
    <mergeCell ref="AU58:AW58"/>
    <mergeCell ref="AX58:AY58"/>
    <mergeCell ref="AU54:AW54"/>
    <mergeCell ref="AU57:AW57"/>
    <mergeCell ref="AX57:AY57"/>
    <mergeCell ref="AZ57:BC57"/>
    <mergeCell ref="BD57:BF57"/>
    <mergeCell ref="AU56:AW56"/>
    <mergeCell ref="AZ58:BC58"/>
    <mergeCell ref="BD58:BF58"/>
    <mergeCell ref="T6:V6"/>
    <mergeCell ref="R11:V11"/>
    <mergeCell ref="N12:U15"/>
    <mergeCell ref="N23:U23"/>
    <mergeCell ref="B7:G7"/>
    <mergeCell ref="H7:M7"/>
    <mergeCell ref="R7:S7"/>
    <mergeCell ref="B2:G6"/>
    <mergeCell ref="H2:I3"/>
    <mergeCell ref="J2:M3"/>
    <mergeCell ref="N2:Q2"/>
    <mergeCell ref="R2:V2"/>
    <mergeCell ref="K12:K15"/>
    <mergeCell ref="B10:G11"/>
    <mergeCell ref="H10:M11"/>
    <mergeCell ref="J12:J15"/>
    <mergeCell ref="E12:E15"/>
    <mergeCell ref="L12:M15"/>
    <mergeCell ref="O10:Q10"/>
    <mergeCell ref="R10:S10"/>
    <mergeCell ref="B8:G9"/>
    <mergeCell ref="H8:M9"/>
    <mergeCell ref="B12:B15"/>
    <mergeCell ref="C12:C15"/>
    <mergeCell ref="D12:D15"/>
    <mergeCell ref="F12:F15"/>
    <mergeCell ref="G12:G15"/>
    <mergeCell ref="H12:H15"/>
    <mergeCell ref="I12:I15"/>
    <mergeCell ref="BM12:BO15"/>
    <mergeCell ref="BG52:BI52"/>
    <mergeCell ref="BG31:BI31"/>
    <mergeCell ref="BJ31:BL31"/>
    <mergeCell ref="BM31:BO31"/>
    <mergeCell ref="BG30:BI30"/>
    <mergeCell ref="BJ30:BL30"/>
    <mergeCell ref="BG16:BI16"/>
    <mergeCell ref="BM19:BO19"/>
    <mergeCell ref="BG17:BI17"/>
    <mergeCell ref="BJ17:BL17"/>
    <mergeCell ref="BJ52:BL52"/>
    <mergeCell ref="AU52:AW52"/>
    <mergeCell ref="AX52:AY52"/>
    <mergeCell ref="AZ52:BC52"/>
    <mergeCell ref="BD31:BF31"/>
    <mergeCell ref="AU17:AW17"/>
    <mergeCell ref="BD21:BF21"/>
    <mergeCell ref="BD18:BF18"/>
    <mergeCell ref="BS73:BU73"/>
    <mergeCell ref="AZ56:BC56"/>
    <mergeCell ref="AX56:AY56"/>
    <mergeCell ref="BM70:BO70"/>
    <mergeCell ref="AX72:AY72"/>
    <mergeCell ref="BJ65:BL65"/>
    <mergeCell ref="AZ70:BC70"/>
    <mergeCell ref="BD70:BF70"/>
    <mergeCell ref="BM65:BO65"/>
    <mergeCell ref="AZ65:BC65"/>
    <mergeCell ref="AZ72:BC72"/>
    <mergeCell ref="BD72:BF72"/>
    <mergeCell ref="BD60:BF60"/>
    <mergeCell ref="BS65:BU65"/>
    <mergeCell ref="BP65:BR65"/>
    <mergeCell ref="BS72:BU72"/>
    <mergeCell ref="BJ72:BL72"/>
    <mergeCell ref="BM72:BO72"/>
    <mergeCell ref="BS60:BU60"/>
    <mergeCell ref="BD59:BF59"/>
    <mergeCell ref="AX61:AY61"/>
    <mergeCell ref="AZ61:BC61"/>
    <mergeCell ref="AX62:AY62"/>
    <mergeCell ref="AZ59:BC59"/>
    <mergeCell ref="L75:M75"/>
    <mergeCell ref="L78:M78"/>
    <mergeCell ref="N78:U78"/>
    <mergeCell ref="AU78:AW78"/>
    <mergeCell ref="AX78:AY78"/>
    <mergeCell ref="L77:M77"/>
    <mergeCell ref="N77:U77"/>
    <mergeCell ref="AU77:AW77"/>
    <mergeCell ref="L76:M76"/>
    <mergeCell ref="N76:U76"/>
    <mergeCell ref="AU76:AW76"/>
    <mergeCell ref="AX76:AY76"/>
    <mergeCell ref="AX77:AY77"/>
    <mergeCell ref="AU75:AW75"/>
    <mergeCell ref="AX75:AY75"/>
    <mergeCell ref="BY12:BY15"/>
    <mergeCell ref="Z12:Z15"/>
    <mergeCell ref="AA12:AA15"/>
    <mergeCell ref="AO11:BU11"/>
    <mergeCell ref="X12:X15"/>
    <mergeCell ref="BS12:BU15"/>
    <mergeCell ref="AU12:AW15"/>
    <mergeCell ref="BG12:BI15"/>
    <mergeCell ref="BD12:BF15"/>
    <mergeCell ref="AX12:AY15"/>
    <mergeCell ref="AZ12:BC15"/>
    <mergeCell ref="AQ12:AQ15"/>
    <mergeCell ref="AR12:AR15"/>
    <mergeCell ref="AS12:AS15"/>
    <mergeCell ref="Y12:Y15"/>
    <mergeCell ref="AK12:AK15"/>
    <mergeCell ref="AB12:AB15"/>
    <mergeCell ref="BX11:BY11"/>
    <mergeCell ref="AD12:AD15"/>
    <mergeCell ref="BJ12:BL15"/>
    <mergeCell ref="BP12:BR15"/>
    <mergeCell ref="AM12:AM15"/>
    <mergeCell ref="AT12:AT15"/>
    <mergeCell ref="L42:M42"/>
    <mergeCell ref="L45:M45"/>
    <mergeCell ref="BX12:BX15"/>
    <mergeCell ref="BS56:BU56"/>
    <mergeCell ref="BM53:BO53"/>
    <mergeCell ref="BG54:BI54"/>
    <mergeCell ref="BS52:BU52"/>
    <mergeCell ref="BS16:BU16"/>
    <mergeCell ref="BS53:BU53"/>
    <mergeCell ref="BD53:BF53"/>
    <mergeCell ref="AX53:AY53"/>
    <mergeCell ref="AX17:AY17"/>
    <mergeCell ref="BP55:BR55"/>
    <mergeCell ref="BP56:BR56"/>
    <mergeCell ref="BP53:BR53"/>
    <mergeCell ref="AZ53:BC53"/>
    <mergeCell ref="BG56:BI56"/>
    <mergeCell ref="BJ55:BL55"/>
    <mergeCell ref="BG21:BI21"/>
    <mergeCell ref="BJ21:BL21"/>
    <mergeCell ref="BG22:BI22"/>
    <mergeCell ref="BJ22:BL22"/>
    <mergeCell ref="BP16:BR16"/>
    <mergeCell ref="BJ16:BL16"/>
    <mergeCell ref="L63:M63"/>
    <mergeCell ref="L54:M54"/>
    <mergeCell ref="L61:M61"/>
    <mergeCell ref="L37:M37"/>
    <mergeCell ref="L33:M33"/>
    <mergeCell ref="L32:M32"/>
    <mergeCell ref="N32:U32"/>
    <mergeCell ref="L58:M58"/>
    <mergeCell ref="N58:U58"/>
    <mergeCell ref="L43:M43"/>
    <mergeCell ref="N43:U43"/>
    <mergeCell ref="L46:M46"/>
    <mergeCell ref="L60:M60"/>
    <mergeCell ref="L47:M47"/>
    <mergeCell ref="N47:U47"/>
    <mergeCell ref="N55:U55"/>
    <mergeCell ref="L40:M40"/>
    <mergeCell ref="N40:U40"/>
    <mergeCell ref="L39:M39"/>
    <mergeCell ref="N39:U39"/>
    <mergeCell ref="L44:M44"/>
    <mergeCell ref="N44:U44"/>
    <mergeCell ref="N57:U57"/>
    <mergeCell ref="N60:U60"/>
    <mergeCell ref="BG18:BI18"/>
    <mergeCell ref="BJ18:BL18"/>
    <mergeCell ref="BG19:BI19"/>
    <mergeCell ref="BJ19:BL19"/>
    <mergeCell ref="BM52:BO52"/>
    <mergeCell ref="BG53:BI53"/>
    <mergeCell ref="BJ53:BL53"/>
    <mergeCell ref="BG60:BI60"/>
    <mergeCell ref="BJ60:BL60"/>
    <mergeCell ref="BG55:BI55"/>
    <mergeCell ref="BJ57:BL57"/>
    <mergeCell ref="BJ56:BL56"/>
    <mergeCell ref="BG58:BI58"/>
    <mergeCell ref="BJ58:BL58"/>
    <mergeCell ref="BG32:BI32"/>
    <mergeCell ref="BJ32:BL32"/>
    <mergeCell ref="BM32:BO32"/>
    <mergeCell ref="BM21:BO21"/>
    <mergeCell ref="BM22:BO22"/>
    <mergeCell ref="BS68:BU68"/>
    <mergeCell ref="BP79:BR79"/>
    <mergeCell ref="BS79:BU79"/>
    <mergeCell ref="BP87:BR87"/>
    <mergeCell ref="BG85:BI85"/>
    <mergeCell ref="BJ85:BL85"/>
    <mergeCell ref="BM85:BO85"/>
    <mergeCell ref="BS85:BU85"/>
    <mergeCell ref="BP86:BR86"/>
    <mergeCell ref="BS86:BU86"/>
    <mergeCell ref="BS87:BU87"/>
    <mergeCell ref="BJ87:BL87"/>
    <mergeCell ref="BS84:BU84"/>
    <mergeCell ref="BS83:BU83"/>
    <mergeCell ref="BS82:BU82"/>
    <mergeCell ref="BP82:BR82"/>
    <mergeCell ref="BG81:BI81"/>
    <mergeCell ref="BJ81:BL81"/>
    <mergeCell ref="BM81:BO81"/>
    <mergeCell ref="BM74:BO74"/>
    <mergeCell ref="BM73:BO73"/>
    <mergeCell ref="BJ76:BL76"/>
    <mergeCell ref="BG76:BI76"/>
    <mergeCell ref="BP73:BR73"/>
    <mergeCell ref="BM16:BO16"/>
    <mergeCell ref="BM18:BO18"/>
    <mergeCell ref="BM56:BO56"/>
    <mergeCell ref="BJ54:BL54"/>
    <mergeCell ref="BM60:BO60"/>
    <mergeCell ref="BM62:BO62"/>
    <mergeCell ref="BP52:BR52"/>
    <mergeCell ref="BM57:BO57"/>
    <mergeCell ref="BM58:BO58"/>
    <mergeCell ref="BP62:BR62"/>
    <mergeCell ref="BP61:BR61"/>
    <mergeCell ref="BM55:BO55"/>
    <mergeCell ref="BP60:BR60"/>
    <mergeCell ref="BP54:BR54"/>
    <mergeCell ref="BM17:BO17"/>
    <mergeCell ref="BM54:BO54"/>
    <mergeCell ref="BJ62:BL62"/>
    <mergeCell ref="BM30:BO30"/>
    <mergeCell ref="AU81:AW81"/>
    <mergeCell ref="AX81:AY81"/>
    <mergeCell ref="AZ81:BC81"/>
    <mergeCell ref="BD81:BF81"/>
    <mergeCell ref="AU74:AW74"/>
    <mergeCell ref="AX74:AY74"/>
    <mergeCell ref="AU80:AW80"/>
    <mergeCell ref="AX80:AY80"/>
    <mergeCell ref="AZ80:BC80"/>
    <mergeCell ref="BD80:BF80"/>
    <mergeCell ref="BD74:BF74"/>
    <mergeCell ref="AZ74:BC74"/>
    <mergeCell ref="AZ76:BC76"/>
    <mergeCell ref="AZ75:BC75"/>
    <mergeCell ref="AZ78:BC78"/>
    <mergeCell ref="BM66:BO66"/>
    <mergeCell ref="BJ70:BL70"/>
    <mergeCell ref="BM69:BO69"/>
    <mergeCell ref="BG63:BI63"/>
    <mergeCell ref="AU79:AW79"/>
    <mergeCell ref="AX79:AY79"/>
    <mergeCell ref="AX54:AY54"/>
    <mergeCell ref="AZ54:BC54"/>
    <mergeCell ref="AU86:AW86"/>
    <mergeCell ref="BG86:BI86"/>
    <mergeCell ref="BJ86:BL86"/>
    <mergeCell ref="AZ87:BC87"/>
    <mergeCell ref="AZ85:BC85"/>
    <mergeCell ref="BP85:BR85"/>
    <mergeCell ref="BD87:BF87"/>
    <mergeCell ref="BD86:BF86"/>
    <mergeCell ref="AX87:AY87"/>
    <mergeCell ref="L92:M92"/>
    <mergeCell ref="N92:U92"/>
    <mergeCell ref="L91:M91"/>
    <mergeCell ref="N91:U91"/>
    <mergeCell ref="AU91:AW91"/>
    <mergeCell ref="AX92:AY92"/>
    <mergeCell ref="AZ92:BC92"/>
    <mergeCell ref="AU90:AW90"/>
    <mergeCell ref="L90:M90"/>
    <mergeCell ref="N90:U90"/>
    <mergeCell ref="AX91:AY91"/>
    <mergeCell ref="AZ91:BC91"/>
    <mergeCell ref="AX89:AY89"/>
    <mergeCell ref="AZ89:BC89"/>
    <mergeCell ref="AX90:AY90"/>
    <mergeCell ref="AZ90:BC90"/>
    <mergeCell ref="BD90:BF90"/>
    <mergeCell ref="BJ90:BL90"/>
    <mergeCell ref="L89:M89"/>
    <mergeCell ref="N89:U89"/>
    <mergeCell ref="AU87:AW87"/>
    <mergeCell ref="AU89:AW89"/>
    <mergeCell ref="L88:M88"/>
    <mergeCell ref="N88:U88"/>
    <mergeCell ref="L87:M87"/>
    <mergeCell ref="N87:U87"/>
    <mergeCell ref="AU88:AW88"/>
    <mergeCell ref="BD88:BF88"/>
    <mergeCell ref="BD89:BF89"/>
    <mergeCell ref="AX88:AY88"/>
    <mergeCell ref="AZ88:BC88"/>
    <mergeCell ref="BP97:BR97"/>
    <mergeCell ref="BS97:BU97"/>
    <mergeCell ref="AX97:AY97"/>
    <mergeCell ref="AZ97:BC97"/>
    <mergeCell ref="BD97:BF97"/>
    <mergeCell ref="BG97:BI97"/>
    <mergeCell ref="BJ97:BL97"/>
    <mergeCell ref="BM97:BO97"/>
    <mergeCell ref="BS91:BU91"/>
    <mergeCell ref="BP92:BR92"/>
    <mergeCell ref="BS92:BU92"/>
    <mergeCell ref="BP91:BR91"/>
    <mergeCell ref="BM91:BO91"/>
    <mergeCell ref="BD92:BF92"/>
    <mergeCell ref="BG92:BI92"/>
    <mergeCell ref="BJ92:BL92"/>
    <mergeCell ref="BM92:BO92"/>
    <mergeCell ref="BG91:BI91"/>
    <mergeCell ref="BJ91:BL91"/>
    <mergeCell ref="AX94:AY94"/>
    <mergeCell ref="AZ94:BC94"/>
    <mergeCell ref="BD94:BF94"/>
    <mergeCell ref="BD91:BF91"/>
    <mergeCell ref="L72:M72"/>
    <mergeCell ref="N72:U72"/>
    <mergeCell ref="BG72:BI72"/>
    <mergeCell ref="BP70:BR70"/>
    <mergeCell ref="BS70:BU70"/>
    <mergeCell ref="BG65:BI65"/>
    <mergeCell ref="BG68:BI68"/>
    <mergeCell ref="BJ68:BL68"/>
    <mergeCell ref="BM68:BO68"/>
    <mergeCell ref="BP69:BR69"/>
    <mergeCell ref="BG71:BI71"/>
    <mergeCell ref="BG70:BI70"/>
    <mergeCell ref="BP68:BR68"/>
    <mergeCell ref="BP66:BR66"/>
    <mergeCell ref="BS66:BU66"/>
    <mergeCell ref="L67:M67"/>
    <mergeCell ref="L71:M71"/>
    <mergeCell ref="N71:U71"/>
    <mergeCell ref="AX71:AY71"/>
    <mergeCell ref="BJ71:BL71"/>
    <mergeCell ref="BM71:BO71"/>
    <mergeCell ref="BP71:BR71"/>
    <mergeCell ref="BS71:BU71"/>
    <mergeCell ref="BS69:BU69"/>
    <mergeCell ref="N59:U59"/>
    <mergeCell ref="L57:M57"/>
    <mergeCell ref="BP57:BR57"/>
    <mergeCell ref="BS57:BU57"/>
    <mergeCell ref="BG59:BI59"/>
    <mergeCell ref="BJ59:BL59"/>
    <mergeCell ref="BM59:BO59"/>
    <mergeCell ref="BP59:BR59"/>
    <mergeCell ref="BS59:BU59"/>
    <mergeCell ref="BP58:BR58"/>
    <mergeCell ref="BS58:BU58"/>
    <mergeCell ref="BG57:BI57"/>
    <mergeCell ref="L83:M83"/>
    <mergeCell ref="N83:U83"/>
    <mergeCell ref="L85:M85"/>
    <mergeCell ref="L69:M69"/>
    <mergeCell ref="N69:U69"/>
    <mergeCell ref="AU69:AW69"/>
    <mergeCell ref="AX69:AY69"/>
    <mergeCell ref="L68:M68"/>
    <mergeCell ref="N68:U68"/>
    <mergeCell ref="AU83:AW83"/>
    <mergeCell ref="L81:M81"/>
    <mergeCell ref="N81:U81"/>
    <mergeCell ref="N75:U75"/>
    <mergeCell ref="N74:U74"/>
    <mergeCell ref="L80:M80"/>
    <mergeCell ref="N80:U80"/>
    <mergeCell ref="L74:M74"/>
    <mergeCell ref="L73:M73"/>
    <mergeCell ref="AU68:AW68"/>
    <mergeCell ref="AX68:AY68"/>
    <mergeCell ref="N73:U73"/>
    <mergeCell ref="L70:M70"/>
    <mergeCell ref="N70:U70"/>
    <mergeCell ref="L79:M79"/>
    <mergeCell ref="L86:M86"/>
    <mergeCell ref="N86:U86"/>
    <mergeCell ref="AX86:AY86"/>
    <mergeCell ref="AZ86:BC86"/>
    <mergeCell ref="BG84:BI84"/>
    <mergeCell ref="BM82:BO82"/>
    <mergeCell ref="BM84:BO84"/>
    <mergeCell ref="L82:M82"/>
    <mergeCell ref="N82:U82"/>
    <mergeCell ref="AU82:AW82"/>
    <mergeCell ref="AX82:AY82"/>
    <mergeCell ref="AU84:AW84"/>
    <mergeCell ref="AX84:AY84"/>
    <mergeCell ref="AZ84:BC84"/>
    <mergeCell ref="BD84:BF84"/>
    <mergeCell ref="BJ84:BL84"/>
    <mergeCell ref="AX85:AY85"/>
    <mergeCell ref="N84:U84"/>
    <mergeCell ref="N85:U85"/>
    <mergeCell ref="AU85:AW85"/>
    <mergeCell ref="L84:M84"/>
    <mergeCell ref="BD85:BF85"/>
    <mergeCell ref="AX83:AY83"/>
    <mergeCell ref="BG83:BI83"/>
    <mergeCell ref="BS81:BU81"/>
    <mergeCell ref="BP81:BR81"/>
    <mergeCell ref="BS90:BU90"/>
    <mergeCell ref="BS88:BU88"/>
    <mergeCell ref="BG88:BI88"/>
    <mergeCell ref="BJ88:BL88"/>
    <mergeCell ref="BM83:BO83"/>
    <mergeCell ref="BP83:BR83"/>
    <mergeCell ref="BG87:BI87"/>
    <mergeCell ref="BM87:BO87"/>
    <mergeCell ref="BM86:BO86"/>
    <mergeCell ref="BG90:BI90"/>
    <mergeCell ref="BM90:BO90"/>
    <mergeCell ref="BS89:BU89"/>
    <mergeCell ref="BG89:BI89"/>
    <mergeCell ref="BJ89:BL89"/>
    <mergeCell ref="BM89:BO89"/>
    <mergeCell ref="BP89:BR89"/>
    <mergeCell ref="BP90:BR90"/>
    <mergeCell ref="BM88:BO88"/>
    <mergeCell ref="BP88:BR88"/>
    <mergeCell ref="BP84:BR84"/>
    <mergeCell ref="BS74:BU74"/>
    <mergeCell ref="BP75:BR75"/>
    <mergeCell ref="BM80:BO80"/>
    <mergeCell ref="BS75:BU75"/>
    <mergeCell ref="BM76:BO76"/>
    <mergeCell ref="BP76:BR76"/>
    <mergeCell ref="BS76:BU76"/>
    <mergeCell ref="BP78:BR78"/>
    <mergeCell ref="BS78:BU78"/>
    <mergeCell ref="BP80:BR80"/>
    <mergeCell ref="BS80:BU80"/>
    <mergeCell ref="BM78:BO78"/>
    <mergeCell ref="BS77:BU77"/>
    <mergeCell ref="BP77:BR77"/>
    <mergeCell ref="BP74:BR74"/>
    <mergeCell ref="L95:M95"/>
    <mergeCell ref="N95:U95"/>
    <mergeCell ref="BP94:BR94"/>
    <mergeCell ref="BS94:BU94"/>
    <mergeCell ref="L93:M93"/>
    <mergeCell ref="N93:U93"/>
    <mergeCell ref="AU93:AW93"/>
    <mergeCell ref="AX93:AY93"/>
    <mergeCell ref="AZ93:BC93"/>
    <mergeCell ref="BD93:BF93"/>
    <mergeCell ref="BG93:BI93"/>
    <mergeCell ref="BJ93:BL93"/>
    <mergeCell ref="BM93:BO93"/>
    <mergeCell ref="BP93:BR93"/>
    <mergeCell ref="BS93:BU93"/>
    <mergeCell ref="L94:M94"/>
    <mergeCell ref="N94:U94"/>
    <mergeCell ref="AU94:AW94"/>
    <mergeCell ref="BG94:BI94"/>
    <mergeCell ref="BJ94:BL94"/>
    <mergeCell ref="BM94:BO94"/>
    <mergeCell ref="L38:M38"/>
    <mergeCell ref="N38:U38"/>
    <mergeCell ref="AE12:AE15"/>
    <mergeCell ref="L66:M66"/>
    <mergeCell ref="N66:U66"/>
    <mergeCell ref="AU66:AW66"/>
    <mergeCell ref="AX66:AY66"/>
    <mergeCell ref="AZ66:BC66"/>
    <mergeCell ref="BD66:BF66"/>
    <mergeCell ref="AU53:AW53"/>
    <mergeCell ref="N37:U37"/>
    <mergeCell ref="N33:U33"/>
    <mergeCell ref="N46:U46"/>
    <mergeCell ref="N49:U49"/>
    <mergeCell ref="N35:U35"/>
    <mergeCell ref="N41:U41"/>
    <mergeCell ref="N42:U42"/>
    <mergeCell ref="N45:U45"/>
    <mergeCell ref="AU63:AW63"/>
    <mergeCell ref="N54:U54"/>
    <mergeCell ref="N63:U63"/>
    <mergeCell ref="N56:U56"/>
    <mergeCell ref="N61:U61"/>
    <mergeCell ref="L59:M59"/>
    <mergeCell ref="BS67:BU67"/>
    <mergeCell ref="N67:U67"/>
    <mergeCell ref="AU67:AW67"/>
    <mergeCell ref="AX67:AY67"/>
    <mergeCell ref="AZ67:BC67"/>
    <mergeCell ref="BD67:BF67"/>
    <mergeCell ref="BG67:BI67"/>
    <mergeCell ref="BJ67:BL67"/>
    <mergeCell ref="BM67:BO67"/>
    <mergeCell ref="BP67:BR67"/>
    <mergeCell ref="BS61:BU61"/>
    <mergeCell ref="BG61:BI61"/>
    <mergeCell ref="BJ61:BL61"/>
    <mergeCell ref="BM61:BO61"/>
    <mergeCell ref="BS54:BU54"/>
    <mergeCell ref="BS55:BU55"/>
    <mergeCell ref="BS62:BU62"/>
    <mergeCell ref="BP63:BR63"/>
    <mergeCell ref="BS63:BU63"/>
    <mergeCell ref="BM63:BO63"/>
    <mergeCell ref="BJ63:BL63"/>
  </mergeCells>
  <phoneticPr fontId="7" type="noConversion"/>
  <conditionalFormatting sqref="BM87:BO88 BD16:BF98">
    <cfRule type="cellIs" dxfId="5" priority="15" operator="equal">
      <formula>"N"</formula>
    </cfRule>
  </conditionalFormatting>
  <conditionalFormatting sqref="BM87:CG88 BD16:BU98">
    <cfRule type="cellIs" dxfId="4" priority="13" operator="equal">
      <formula>"N"</formula>
    </cfRule>
    <cfRule type="cellIs" dxfId="3" priority="14" operator="equal">
      <formula>"Y"</formula>
    </cfRule>
  </conditionalFormatting>
  <conditionalFormatting sqref="CJ87:CM88">
    <cfRule type="cellIs" dxfId="2" priority="1" operator="greaterThan">
      <formula>66%</formula>
    </cfRule>
    <cfRule type="cellIs" dxfId="1" priority="2" operator="between">
      <formula>0.34</formula>
      <formula>0.65</formula>
    </cfRule>
    <cfRule type="cellIs" dxfId="0" priority="3" operator="lessThan">
      <formula>33%</formula>
    </cfRule>
  </conditionalFormatting>
  <dataValidations count="3">
    <dataValidation allowBlank="1" showInputMessage="1" showErrorMessage="1" sqref="AS84:AS85 AS53 AS12:AS51 AS3:AS10 AS1 AS65:AS69 AS80:AS81 AS75:AS76 AS89:AS1048576" xr:uid="{FC955A91-B9F1-4113-BD67-D04D1CC3027C}"/>
    <dataValidation type="list" allowBlank="1" showInputMessage="1" showErrorMessage="1" sqref="W11:AL11" xr:uid="{B1C79A03-23D3-44D5-BB89-BA6D29250E84}">
      <formula1>$N$3:$N$14</formula1>
    </dataValidation>
    <dataValidation type="list" allowBlank="1" showInputMessage="1" showErrorMessage="1" sqref="BC87:BC88" xr:uid="{65DC35BF-0690-4055-9205-095BA9B2AD9D}">
      <formula1>#REF!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146" fitToHeight="0" orientation="landscape" r:id="rId1"/>
  <rowBreaks count="1" manualBreakCount="1">
    <brk id="64" min="1" max="32" man="1"/>
  </rowBreaks>
  <ignoredErrors>
    <ignoredError sqref="H8:M9" evalError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2CDB-2E4C-4840-AF01-3D0C63D76833}">
  <sheetPr codeName="Sheet7">
    <tabColor rgb="FFFF0000"/>
  </sheetPr>
  <dimension ref="A1:AM70"/>
  <sheetViews>
    <sheetView zoomScale="115" zoomScaleNormal="115" zoomScaleSheetLayoutView="115" workbookViewId="0">
      <pane ySplit="8" topLeftCell="A48" activePane="bottomLeft" state="frozenSplit"/>
      <selection pane="bottomLeft" activeCell="L43" sqref="L43"/>
    </sheetView>
  </sheetViews>
  <sheetFormatPr defaultColWidth="4.6640625" defaultRowHeight="12" customHeight="1" x14ac:dyDescent="0.25"/>
  <cols>
    <col min="1" max="1" width="4.6640625" style="22"/>
    <col min="2" max="6" width="4.6640625" style="24"/>
    <col min="7" max="7" width="9.33203125" style="24" customWidth="1"/>
    <col min="8" max="10" width="4.6640625" style="24"/>
    <col min="11" max="11" width="19.109375" style="24" customWidth="1"/>
    <col min="12" max="12" width="6.109375" style="24" customWidth="1"/>
    <col min="13" max="19" width="4.6640625" style="24"/>
    <col min="20" max="20" width="9.88671875" style="24" customWidth="1"/>
    <col min="21" max="21" width="4.6640625" style="24"/>
    <col min="22" max="22" width="8.33203125" style="24" customWidth="1"/>
    <col min="23" max="39" width="4.6640625" style="22"/>
    <col min="40" max="16384" width="4.6640625" style="24"/>
  </cols>
  <sheetData>
    <row r="1" spans="2:36" s="22" customFormat="1" ht="12" customHeight="1" x14ac:dyDescent="0.25">
      <c r="X1" s="443" t="str">
        <f>'Deckblatt - Cover'!X1</f>
        <v>Template Notes</v>
      </c>
      <c r="Y1" s="416" t="str">
        <f>'Deckblatt - Cover'!Y1</f>
        <v xml:space="preserve">1. Set column width to 4, row height to 12, font size to 8. </v>
      </c>
      <c r="Z1" s="417"/>
      <c r="AA1" s="417"/>
      <c r="AB1" s="417"/>
      <c r="AC1" s="417"/>
      <c r="AD1" s="417"/>
      <c r="AE1" s="417"/>
      <c r="AF1" s="417"/>
      <c r="AG1" s="417"/>
      <c r="AH1" s="417"/>
      <c r="AI1" s="417"/>
      <c r="AJ1" s="418"/>
    </row>
    <row r="2" spans="2:36" ht="12" customHeight="1" x14ac:dyDescent="0.25">
      <c r="B2" s="446"/>
      <c r="C2" s="447"/>
      <c r="D2" s="447"/>
      <c r="E2" s="448"/>
      <c r="F2" s="436" t="s">
        <v>548</v>
      </c>
      <c r="G2" s="437"/>
      <c r="H2" s="455" t="str">
        <f>'Deckblatt - Cover'!G10</f>
        <v>0057074</v>
      </c>
      <c r="I2" s="456"/>
      <c r="J2" s="438" t="str">
        <f>'Deckblatt - Cover'!G7</f>
        <v>Museum für Naturkunde Berlin</v>
      </c>
      <c r="K2" s="439"/>
      <c r="L2" s="439"/>
      <c r="M2" s="439"/>
      <c r="N2" s="439"/>
      <c r="O2" s="439"/>
      <c r="P2" s="439"/>
      <c r="Q2" s="439"/>
      <c r="R2" s="440"/>
      <c r="S2" s="438" t="s">
        <v>23</v>
      </c>
      <c r="T2" s="440"/>
      <c r="U2" s="441" t="str">
        <f>'Deckblatt - Cover'!G23</f>
        <v>Francisco Perez
Joshua Davidowitz</v>
      </c>
      <c r="V2" s="442"/>
      <c r="X2" s="444"/>
      <c r="Y2" s="416" t="str">
        <f>'Deckblatt - Cover'!Y2</f>
        <v xml:space="preserve">2. Use 'merge cells' to create alternative cell width/heights. </v>
      </c>
      <c r="Z2" s="417"/>
      <c r="AA2" s="417"/>
      <c r="AB2" s="417"/>
      <c r="AC2" s="417"/>
      <c r="AD2" s="417"/>
      <c r="AE2" s="417"/>
      <c r="AF2" s="417"/>
      <c r="AG2" s="417"/>
      <c r="AH2" s="417"/>
      <c r="AI2" s="417"/>
      <c r="AJ2" s="418"/>
    </row>
    <row r="3" spans="2:36" ht="12" customHeight="1" x14ac:dyDescent="0.25">
      <c r="B3" s="449"/>
      <c r="C3" s="450"/>
      <c r="D3" s="450"/>
      <c r="E3" s="451"/>
      <c r="F3" s="436" t="s">
        <v>549</v>
      </c>
      <c r="G3" s="437"/>
      <c r="H3" s="438">
        <f>'Deckblatt - Cover'!G13</f>
        <v>0</v>
      </c>
      <c r="I3" s="439"/>
      <c r="J3" s="439"/>
      <c r="K3" s="439"/>
      <c r="L3" s="439"/>
      <c r="M3" s="439"/>
      <c r="N3" s="439"/>
      <c r="O3" s="439"/>
      <c r="P3" s="439"/>
      <c r="Q3" s="439"/>
      <c r="R3" s="440"/>
      <c r="S3" s="438" t="s">
        <v>550</v>
      </c>
      <c r="T3" s="440"/>
      <c r="U3" s="419">
        <f>'Deckblatt - Cover'!Q23</f>
        <v>45595</v>
      </c>
      <c r="V3" s="420"/>
      <c r="X3" s="444"/>
      <c r="Y3" s="416" t="str">
        <f>'Deckblatt - Cover'!Y3</f>
        <v xml:space="preserve">3. Ensure there is a border around each page. </v>
      </c>
      <c r="Z3" s="417"/>
      <c r="AA3" s="417"/>
      <c r="AB3" s="417"/>
      <c r="AC3" s="417"/>
      <c r="AD3" s="417"/>
      <c r="AE3" s="417"/>
      <c r="AF3" s="417"/>
      <c r="AG3" s="417"/>
      <c r="AH3" s="417"/>
      <c r="AI3" s="417"/>
      <c r="AJ3" s="418"/>
    </row>
    <row r="4" spans="2:36" ht="12" customHeight="1" x14ac:dyDescent="0.25">
      <c r="B4" s="449"/>
      <c r="C4" s="450"/>
      <c r="D4" s="450"/>
      <c r="E4" s="451"/>
      <c r="F4" s="436" t="s">
        <v>551</v>
      </c>
      <c r="G4" s="437"/>
      <c r="H4" s="438" t="str">
        <f ca="1">RIGHT(CELL("filename",A1),LEN(CELL("filename",A1))-FIND("]",CELL("filename",A1)))</f>
        <v>BH_DE_Plan-Dokumentkodierung</v>
      </c>
      <c r="I4" s="439"/>
      <c r="J4" s="439"/>
      <c r="K4" s="439"/>
      <c r="L4" s="439"/>
      <c r="M4" s="439"/>
      <c r="N4" s="439"/>
      <c r="O4" s="439"/>
      <c r="P4" s="439"/>
      <c r="Q4" s="439"/>
      <c r="R4" s="440"/>
      <c r="S4" s="438" t="s">
        <v>552</v>
      </c>
      <c r="T4" s="440"/>
      <c r="U4" s="441" t="str">
        <f>'Deckblatt - Cover'!G27</f>
        <v>Marek Oraczewski</v>
      </c>
      <c r="V4" s="442"/>
      <c r="X4" s="444"/>
      <c r="Y4" s="416" t="str">
        <f>'Deckblatt - Cover'!Y4</f>
        <v xml:space="preserve">4. Title contents should reference cover page by formulae to ensure compatibliity. </v>
      </c>
      <c r="Z4" s="417"/>
      <c r="AA4" s="417"/>
      <c r="AB4" s="417"/>
      <c r="AC4" s="417"/>
      <c r="AD4" s="417"/>
      <c r="AE4" s="417"/>
      <c r="AF4" s="417"/>
      <c r="AG4" s="417"/>
      <c r="AH4" s="417"/>
      <c r="AI4" s="417"/>
      <c r="AJ4" s="418"/>
    </row>
    <row r="5" spans="2:36" ht="12" customHeight="1" x14ac:dyDescent="0.25">
      <c r="B5" s="452"/>
      <c r="C5" s="453"/>
      <c r="D5" s="453"/>
      <c r="E5" s="454"/>
      <c r="F5" s="436" t="s">
        <v>553</v>
      </c>
      <c r="G5" s="437"/>
      <c r="H5" s="438" t="str">
        <f>IF('Deckblatt - Cover'!G16="","",'Deckblatt - Cover'!G16)</f>
        <v>MfN_INV_0_V_400_BHE_XXX_PL_XX_001_e_V</v>
      </c>
      <c r="I5" s="439"/>
      <c r="J5" s="439"/>
      <c r="K5" s="439"/>
      <c r="L5" s="439"/>
      <c r="M5" s="440"/>
      <c r="N5" s="436" t="s">
        <v>554</v>
      </c>
      <c r="O5" s="437"/>
      <c r="P5" s="23" t="str">
        <f>'Deckblatt - Cover'!O16</f>
        <v>e_V</v>
      </c>
      <c r="Q5" s="419">
        <f>'Deckblatt - Cover'!S16</f>
        <v>45595</v>
      </c>
      <c r="R5" s="420"/>
      <c r="S5" s="438" t="s">
        <v>550</v>
      </c>
      <c r="T5" s="440"/>
      <c r="U5" s="419">
        <f>'Deckblatt - Cover'!Q27</f>
        <v>45595</v>
      </c>
      <c r="V5" s="420"/>
      <c r="X5" s="445"/>
      <c r="Y5" s="416" t="str">
        <f>'Deckblatt - Cover'!Y5</f>
        <v>5. Ensure all text is visible when printed - merge cells, or 'shrink to fit' text</v>
      </c>
      <c r="Z5" s="417"/>
      <c r="AA5" s="417"/>
      <c r="AB5" s="417"/>
      <c r="AC5" s="417"/>
      <c r="AD5" s="417"/>
      <c r="AE5" s="417"/>
      <c r="AF5" s="417"/>
      <c r="AG5" s="417"/>
      <c r="AH5" s="417"/>
      <c r="AI5" s="417"/>
      <c r="AJ5" s="418"/>
    </row>
    <row r="6" spans="2:36" ht="12" customHeight="1" x14ac:dyDescent="0.3">
      <c r="B6" s="433" t="s">
        <v>555</v>
      </c>
      <c r="C6" s="434"/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  <c r="P6" s="434"/>
      <c r="Q6" s="434"/>
      <c r="R6" s="434"/>
      <c r="S6" s="434"/>
      <c r="T6" s="434"/>
      <c r="U6" s="434"/>
      <c r="V6" s="435"/>
      <c r="X6" s="16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</row>
    <row r="7" spans="2:36" ht="12" customHeight="1" x14ac:dyDescent="0.25">
      <c r="B7" s="383" t="s">
        <v>556</v>
      </c>
      <c r="C7" s="424" t="s">
        <v>557</v>
      </c>
      <c r="D7" s="425"/>
      <c r="E7" s="425"/>
      <c r="F7" s="426"/>
      <c r="G7" s="383" t="s">
        <v>556</v>
      </c>
      <c r="H7" s="424" t="s">
        <v>558</v>
      </c>
      <c r="I7" s="425"/>
      <c r="J7" s="425"/>
      <c r="K7" s="426"/>
      <c r="L7" s="383" t="s">
        <v>556</v>
      </c>
      <c r="M7" s="383" t="s">
        <v>88</v>
      </c>
      <c r="N7" s="383"/>
      <c r="O7" s="383"/>
      <c r="P7" s="383"/>
      <c r="Q7" s="383"/>
      <c r="R7" s="410" t="s">
        <v>556</v>
      </c>
      <c r="S7" s="383" t="s">
        <v>559</v>
      </c>
      <c r="T7" s="383"/>
      <c r="U7" s="383"/>
      <c r="V7" s="383"/>
    </row>
    <row r="8" spans="2:36" ht="12" customHeight="1" x14ac:dyDescent="0.25">
      <c r="B8" s="383"/>
      <c r="C8" s="427"/>
      <c r="D8" s="428"/>
      <c r="E8" s="428"/>
      <c r="F8" s="429"/>
      <c r="G8" s="383"/>
      <c r="H8" s="430"/>
      <c r="I8" s="431"/>
      <c r="J8" s="431"/>
      <c r="K8" s="432"/>
      <c r="L8" s="383"/>
      <c r="M8" s="383" t="s">
        <v>122</v>
      </c>
      <c r="N8" s="383"/>
      <c r="O8" s="383"/>
      <c r="P8" s="383"/>
      <c r="Q8" s="383"/>
      <c r="R8" s="411"/>
      <c r="S8" s="383" t="s">
        <v>122</v>
      </c>
      <c r="T8" s="383"/>
      <c r="U8" s="383"/>
      <c r="V8" s="383"/>
    </row>
    <row r="9" spans="2:36" ht="12" customHeight="1" x14ac:dyDescent="0.25">
      <c r="B9" s="25"/>
      <c r="C9" s="430"/>
      <c r="D9" s="431"/>
      <c r="E9" s="431"/>
      <c r="F9" s="432"/>
      <c r="G9" s="25"/>
      <c r="H9" s="421" t="s">
        <v>122</v>
      </c>
      <c r="I9" s="422"/>
      <c r="J9" s="422"/>
      <c r="K9" s="423"/>
      <c r="L9" s="27" t="s">
        <v>560</v>
      </c>
      <c r="M9" s="386" t="s">
        <v>561</v>
      </c>
      <c r="N9" s="387"/>
      <c r="O9" s="387"/>
      <c r="P9" s="387"/>
      <c r="Q9" s="388"/>
      <c r="R9" s="26" t="s">
        <v>131</v>
      </c>
      <c r="S9" s="401" t="s">
        <v>562</v>
      </c>
      <c r="T9" s="402"/>
      <c r="U9" s="402"/>
      <c r="V9" s="403"/>
    </row>
    <row r="10" spans="2:36" ht="12" customHeight="1" x14ac:dyDescent="0.25">
      <c r="B10" s="30"/>
      <c r="C10" s="189"/>
      <c r="D10" s="189"/>
      <c r="E10" s="189"/>
      <c r="F10" s="189"/>
      <c r="G10" s="40" t="s">
        <v>563</v>
      </c>
      <c r="H10" s="41"/>
      <c r="I10" s="42"/>
      <c r="J10" s="42"/>
      <c r="K10" s="43"/>
      <c r="L10" s="27" t="s">
        <v>564</v>
      </c>
      <c r="M10" s="386" t="s">
        <v>565</v>
      </c>
      <c r="N10" s="387"/>
      <c r="O10" s="387"/>
      <c r="P10" s="387"/>
      <c r="Q10" s="388"/>
      <c r="R10" s="26" t="s">
        <v>566</v>
      </c>
      <c r="S10" s="382" t="s">
        <v>567</v>
      </c>
      <c r="T10" s="382"/>
      <c r="U10" s="382"/>
      <c r="V10" s="382"/>
    </row>
    <row r="11" spans="2:36" ht="12" customHeight="1" x14ac:dyDescent="0.25">
      <c r="B11" s="30" t="s">
        <v>568</v>
      </c>
      <c r="C11" s="189" t="s">
        <v>569</v>
      </c>
      <c r="D11" s="189"/>
      <c r="E11" s="189"/>
      <c r="F11" s="189"/>
      <c r="G11" s="30" t="s">
        <v>570</v>
      </c>
      <c r="H11" s="400" t="s">
        <v>571</v>
      </c>
      <c r="I11" s="400"/>
      <c r="J11" s="400"/>
      <c r="K11" s="400"/>
      <c r="L11" s="27" t="s">
        <v>572</v>
      </c>
      <c r="M11" s="386" t="s">
        <v>573</v>
      </c>
      <c r="N11" s="387"/>
      <c r="O11" s="387"/>
      <c r="P11" s="387"/>
      <c r="Q11" s="388"/>
      <c r="R11" s="26" t="s">
        <v>574</v>
      </c>
      <c r="S11" s="382" t="s">
        <v>575</v>
      </c>
      <c r="T11" s="382"/>
      <c r="U11" s="382"/>
      <c r="V11" s="382"/>
      <c r="X11" s="51"/>
    </row>
    <row r="12" spans="2:36" ht="12" customHeight="1" x14ac:dyDescent="0.25">
      <c r="B12" s="30" t="s">
        <v>576</v>
      </c>
      <c r="C12" s="189" t="s">
        <v>577</v>
      </c>
      <c r="D12" s="189"/>
      <c r="E12" s="189"/>
      <c r="F12" s="189"/>
      <c r="G12" s="30" t="s">
        <v>578</v>
      </c>
      <c r="H12" s="407" t="s">
        <v>579</v>
      </c>
      <c r="I12" s="408"/>
      <c r="J12" s="408"/>
      <c r="K12" s="409"/>
      <c r="L12" s="27" t="s">
        <v>580</v>
      </c>
      <c r="M12" s="386" t="s">
        <v>581</v>
      </c>
      <c r="N12" s="387"/>
      <c r="O12" s="387"/>
      <c r="P12" s="387"/>
      <c r="Q12" s="388"/>
      <c r="R12" s="26" t="s">
        <v>582</v>
      </c>
      <c r="S12" s="382" t="s">
        <v>583</v>
      </c>
      <c r="T12" s="382"/>
      <c r="U12" s="382"/>
      <c r="V12" s="382"/>
    </row>
    <row r="13" spans="2:36" ht="12" customHeight="1" x14ac:dyDescent="0.25">
      <c r="B13" s="61" t="s">
        <v>129</v>
      </c>
      <c r="C13" s="384"/>
      <c r="D13" s="384"/>
      <c r="E13" s="384"/>
      <c r="F13" s="384"/>
      <c r="G13" s="30" t="s">
        <v>584</v>
      </c>
      <c r="H13" s="407" t="s">
        <v>585</v>
      </c>
      <c r="I13" s="408"/>
      <c r="J13" s="408"/>
      <c r="K13" s="409"/>
      <c r="L13" s="27" t="s">
        <v>586</v>
      </c>
      <c r="M13" s="386" t="s">
        <v>587</v>
      </c>
      <c r="N13" s="387"/>
      <c r="O13" s="387"/>
      <c r="P13" s="387"/>
      <c r="Q13" s="388"/>
      <c r="R13" s="26" t="s">
        <v>588</v>
      </c>
      <c r="S13" s="382" t="s">
        <v>589</v>
      </c>
      <c r="T13" s="382"/>
      <c r="U13" s="382"/>
      <c r="V13" s="382"/>
    </row>
    <row r="14" spans="2:36" ht="12" customHeight="1" x14ac:dyDescent="0.25">
      <c r="B14" s="30"/>
      <c r="C14" s="189"/>
      <c r="D14" s="189"/>
      <c r="E14" s="189"/>
      <c r="F14" s="189"/>
      <c r="G14" s="30" t="s">
        <v>590</v>
      </c>
      <c r="H14" s="407" t="s">
        <v>591</v>
      </c>
      <c r="I14" s="408"/>
      <c r="J14" s="408"/>
      <c r="K14" s="409"/>
      <c r="L14" s="26" t="s">
        <v>592</v>
      </c>
      <c r="M14" s="386" t="s">
        <v>593</v>
      </c>
      <c r="N14" s="387"/>
      <c r="O14" s="387"/>
      <c r="P14" s="387"/>
      <c r="Q14" s="388"/>
      <c r="R14" s="26" t="s">
        <v>594</v>
      </c>
      <c r="S14" s="382" t="s">
        <v>595</v>
      </c>
      <c r="T14" s="382"/>
      <c r="U14" s="382"/>
      <c r="V14" s="382"/>
    </row>
    <row r="15" spans="2:36" ht="12" customHeight="1" x14ac:dyDescent="0.25">
      <c r="B15" s="30"/>
      <c r="C15" s="189"/>
      <c r="D15" s="189"/>
      <c r="E15" s="189"/>
      <c r="F15" s="189"/>
      <c r="G15" s="30"/>
      <c r="H15" s="407" t="s">
        <v>596</v>
      </c>
      <c r="I15" s="408"/>
      <c r="J15" s="408"/>
      <c r="K15" s="409"/>
      <c r="L15" s="27" t="s">
        <v>597</v>
      </c>
      <c r="M15" s="386" t="s">
        <v>598</v>
      </c>
      <c r="N15" s="387"/>
      <c r="O15" s="387"/>
      <c r="P15" s="387"/>
      <c r="Q15" s="388"/>
      <c r="R15" s="26" t="s">
        <v>599</v>
      </c>
      <c r="S15" s="382" t="s">
        <v>600</v>
      </c>
      <c r="T15" s="382"/>
      <c r="U15" s="382"/>
      <c r="V15" s="382"/>
    </row>
    <row r="16" spans="2:36" ht="12" customHeight="1" x14ac:dyDescent="0.25">
      <c r="B16" s="30"/>
      <c r="C16" s="189"/>
      <c r="D16" s="189"/>
      <c r="E16" s="189"/>
      <c r="F16" s="189"/>
      <c r="G16" s="57" t="s">
        <v>601</v>
      </c>
      <c r="H16" s="54"/>
      <c r="I16" s="55"/>
      <c r="J16" s="55"/>
      <c r="K16" s="56"/>
      <c r="L16" s="27" t="s">
        <v>602</v>
      </c>
      <c r="M16" s="386" t="s">
        <v>603</v>
      </c>
      <c r="N16" s="387"/>
      <c r="O16" s="387"/>
      <c r="P16" s="387"/>
      <c r="Q16" s="388"/>
      <c r="R16" s="26" t="s">
        <v>604</v>
      </c>
      <c r="S16" s="382" t="s">
        <v>605</v>
      </c>
      <c r="T16" s="382"/>
      <c r="U16" s="382"/>
      <c r="V16" s="382"/>
    </row>
    <row r="17" spans="2:22" ht="12" customHeight="1" x14ac:dyDescent="0.25">
      <c r="B17" s="30"/>
      <c r="C17" s="189"/>
      <c r="D17" s="189"/>
      <c r="E17" s="189"/>
      <c r="F17" s="189"/>
      <c r="G17" s="39" t="s">
        <v>470</v>
      </c>
      <c r="H17" s="407" t="s">
        <v>606</v>
      </c>
      <c r="I17" s="408"/>
      <c r="J17" s="408"/>
      <c r="K17" s="409"/>
      <c r="L17" s="27" t="s">
        <v>607</v>
      </c>
      <c r="M17" s="386" t="s">
        <v>608</v>
      </c>
      <c r="N17" s="387"/>
      <c r="O17" s="387"/>
      <c r="P17" s="387"/>
      <c r="Q17" s="388"/>
      <c r="R17" s="26"/>
      <c r="S17" s="401"/>
      <c r="T17" s="402"/>
      <c r="U17" s="402"/>
      <c r="V17" s="403"/>
    </row>
    <row r="18" spans="2:22" ht="12" customHeight="1" x14ac:dyDescent="0.25">
      <c r="B18" s="30"/>
      <c r="C18" s="189"/>
      <c r="D18" s="189"/>
      <c r="E18" s="189"/>
      <c r="F18" s="189"/>
      <c r="G18" s="39" t="s">
        <v>609</v>
      </c>
      <c r="H18" s="407" t="s">
        <v>610</v>
      </c>
      <c r="I18" s="408"/>
      <c r="J18" s="408"/>
      <c r="K18" s="409"/>
      <c r="L18" s="27" t="s">
        <v>611</v>
      </c>
      <c r="M18" s="386" t="s">
        <v>612</v>
      </c>
      <c r="N18" s="387"/>
      <c r="O18" s="387"/>
      <c r="P18" s="387"/>
      <c r="Q18" s="388"/>
      <c r="R18" s="63" t="s">
        <v>452</v>
      </c>
      <c r="S18" s="412" t="s">
        <v>613</v>
      </c>
      <c r="T18" s="412"/>
      <c r="U18" s="412"/>
      <c r="V18" s="412"/>
    </row>
    <row r="19" spans="2:22" ht="12" customHeight="1" x14ac:dyDescent="0.25">
      <c r="B19" s="30"/>
      <c r="C19" s="189"/>
      <c r="D19" s="189"/>
      <c r="E19" s="189"/>
      <c r="F19" s="189"/>
      <c r="G19" s="413" t="s">
        <v>614</v>
      </c>
      <c r="H19" s="414"/>
      <c r="I19" s="414"/>
      <c r="J19" s="414"/>
      <c r="K19" s="415"/>
      <c r="L19" s="28" t="s">
        <v>615</v>
      </c>
      <c r="M19" s="386" t="s">
        <v>616</v>
      </c>
      <c r="N19" s="387"/>
      <c r="O19" s="387"/>
      <c r="P19" s="387"/>
      <c r="Q19" s="388"/>
      <c r="R19" s="63" t="s">
        <v>456</v>
      </c>
      <c r="S19" s="412" t="s">
        <v>617</v>
      </c>
      <c r="T19" s="412"/>
      <c r="U19" s="412"/>
      <c r="V19" s="412"/>
    </row>
    <row r="20" spans="2:22" ht="12" customHeight="1" x14ac:dyDescent="0.25">
      <c r="B20" s="30"/>
      <c r="C20" s="189"/>
      <c r="D20" s="189"/>
      <c r="E20" s="189"/>
      <c r="F20" s="189"/>
      <c r="G20" s="39" t="s">
        <v>618</v>
      </c>
      <c r="H20" s="407" t="s">
        <v>619</v>
      </c>
      <c r="I20" s="408"/>
      <c r="J20" s="408"/>
      <c r="K20" s="409"/>
      <c r="L20" s="27" t="s">
        <v>620</v>
      </c>
      <c r="M20" s="386" t="s">
        <v>621</v>
      </c>
      <c r="N20" s="387"/>
      <c r="O20" s="387"/>
      <c r="P20" s="387"/>
      <c r="Q20" s="388"/>
      <c r="R20" s="63" t="s">
        <v>486</v>
      </c>
      <c r="S20" s="404" t="s">
        <v>52</v>
      </c>
      <c r="T20" s="405"/>
      <c r="U20" s="405"/>
      <c r="V20" s="406"/>
    </row>
    <row r="21" spans="2:22" ht="12" customHeight="1" x14ac:dyDescent="0.25">
      <c r="B21" s="28"/>
      <c r="C21" s="189"/>
      <c r="D21" s="189"/>
      <c r="E21" s="189"/>
      <c r="F21" s="189"/>
      <c r="G21" s="39" t="s">
        <v>622</v>
      </c>
      <c r="H21" s="407" t="s">
        <v>623</v>
      </c>
      <c r="I21" s="408"/>
      <c r="J21" s="408"/>
      <c r="K21" s="409"/>
      <c r="L21" s="27" t="s">
        <v>624</v>
      </c>
      <c r="M21" s="386" t="s">
        <v>625</v>
      </c>
      <c r="N21" s="387"/>
      <c r="O21" s="387"/>
      <c r="P21" s="387"/>
      <c r="Q21" s="388"/>
      <c r="R21" s="63" t="s">
        <v>488</v>
      </c>
      <c r="S21" s="404" t="s">
        <v>626</v>
      </c>
      <c r="T21" s="405"/>
      <c r="U21" s="405"/>
      <c r="V21" s="406"/>
    </row>
    <row r="22" spans="2:22" ht="12" customHeight="1" x14ac:dyDescent="0.25">
      <c r="B22" s="25"/>
      <c r="C22" s="383" t="s">
        <v>84</v>
      </c>
      <c r="D22" s="383"/>
      <c r="E22" s="383"/>
      <c r="F22" s="383"/>
      <c r="G22" s="39" t="s">
        <v>627</v>
      </c>
      <c r="H22" s="407" t="s">
        <v>628</v>
      </c>
      <c r="I22" s="408"/>
      <c r="J22" s="408"/>
      <c r="K22" s="409"/>
      <c r="L22" s="27" t="s">
        <v>629</v>
      </c>
      <c r="M22" s="386" t="s">
        <v>630</v>
      </c>
      <c r="N22" s="387"/>
      <c r="O22" s="387"/>
      <c r="P22" s="387"/>
      <c r="Q22" s="388"/>
      <c r="R22" s="63" t="s">
        <v>631</v>
      </c>
      <c r="S22" s="404" t="s">
        <v>632</v>
      </c>
      <c r="T22" s="405"/>
      <c r="U22" s="405"/>
      <c r="V22" s="406"/>
    </row>
    <row r="23" spans="2:22" ht="12" customHeight="1" x14ac:dyDescent="0.25">
      <c r="B23" s="30">
        <v>0</v>
      </c>
      <c r="C23" s="189" t="s">
        <v>633</v>
      </c>
      <c r="D23" s="189"/>
      <c r="E23" s="189"/>
      <c r="F23" s="189"/>
      <c r="G23" s="39" t="s">
        <v>634</v>
      </c>
      <c r="H23" s="407" t="s">
        <v>635</v>
      </c>
      <c r="I23" s="408"/>
      <c r="J23" s="408"/>
      <c r="K23" s="409"/>
      <c r="L23" s="27" t="s">
        <v>636</v>
      </c>
      <c r="M23" s="386" t="s">
        <v>637</v>
      </c>
      <c r="N23" s="387"/>
      <c r="O23" s="387"/>
      <c r="P23" s="387"/>
      <c r="Q23" s="388"/>
      <c r="R23" s="63" t="s">
        <v>373</v>
      </c>
      <c r="S23" s="404" t="s">
        <v>638</v>
      </c>
      <c r="T23" s="405"/>
      <c r="U23" s="405"/>
      <c r="V23" s="406"/>
    </row>
    <row r="24" spans="2:22" ht="12" customHeight="1" x14ac:dyDescent="0.25">
      <c r="B24" s="30">
        <v>1</v>
      </c>
      <c r="C24" s="189" t="s">
        <v>639</v>
      </c>
      <c r="D24" s="189"/>
      <c r="E24" s="189"/>
      <c r="F24" s="189"/>
      <c r="G24" s="30">
        <v>480</v>
      </c>
      <c r="H24" s="407" t="s">
        <v>640</v>
      </c>
      <c r="I24" s="408"/>
      <c r="J24" s="408"/>
      <c r="K24" s="409"/>
      <c r="L24" s="27" t="s">
        <v>641</v>
      </c>
      <c r="M24" s="386" t="s">
        <v>642</v>
      </c>
      <c r="N24" s="387"/>
      <c r="O24" s="387"/>
      <c r="P24" s="387"/>
      <c r="Q24" s="388"/>
      <c r="R24" s="63" t="s">
        <v>479</v>
      </c>
      <c r="S24" s="404" t="s">
        <v>643</v>
      </c>
      <c r="T24" s="405"/>
      <c r="U24" s="405"/>
      <c r="V24" s="406"/>
    </row>
    <row r="25" spans="2:22" ht="12" customHeight="1" x14ac:dyDescent="0.25">
      <c r="B25" s="30">
        <v>2</v>
      </c>
      <c r="C25" s="189" t="s">
        <v>644</v>
      </c>
      <c r="D25" s="189"/>
      <c r="E25" s="189"/>
      <c r="F25" s="189"/>
      <c r="G25" s="26">
        <v>400</v>
      </c>
      <c r="H25" s="382" t="s">
        <v>645</v>
      </c>
      <c r="I25" s="382"/>
      <c r="J25" s="382"/>
      <c r="K25" s="382"/>
      <c r="L25" s="27" t="s">
        <v>646</v>
      </c>
      <c r="M25" s="386" t="s">
        <v>647</v>
      </c>
      <c r="N25" s="387"/>
      <c r="O25" s="387"/>
      <c r="P25" s="387"/>
      <c r="Q25" s="388"/>
      <c r="R25" s="63" t="s">
        <v>459</v>
      </c>
      <c r="S25" s="404" t="s">
        <v>648</v>
      </c>
      <c r="T25" s="405"/>
      <c r="U25" s="405"/>
      <c r="V25" s="406"/>
    </row>
    <row r="26" spans="2:22" ht="12" customHeight="1" x14ac:dyDescent="0.25">
      <c r="B26" s="30">
        <v>3</v>
      </c>
      <c r="C26" s="189" t="s">
        <v>649</v>
      </c>
      <c r="D26" s="189"/>
      <c r="E26" s="189"/>
      <c r="F26" s="189"/>
      <c r="G26" s="30"/>
      <c r="H26" s="400"/>
      <c r="I26" s="400"/>
      <c r="J26" s="400"/>
      <c r="K26" s="400"/>
      <c r="L26" s="27" t="s">
        <v>650</v>
      </c>
      <c r="M26" s="386" t="s">
        <v>651</v>
      </c>
      <c r="N26" s="387"/>
      <c r="O26" s="387"/>
      <c r="P26" s="387"/>
      <c r="Q26" s="388"/>
      <c r="R26" s="63" t="s">
        <v>474</v>
      </c>
      <c r="S26" s="404" t="s">
        <v>652</v>
      </c>
      <c r="T26" s="405"/>
      <c r="U26" s="405"/>
      <c r="V26" s="406"/>
    </row>
    <row r="27" spans="2:22" ht="12" customHeight="1" x14ac:dyDescent="0.25">
      <c r="B27" s="30"/>
      <c r="C27" s="189"/>
      <c r="D27" s="189"/>
      <c r="E27" s="189"/>
      <c r="F27" s="189"/>
      <c r="G27" s="30"/>
      <c r="H27" s="400"/>
      <c r="I27" s="400"/>
      <c r="J27" s="400"/>
      <c r="K27" s="400"/>
      <c r="L27" s="27" t="s">
        <v>653</v>
      </c>
      <c r="M27" s="386" t="s">
        <v>654</v>
      </c>
      <c r="N27" s="387"/>
      <c r="O27" s="387"/>
      <c r="P27" s="387"/>
      <c r="Q27" s="388"/>
      <c r="R27" s="63" t="s">
        <v>481</v>
      </c>
      <c r="S27" s="404" t="s">
        <v>655</v>
      </c>
      <c r="T27" s="405"/>
      <c r="U27" s="405"/>
      <c r="V27" s="406"/>
    </row>
    <row r="28" spans="2:22" ht="12" customHeight="1" x14ac:dyDescent="0.25">
      <c r="B28" s="30"/>
      <c r="C28" s="189"/>
      <c r="D28" s="189"/>
      <c r="E28" s="189"/>
      <c r="F28" s="189"/>
      <c r="G28" s="25"/>
      <c r="H28" s="383" t="s">
        <v>87</v>
      </c>
      <c r="I28" s="383"/>
      <c r="J28" s="383"/>
      <c r="K28" s="383"/>
      <c r="L28" s="27" t="s">
        <v>656</v>
      </c>
      <c r="M28" s="386" t="s">
        <v>657</v>
      </c>
      <c r="N28" s="387"/>
      <c r="O28" s="387"/>
      <c r="P28" s="387"/>
      <c r="Q28" s="388"/>
      <c r="R28" s="26"/>
      <c r="S28" s="401"/>
      <c r="T28" s="402"/>
      <c r="U28" s="402"/>
      <c r="V28" s="403"/>
    </row>
    <row r="29" spans="2:22" ht="12" customHeight="1" x14ac:dyDescent="0.25">
      <c r="B29" s="30"/>
      <c r="C29" s="189"/>
      <c r="D29" s="189"/>
      <c r="E29" s="189"/>
      <c r="F29" s="189"/>
      <c r="G29" s="62" t="s">
        <v>14</v>
      </c>
      <c r="H29" s="399" t="s">
        <v>658</v>
      </c>
      <c r="I29" s="399"/>
      <c r="J29" s="399"/>
      <c r="K29" s="399"/>
      <c r="L29" s="27" t="s">
        <v>659</v>
      </c>
      <c r="M29" s="386" t="s">
        <v>660</v>
      </c>
      <c r="N29" s="387"/>
      <c r="O29" s="387"/>
      <c r="P29" s="387"/>
      <c r="Q29" s="388"/>
      <c r="R29" s="26"/>
      <c r="S29" s="401"/>
      <c r="T29" s="402"/>
      <c r="U29" s="402"/>
      <c r="V29" s="403"/>
    </row>
    <row r="30" spans="2:22" ht="12" customHeight="1" x14ac:dyDescent="0.25">
      <c r="B30" s="30"/>
      <c r="C30" s="189"/>
      <c r="D30" s="189"/>
      <c r="E30" s="189"/>
      <c r="F30" s="189"/>
      <c r="G30" s="30"/>
      <c r="H30" s="400"/>
      <c r="I30" s="400"/>
      <c r="J30" s="400"/>
      <c r="K30" s="400"/>
      <c r="L30" s="27" t="s">
        <v>661</v>
      </c>
      <c r="M30" s="386" t="s">
        <v>662</v>
      </c>
      <c r="N30" s="387"/>
      <c r="O30" s="387"/>
      <c r="P30" s="387"/>
      <c r="Q30" s="388"/>
      <c r="R30" s="26"/>
      <c r="S30" s="401"/>
      <c r="T30" s="402"/>
      <c r="U30" s="402"/>
      <c r="V30" s="403"/>
    </row>
    <row r="31" spans="2:22" ht="12" customHeight="1" x14ac:dyDescent="0.25">
      <c r="B31" s="30"/>
      <c r="C31" s="189"/>
      <c r="D31" s="189"/>
      <c r="E31" s="189"/>
      <c r="F31" s="189"/>
      <c r="G31" s="30"/>
      <c r="H31" s="400"/>
      <c r="I31" s="400"/>
      <c r="J31" s="400"/>
      <c r="K31" s="400"/>
      <c r="L31" s="27" t="s">
        <v>663</v>
      </c>
      <c r="M31" s="386" t="s">
        <v>664</v>
      </c>
      <c r="N31" s="387"/>
      <c r="O31" s="387"/>
      <c r="P31" s="387"/>
      <c r="Q31" s="388"/>
      <c r="R31" s="410" t="s">
        <v>556</v>
      </c>
      <c r="S31" s="383" t="s">
        <v>665</v>
      </c>
      <c r="T31" s="383"/>
      <c r="U31" s="383"/>
      <c r="V31" s="383"/>
    </row>
    <row r="32" spans="2:22" ht="12" customHeight="1" x14ac:dyDescent="0.25">
      <c r="B32" s="30"/>
      <c r="C32" s="189"/>
      <c r="D32" s="189"/>
      <c r="E32" s="189"/>
      <c r="F32" s="189"/>
      <c r="G32" s="30"/>
      <c r="H32" s="400"/>
      <c r="I32" s="400"/>
      <c r="J32" s="400"/>
      <c r="K32" s="400"/>
      <c r="L32" s="27" t="s">
        <v>666</v>
      </c>
      <c r="M32" s="386" t="s">
        <v>667</v>
      </c>
      <c r="N32" s="387"/>
      <c r="O32" s="387"/>
      <c r="P32" s="387"/>
      <c r="Q32" s="388"/>
      <c r="R32" s="411"/>
      <c r="S32" s="383" t="s">
        <v>122</v>
      </c>
      <c r="T32" s="383"/>
      <c r="U32" s="383"/>
      <c r="V32" s="383"/>
    </row>
    <row r="33" spans="2:22" ht="12" customHeight="1" x14ac:dyDescent="0.25">
      <c r="B33" s="30"/>
      <c r="C33" s="189"/>
      <c r="D33" s="189"/>
      <c r="E33" s="189"/>
      <c r="F33" s="189"/>
      <c r="G33" s="30"/>
      <c r="H33" s="400"/>
      <c r="I33" s="400"/>
      <c r="J33" s="400"/>
      <c r="K33" s="400"/>
      <c r="L33" s="27" t="s">
        <v>668</v>
      </c>
      <c r="M33" s="386" t="s">
        <v>669</v>
      </c>
      <c r="N33" s="387"/>
      <c r="O33" s="387"/>
      <c r="P33" s="387"/>
      <c r="Q33" s="388"/>
      <c r="R33" s="26" t="s">
        <v>670</v>
      </c>
      <c r="S33" s="382" t="s">
        <v>671</v>
      </c>
      <c r="T33" s="382" t="s">
        <v>671</v>
      </c>
      <c r="U33" s="382" t="s">
        <v>671</v>
      </c>
      <c r="V33" s="382" t="s">
        <v>671</v>
      </c>
    </row>
    <row r="34" spans="2:22" ht="12" customHeight="1" x14ac:dyDescent="0.25">
      <c r="B34" s="30"/>
      <c r="C34" s="189"/>
      <c r="D34" s="189"/>
      <c r="E34" s="189"/>
      <c r="F34" s="189"/>
      <c r="G34" s="30"/>
      <c r="H34" s="400"/>
      <c r="I34" s="400"/>
      <c r="J34" s="400"/>
      <c r="K34" s="400"/>
      <c r="L34" s="27" t="s">
        <v>672</v>
      </c>
      <c r="M34" s="386" t="s">
        <v>673</v>
      </c>
      <c r="N34" s="387"/>
      <c r="O34" s="387"/>
      <c r="P34" s="387"/>
      <c r="Q34" s="388"/>
      <c r="R34" s="26" t="s">
        <v>674</v>
      </c>
      <c r="S34" s="382" t="s">
        <v>675</v>
      </c>
      <c r="T34" s="382" t="s">
        <v>675</v>
      </c>
      <c r="U34" s="382" t="s">
        <v>675</v>
      </c>
      <c r="V34" s="382" t="s">
        <v>675</v>
      </c>
    </row>
    <row r="35" spans="2:22" ht="12" customHeight="1" x14ac:dyDescent="0.25">
      <c r="B35" s="25"/>
      <c r="C35" s="383" t="s">
        <v>85</v>
      </c>
      <c r="D35" s="383"/>
      <c r="E35" s="383"/>
      <c r="F35" s="383"/>
      <c r="G35" s="30"/>
      <c r="H35" s="400"/>
      <c r="I35" s="400"/>
      <c r="J35" s="400"/>
      <c r="K35" s="400"/>
      <c r="L35" s="27" t="s">
        <v>676</v>
      </c>
      <c r="M35" s="386" t="s">
        <v>677</v>
      </c>
      <c r="N35" s="387"/>
      <c r="O35" s="387"/>
      <c r="P35" s="387"/>
      <c r="Q35" s="388"/>
      <c r="R35" s="26" t="s">
        <v>132</v>
      </c>
      <c r="S35" s="382" t="s">
        <v>678</v>
      </c>
      <c r="T35" s="382" t="s">
        <v>678</v>
      </c>
      <c r="U35" s="382" t="s">
        <v>678</v>
      </c>
      <c r="V35" s="382" t="s">
        <v>678</v>
      </c>
    </row>
    <row r="36" spans="2:22" ht="12" customHeight="1" x14ac:dyDescent="0.25">
      <c r="B36" s="30" t="s">
        <v>679</v>
      </c>
      <c r="C36" s="189" t="s">
        <v>680</v>
      </c>
      <c r="D36" s="189"/>
      <c r="E36" s="189"/>
      <c r="F36" s="189"/>
      <c r="G36" s="30"/>
      <c r="H36" s="382"/>
      <c r="I36" s="382"/>
      <c r="J36" s="382"/>
      <c r="K36" s="382"/>
      <c r="L36" s="27" t="s">
        <v>681</v>
      </c>
      <c r="M36" s="386" t="s">
        <v>682</v>
      </c>
      <c r="N36" s="387"/>
      <c r="O36" s="387"/>
      <c r="P36" s="387"/>
      <c r="Q36" s="388"/>
      <c r="R36" s="26" t="s">
        <v>139</v>
      </c>
      <c r="S36" s="382" t="s">
        <v>683</v>
      </c>
      <c r="T36" s="382" t="s">
        <v>683</v>
      </c>
      <c r="U36" s="382" t="s">
        <v>683</v>
      </c>
      <c r="V36" s="382" t="s">
        <v>683</v>
      </c>
    </row>
    <row r="37" spans="2:22" ht="12" customHeight="1" x14ac:dyDescent="0.25">
      <c r="B37" s="30" t="s">
        <v>46</v>
      </c>
      <c r="C37" s="189" t="s">
        <v>684</v>
      </c>
      <c r="D37" s="189"/>
      <c r="E37" s="189"/>
      <c r="F37" s="189"/>
      <c r="G37" s="30"/>
      <c r="H37" s="382"/>
      <c r="I37" s="382"/>
      <c r="J37" s="382"/>
      <c r="K37" s="382"/>
      <c r="L37" s="27" t="s">
        <v>685</v>
      </c>
      <c r="M37" s="386" t="s">
        <v>686</v>
      </c>
      <c r="N37" s="387"/>
      <c r="O37" s="387"/>
      <c r="P37" s="387"/>
      <c r="Q37" s="388"/>
      <c r="R37" s="26" t="s">
        <v>143</v>
      </c>
      <c r="S37" s="382" t="s">
        <v>687</v>
      </c>
      <c r="T37" s="382" t="s">
        <v>687</v>
      </c>
      <c r="U37" s="382" t="s">
        <v>687</v>
      </c>
      <c r="V37" s="382" t="s">
        <v>687</v>
      </c>
    </row>
    <row r="38" spans="2:22" ht="12" customHeight="1" x14ac:dyDescent="0.25">
      <c r="B38" s="30" t="s">
        <v>688</v>
      </c>
      <c r="C38" s="189" t="s">
        <v>689</v>
      </c>
      <c r="D38" s="189"/>
      <c r="E38" s="189"/>
      <c r="F38" s="189"/>
      <c r="G38" s="30"/>
      <c r="H38" s="382"/>
      <c r="I38" s="382"/>
      <c r="J38" s="382"/>
      <c r="K38" s="382"/>
      <c r="L38" s="27" t="s">
        <v>690</v>
      </c>
      <c r="M38" s="386" t="s">
        <v>691</v>
      </c>
      <c r="N38" s="387"/>
      <c r="O38" s="387"/>
      <c r="P38" s="387"/>
      <c r="Q38" s="388"/>
      <c r="R38" s="26" t="s">
        <v>146</v>
      </c>
      <c r="S38" s="382" t="s">
        <v>692</v>
      </c>
      <c r="T38" s="382" t="s">
        <v>692</v>
      </c>
      <c r="U38" s="382" t="s">
        <v>692</v>
      </c>
      <c r="V38" s="382" t="s">
        <v>692</v>
      </c>
    </row>
    <row r="39" spans="2:22" ht="12" customHeight="1" x14ac:dyDescent="0.25">
      <c r="B39" s="30" t="s">
        <v>693</v>
      </c>
      <c r="C39" s="189" t="s">
        <v>694</v>
      </c>
      <c r="D39" s="189"/>
      <c r="E39" s="189"/>
      <c r="F39" s="189"/>
      <c r="G39" s="30"/>
      <c r="H39" s="382"/>
      <c r="I39" s="382"/>
      <c r="J39" s="382"/>
      <c r="K39" s="382"/>
      <c r="L39" s="27" t="s">
        <v>695</v>
      </c>
      <c r="M39" s="386" t="s">
        <v>696</v>
      </c>
      <c r="N39" s="387"/>
      <c r="O39" s="387"/>
      <c r="P39" s="387"/>
      <c r="Q39" s="388"/>
      <c r="R39" s="26" t="s">
        <v>149</v>
      </c>
      <c r="S39" s="382" t="s">
        <v>697</v>
      </c>
      <c r="T39" s="382" t="s">
        <v>697</v>
      </c>
      <c r="U39" s="382" t="s">
        <v>697</v>
      </c>
      <c r="V39" s="382" t="s">
        <v>697</v>
      </c>
    </row>
    <row r="40" spans="2:22" ht="12" customHeight="1" x14ac:dyDescent="0.25">
      <c r="B40" s="30" t="s">
        <v>698</v>
      </c>
      <c r="C40" s="189" t="s">
        <v>699</v>
      </c>
      <c r="D40" s="189"/>
      <c r="E40" s="189"/>
      <c r="F40" s="189"/>
      <c r="G40" s="30"/>
      <c r="H40" s="382"/>
      <c r="I40" s="382"/>
      <c r="J40" s="382"/>
      <c r="K40" s="382"/>
      <c r="L40" s="27" t="s">
        <v>700</v>
      </c>
      <c r="M40" s="386" t="s">
        <v>701</v>
      </c>
      <c r="N40" s="387"/>
      <c r="O40" s="387"/>
      <c r="P40" s="387"/>
      <c r="Q40" s="388"/>
      <c r="R40" s="26" t="s">
        <v>152</v>
      </c>
      <c r="S40" s="382" t="s">
        <v>702</v>
      </c>
      <c r="T40" s="382" t="s">
        <v>702</v>
      </c>
      <c r="U40" s="382" t="s">
        <v>702</v>
      </c>
      <c r="V40" s="382" t="s">
        <v>702</v>
      </c>
    </row>
    <row r="41" spans="2:22" ht="12" customHeight="1" x14ac:dyDescent="0.25">
      <c r="B41" s="30" t="s">
        <v>703</v>
      </c>
      <c r="C41" s="189" t="s">
        <v>704</v>
      </c>
      <c r="D41" s="189"/>
      <c r="E41" s="189"/>
      <c r="F41" s="189"/>
      <c r="G41" s="30"/>
      <c r="H41" s="382"/>
      <c r="I41" s="382"/>
      <c r="J41" s="382"/>
      <c r="K41" s="382"/>
      <c r="L41" s="27" t="s">
        <v>705</v>
      </c>
      <c r="M41" s="386" t="s">
        <v>706</v>
      </c>
      <c r="N41" s="387"/>
      <c r="O41" s="387"/>
      <c r="P41" s="387"/>
      <c r="Q41" s="388"/>
      <c r="R41" s="26" t="s">
        <v>155</v>
      </c>
      <c r="S41" s="382" t="s">
        <v>707</v>
      </c>
      <c r="T41" s="382" t="s">
        <v>707</v>
      </c>
      <c r="U41" s="382" t="s">
        <v>707</v>
      </c>
      <c r="V41" s="382" t="s">
        <v>707</v>
      </c>
    </row>
    <row r="42" spans="2:22" ht="12" customHeight="1" x14ac:dyDescent="0.25">
      <c r="B42" s="30" t="s">
        <v>708</v>
      </c>
      <c r="C42" s="189" t="s">
        <v>709</v>
      </c>
      <c r="D42" s="189"/>
      <c r="E42" s="189"/>
      <c r="F42" s="189"/>
      <c r="G42" s="30"/>
      <c r="H42" s="382"/>
      <c r="I42" s="382"/>
      <c r="J42" s="382"/>
      <c r="K42" s="382"/>
      <c r="L42" s="27" t="s">
        <v>668</v>
      </c>
      <c r="M42" s="386" t="s">
        <v>710</v>
      </c>
      <c r="N42" s="387"/>
      <c r="O42" s="387"/>
      <c r="P42" s="387"/>
      <c r="Q42" s="388"/>
      <c r="R42" s="26" t="s">
        <v>711</v>
      </c>
      <c r="S42" s="382" t="s">
        <v>712</v>
      </c>
      <c r="T42" s="382" t="s">
        <v>712</v>
      </c>
      <c r="U42" s="382" t="s">
        <v>712</v>
      </c>
      <c r="V42" s="382" t="s">
        <v>712</v>
      </c>
    </row>
    <row r="43" spans="2:22" ht="12" customHeight="1" x14ac:dyDescent="0.25">
      <c r="B43" s="30" t="s">
        <v>59</v>
      </c>
      <c r="C43" s="189" t="s">
        <v>713</v>
      </c>
      <c r="D43" s="189"/>
      <c r="E43" s="189"/>
      <c r="F43" s="189"/>
      <c r="G43" s="30"/>
      <c r="H43" s="382"/>
      <c r="I43" s="382"/>
      <c r="J43" s="382"/>
      <c r="K43" s="382"/>
      <c r="L43" s="27" t="s">
        <v>714</v>
      </c>
      <c r="M43" s="386" t="s">
        <v>715</v>
      </c>
      <c r="N43" s="387"/>
      <c r="O43" s="387"/>
      <c r="P43" s="387"/>
      <c r="Q43" s="388"/>
      <c r="R43" s="26" t="s">
        <v>261</v>
      </c>
      <c r="S43" s="382" t="s">
        <v>716</v>
      </c>
      <c r="T43" s="382" t="s">
        <v>716</v>
      </c>
      <c r="U43" s="382" t="s">
        <v>716</v>
      </c>
      <c r="V43" s="382" t="s">
        <v>716</v>
      </c>
    </row>
    <row r="44" spans="2:22" ht="12" customHeight="1" x14ac:dyDescent="0.25">
      <c r="B44" s="30" t="s">
        <v>717</v>
      </c>
      <c r="C44" s="189" t="s">
        <v>718</v>
      </c>
      <c r="D44" s="189"/>
      <c r="E44" s="189"/>
      <c r="F44" s="189"/>
      <c r="G44" s="30"/>
      <c r="H44" s="382"/>
      <c r="I44" s="382"/>
      <c r="J44" s="382"/>
      <c r="K44" s="382"/>
      <c r="L44" s="27" t="s">
        <v>409</v>
      </c>
      <c r="M44" s="386" t="s">
        <v>719</v>
      </c>
      <c r="N44" s="387"/>
      <c r="O44" s="387"/>
      <c r="P44" s="387"/>
      <c r="Q44" s="388"/>
      <c r="R44" s="26" t="s">
        <v>720</v>
      </c>
      <c r="S44" s="382" t="s">
        <v>721</v>
      </c>
      <c r="T44" s="382" t="s">
        <v>721</v>
      </c>
      <c r="U44" s="382" t="s">
        <v>721</v>
      </c>
      <c r="V44" s="382" t="s">
        <v>721</v>
      </c>
    </row>
    <row r="45" spans="2:22" ht="12" customHeight="1" x14ac:dyDescent="0.25">
      <c r="B45" s="37"/>
      <c r="C45" s="398"/>
      <c r="D45" s="398"/>
      <c r="E45" s="398"/>
      <c r="F45" s="398"/>
      <c r="G45" s="30"/>
      <c r="H45" s="382"/>
      <c r="I45" s="382"/>
      <c r="J45" s="382"/>
      <c r="K45" s="382"/>
      <c r="L45" s="27" t="s">
        <v>722</v>
      </c>
      <c r="M45" s="386" t="s">
        <v>723</v>
      </c>
      <c r="N45" s="387"/>
      <c r="O45" s="387"/>
      <c r="P45" s="387"/>
      <c r="Q45" s="388"/>
      <c r="R45" s="26" t="s">
        <v>724</v>
      </c>
      <c r="S45" s="382" t="s">
        <v>725</v>
      </c>
      <c r="T45" s="382" t="s">
        <v>725</v>
      </c>
      <c r="U45" s="382" t="s">
        <v>725</v>
      </c>
      <c r="V45" s="382" t="s">
        <v>725</v>
      </c>
    </row>
    <row r="46" spans="2:22" ht="12" customHeight="1" x14ac:dyDescent="0.25">
      <c r="B46" s="38"/>
      <c r="C46" s="385"/>
      <c r="D46" s="385"/>
      <c r="E46" s="385"/>
      <c r="F46" s="385"/>
      <c r="G46" s="30"/>
      <c r="H46" s="382"/>
      <c r="I46" s="382"/>
      <c r="J46" s="382"/>
      <c r="K46" s="382"/>
      <c r="L46" s="27" t="s">
        <v>726</v>
      </c>
      <c r="M46" s="386" t="s">
        <v>727</v>
      </c>
      <c r="N46" s="387"/>
      <c r="O46" s="387"/>
      <c r="P46" s="387"/>
      <c r="Q46" s="388"/>
      <c r="R46" s="26" t="s">
        <v>728</v>
      </c>
      <c r="S46" s="382" t="s">
        <v>729</v>
      </c>
      <c r="T46" s="382" t="s">
        <v>729</v>
      </c>
      <c r="U46" s="382" t="s">
        <v>729</v>
      </c>
      <c r="V46" s="382" t="s">
        <v>729</v>
      </c>
    </row>
    <row r="47" spans="2:22" ht="12" customHeight="1" x14ac:dyDescent="0.25">
      <c r="B47" s="38"/>
      <c r="C47" s="385"/>
      <c r="D47" s="385"/>
      <c r="E47" s="385"/>
      <c r="F47" s="385"/>
      <c r="G47" s="30"/>
      <c r="H47" s="382"/>
      <c r="I47" s="382"/>
      <c r="J47" s="382"/>
      <c r="K47" s="382"/>
      <c r="L47" s="27" t="s">
        <v>730</v>
      </c>
      <c r="M47" s="386" t="s">
        <v>731</v>
      </c>
      <c r="N47" s="387"/>
      <c r="O47" s="387"/>
      <c r="P47" s="387"/>
      <c r="Q47" s="388"/>
      <c r="R47" s="26" t="s">
        <v>732</v>
      </c>
      <c r="S47" s="382" t="s">
        <v>733</v>
      </c>
      <c r="T47" s="382" t="s">
        <v>733</v>
      </c>
      <c r="U47" s="382" t="s">
        <v>733</v>
      </c>
      <c r="V47" s="382" t="s">
        <v>733</v>
      </c>
    </row>
    <row r="48" spans="2:22" ht="12" customHeight="1" x14ac:dyDescent="0.25">
      <c r="B48" s="38"/>
      <c r="C48" s="385"/>
      <c r="D48" s="385"/>
      <c r="E48" s="385"/>
      <c r="F48" s="385"/>
      <c r="G48" s="30"/>
      <c r="H48" s="382"/>
      <c r="I48" s="382"/>
      <c r="J48" s="382"/>
      <c r="K48" s="382"/>
      <c r="L48" s="69" t="s">
        <v>130</v>
      </c>
      <c r="M48" s="389" t="s">
        <v>734</v>
      </c>
      <c r="N48" s="390"/>
      <c r="O48" s="390"/>
      <c r="P48" s="390"/>
      <c r="Q48" s="391"/>
      <c r="R48" s="26" t="s">
        <v>735</v>
      </c>
      <c r="S48" s="382" t="s">
        <v>736</v>
      </c>
      <c r="T48" s="382" t="s">
        <v>736</v>
      </c>
      <c r="U48" s="382" t="s">
        <v>736</v>
      </c>
      <c r="V48" s="382" t="s">
        <v>736</v>
      </c>
    </row>
    <row r="49" spans="2:22" ht="12" customHeight="1" x14ac:dyDescent="0.25">
      <c r="B49" s="38"/>
      <c r="C49" s="385"/>
      <c r="D49" s="385"/>
      <c r="E49" s="385"/>
      <c r="F49" s="385"/>
      <c r="G49" s="30"/>
      <c r="H49" s="382"/>
      <c r="I49" s="382"/>
      <c r="J49" s="382"/>
      <c r="K49" s="382"/>
      <c r="L49" s="27"/>
      <c r="M49" s="392"/>
      <c r="N49" s="393"/>
      <c r="O49" s="393"/>
      <c r="P49" s="393"/>
      <c r="Q49" s="394"/>
      <c r="R49" s="26" t="s">
        <v>737</v>
      </c>
      <c r="S49" s="382" t="s">
        <v>738</v>
      </c>
      <c r="T49" s="382" t="s">
        <v>738</v>
      </c>
      <c r="U49" s="382" t="s">
        <v>738</v>
      </c>
      <c r="V49" s="382" t="s">
        <v>738</v>
      </c>
    </row>
    <row r="50" spans="2:22" ht="12" customHeight="1" x14ac:dyDescent="0.25">
      <c r="B50" s="38"/>
      <c r="C50" s="385"/>
      <c r="D50" s="385"/>
      <c r="E50" s="385"/>
      <c r="F50" s="385"/>
      <c r="G50" s="30"/>
      <c r="H50" s="382"/>
      <c r="I50" s="382"/>
      <c r="J50" s="382"/>
      <c r="K50" s="382"/>
      <c r="L50" s="27" t="s">
        <v>739</v>
      </c>
      <c r="M50" s="160" t="s">
        <v>740</v>
      </c>
      <c r="N50" s="161"/>
      <c r="O50" s="161"/>
      <c r="P50" s="161"/>
      <c r="Q50" s="162"/>
      <c r="R50" s="26" t="s">
        <v>741</v>
      </c>
      <c r="S50" s="382" t="s">
        <v>742</v>
      </c>
      <c r="T50" s="382" t="s">
        <v>742</v>
      </c>
      <c r="U50" s="382" t="s">
        <v>742</v>
      </c>
      <c r="V50" s="382" t="s">
        <v>742</v>
      </c>
    </row>
    <row r="51" spans="2:22" ht="12" customHeight="1" x14ac:dyDescent="0.25">
      <c r="B51" s="38"/>
      <c r="C51" s="385"/>
      <c r="D51" s="385"/>
      <c r="E51" s="385"/>
      <c r="F51" s="385"/>
      <c r="G51" s="30"/>
      <c r="H51" s="382"/>
      <c r="I51" s="382"/>
      <c r="J51" s="382"/>
      <c r="K51" s="382"/>
      <c r="L51" s="27"/>
      <c r="M51" s="395"/>
      <c r="N51" s="396"/>
      <c r="O51" s="396"/>
      <c r="P51" s="396"/>
      <c r="Q51" s="397"/>
      <c r="R51" s="26" t="s">
        <v>743</v>
      </c>
      <c r="S51" s="382" t="s">
        <v>744</v>
      </c>
      <c r="T51" s="382" t="s">
        <v>744</v>
      </c>
      <c r="U51" s="382" t="s">
        <v>744</v>
      </c>
      <c r="V51" s="382" t="s">
        <v>744</v>
      </c>
    </row>
    <row r="52" spans="2:22" ht="12" customHeight="1" x14ac:dyDescent="0.25">
      <c r="B52" s="38"/>
      <c r="C52" s="385"/>
      <c r="D52" s="385"/>
      <c r="E52" s="385"/>
      <c r="F52" s="385"/>
      <c r="G52" s="30"/>
      <c r="H52" s="382"/>
      <c r="I52" s="382"/>
      <c r="J52" s="382"/>
      <c r="K52" s="382"/>
      <c r="L52" s="27"/>
      <c r="M52" s="163"/>
      <c r="N52" s="164"/>
      <c r="O52" s="164"/>
      <c r="P52" s="164"/>
      <c r="Q52" s="165"/>
      <c r="R52" s="26" t="s">
        <v>745</v>
      </c>
      <c r="S52" s="382" t="s">
        <v>746</v>
      </c>
      <c r="T52" s="382" t="s">
        <v>746</v>
      </c>
      <c r="U52" s="382" t="s">
        <v>746</v>
      </c>
      <c r="V52" s="382" t="s">
        <v>746</v>
      </c>
    </row>
    <row r="53" spans="2:22" ht="12" customHeight="1" x14ac:dyDescent="0.25">
      <c r="B53" s="38"/>
      <c r="C53" s="385"/>
      <c r="D53" s="385"/>
      <c r="E53" s="385"/>
      <c r="F53" s="385"/>
      <c r="G53" s="30"/>
      <c r="H53" s="382"/>
      <c r="I53" s="382"/>
      <c r="J53" s="382"/>
      <c r="K53" s="382"/>
      <c r="L53" s="27"/>
      <c r="M53" s="189"/>
      <c r="N53" s="189"/>
      <c r="O53" s="189"/>
      <c r="P53" s="189"/>
      <c r="Q53" s="189"/>
      <c r="R53" s="26" t="s">
        <v>137</v>
      </c>
      <c r="S53" s="382" t="s">
        <v>747</v>
      </c>
      <c r="T53" s="382" t="s">
        <v>747</v>
      </c>
      <c r="U53" s="382" t="s">
        <v>747</v>
      </c>
      <c r="V53" s="382" t="s">
        <v>747</v>
      </c>
    </row>
    <row r="54" spans="2:22" ht="12" customHeight="1" x14ac:dyDescent="0.25">
      <c r="B54" s="38"/>
      <c r="C54" s="385"/>
      <c r="D54" s="385"/>
      <c r="E54" s="385"/>
      <c r="F54" s="385"/>
      <c r="G54" s="30"/>
      <c r="H54" s="382"/>
      <c r="I54" s="382"/>
      <c r="J54" s="382"/>
      <c r="K54" s="382"/>
      <c r="L54" s="27"/>
      <c r="M54" s="189"/>
      <c r="N54" s="189"/>
      <c r="O54" s="189"/>
      <c r="P54" s="189"/>
      <c r="Q54" s="189"/>
      <c r="R54" s="26" t="s">
        <v>748</v>
      </c>
      <c r="S54" s="382" t="s">
        <v>749</v>
      </c>
      <c r="T54" s="382" t="s">
        <v>749</v>
      </c>
      <c r="U54" s="382" t="s">
        <v>749</v>
      </c>
      <c r="V54" s="382" t="s">
        <v>749</v>
      </c>
    </row>
    <row r="55" spans="2:22" ht="12" customHeight="1" x14ac:dyDescent="0.25">
      <c r="B55" s="30"/>
      <c r="C55" s="189"/>
      <c r="D55" s="189"/>
      <c r="E55" s="189"/>
      <c r="F55" s="189"/>
      <c r="G55" s="30"/>
      <c r="H55" s="382"/>
      <c r="I55" s="382"/>
      <c r="J55" s="382"/>
      <c r="K55" s="382"/>
      <c r="L55" s="27"/>
      <c r="M55" s="189"/>
      <c r="N55" s="189"/>
      <c r="O55" s="189"/>
      <c r="P55" s="189"/>
      <c r="Q55" s="189"/>
      <c r="R55" s="26" t="s">
        <v>180</v>
      </c>
      <c r="S55" s="382" t="s">
        <v>750</v>
      </c>
      <c r="T55" s="382" t="s">
        <v>750</v>
      </c>
      <c r="U55" s="382" t="s">
        <v>750</v>
      </c>
      <c r="V55" s="382" t="s">
        <v>750</v>
      </c>
    </row>
    <row r="56" spans="2:22" ht="12" customHeight="1" x14ac:dyDescent="0.25">
      <c r="B56" s="30"/>
      <c r="C56" s="189"/>
      <c r="D56" s="189"/>
      <c r="E56" s="189"/>
      <c r="F56" s="189"/>
      <c r="G56" s="30"/>
      <c r="H56" s="382"/>
      <c r="I56" s="382"/>
      <c r="J56" s="382"/>
      <c r="K56" s="382"/>
      <c r="L56" s="27"/>
      <c r="M56" s="189"/>
      <c r="N56" s="189"/>
      <c r="O56" s="189"/>
      <c r="P56" s="189"/>
      <c r="Q56" s="189"/>
      <c r="R56" s="26"/>
      <c r="S56" s="382" t="s">
        <v>751</v>
      </c>
      <c r="T56" s="382"/>
      <c r="U56" s="382"/>
      <c r="V56" s="382"/>
    </row>
    <row r="57" spans="2:22" ht="12" customHeight="1" x14ac:dyDescent="0.25">
      <c r="B57" s="30"/>
      <c r="C57" s="189"/>
      <c r="D57" s="189"/>
      <c r="E57" s="189"/>
      <c r="F57" s="189"/>
      <c r="G57" s="30"/>
      <c r="H57" s="382"/>
      <c r="I57" s="382"/>
      <c r="J57" s="382"/>
      <c r="K57" s="382"/>
      <c r="L57" s="27"/>
      <c r="M57" s="189"/>
      <c r="N57" s="189"/>
      <c r="O57" s="189"/>
      <c r="P57" s="189"/>
      <c r="Q57" s="189"/>
      <c r="R57" s="26"/>
      <c r="S57" s="382"/>
      <c r="T57" s="382"/>
      <c r="U57" s="382"/>
      <c r="V57" s="382"/>
    </row>
    <row r="58" spans="2:22" ht="12" customHeight="1" x14ac:dyDescent="0.25">
      <c r="B58" s="30"/>
      <c r="C58" s="189"/>
      <c r="D58" s="189"/>
      <c r="E58" s="189"/>
      <c r="F58" s="189"/>
      <c r="G58" s="30"/>
      <c r="H58" s="382"/>
      <c r="I58" s="382"/>
      <c r="J58" s="382"/>
      <c r="K58" s="382"/>
      <c r="L58" s="27"/>
      <c r="M58" s="189"/>
      <c r="N58" s="189"/>
      <c r="O58" s="189"/>
      <c r="P58" s="189"/>
      <c r="Q58" s="189"/>
      <c r="R58" s="26"/>
      <c r="S58" s="382"/>
      <c r="T58" s="382"/>
      <c r="U58" s="382"/>
      <c r="V58" s="382"/>
    </row>
    <row r="59" spans="2:22" ht="12" customHeight="1" x14ac:dyDescent="0.25">
      <c r="B59" s="30"/>
      <c r="C59" s="189"/>
      <c r="D59" s="189"/>
      <c r="E59" s="189"/>
      <c r="F59" s="189"/>
      <c r="G59" s="30"/>
      <c r="H59" s="382"/>
      <c r="I59" s="382"/>
      <c r="J59" s="382"/>
      <c r="K59" s="382"/>
      <c r="L59" s="27"/>
      <c r="M59" s="189"/>
      <c r="N59" s="189"/>
      <c r="O59" s="189"/>
      <c r="P59" s="189"/>
      <c r="Q59" s="189"/>
      <c r="R59" s="26"/>
      <c r="S59" s="382"/>
      <c r="T59" s="382"/>
      <c r="U59" s="382"/>
      <c r="V59" s="382"/>
    </row>
    <row r="60" spans="2:22" ht="12" customHeight="1" x14ac:dyDescent="0.25">
      <c r="B60" s="30"/>
      <c r="C60" s="189"/>
      <c r="D60" s="189"/>
      <c r="E60" s="189"/>
      <c r="F60" s="189"/>
      <c r="G60" s="30"/>
      <c r="H60" s="382"/>
      <c r="I60" s="382"/>
      <c r="J60" s="382"/>
      <c r="K60" s="382"/>
      <c r="L60" s="27"/>
      <c r="M60" s="189"/>
      <c r="N60" s="189"/>
      <c r="O60" s="189"/>
      <c r="P60" s="189"/>
      <c r="Q60" s="189"/>
      <c r="R60" s="26"/>
      <c r="S60" s="382"/>
      <c r="T60" s="382"/>
      <c r="U60" s="382"/>
      <c r="V60" s="382"/>
    </row>
    <row r="61" spans="2:22" ht="12" customHeight="1" x14ac:dyDescent="0.25">
      <c r="G61" s="30"/>
      <c r="H61" s="382"/>
      <c r="I61" s="382"/>
      <c r="J61" s="382"/>
      <c r="K61" s="382"/>
      <c r="R61" s="26"/>
      <c r="S61" s="382"/>
      <c r="T61" s="382"/>
      <c r="U61" s="382"/>
      <c r="V61" s="382"/>
    </row>
    <row r="62" spans="2:22" ht="12" customHeight="1" x14ac:dyDescent="0.25">
      <c r="R62" s="26"/>
      <c r="S62" s="382"/>
      <c r="T62" s="382"/>
      <c r="U62" s="382"/>
      <c r="V62" s="382"/>
    </row>
    <row r="63" spans="2:22" ht="12" customHeight="1" x14ac:dyDescent="0.25">
      <c r="R63" s="26"/>
      <c r="S63" s="382"/>
      <c r="T63" s="382"/>
      <c r="U63" s="382"/>
      <c r="V63" s="382"/>
    </row>
    <row r="64" spans="2:22" ht="12" customHeight="1" x14ac:dyDescent="0.25">
      <c r="R64" s="26"/>
      <c r="S64" s="382"/>
      <c r="T64" s="382"/>
      <c r="U64" s="382"/>
      <c r="V64" s="382"/>
    </row>
    <row r="65" spans="18:22" ht="12" customHeight="1" x14ac:dyDescent="0.25">
      <c r="R65" s="26"/>
      <c r="S65" s="382"/>
      <c r="T65" s="382"/>
      <c r="U65" s="382"/>
      <c r="V65" s="382"/>
    </row>
    <row r="66" spans="18:22" ht="12" customHeight="1" x14ac:dyDescent="0.25">
      <c r="R66" s="26"/>
      <c r="S66" s="382"/>
      <c r="T66" s="382"/>
      <c r="U66" s="382"/>
      <c r="V66" s="382"/>
    </row>
    <row r="67" spans="18:22" ht="12" customHeight="1" x14ac:dyDescent="0.25">
      <c r="R67" s="26"/>
      <c r="S67" s="382"/>
      <c r="T67" s="382"/>
      <c r="U67" s="382"/>
      <c r="V67" s="382"/>
    </row>
    <row r="68" spans="18:22" ht="12" customHeight="1" x14ac:dyDescent="0.25">
      <c r="R68" s="26"/>
      <c r="S68" s="382"/>
      <c r="T68" s="382"/>
      <c r="U68" s="382"/>
      <c r="V68" s="382"/>
    </row>
    <row r="69" spans="18:22" ht="12" customHeight="1" x14ac:dyDescent="0.25">
      <c r="R69" s="26"/>
      <c r="S69" s="382"/>
      <c r="T69" s="382"/>
      <c r="U69" s="382"/>
      <c r="V69" s="382"/>
    </row>
    <row r="70" spans="18:22" ht="12" customHeight="1" x14ac:dyDescent="0.25">
      <c r="R70" s="26"/>
      <c r="S70" s="382"/>
      <c r="T70" s="382"/>
      <c r="U70" s="382"/>
      <c r="V70" s="382"/>
    </row>
  </sheetData>
  <sheetProtection formatCells="0" formatRows="0" insertColumns="0" insertRows="0" insertHyperlinks="0" deleteColumns="0" deleteRows="0" sort="0" autoFilter="0" pivotTables="0"/>
  <mergeCells count="251">
    <mergeCell ref="Y3:AJ3"/>
    <mergeCell ref="F4:G4"/>
    <mergeCell ref="H4:R4"/>
    <mergeCell ref="S4:T4"/>
    <mergeCell ref="U4:V4"/>
    <mergeCell ref="Y4:AJ4"/>
    <mergeCell ref="X1:X5"/>
    <mergeCell ref="Y1:AJ1"/>
    <mergeCell ref="B2:E5"/>
    <mergeCell ref="F2:G2"/>
    <mergeCell ref="H2:I2"/>
    <mergeCell ref="J2:R2"/>
    <mergeCell ref="S2:T2"/>
    <mergeCell ref="U2:V2"/>
    <mergeCell ref="Y2:AJ2"/>
    <mergeCell ref="F3:G3"/>
    <mergeCell ref="F5:G5"/>
    <mergeCell ref="H5:M5"/>
    <mergeCell ref="N5:O5"/>
    <mergeCell ref="Q5:R5"/>
    <mergeCell ref="S5:T5"/>
    <mergeCell ref="U5:V5"/>
    <mergeCell ref="H3:R3"/>
    <mergeCell ref="S3:T3"/>
    <mergeCell ref="U3:V3"/>
    <mergeCell ref="S13:V13"/>
    <mergeCell ref="H14:K14"/>
    <mergeCell ref="M13:Q13"/>
    <mergeCell ref="S14:V14"/>
    <mergeCell ref="H15:K15"/>
    <mergeCell ref="M14:Q14"/>
    <mergeCell ref="C14:F14"/>
    <mergeCell ref="S11:V11"/>
    <mergeCell ref="H12:K12"/>
    <mergeCell ref="M11:Q11"/>
    <mergeCell ref="S12:V12"/>
    <mergeCell ref="H13:K13"/>
    <mergeCell ref="M12:Q12"/>
    <mergeCell ref="S9:V9"/>
    <mergeCell ref="H9:K9"/>
    <mergeCell ref="M9:Q9"/>
    <mergeCell ref="S10:V10"/>
    <mergeCell ref="H11:K11"/>
    <mergeCell ref="M10:Q10"/>
    <mergeCell ref="C7:F9"/>
    <mergeCell ref="H7:K8"/>
    <mergeCell ref="S15:V15"/>
    <mergeCell ref="B6:V6"/>
    <mergeCell ref="S16:V16"/>
    <mergeCell ref="H18:K18"/>
    <mergeCell ref="M16:Q16"/>
    <mergeCell ref="C15:F15"/>
    <mergeCell ref="C16:F16"/>
    <mergeCell ref="Y5:AJ5"/>
    <mergeCell ref="S7:V7"/>
    <mergeCell ref="M7:Q7"/>
    <mergeCell ref="S8:V8"/>
    <mergeCell ref="M8:Q8"/>
    <mergeCell ref="R7:R8"/>
    <mergeCell ref="L7:L8"/>
    <mergeCell ref="S19:V19"/>
    <mergeCell ref="H21:K21"/>
    <mergeCell ref="M19:Q19"/>
    <mergeCell ref="S21:V21"/>
    <mergeCell ref="H22:K22"/>
    <mergeCell ref="M20:Q20"/>
    <mergeCell ref="C19:F19"/>
    <mergeCell ref="C20:F20"/>
    <mergeCell ref="M17:Q17"/>
    <mergeCell ref="S18:V18"/>
    <mergeCell ref="H20:K20"/>
    <mergeCell ref="M18:Q18"/>
    <mergeCell ref="C17:F17"/>
    <mergeCell ref="C18:F18"/>
    <mergeCell ref="G19:K19"/>
    <mergeCell ref="H17:K17"/>
    <mergeCell ref="S17:V17"/>
    <mergeCell ref="S20:V20"/>
    <mergeCell ref="C23:F23"/>
    <mergeCell ref="C24:F24"/>
    <mergeCell ref="S31:V31"/>
    <mergeCell ref="H23:K23"/>
    <mergeCell ref="M21:Q21"/>
    <mergeCell ref="S32:V32"/>
    <mergeCell ref="H24:K24"/>
    <mergeCell ref="M22:Q22"/>
    <mergeCell ref="C22:F22"/>
    <mergeCell ref="C21:F21"/>
    <mergeCell ref="R31:R32"/>
    <mergeCell ref="M27:Q27"/>
    <mergeCell ref="M28:Q28"/>
    <mergeCell ref="C27:F27"/>
    <mergeCell ref="C28:F28"/>
    <mergeCell ref="H27:K27"/>
    <mergeCell ref="M25:Q25"/>
    <mergeCell ref="M26:Q26"/>
    <mergeCell ref="C25:F25"/>
    <mergeCell ref="C26:F26"/>
    <mergeCell ref="H28:K28"/>
    <mergeCell ref="S27:V27"/>
    <mergeCell ref="S28:V28"/>
    <mergeCell ref="S22:V22"/>
    <mergeCell ref="S33:V33"/>
    <mergeCell ref="H25:K25"/>
    <mergeCell ref="M31:Q31"/>
    <mergeCell ref="M32:Q32"/>
    <mergeCell ref="S38:V38"/>
    <mergeCell ref="M23:Q23"/>
    <mergeCell ref="S34:V34"/>
    <mergeCell ref="H26:K26"/>
    <mergeCell ref="M24:Q24"/>
    <mergeCell ref="S23:V23"/>
    <mergeCell ref="S24:V24"/>
    <mergeCell ref="S25:V25"/>
    <mergeCell ref="S26:V26"/>
    <mergeCell ref="H42:K42"/>
    <mergeCell ref="S37:V37"/>
    <mergeCell ref="H29:K29"/>
    <mergeCell ref="M33:Q33"/>
    <mergeCell ref="H30:K30"/>
    <mergeCell ref="M34:Q34"/>
    <mergeCell ref="C33:F33"/>
    <mergeCell ref="C34:F34"/>
    <mergeCell ref="H35:K35"/>
    <mergeCell ref="S35:V35"/>
    <mergeCell ref="H33:K33"/>
    <mergeCell ref="M37:Q37"/>
    <mergeCell ref="H34:K34"/>
    <mergeCell ref="S36:V36"/>
    <mergeCell ref="C31:F31"/>
    <mergeCell ref="C32:F32"/>
    <mergeCell ref="H31:K31"/>
    <mergeCell ref="M29:Q29"/>
    <mergeCell ref="H32:K32"/>
    <mergeCell ref="M30:Q30"/>
    <mergeCell ref="C29:F29"/>
    <mergeCell ref="C30:F30"/>
    <mergeCell ref="S29:V29"/>
    <mergeCell ref="S30:V30"/>
    <mergeCell ref="C44:F44"/>
    <mergeCell ref="H43:K43"/>
    <mergeCell ref="M38:Q38"/>
    <mergeCell ref="C37:F37"/>
    <mergeCell ref="C38:F38"/>
    <mergeCell ref="S45:V45"/>
    <mergeCell ref="H37:K37"/>
    <mergeCell ref="M35:Q35"/>
    <mergeCell ref="S39:V39"/>
    <mergeCell ref="H38:K38"/>
    <mergeCell ref="M36:Q36"/>
    <mergeCell ref="C35:F35"/>
    <mergeCell ref="C36:F36"/>
    <mergeCell ref="S43:V43"/>
    <mergeCell ref="M41:Q41"/>
    <mergeCell ref="S44:V44"/>
    <mergeCell ref="H36:K36"/>
    <mergeCell ref="M42:Q42"/>
    <mergeCell ref="C41:F41"/>
    <mergeCell ref="C42:F42"/>
    <mergeCell ref="S41:V41"/>
    <mergeCell ref="H41:K41"/>
    <mergeCell ref="M39:Q39"/>
    <mergeCell ref="S40:V40"/>
    <mergeCell ref="H44:K44"/>
    <mergeCell ref="S49:V49"/>
    <mergeCell ref="S50:V50"/>
    <mergeCell ref="S57:V57"/>
    <mergeCell ref="H49:K49"/>
    <mergeCell ref="M47:Q47"/>
    <mergeCell ref="M40:Q40"/>
    <mergeCell ref="C39:F39"/>
    <mergeCell ref="C40:F40"/>
    <mergeCell ref="S47:V47"/>
    <mergeCell ref="H39:K39"/>
    <mergeCell ref="M45:Q45"/>
    <mergeCell ref="S48:V48"/>
    <mergeCell ref="H40:K40"/>
    <mergeCell ref="M46:Q46"/>
    <mergeCell ref="C45:F45"/>
    <mergeCell ref="C46:F46"/>
    <mergeCell ref="S46:V46"/>
    <mergeCell ref="H45:K45"/>
    <mergeCell ref="M43:Q43"/>
    <mergeCell ref="S42:V42"/>
    <mergeCell ref="H46:K46"/>
    <mergeCell ref="M44:Q44"/>
    <mergeCell ref="C43:F43"/>
    <mergeCell ref="S55:V55"/>
    <mergeCell ref="H47:K47"/>
    <mergeCell ref="C56:F56"/>
    <mergeCell ref="M56:Q56"/>
    <mergeCell ref="C57:F57"/>
    <mergeCell ref="M57:Q57"/>
    <mergeCell ref="S56:V56"/>
    <mergeCell ref="H48:K48"/>
    <mergeCell ref="S53:V53"/>
    <mergeCell ref="S54:V54"/>
    <mergeCell ref="S51:V51"/>
    <mergeCell ref="H52:K52"/>
    <mergeCell ref="C49:F49"/>
    <mergeCell ref="C50:F50"/>
    <mergeCell ref="S52:V52"/>
    <mergeCell ref="M48:Q49"/>
    <mergeCell ref="M50:Q52"/>
    <mergeCell ref="B7:B8"/>
    <mergeCell ref="G7:G8"/>
    <mergeCell ref="C55:F55"/>
    <mergeCell ref="H57:K57"/>
    <mergeCell ref="M55:Q55"/>
    <mergeCell ref="C10:F10"/>
    <mergeCell ref="C11:F11"/>
    <mergeCell ref="C12:F12"/>
    <mergeCell ref="C13:F13"/>
    <mergeCell ref="H55:K55"/>
    <mergeCell ref="M53:Q53"/>
    <mergeCell ref="H56:K56"/>
    <mergeCell ref="M54:Q54"/>
    <mergeCell ref="C53:F53"/>
    <mergeCell ref="C54:F54"/>
    <mergeCell ref="M15:Q15"/>
    <mergeCell ref="H53:K53"/>
    <mergeCell ref="H54:K54"/>
    <mergeCell ref="C51:F51"/>
    <mergeCell ref="C52:F52"/>
    <mergeCell ref="H51:K51"/>
    <mergeCell ref="H50:K50"/>
    <mergeCell ref="C47:F47"/>
    <mergeCell ref="C48:F48"/>
    <mergeCell ref="S70:V70"/>
    <mergeCell ref="C58:F58"/>
    <mergeCell ref="H60:K60"/>
    <mergeCell ref="M58:Q58"/>
    <mergeCell ref="S68:V68"/>
    <mergeCell ref="C59:F59"/>
    <mergeCell ref="H61:K61"/>
    <mergeCell ref="M59:Q59"/>
    <mergeCell ref="S69:V69"/>
    <mergeCell ref="S61:V61"/>
    <mergeCell ref="S62:V62"/>
    <mergeCell ref="S59:V59"/>
    <mergeCell ref="S60:V60"/>
    <mergeCell ref="S65:V65"/>
    <mergeCell ref="H58:K58"/>
    <mergeCell ref="S66:V66"/>
    <mergeCell ref="H59:K59"/>
    <mergeCell ref="S67:V67"/>
    <mergeCell ref="C60:F60"/>
    <mergeCell ref="M60:Q60"/>
    <mergeCell ref="S63:V63"/>
    <mergeCell ref="S64:V64"/>
    <mergeCell ref="S58:V58"/>
  </mergeCells>
  <phoneticPr fontId="7" type="noConversion"/>
  <printOptions horizontalCentered="1"/>
  <pageMargins left="0.23622047244094491" right="0.23622047244094491" top="0.74803149606299213" bottom="0.74803149606299213" header="0.31496062992125984" footer="0.31496062992125984"/>
  <pageSetup paperSize="17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8c1620-bf39-447b-9036-a09f4e17d83f" xsi:nil="true"/>
    <lcf76f155ced4ddcb4097134ff3c332f xmlns="eb06ad86-5893-4137-b33a-c9cc4d2edce6">
      <Terms xmlns="http://schemas.microsoft.com/office/infopath/2007/PartnerControls"/>
    </lcf76f155ced4ddcb4097134ff3c332f>
    <ob290d30d0ff4bc9874ad43bede3a1d9 xmlns="d18c1620-bf39-447b-9036-a09f4e17d83f">
      <Terms xmlns="http://schemas.microsoft.com/office/infopath/2007/PartnerControls"/>
    </ob290d30d0ff4bc9874ad43bede3a1d9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H Projects" ma:contentTypeID="0x010100A2F43541753C1741B1A86A7081BCFBEA004537DD2ABA523B4682FE3EAB4C034AE3" ma:contentTypeVersion="15" ma:contentTypeDescription="Create a new document." ma:contentTypeScope="" ma:versionID="85eccb54968b7777ab7b5f8fa120d168">
  <xsd:schema xmlns:xsd="http://www.w3.org/2001/XMLSchema" xmlns:xs="http://www.w3.org/2001/XMLSchema" xmlns:p="http://schemas.microsoft.com/office/2006/metadata/properties" xmlns:ns3="d18c1620-bf39-447b-9036-a09f4e17d83f" xmlns:ns4="eb06ad86-5893-4137-b33a-c9cc4d2edce6" targetNamespace="http://schemas.microsoft.com/office/2006/metadata/properties" ma:root="true" ma:fieldsID="ab368190c6e68e5174decbb96ba347dc" ns3:_="" ns4:_="">
    <xsd:import namespace="d18c1620-bf39-447b-9036-a09f4e17d83f"/>
    <xsd:import namespace="eb06ad86-5893-4137-b33a-c9cc4d2edce6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3:ob290d30d0ff4bc9874ad43bede3a1d9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lcf76f155ced4ddcb4097134ff3c332f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3:SharedWithUsers" minOccurs="0"/>
                <xsd:element ref="ns3:SharedWithDetail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c1620-bf39-447b-9036-a09f4e17d83f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63076ddb-f743-4a92-9ecb-4fb038a6f5e2}" ma:internalName="TaxCatchAll" ma:showField="CatchAllData" ma:web="d18c1620-bf39-447b-9036-a09f4e17d8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3076ddb-f743-4a92-9ecb-4fb038a6f5e2}" ma:internalName="TaxCatchAllLabel" ma:readOnly="true" ma:showField="CatchAllDataLabel" ma:web="d18c1620-bf39-447b-9036-a09f4e17d8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b290d30d0ff4bc9874ad43bede3a1d9" ma:index="11" nillable="true" ma:taxonomy="true" ma:internalName="ob290d30d0ff4bc9874ad43bede3a1d9" ma:taxonomyFieldName="Discipline" ma:displayName="Discipline" ma:default="" ma:fieldId="{8b290d30-d0ff-4bc9-874a-d43bede3a1d9}" ma:taxonomyMulti="true" ma:sspId="43fa978b-cdad-45a5-877c-f631a0e6dfe9" ma:termSetId="4e73e40c-4865-4834-b7af-c2c3c02849a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6ad86-5893-4137-b33a-c9cc4d2edc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3fa978b-cdad-45a5-877c-f631a0e6df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C42AD2-5BC2-428C-835D-BC9975F772B5}">
  <ds:schemaRefs>
    <ds:schemaRef ds:uri="http://schemas.microsoft.com/office/2006/metadata/properties"/>
    <ds:schemaRef ds:uri="http://purl.org/dc/terms/"/>
    <ds:schemaRef ds:uri="d18c1620-bf39-447b-9036-a09f4e17d83f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eb06ad86-5893-4137-b33a-c9cc4d2edce6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8C1EF4F-E34C-4592-ADF3-A19A2F7D67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2C3A5C-2354-4588-87C4-362D2E111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8c1620-bf39-447b-9036-a09f4e17d83f"/>
    <ds:schemaRef ds:uri="eb06ad86-5893-4137-b33a-c9cc4d2edc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18</vt:i4>
      </vt:variant>
    </vt:vector>
  </HeadingPairs>
  <TitlesOfParts>
    <vt:vector size="25" baseType="lpstr">
      <vt:lpstr>Deckblatt - Cover</vt:lpstr>
      <vt:lpstr>Planausgangliste_Block1</vt:lpstr>
      <vt:lpstr>Planausgangliste_Block2</vt:lpstr>
      <vt:lpstr>Planausgangliste_Block3</vt:lpstr>
      <vt:lpstr>Planausgangliste_Block4 (INFRA)</vt:lpstr>
      <vt:lpstr>Dokumentausgangliste</vt:lpstr>
      <vt:lpstr>BH_DE_Plan-Dokumentkodierung</vt:lpstr>
      <vt:lpstr>'Planausgangliste_Block4 (INFRA)'!cvvc</vt:lpstr>
      <vt:lpstr>Planausgangliste_Block1!dfdf</vt:lpstr>
      <vt:lpstr>Dokumentausgangliste!dsd</vt:lpstr>
      <vt:lpstr>Planausgangliste_Block1!fddf</vt:lpstr>
      <vt:lpstr>'BH_DE_Plan-Dokumentkodierung'!Print_Area</vt:lpstr>
      <vt:lpstr>'Deckblatt - Cover'!Print_Area</vt:lpstr>
      <vt:lpstr>Dokumentausgangliste!Print_Area</vt:lpstr>
      <vt:lpstr>Planausgangliste_Block1!Print_Area</vt:lpstr>
      <vt:lpstr>Planausgangliste_Block2!Print_Area</vt:lpstr>
      <vt:lpstr>Planausgangliste_Block3!Print_Area</vt:lpstr>
      <vt:lpstr>'Planausgangliste_Block4 (INFRA)'!Print_Area</vt:lpstr>
      <vt:lpstr>'BH_DE_Plan-Dokumentkodierung'!Print_Titles</vt:lpstr>
      <vt:lpstr>Dokumentausgangliste!Print_Titles</vt:lpstr>
      <vt:lpstr>Planausgangliste_Block1!Print_Titles</vt:lpstr>
      <vt:lpstr>Planausgangliste_Block2!Print_Titles</vt:lpstr>
      <vt:lpstr>Planausgangliste_Block3!Print_Titles</vt:lpstr>
      <vt:lpstr>'Planausgangliste_Block4 (INFRA)'!Print_Titles</vt:lpstr>
      <vt:lpstr>'Deckblatt - Cover'!sed</vt:lpstr>
    </vt:vector>
  </TitlesOfParts>
  <Manager/>
  <Company>BuroHappold Engineering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May</dc:creator>
  <cp:keywords/>
  <dc:description/>
  <cp:lastModifiedBy>Kartheek Mylavarapu</cp:lastModifiedBy>
  <cp:revision/>
  <dcterms:created xsi:type="dcterms:W3CDTF">2019-11-05T07:35:53Z</dcterms:created>
  <dcterms:modified xsi:type="dcterms:W3CDTF">2024-10-30T13:29:53Z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0x010100A2F43541753C1741B1A86A7081BCFBEA004537DD2ABA523B4682FE3EAB4C034AE3</vt:lpwstr>
  </property>
  <property fmtid="{D5CDD505-2E9C-101B-9397-08002B2CF9AE}" pid="3" name="Discipline">
    <vt:lpwstr/>
  </property>
  <property fmtid="{D5CDD505-2E9C-101B-9397-08002B2CF9AE}" pid="4" name="Office">
    <vt:lpwstr/>
  </property>
  <property fmtid="{D5CDD505-2E9C-101B-9397-08002B2CF9AE}" pid="5" name="MediaServiceImageTags">
    <vt:lpwstr/>
  </property>
</Properties>
</file>