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/Documents/Erie Protectors/Analysis/Spills/"/>
    </mc:Choice>
  </mc:AlternateContent>
  <xr:revisionPtr revIDLastSave="0" documentId="13_ncr:1_{6E331958-D2F3-EC4A-930F-86597441DCB5}" xr6:coauthVersionLast="47" xr6:coauthVersionMax="47" xr10:uidLastSave="{00000000-0000-0000-0000-000000000000}"/>
  <bookViews>
    <workbookView xWindow="-101340" yWindow="-7140" windowWidth="50120" windowHeight="28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5" i="1"/>
</calcChain>
</file>

<file path=xl/sharedStrings.xml><?xml version="1.0" encoding="utf-8"?>
<sst xmlns="http://schemas.openxmlformats.org/spreadsheetml/2006/main" count="14" uniqueCount="14">
  <si>
    <t>Colorado Oil and Gas Conservation Commission</t>
  </si>
  <si>
    <t>Spill Analysis by Year 1999 - 4th Qtr 2023</t>
  </si>
  <si>
    <t>BBL = Barrels</t>
  </si>
  <si>
    <t>Year</t>
  </si>
  <si>
    <t>Spills</t>
  </si>
  <si>
    <t>Oil Spilled (BBL)</t>
  </si>
  <si>
    <t>Water Spilled (BBL)</t>
  </si>
  <si>
    <t>Oil Produced (BBL)</t>
  </si>
  <si>
    <t>% Produced
Oil Spilled</t>
  </si>
  <si>
    <t>Water Produced (BBL)</t>
  </si>
  <si>
    <t>% Produced
Water Spilled</t>
  </si>
  <si>
    <t>Active Wells</t>
  </si>
  <si>
    <t>Fracked</t>
  </si>
  <si>
    <t>Plugged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</si>
</sst>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4"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name val="Roboto Condensed Regular"/>
    </font>
    <font>
      <sz val="12"/>
      <color rgb="FF000000"/>
      <name val="Roboto Condensed Regula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 applyAlignment="1">
      <alignment horizontal="left" vertical="top"/>
    </xf>
    <xf numFmtId="0" fontId="3" fillId="0" borderId="0" xfId="0" applyFont="1"/>
    <xf numFmtId="0" fontId="2" fillId="0" borderId="2" xfId="0" applyFont="1" applyBorder="1" applyAlignment="1">
      <alignment horizontal="right" wrapText="1"/>
    </xf>
    <xf numFmtId="1" fontId="2" fillId="0" borderId="2" xfId="0" applyNumberFormat="1" applyFont="1" applyBorder="1" applyAlignment="1">
      <alignment horizontal="right" vertical="top" wrapText="1"/>
    </xf>
    <xf numFmtId="3" fontId="2" fillId="0" borderId="2" xfId="0" applyNumberFormat="1" applyFont="1" applyBorder="1" applyAlignment="1">
      <alignment horizontal="right" vertical="top" wrapText="1"/>
    </xf>
    <xf numFmtId="164" fontId="2" fillId="0" borderId="2" xfId="1" applyNumberFormat="1" applyFont="1" applyBorder="1" applyAlignment="1">
      <alignment horizontal="right" vertical="top" wrapText="1"/>
    </xf>
    <xf numFmtId="164" fontId="2" fillId="0" borderId="2" xfId="0" applyNumberFormat="1" applyFont="1" applyBorder="1" applyAlignment="1">
      <alignment horizontal="right"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Spilled as a Percent of Production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Sheet1!$F$4</c:f>
              <c:strCache>
                <c:ptCount val="1"/>
                <c:pt idx="0">
                  <c:v>% Produced
Oil Spilled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Sheet1!$F$5:$F$29</c:f>
              <c:numCache>
                <c:formatCode>0.0000%</c:formatCode>
                <c:ptCount val="25"/>
                <c:pt idx="0">
                  <c:v>1.1589738487171079E-4</c:v>
                </c:pt>
                <c:pt idx="1">
                  <c:v>1.7878043569576434E-4</c:v>
                </c:pt>
                <c:pt idx="2">
                  <c:v>9.6010380014431758E-5</c:v>
                </c:pt>
                <c:pt idx="3">
                  <c:v>1.5555556743827251E-4</c:v>
                </c:pt>
                <c:pt idx="4">
                  <c:v>1.3536449204196594E-4</c:v>
                </c:pt>
                <c:pt idx="5">
                  <c:v>1.7833223867614654E-4</c:v>
                </c:pt>
                <c:pt idx="6">
                  <c:v>2.1594341128399505E-4</c:v>
                </c:pt>
                <c:pt idx="7">
                  <c:v>1.0497679524560908E-4</c:v>
                </c:pt>
                <c:pt idx="8">
                  <c:v>1.5534599564619397E-4</c:v>
                </c:pt>
                <c:pt idx="9">
                  <c:v>1.0641483975090868E-4</c:v>
                </c:pt>
                <c:pt idx="10">
                  <c:v>9.1365588041316518E-5</c:v>
                </c:pt>
                <c:pt idx="11">
                  <c:v>9.8921248549667878E-5</c:v>
                </c:pt>
                <c:pt idx="12">
                  <c:v>8.2906727005405484E-5</c:v>
                </c:pt>
                <c:pt idx="13">
                  <c:v>9.0444615728384962E-5</c:v>
                </c:pt>
                <c:pt idx="14">
                  <c:v>5.9586433307710867E-5</c:v>
                </c:pt>
                <c:pt idx="15">
                  <c:v>2.5661349419044819E-5</c:v>
                </c:pt>
                <c:pt idx="16">
                  <c:v>1.2054355864814843E-5</c:v>
                </c:pt>
                <c:pt idx="17">
                  <c:v>2.2749850949252403E-5</c:v>
                </c:pt>
                <c:pt idx="18">
                  <c:v>1.8020628340991407E-5</c:v>
                </c:pt>
                <c:pt idx="19">
                  <c:v>5.5920292279407404E-6</c:v>
                </c:pt>
                <c:pt idx="20">
                  <c:v>1.0522505326855777E-5</c:v>
                </c:pt>
                <c:pt idx="21">
                  <c:v>2.5792624028481954E-5</c:v>
                </c:pt>
                <c:pt idx="22">
                  <c:v>1.5267896327157202E-5</c:v>
                </c:pt>
                <c:pt idx="23">
                  <c:v>6.3692909794489179E-6</c:v>
                </c:pt>
                <c:pt idx="24">
                  <c:v>5.6692924385146902E-6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68-D84E-9152-F1B72FED85B1}"/>
            </c:ext>
          </c:extLst>
        </c:ser>
        <c:ser>
          <c:idx val="2"/>
          <c:order val="1"/>
          <c:tx>
            <c:strRef>
              <c:f>Sheet1!$H$4</c:f>
              <c:strCache>
                <c:ptCount val="1"/>
                <c:pt idx="0">
                  <c:v>% Produced
Water Spilled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Sheet1!$H$5:$H$29</c:f>
              <c:numCache>
                <c:formatCode>0.0000%</c:formatCode>
                <c:ptCount val="25"/>
                <c:pt idx="0">
                  <c:v>1.7992422755390235E-4</c:v>
                </c:pt>
                <c:pt idx="1">
                  <c:v>8.9087195950666794E-5</c:v>
                </c:pt>
                <c:pt idx="2">
                  <c:v>3.9631593960649931E-5</c:v>
                </c:pt>
                <c:pt idx="3">
                  <c:v>2.043429060494152E-4</c:v>
                </c:pt>
                <c:pt idx="4">
                  <c:v>6.4497575889590697E-5</c:v>
                </c:pt>
                <c:pt idx="5">
                  <c:v>1.2562197767479713E-4</c:v>
                </c:pt>
                <c:pt idx="6">
                  <c:v>7.0989697195921649E-5</c:v>
                </c:pt>
                <c:pt idx="7">
                  <c:v>8.3898615190425418E-5</c:v>
                </c:pt>
                <c:pt idx="8">
                  <c:v>6.8714281937883948E-5</c:v>
                </c:pt>
                <c:pt idx="9">
                  <c:v>1.9561812571200035E-4</c:v>
                </c:pt>
                <c:pt idx="10">
                  <c:v>6.1882792759154398E-5</c:v>
                </c:pt>
                <c:pt idx="11">
                  <c:v>9.2856486684413249E-5</c:v>
                </c:pt>
                <c:pt idx="12">
                  <c:v>9.8319182940567336E-5</c:v>
                </c:pt>
                <c:pt idx="13">
                  <c:v>4.3831092111652237E-5</c:v>
                </c:pt>
                <c:pt idx="14">
                  <c:v>4.3367123868888582E-5</c:v>
                </c:pt>
                <c:pt idx="15">
                  <c:v>5.5873250802007314E-5</c:v>
                </c:pt>
                <c:pt idx="16">
                  <c:v>8.8938393780674051E-5</c:v>
                </c:pt>
                <c:pt idx="17">
                  <c:v>5.9939321935466156E-5</c:v>
                </c:pt>
                <c:pt idx="18">
                  <c:v>5.0966802643718511E-5</c:v>
                </c:pt>
                <c:pt idx="19">
                  <c:v>4.932812405914215E-5</c:v>
                </c:pt>
                <c:pt idx="20">
                  <c:v>8.4493108263681825E-5</c:v>
                </c:pt>
                <c:pt idx="21">
                  <c:v>4.4283070393203469E-5</c:v>
                </c:pt>
                <c:pt idx="22">
                  <c:v>2.7613490702392346E-5</c:v>
                </c:pt>
                <c:pt idx="23">
                  <c:v>1.0110372653443661E-4</c:v>
                </c:pt>
                <c:pt idx="24">
                  <c:v>7.3280959354228629E-5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68-D84E-9152-F1B72FED8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902335"/>
        <c:axId val="1173904063"/>
      </c:lineChart>
      <c:catAx>
        <c:axId val="117390233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173904063"/>
        <c:crosses val="autoZero"/>
        <c:auto val="0"/>
        <c:lblAlgn val="ctr"/>
        <c:lblOffset val="100"/>
        <c:noMultiLvlLbl val="0"/>
      </c:catAx>
      <c:valAx>
        <c:axId val="1173904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%" sourceLinked="1"/>
        <c:majorTickMark val="none"/>
        <c:minorTickMark val="none"/>
        <c:tickLblPos val="nextTo"/>
        <c:crossAx val="11739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Number of Spills vs </a:t>
            </a:r>
          </a:p>
          <a:p>
            <a:pPr>
              <a:defRPr/>
            </a:pPr>
            <a:r>
              <a:rPr lang="en-US"/>
              <a:t>Number of Active Wells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strRef>
              <c:f>Sheet1!$B$4</c:f>
              <c:strCache>
                <c:ptCount val="1"/>
                <c:pt idx="0">
                  <c:v>Spills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Sheet1!$B$5:$B$29</c:f>
              <c:numCache>
                <c:formatCode>0</c:formatCode>
                <c:ptCount val="25"/>
                <c:pt idx="0">
                  <c:v>263</c:v>
                </c:pt>
                <c:pt idx="1">
                  <c:v>254</c:v>
                </c:pt>
                <c:pt idx="2">
                  <c:v>206</c:v>
                </c:pt>
                <c:pt idx="3">
                  <c:v>193</c:v>
                </c:pt>
                <c:pt idx="4">
                  <c:v>213</c:v>
                </c:pt>
                <c:pt idx="5">
                  <c:v>223</c:v>
                </c:pt>
                <c:pt idx="6">
                  <c:v>326</c:v>
                </c:pt>
                <c:pt idx="7">
                  <c:v>336</c:v>
                </c:pt>
                <c:pt idx="8">
                  <c:v>376</c:v>
                </c:pt>
                <c:pt idx="9">
                  <c:v>408</c:v>
                </c:pt>
                <c:pt idx="10">
                  <c:v>369</c:v>
                </c:pt>
                <c:pt idx="11">
                  <c:v>498</c:v>
                </c:pt>
                <c:pt idx="12">
                  <c:v>501</c:v>
                </c:pt>
                <c:pt idx="13">
                  <c:v>408</c:v>
                </c:pt>
                <c:pt idx="14">
                  <c:v>635</c:v>
                </c:pt>
                <c:pt idx="15">
                  <c:v>794</c:v>
                </c:pt>
                <c:pt idx="16">
                  <c:v>624</c:v>
                </c:pt>
                <c:pt idx="17">
                  <c:v>529</c:v>
                </c:pt>
                <c:pt idx="18">
                  <c:v>617</c:v>
                </c:pt>
                <c:pt idx="19">
                  <c:v>599</c:v>
                </c:pt>
                <c:pt idx="20">
                  <c:v>640</c:v>
                </c:pt>
                <c:pt idx="21">
                  <c:v>470</c:v>
                </c:pt>
                <c:pt idx="22">
                  <c:v>863</c:v>
                </c:pt>
                <c:pt idx="23" formatCode="#,##0">
                  <c:v>1108</c:v>
                </c:pt>
                <c:pt idx="24" formatCode="#,##0">
                  <c:v>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22-AD47-85DE-4C62F00D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603951"/>
        <c:axId val="1454309087"/>
      </c:lineChart>
      <c:lineChart>
        <c:grouping val="standard"/>
        <c:varyColors val="0"/>
        <c:ser>
          <c:idx val="1"/>
          <c:order val="0"/>
          <c:tx>
            <c:strRef>
              <c:f>Sheet1!$I$4</c:f>
              <c:strCache>
                <c:ptCount val="1"/>
                <c:pt idx="0">
                  <c:v>Active Wells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Sheet1!$I$5:$I$29</c:f>
              <c:numCache>
                <c:formatCode>#,##0</c:formatCode>
                <c:ptCount val="25"/>
                <c:pt idx="0">
                  <c:v>21745</c:v>
                </c:pt>
                <c:pt idx="1">
                  <c:v>22228</c:v>
                </c:pt>
                <c:pt idx="2">
                  <c:v>22879</c:v>
                </c:pt>
                <c:pt idx="3">
                  <c:v>23711</c:v>
                </c:pt>
                <c:pt idx="4">
                  <c:v>25042</c:v>
                </c:pt>
                <c:pt idx="5">
                  <c:v>26968</c:v>
                </c:pt>
                <c:pt idx="6">
                  <c:v>28952</c:v>
                </c:pt>
                <c:pt idx="7">
                  <c:v>31096</c:v>
                </c:pt>
                <c:pt idx="8">
                  <c:v>33815</c:v>
                </c:pt>
                <c:pt idx="9">
                  <c:v>39944</c:v>
                </c:pt>
                <c:pt idx="10">
                  <c:v>37311</c:v>
                </c:pt>
                <c:pt idx="11">
                  <c:v>40977</c:v>
                </c:pt>
                <c:pt idx="12">
                  <c:v>43322</c:v>
                </c:pt>
                <c:pt idx="13">
                  <c:v>46800</c:v>
                </c:pt>
                <c:pt idx="14">
                  <c:v>50034</c:v>
                </c:pt>
                <c:pt idx="15">
                  <c:v>51708</c:v>
                </c:pt>
                <c:pt idx="16">
                  <c:v>53031</c:v>
                </c:pt>
                <c:pt idx="17">
                  <c:v>53624</c:v>
                </c:pt>
                <c:pt idx="18">
                  <c:v>54035</c:v>
                </c:pt>
                <c:pt idx="19">
                  <c:v>55137</c:v>
                </c:pt>
                <c:pt idx="20">
                  <c:v>53384</c:v>
                </c:pt>
                <c:pt idx="21">
                  <c:v>52068</c:v>
                </c:pt>
                <c:pt idx="22">
                  <c:v>50833</c:v>
                </c:pt>
                <c:pt idx="23">
                  <c:v>49924</c:v>
                </c:pt>
                <c:pt idx="24">
                  <c:v>49148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22-AD47-85DE-4C62F00D2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871807"/>
        <c:axId val="1156475711"/>
      </c:lineChart>
      <c:catAx>
        <c:axId val="145860395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4309087"/>
        <c:crosses val="autoZero"/>
        <c:auto val="1"/>
        <c:lblAlgn val="ctr"/>
        <c:lblOffset val="100"/>
        <c:noMultiLvlLbl val="0"/>
      </c:catAx>
      <c:valAx>
        <c:axId val="1454309087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8603951"/>
        <c:crosses val="autoZero"/>
        <c:crossBetween val="between"/>
      </c:valAx>
      <c:valAx>
        <c:axId val="115647571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0871807"/>
        <c:crosses val="max"/>
        <c:crossBetween val="between"/>
      </c:valAx>
      <c:catAx>
        <c:axId val="1610871807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475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Oil Produced vs Water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Oil Produced (BBL)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Sheet1!$E$5:$E$29</c:f>
              <c:numCache>
                <c:formatCode>#,##0</c:formatCode>
                <c:ptCount val="25"/>
                <c:pt idx="0">
                  <c:v>19698460</c:v>
                </c:pt>
                <c:pt idx="1">
                  <c:v>20018969</c:v>
                </c:pt>
                <c:pt idx="2">
                  <c:v>20195733</c:v>
                </c:pt>
                <c:pt idx="3">
                  <c:v>20571427</c:v>
                </c:pt>
                <c:pt idx="4">
                  <c:v>21600938</c:v>
                </c:pt>
                <c:pt idx="5">
                  <c:v>22570232</c:v>
                </c:pt>
                <c:pt idx="6">
                  <c:v>23219046</c:v>
                </c:pt>
                <c:pt idx="7">
                  <c:v>24576860</c:v>
                </c:pt>
                <c:pt idx="8">
                  <c:v>26225330</c:v>
                </c:pt>
                <c:pt idx="9">
                  <c:v>30024008</c:v>
                </c:pt>
                <c:pt idx="10">
                  <c:v>30503826</c:v>
                </c:pt>
                <c:pt idx="11">
                  <c:v>33147580</c:v>
                </c:pt>
                <c:pt idx="12">
                  <c:v>39634902</c:v>
                </c:pt>
                <c:pt idx="13">
                  <c:v>49787375</c:v>
                </c:pt>
                <c:pt idx="14">
                  <c:v>66223128</c:v>
                </c:pt>
                <c:pt idx="15">
                  <c:v>95669170</c:v>
                </c:pt>
                <c:pt idx="16">
                  <c:v>122196492</c:v>
                </c:pt>
                <c:pt idx="17">
                  <c:v>116000760</c:v>
                </c:pt>
                <c:pt idx="18">
                  <c:v>129962172</c:v>
                </c:pt>
                <c:pt idx="19">
                  <c:v>169169359</c:v>
                </c:pt>
                <c:pt idx="20">
                  <c:v>192254595</c:v>
                </c:pt>
                <c:pt idx="21">
                  <c:v>171638217</c:v>
                </c:pt>
                <c:pt idx="22">
                  <c:v>153655746</c:v>
                </c:pt>
                <c:pt idx="23">
                  <c:v>160300417</c:v>
                </c:pt>
                <c:pt idx="24">
                  <c:v>132291641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F-8344-AB53-2D37AF987522}"/>
            </c:ext>
          </c:extLst>
        </c:ser>
        <c:ser>
          <c:idx val="1"/>
          <c:order val="1"/>
          <c:tx>
            <c:strRef>
              <c:f>Sheet1!$G$4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Sheet1!$G$5:$G$29</c:f>
              <c:numCache>
                <c:formatCode>#,##0</c:formatCode>
                <c:ptCount val="25"/>
                <c:pt idx="0">
                  <c:v>229891219</c:v>
                </c:pt>
                <c:pt idx="1">
                  <c:v>253010545</c:v>
                </c:pt>
                <c:pt idx="2">
                  <c:v>267009195</c:v>
                </c:pt>
                <c:pt idx="3">
                  <c:v>283063411</c:v>
                </c:pt>
                <c:pt idx="4">
                  <c:v>302771069</c:v>
                </c:pt>
                <c:pt idx="5">
                  <c:v>295529498</c:v>
                </c:pt>
                <c:pt idx="6">
                  <c:v>347064447</c:v>
                </c:pt>
                <c:pt idx="7">
                  <c:v>398612062</c:v>
                </c:pt>
                <c:pt idx="8">
                  <c:v>394328504</c:v>
                </c:pt>
                <c:pt idx="9">
                  <c:v>367854460</c:v>
                </c:pt>
                <c:pt idx="10">
                  <c:v>358952772</c:v>
                </c:pt>
                <c:pt idx="11">
                  <c:v>361784095</c:v>
                </c:pt>
                <c:pt idx="12">
                  <c:v>343788455</c:v>
                </c:pt>
                <c:pt idx="13">
                  <c:v>334876438</c:v>
                </c:pt>
                <c:pt idx="14">
                  <c:v>329973462</c:v>
                </c:pt>
                <c:pt idx="15">
                  <c:v>335598873</c:v>
                </c:pt>
                <c:pt idx="16">
                  <c:v>329790080</c:v>
                </c:pt>
                <c:pt idx="17">
                  <c:v>314317870</c:v>
                </c:pt>
                <c:pt idx="18">
                  <c:v>309554439</c:v>
                </c:pt>
                <c:pt idx="19">
                  <c:v>337657276</c:v>
                </c:pt>
                <c:pt idx="20">
                  <c:v>334985901</c:v>
                </c:pt>
                <c:pt idx="21">
                  <c:v>284149222</c:v>
                </c:pt>
                <c:pt idx="22">
                  <c:v>282108484</c:v>
                </c:pt>
                <c:pt idx="23">
                  <c:v>282561296</c:v>
                </c:pt>
                <c:pt idx="24">
                  <c:v>230673836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9F-8344-AB53-2D37AF98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3859023"/>
        <c:axId val="1613853871"/>
      </c:lineChart>
      <c:catAx>
        <c:axId val="1613859023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3853871"/>
        <c:crosses val="autoZero"/>
        <c:auto val="1"/>
        <c:lblAlgn val="ctr"/>
        <c:lblOffset val="100"/>
        <c:noMultiLvlLbl val="0"/>
      </c:catAx>
      <c:valAx>
        <c:axId val="161385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385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Oil Spilled vs Oil Produced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Sheet1!$E$4</c:f>
              <c:strCache>
                <c:ptCount val="1"/>
                <c:pt idx="0">
                  <c:v>Oil Produced (BBL)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Sheet1!$E$5:$E$29</c:f>
              <c:numCache>
                <c:formatCode>#,##0</c:formatCode>
                <c:ptCount val="25"/>
                <c:pt idx="0">
                  <c:v>19698460</c:v>
                </c:pt>
                <c:pt idx="1">
                  <c:v>20018969</c:v>
                </c:pt>
                <c:pt idx="2">
                  <c:v>20195733</c:v>
                </c:pt>
                <c:pt idx="3">
                  <c:v>20571427</c:v>
                </c:pt>
                <c:pt idx="4">
                  <c:v>21600938</c:v>
                </c:pt>
                <c:pt idx="5">
                  <c:v>22570232</c:v>
                </c:pt>
                <c:pt idx="6">
                  <c:v>23219046</c:v>
                </c:pt>
                <c:pt idx="7">
                  <c:v>24576860</c:v>
                </c:pt>
                <c:pt idx="8">
                  <c:v>26225330</c:v>
                </c:pt>
                <c:pt idx="9">
                  <c:v>30024008</c:v>
                </c:pt>
                <c:pt idx="10">
                  <c:v>30503826</c:v>
                </c:pt>
                <c:pt idx="11">
                  <c:v>33147580</c:v>
                </c:pt>
                <c:pt idx="12">
                  <c:v>39634902</c:v>
                </c:pt>
                <c:pt idx="13">
                  <c:v>49787375</c:v>
                </c:pt>
                <c:pt idx="14">
                  <c:v>66223128</c:v>
                </c:pt>
                <c:pt idx="15">
                  <c:v>95669170</c:v>
                </c:pt>
                <c:pt idx="16">
                  <c:v>122196492</c:v>
                </c:pt>
                <c:pt idx="17">
                  <c:v>116000760</c:v>
                </c:pt>
                <c:pt idx="18">
                  <c:v>129962172</c:v>
                </c:pt>
                <c:pt idx="19">
                  <c:v>169169359</c:v>
                </c:pt>
                <c:pt idx="20">
                  <c:v>192254595</c:v>
                </c:pt>
                <c:pt idx="21">
                  <c:v>171638217</c:v>
                </c:pt>
                <c:pt idx="22">
                  <c:v>153655746</c:v>
                </c:pt>
                <c:pt idx="23">
                  <c:v>160300417</c:v>
                </c:pt>
                <c:pt idx="24">
                  <c:v>132291641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1-B941-947E-AB643AEF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3243999"/>
        <c:axId val="1457140959"/>
      </c:lineChart>
      <c:lineChart>
        <c:grouping val="standard"/>
        <c:varyColors val="0"/>
        <c:ser>
          <c:idx val="0"/>
          <c:order val="1"/>
          <c:tx>
            <c:strRef>
              <c:f>Sheet1!$C$4</c:f>
              <c:strCache>
                <c:ptCount val="1"/>
                <c:pt idx="0">
                  <c:v>Oil Spilled (BBL)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Sheet1!$C$5:$C$29</c:f>
              <c:numCache>
                <c:formatCode>#,##0</c:formatCode>
                <c:ptCount val="25"/>
                <c:pt idx="0">
                  <c:v>2283</c:v>
                </c:pt>
                <c:pt idx="1">
                  <c:v>3579</c:v>
                </c:pt>
                <c:pt idx="2">
                  <c:v>1939</c:v>
                </c:pt>
                <c:pt idx="3">
                  <c:v>3200</c:v>
                </c:pt>
                <c:pt idx="4">
                  <c:v>2924</c:v>
                </c:pt>
                <c:pt idx="5">
                  <c:v>4025</c:v>
                </c:pt>
                <c:pt idx="6">
                  <c:v>5014</c:v>
                </c:pt>
                <c:pt idx="7">
                  <c:v>2580</c:v>
                </c:pt>
                <c:pt idx="8">
                  <c:v>4074</c:v>
                </c:pt>
                <c:pt idx="9">
                  <c:v>3195</c:v>
                </c:pt>
                <c:pt idx="10">
                  <c:v>2787</c:v>
                </c:pt>
                <c:pt idx="11">
                  <c:v>3279</c:v>
                </c:pt>
                <c:pt idx="12">
                  <c:v>3286</c:v>
                </c:pt>
                <c:pt idx="13">
                  <c:v>4503</c:v>
                </c:pt>
                <c:pt idx="14">
                  <c:v>3946</c:v>
                </c:pt>
                <c:pt idx="15">
                  <c:v>2455</c:v>
                </c:pt>
                <c:pt idx="16">
                  <c:v>1473</c:v>
                </c:pt>
                <c:pt idx="17">
                  <c:v>2639</c:v>
                </c:pt>
                <c:pt idx="18">
                  <c:v>2342</c:v>
                </c:pt>
                <c:pt idx="19" formatCode="0">
                  <c:v>946</c:v>
                </c:pt>
                <c:pt idx="20">
                  <c:v>2023</c:v>
                </c:pt>
                <c:pt idx="21">
                  <c:v>4427</c:v>
                </c:pt>
                <c:pt idx="22">
                  <c:v>2346</c:v>
                </c:pt>
                <c:pt idx="23">
                  <c:v>1021</c:v>
                </c:pt>
                <c:pt idx="24" formatCode="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51-B941-947E-AB643AEF4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6178895"/>
        <c:axId val="1616029791"/>
      </c:lineChart>
      <c:catAx>
        <c:axId val="142324399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7140959"/>
        <c:crossesAt val="-100000000"/>
        <c:auto val="1"/>
        <c:lblAlgn val="ctr"/>
        <c:lblOffset val="100"/>
        <c:noMultiLvlLbl val="0"/>
      </c:catAx>
      <c:valAx>
        <c:axId val="1457140959"/>
        <c:scaling>
          <c:orientation val="minMax"/>
          <c:min val="-100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23243999"/>
        <c:crosses val="autoZero"/>
        <c:crossBetween val="between"/>
      </c:valAx>
      <c:valAx>
        <c:axId val="1616029791"/>
        <c:scaling>
          <c:orientation val="minMax"/>
          <c:max val="30000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6178895"/>
        <c:crosses val="max"/>
        <c:crossBetween val="between"/>
      </c:valAx>
      <c:catAx>
        <c:axId val="1616178895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160297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Oil Spilled vs Water Spilled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Oil Spilled (BBL)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Sheet1!$C$5:$C$29</c:f>
              <c:numCache>
                <c:formatCode>#,##0</c:formatCode>
                <c:ptCount val="25"/>
                <c:pt idx="0">
                  <c:v>2283</c:v>
                </c:pt>
                <c:pt idx="1">
                  <c:v>3579</c:v>
                </c:pt>
                <c:pt idx="2">
                  <c:v>1939</c:v>
                </c:pt>
                <c:pt idx="3">
                  <c:v>3200</c:v>
                </c:pt>
                <c:pt idx="4">
                  <c:v>2924</c:v>
                </c:pt>
                <c:pt idx="5">
                  <c:v>4025</c:v>
                </c:pt>
                <c:pt idx="6">
                  <c:v>5014</c:v>
                </c:pt>
                <c:pt idx="7">
                  <c:v>2580</c:v>
                </c:pt>
                <c:pt idx="8">
                  <c:v>4074</c:v>
                </c:pt>
                <c:pt idx="9">
                  <c:v>3195</c:v>
                </c:pt>
                <c:pt idx="10">
                  <c:v>2787</c:v>
                </c:pt>
                <c:pt idx="11">
                  <c:v>3279</c:v>
                </c:pt>
                <c:pt idx="12">
                  <c:v>3286</c:v>
                </c:pt>
                <c:pt idx="13">
                  <c:v>4503</c:v>
                </c:pt>
                <c:pt idx="14">
                  <c:v>3946</c:v>
                </c:pt>
                <c:pt idx="15">
                  <c:v>2455</c:v>
                </c:pt>
                <c:pt idx="16">
                  <c:v>1473</c:v>
                </c:pt>
                <c:pt idx="17">
                  <c:v>2639</c:v>
                </c:pt>
                <c:pt idx="18">
                  <c:v>2342</c:v>
                </c:pt>
                <c:pt idx="19" formatCode="0">
                  <c:v>946</c:v>
                </c:pt>
                <c:pt idx="20">
                  <c:v>2023</c:v>
                </c:pt>
                <c:pt idx="21">
                  <c:v>4427</c:v>
                </c:pt>
                <c:pt idx="22">
                  <c:v>2346</c:v>
                </c:pt>
                <c:pt idx="23">
                  <c:v>1021</c:v>
                </c:pt>
                <c:pt idx="24" formatCode="0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1-9E44-8A23-3BC21A37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3798447"/>
        <c:axId val="1454152111"/>
      </c:lineChart>
      <c:lineChart>
        <c:grouping val="standard"/>
        <c:varyColors val="0"/>
        <c:ser>
          <c:idx val="1"/>
          <c:order val="1"/>
          <c:tx>
            <c:strRef>
              <c:f>Sheet1!$D$4</c:f>
              <c:strCache>
                <c:ptCount val="1"/>
                <c:pt idx="0">
                  <c:v>Water Spilled (BBL)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Sheet1!$D$5:$D$29</c:f>
              <c:numCache>
                <c:formatCode>#,##0</c:formatCode>
                <c:ptCount val="25"/>
                <c:pt idx="0">
                  <c:v>41363</c:v>
                </c:pt>
                <c:pt idx="1">
                  <c:v>22540</c:v>
                </c:pt>
                <c:pt idx="2">
                  <c:v>10582</c:v>
                </c:pt>
                <c:pt idx="3">
                  <c:v>57842</c:v>
                </c:pt>
                <c:pt idx="4">
                  <c:v>19528</c:v>
                </c:pt>
                <c:pt idx="5">
                  <c:v>37125</c:v>
                </c:pt>
                <c:pt idx="6">
                  <c:v>24638</c:v>
                </c:pt>
                <c:pt idx="7">
                  <c:v>33443</c:v>
                </c:pt>
                <c:pt idx="8">
                  <c:v>27096</c:v>
                </c:pt>
                <c:pt idx="9">
                  <c:v>71959</c:v>
                </c:pt>
                <c:pt idx="10">
                  <c:v>22213</c:v>
                </c:pt>
                <c:pt idx="11">
                  <c:v>33594</c:v>
                </c:pt>
                <c:pt idx="12">
                  <c:v>33801</c:v>
                </c:pt>
                <c:pt idx="13">
                  <c:v>14678</c:v>
                </c:pt>
                <c:pt idx="14">
                  <c:v>14310</c:v>
                </c:pt>
                <c:pt idx="15">
                  <c:v>18751</c:v>
                </c:pt>
                <c:pt idx="16">
                  <c:v>29331</c:v>
                </c:pt>
                <c:pt idx="17">
                  <c:v>18840</c:v>
                </c:pt>
                <c:pt idx="18">
                  <c:v>15777</c:v>
                </c:pt>
                <c:pt idx="19">
                  <c:v>16656</c:v>
                </c:pt>
                <c:pt idx="20">
                  <c:v>28304</c:v>
                </c:pt>
                <c:pt idx="21">
                  <c:v>12583</c:v>
                </c:pt>
                <c:pt idx="22">
                  <c:v>7790</c:v>
                </c:pt>
                <c:pt idx="23">
                  <c:v>28568</c:v>
                </c:pt>
                <c:pt idx="24">
                  <c:v>16904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1-9E44-8A23-3BC21A375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4330463"/>
        <c:axId val="1457378767"/>
      </c:lineChart>
      <c:catAx>
        <c:axId val="14537984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4152111"/>
        <c:crosses val="autoZero"/>
        <c:auto val="1"/>
        <c:lblAlgn val="ctr"/>
        <c:lblOffset val="100"/>
        <c:noMultiLvlLbl val="0"/>
      </c:catAx>
      <c:valAx>
        <c:axId val="1454152111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3798447"/>
        <c:crosses val="autoZero"/>
        <c:crossBetween val="between"/>
      </c:valAx>
      <c:valAx>
        <c:axId val="1457378767"/>
        <c:scaling>
          <c:orientation val="minMax"/>
          <c:max val="90000"/>
          <c:min val="-10000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4330463"/>
        <c:crosses val="max"/>
        <c:crossBetween val="between"/>
      </c:valAx>
      <c:catAx>
        <c:axId val="1614330463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457378767"/>
        <c:crossesAt val="-100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Water Spilled</a:t>
            </a:r>
            <a:r>
              <a:rPr lang="en-US" baseline="0"/>
              <a:t> vs Water Produced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Water Spilled (BBL)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Sheet1!$D$5:$D$29</c:f>
              <c:numCache>
                <c:formatCode>#,##0</c:formatCode>
                <c:ptCount val="25"/>
                <c:pt idx="0">
                  <c:v>41363</c:v>
                </c:pt>
                <c:pt idx="1">
                  <c:v>22540</c:v>
                </c:pt>
                <c:pt idx="2">
                  <c:v>10582</c:v>
                </c:pt>
                <c:pt idx="3">
                  <c:v>57842</c:v>
                </c:pt>
                <c:pt idx="4">
                  <c:v>19528</c:v>
                </c:pt>
                <c:pt idx="5">
                  <c:v>37125</c:v>
                </c:pt>
                <c:pt idx="6">
                  <c:v>24638</c:v>
                </c:pt>
                <c:pt idx="7">
                  <c:v>33443</c:v>
                </c:pt>
                <c:pt idx="8">
                  <c:v>27096</c:v>
                </c:pt>
                <c:pt idx="9">
                  <c:v>71959</c:v>
                </c:pt>
                <c:pt idx="10">
                  <c:v>22213</c:v>
                </c:pt>
                <c:pt idx="11">
                  <c:v>33594</c:v>
                </c:pt>
                <c:pt idx="12">
                  <c:v>33801</c:v>
                </c:pt>
                <c:pt idx="13">
                  <c:v>14678</c:v>
                </c:pt>
                <c:pt idx="14">
                  <c:v>14310</c:v>
                </c:pt>
                <c:pt idx="15">
                  <c:v>18751</c:v>
                </c:pt>
                <c:pt idx="16">
                  <c:v>29331</c:v>
                </c:pt>
                <c:pt idx="17">
                  <c:v>18840</c:v>
                </c:pt>
                <c:pt idx="18">
                  <c:v>15777</c:v>
                </c:pt>
                <c:pt idx="19">
                  <c:v>16656</c:v>
                </c:pt>
                <c:pt idx="20">
                  <c:v>28304</c:v>
                </c:pt>
                <c:pt idx="21">
                  <c:v>12583</c:v>
                </c:pt>
                <c:pt idx="22">
                  <c:v>7790</c:v>
                </c:pt>
                <c:pt idx="23">
                  <c:v>28568</c:v>
                </c:pt>
                <c:pt idx="24">
                  <c:v>16904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2-944C-B2CC-BCDB77E4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0683615"/>
        <c:axId val="1453578287"/>
      </c:lineChart>
      <c:lineChart>
        <c:grouping val="standard"/>
        <c:varyColors val="0"/>
        <c:ser>
          <c:idx val="1"/>
          <c:order val="1"/>
          <c:tx>
            <c:strRef>
              <c:f>Sheet1!$G$4</c:f>
              <c:strCache>
                <c:ptCount val="1"/>
                <c:pt idx="0">
                  <c:v>Water Produced (BBL)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Sheet1!$G$5:$G$29</c:f>
              <c:numCache>
                <c:formatCode>#,##0</c:formatCode>
                <c:ptCount val="25"/>
                <c:pt idx="0">
                  <c:v>229891219</c:v>
                </c:pt>
                <c:pt idx="1">
                  <c:v>253010545</c:v>
                </c:pt>
                <c:pt idx="2">
                  <c:v>267009195</c:v>
                </c:pt>
                <c:pt idx="3">
                  <c:v>283063411</c:v>
                </c:pt>
                <c:pt idx="4">
                  <c:v>302771069</c:v>
                </c:pt>
                <c:pt idx="5">
                  <c:v>295529498</c:v>
                </c:pt>
                <c:pt idx="6">
                  <c:v>347064447</c:v>
                </c:pt>
                <c:pt idx="7">
                  <c:v>398612062</c:v>
                </c:pt>
                <c:pt idx="8">
                  <c:v>394328504</c:v>
                </c:pt>
                <c:pt idx="9">
                  <c:v>367854460</c:v>
                </c:pt>
                <c:pt idx="10">
                  <c:v>358952772</c:v>
                </c:pt>
                <c:pt idx="11">
                  <c:v>361784095</c:v>
                </c:pt>
                <c:pt idx="12">
                  <c:v>343788455</c:v>
                </c:pt>
                <c:pt idx="13">
                  <c:v>334876438</c:v>
                </c:pt>
                <c:pt idx="14">
                  <c:v>329973462</c:v>
                </c:pt>
                <c:pt idx="15">
                  <c:v>335598873</c:v>
                </c:pt>
                <c:pt idx="16">
                  <c:v>329790080</c:v>
                </c:pt>
                <c:pt idx="17">
                  <c:v>314317870</c:v>
                </c:pt>
                <c:pt idx="18">
                  <c:v>309554439</c:v>
                </c:pt>
                <c:pt idx="19">
                  <c:v>337657276</c:v>
                </c:pt>
                <c:pt idx="20">
                  <c:v>334985901</c:v>
                </c:pt>
                <c:pt idx="21">
                  <c:v>284149222</c:v>
                </c:pt>
                <c:pt idx="22">
                  <c:v>282108484</c:v>
                </c:pt>
                <c:pt idx="23">
                  <c:v>282561296</c:v>
                </c:pt>
                <c:pt idx="24">
                  <c:v>230673836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2-944C-B2CC-BCDB77E4D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2385407"/>
        <c:axId val="1173989071"/>
      </c:lineChart>
      <c:catAx>
        <c:axId val="1420683615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53578287"/>
        <c:crosses val="autoZero"/>
        <c:auto val="1"/>
        <c:lblAlgn val="ctr"/>
        <c:lblOffset val="100"/>
        <c:noMultiLvlLbl val="0"/>
      </c:catAx>
      <c:valAx>
        <c:axId val="1453578287"/>
        <c:scaling>
          <c:orientation val="minMax"/>
          <c:max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420683615"/>
        <c:crosses val="autoZero"/>
        <c:crossBetween val="between"/>
      </c:valAx>
      <c:valAx>
        <c:axId val="1173989071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2385407"/>
        <c:crosses val="max"/>
        <c:crossBetween val="between"/>
      </c:valAx>
      <c:catAx>
        <c:axId val="1612385407"/>
        <c:scaling>
          <c:orientation val="minMax"/>
        </c:scaling>
        <c:delete val="1"/>
        <c:axPos val="b"/>
        <c:majorTickMark val="out"/>
        <c:minorTickMark val="none"/>
        <c:tickLblPos val="nextTo"/>
        <c:crossAx val="11739890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r>
              <a:rPr lang="en-US"/>
              <a:t>Number of Spills vs </a:t>
            </a:r>
          </a:p>
          <a:p>
            <a:pPr>
              <a:defRPr/>
            </a:pPr>
            <a:r>
              <a:rPr lang="en-US"/>
              <a:t>Number of Wells Fracked, Plugged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Sheet1!$J$4</c:f>
              <c:strCache>
                <c:ptCount val="1"/>
                <c:pt idx="0">
                  <c:v>Fracked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Sheet1!$J$5:$J$29</c:f>
              <c:numCache>
                <c:formatCode>#,##0</c:formatCode>
                <c:ptCount val="25"/>
                <c:pt idx="13">
                  <c:v>2665</c:v>
                </c:pt>
                <c:pt idx="14">
                  <c:v>1966</c:v>
                </c:pt>
                <c:pt idx="15">
                  <c:v>2051</c:v>
                </c:pt>
                <c:pt idx="16">
                  <c:v>1424</c:v>
                </c:pt>
                <c:pt idx="17">
                  <c:v>1028</c:v>
                </c:pt>
                <c:pt idx="18">
                  <c:v>1623</c:v>
                </c:pt>
                <c:pt idx="19">
                  <c:v>1946</c:v>
                </c:pt>
                <c:pt idx="20">
                  <c:v>1453</c:v>
                </c:pt>
                <c:pt idx="21">
                  <c:v>714</c:v>
                </c:pt>
                <c:pt idx="22">
                  <c:v>983</c:v>
                </c:pt>
                <c:pt idx="23">
                  <c:v>795</c:v>
                </c:pt>
                <c:pt idx="24">
                  <c:v>842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F2-D248-AD08-5CA1BA77B60E}"/>
            </c:ext>
          </c:extLst>
        </c:ser>
        <c:ser>
          <c:idx val="2"/>
          <c:order val="2"/>
          <c:tx>
            <c:strRef>
              <c:f>Sheet1!$K$4</c:f>
              <c:strCache>
                <c:ptCount val="1"/>
                <c:pt idx="0">
                  <c:v>Plugged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Sheet1!$K$5:$K$29</c:f>
              <c:numCache>
                <c:formatCode>#,##0</c:formatCode>
                <c:ptCount val="25"/>
                <c:pt idx="0">
                  <c:v>1405</c:v>
                </c:pt>
                <c:pt idx="1">
                  <c:v>305</c:v>
                </c:pt>
                <c:pt idx="2">
                  <c:v>649</c:v>
                </c:pt>
                <c:pt idx="3">
                  <c:v>267</c:v>
                </c:pt>
                <c:pt idx="4">
                  <c:v>811</c:v>
                </c:pt>
                <c:pt idx="5">
                  <c:v>375</c:v>
                </c:pt>
                <c:pt idx="6">
                  <c:v>341</c:v>
                </c:pt>
                <c:pt idx="7">
                  <c:v>354</c:v>
                </c:pt>
                <c:pt idx="8">
                  <c:v>363</c:v>
                </c:pt>
                <c:pt idx="9">
                  <c:v>376</c:v>
                </c:pt>
                <c:pt idx="10">
                  <c:v>252</c:v>
                </c:pt>
                <c:pt idx="11">
                  <c:v>318</c:v>
                </c:pt>
                <c:pt idx="12">
                  <c:v>416</c:v>
                </c:pt>
                <c:pt idx="13">
                  <c:v>439</c:v>
                </c:pt>
                <c:pt idx="14">
                  <c:v>681</c:v>
                </c:pt>
                <c:pt idx="15">
                  <c:v>1099</c:v>
                </c:pt>
                <c:pt idx="16">
                  <c:v>1079</c:v>
                </c:pt>
                <c:pt idx="17">
                  <c:v>1094</c:v>
                </c:pt>
                <c:pt idx="18">
                  <c:v>2068</c:v>
                </c:pt>
                <c:pt idx="19">
                  <c:v>2182</c:v>
                </c:pt>
                <c:pt idx="20">
                  <c:v>2572</c:v>
                </c:pt>
                <c:pt idx="21">
                  <c:v>1725</c:v>
                </c:pt>
                <c:pt idx="22">
                  <c:v>1492</c:v>
                </c:pt>
                <c:pt idx="23">
                  <c:v>1556</c:v>
                </c:pt>
                <c:pt idx="24">
                  <c:v>1316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F2-D248-AD08-5CA1BA7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7834031"/>
        <c:axId val="1696925952"/>
      </c:lineChart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Spills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Sheet1!$A$5:$A$29</c:f>
              <c:numCache>
                <c:formatCode>0</c:formatCode>
                <c:ptCount val="2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  <c:pt idx="15">
                  <c:v>2014</c:v>
                </c:pt>
                <c:pt idx="16">
                  <c:v>2015</c:v>
                </c:pt>
                <c:pt idx="17">
                  <c:v>2016</c:v>
                </c:pt>
                <c:pt idx="18">
                  <c:v>2017</c:v>
                </c:pt>
                <c:pt idx="19">
                  <c:v>2018</c:v>
                </c:pt>
                <c:pt idx="20">
                  <c:v>2019</c:v>
                </c:pt>
                <c:pt idx="21">
                  <c:v>2020</c:v>
                </c:pt>
                <c:pt idx="22">
                  <c:v>2021</c:v>
                </c:pt>
                <c:pt idx="23">
                  <c:v>2022</c:v>
                </c:pt>
                <c:pt idx="24">
                  <c:v>2023</c:v>
                </c:pt>
              </c:numCache>
            </c:numRef>
          </c:cat>
          <c:val>
            <c:numRef>
              <c:f>Sheet1!$B$5:$B$29</c:f>
              <c:numCache>
                <c:formatCode>0</c:formatCode>
                <c:ptCount val="25"/>
                <c:pt idx="0">
                  <c:v>263</c:v>
                </c:pt>
                <c:pt idx="1">
                  <c:v>254</c:v>
                </c:pt>
                <c:pt idx="2">
                  <c:v>206</c:v>
                </c:pt>
                <c:pt idx="3">
                  <c:v>193</c:v>
                </c:pt>
                <c:pt idx="4">
                  <c:v>213</c:v>
                </c:pt>
                <c:pt idx="5">
                  <c:v>223</c:v>
                </c:pt>
                <c:pt idx="6">
                  <c:v>326</c:v>
                </c:pt>
                <c:pt idx="7">
                  <c:v>336</c:v>
                </c:pt>
                <c:pt idx="8">
                  <c:v>376</c:v>
                </c:pt>
                <c:pt idx="9">
                  <c:v>408</c:v>
                </c:pt>
                <c:pt idx="10">
                  <c:v>369</c:v>
                </c:pt>
                <c:pt idx="11">
                  <c:v>498</c:v>
                </c:pt>
                <c:pt idx="12">
                  <c:v>501</c:v>
                </c:pt>
                <c:pt idx="13">
                  <c:v>408</c:v>
                </c:pt>
                <c:pt idx="14">
                  <c:v>635</c:v>
                </c:pt>
                <c:pt idx="15">
                  <c:v>794</c:v>
                </c:pt>
                <c:pt idx="16">
                  <c:v>624</c:v>
                </c:pt>
                <c:pt idx="17">
                  <c:v>529</c:v>
                </c:pt>
                <c:pt idx="18">
                  <c:v>617</c:v>
                </c:pt>
                <c:pt idx="19">
                  <c:v>599</c:v>
                </c:pt>
                <c:pt idx="20">
                  <c:v>640</c:v>
                </c:pt>
                <c:pt idx="21">
                  <c:v>470</c:v>
                </c:pt>
                <c:pt idx="22">
                  <c:v>863</c:v>
                </c:pt>
                <c:pt idx="23" formatCode="#,##0">
                  <c:v>1108</c:v>
                </c:pt>
                <c:pt idx="24" formatCode="#,##0">
                  <c:v>1149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F2-D248-AD08-5CA1BA77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8116048"/>
        <c:axId val="1698224688"/>
      </c:lineChart>
      <c:catAx>
        <c:axId val="1617834031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96925952"/>
        <c:crossesAt val="-1000"/>
        <c:auto val="1"/>
        <c:lblAlgn val="ctr"/>
        <c:lblOffset val="100"/>
        <c:noMultiLvlLbl val="0"/>
      </c:catAx>
      <c:valAx>
        <c:axId val="1696925952"/>
        <c:scaling>
          <c:orientation val="minMax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17834031"/>
        <c:crosses val="autoZero"/>
        <c:crossBetween val="between"/>
      </c:valAx>
      <c:valAx>
        <c:axId val="1698224688"/>
        <c:scaling>
          <c:orientation val="minMax"/>
          <c:max val="3000"/>
        </c:scaling>
        <c:delete val="0"/>
        <c:axPos val="r"/>
        <c:numFmt formatCode="0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1698116048"/>
        <c:crosses val="max"/>
        <c:crossBetween val="between"/>
      </c:valAx>
      <c:catAx>
        <c:axId val="1698116048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16982246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i="0">
          <a:latin typeface="Roboto Condensed" panose="02000000000000000000" pitchFamily="2" charset="0"/>
          <a:ea typeface="Roboto Condensed" panose="020000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769327</xdr:colOff>
      <xdr:row>1</xdr:row>
      <xdr:rowOff>224040</xdr:rowOff>
    </xdr:from>
    <xdr:to>
      <xdr:col>16</xdr:col>
      <xdr:colOff>299427</xdr:colOff>
      <xdr:row>16</xdr:row>
      <xdr:rowOff>135140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3D22D-48A0-67B8-BB21-063072091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26458</xdr:colOff>
      <xdr:row>18</xdr:row>
      <xdr:rowOff>162984</xdr:rowOff>
    </xdr:from>
    <xdr:to>
      <xdr:col>16</xdr:col>
      <xdr:colOff>382058</xdr:colOff>
      <xdr:row>34</xdr:row>
      <xdr:rowOff>95251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E3BD33-D495-6511-BDDD-1CD075EBD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690563</xdr:colOff>
      <xdr:row>1</xdr:row>
      <xdr:rowOff>188118</xdr:rowOff>
    </xdr:from>
    <xdr:to>
      <xdr:col>21</xdr:col>
      <xdr:colOff>220663</xdr:colOff>
      <xdr:row>16</xdr:row>
      <xdr:rowOff>138906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F7F9EC-324A-1DBC-0E3F-112425842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777875</xdr:colOff>
      <xdr:row>18</xdr:row>
      <xdr:rowOff>188119</xdr:rowOff>
    </xdr:from>
    <xdr:to>
      <xdr:col>21</xdr:col>
      <xdr:colOff>307975</xdr:colOff>
      <xdr:row>34</xdr:row>
      <xdr:rowOff>162719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A340CD-A705-5E01-8117-81FA3DB8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571500</xdr:colOff>
      <xdr:row>1</xdr:row>
      <xdr:rowOff>227806</xdr:rowOff>
    </xdr:from>
    <xdr:to>
      <xdr:col>26</xdr:col>
      <xdr:colOff>101600</xdr:colOff>
      <xdr:row>16</xdr:row>
      <xdr:rowOff>178594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B940F21-A7B2-D433-48C7-5A4AA104F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619125</xdr:colOff>
      <xdr:row>18</xdr:row>
      <xdr:rowOff>196056</xdr:rowOff>
    </xdr:from>
    <xdr:to>
      <xdr:col>26</xdr:col>
      <xdr:colOff>149225</xdr:colOff>
      <xdr:row>34</xdr:row>
      <xdr:rowOff>170656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A597AE1-1B0A-9019-68D8-5D1D8B442B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11905</xdr:colOff>
      <xdr:row>35</xdr:row>
      <xdr:rowOff>148431</xdr:rowOff>
    </xdr:from>
    <xdr:to>
      <xdr:col>16</xdr:col>
      <xdr:colOff>367505</xdr:colOff>
      <xdr:row>51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0EB1CE6-C75A-505F-4ED4-CC56081AE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9"/>
  <sheetViews>
    <sheetView tabSelected="1" topLeftCell="D3" zoomScale="140" zoomScaleNormal="140" workbookViewId="0">
      <selection activeCell="S39" sqref="S39"/>
    </sheetView>
  </sheetViews>
  <sheetFormatPr baseColWidth="10" defaultRowHeight="18"/>
  <cols>
    <col min="1" max="1" width="5.1640625" style="2" bestFit="1" customWidth="1"/>
    <col min="2" max="2" width="5.6640625" style="2" bestFit="1" customWidth="1"/>
    <col min="3" max="3" width="11.33203125" style="2" customWidth="1"/>
    <col min="4" max="4" width="12.83203125" style="2" customWidth="1"/>
    <col min="5" max="5" width="15.5" style="2" customWidth="1"/>
    <col min="6" max="6" width="10.83203125" style="2" bestFit="1" customWidth="1"/>
    <col min="7" max="7" width="15.5" style="2" customWidth="1"/>
    <col min="8" max="8" width="11.83203125" style="2" bestFit="1" customWidth="1"/>
    <col min="9" max="9" width="11.33203125" style="2" bestFit="1" customWidth="1"/>
    <col min="10" max="11" width="11.33203125" style="2" customWidth="1"/>
    <col min="12" max="16384" width="10.83203125" style="2"/>
  </cols>
  <sheetData>
    <row r="1" spans="1:11">
      <c r="A1" s="1" t="s">
        <v>0</v>
      </c>
    </row>
    <row r="2" spans="1:11">
      <c r="A2" s="1" t="s">
        <v>1</v>
      </c>
    </row>
    <row r="3" spans="1:11">
      <c r="A3" s="1" t="s">
        <v>2</v>
      </c>
    </row>
    <row r="4" spans="1:11" ht="38">
      <c r="A4" s="3" t="s">
        <v>3</v>
      </c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  <c r="K4" s="3" t="s">
        <v>13</v>
      </c>
    </row>
    <row r="5" spans="1:11">
      <c r="A5" s="4">
        <v>1999</v>
      </c>
      <c r="B5" s="4">
        <v>263</v>
      </c>
      <c r="C5" s="5">
        <v>2283</v>
      </c>
      <c r="D5" s="5">
        <v>41363</v>
      </c>
      <c r="E5" s="5">
        <v>19698460</v>
      </c>
      <c r="F5" s="6">
        <f>C5/E5</f>
        <v>1.1589738487171079E-4</v>
      </c>
      <c r="G5" s="5">
        <v>229891219</v>
      </c>
      <c r="H5" s="7">
        <f>D5/G5</f>
        <v>1.7992422755390235E-4</v>
      </c>
      <c r="I5" s="5">
        <v>21745</v>
      </c>
      <c r="J5" s="5"/>
      <c r="K5" s="5">
        <v>1405</v>
      </c>
    </row>
    <row r="6" spans="1:11">
      <c r="A6" s="4">
        <v>2000</v>
      </c>
      <c r="B6" s="4">
        <v>254</v>
      </c>
      <c r="C6" s="5">
        <v>3579</v>
      </c>
      <c r="D6" s="5">
        <v>22540</v>
      </c>
      <c r="E6" s="5">
        <v>20018969</v>
      </c>
      <c r="F6" s="6">
        <f t="shared" ref="F6:F29" si="0">C6/E6</f>
        <v>1.7878043569576434E-4</v>
      </c>
      <c r="G6" s="5">
        <v>253010545</v>
      </c>
      <c r="H6" s="7">
        <f t="shared" ref="H6:H29" si="1">D6/G6</f>
        <v>8.9087195950666794E-5</v>
      </c>
      <c r="I6" s="5">
        <v>22228</v>
      </c>
      <c r="J6" s="5"/>
      <c r="K6" s="5">
        <v>305</v>
      </c>
    </row>
    <row r="7" spans="1:11">
      <c r="A7" s="4">
        <v>2001</v>
      </c>
      <c r="B7" s="4">
        <v>206</v>
      </c>
      <c r="C7" s="5">
        <v>1939</v>
      </c>
      <c r="D7" s="5">
        <v>10582</v>
      </c>
      <c r="E7" s="5">
        <v>20195733</v>
      </c>
      <c r="F7" s="6">
        <f t="shared" si="0"/>
        <v>9.6010380014431758E-5</v>
      </c>
      <c r="G7" s="5">
        <v>267009195</v>
      </c>
      <c r="H7" s="7">
        <f t="shared" si="1"/>
        <v>3.9631593960649931E-5</v>
      </c>
      <c r="I7" s="5">
        <v>22879</v>
      </c>
      <c r="J7" s="5"/>
      <c r="K7" s="5">
        <v>649</v>
      </c>
    </row>
    <row r="8" spans="1:11">
      <c r="A8" s="4">
        <v>2002</v>
      </c>
      <c r="B8" s="4">
        <v>193</v>
      </c>
      <c r="C8" s="5">
        <v>3200</v>
      </c>
      <c r="D8" s="5">
        <v>57842</v>
      </c>
      <c r="E8" s="5">
        <v>20571427</v>
      </c>
      <c r="F8" s="6">
        <f t="shared" si="0"/>
        <v>1.5555556743827251E-4</v>
      </c>
      <c r="G8" s="5">
        <v>283063411</v>
      </c>
      <c r="H8" s="7">
        <f t="shared" si="1"/>
        <v>2.043429060494152E-4</v>
      </c>
      <c r="I8" s="5">
        <v>23711</v>
      </c>
      <c r="J8" s="5"/>
      <c r="K8" s="5">
        <v>267</v>
      </c>
    </row>
    <row r="9" spans="1:11">
      <c r="A9" s="4">
        <v>2003</v>
      </c>
      <c r="B9" s="4">
        <v>213</v>
      </c>
      <c r="C9" s="5">
        <v>2924</v>
      </c>
      <c r="D9" s="5">
        <v>19528</v>
      </c>
      <c r="E9" s="5">
        <v>21600938</v>
      </c>
      <c r="F9" s="6">
        <f t="shared" si="0"/>
        <v>1.3536449204196594E-4</v>
      </c>
      <c r="G9" s="5">
        <v>302771069</v>
      </c>
      <c r="H9" s="7">
        <f t="shared" si="1"/>
        <v>6.4497575889590697E-5</v>
      </c>
      <c r="I9" s="5">
        <v>25042</v>
      </c>
      <c r="J9" s="5"/>
      <c r="K9" s="5">
        <v>811</v>
      </c>
    </row>
    <row r="10" spans="1:11">
      <c r="A10" s="4">
        <v>2004</v>
      </c>
      <c r="B10" s="4">
        <v>223</v>
      </c>
      <c r="C10" s="5">
        <v>4025</v>
      </c>
      <c r="D10" s="5">
        <v>37125</v>
      </c>
      <c r="E10" s="5">
        <v>22570232</v>
      </c>
      <c r="F10" s="6">
        <f t="shared" si="0"/>
        <v>1.7833223867614654E-4</v>
      </c>
      <c r="G10" s="5">
        <v>295529498</v>
      </c>
      <c r="H10" s="7">
        <f t="shared" si="1"/>
        <v>1.2562197767479713E-4</v>
      </c>
      <c r="I10" s="5">
        <v>26968</v>
      </c>
      <c r="J10" s="5"/>
      <c r="K10" s="5">
        <v>375</v>
      </c>
    </row>
    <row r="11" spans="1:11">
      <c r="A11" s="4">
        <v>2005</v>
      </c>
      <c r="B11" s="4">
        <v>326</v>
      </c>
      <c r="C11" s="5">
        <v>5014</v>
      </c>
      <c r="D11" s="5">
        <v>24638</v>
      </c>
      <c r="E11" s="5">
        <v>23219046</v>
      </c>
      <c r="F11" s="6">
        <f t="shared" si="0"/>
        <v>2.1594341128399505E-4</v>
      </c>
      <c r="G11" s="5">
        <v>347064447</v>
      </c>
      <c r="H11" s="7">
        <f t="shared" si="1"/>
        <v>7.0989697195921649E-5</v>
      </c>
      <c r="I11" s="5">
        <v>28952</v>
      </c>
      <c r="J11" s="5"/>
      <c r="K11" s="5">
        <v>341</v>
      </c>
    </row>
    <row r="12" spans="1:11">
      <c r="A12" s="4">
        <v>2006</v>
      </c>
      <c r="B12" s="4">
        <v>336</v>
      </c>
      <c r="C12" s="5">
        <v>2580</v>
      </c>
      <c r="D12" s="5">
        <v>33443</v>
      </c>
      <c r="E12" s="5">
        <v>24576860</v>
      </c>
      <c r="F12" s="6">
        <f t="shared" si="0"/>
        <v>1.0497679524560908E-4</v>
      </c>
      <c r="G12" s="5">
        <v>398612062</v>
      </c>
      <c r="H12" s="7">
        <f t="shared" si="1"/>
        <v>8.3898615190425418E-5</v>
      </c>
      <c r="I12" s="5">
        <v>31096</v>
      </c>
      <c r="J12" s="5"/>
      <c r="K12" s="5">
        <v>354</v>
      </c>
    </row>
    <row r="13" spans="1:11">
      <c r="A13" s="4">
        <v>2007</v>
      </c>
      <c r="B13" s="4">
        <v>376</v>
      </c>
      <c r="C13" s="5">
        <v>4074</v>
      </c>
      <c r="D13" s="5">
        <v>27096</v>
      </c>
      <c r="E13" s="5">
        <v>26225330</v>
      </c>
      <c r="F13" s="6">
        <f t="shared" si="0"/>
        <v>1.5534599564619397E-4</v>
      </c>
      <c r="G13" s="5">
        <v>394328504</v>
      </c>
      <c r="H13" s="7">
        <f t="shared" si="1"/>
        <v>6.8714281937883948E-5</v>
      </c>
      <c r="I13" s="5">
        <v>33815</v>
      </c>
      <c r="J13" s="5"/>
      <c r="K13" s="5">
        <v>363</v>
      </c>
    </row>
    <row r="14" spans="1:11">
      <c r="A14" s="4">
        <v>2008</v>
      </c>
      <c r="B14" s="4">
        <v>408</v>
      </c>
      <c r="C14" s="5">
        <v>3195</v>
      </c>
      <c r="D14" s="5">
        <v>71959</v>
      </c>
      <c r="E14" s="5">
        <v>30024008</v>
      </c>
      <c r="F14" s="6">
        <f t="shared" si="0"/>
        <v>1.0641483975090868E-4</v>
      </c>
      <c r="G14" s="5">
        <v>367854460</v>
      </c>
      <c r="H14" s="7">
        <f t="shared" si="1"/>
        <v>1.9561812571200035E-4</v>
      </c>
      <c r="I14" s="5">
        <v>39944</v>
      </c>
      <c r="J14" s="5"/>
      <c r="K14" s="5">
        <v>376</v>
      </c>
    </row>
    <row r="15" spans="1:11">
      <c r="A15" s="4">
        <v>2009</v>
      </c>
      <c r="B15" s="4">
        <v>369</v>
      </c>
      <c r="C15" s="5">
        <v>2787</v>
      </c>
      <c r="D15" s="5">
        <v>22213</v>
      </c>
      <c r="E15" s="5">
        <v>30503826</v>
      </c>
      <c r="F15" s="6">
        <f t="shared" si="0"/>
        <v>9.1365588041316518E-5</v>
      </c>
      <c r="G15" s="5">
        <v>358952772</v>
      </c>
      <c r="H15" s="7">
        <f t="shared" si="1"/>
        <v>6.1882792759154398E-5</v>
      </c>
      <c r="I15" s="5">
        <v>37311</v>
      </c>
      <c r="J15" s="5"/>
      <c r="K15" s="5">
        <v>252</v>
      </c>
    </row>
    <row r="16" spans="1:11">
      <c r="A16" s="4">
        <v>2010</v>
      </c>
      <c r="B16" s="4">
        <v>498</v>
      </c>
      <c r="C16" s="5">
        <v>3279</v>
      </c>
      <c r="D16" s="5">
        <v>33594</v>
      </c>
      <c r="E16" s="5">
        <v>33147580</v>
      </c>
      <c r="F16" s="6">
        <f t="shared" si="0"/>
        <v>9.8921248549667878E-5</v>
      </c>
      <c r="G16" s="5">
        <v>361784095</v>
      </c>
      <c r="H16" s="7">
        <f t="shared" si="1"/>
        <v>9.2856486684413249E-5</v>
      </c>
      <c r="I16" s="5">
        <v>40977</v>
      </c>
      <c r="J16" s="5"/>
      <c r="K16" s="5">
        <v>318</v>
      </c>
    </row>
    <row r="17" spans="1:11">
      <c r="A17" s="4">
        <v>2011</v>
      </c>
      <c r="B17" s="4">
        <v>501</v>
      </c>
      <c r="C17" s="5">
        <v>3286</v>
      </c>
      <c r="D17" s="5">
        <v>33801</v>
      </c>
      <c r="E17" s="5">
        <v>39634902</v>
      </c>
      <c r="F17" s="6">
        <f t="shared" si="0"/>
        <v>8.2906727005405484E-5</v>
      </c>
      <c r="G17" s="5">
        <v>343788455</v>
      </c>
      <c r="H17" s="7">
        <f t="shared" si="1"/>
        <v>9.8319182940567336E-5</v>
      </c>
      <c r="I17" s="5">
        <v>43322</v>
      </c>
      <c r="J17" s="5"/>
      <c r="K17" s="5">
        <v>416</v>
      </c>
    </row>
    <row r="18" spans="1:11">
      <c r="A18" s="4">
        <v>2012</v>
      </c>
      <c r="B18" s="4">
        <v>408</v>
      </c>
      <c r="C18" s="5">
        <v>4503</v>
      </c>
      <c r="D18" s="5">
        <v>14678</v>
      </c>
      <c r="E18" s="5">
        <v>49787375</v>
      </c>
      <c r="F18" s="6">
        <f t="shared" si="0"/>
        <v>9.0444615728384962E-5</v>
      </c>
      <c r="G18" s="5">
        <v>334876438</v>
      </c>
      <c r="H18" s="7">
        <f t="shared" si="1"/>
        <v>4.3831092111652237E-5</v>
      </c>
      <c r="I18" s="5">
        <v>46800</v>
      </c>
      <c r="J18" s="5">
        <v>2665</v>
      </c>
      <c r="K18" s="5">
        <v>439</v>
      </c>
    </row>
    <row r="19" spans="1:11">
      <c r="A19" s="4">
        <v>2013</v>
      </c>
      <c r="B19" s="4">
        <v>635</v>
      </c>
      <c r="C19" s="5">
        <v>3946</v>
      </c>
      <c r="D19" s="5">
        <v>14310</v>
      </c>
      <c r="E19" s="5">
        <v>66223128</v>
      </c>
      <c r="F19" s="6">
        <f t="shared" si="0"/>
        <v>5.9586433307710867E-5</v>
      </c>
      <c r="G19" s="5">
        <v>329973462</v>
      </c>
      <c r="H19" s="7">
        <f t="shared" si="1"/>
        <v>4.3367123868888582E-5</v>
      </c>
      <c r="I19" s="5">
        <v>50034</v>
      </c>
      <c r="J19" s="5">
        <v>1966</v>
      </c>
      <c r="K19" s="5">
        <v>681</v>
      </c>
    </row>
    <row r="20" spans="1:11">
      <c r="A20" s="4">
        <v>2014</v>
      </c>
      <c r="B20" s="4">
        <v>794</v>
      </c>
      <c r="C20" s="5">
        <v>2455</v>
      </c>
      <c r="D20" s="5">
        <v>18751</v>
      </c>
      <c r="E20" s="5">
        <v>95669170</v>
      </c>
      <c r="F20" s="6">
        <f t="shared" si="0"/>
        <v>2.5661349419044819E-5</v>
      </c>
      <c r="G20" s="5">
        <v>335598873</v>
      </c>
      <c r="H20" s="7">
        <f t="shared" si="1"/>
        <v>5.5873250802007314E-5</v>
      </c>
      <c r="I20" s="5">
        <v>51708</v>
      </c>
      <c r="J20" s="5">
        <v>2051</v>
      </c>
      <c r="K20" s="5">
        <v>1099</v>
      </c>
    </row>
    <row r="21" spans="1:11">
      <c r="A21" s="4">
        <v>2015</v>
      </c>
      <c r="B21" s="4">
        <v>624</v>
      </c>
      <c r="C21" s="5">
        <v>1473</v>
      </c>
      <c r="D21" s="5">
        <v>29331</v>
      </c>
      <c r="E21" s="5">
        <v>122196492</v>
      </c>
      <c r="F21" s="6">
        <f t="shared" si="0"/>
        <v>1.2054355864814843E-5</v>
      </c>
      <c r="G21" s="5">
        <v>329790080</v>
      </c>
      <c r="H21" s="7">
        <f t="shared" si="1"/>
        <v>8.8938393780674051E-5</v>
      </c>
      <c r="I21" s="5">
        <v>53031</v>
      </c>
      <c r="J21" s="5">
        <v>1424</v>
      </c>
      <c r="K21" s="5">
        <v>1079</v>
      </c>
    </row>
    <row r="22" spans="1:11">
      <c r="A22" s="4">
        <v>2016</v>
      </c>
      <c r="B22" s="4">
        <v>529</v>
      </c>
      <c r="C22" s="5">
        <v>2639</v>
      </c>
      <c r="D22" s="5">
        <v>18840</v>
      </c>
      <c r="E22" s="5">
        <v>116000760</v>
      </c>
      <c r="F22" s="6">
        <f t="shared" si="0"/>
        <v>2.2749850949252403E-5</v>
      </c>
      <c r="G22" s="5">
        <v>314317870</v>
      </c>
      <c r="H22" s="7">
        <f t="shared" si="1"/>
        <v>5.9939321935466156E-5</v>
      </c>
      <c r="I22" s="5">
        <v>53624</v>
      </c>
      <c r="J22" s="5">
        <v>1028</v>
      </c>
      <c r="K22" s="5">
        <v>1094</v>
      </c>
    </row>
    <row r="23" spans="1:11">
      <c r="A23" s="4">
        <v>2017</v>
      </c>
      <c r="B23" s="4">
        <v>617</v>
      </c>
      <c r="C23" s="5">
        <v>2342</v>
      </c>
      <c r="D23" s="5">
        <v>15777</v>
      </c>
      <c r="E23" s="5">
        <v>129962172</v>
      </c>
      <c r="F23" s="6">
        <f t="shared" si="0"/>
        <v>1.8020628340991407E-5</v>
      </c>
      <c r="G23" s="5">
        <v>309554439</v>
      </c>
      <c r="H23" s="7">
        <f t="shared" si="1"/>
        <v>5.0966802643718511E-5</v>
      </c>
      <c r="I23" s="5">
        <v>54035</v>
      </c>
      <c r="J23" s="5">
        <v>1623</v>
      </c>
      <c r="K23" s="5">
        <v>2068</v>
      </c>
    </row>
    <row r="24" spans="1:11">
      <c r="A24" s="4">
        <v>2018</v>
      </c>
      <c r="B24" s="4">
        <v>599</v>
      </c>
      <c r="C24" s="4">
        <v>946</v>
      </c>
      <c r="D24" s="5">
        <v>16656</v>
      </c>
      <c r="E24" s="5">
        <v>169169359</v>
      </c>
      <c r="F24" s="6">
        <f t="shared" si="0"/>
        <v>5.5920292279407404E-6</v>
      </c>
      <c r="G24" s="5">
        <v>337657276</v>
      </c>
      <c r="H24" s="7">
        <f t="shared" si="1"/>
        <v>4.932812405914215E-5</v>
      </c>
      <c r="I24" s="5">
        <v>55137</v>
      </c>
      <c r="J24" s="5">
        <v>1946</v>
      </c>
      <c r="K24" s="5">
        <v>2182</v>
      </c>
    </row>
    <row r="25" spans="1:11">
      <c r="A25" s="4">
        <v>2019</v>
      </c>
      <c r="B25" s="4">
        <v>640</v>
      </c>
      <c r="C25" s="5">
        <v>2023</v>
      </c>
      <c r="D25" s="5">
        <v>28304</v>
      </c>
      <c r="E25" s="5">
        <v>192254595</v>
      </c>
      <c r="F25" s="6">
        <f t="shared" si="0"/>
        <v>1.0522505326855777E-5</v>
      </c>
      <c r="G25" s="5">
        <v>334985901</v>
      </c>
      <c r="H25" s="7">
        <f t="shared" si="1"/>
        <v>8.4493108263681825E-5</v>
      </c>
      <c r="I25" s="5">
        <v>53384</v>
      </c>
      <c r="J25" s="5">
        <v>1453</v>
      </c>
      <c r="K25" s="5">
        <v>2572</v>
      </c>
    </row>
    <row r="26" spans="1:11">
      <c r="A26" s="4">
        <v>2020</v>
      </c>
      <c r="B26" s="4">
        <v>470</v>
      </c>
      <c r="C26" s="5">
        <v>4427</v>
      </c>
      <c r="D26" s="5">
        <v>12583</v>
      </c>
      <c r="E26" s="5">
        <v>171638217</v>
      </c>
      <c r="F26" s="6">
        <f t="shared" si="0"/>
        <v>2.5792624028481954E-5</v>
      </c>
      <c r="G26" s="5">
        <v>284149222</v>
      </c>
      <c r="H26" s="7">
        <f t="shared" si="1"/>
        <v>4.4283070393203469E-5</v>
      </c>
      <c r="I26" s="5">
        <v>52068</v>
      </c>
      <c r="J26" s="5">
        <v>714</v>
      </c>
      <c r="K26" s="5">
        <v>1725</v>
      </c>
    </row>
    <row r="27" spans="1:11">
      <c r="A27" s="4">
        <v>2021</v>
      </c>
      <c r="B27" s="4">
        <v>863</v>
      </c>
      <c r="C27" s="5">
        <v>2346</v>
      </c>
      <c r="D27" s="5">
        <v>7790</v>
      </c>
      <c r="E27" s="5">
        <v>153655746</v>
      </c>
      <c r="F27" s="6">
        <f t="shared" si="0"/>
        <v>1.5267896327157202E-5</v>
      </c>
      <c r="G27" s="5">
        <v>282108484</v>
      </c>
      <c r="H27" s="7">
        <f t="shared" si="1"/>
        <v>2.7613490702392346E-5</v>
      </c>
      <c r="I27" s="5">
        <v>50833</v>
      </c>
      <c r="J27" s="5">
        <v>983</v>
      </c>
      <c r="K27" s="5">
        <v>1492</v>
      </c>
    </row>
    <row r="28" spans="1:11">
      <c r="A28" s="4">
        <v>2022</v>
      </c>
      <c r="B28" s="5">
        <v>1108</v>
      </c>
      <c r="C28" s="5">
        <v>1021</v>
      </c>
      <c r="D28" s="5">
        <v>28568</v>
      </c>
      <c r="E28" s="5">
        <v>160300417</v>
      </c>
      <c r="F28" s="6">
        <f t="shared" si="0"/>
        <v>6.3692909794489179E-6</v>
      </c>
      <c r="G28" s="5">
        <v>282561296</v>
      </c>
      <c r="H28" s="7">
        <f t="shared" si="1"/>
        <v>1.0110372653443661E-4</v>
      </c>
      <c r="I28" s="5">
        <v>49924</v>
      </c>
      <c r="J28" s="5">
        <v>795</v>
      </c>
      <c r="K28" s="5">
        <v>1556</v>
      </c>
    </row>
    <row r="29" spans="1:11">
      <c r="A29" s="4">
        <v>2023</v>
      </c>
      <c r="B29" s="5">
        <v>1149</v>
      </c>
      <c r="C29" s="4">
        <v>750</v>
      </c>
      <c r="D29" s="5">
        <v>16904</v>
      </c>
      <c r="E29" s="5">
        <v>132291641</v>
      </c>
      <c r="F29" s="6">
        <f t="shared" si="0"/>
        <v>5.6692924385146902E-6</v>
      </c>
      <c r="G29" s="5">
        <v>230673836</v>
      </c>
      <c r="H29" s="7">
        <f t="shared" si="1"/>
        <v>7.3280959354228629E-5</v>
      </c>
      <c r="I29" s="5">
        <v>49148</v>
      </c>
      <c r="J29" s="5">
        <v>842</v>
      </c>
      <c r="K29" s="5">
        <v>1316</v>
      </c>
    </row>
  </sheetData>
  <pageMargins left="0.5" right="0.5" top="0.5" bottom="0.5" header="0.25" footer="0.25"/>
  <pageSetup scale="40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Christiaan van Woudenberg</cp:lastModifiedBy>
  <cp:lastPrinted>2024-02-06T16:48:21Z</cp:lastPrinted>
  <dcterms:modified xsi:type="dcterms:W3CDTF">2024-02-06T21:43:10Z</dcterms:modified>
</cp:coreProperties>
</file>