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white/Dropbox (Berman Lab)/Berman Lab Staff Files/Naomi/ColonyScanalyser Paper/"/>
    </mc:Choice>
  </mc:AlternateContent>
  <xr:revisionPtr revIDLastSave="0" documentId="13_ncr:1_{F557A4BA-8B6D-ED4E-9DC1-CBC76DCA813F}" xr6:coauthVersionLast="36" xr6:coauthVersionMax="36" xr10:uidLastSave="{00000000-0000-0000-0000-000000000000}"/>
  <bookViews>
    <workbookView xWindow="80" yWindow="460" windowWidth="25440" windowHeight="14180" xr2:uid="{4B73082D-034B-E045-A4D7-94B27606AD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C18" i="1"/>
  <c r="D18" i="1"/>
  <c r="E18" i="1"/>
  <c r="B18" i="1"/>
  <c r="C14" i="1"/>
  <c r="D14" i="1"/>
  <c r="E14" i="1"/>
  <c r="B14" i="1"/>
  <c r="B12" i="1"/>
  <c r="C12" i="1"/>
  <c r="D12" i="1"/>
  <c r="E12" i="1"/>
  <c r="C9" i="1" l="1"/>
  <c r="D9" i="1"/>
  <c r="E9" i="1"/>
  <c r="B9" i="1"/>
  <c r="C10" i="1" l="1"/>
  <c r="D10" i="1"/>
  <c r="E10" i="1"/>
  <c r="B10" i="1"/>
  <c r="C8" i="1"/>
  <c r="D8" i="1"/>
  <c r="E8" i="1"/>
  <c r="B8" i="1"/>
</calcChain>
</file>

<file path=xl/sharedStrings.xml><?xml version="1.0" encoding="utf-8"?>
<sst xmlns="http://schemas.openxmlformats.org/spreadsheetml/2006/main" count="18" uniqueCount="17">
  <si>
    <t>DPI</t>
  </si>
  <si>
    <t>File size (MB)</t>
  </si>
  <si>
    <t>Imaging time (seconds)</t>
  </si>
  <si>
    <t>Resolution (pixels per mm)</t>
  </si>
  <si>
    <t>Image height (pixels)</t>
  </si>
  <si>
    <t>Image width (pixels)</t>
  </si>
  <si>
    <t>Image height (mm)</t>
  </si>
  <si>
    <t>Image width (mm)</t>
  </si>
  <si>
    <t>Resolution (μm per pixel)</t>
  </si>
  <si>
    <t>Resolution (pixels per μm)</t>
  </si>
  <si>
    <t>Yeast cell lower size (μm)</t>
  </si>
  <si>
    <t>Yeast cells per pixel (lower)</t>
  </si>
  <si>
    <t>Yeast cell upper size (μm)</t>
  </si>
  <si>
    <t>Bacteria cell lower size (μm)</t>
  </si>
  <si>
    <t>Bacteria cell upper size (μm)</t>
  </si>
  <si>
    <t>Bacteria cells per pixel (upper)</t>
  </si>
  <si>
    <t>Yeast cells per pixel (upper)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</si>
</sst>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F778-6754-E648-A9B1-38F845156097}">
  <dimension ref="A1:G18"/>
  <sheetViews>
    <sheetView tabSelected="1" workbookViewId="0">
      <selection activeCell="H9" sqref="H9"/>
    </sheetView>
  </sheetViews>
  <sheetFormatPr baseColWidth="10" defaultRowHeight="16" x14ac:dyDescent="0.2"/>
  <cols>
    <col min="1" max="1" width="31.6640625" customWidth="1"/>
    <col min="2" max="5" width="17.33203125" customWidth="1"/>
  </cols>
  <sheetData>
    <row r="1" spans="1:7" x14ac:dyDescent="0.2">
      <c r="A1" s="3" t="s">
        <v>0</v>
      </c>
      <c r="B1" s="3">
        <v>300</v>
      </c>
      <c r="C1" s="3">
        <v>1000</v>
      </c>
      <c r="D1" s="3">
        <v>1200</v>
      </c>
      <c r="E1" s="3">
        <v>2400</v>
      </c>
      <c r="F1" s="3">
        <v>4800</v>
      </c>
      <c r="G1" s="3">
        <v>6400</v>
      </c>
    </row>
    <row r="2" spans="1:7" x14ac:dyDescent="0.2">
      <c r="A2" t="s">
        <v>4</v>
      </c>
      <c r="B2" s="1">
        <v>2550</v>
      </c>
      <c r="C2" s="1">
        <v>8500</v>
      </c>
      <c r="D2" s="1">
        <v>10200</v>
      </c>
      <c r="E2" s="1">
        <v>20400</v>
      </c>
    </row>
    <row r="3" spans="1:7" x14ac:dyDescent="0.2">
      <c r="A3" t="s">
        <v>5</v>
      </c>
      <c r="B3" s="1">
        <v>3510</v>
      </c>
      <c r="C3" s="1">
        <v>11700</v>
      </c>
      <c r="D3" s="1">
        <v>14040</v>
      </c>
      <c r="E3" s="1">
        <v>28079</v>
      </c>
    </row>
    <row r="4" spans="1:7" x14ac:dyDescent="0.2">
      <c r="A4" t="s">
        <v>6</v>
      </c>
      <c r="B4" s="1">
        <v>215.9</v>
      </c>
      <c r="C4" s="1">
        <v>215.9</v>
      </c>
      <c r="D4" s="1">
        <v>215.9</v>
      </c>
      <c r="E4" s="1">
        <v>215.9</v>
      </c>
    </row>
    <row r="5" spans="1:7" x14ac:dyDescent="0.2">
      <c r="A5" t="s">
        <v>7</v>
      </c>
      <c r="B5" s="1">
        <v>297.2</v>
      </c>
      <c r="C5" s="1">
        <v>297.2</v>
      </c>
      <c r="D5" s="1">
        <v>297.2</v>
      </c>
      <c r="E5" s="1">
        <v>297.2</v>
      </c>
    </row>
    <row r="6" spans="1:7" x14ac:dyDescent="0.2">
      <c r="A6" t="s">
        <v>1</v>
      </c>
      <c r="B6">
        <v>26</v>
      </c>
      <c r="C6">
        <v>284</v>
      </c>
      <c r="D6">
        <v>400</v>
      </c>
      <c r="E6">
        <v>1600</v>
      </c>
    </row>
    <row r="7" spans="1:7" x14ac:dyDescent="0.2">
      <c r="A7" t="s">
        <v>2</v>
      </c>
      <c r="B7">
        <v>25</v>
      </c>
      <c r="C7">
        <v>120</v>
      </c>
      <c r="D7">
        <v>150</v>
      </c>
      <c r="E7">
        <v>300</v>
      </c>
    </row>
    <row r="8" spans="1:7" x14ac:dyDescent="0.2">
      <c r="A8" t="s">
        <v>3</v>
      </c>
      <c r="B8" s="4">
        <f>B2/B4</f>
        <v>11.811023622047244</v>
      </c>
      <c r="C8" s="4">
        <f t="shared" ref="C8:E8" si="0">C2/C4</f>
        <v>39.370078740157481</v>
      </c>
      <c r="D8" s="4">
        <f t="shared" si="0"/>
        <v>47.244094488188978</v>
      </c>
      <c r="E8" s="4">
        <f t="shared" si="0"/>
        <v>94.488188976377955</v>
      </c>
    </row>
    <row r="9" spans="1:7" x14ac:dyDescent="0.2">
      <c r="A9" t="s">
        <v>9</v>
      </c>
      <c r="B9" s="4">
        <f>B8/1000</f>
        <v>1.1811023622047244E-2</v>
      </c>
      <c r="C9" s="4">
        <f t="shared" ref="C9:E9" si="1">C8/1000</f>
        <v>3.937007874015748E-2</v>
      </c>
      <c r="D9" s="4">
        <f t="shared" si="1"/>
        <v>4.7244094488188976E-2</v>
      </c>
      <c r="E9" s="4">
        <f t="shared" si="1"/>
        <v>9.4488188976377951E-2</v>
      </c>
    </row>
    <row r="10" spans="1:7" x14ac:dyDescent="0.2">
      <c r="A10" t="s">
        <v>8</v>
      </c>
      <c r="B10" s="4">
        <f>1/B9</f>
        <v>84.666666666666671</v>
      </c>
      <c r="C10" s="4">
        <f t="shared" ref="C10:E10" si="2">1/C9</f>
        <v>25.4</v>
      </c>
      <c r="D10" s="4">
        <f t="shared" si="2"/>
        <v>21.166666666666668</v>
      </c>
      <c r="E10" s="4">
        <f t="shared" si="2"/>
        <v>10.583333333333334</v>
      </c>
    </row>
    <row r="11" spans="1:7" x14ac:dyDescent="0.2">
      <c r="A11" t="s">
        <v>10</v>
      </c>
      <c r="B11">
        <v>3</v>
      </c>
      <c r="C11">
        <v>3</v>
      </c>
      <c r="D11">
        <v>3</v>
      </c>
      <c r="E11">
        <v>3</v>
      </c>
    </row>
    <row r="12" spans="1:7" x14ac:dyDescent="0.2">
      <c r="A12" t="s">
        <v>11</v>
      </c>
      <c r="B12" s="2">
        <f>(B10/B11)^2</f>
        <v>796.49382716049399</v>
      </c>
      <c r="C12" s="2">
        <f t="shared" ref="C12:E12" si="3">(C10/C11)^2</f>
        <v>71.684444444444452</v>
      </c>
      <c r="D12" s="2">
        <f t="shared" si="3"/>
        <v>49.780864197530875</v>
      </c>
      <c r="E12" s="2">
        <f t="shared" si="3"/>
        <v>12.445216049382719</v>
      </c>
    </row>
    <row r="13" spans="1:7" x14ac:dyDescent="0.2">
      <c r="A13" t="s">
        <v>12</v>
      </c>
      <c r="B13">
        <v>5</v>
      </c>
      <c r="C13">
        <v>5</v>
      </c>
      <c r="D13">
        <v>5</v>
      </c>
      <c r="E13">
        <v>5</v>
      </c>
    </row>
    <row r="14" spans="1:7" x14ac:dyDescent="0.2">
      <c r="A14" t="s">
        <v>16</v>
      </c>
      <c r="B14" s="2">
        <f>(B10/B13)^2</f>
        <v>286.73777777777781</v>
      </c>
      <c r="C14" s="2">
        <f t="shared" ref="C14:E14" si="4">(C10/C13)^2</f>
        <v>25.8064</v>
      </c>
      <c r="D14" s="2">
        <f t="shared" si="4"/>
        <v>17.921111111111113</v>
      </c>
      <c r="E14" s="2">
        <f t="shared" si="4"/>
        <v>4.4802777777777782</v>
      </c>
    </row>
    <row r="15" spans="1:7" x14ac:dyDescent="0.2">
      <c r="A15" t="s">
        <v>13</v>
      </c>
      <c r="B15">
        <v>0.2</v>
      </c>
      <c r="C15">
        <v>0.2</v>
      </c>
      <c r="D15">
        <v>0.2</v>
      </c>
      <c r="E15">
        <v>0.2</v>
      </c>
    </row>
    <row r="16" spans="1:7" x14ac:dyDescent="0.2">
      <c r="A16" t="s">
        <v>15</v>
      </c>
      <c r="B16" s="2">
        <f>(B10/B15)^2</f>
        <v>179211.11111111109</v>
      </c>
      <c r="C16" s="2">
        <f t="shared" ref="C16:E16" si="5">(C10/C15)^2</f>
        <v>16128.999999999996</v>
      </c>
      <c r="D16" s="2">
        <f t="shared" si="5"/>
        <v>11200.694444444443</v>
      </c>
      <c r="E16" s="2">
        <f t="shared" si="5"/>
        <v>2800.1736111111109</v>
      </c>
    </row>
    <row r="17" spans="1:5" x14ac:dyDescent="0.2">
      <c r="A17" t="s">
        <v>14</v>
      </c>
      <c r="B17">
        <v>2</v>
      </c>
      <c r="C17">
        <v>2</v>
      </c>
      <c r="D17">
        <v>2</v>
      </c>
      <c r="E17">
        <v>2</v>
      </c>
    </row>
    <row r="18" spans="1:5" x14ac:dyDescent="0.2">
      <c r="A18" t="s">
        <v>15</v>
      </c>
      <c r="B18" s="2">
        <f>(B10/B17)^2</f>
        <v>1792.1111111111113</v>
      </c>
      <c r="C18" s="2">
        <f t="shared" ref="C18:E18" si="6">(C10/C17)^2</f>
        <v>161.29</v>
      </c>
      <c r="D18" s="2">
        <f t="shared" si="6"/>
        <v>112.00694444444446</v>
      </c>
      <c r="E18" s="2">
        <f t="shared" si="6"/>
        <v>28.001736111111114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White</dc:creator>
  <cp:lastModifiedBy>Erik White</cp:lastModifiedBy>
  <dcterms:created xsi:type="dcterms:W3CDTF">2020-03-03T13:36:22Z</dcterms:created>
  <dcterms:modified xsi:type="dcterms:W3CDTF">2020-04-15T13:38:16Z</dcterms:modified>
</cp:coreProperties>
</file>