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 Heuckroth\Documents\GitHub\EC544\Final Challenge\GUI\csv_watcher4\calibration\"/>
    </mc:Choice>
  </mc:AlternateContent>
  <bookViews>
    <workbookView xWindow="0" yWindow="0" windowWidth="16200" windowHeight="24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D25" i="1"/>
  <c r="C35" i="1"/>
  <c r="C34" i="1"/>
  <c r="C33" i="1"/>
  <c r="C32" i="1"/>
  <c r="C31" i="1"/>
  <c r="C30" i="1"/>
  <c r="C29" i="1"/>
  <c r="C28" i="1"/>
  <c r="C27" i="1"/>
  <c r="C26" i="1"/>
  <c r="C25" i="1"/>
  <c r="B35" i="1"/>
  <c r="B34" i="1"/>
  <c r="B33" i="1"/>
  <c r="B31" i="1"/>
  <c r="B30" i="1"/>
  <c r="B29" i="1"/>
  <c r="B28" i="1"/>
  <c r="B27" i="1"/>
  <c r="B26" i="1"/>
  <c r="B25" i="1"/>
  <c r="B32" i="1"/>
  <c r="G20" i="1"/>
  <c r="F20" i="1"/>
  <c r="E20" i="1"/>
  <c r="E22" i="1" s="1"/>
  <c r="D20" i="1"/>
  <c r="D22" i="1" s="1"/>
  <c r="D23" i="1" s="1"/>
  <c r="C22" i="1"/>
  <c r="C16" i="1"/>
  <c r="C15" i="1"/>
  <c r="G15" i="1"/>
  <c r="G16" i="1" s="1"/>
  <c r="F16" i="1"/>
  <c r="F15" i="1"/>
  <c r="E16" i="1"/>
  <c r="E15" i="1"/>
  <c r="D15" i="1"/>
  <c r="D16" i="1" s="1"/>
  <c r="C23" i="1"/>
  <c r="C20" i="1"/>
  <c r="G2" i="1"/>
  <c r="C8" i="1"/>
  <c r="G22" i="1" l="1"/>
  <c r="G23" i="1" s="1"/>
  <c r="F22" i="1"/>
  <c r="F23" i="1" s="1"/>
</calcChain>
</file>

<file path=xl/sharedStrings.xml><?xml version="1.0" encoding="utf-8"?>
<sst xmlns="http://schemas.openxmlformats.org/spreadsheetml/2006/main" count="11" uniqueCount="11">
  <si>
    <t xml:space="preserve">Distance </t>
  </si>
  <si>
    <t>433.26 cm travel</t>
  </si>
  <si>
    <t>Radians</t>
  </si>
  <si>
    <t>timestart</t>
  </si>
  <si>
    <t>timeend</t>
  </si>
  <si>
    <t>wall dist</t>
  </si>
  <si>
    <t>car dist</t>
  </si>
  <si>
    <t>total time</t>
  </si>
  <si>
    <t>velocity</t>
  </si>
  <si>
    <t>cm/sec</t>
  </si>
  <si>
    <t>radians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</si>
</sst>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0000000000"/>
    <numFmt numFmtId="166" formatCode="0.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Sheet1!$C$30:$C$35</c:f>
              <c:numCache>
                <c:formatCode>0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Sheet1!$D$30:$D$35</c:f>
              <c:numCache>
                <c:formatCode>General</c:formatCode>
                <c:ptCount val="6"/>
                <c:pt idx="0">
                  <c:v>0</c:v>
                </c:pt>
                <c:pt idx="1">
                  <c:v>22.17</c:v>
                </c:pt>
                <c:pt idx="2">
                  <c:v>28.97</c:v>
                </c:pt>
                <c:pt idx="3">
                  <c:v>37.159999999999997</c:v>
                </c:pt>
                <c:pt idx="4">
                  <c:v>39.4</c:v>
                </c:pt>
                <c:pt idx="5">
                  <c:v>49.4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29096"/>
        <c:axId val="129683664"/>
      </c:scatterChart>
      <c:valAx>
        <c:axId val="13242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3664"/>
        <c:crosses val="autoZero"/>
        <c:crossBetween val="midCat"/>
      </c:valAx>
      <c:valAx>
        <c:axId val="1296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37</xdr:row>
      <xdr:rowOff>80962</xdr:rowOff>
    </xdr:from>
    <xdr:to>
      <xdr:col>4</xdr:col>
      <xdr:colOff>1362075</xdr:colOff>
      <xdr:row>51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tabSelected="1" workbookViewId="0">
      <selection activeCell="E30" sqref="E30"/>
    </sheetView>
  </sheetViews>
  <sheetFormatPr defaultRowHeight="15" x14ac:dyDescent="0.25"/>
  <cols>
    <col min="3" max="3" width="24" bestFit="1" customWidth="1"/>
    <col min="4" max="4" width="17.85546875" bestFit="1" customWidth="1"/>
    <col min="5" max="5" width="25" customWidth="1"/>
    <col min="6" max="6" width="21.42578125" customWidth="1"/>
    <col min="7" max="7" width="24.5703125" customWidth="1"/>
  </cols>
  <sheetData>
    <row r="2" spans="2:7" x14ac:dyDescent="0.25">
      <c r="B2" t="s">
        <v>0</v>
      </c>
      <c r="C2">
        <v>4</v>
      </c>
      <c r="E2" t="s">
        <v>2</v>
      </c>
      <c r="F2">
        <v>-3.2245999999999997E-2</v>
      </c>
      <c r="G2">
        <f>COS(F2)</f>
        <v>0.99948014279016495</v>
      </c>
    </row>
    <row r="3" spans="2:7" x14ac:dyDescent="0.25">
      <c r="C3">
        <v>304.8</v>
      </c>
    </row>
    <row r="4" spans="2:7" x14ac:dyDescent="0.25">
      <c r="C4">
        <v>20.32</v>
      </c>
    </row>
    <row r="5" spans="2:7" x14ac:dyDescent="0.25">
      <c r="C5">
        <v>50.8</v>
      </c>
    </row>
    <row r="6" spans="2:7" x14ac:dyDescent="0.25">
      <c r="C6">
        <v>20.32</v>
      </c>
    </row>
    <row r="7" spans="2:7" x14ac:dyDescent="0.25">
      <c r="C7">
        <v>33.020000000000003</v>
      </c>
    </row>
    <row r="8" spans="2:7" x14ac:dyDescent="0.25">
      <c r="C8">
        <f>SUM(C2:C7)</f>
        <v>433.26</v>
      </c>
    </row>
    <row r="12" spans="2:7" x14ac:dyDescent="0.25">
      <c r="B12" t="s">
        <v>1</v>
      </c>
      <c r="C12">
        <v>1350</v>
      </c>
      <c r="D12">
        <v>1300</v>
      </c>
      <c r="E12">
        <v>1200</v>
      </c>
      <c r="F12">
        <v>1100</v>
      </c>
      <c r="G12">
        <v>1000</v>
      </c>
    </row>
    <row r="13" spans="2:7" x14ac:dyDescent="0.25">
      <c r="B13" t="s">
        <v>5</v>
      </c>
      <c r="C13">
        <v>433.26</v>
      </c>
      <c r="D13">
        <v>433.26</v>
      </c>
      <c r="E13">
        <v>433.26</v>
      </c>
      <c r="F13">
        <v>433.26</v>
      </c>
      <c r="G13">
        <v>433.26</v>
      </c>
    </row>
    <row r="14" spans="2:7" x14ac:dyDescent="0.25">
      <c r="B14" t="s">
        <v>10</v>
      </c>
      <c r="C14">
        <v>-9.6473775999999997E-2</v>
      </c>
      <c r="D14">
        <v>-3.2246884000000003E-2</v>
      </c>
      <c r="E14">
        <v>-0.12832323000000001</v>
      </c>
      <c r="F14">
        <v>-6.4426839999999999E-2</v>
      </c>
      <c r="G14">
        <v>-3.2246884000000003E-2</v>
      </c>
    </row>
    <row r="15" spans="2:7" x14ac:dyDescent="0.25">
      <c r="C15">
        <f>COS(C14)</f>
        <v>0.99535001347656349</v>
      </c>
      <c r="D15">
        <f>COS(D14)</f>
        <v>0.9994801142892501</v>
      </c>
      <c r="E15">
        <f>COS(E14)</f>
        <v>0.99177786633787324</v>
      </c>
      <c r="F15">
        <f>COS(F14)</f>
        <v>0.99792530893147402</v>
      </c>
      <c r="G15">
        <f>COS(G14)</f>
        <v>0.9994801142892501</v>
      </c>
    </row>
    <row r="16" spans="2:7" x14ac:dyDescent="0.25">
      <c r="B16" t="s">
        <v>6</v>
      </c>
      <c r="C16">
        <f>C13/C15</f>
        <v>435.28406503628537</v>
      </c>
      <c r="D16">
        <f>D13/D15</f>
        <v>433.48536284596287</v>
      </c>
      <c r="E16">
        <f>E13/E15</f>
        <v>436.85185433690594</v>
      </c>
      <c r="F16">
        <f>F13/F15</f>
        <v>434.1607494291452</v>
      </c>
      <c r="G16">
        <f>G13/G15</f>
        <v>433.48536284596287</v>
      </c>
    </row>
    <row r="18" spans="1:11" x14ac:dyDescent="0.25">
      <c r="B18" t="s">
        <v>3</v>
      </c>
      <c r="C18" s="1">
        <v>1386623570559</v>
      </c>
      <c r="D18" s="4">
        <v>1386624385189</v>
      </c>
      <c r="E18" s="4">
        <v>1386624717746</v>
      </c>
      <c r="F18" s="4">
        <v>1386624866507</v>
      </c>
      <c r="G18" s="4">
        <v>1386625171906</v>
      </c>
      <c r="H18" s="4"/>
      <c r="I18" s="4"/>
      <c r="J18" s="4"/>
    </row>
    <row r="19" spans="1:11" x14ac:dyDescent="0.25">
      <c r="B19" t="s">
        <v>4</v>
      </c>
      <c r="C19" s="1">
        <v>1386623590195</v>
      </c>
      <c r="D19" s="4">
        <v>1386624400154</v>
      </c>
      <c r="E19" s="4">
        <v>1386624729502</v>
      </c>
      <c r="F19" s="4">
        <v>1386624877525</v>
      </c>
      <c r="G19" s="4">
        <v>1386625180681</v>
      </c>
      <c r="H19" s="4"/>
      <c r="I19" s="4"/>
      <c r="J19" s="4"/>
    </row>
    <row r="20" spans="1:11" x14ac:dyDescent="0.25">
      <c r="B20" t="s">
        <v>7</v>
      </c>
      <c r="C20" s="1">
        <f>C19-C18</f>
        <v>19636</v>
      </c>
      <c r="D20" s="1">
        <f>D19-D18</f>
        <v>14965</v>
      </c>
      <c r="E20" s="1">
        <f>E19-E18</f>
        <v>11756</v>
      </c>
      <c r="F20" s="1">
        <f>F19-F18</f>
        <v>11018</v>
      </c>
      <c r="G20" s="1">
        <f>G19-G18</f>
        <v>8775</v>
      </c>
      <c r="H20" s="4"/>
      <c r="I20" s="4"/>
      <c r="J20" s="4"/>
    </row>
    <row r="21" spans="1:11" x14ac:dyDescent="0.25">
      <c r="H21" s="2"/>
      <c r="I21" s="2"/>
      <c r="J21" s="2"/>
      <c r="K21" s="2"/>
    </row>
    <row r="22" spans="1:11" x14ac:dyDescent="0.25">
      <c r="B22" t="s">
        <v>8</v>
      </c>
      <c r="C22" s="2">
        <f>C16/C20</f>
        <v>2.2167654564895365E-2</v>
      </c>
      <c r="D22" s="2">
        <f>D16/D20</f>
        <v>2.8966612953288531E-2</v>
      </c>
      <c r="E22" s="2">
        <f>E16/E20</f>
        <v>3.7159905949039292E-2</v>
      </c>
      <c r="F22" s="2">
        <f>F16/F20</f>
        <v>3.9404678655758321E-2</v>
      </c>
      <c r="G22" s="2">
        <f>G16/G20</f>
        <v>4.9400041349967276E-2</v>
      </c>
    </row>
    <row r="23" spans="1:11" x14ac:dyDescent="0.25">
      <c r="B23" t="s">
        <v>9</v>
      </c>
      <c r="C23" s="3">
        <f>C22*1000</f>
        <v>22.167654564895365</v>
      </c>
      <c r="D23" s="3">
        <f>D22*1000</f>
        <v>28.966612953288532</v>
      </c>
      <c r="E23" s="3">
        <f>E22*1000</f>
        <v>37.159905949039292</v>
      </c>
      <c r="F23" s="3">
        <f>F22*1000</f>
        <v>39.404678655758325</v>
      </c>
      <c r="G23" s="3">
        <f>G22*1000</f>
        <v>49.400041349967275</v>
      </c>
      <c r="H23" s="3"/>
      <c r="I23" s="3"/>
      <c r="J23" s="3"/>
      <c r="K23" s="3"/>
    </row>
    <row r="24" spans="1:11" x14ac:dyDescent="0.25">
      <c r="C24" s="1"/>
    </row>
    <row r="25" spans="1:11" x14ac:dyDescent="0.25">
      <c r="A25">
        <v>2000</v>
      </c>
      <c r="B25">
        <f t="shared" ref="B25:B35" si="0">1500-A25</f>
        <v>-500</v>
      </c>
      <c r="C25" s="1">
        <f>ABS(B25)</f>
        <v>500</v>
      </c>
      <c r="D25">
        <f>C25*D300</f>
        <v>0</v>
      </c>
    </row>
    <row r="26" spans="1:11" x14ac:dyDescent="0.25">
      <c r="A26">
        <v>1900</v>
      </c>
      <c r="B26">
        <f t="shared" si="0"/>
        <v>-400</v>
      </c>
      <c r="C26" s="1">
        <f t="shared" ref="C26:C35" si="1">ABS(B26)</f>
        <v>400</v>
      </c>
    </row>
    <row r="27" spans="1:11" x14ac:dyDescent="0.25">
      <c r="A27">
        <v>1800</v>
      </c>
      <c r="B27">
        <f t="shared" si="0"/>
        <v>-300</v>
      </c>
      <c r="C27" s="1">
        <f t="shared" si="1"/>
        <v>300</v>
      </c>
    </row>
    <row r="28" spans="1:11" x14ac:dyDescent="0.25">
      <c r="A28">
        <v>1700</v>
      </c>
      <c r="B28">
        <f t="shared" si="0"/>
        <v>-200</v>
      </c>
      <c r="C28" s="1">
        <f t="shared" si="1"/>
        <v>200</v>
      </c>
    </row>
    <row r="29" spans="1:11" x14ac:dyDescent="0.25">
      <c r="A29">
        <v>1600</v>
      </c>
      <c r="B29">
        <f t="shared" si="0"/>
        <v>-100</v>
      </c>
      <c r="C29" s="1">
        <f t="shared" si="1"/>
        <v>100</v>
      </c>
    </row>
    <row r="30" spans="1:11" x14ac:dyDescent="0.25">
      <c r="A30">
        <v>1500</v>
      </c>
      <c r="B30">
        <f t="shared" si="0"/>
        <v>0</v>
      </c>
      <c r="C30" s="1">
        <f t="shared" si="1"/>
        <v>0</v>
      </c>
      <c r="D30">
        <v>0</v>
      </c>
    </row>
    <row r="31" spans="1:11" x14ac:dyDescent="0.25">
      <c r="A31">
        <v>1400</v>
      </c>
      <c r="B31">
        <f t="shared" si="0"/>
        <v>100</v>
      </c>
      <c r="C31" s="1">
        <f t="shared" si="1"/>
        <v>100</v>
      </c>
      <c r="D31">
        <v>22.17</v>
      </c>
    </row>
    <row r="32" spans="1:11" x14ac:dyDescent="0.25">
      <c r="A32">
        <v>1300</v>
      </c>
      <c r="B32">
        <f t="shared" ref="B32:B35" si="2">1500-A32</f>
        <v>200</v>
      </c>
      <c r="C32" s="1">
        <f t="shared" si="1"/>
        <v>200</v>
      </c>
      <c r="D32">
        <v>28.97</v>
      </c>
    </row>
    <row r="33" spans="1:4" x14ac:dyDescent="0.25">
      <c r="A33">
        <v>1200</v>
      </c>
      <c r="B33">
        <f t="shared" si="0"/>
        <v>300</v>
      </c>
      <c r="C33" s="1">
        <f t="shared" si="1"/>
        <v>300</v>
      </c>
      <c r="D33">
        <v>37.159999999999997</v>
      </c>
    </row>
    <row r="34" spans="1:4" x14ac:dyDescent="0.25">
      <c r="A34">
        <v>1100</v>
      </c>
      <c r="B34">
        <f t="shared" si="0"/>
        <v>400</v>
      </c>
      <c r="C34" s="1">
        <f t="shared" si="1"/>
        <v>400</v>
      </c>
      <c r="D34">
        <v>39.4</v>
      </c>
    </row>
    <row r="35" spans="1:4" x14ac:dyDescent="0.25">
      <c r="A35">
        <v>1000</v>
      </c>
      <c r="B35">
        <f t="shared" si="0"/>
        <v>500</v>
      </c>
      <c r="C35" s="1">
        <f t="shared" si="1"/>
        <v>500</v>
      </c>
      <c r="D35">
        <v>49.4</v>
      </c>
    </row>
    <row r="37" spans="1:4" x14ac:dyDescent="0.25">
      <c r="C37" s="1"/>
    </row>
    <row r="38" spans="1:4" x14ac:dyDescent="0.25">
      <c r="C38" s="1"/>
    </row>
    <row r="39" spans="1:4" x14ac:dyDescent="0.25">
      <c r="C39" s="1"/>
    </row>
    <row r="40" spans="1:4" x14ac:dyDescent="0.25">
      <c r="C40" s="1"/>
    </row>
    <row r="41" spans="1:4" x14ac:dyDescent="0.25">
      <c r="C41" s="1"/>
    </row>
    <row r="42" spans="1:4" x14ac:dyDescent="0.25">
      <c r="C42" s="1"/>
    </row>
    <row r="43" spans="1:4" x14ac:dyDescent="0.25">
      <c r="C43" s="1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Heuckroth</dc:creator>
  <cp:lastModifiedBy>Aaron Heuckroth</cp:lastModifiedBy>
  <dcterms:created xsi:type="dcterms:W3CDTF">2013-12-09T22:49:15Z</dcterms:created>
  <dcterms:modified xsi:type="dcterms:W3CDTF">2013-12-10T00:00:32Z</dcterms:modified>
</cp:coreProperties>
</file>