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Sheet1!$A$1:$L$157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5" i="1" l="1"/>
  <c r="C285" i="1" s="1"/>
  <c r="D285" i="1" s="1"/>
  <c r="E285" i="1" s="1"/>
  <c r="F285" i="1" s="1"/>
  <c r="G285" i="1" s="1"/>
  <c r="B77" i="1"/>
  <c r="C77" i="1" s="1"/>
  <c r="D77" i="1" s="1"/>
  <c r="E77" i="1" s="1"/>
  <c r="F77" i="1" s="1"/>
  <c r="G77" i="1" s="1"/>
  <c r="B65" i="1"/>
  <c r="C65" i="1" s="1"/>
  <c r="D65" i="1" s="1"/>
  <c r="E65" i="1" s="1"/>
  <c r="F65" i="1" s="1"/>
  <c r="G65" i="1" s="1"/>
  <c r="B292" i="1"/>
  <c r="C292" i="1" s="1"/>
  <c r="B32" i="1"/>
  <c r="C32" i="1" s="1"/>
  <c r="B96" i="1"/>
  <c r="C96" i="1" s="1"/>
  <c r="B94" i="1"/>
  <c r="C94" i="1" s="1"/>
  <c r="B92" i="1"/>
  <c r="C92" i="1" s="1"/>
  <c r="B91" i="1"/>
  <c r="C91" i="1" s="1"/>
  <c r="B90" i="1"/>
  <c r="C90" i="1" s="1"/>
  <c r="H285" i="1" l="1"/>
  <c r="I285" i="1" s="1"/>
  <c r="H65" i="1"/>
  <c r="I65" i="1" s="1"/>
  <c r="H77" i="1"/>
  <c r="I77" i="1" s="1"/>
  <c r="D91" i="1"/>
  <c r="E91" i="1" s="1"/>
  <c r="F91" i="1" s="1"/>
  <c r="G91" i="1" s="1"/>
  <c r="D32" i="1"/>
  <c r="E32" i="1" s="1"/>
  <c r="F32" i="1" s="1"/>
  <c r="G32" i="1" s="1"/>
  <c r="H32" i="1"/>
  <c r="I32" i="1" s="1"/>
  <c r="D92" i="1"/>
  <c r="E92" i="1" s="1"/>
  <c r="F92" i="1" s="1"/>
  <c r="G92" i="1" s="1"/>
  <c r="D292" i="1"/>
  <c r="E292" i="1" s="1"/>
  <c r="F292" i="1" s="1"/>
  <c r="G292" i="1" s="1"/>
  <c r="D94" i="1"/>
  <c r="E94" i="1" s="1"/>
  <c r="F94" i="1" s="1"/>
  <c r="G94" i="1" s="1"/>
  <c r="D90" i="1"/>
  <c r="E90" i="1" s="1"/>
  <c r="F90" i="1" s="1"/>
  <c r="G90" i="1" s="1"/>
  <c r="H90" i="1"/>
  <c r="I90" i="1" s="1"/>
  <c r="D96" i="1"/>
  <c r="E96" i="1" s="1"/>
  <c r="F96" i="1" s="1"/>
  <c r="G96" i="1" s="1"/>
  <c r="B299" i="1"/>
  <c r="C299" i="1" s="1"/>
  <c r="D299" i="1" s="1"/>
  <c r="E299" i="1" s="1"/>
  <c r="F299" i="1" s="1"/>
  <c r="G299" i="1" s="1"/>
  <c r="J77" i="1"/>
  <c r="J65" i="1"/>
  <c r="J285" i="1"/>
  <c r="J32" i="1"/>
  <c r="J90" i="1"/>
  <c r="H292" i="1" l="1"/>
  <c r="I292" i="1" s="1"/>
  <c r="K77" i="1"/>
  <c r="K65" i="1"/>
  <c r="K285" i="1"/>
  <c r="H96" i="1"/>
  <c r="I96" i="1" s="1"/>
  <c r="H94" i="1"/>
  <c r="I94" i="1" s="1"/>
  <c r="H92" i="1"/>
  <c r="I92" i="1" s="1"/>
  <c r="K32" i="1"/>
  <c r="K90" i="1"/>
  <c r="H91" i="1"/>
  <c r="I91" i="1" s="1"/>
  <c r="H299" i="1"/>
  <c r="I299" i="1" s="1"/>
  <c r="B44" i="1"/>
  <c r="C44" i="1" s="1"/>
  <c r="B116" i="1"/>
  <c r="C116" i="1" s="1"/>
  <c r="J292" i="1"/>
  <c r="J96" i="1"/>
  <c r="J94" i="1"/>
  <c r="J91" i="1"/>
  <c r="J92" i="1"/>
  <c r="J299" i="1"/>
  <c r="K292" i="1" l="1"/>
  <c r="L285" i="1"/>
  <c r="M285" i="1"/>
  <c r="L65" i="1"/>
  <c r="M65" i="1"/>
  <c r="M77" i="1"/>
  <c r="L77" i="1"/>
  <c r="K92" i="1"/>
  <c r="L92" i="1" s="1"/>
  <c r="K94" i="1"/>
  <c r="M94" i="1" s="1"/>
  <c r="K96" i="1"/>
  <c r="L96" i="1" s="1"/>
  <c r="K91" i="1"/>
  <c r="L90" i="1"/>
  <c r="M90" i="1"/>
  <c r="L94" i="1"/>
  <c r="L32" i="1"/>
  <c r="M32" i="1"/>
  <c r="M96" i="1"/>
  <c r="M292" i="1"/>
  <c r="L292" i="1"/>
  <c r="K299" i="1"/>
  <c r="D44" i="1"/>
  <c r="E44" i="1" s="1"/>
  <c r="F44" i="1" s="1"/>
  <c r="G44" i="1" s="1"/>
  <c r="D116" i="1"/>
  <c r="E116" i="1" s="1"/>
  <c r="F116" i="1" s="1"/>
  <c r="G116" i="1" s="1"/>
  <c r="B46" i="1"/>
  <c r="C46" i="1" s="1"/>
  <c r="D46" i="1" s="1"/>
  <c r="E46" i="1" s="1"/>
  <c r="F46" i="1" s="1"/>
  <c r="G46" i="1" s="1"/>
  <c r="B98" i="1"/>
  <c r="C98" i="1" s="1"/>
  <c r="D98" i="1" s="1"/>
  <c r="E98" i="1" s="1"/>
  <c r="F98" i="1" s="1"/>
  <c r="G98" i="1" s="1"/>
  <c r="B286" i="1"/>
  <c r="C286" i="1" s="1"/>
  <c r="B264" i="1"/>
  <c r="C264" i="1" s="1"/>
  <c r="B265" i="1"/>
  <c r="C265" i="1" s="1"/>
  <c r="B9" i="1"/>
  <c r="C9" i="1" s="1"/>
  <c r="B45" i="1"/>
  <c r="C45" i="1" s="1"/>
  <c r="B29" i="1"/>
  <c r="C29" i="1" s="1"/>
  <c r="D29" i="1" s="1"/>
  <c r="E29" i="1" s="1"/>
  <c r="F29" i="1" s="1"/>
  <c r="G29" i="1" s="1"/>
  <c r="B118" i="1"/>
  <c r="C118" i="1" s="1"/>
  <c r="D118" i="1" s="1"/>
  <c r="E118" i="1" s="1"/>
  <c r="F118" i="1" s="1"/>
  <c r="G118" i="1" s="1"/>
  <c r="B121" i="1"/>
  <c r="C121" i="1" s="1"/>
  <c r="D121" i="1" s="1"/>
  <c r="E121" i="1" s="1"/>
  <c r="F121" i="1" s="1"/>
  <c r="G121" i="1" s="1"/>
  <c r="B115" i="1"/>
  <c r="C115" i="1" s="1"/>
  <c r="D115" i="1" s="1"/>
  <c r="E115" i="1" s="1"/>
  <c r="F115" i="1" s="1"/>
  <c r="G115" i="1" s="1"/>
  <c r="B120" i="1"/>
  <c r="C120" i="1" s="1"/>
  <c r="D120" i="1" s="1"/>
  <c r="E120" i="1" s="1"/>
  <c r="F120" i="1" s="1"/>
  <c r="G120" i="1" s="1"/>
  <c r="B117" i="1"/>
  <c r="C117" i="1" s="1"/>
  <c r="D117" i="1" s="1"/>
  <c r="E117" i="1" s="1"/>
  <c r="F117" i="1" s="1"/>
  <c r="G117" i="1" s="1"/>
  <c r="B119" i="1"/>
  <c r="C119" i="1" s="1"/>
  <c r="D119" i="1" s="1"/>
  <c r="E119" i="1" s="1"/>
  <c r="F119" i="1" s="1"/>
  <c r="G119" i="1" s="1"/>
  <c r="M92" i="1" l="1"/>
  <c r="H44" i="1"/>
  <c r="I44" i="1" s="1"/>
  <c r="M91" i="1"/>
  <c r="L91" i="1"/>
  <c r="H116" i="1"/>
  <c r="I116" i="1" s="1"/>
  <c r="L299" i="1"/>
  <c r="M299" i="1"/>
  <c r="D264" i="1"/>
  <c r="E264" i="1" s="1"/>
  <c r="F264" i="1" s="1"/>
  <c r="G264" i="1" s="1"/>
  <c r="D45" i="1"/>
  <c r="E45" i="1" s="1"/>
  <c r="F45" i="1" s="1"/>
  <c r="G45" i="1" s="1"/>
  <c r="D286" i="1"/>
  <c r="E286" i="1" s="1"/>
  <c r="F286" i="1" s="1"/>
  <c r="G286" i="1" s="1"/>
  <c r="D9" i="1"/>
  <c r="E9" i="1" s="1"/>
  <c r="F9" i="1" s="1"/>
  <c r="G9" i="1" s="1"/>
  <c r="D265" i="1"/>
  <c r="E265" i="1" s="1"/>
  <c r="F265" i="1" s="1"/>
  <c r="G265" i="1" s="1"/>
  <c r="H119" i="1"/>
  <c r="I119" i="1" s="1"/>
  <c r="H120" i="1"/>
  <c r="I120" i="1" s="1"/>
  <c r="H115" i="1"/>
  <c r="I115" i="1" s="1"/>
  <c r="H118" i="1"/>
  <c r="I118" i="1" s="1"/>
  <c r="H29" i="1"/>
  <c r="I29" i="1" s="1"/>
  <c r="H98" i="1"/>
  <c r="I98" i="1" s="1"/>
  <c r="H46" i="1"/>
  <c r="I46" i="1" s="1"/>
  <c r="H117" i="1"/>
  <c r="I117" i="1" s="1"/>
  <c r="H121" i="1"/>
  <c r="I121" i="1" s="1"/>
  <c r="B300" i="1"/>
  <c r="C300" i="1" s="1"/>
  <c r="J44" i="1"/>
  <c r="J98" i="1"/>
  <c r="J121" i="1"/>
  <c r="J115" i="1"/>
  <c r="J119" i="1"/>
  <c r="J120" i="1"/>
  <c r="J29" i="1"/>
  <c r="J46" i="1"/>
  <c r="J116" i="1"/>
  <c r="J117" i="1"/>
  <c r="J118" i="1"/>
  <c r="K44" i="1" l="1"/>
  <c r="L44" i="1" s="1"/>
  <c r="K116" i="1"/>
  <c r="M116" i="1" s="1"/>
  <c r="H264" i="1"/>
  <c r="I264" i="1" s="1"/>
  <c r="L116" i="1"/>
  <c r="H9" i="1"/>
  <c r="I9" i="1" s="1"/>
  <c r="H265" i="1"/>
  <c r="I265" i="1" s="1"/>
  <c r="H286" i="1"/>
  <c r="I286" i="1" s="1"/>
  <c r="K121" i="1"/>
  <c r="K117" i="1"/>
  <c r="K29" i="1"/>
  <c r="K98" i="1"/>
  <c r="K118" i="1"/>
  <c r="K120" i="1"/>
  <c r="K119" i="1"/>
  <c r="K46" i="1"/>
  <c r="K115" i="1"/>
  <c r="H45" i="1"/>
  <c r="I45" i="1" s="1"/>
  <c r="D300" i="1"/>
  <c r="E300" i="1" s="1"/>
  <c r="F300" i="1" s="1"/>
  <c r="G300" i="1" s="1"/>
  <c r="B26" i="1"/>
  <c r="C26" i="1" s="1"/>
  <c r="B40" i="1"/>
  <c r="C40" i="1" s="1"/>
  <c r="D40" i="1" s="1"/>
  <c r="E40" i="1" s="1"/>
  <c r="F40" i="1" s="1"/>
  <c r="G40" i="1" s="1"/>
  <c r="B63" i="1"/>
  <c r="C63" i="1" s="1"/>
  <c r="B290" i="1"/>
  <c r="C290" i="1" s="1"/>
  <c r="D290" i="1" s="1"/>
  <c r="E290" i="1" s="1"/>
  <c r="F290" i="1" s="1"/>
  <c r="G290" i="1" s="1"/>
  <c r="B293" i="1"/>
  <c r="C293" i="1" s="1"/>
  <c r="D293" i="1" s="1"/>
  <c r="E293" i="1" s="1"/>
  <c r="F293" i="1" s="1"/>
  <c r="G293" i="1" s="1"/>
  <c r="J286" i="1"/>
  <c r="J45" i="1"/>
  <c r="J9" i="1"/>
  <c r="J265" i="1"/>
  <c r="J264" i="1"/>
  <c r="M44" i="1" l="1"/>
  <c r="K264" i="1"/>
  <c r="K286" i="1"/>
  <c r="L286" i="1" s="1"/>
  <c r="K265" i="1"/>
  <c r="M265" i="1" s="1"/>
  <c r="K9" i="1"/>
  <c r="L9" i="1" s="1"/>
  <c r="K45" i="1"/>
  <c r="L120" i="1"/>
  <c r="M120" i="1"/>
  <c r="L264" i="1"/>
  <c r="M264" i="1"/>
  <c r="L46" i="1"/>
  <c r="M46" i="1"/>
  <c r="L115" i="1"/>
  <c r="M115" i="1"/>
  <c r="M98" i="1"/>
  <c r="L98" i="1"/>
  <c r="L119" i="1"/>
  <c r="M119" i="1"/>
  <c r="M29" i="1"/>
  <c r="L29" i="1"/>
  <c r="L118" i="1"/>
  <c r="M118" i="1"/>
  <c r="L117" i="1"/>
  <c r="M117" i="1"/>
  <c r="L121" i="1"/>
  <c r="M121" i="1"/>
  <c r="D63" i="1"/>
  <c r="E63" i="1" s="1"/>
  <c r="F63" i="1" s="1"/>
  <c r="G63" i="1" s="1"/>
  <c r="D26" i="1"/>
  <c r="E26" i="1" s="1"/>
  <c r="F26" i="1" s="1"/>
  <c r="G26" i="1" s="1"/>
  <c r="H300" i="1"/>
  <c r="I300" i="1" s="1"/>
  <c r="H290" i="1"/>
  <c r="I290" i="1" s="1"/>
  <c r="H40" i="1"/>
  <c r="I40" i="1" s="1"/>
  <c r="H293" i="1"/>
  <c r="I293" i="1" s="1"/>
  <c r="B246" i="1"/>
  <c r="C246" i="1" s="1"/>
  <c r="J40" i="1"/>
  <c r="J300" i="1"/>
  <c r="J290" i="1"/>
  <c r="J293" i="1"/>
  <c r="L265" i="1" l="1"/>
  <c r="M9" i="1"/>
  <c r="M286" i="1"/>
  <c r="H63" i="1"/>
  <c r="I63" i="1" s="1"/>
  <c r="M45" i="1"/>
  <c r="L45" i="1"/>
  <c r="H26" i="1"/>
  <c r="I26" i="1" s="1"/>
  <c r="K300" i="1"/>
  <c r="K290" i="1"/>
  <c r="K40" i="1"/>
  <c r="K293" i="1"/>
  <c r="D246" i="1"/>
  <c r="E246" i="1" s="1"/>
  <c r="F246" i="1" s="1"/>
  <c r="G246" i="1" s="1"/>
  <c r="B273" i="1"/>
  <c r="C273" i="1" s="1"/>
  <c r="D273" i="1" s="1"/>
  <c r="E273" i="1" s="1"/>
  <c r="F273" i="1" s="1"/>
  <c r="G273" i="1" s="1"/>
  <c r="B214" i="1"/>
  <c r="C214" i="1" s="1"/>
  <c r="D214" i="1" s="1"/>
  <c r="E214" i="1" s="1"/>
  <c r="F214" i="1" s="1"/>
  <c r="G214" i="1" s="1"/>
  <c r="B179" i="1"/>
  <c r="C179" i="1" s="1"/>
  <c r="D179" i="1" s="1"/>
  <c r="E179" i="1" s="1"/>
  <c r="F179" i="1" s="1"/>
  <c r="G179" i="1" s="1"/>
  <c r="B220" i="1"/>
  <c r="C220" i="1" s="1"/>
  <c r="D220" i="1" s="1"/>
  <c r="E220" i="1" s="1"/>
  <c r="F220" i="1" s="1"/>
  <c r="G220" i="1" s="1"/>
  <c r="B221" i="1"/>
  <c r="C221" i="1" s="1"/>
  <c r="D221" i="1" s="1"/>
  <c r="E221" i="1" s="1"/>
  <c r="F221" i="1" s="1"/>
  <c r="G221" i="1" s="1"/>
  <c r="B219" i="1"/>
  <c r="C219" i="1" s="1"/>
  <c r="D219" i="1" s="1"/>
  <c r="E219" i="1" s="1"/>
  <c r="F219" i="1" s="1"/>
  <c r="G219" i="1" s="1"/>
  <c r="B157" i="1"/>
  <c r="C157" i="1" s="1"/>
  <c r="D157" i="1" s="1"/>
  <c r="E157" i="1" s="1"/>
  <c r="F157" i="1" s="1"/>
  <c r="G157" i="1" s="1"/>
  <c r="B231" i="1"/>
  <c r="C231" i="1" s="1"/>
  <c r="D231" i="1" s="1"/>
  <c r="E231" i="1" s="1"/>
  <c r="F231" i="1" s="1"/>
  <c r="G231" i="1" s="1"/>
  <c r="B223" i="1"/>
  <c r="C223" i="1" s="1"/>
  <c r="D223" i="1" s="1"/>
  <c r="E223" i="1" s="1"/>
  <c r="F223" i="1" s="1"/>
  <c r="G223" i="1" s="1"/>
  <c r="B194" i="1"/>
  <c r="C194" i="1" s="1"/>
  <c r="D194" i="1" s="1"/>
  <c r="E194" i="1" s="1"/>
  <c r="F194" i="1" s="1"/>
  <c r="G194" i="1" s="1"/>
  <c r="B227" i="1"/>
  <c r="C227" i="1" s="1"/>
  <c r="D227" i="1" s="1"/>
  <c r="E227" i="1" s="1"/>
  <c r="F227" i="1" s="1"/>
  <c r="G227" i="1" s="1"/>
  <c r="B159" i="1"/>
  <c r="C159" i="1" s="1"/>
  <c r="D159" i="1" s="1"/>
  <c r="E159" i="1" s="1"/>
  <c r="F159" i="1" s="1"/>
  <c r="G159" i="1" s="1"/>
  <c r="B141" i="1"/>
  <c r="C141" i="1" s="1"/>
  <c r="D141" i="1" s="1"/>
  <c r="E141" i="1" s="1"/>
  <c r="F141" i="1" s="1"/>
  <c r="G141" i="1" s="1"/>
  <c r="B237" i="1"/>
  <c r="C237" i="1" s="1"/>
  <c r="D237" i="1" s="1"/>
  <c r="E237" i="1" s="1"/>
  <c r="F237" i="1" s="1"/>
  <c r="G237" i="1" s="1"/>
  <c r="B225" i="1"/>
  <c r="B138" i="1"/>
  <c r="B236" i="1"/>
  <c r="B216" i="1"/>
  <c r="B224" i="1"/>
  <c r="B222" i="1"/>
  <c r="C222" i="1" s="1"/>
  <c r="D222" i="1" s="1"/>
  <c r="E222" i="1" s="1"/>
  <c r="B169" i="1"/>
  <c r="C169" i="1" s="1"/>
  <c r="D169" i="1" s="1"/>
  <c r="B167" i="1"/>
  <c r="C167" i="1" s="1"/>
  <c r="D167" i="1" s="1"/>
  <c r="E167" i="1" s="1"/>
  <c r="F167" i="1" s="1"/>
  <c r="G167" i="1" s="1"/>
  <c r="B234" i="1"/>
  <c r="C234" i="1" s="1"/>
  <c r="D234" i="1" s="1"/>
  <c r="B233" i="1"/>
  <c r="C233" i="1" s="1"/>
  <c r="D233" i="1" s="1"/>
  <c r="E233" i="1" s="1"/>
  <c r="F233" i="1" s="1"/>
  <c r="G233" i="1" s="1"/>
  <c r="B170" i="1"/>
  <c r="C170" i="1" s="1"/>
  <c r="D170" i="1" s="1"/>
  <c r="B186" i="1"/>
  <c r="C186" i="1" s="1"/>
  <c r="D186" i="1" s="1"/>
  <c r="B171" i="1"/>
  <c r="C171" i="1" s="1"/>
  <c r="D171" i="1" s="1"/>
  <c r="B132" i="1"/>
  <c r="C132" i="1" s="1"/>
  <c r="D132" i="1" s="1"/>
  <c r="E132" i="1" s="1"/>
  <c r="F132" i="1" s="1"/>
  <c r="G132" i="1" s="1"/>
  <c r="B232" i="1"/>
  <c r="C232" i="1" s="1"/>
  <c r="D232" i="1" s="1"/>
  <c r="E232" i="1" s="1"/>
  <c r="F232" i="1" s="1"/>
  <c r="G232" i="1" s="1"/>
  <c r="B20" i="1"/>
  <c r="C20" i="1" s="1"/>
  <c r="D20" i="1" s="1"/>
  <c r="B289" i="1"/>
  <c r="B129" i="1"/>
  <c r="B30" i="1"/>
  <c r="B17" i="1"/>
  <c r="B226" i="1"/>
  <c r="B7" i="1"/>
  <c r="B305" i="1"/>
  <c r="B266" i="1"/>
  <c r="B268" i="1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24" i="2"/>
  <c r="B55" i="1"/>
  <c r="C55" i="1" s="1"/>
  <c r="B56" i="1"/>
  <c r="C56" i="1" s="1"/>
  <c r="D56" i="1" s="1"/>
  <c r="E56" i="1" s="1"/>
  <c r="F56" i="1" s="1"/>
  <c r="G56" i="1" s="1"/>
  <c r="B291" i="1"/>
  <c r="C291" i="1" s="1"/>
  <c r="B67" i="1"/>
  <c r="C67" i="1" s="1"/>
  <c r="D67" i="1" s="1"/>
  <c r="E67" i="1" s="1"/>
  <c r="F67" i="1" s="1"/>
  <c r="G67" i="1" s="1"/>
  <c r="B82" i="1"/>
  <c r="C82" i="1" s="1"/>
  <c r="D82" i="1" s="1"/>
  <c r="E82" i="1" s="1"/>
  <c r="F82" i="1" s="1"/>
  <c r="G82" i="1" s="1"/>
  <c r="B53" i="1"/>
  <c r="C53" i="1" s="1"/>
  <c r="D53" i="1" s="1"/>
  <c r="E53" i="1" s="1"/>
  <c r="F53" i="1" s="1"/>
  <c r="G53" i="1" s="1"/>
  <c r="B52" i="1"/>
  <c r="C52" i="1" s="1"/>
  <c r="D52" i="1" s="1"/>
  <c r="E52" i="1" s="1"/>
  <c r="F52" i="1" s="1"/>
  <c r="G52" i="1" s="1"/>
  <c r="B2" i="1"/>
  <c r="C2" i="1" s="1"/>
  <c r="B3" i="1"/>
  <c r="C3" i="1" s="1"/>
  <c r="B42" i="1"/>
  <c r="C42" i="1" s="1"/>
  <c r="B102" i="1"/>
  <c r="C102" i="1" s="1"/>
  <c r="B41" i="1"/>
  <c r="C41" i="1" s="1"/>
  <c r="B107" i="1"/>
  <c r="C107" i="1" s="1"/>
  <c r="B6" i="1"/>
  <c r="C6" i="1" s="1"/>
  <c r="B39" i="1"/>
  <c r="C39" i="1" s="1"/>
  <c r="D39" i="1" s="1"/>
  <c r="E39" i="1" s="1"/>
  <c r="F39" i="1" s="1"/>
  <c r="G39" i="1" s="1"/>
  <c r="J63" i="1"/>
  <c r="J26" i="1"/>
  <c r="K63" i="1" l="1"/>
  <c r="M63" i="1" s="1"/>
  <c r="K26" i="1"/>
  <c r="L300" i="1"/>
  <c r="M300" i="1"/>
  <c r="L293" i="1"/>
  <c r="M293" i="1"/>
  <c r="L40" i="1"/>
  <c r="M40" i="1"/>
  <c r="L290" i="1"/>
  <c r="M290" i="1"/>
  <c r="H246" i="1"/>
  <c r="I246" i="1" s="1"/>
  <c r="H273" i="1"/>
  <c r="I273" i="1" s="1"/>
  <c r="H232" i="1"/>
  <c r="I232" i="1" s="1"/>
  <c r="H20" i="1"/>
  <c r="I20" i="1" s="1"/>
  <c r="E20" i="1"/>
  <c r="F20" i="1" s="1"/>
  <c r="G20" i="1" s="1"/>
  <c r="E171" i="1"/>
  <c r="F171" i="1" s="1"/>
  <c r="G171" i="1" s="1"/>
  <c r="E186" i="1"/>
  <c r="F186" i="1" s="1"/>
  <c r="G186" i="1" s="1"/>
  <c r="E234" i="1"/>
  <c r="F234" i="1" s="1"/>
  <c r="G234" i="1" s="1"/>
  <c r="C268" i="1"/>
  <c r="D268" i="1" s="1"/>
  <c r="E268" i="1" s="1"/>
  <c r="F268" i="1" s="1"/>
  <c r="G268" i="1" s="1"/>
  <c r="E169" i="1"/>
  <c r="F169" i="1" s="1"/>
  <c r="G169" i="1" s="1"/>
  <c r="H233" i="1"/>
  <c r="I233" i="1" s="1"/>
  <c r="F222" i="1"/>
  <c r="G222" i="1" s="1"/>
  <c r="C305" i="1"/>
  <c r="D305" i="1" s="1"/>
  <c r="E305" i="1" s="1"/>
  <c r="F305" i="1" s="1"/>
  <c r="G305" i="1" s="1"/>
  <c r="C129" i="1"/>
  <c r="D129" i="1" s="1"/>
  <c r="E129" i="1" s="1"/>
  <c r="F129" i="1" s="1"/>
  <c r="G129" i="1" s="1"/>
  <c r="C266" i="1"/>
  <c r="D266" i="1" s="1"/>
  <c r="E266" i="1" s="1"/>
  <c r="F266" i="1" s="1"/>
  <c r="G266" i="1" s="1"/>
  <c r="C7" i="1"/>
  <c r="D7" i="1" s="1"/>
  <c r="E7" i="1" s="1"/>
  <c r="F7" i="1" s="1"/>
  <c r="G7" i="1" s="1"/>
  <c r="C17" i="1"/>
  <c r="D17" i="1" s="1"/>
  <c r="E17" i="1" s="1"/>
  <c r="F17" i="1" s="1"/>
  <c r="G17" i="1" s="1"/>
  <c r="C30" i="1"/>
  <c r="D30" i="1" s="1"/>
  <c r="E30" i="1" s="1"/>
  <c r="F30" i="1" s="1"/>
  <c r="G30" i="1" s="1"/>
  <c r="C226" i="1"/>
  <c r="D226" i="1" s="1"/>
  <c r="E226" i="1" s="1"/>
  <c r="F226" i="1" s="1"/>
  <c r="G226" i="1" s="1"/>
  <c r="C289" i="1"/>
  <c r="D289" i="1" s="1"/>
  <c r="E289" i="1" s="1"/>
  <c r="F289" i="1" s="1"/>
  <c r="G289" i="1" s="1"/>
  <c r="E170" i="1"/>
  <c r="F170" i="1" s="1"/>
  <c r="G170" i="1" s="1"/>
  <c r="C224" i="1"/>
  <c r="D224" i="1" s="1"/>
  <c r="E224" i="1" s="1"/>
  <c r="F224" i="1" s="1"/>
  <c r="G224" i="1" s="1"/>
  <c r="C236" i="1"/>
  <c r="D236" i="1" s="1"/>
  <c r="E236" i="1" s="1"/>
  <c r="F236" i="1" s="1"/>
  <c r="G236" i="1" s="1"/>
  <c r="C225" i="1"/>
  <c r="D225" i="1" s="1"/>
  <c r="E225" i="1" s="1"/>
  <c r="F225" i="1" s="1"/>
  <c r="G225" i="1" s="1"/>
  <c r="H132" i="1"/>
  <c r="I132" i="1" s="1"/>
  <c r="H167" i="1"/>
  <c r="I167" i="1" s="1"/>
  <c r="C216" i="1"/>
  <c r="D216" i="1" s="1"/>
  <c r="E216" i="1" s="1"/>
  <c r="F216" i="1" s="1"/>
  <c r="G216" i="1" s="1"/>
  <c r="C138" i="1"/>
  <c r="D138" i="1" s="1"/>
  <c r="E138" i="1" s="1"/>
  <c r="F138" i="1" s="1"/>
  <c r="G138" i="1" s="1"/>
  <c r="H237" i="1"/>
  <c r="I237" i="1" s="1"/>
  <c r="H141" i="1"/>
  <c r="I141" i="1" s="1"/>
  <c r="H159" i="1"/>
  <c r="I159" i="1" s="1"/>
  <c r="H227" i="1"/>
  <c r="I227" i="1" s="1"/>
  <c r="H194" i="1"/>
  <c r="I194" i="1" s="1"/>
  <c r="H223" i="1"/>
  <c r="I223" i="1" s="1"/>
  <c r="H231" i="1"/>
  <c r="I231" i="1" s="1"/>
  <c r="H157" i="1"/>
  <c r="I157" i="1" s="1"/>
  <c r="H219" i="1"/>
  <c r="I219" i="1" s="1"/>
  <c r="H221" i="1"/>
  <c r="I221" i="1" s="1"/>
  <c r="H220" i="1"/>
  <c r="I220" i="1" s="1"/>
  <c r="H179" i="1"/>
  <c r="I179" i="1" s="1"/>
  <c r="H214" i="1"/>
  <c r="I214" i="1" s="1"/>
  <c r="D55" i="1"/>
  <c r="E55" i="1" s="1"/>
  <c r="F55" i="1" s="1"/>
  <c r="G55" i="1" s="1"/>
  <c r="H56" i="1"/>
  <c r="I56" i="1" s="1"/>
  <c r="D291" i="1"/>
  <c r="E291" i="1" s="1"/>
  <c r="F291" i="1" s="1"/>
  <c r="G291" i="1" s="1"/>
  <c r="H82" i="1"/>
  <c r="I82" i="1" s="1"/>
  <c r="H53" i="1"/>
  <c r="I53" i="1" s="1"/>
  <c r="H67" i="1"/>
  <c r="I67" i="1" s="1"/>
  <c r="H52" i="1"/>
  <c r="I52" i="1" s="1"/>
  <c r="D102" i="1"/>
  <c r="E102" i="1" s="1"/>
  <c r="F102" i="1" s="1"/>
  <c r="G102" i="1" s="1"/>
  <c r="D42" i="1"/>
  <c r="E42" i="1" s="1"/>
  <c r="F42" i="1" s="1"/>
  <c r="G42" i="1" s="1"/>
  <c r="D107" i="1"/>
  <c r="E107" i="1" s="1"/>
  <c r="F107" i="1" s="1"/>
  <c r="G107" i="1" s="1"/>
  <c r="D3" i="1"/>
  <c r="E3" i="1" s="1"/>
  <c r="F3" i="1" s="1"/>
  <c r="G3" i="1" s="1"/>
  <c r="D41" i="1"/>
  <c r="E41" i="1" s="1"/>
  <c r="F41" i="1" s="1"/>
  <c r="G41" i="1" s="1"/>
  <c r="D2" i="1"/>
  <c r="E2" i="1" s="1"/>
  <c r="F2" i="1" s="1"/>
  <c r="G2" i="1" s="1"/>
  <c r="D6" i="1"/>
  <c r="E6" i="1" s="1"/>
  <c r="F6" i="1" s="1"/>
  <c r="G6" i="1" s="1"/>
  <c r="H39" i="1"/>
  <c r="I39" i="1" s="1"/>
  <c r="B113" i="1"/>
  <c r="C113" i="1" s="1"/>
  <c r="B62" i="1"/>
  <c r="C62" i="1" s="1"/>
  <c r="D62" i="1" s="1"/>
  <c r="E62" i="1" s="1"/>
  <c r="F62" i="1" s="1"/>
  <c r="G62" i="1" s="1"/>
  <c r="B287" i="1"/>
  <c r="C287" i="1" s="1"/>
  <c r="B284" i="1"/>
  <c r="C284" i="1" s="1"/>
  <c r="D284" i="1" s="1"/>
  <c r="E284" i="1" s="1"/>
  <c r="F284" i="1" s="1"/>
  <c r="G284" i="1" s="1"/>
  <c r="B37" i="1"/>
  <c r="C37" i="1" s="1"/>
  <c r="D37" i="1" s="1"/>
  <c r="E37" i="1" s="1"/>
  <c r="F37" i="1" s="1"/>
  <c r="G37" i="1" s="1"/>
  <c r="B38" i="1"/>
  <c r="C38" i="1" s="1"/>
  <c r="D38" i="1" s="1"/>
  <c r="E38" i="1" s="1"/>
  <c r="F38" i="1" s="1"/>
  <c r="G38" i="1" s="1"/>
  <c r="J219" i="1"/>
  <c r="J179" i="1"/>
  <c r="J52" i="1"/>
  <c r="J67" i="1"/>
  <c r="J233" i="1"/>
  <c r="J220" i="1"/>
  <c r="J56" i="1"/>
  <c r="J231" i="1"/>
  <c r="J157" i="1"/>
  <c r="J214" i="1"/>
  <c r="J82" i="1"/>
  <c r="J53" i="1"/>
  <c r="J194" i="1"/>
  <c r="J273" i="1"/>
  <c r="J20" i="1"/>
  <c r="J227" i="1"/>
  <c r="J132" i="1"/>
  <c r="J159" i="1"/>
  <c r="J237" i="1"/>
  <c r="J232" i="1"/>
  <c r="J246" i="1"/>
  <c r="J141" i="1"/>
  <c r="J221" i="1"/>
  <c r="J39" i="1"/>
  <c r="J167" i="1"/>
  <c r="J223" i="1"/>
  <c r="L63" i="1" l="1"/>
  <c r="M26" i="1"/>
  <c r="L26" i="1"/>
  <c r="K246" i="1"/>
  <c r="K273" i="1"/>
  <c r="L273" i="1" s="1"/>
  <c r="H170" i="1"/>
  <c r="I170" i="1" s="1"/>
  <c r="H186" i="1"/>
  <c r="I186" i="1" s="1"/>
  <c r="K232" i="1"/>
  <c r="L232" i="1" s="1"/>
  <c r="H42" i="1"/>
  <c r="I42" i="1" s="1"/>
  <c r="H216" i="1"/>
  <c r="I216" i="1" s="1"/>
  <c r="H225" i="1"/>
  <c r="I225" i="1" s="1"/>
  <c r="H30" i="1"/>
  <c r="I30" i="1" s="1"/>
  <c r="H305" i="1"/>
  <c r="I305" i="1" s="1"/>
  <c r="K20" i="1"/>
  <c r="L20" i="1" s="1"/>
  <c r="H224" i="1"/>
  <c r="I224" i="1" s="1"/>
  <c r="H289" i="1"/>
  <c r="I289" i="1" s="1"/>
  <c r="H169" i="1"/>
  <c r="I169" i="1" s="1"/>
  <c r="H234" i="1"/>
  <c r="I234" i="1" s="1"/>
  <c r="H171" i="1"/>
  <c r="I171" i="1" s="1"/>
  <c r="H129" i="1"/>
  <c r="I129" i="1" s="1"/>
  <c r="H7" i="1"/>
  <c r="I7" i="1" s="1"/>
  <c r="K223" i="1"/>
  <c r="L223" i="1" s="1"/>
  <c r="K219" i="1"/>
  <c r="L219" i="1" s="1"/>
  <c r="K237" i="1"/>
  <c r="L237" i="1" s="1"/>
  <c r="K141" i="1"/>
  <c r="L141" i="1" s="1"/>
  <c r="K214" i="1"/>
  <c r="L214" i="1" s="1"/>
  <c r="K194" i="1"/>
  <c r="L194" i="1" s="1"/>
  <c r="K179" i="1"/>
  <c r="L179" i="1" s="1"/>
  <c r="K157" i="1"/>
  <c r="L157" i="1" s="1"/>
  <c r="K227" i="1"/>
  <c r="L227" i="1" s="1"/>
  <c r="K167" i="1"/>
  <c r="L167" i="1" s="1"/>
  <c r="K233" i="1"/>
  <c r="L233" i="1" s="1"/>
  <c r="K221" i="1"/>
  <c r="L221" i="1" s="1"/>
  <c r="K220" i="1"/>
  <c r="L220" i="1" s="1"/>
  <c r="K231" i="1"/>
  <c r="L231" i="1" s="1"/>
  <c r="K159" i="1"/>
  <c r="L159" i="1" s="1"/>
  <c r="K132" i="1"/>
  <c r="L132" i="1" s="1"/>
  <c r="H222" i="1"/>
  <c r="I222" i="1" s="1"/>
  <c r="H268" i="1"/>
  <c r="I268" i="1" s="1"/>
  <c r="H138" i="1"/>
  <c r="I138" i="1" s="1"/>
  <c r="H236" i="1"/>
  <c r="I236" i="1" s="1"/>
  <c r="H226" i="1"/>
  <c r="I226" i="1" s="1"/>
  <c r="H17" i="1"/>
  <c r="I17" i="1" s="1"/>
  <c r="H266" i="1"/>
  <c r="I266" i="1" s="1"/>
  <c r="K56" i="1"/>
  <c r="L56" i="1" s="1"/>
  <c r="H55" i="1"/>
  <c r="I55" i="1" s="1"/>
  <c r="H6" i="1"/>
  <c r="I6" i="1" s="1"/>
  <c r="H2" i="1"/>
  <c r="I2" i="1" s="1"/>
  <c r="K82" i="1"/>
  <c r="L82" i="1" s="1"/>
  <c r="K53" i="1"/>
  <c r="L53" i="1" s="1"/>
  <c r="K67" i="1"/>
  <c r="L67" i="1" s="1"/>
  <c r="H291" i="1"/>
  <c r="I291" i="1" s="1"/>
  <c r="K52" i="1"/>
  <c r="L52" i="1" s="1"/>
  <c r="H3" i="1"/>
  <c r="I3" i="1" s="1"/>
  <c r="H41" i="1"/>
  <c r="I41" i="1" s="1"/>
  <c r="H107" i="1"/>
  <c r="I107" i="1" s="1"/>
  <c r="H102" i="1"/>
  <c r="I102" i="1" s="1"/>
  <c r="K39" i="1"/>
  <c r="L39" i="1" s="1"/>
  <c r="D287" i="1"/>
  <c r="E287" i="1" s="1"/>
  <c r="F287" i="1" s="1"/>
  <c r="G287" i="1" s="1"/>
  <c r="D113" i="1"/>
  <c r="E113" i="1" s="1"/>
  <c r="F113" i="1" s="1"/>
  <c r="G113" i="1" s="1"/>
  <c r="H38" i="1"/>
  <c r="I38" i="1" s="1"/>
  <c r="H37" i="1"/>
  <c r="I37" i="1" s="1"/>
  <c r="H284" i="1"/>
  <c r="I284" i="1" s="1"/>
  <c r="H62" i="1"/>
  <c r="I62" i="1" s="1"/>
  <c r="B47" i="1"/>
  <c r="C47" i="1" s="1"/>
  <c r="J2" i="1"/>
  <c r="L246" i="1" l="1"/>
  <c r="M246" i="1"/>
  <c r="M273" i="1"/>
  <c r="M232" i="1"/>
  <c r="M20" i="1"/>
  <c r="M221" i="1"/>
  <c r="M214" i="1"/>
  <c r="M141" i="1"/>
  <c r="M231" i="1"/>
  <c r="M233" i="1"/>
  <c r="M157" i="1"/>
  <c r="M237" i="1"/>
  <c r="M159" i="1"/>
  <c r="M227" i="1"/>
  <c r="M220" i="1"/>
  <c r="M179" i="1"/>
  <c r="M219" i="1"/>
  <c r="M132" i="1"/>
  <c r="M167" i="1"/>
  <c r="M194" i="1"/>
  <c r="M223" i="1"/>
  <c r="M56" i="1"/>
  <c r="K2" i="1"/>
  <c r="M67" i="1"/>
  <c r="M53" i="1"/>
  <c r="M82" i="1"/>
  <c r="M52" i="1"/>
  <c r="H113" i="1"/>
  <c r="I113" i="1" s="1"/>
  <c r="M39" i="1"/>
  <c r="H287" i="1"/>
  <c r="I287" i="1" s="1"/>
  <c r="D47" i="1"/>
  <c r="E47" i="1" s="1"/>
  <c r="F47" i="1" s="1"/>
  <c r="G47" i="1" s="1"/>
  <c r="B75" i="1"/>
  <c r="C75" i="1" s="1"/>
  <c r="B69" i="1"/>
  <c r="C69" i="1" s="1"/>
  <c r="B4" i="1"/>
  <c r="C4" i="1" s="1"/>
  <c r="B73" i="1"/>
  <c r="C73" i="1" s="1"/>
  <c r="B101" i="1"/>
  <c r="C101" i="1" s="1"/>
  <c r="B278" i="1"/>
  <c r="C278" i="1" s="1"/>
  <c r="B74" i="1"/>
  <c r="C74" i="1" s="1"/>
  <c r="B5" i="1"/>
  <c r="C5" i="1" s="1"/>
  <c r="B276" i="1"/>
  <c r="C276" i="1" s="1"/>
  <c r="B71" i="1"/>
  <c r="C71" i="1" s="1"/>
  <c r="B72" i="1"/>
  <c r="C72" i="1" s="1"/>
  <c r="B259" i="1"/>
  <c r="C259" i="1" s="1"/>
  <c r="B274" i="1"/>
  <c r="C274" i="1" s="1"/>
  <c r="B8" i="1"/>
  <c r="C8" i="1" s="1"/>
  <c r="D8" i="1" s="1"/>
  <c r="B263" i="1"/>
  <c r="C263" i="1" s="1"/>
  <c r="D263" i="1" s="1"/>
  <c r="E263" i="1" s="1"/>
  <c r="F263" i="1" s="1"/>
  <c r="G263" i="1" s="1"/>
  <c r="B11" i="1"/>
  <c r="C11" i="1" s="1"/>
  <c r="B277" i="1"/>
  <c r="C277" i="1" s="1"/>
  <c r="D277" i="1" s="1"/>
  <c r="B280" i="1"/>
  <c r="C280" i="1" s="1"/>
  <c r="D280" i="1" s="1"/>
  <c r="E280" i="1" s="1"/>
  <c r="F280" i="1" s="1"/>
  <c r="G280" i="1" s="1"/>
  <c r="B1" i="1"/>
  <c r="C1" i="1" s="1"/>
  <c r="D1" i="1" s="1"/>
  <c r="E1" i="1" s="1"/>
  <c r="F1" i="1" s="1"/>
  <c r="G1" i="1" s="1"/>
  <c r="B260" i="1"/>
  <c r="C260" i="1" s="1"/>
  <c r="D260" i="1" s="1"/>
  <c r="E260" i="1" s="1"/>
  <c r="F260" i="1" s="1"/>
  <c r="G260" i="1" s="1"/>
  <c r="B275" i="1"/>
  <c r="C275" i="1" s="1"/>
  <c r="D275" i="1" s="1"/>
  <c r="B64" i="1"/>
  <c r="C64" i="1" s="1"/>
  <c r="D64" i="1" s="1"/>
  <c r="E64" i="1" s="1"/>
  <c r="F64" i="1" s="1"/>
  <c r="G64" i="1" s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B294" i="1"/>
  <c r="C294" i="1" s="1"/>
  <c r="B86" i="1"/>
  <c r="C86" i="1" s="1"/>
  <c r="B88" i="1"/>
  <c r="C88" i="1" s="1"/>
  <c r="B87" i="1"/>
  <c r="C87" i="1" s="1"/>
  <c r="B89" i="1"/>
  <c r="C89" i="1" s="1"/>
  <c r="D89" i="1" s="1"/>
  <c r="E89" i="1" s="1"/>
  <c r="F89" i="1" s="1"/>
  <c r="G89" i="1" s="1"/>
  <c r="B84" i="1"/>
  <c r="C84" i="1" s="1"/>
  <c r="D84" i="1" s="1"/>
  <c r="E84" i="1" s="1"/>
  <c r="F84" i="1" s="1"/>
  <c r="G84" i="1" s="1"/>
  <c r="B83" i="1"/>
  <c r="C83" i="1" s="1"/>
  <c r="D83" i="1" s="1"/>
  <c r="E83" i="1" s="1"/>
  <c r="F83" i="1" s="1"/>
  <c r="G83" i="1" s="1"/>
  <c r="B85" i="1"/>
  <c r="C85" i="1" s="1"/>
  <c r="D85" i="1" s="1"/>
  <c r="E85" i="1" s="1"/>
  <c r="F85" i="1" s="1"/>
  <c r="G85" i="1" s="1"/>
  <c r="G7" i="2"/>
  <c r="G8" i="2"/>
  <c r="J37" i="1"/>
  <c r="J224" i="1"/>
  <c r="J62" i="1"/>
  <c r="J169" i="1"/>
  <c r="J138" i="1"/>
  <c r="J305" i="1"/>
  <c r="J55" i="1"/>
  <c r="J289" i="1"/>
  <c r="J102" i="1"/>
  <c r="J38" i="1"/>
  <c r="J236" i="1"/>
  <c r="J107" i="1"/>
  <c r="J3" i="1"/>
  <c r="J186" i="1"/>
  <c r="J216" i="1"/>
  <c r="J6" i="1"/>
  <c r="J129" i="1"/>
  <c r="J222" i="1"/>
  <c r="J30" i="1"/>
  <c r="J17" i="1"/>
  <c r="J41" i="1"/>
  <c r="J287" i="1"/>
  <c r="J291" i="1"/>
  <c r="J234" i="1"/>
  <c r="J266" i="1"/>
  <c r="J42" i="1"/>
  <c r="J170" i="1"/>
  <c r="J226" i="1"/>
  <c r="J171" i="1"/>
  <c r="J284" i="1"/>
  <c r="J225" i="1"/>
  <c r="J7" i="1"/>
  <c r="J268" i="1"/>
  <c r="J113" i="1"/>
  <c r="K305" i="1" l="1"/>
  <c r="L305" i="1" s="1"/>
  <c r="K62" i="1"/>
  <c r="L62" i="1" s="1"/>
  <c r="K170" i="1"/>
  <c r="L170" i="1" s="1"/>
  <c r="K236" i="1"/>
  <c r="L236" i="1" s="1"/>
  <c r="K42" i="1"/>
  <c r="L42" i="1" s="1"/>
  <c r="K3" i="1"/>
  <c r="K268" i="1"/>
  <c r="L268" i="1" s="1"/>
  <c r="K226" i="1"/>
  <c r="L226" i="1" s="1"/>
  <c r="K234" i="1"/>
  <c r="L234" i="1" s="1"/>
  <c r="K222" i="1"/>
  <c r="L222" i="1" s="1"/>
  <c r="K216" i="1"/>
  <c r="L216" i="1" s="1"/>
  <c r="K38" i="1"/>
  <c r="L38" i="1" s="1"/>
  <c r="K266" i="1"/>
  <c r="L266" i="1" s="1"/>
  <c r="K171" i="1"/>
  <c r="L171" i="1" s="1"/>
  <c r="K107" i="1"/>
  <c r="L107" i="1" s="1"/>
  <c r="K41" i="1"/>
  <c r="L41" i="1" s="1"/>
  <c r="K138" i="1"/>
  <c r="L138" i="1" s="1"/>
  <c r="K129" i="1"/>
  <c r="L129" i="1" s="1"/>
  <c r="K102" i="1"/>
  <c r="L102" i="1" s="1"/>
  <c r="K6" i="1"/>
  <c r="L6" i="1" s="1"/>
  <c r="K7" i="1"/>
  <c r="L7" i="1" s="1"/>
  <c r="K55" i="1"/>
  <c r="L55" i="1" s="1"/>
  <c r="K30" i="1"/>
  <c r="L30" i="1" s="1"/>
  <c r="K284" i="1"/>
  <c r="L284" i="1" s="1"/>
  <c r="K37" i="1"/>
  <c r="L37" i="1" s="1"/>
  <c r="K225" i="1"/>
  <c r="L225" i="1" s="1"/>
  <c r="K224" i="1"/>
  <c r="L224" i="1" s="1"/>
  <c r="K289" i="1"/>
  <c r="L289" i="1" s="1"/>
  <c r="K186" i="1"/>
  <c r="L186" i="1" s="1"/>
  <c r="K291" i="1"/>
  <c r="L291" i="1" s="1"/>
  <c r="K17" i="1"/>
  <c r="L17" i="1" s="1"/>
  <c r="K169" i="1"/>
  <c r="M169" i="1" s="1"/>
  <c r="M42" i="1"/>
  <c r="M2" i="1"/>
  <c r="L2" i="1"/>
  <c r="K113" i="1"/>
  <c r="L113" i="1" s="1"/>
  <c r="K287" i="1"/>
  <c r="L287" i="1" s="1"/>
  <c r="H47" i="1"/>
  <c r="I47" i="1" s="1"/>
  <c r="H277" i="1"/>
  <c r="I277" i="1" s="1"/>
  <c r="E277" i="1"/>
  <c r="F277" i="1" s="1"/>
  <c r="G277" i="1" s="1"/>
  <c r="H260" i="1"/>
  <c r="I260" i="1" s="1"/>
  <c r="H1" i="1"/>
  <c r="I1" i="1" s="1"/>
  <c r="D11" i="1"/>
  <c r="E11" i="1" s="1"/>
  <c r="F11" i="1" s="1"/>
  <c r="G11" i="1" s="1"/>
  <c r="E275" i="1"/>
  <c r="F275" i="1" s="1"/>
  <c r="G275" i="1" s="1"/>
  <c r="H8" i="1"/>
  <c r="I8" i="1" s="1"/>
  <c r="E8" i="1"/>
  <c r="F8" i="1" s="1"/>
  <c r="G8" i="1" s="1"/>
  <c r="H64" i="1"/>
  <c r="I64" i="1" s="1"/>
  <c r="H280" i="1"/>
  <c r="I280" i="1" s="1"/>
  <c r="H263" i="1"/>
  <c r="I263" i="1" s="1"/>
  <c r="D274" i="1"/>
  <c r="E274" i="1" s="1"/>
  <c r="F274" i="1" s="1"/>
  <c r="G274" i="1" s="1"/>
  <c r="D259" i="1"/>
  <c r="E259" i="1" s="1"/>
  <c r="F259" i="1" s="1"/>
  <c r="G259" i="1" s="1"/>
  <c r="D72" i="1"/>
  <c r="E72" i="1" s="1"/>
  <c r="F72" i="1" s="1"/>
  <c r="G72" i="1" s="1"/>
  <c r="D71" i="1"/>
  <c r="E71" i="1" s="1"/>
  <c r="F71" i="1" s="1"/>
  <c r="G71" i="1" s="1"/>
  <c r="D276" i="1"/>
  <c r="E276" i="1" s="1"/>
  <c r="F276" i="1" s="1"/>
  <c r="G276" i="1" s="1"/>
  <c r="D5" i="1"/>
  <c r="E5" i="1" s="1"/>
  <c r="F5" i="1" s="1"/>
  <c r="G5" i="1" s="1"/>
  <c r="D74" i="1"/>
  <c r="E74" i="1" s="1"/>
  <c r="F74" i="1" s="1"/>
  <c r="G74" i="1" s="1"/>
  <c r="D278" i="1"/>
  <c r="E278" i="1" s="1"/>
  <c r="F278" i="1" s="1"/>
  <c r="G278" i="1" s="1"/>
  <c r="D101" i="1"/>
  <c r="E101" i="1" s="1"/>
  <c r="F101" i="1" s="1"/>
  <c r="G101" i="1" s="1"/>
  <c r="D73" i="1"/>
  <c r="E73" i="1" s="1"/>
  <c r="F73" i="1" s="1"/>
  <c r="G73" i="1" s="1"/>
  <c r="D4" i="1"/>
  <c r="E4" i="1" s="1"/>
  <c r="F4" i="1" s="1"/>
  <c r="G4" i="1" s="1"/>
  <c r="D69" i="1"/>
  <c r="E69" i="1" s="1"/>
  <c r="F69" i="1" s="1"/>
  <c r="G69" i="1" s="1"/>
  <c r="D75" i="1"/>
  <c r="E75" i="1" s="1"/>
  <c r="F75" i="1" s="1"/>
  <c r="G75" i="1" s="1"/>
  <c r="D88" i="1"/>
  <c r="E88" i="1" s="1"/>
  <c r="F88" i="1" s="1"/>
  <c r="G88" i="1" s="1"/>
  <c r="D86" i="1"/>
  <c r="E86" i="1" s="1"/>
  <c r="F86" i="1" s="1"/>
  <c r="G86" i="1" s="1"/>
  <c r="D87" i="1"/>
  <c r="E87" i="1" s="1"/>
  <c r="F87" i="1" s="1"/>
  <c r="G87" i="1" s="1"/>
  <c r="D294" i="1"/>
  <c r="E294" i="1" s="1"/>
  <c r="F294" i="1" s="1"/>
  <c r="G294" i="1" s="1"/>
  <c r="H85" i="1"/>
  <c r="I85" i="1" s="1"/>
  <c r="H83" i="1"/>
  <c r="I83" i="1" s="1"/>
  <c r="H89" i="1"/>
  <c r="I89" i="1" s="1"/>
  <c r="H84" i="1"/>
  <c r="I84" i="1" s="1"/>
  <c r="B279" i="1"/>
  <c r="C279" i="1" s="1"/>
  <c r="G4" i="2"/>
  <c r="G5" i="2"/>
  <c r="G6" i="2"/>
  <c r="B51" i="1"/>
  <c r="C51" i="1" s="1"/>
  <c r="D51" i="1" s="1"/>
  <c r="E51" i="1" s="1"/>
  <c r="F51" i="1" s="1"/>
  <c r="G51" i="1" s="1"/>
  <c r="B54" i="1"/>
  <c r="C54" i="1" s="1"/>
  <c r="D54" i="1" s="1"/>
  <c r="E54" i="1" s="1"/>
  <c r="F54" i="1" s="1"/>
  <c r="G54" i="1" s="1"/>
  <c r="B23" i="1"/>
  <c r="C23" i="1" s="1"/>
  <c r="B25" i="1"/>
  <c r="C25" i="1" s="1"/>
  <c r="G1" i="2"/>
  <c r="G2" i="2"/>
  <c r="G3" i="2"/>
  <c r="B12" i="1"/>
  <c r="C12" i="1" s="1"/>
  <c r="D12" i="1" s="1"/>
  <c r="B10" i="1"/>
  <c r="C10" i="1" s="1"/>
  <c r="D10" i="1" s="1"/>
  <c r="E10" i="1" s="1"/>
  <c r="F10" i="1" s="1"/>
  <c r="G10" i="1" s="1"/>
  <c r="J1" i="1"/>
  <c r="M38" i="1" l="1"/>
  <c r="M305" i="1"/>
  <c r="M236" i="1"/>
  <c r="M62" i="1"/>
  <c r="L3" i="1"/>
  <c r="M3" i="1"/>
  <c r="M226" i="1"/>
  <c r="M216" i="1"/>
  <c r="M107" i="1"/>
  <c r="M234" i="1"/>
  <c r="M170" i="1"/>
  <c r="M225" i="1"/>
  <c r="M268" i="1"/>
  <c r="M171" i="1"/>
  <c r="M266" i="1"/>
  <c r="M222" i="1"/>
  <c r="J64" i="1"/>
  <c r="M291" i="1" l="1"/>
  <c r="M37" i="1"/>
  <c r="M186" i="1"/>
  <c r="M129" i="1"/>
  <c r="M41" i="1"/>
  <c r="M102" i="1"/>
  <c r="M55" i="1"/>
  <c r="L169" i="1"/>
  <c r="M284" i="1"/>
  <c r="M289" i="1"/>
  <c r="M6" i="1"/>
  <c r="M30" i="1"/>
  <c r="M17" i="1"/>
  <c r="M224" i="1"/>
  <c r="M7" i="1"/>
  <c r="M138" i="1"/>
  <c r="J47" i="1"/>
  <c r="J83" i="1"/>
  <c r="J89" i="1"/>
  <c r="J8" i="1"/>
  <c r="J85" i="1"/>
  <c r="M113" i="1" l="1"/>
  <c r="M287" i="1"/>
  <c r="K47" i="1"/>
  <c r="L47" i="1" s="1"/>
  <c r="H278" i="1"/>
  <c r="I278" i="1" s="1"/>
  <c r="H86" i="1"/>
  <c r="I86" i="1" s="1"/>
  <c r="K1" i="1"/>
  <c r="L1" i="1" s="1"/>
  <c r="H88" i="1"/>
  <c r="I88" i="1" s="1"/>
  <c r="H69" i="1"/>
  <c r="I69" i="1" s="1"/>
  <c r="H275" i="1"/>
  <c r="I275" i="1" s="1"/>
  <c r="H11" i="1"/>
  <c r="I11" i="1" s="1"/>
  <c r="K64" i="1"/>
  <c r="L64" i="1" s="1"/>
  <c r="K8" i="1"/>
  <c r="L8" i="1" s="1"/>
  <c r="H75" i="1"/>
  <c r="I75" i="1" s="1"/>
  <c r="H4" i="1"/>
  <c r="I4" i="1" s="1"/>
  <c r="H101" i="1"/>
  <c r="I101" i="1" s="1"/>
  <c r="H74" i="1"/>
  <c r="I74" i="1" s="1"/>
  <c r="H276" i="1"/>
  <c r="I276" i="1" s="1"/>
  <c r="H72" i="1"/>
  <c r="I72" i="1" s="1"/>
  <c r="H274" i="1"/>
  <c r="I274" i="1" s="1"/>
  <c r="H73" i="1"/>
  <c r="I73" i="1" s="1"/>
  <c r="H5" i="1"/>
  <c r="I5" i="1" s="1"/>
  <c r="H71" i="1"/>
  <c r="I71" i="1" s="1"/>
  <c r="H259" i="1"/>
  <c r="I259" i="1" s="1"/>
  <c r="H294" i="1"/>
  <c r="I294" i="1" s="1"/>
  <c r="K89" i="1"/>
  <c r="L89" i="1" s="1"/>
  <c r="K83" i="1"/>
  <c r="L83" i="1" s="1"/>
  <c r="K85" i="1"/>
  <c r="L85" i="1" s="1"/>
  <c r="H87" i="1"/>
  <c r="I87" i="1" s="1"/>
  <c r="D279" i="1"/>
  <c r="E279" i="1" s="1"/>
  <c r="F279" i="1" s="1"/>
  <c r="G279" i="1" s="1"/>
  <c r="H54" i="1"/>
  <c r="I54" i="1" s="1"/>
  <c r="H51" i="1"/>
  <c r="I51" i="1" s="1"/>
  <c r="D25" i="1"/>
  <c r="E25" i="1" s="1"/>
  <c r="F25" i="1" s="1"/>
  <c r="G25" i="1" s="1"/>
  <c r="D23" i="1"/>
  <c r="E23" i="1" s="1"/>
  <c r="F23" i="1" s="1"/>
  <c r="G23" i="1" s="1"/>
  <c r="E12" i="1"/>
  <c r="F12" i="1" s="1"/>
  <c r="G12" i="1" s="1"/>
  <c r="H10" i="1"/>
  <c r="I10" i="1" s="1"/>
  <c r="J84" i="1"/>
  <c r="J275" i="1"/>
  <c r="J4" i="1"/>
  <c r="J259" i="1"/>
  <c r="J263" i="1"/>
  <c r="J5" i="1"/>
  <c r="J277" i="1"/>
  <c r="J10" i="1"/>
  <c r="J71" i="1"/>
  <c r="J11" i="1"/>
  <c r="J51" i="1"/>
  <c r="J274" i="1"/>
  <c r="J294" i="1"/>
  <c r="J86" i="1"/>
  <c r="J280" i="1"/>
  <c r="J101" i="1"/>
  <c r="J75" i="1"/>
  <c r="J72" i="1"/>
  <c r="J276" i="1"/>
  <c r="J260" i="1"/>
  <c r="J88" i="1"/>
  <c r="J54" i="1"/>
  <c r="J74" i="1"/>
  <c r="J73" i="1"/>
  <c r="J278" i="1"/>
  <c r="J69" i="1"/>
  <c r="J87" i="1"/>
  <c r="M1" i="1" l="1"/>
  <c r="K263" i="1"/>
  <c r="K280" i="1"/>
  <c r="K277" i="1"/>
  <c r="K260" i="1"/>
  <c r="L260" i="1" s="1"/>
  <c r="K84" i="1"/>
  <c r="L84" i="1" s="1"/>
  <c r="M47" i="1"/>
  <c r="K278" i="1"/>
  <c r="L278" i="1" s="1"/>
  <c r="K86" i="1"/>
  <c r="K69" i="1"/>
  <c r="K88" i="1"/>
  <c r="K11" i="1"/>
  <c r="L11" i="1" s="1"/>
  <c r="K275" i="1"/>
  <c r="H279" i="1"/>
  <c r="I279" i="1" s="1"/>
  <c r="K72" i="1"/>
  <c r="L72" i="1" s="1"/>
  <c r="K71" i="1"/>
  <c r="L71" i="1" s="1"/>
  <c r="K4" i="1"/>
  <c r="L4" i="1" s="1"/>
  <c r="K5" i="1"/>
  <c r="L5" i="1" s="1"/>
  <c r="K276" i="1"/>
  <c r="L276" i="1" s="1"/>
  <c r="K75" i="1"/>
  <c r="L75" i="1" s="1"/>
  <c r="K73" i="1"/>
  <c r="L73" i="1" s="1"/>
  <c r="K74" i="1"/>
  <c r="L74" i="1" s="1"/>
  <c r="K259" i="1"/>
  <c r="L259" i="1" s="1"/>
  <c r="K274" i="1"/>
  <c r="L274" i="1" s="1"/>
  <c r="K101" i="1"/>
  <c r="L101" i="1" s="1"/>
  <c r="M64" i="1"/>
  <c r="M8" i="1"/>
  <c r="K294" i="1"/>
  <c r="L294" i="1" s="1"/>
  <c r="K87" i="1"/>
  <c r="L87" i="1" s="1"/>
  <c r="M85" i="1"/>
  <c r="M89" i="1"/>
  <c r="M83" i="1"/>
  <c r="H25" i="1"/>
  <c r="I25" i="1" s="1"/>
  <c r="H23" i="1"/>
  <c r="I23" i="1" s="1"/>
  <c r="K54" i="1"/>
  <c r="L54" i="1" s="1"/>
  <c r="K51" i="1"/>
  <c r="L51" i="1" s="1"/>
  <c r="K10" i="1"/>
  <c r="L10" i="1" s="1"/>
  <c r="H12" i="1"/>
  <c r="I12" i="1" s="1"/>
  <c r="J25" i="1"/>
  <c r="J279" i="1"/>
  <c r="J23" i="1"/>
  <c r="J12" i="1"/>
  <c r="M84" i="1" l="1"/>
  <c r="M260" i="1"/>
  <c r="M280" i="1"/>
  <c r="L280" i="1"/>
  <c r="M275" i="1"/>
  <c r="L275" i="1"/>
  <c r="M86" i="1"/>
  <c r="L86" i="1"/>
  <c r="M263" i="1"/>
  <c r="L263" i="1"/>
  <c r="M88" i="1"/>
  <c r="L88" i="1"/>
  <c r="M277" i="1"/>
  <c r="L277" i="1"/>
  <c r="M69" i="1"/>
  <c r="L69" i="1"/>
  <c r="M278" i="1"/>
  <c r="K279" i="1"/>
  <c r="M11" i="1"/>
  <c r="M73" i="1"/>
  <c r="M74" i="1"/>
  <c r="M294" i="1"/>
  <c r="M101" i="1"/>
  <c r="M4" i="1"/>
  <c r="M274" i="1"/>
  <c r="M75" i="1"/>
  <c r="M71" i="1"/>
  <c r="M5" i="1"/>
  <c r="M259" i="1"/>
  <c r="M276" i="1"/>
  <c r="M72" i="1"/>
  <c r="M87" i="1"/>
  <c r="K23" i="1"/>
  <c r="L23" i="1" s="1"/>
  <c r="K25" i="1"/>
  <c r="L25" i="1" s="1"/>
  <c r="M51" i="1"/>
  <c r="M54" i="1"/>
  <c r="M10" i="1"/>
  <c r="K12" i="1"/>
  <c r="L12" i="1" s="1"/>
  <c r="M279" i="1" l="1"/>
  <c r="L279" i="1"/>
  <c r="M23" i="1"/>
  <c r="M25" i="1"/>
  <c r="M12" i="1"/>
  <c r="B13" i="1" l="1"/>
  <c r="B14" i="1"/>
  <c r="C14" i="1" s="1"/>
  <c r="D14" i="1" s="1"/>
  <c r="E14" i="1" s="1"/>
  <c r="F14" i="1" s="1"/>
  <c r="G14" i="1" s="1"/>
  <c r="B15" i="1"/>
  <c r="B16" i="1"/>
  <c r="B18" i="1"/>
  <c r="B19" i="1"/>
  <c r="C19" i="1" s="1"/>
  <c r="D19" i="1" s="1"/>
  <c r="E19" i="1" s="1"/>
  <c r="F19" i="1" s="1"/>
  <c r="G19" i="1" s="1"/>
  <c r="B21" i="1"/>
  <c r="B22" i="1"/>
  <c r="B24" i="1"/>
  <c r="C24" i="1" s="1"/>
  <c r="D24" i="1" s="1"/>
  <c r="E24" i="1" s="1"/>
  <c r="F24" i="1" s="1"/>
  <c r="G24" i="1" s="1"/>
  <c r="B27" i="1"/>
  <c r="B28" i="1"/>
  <c r="B31" i="1"/>
  <c r="C31" i="1" s="1"/>
  <c r="D31" i="1" s="1"/>
  <c r="E31" i="1" s="1"/>
  <c r="F31" i="1" s="1"/>
  <c r="G31" i="1" s="1"/>
  <c r="B33" i="1"/>
  <c r="B34" i="1"/>
  <c r="B35" i="1"/>
  <c r="B36" i="1"/>
  <c r="C36" i="1" s="1"/>
  <c r="D36" i="1" s="1"/>
  <c r="E36" i="1" s="1"/>
  <c r="F36" i="1" s="1"/>
  <c r="G36" i="1" s="1"/>
  <c r="B43" i="1"/>
  <c r="C43" i="1" s="1"/>
  <c r="D43" i="1" s="1"/>
  <c r="E43" i="1" s="1"/>
  <c r="F43" i="1" s="1"/>
  <c r="G43" i="1" s="1"/>
  <c r="B48" i="1"/>
  <c r="B49" i="1"/>
  <c r="B50" i="1"/>
  <c r="B57" i="1"/>
  <c r="B58" i="1"/>
  <c r="B59" i="1"/>
  <c r="B60" i="1"/>
  <c r="C60" i="1" s="1"/>
  <c r="D60" i="1" s="1"/>
  <c r="E60" i="1" s="1"/>
  <c r="F60" i="1" s="1"/>
  <c r="G60" i="1" s="1"/>
  <c r="B61" i="1"/>
  <c r="B66" i="1"/>
  <c r="C66" i="1" s="1"/>
  <c r="D66" i="1" s="1"/>
  <c r="E66" i="1" s="1"/>
  <c r="F66" i="1" s="1"/>
  <c r="G66" i="1" s="1"/>
  <c r="B68" i="1"/>
  <c r="B70" i="1"/>
  <c r="C70" i="1" s="1"/>
  <c r="D70" i="1" s="1"/>
  <c r="E70" i="1" s="1"/>
  <c r="F70" i="1" s="1"/>
  <c r="G70" i="1" s="1"/>
  <c r="B76" i="1"/>
  <c r="C76" i="1" s="1"/>
  <c r="D76" i="1" s="1"/>
  <c r="E76" i="1" s="1"/>
  <c r="F76" i="1" s="1"/>
  <c r="G76" i="1" s="1"/>
  <c r="B78" i="1"/>
  <c r="B79" i="1"/>
  <c r="B80" i="1"/>
  <c r="B81" i="1"/>
  <c r="C81" i="1" s="1"/>
  <c r="D81" i="1" s="1"/>
  <c r="E81" i="1" s="1"/>
  <c r="F81" i="1" s="1"/>
  <c r="G81" i="1" s="1"/>
  <c r="B93" i="1"/>
  <c r="B95" i="1"/>
  <c r="B97" i="1"/>
  <c r="B99" i="1"/>
  <c r="C99" i="1" s="1"/>
  <c r="D99" i="1" s="1"/>
  <c r="E99" i="1" s="1"/>
  <c r="F99" i="1" s="1"/>
  <c r="G99" i="1" s="1"/>
  <c r="B100" i="1"/>
  <c r="B103" i="1"/>
  <c r="C103" i="1" s="1"/>
  <c r="D103" i="1" s="1"/>
  <c r="E103" i="1" s="1"/>
  <c r="F103" i="1" s="1"/>
  <c r="G103" i="1" s="1"/>
  <c r="B104" i="1"/>
  <c r="B105" i="1"/>
  <c r="B106" i="1"/>
  <c r="B108" i="1"/>
  <c r="C108" i="1" s="1"/>
  <c r="D108" i="1" s="1"/>
  <c r="E108" i="1" s="1"/>
  <c r="F108" i="1" s="1"/>
  <c r="G108" i="1" s="1"/>
  <c r="B109" i="1"/>
  <c r="B110" i="1"/>
  <c r="B111" i="1"/>
  <c r="B112" i="1"/>
  <c r="C112" i="1" s="1"/>
  <c r="D112" i="1" s="1"/>
  <c r="E112" i="1" s="1"/>
  <c r="F112" i="1" s="1"/>
  <c r="G112" i="1" s="1"/>
  <c r="B114" i="1"/>
  <c r="B122" i="1"/>
  <c r="B123" i="1"/>
  <c r="C123" i="1" s="1"/>
  <c r="D123" i="1" s="1"/>
  <c r="E123" i="1" s="1"/>
  <c r="F123" i="1" s="1"/>
  <c r="G123" i="1" s="1"/>
  <c r="B124" i="1"/>
  <c r="B125" i="1"/>
  <c r="B126" i="1"/>
  <c r="B127" i="1"/>
  <c r="C127" i="1" s="1"/>
  <c r="D127" i="1" s="1"/>
  <c r="E127" i="1" s="1"/>
  <c r="F127" i="1" s="1"/>
  <c r="G127" i="1" s="1"/>
  <c r="B128" i="1"/>
  <c r="B130" i="1"/>
  <c r="B131" i="1"/>
  <c r="B133" i="1"/>
  <c r="B134" i="1"/>
  <c r="B135" i="1"/>
  <c r="B136" i="1"/>
  <c r="C136" i="1" s="1"/>
  <c r="D136" i="1" s="1"/>
  <c r="E136" i="1" s="1"/>
  <c r="F136" i="1" s="1"/>
  <c r="G136" i="1" s="1"/>
  <c r="B137" i="1"/>
  <c r="B139" i="1"/>
  <c r="B140" i="1"/>
  <c r="C140" i="1" s="1"/>
  <c r="D140" i="1" s="1"/>
  <c r="E140" i="1" s="1"/>
  <c r="F140" i="1" s="1"/>
  <c r="G140" i="1" s="1"/>
  <c r="B142" i="1"/>
  <c r="B143" i="1"/>
  <c r="B144" i="1"/>
  <c r="C144" i="1" s="1"/>
  <c r="D144" i="1" s="1"/>
  <c r="E144" i="1" s="1"/>
  <c r="F144" i="1" s="1"/>
  <c r="G144" i="1" s="1"/>
  <c r="B145" i="1"/>
  <c r="B146" i="1"/>
  <c r="B147" i="1"/>
  <c r="B148" i="1"/>
  <c r="C148" i="1" s="1"/>
  <c r="D148" i="1" s="1"/>
  <c r="E148" i="1" s="1"/>
  <c r="F148" i="1" s="1"/>
  <c r="G148" i="1" s="1"/>
  <c r="B149" i="1"/>
  <c r="B150" i="1"/>
  <c r="B151" i="1"/>
  <c r="B152" i="1"/>
  <c r="C152" i="1" s="1"/>
  <c r="D152" i="1" s="1"/>
  <c r="E152" i="1" s="1"/>
  <c r="F152" i="1" s="1"/>
  <c r="G152" i="1" s="1"/>
  <c r="B153" i="1"/>
  <c r="B154" i="1"/>
  <c r="B155" i="1"/>
  <c r="B156" i="1"/>
  <c r="C156" i="1" s="1"/>
  <c r="D156" i="1" s="1"/>
  <c r="E156" i="1" s="1"/>
  <c r="F156" i="1" s="1"/>
  <c r="G156" i="1" s="1"/>
  <c r="B158" i="1"/>
  <c r="B160" i="1"/>
  <c r="C160" i="1" s="1"/>
  <c r="D160" i="1" s="1"/>
  <c r="E160" i="1" s="1"/>
  <c r="F160" i="1" s="1"/>
  <c r="G160" i="1" s="1"/>
  <c r="B161" i="1"/>
  <c r="B162" i="1"/>
  <c r="C162" i="1" s="1"/>
  <c r="D162" i="1" s="1"/>
  <c r="E162" i="1" s="1"/>
  <c r="F162" i="1" s="1"/>
  <c r="G162" i="1" s="1"/>
  <c r="B163" i="1"/>
  <c r="C163" i="1" s="1"/>
  <c r="D163" i="1" s="1"/>
  <c r="E163" i="1" s="1"/>
  <c r="F163" i="1" s="1"/>
  <c r="G163" i="1" s="1"/>
  <c r="B164" i="1"/>
  <c r="C164" i="1" s="1"/>
  <c r="D164" i="1" s="1"/>
  <c r="E164" i="1" s="1"/>
  <c r="F164" i="1" s="1"/>
  <c r="G164" i="1" s="1"/>
  <c r="B165" i="1"/>
  <c r="C165" i="1" s="1"/>
  <c r="D165" i="1" s="1"/>
  <c r="E165" i="1" s="1"/>
  <c r="F165" i="1" s="1"/>
  <c r="G165" i="1" s="1"/>
  <c r="B166" i="1"/>
  <c r="C166" i="1" s="1"/>
  <c r="D166" i="1" s="1"/>
  <c r="E166" i="1" s="1"/>
  <c r="F166" i="1" s="1"/>
  <c r="G166" i="1" s="1"/>
  <c r="B168" i="1"/>
  <c r="C168" i="1" s="1"/>
  <c r="D168" i="1" s="1"/>
  <c r="E168" i="1" s="1"/>
  <c r="F168" i="1" s="1"/>
  <c r="G168" i="1" s="1"/>
  <c r="B172" i="1"/>
  <c r="C172" i="1" s="1"/>
  <c r="D172" i="1" s="1"/>
  <c r="E172" i="1" s="1"/>
  <c r="F172" i="1" s="1"/>
  <c r="G172" i="1" s="1"/>
  <c r="B173" i="1"/>
  <c r="C173" i="1" s="1"/>
  <c r="D173" i="1" s="1"/>
  <c r="E173" i="1" s="1"/>
  <c r="F173" i="1" s="1"/>
  <c r="G173" i="1" s="1"/>
  <c r="B174" i="1"/>
  <c r="C174" i="1" s="1"/>
  <c r="D174" i="1" s="1"/>
  <c r="E174" i="1" s="1"/>
  <c r="F174" i="1" s="1"/>
  <c r="G174" i="1" s="1"/>
  <c r="B175" i="1"/>
  <c r="C175" i="1" s="1"/>
  <c r="D175" i="1" s="1"/>
  <c r="E175" i="1" s="1"/>
  <c r="F175" i="1" s="1"/>
  <c r="G175" i="1" s="1"/>
  <c r="B176" i="1"/>
  <c r="C176" i="1" s="1"/>
  <c r="D176" i="1" s="1"/>
  <c r="E176" i="1" s="1"/>
  <c r="F176" i="1" s="1"/>
  <c r="G176" i="1" s="1"/>
  <c r="B177" i="1"/>
  <c r="C177" i="1" s="1"/>
  <c r="D177" i="1" s="1"/>
  <c r="E177" i="1" s="1"/>
  <c r="F177" i="1" s="1"/>
  <c r="G177" i="1" s="1"/>
  <c r="B178" i="1"/>
  <c r="C178" i="1" s="1"/>
  <c r="D178" i="1" s="1"/>
  <c r="E178" i="1" s="1"/>
  <c r="F178" i="1" s="1"/>
  <c r="G178" i="1" s="1"/>
  <c r="B180" i="1"/>
  <c r="C180" i="1" s="1"/>
  <c r="D180" i="1" s="1"/>
  <c r="E180" i="1" s="1"/>
  <c r="F180" i="1" s="1"/>
  <c r="G180" i="1" s="1"/>
  <c r="B181" i="1"/>
  <c r="C181" i="1" s="1"/>
  <c r="D181" i="1" s="1"/>
  <c r="E181" i="1" s="1"/>
  <c r="F181" i="1" s="1"/>
  <c r="G181" i="1" s="1"/>
  <c r="B182" i="1"/>
  <c r="C182" i="1" s="1"/>
  <c r="D182" i="1" s="1"/>
  <c r="E182" i="1" s="1"/>
  <c r="F182" i="1" s="1"/>
  <c r="G182" i="1" s="1"/>
  <c r="B183" i="1"/>
  <c r="C183" i="1" s="1"/>
  <c r="D183" i="1" s="1"/>
  <c r="E183" i="1" s="1"/>
  <c r="F183" i="1" s="1"/>
  <c r="G183" i="1" s="1"/>
  <c r="B184" i="1"/>
  <c r="C184" i="1" s="1"/>
  <c r="D184" i="1" s="1"/>
  <c r="E184" i="1" s="1"/>
  <c r="F184" i="1" s="1"/>
  <c r="G184" i="1" s="1"/>
  <c r="B185" i="1"/>
  <c r="C185" i="1" s="1"/>
  <c r="D185" i="1" s="1"/>
  <c r="E185" i="1" s="1"/>
  <c r="F185" i="1" s="1"/>
  <c r="G185" i="1" s="1"/>
  <c r="B187" i="1"/>
  <c r="C187" i="1" s="1"/>
  <c r="D187" i="1" s="1"/>
  <c r="E187" i="1" s="1"/>
  <c r="F187" i="1" s="1"/>
  <c r="G187" i="1" s="1"/>
  <c r="B188" i="1"/>
  <c r="C188" i="1" s="1"/>
  <c r="D188" i="1" s="1"/>
  <c r="E188" i="1" s="1"/>
  <c r="F188" i="1" s="1"/>
  <c r="G188" i="1" s="1"/>
  <c r="B189" i="1"/>
  <c r="C189" i="1" s="1"/>
  <c r="D189" i="1" s="1"/>
  <c r="E189" i="1" s="1"/>
  <c r="F189" i="1" s="1"/>
  <c r="G189" i="1" s="1"/>
  <c r="B190" i="1"/>
  <c r="C190" i="1" s="1"/>
  <c r="D190" i="1" s="1"/>
  <c r="E190" i="1" s="1"/>
  <c r="F190" i="1" s="1"/>
  <c r="G190" i="1" s="1"/>
  <c r="B191" i="1"/>
  <c r="C191" i="1" s="1"/>
  <c r="D191" i="1" s="1"/>
  <c r="E191" i="1" s="1"/>
  <c r="F191" i="1" s="1"/>
  <c r="G191" i="1" s="1"/>
  <c r="B192" i="1"/>
  <c r="C192" i="1" s="1"/>
  <c r="D192" i="1" s="1"/>
  <c r="E192" i="1" s="1"/>
  <c r="F192" i="1" s="1"/>
  <c r="G192" i="1" s="1"/>
  <c r="B193" i="1"/>
  <c r="C193" i="1" s="1"/>
  <c r="D193" i="1" s="1"/>
  <c r="E193" i="1" s="1"/>
  <c r="F193" i="1" s="1"/>
  <c r="G193" i="1" s="1"/>
  <c r="B195" i="1"/>
  <c r="C195" i="1" s="1"/>
  <c r="D195" i="1" s="1"/>
  <c r="E195" i="1" s="1"/>
  <c r="F195" i="1" s="1"/>
  <c r="G195" i="1" s="1"/>
  <c r="B196" i="1"/>
  <c r="C196" i="1" s="1"/>
  <c r="D196" i="1" s="1"/>
  <c r="E196" i="1" s="1"/>
  <c r="F196" i="1" s="1"/>
  <c r="G196" i="1" s="1"/>
  <c r="B197" i="1"/>
  <c r="C197" i="1" s="1"/>
  <c r="D197" i="1" s="1"/>
  <c r="E197" i="1" s="1"/>
  <c r="F197" i="1" s="1"/>
  <c r="G197" i="1" s="1"/>
  <c r="B198" i="1"/>
  <c r="C198" i="1" s="1"/>
  <c r="D198" i="1" s="1"/>
  <c r="E198" i="1" s="1"/>
  <c r="F198" i="1" s="1"/>
  <c r="G198" i="1" s="1"/>
  <c r="B199" i="1"/>
  <c r="C199" i="1" s="1"/>
  <c r="D199" i="1" s="1"/>
  <c r="E199" i="1" s="1"/>
  <c r="F199" i="1" s="1"/>
  <c r="G199" i="1" s="1"/>
  <c r="B200" i="1"/>
  <c r="C200" i="1" s="1"/>
  <c r="D200" i="1" s="1"/>
  <c r="E200" i="1" s="1"/>
  <c r="F200" i="1" s="1"/>
  <c r="G200" i="1" s="1"/>
  <c r="B201" i="1"/>
  <c r="C201" i="1" s="1"/>
  <c r="D201" i="1" s="1"/>
  <c r="E201" i="1" s="1"/>
  <c r="F201" i="1" s="1"/>
  <c r="G201" i="1" s="1"/>
  <c r="B202" i="1"/>
  <c r="C202" i="1" s="1"/>
  <c r="D202" i="1" s="1"/>
  <c r="E202" i="1" s="1"/>
  <c r="F202" i="1" s="1"/>
  <c r="G202" i="1" s="1"/>
  <c r="B203" i="1"/>
  <c r="C203" i="1" s="1"/>
  <c r="D203" i="1" s="1"/>
  <c r="E203" i="1" s="1"/>
  <c r="F203" i="1" s="1"/>
  <c r="G203" i="1" s="1"/>
  <c r="B204" i="1"/>
  <c r="C204" i="1" s="1"/>
  <c r="D204" i="1" s="1"/>
  <c r="E204" i="1" s="1"/>
  <c r="F204" i="1" s="1"/>
  <c r="G204" i="1" s="1"/>
  <c r="B205" i="1"/>
  <c r="C205" i="1" s="1"/>
  <c r="D205" i="1" s="1"/>
  <c r="E205" i="1" s="1"/>
  <c r="F205" i="1" s="1"/>
  <c r="G205" i="1" s="1"/>
  <c r="B206" i="1"/>
  <c r="C206" i="1" s="1"/>
  <c r="D206" i="1" s="1"/>
  <c r="E206" i="1" s="1"/>
  <c r="F206" i="1" s="1"/>
  <c r="G206" i="1" s="1"/>
  <c r="B207" i="1"/>
  <c r="C207" i="1" s="1"/>
  <c r="D207" i="1" s="1"/>
  <c r="E207" i="1" s="1"/>
  <c r="F207" i="1" s="1"/>
  <c r="G207" i="1" s="1"/>
  <c r="B208" i="1"/>
  <c r="C208" i="1" s="1"/>
  <c r="D208" i="1" s="1"/>
  <c r="E208" i="1" s="1"/>
  <c r="F208" i="1" s="1"/>
  <c r="G208" i="1" s="1"/>
  <c r="B209" i="1"/>
  <c r="C209" i="1" s="1"/>
  <c r="D209" i="1" s="1"/>
  <c r="E209" i="1" s="1"/>
  <c r="F209" i="1" s="1"/>
  <c r="G209" i="1" s="1"/>
  <c r="B210" i="1"/>
  <c r="C210" i="1" s="1"/>
  <c r="D210" i="1" s="1"/>
  <c r="E210" i="1" s="1"/>
  <c r="F210" i="1" s="1"/>
  <c r="G210" i="1" s="1"/>
  <c r="B211" i="1"/>
  <c r="C211" i="1" s="1"/>
  <c r="D211" i="1" s="1"/>
  <c r="E211" i="1" s="1"/>
  <c r="F211" i="1" s="1"/>
  <c r="G211" i="1" s="1"/>
  <c r="B212" i="1"/>
  <c r="C212" i="1" s="1"/>
  <c r="D212" i="1" s="1"/>
  <c r="E212" i="1" s="1"/>
  <c r="F212" i="1" s="1"/>
  <c r="G212" i="1" s="1"/>
  <c r="B213" i="1"/>
  <c r="C213" i="1" s="1"/>
  <c r="D213" i="1" s="1"/>
  <c r="E213" i="1" s="1"/>
  <c r="F213" i="1" s="1"/>
  <c r="G213" i="1" s="1"/>
  <c r="B215" i="1"/>
  <c r="C215" i="1" s="1"/>
  <c r="D215" i="1" s="1"/>
  <c r="E215" i="1" s="1"/>
  <c r="F215" i="1" s="1"/>
  <c r="G215" i="1" s="1"/>
  <c r="B217" i="1"/>
  <c r="C217" i="1" s="1"/>
  <c r="D217" i="1" s="1"/>
  <c r="E217" i="1" s="1"/>
  <c r="F217" i="1" s="1"/>
  <c r="G217" i="1" s="1"/>
  <c r="B218" i="1"/>
  <c r="C218" i="1" s="1"/>
  <c r="D218" i="1" s="1"/>
  <c r="E218" i="1" s="1"/>
  <c r="F218" i="1" s="1"/>
  <c r="G218" i="1" s="1"/>
  <c r="B228" i="1"/>
  <c r="C228" i="1" s="1"/>
  <c r="D228" i="1" s="1"/>
  <c r="E228" i="1" s="1"/>
  <c r="F228" i="1" s="1"/>
  <c r="G228" i="1" s="1"/>
  <c r="B229" i="1"/>
  <c r="C229" i="1" s="1"/>
  <c r="D229" i="1" s="1"/>
  <c r="E229" i="1" s="1"/>
  <c r="F229" i="1" s="1"/>
  <c r="G229" i="1" s="1"/>
  <c r="B230" i="1"/>
  <c r="C230" i="1" s="1"/>
  <c r="D230" i="1" s="1"/>
  <c r="E230" i="1" s="1"/>
  <c r="F230" i="1" s="1"/>
  <c r="G230" i="1" s="1"/>
  <c r="B235" i="1"/>
  <c r="C235" i="1" s="1"/>
  <c r="D235" i="1" s="1"/>
  <c r="E235" i="1" s="1"/>
  <c r="F235" i="1" s="1"/>
  <c r="G235" i="1" s="1"/>
  <c r="B238" i="1"/>
  <c r="C238" i="1" s="1"/>
  <c r="D238" i="1" s="1"/>
  <c r="E238" i="1" s="1"/>
  <c r="F238" i="1" s="1"/>
  <c r="G238" i="1" s="1"/>
  <c r="B239" i="1"/>
  <c r="C239" i="1" s="1"/>
  <c r="D239" i="1" s="1"/>
  <c r="E239" i="1" s="1"/>
  <c r="F239" i="1" s="1"/>
  <c r="G239" i="1" s="1"/>
  <c r="B240" i="1"/>
  <c r="C240" i="1" s="1"/>
  <c r="D240" i="1" s="1"/>
  <c r="E240" i="1" s="1"/>
  <c r="F240" i="1" s="1"/>
  <c r="G240" i="1" s="1"/>
  <c r="B241" i="1"/>
  <c r="C241" i="1" s="1"/>
  <c r="D241" i="1" s="1"/>
  <c r="E241" i="1" s="1"/>
  <c r="F241" i="1" s="1"/>
  <c r="G241" i="1" s="1"/>
  <c r="B242" i="1"/>
  <c r="C242" i="1" s="1"/>
  <c r="D242" i="1" s="1"/>
  <c r="E242" i="1" s="1"/>
  <c r="F242" i="1" s="1"/>
  <c r="G242" i="1" s="1"/>
  <c r="B243" i="1"/>
  <c r="C243" i="1" s="1"/>
  <c r="D243" i="1" s="1"/>
  <c r="E243" i="1" s="1"/>
  <c r="F243" i="1" s="1"/>
  <c r="G243" i="1" s="1"/>
  <c r="B244" i="1"/>
  <c r="C244" i="1" s="1"/>
  <c r="D244" i="1" s="1"/>
  <c r="E244" i="1" s="1"/>
  <c r="F244" i="1" s="1"/>
  <c r="G244" i="1" s="1"/>
  <c r="B245" i="1"/>
  <c r="C245" i="1" s="1"/>
  <c r="D245" i="1" s="1"/>
  <c r="E245" i="1" s="1"/>
  <c r="F245" i="1" s="1"/>
  <c r="G245" i="1" s="1"/>
  <c r="B247" i="1"/>
  <c r="C247" i="1" s="1"/>
  <c r="D247" i="1" s="1"/>
  <c r="E247" i="1" s="1"/>
  <c r="F247" i="1" s="1"/>
  <c r="G247" i="1" s="1"/>
  <c r="B248" i="1"/>
  <c r="C248" i="1" s="1"/>
  <c r="D248" i="1" s="1"/>
  <c r="E248" i="1" s="1"/>
  <c r="F248" i="1" s="1"/>
  <c r="G248" i="1" s="1"/>
  <c r="B249" i="1"/>
  <c r="C249" i="1" s="1"/>
  <c r="D249" i="1" s="1"/>
  <c r="E249" i="1" s="1"/>
  <c r="F249" i="1" s="1"/>
  <c r="G249" i="1" s="1"/>
  <c r="B250" i="1"/>
  <c r="C250" i="1" s="1"/>
  <c r="D250" i="1" s="1"/>
  <c r="E250" i="1" s="1"/>
  <c r="F250" i="1" s="1"/>
  <c r="G250" i="1" s="1"/>
  <c r="B251" i="1"/>
  <c r="C251" i="1" s="1"/>
  <c r="D251" i="1" s="1"/>
  <c r="E251" i="1" s="1"/>
  <c r="F251" i="1" s="1"/>
  <c r="G251" i="1" s="1"/>
  <c r="B252" i="1"/>
  <c r="C252" i="1" s="1"/>
  <c r="D252" i="1" s="1"/>
  <c r="E252" i="1" s="1"/>
  <c r="F252" i="1" s="1"/>
  <c r="G252" i="1" s="1"/>
  <c r="B253" i="1"/>
  <c r="C253" i="1" s="1"/>
  <c r="D253" i="1" s="1"/>
  <c r="E253" i="1" s="1"/>
  <c r="F253" i="1" s="1"/>
  <c r="G253" i="1" s="1"/>
  <c r="B254" i="1"/>
  <c r="C254" i="1" s="1"/>
  <c r="D254" i="1" s="1"/>
  <c r="E254" i="1" s="1"/>
  <c r="F254" i="1" s="1"/>
  <c r="G254" i="1" s="1"/>
  <c r="B255" i="1"/>
  <c r="C255" i="1" s="1"/>
  <c r="D255" i="1" s="1"/>
  <c r="E255" i="1" s="1"/>
  <c r="F255" i="1" s="1"/>
  <c r="G255" i="1" s="1"/>
  <c r="B256" i="1"/>
  <c r="C256" i="1" s="1"/>
  <c r="D256" i="1" s="1"/>
  <c r="E256" i="1" s="1"/>
  <c r="F256" i="1" s="1"/>
  <c r="G256" i="1" s="1"/>
  <c r="B257" i="1"/>
  <c r="C257" i="1" s="1"/>
  <c r="D257" i="1" s="1"/>
  <c r="E257" i="1" s="1"/>
  <c r="F257" i="1" s="1"/>
  <c r="G257" i="1" s="1"/>
  <c r="B258" i="1"/>
  <c r="C258" i="1" s="1"/>
  <c r="D258" i="1" s="1"/>
  <c r="E258" i="1" s="1"/>
  <c r="F258" i="1" s="1"/>
  <c r="G258" i="1" s="1"/>
  <c r="B261" i="1"/>
  <c r="C261" i="1" s="1"/>
  <c r="D261" i="1" s="1"/>
  <c r="E261" i="1" s="1"/>
  <c r="F261" i="1" s="1"/>
  <c r="G261" i="1" s="1"/>
  <c r="B262" i="1"/>
  <c r="C262" i="1" s="1"/>
  <c r="D262" i="1" s="1"/>
  <c r="E262" i="1" s="1"/>
  <c r="F262" i="1" s="1"/>
  <c r="G262" i="1" s="1"/>
  <c r="B267" i="1"/>
  <c r="C267" i="1" s="1"/>
  <c r="D267" i="1" s="1"/>
  <c r="E267" i="1" s="1"/>
  <c r="F267" i="1" s="1"/>
  <c r="G267" i="1" s="1"/>
  <c r="B269" i="1"/>
  <c r="C269" i="1" s="1"/>
  <c r="D269" i="1" s="1"/>
  <c r="E269" i="1" s="1"/>
  <c r="F269" i="1" s="1"/>
  <c r="G269" i="1" s="1"/>
  <c r="B270" i="1"/>
  <c r="C270" i="1" s="1"/>
  <c r="D270" i="1" s="1"/>
  <c r="E270" i="1" s="1"/>
  <c r="F270" i="1" s="1"/>
  <c r="G270" i="1" s="1"/>
  <c r="B271" i="1"/>
  <c r="C271" i="1" s="1"/>
  <c r="D271" i="1" s="1"/>
  <c r="E271" i="1" s="1"/>
  <c r="F271" i="1" s="1"/>
  <c r="G271" i="1" s="1"/>
  <c r="B272" i="1"/>
  <c r="C272" i="1" s="1"/>
  <c r="D272" i="1" s="1"/>
  <c r="E272" i="1" s="1"/>
  <c r="F272" i="1" s="1"/>
  <c r="G272" i="1" s="1"/>
  <c r="B281" i="1"/>
  <c r="C281" i="1" s="1"/>
  <c r="D281" i="1" s="1"/>
  <c r="E281" i="1" s="1"/>
  <c r="F281" i="1" s="1"/>
  <c r="G281" i="1" s="1"/>
  <c r="B282" i="1"/>
  <c r="C282" i="1" s="1"/>
  <c r="D282" i="1" s="1"/>
  <c r="E282" i="1" s="1"/>
  <c r="F282" i="1" s="1"/>
  <c r="G282" i="1" s="1"/>
  <c r="B283" i="1"/>
  <c r="C283" i="1" s="1"/>
  <c r="D283" i="1" s="1"/>
  <c r="E283" i="1" s="1"/>
  <c r="F283" i="1" s="1"/>
  <c r="G283" i="1" s="1"/>
  <c r="B288" i="1"/>
  <c r="C288" i="1" s="1"/>
  <c r="D288" i="1" s="1"/>
  <c r="E288" i="1" s="1"/>
  <c r="F288" i="1" s="1"/>
  <c r="G288" i="1" s="1"/>
  <c r="B295" i="1"/>
  <c r="C295" i="1" s="1"/>
  <c r="D295" i="1" s="1"/>
  <c r="E295" i="1" s="1"/>
  <c r="F295" i="1" s="1"/>
  <c r="G295" i="1" s="1"/>
  <c r="B296" i="1"/>
  <c r="C296" i="1" s="1"/>
  <c r="D296" i="1" s="1"/>
  <c r="E296" i="1" s="1"/>
  <c r="F296" i="1" s="1"/>
  <c r="G296" i="1" s="1"/>
  <c r="B297" i="1"/>
  <c r="C297" i="1" s="1"/>
  <c r="D297" i="1" s="1"/>
  <c r="E297" i="1" s="1"/>
  <c r="F297" i="1" s="1"/>
  <c r="G297" i="1" s="1"/>
  <c r="B298" i="1"/>
  <c r="C298" i="1" s="1"/>
  <c r="D298" i="1" s="1"/>
  <c r="E298" i="1" s="1"/>
  <c r="F298" i="1" s="1"/>
  <c r="G298" i="1" s="1"/>
  <c r="B301" i="1"/>
  <c r="C301" i="1" s="1"/>
  <c r="D301" i="1" s="1"/>
  <c r="E301" i="1" s="1"/>
  <c r="F301" i="1" s="1"/>
  <c r="G301" i="1" s="1"/>
  <c r="B302" i="1"/>
  <c r="C302" i="1" s="1"/>
  <c r="D302" i="1" s="1"/>
  <c r="E302" i="1" s="1"/>
  <c r="F302" i="1" s="1"/>
  <c r="G302" i="1" s="1"/>
  <c r="B303" i="1"/>
  <c r="C303" i="1" s="1"/>
  <c r="D303" i="1" s="1"/>
  <c r="E303" i="1" s="1"/>
  <c r="F303" i="1" s="1"/>
  <c r="G303" i="1" s="1"/>
  <c r="B304" i="1"/>
  <c r="C304" i="1" s="1"/>
  <c r="D304" i="1" s="1"/>
  <c r="E304" i="1" s="1"/>
  <c r="F304" i="1" s="1"/>
  <c r="G304" i="1" s="1"/>
  <c r="B306" i="1"/>
  <c r="C306" i="1" s="1"/>
  <c r="D306" i="1" s="1"/>
  <c r="E306" i="1" s="1"/>
  <c r="F306" i="1" s="1"/>
  <c r="G306" i="1" s="1"/>
  <c r="B307" i="1"/>
  <c r="C307" i="1" s="1"/>
  <c r="D307" i="1" s="1"/>
  <c r="E307" i="1" s="1"/>
  <c r="F307" i="1" s="1"/>
  <c r="G307" i="1" s="1"/>
  <c r="H297" i="1" l="1"/>
  <c r="H271" i="1"/>
  <c r="I271" i="1" s="1"/>
  <c r="H252" i="1"/>
  <c r="I252" i="1" s="1"/>
  <c r="H230" i="1"/>
  <c r="I230" i="1" s="1"/>
  <c r="H217" i="1"/>
  <c r="I217" i="1" s="1"/>
  <c r="H205" i="1"/>
  <c r="I205" i="1" s="1"/>
  <c r="H193" i="1"/>
  <c r="I193" i="1" s="1"/>
  <c r="H181" i="1"/>
  <c r="I181" i="1" s="1"/>
  <c r="H307" i="1"/>
  <c r="I307" i="1" s="1"/>
  <c r="H302" i="1"/>
  <c r="I302" i="1" s="1"/>
  <c r="H296" i="1"/>
  <c r="I296" i="1" s="1"/>
  <c r="H283" i="1"/>
  <c r="I283" i="1" s="1"/>
  <c r="H270" i="1"/>
  <c r="I270" i="1" s="1"/>
  <c r="H261" i="1"/>
  <c r="I261" i="1" s="1"/>
  <c r="H255" i="1"/>
  <c r="I255" i="1" s="1"/>
  <c r="H251" i="1"/>
  <c r="I251" i="1" s="1"/>
  <c r="H247" i="1"/>
  <c r="I247" i="1" s="1"/>
  <c r="H242" i="1"/>
  <c r="I242" i="1" s="1"/>
  <c r="H238" i="1"/>
  <c r="I238" i="1" s="1"/>
  <c r="H229" i="1"/>
  <c r="I229" i="1" s="1"/>
  <c r="H212" i="1"/>
  <c r="I212" i="1" s="1"/>
  <c r="H208" i="1"/>
  <c r="I208" i="1" s="1"/>
  <c r="H204" i="1"/>
  <c r="I204" i="1" s="1"/>
  <c r="H200" i="1"/>
  <c r="I200" i="1" s="1"/>
  <c r="H196" i="1"/>
  <c r="I196" i="1" s="1"/>
  <c r="H192" i="1"/>
  <c r="I192" i="1" s="1"/>
  <c r="H188" i="1"/>
  <c r="I188" i="1" s="1"/>
  <c r="H184" i="1"/>
  <c r="I184" i="1" s="1"/>
  <c r="H180" i="1"/>
  <c r="I180" i="1" s="1"/>
  <c r="H176" i="1"/>
  <c r="I176" i="1" s="1"/>
  <c r="H172" i="1"/>
  <c r="I172" i="1" s="1"/>
  <c r="H168" i="1"/>
  <c r="I168" i="1" s="1"/>
  <c r="H164" i="1"/>
  <c r="I164" i="1" s="1"/>
  <c r="H160" i="1"/>
  <c r="I160" i="1" s="1"/>
  <c r="H156" i="1"/>
  <c r="I156" i="1" s="1"/>
  <c r="H152" i="1"/>
  <c r="I152" i="1" s="1"/>
  <c r="H148" i="1"/>
  <c r="I148" i="1" s="1"/>
  <c r="H144" i="1"/>
  <c r="I144" i="1" s="1"/>
  <c r="H140" i="1"/>
  <c r="I140" i="1" s="1"/>
  <c r="H136" i="1"/>
  <c r="I136" i="1" s="1"/>
  <c r="H127" i="1"/>
  <c r="I127" i="1" s="1"/>
  <c r="H123" i="1"/>
  <c r="I123" i="1" s="1"/>
  <c r="H112" i="1"/>
  <c r="I112" i="1" s="1"/>
  <c r="H108" i="1"/>
  <c r="I108" i="1" s="1"/>
  <c r="H103" i="1"/>
  <c r="I103" i="1" s="1"/>
  <c r="H99" i="1"/>
  <c r="I99" i="1" s="1"/>
  <c r="H81" i="1"/>
  <c r="I81" i="1" s="1"/>
  <c r="H76" i="1"/>
  <c r="I76" i="1" s="1"/>
  <c r="H70" i="1"/>
  <c r="I70" i="1" s="1"/>
  <c r="H66" i="1"/>
  <c r="I66" i="1" s="1"/>
  <c r="H60" i="1"/>
  <c r="I60" i="1" s="1"/>
  <c r="H43" i="1"/>
  <c r="I43" i="1" s="1"/>
  <c r="H36" i="1"/>
  <c r="I36" i="1" s="1"/>
  <c r="H31" i="1"/>
  <c r="I31" i="1" s="1"/>
  <c r="H24" i="1"/>
  <c r="I24" i="1" s="1"/>
  <c r="H19" i="1"/>
  <c r="I19" i="1" s="1"/>
  <c r="H14" i="1"/>
  <c r="I14" i="1" s="1"/>
  <c r="H262" i="1"/>
  <c r="I262" i="1" s="1"/>
  <c r="H243" i="1"/>
  <c r="I243" i="1" s="1"/>
  <c r="H239" i="1"/>
  <c r="I239" i="1" s="1"/>
  <c r="H209" i="1"/>
  <c r="I209" i="1" s="1"/>
  <c r="H201" i="1"/>
  <c r="I201" i="1" s="1"/>
  <c r="H189" i="1"/>
  <c r="I189" i="1" s="1"/>
  <c r="H177" i="1"/>
  <c r="I177" i="1" s="1"/>
  <c r="H165" i="1"/>
  <c r="I165" i="1" s="1"/>
  <c r="H306" i="1"/>
  <c r="I306" i="1" s="1"/>
  <c r="H301" i="1"/>
  <c r="I301" i="1" s="1"/>
  <c r="H295" i="1"/>
  <c r="I295" i="1" s="1"/>
  <c r="H282" i="1"/>
  <c r="I282" i="1" s="1"/>
  <c r="H269" i="1"/>
  <c r="I269" i="1" s="1"/>
  <c r="H258" i="1"/>
  <c r="I258" i="1" s="1"/>
  <c r="H254" i="1"/>
  <c r="I254" i="1" s="1"/>
  <c r="H250" i="1"/>
  <c r="I250" i="1" s="1"/>
  <c r="H245" i="1"/>
  <c r="I245" i="1" s="1"/>
  <c r="H241" i="1"/>
  <c r="I241" i="1" s="1"/>
  <c r="H228" i="1"/>
  <c r="I228" i="1" s="1"/>
  <c r="H215" i="1"/>
  <c r="I215" i="1" s="1"/>
  <c r="H211" i="1"/>
  <c r="I211" i="1" s="1"/>
  <c r="H207" i="1"/>
  <c r="I207" i="1" s="1"/>
  <c r="H203" i="1"/>
  <c r="I203" i="1" s="1"/>
  <c r="H199" i="1"/>
  <c r="I199" i="1" s="1"/>
  <c r="H195" i="1"/>
  <c r="I195" i="1" s="1"/>
  <c r="H191" i="1"/>
  <c r="I191" i="1" s="1"/>
  <c r="H187" i="1"/>
  <c r="I187" i="1" s="1"/>
  <c r="H183" i="1"/>
  <c r="I183" i="1" s="1"/>
  <c r="H175" i="1"/>
  <c r="I175" i="1" s="1"/>
  <c r="H163" i="1"/>
  <c r="I163" i="1" s="1"/>
  <c r="H303" i="1"/>
  <c r="I303" i="1" s="1"/>
  <c r="H256" i="1"/>
  <c r="I256" i="1" s="1"/>
  <c r="H248" i="1"/>
  <c r="I248" i="1" s="1"/>
  <c r="H235" i="1"/>
  <c r="I235" i="1" s="1"/>
  <c r="H213" i="1"/>
  <c r="I213" i="1" s="1"/>
  <c r="H197" i="1"/>
  <c r="I197" i="1" s="1"/>
  <c r="H185" i="1"/>
  <c r="I185" i="1" s="1"/>
  <c r="H173" i="1"/>
  <c r="I173" i="1" s="1"/>
  <c r="H304" i="1"/>
  <c r="I304" i="1" s="1"/>
  <c r="H298" i="1"/>
  <c r="I298" i="1" s="1"/>
  <c r="H288" i="1"/>
  <c r="I288" i="1" s="1"/>
  <c r="H281" i="1"/>
  <c r="I281" i="1" s="1"/>
  <c r="H272" i="1"/>
  <c r="I272" i="1" s="1"/>
  <c r="H267" i="1"/>
  <c r="I267" i="1" s="1"/>
  <c r="H257" i="1"/>
  <c r="I257" i="1" s="1"/>
  <c r="H253" i="1"/>
  <c r="I253" i="1" s="1"/>
  <c r="H249" i="1"/>
  <c r="I249" i="1" s="1"/>
  <c r="H244" i="1"/>
  <c r="I244" i="1" s="1"/>
  <c r="H240" i="1"/>
  <c r="I240" i="1" s="1"/>
  <c r="H218" i="1"/>
  <c r="I218" i="1" s="1"/>
  <c r="H210" i="1"/>
  <c r="I210" i="1" s="1"/>
  <c r="H206" i="1"/>
  <c r="I206" i="1" s="1"/>
  <c r="H202" i="1"/>
  <c r="I202" i="1" s="1"/>
  <c r="H198" i="1"/>
  <c r="I198" i="1" s="1"/>
  <c r="H190" i="1"/>
  <c r="I190" i="1" s="1"/>
  <c r="H182" i="1"/>
  <c r="I182" i="1" s="1"/>
  <c r="H178" i="1"/>
  <c r="I178" i="1" s="1"/>
  <c r="H174" i="1"/>
  <c r="I174" i="1" s="1"/>
  <c r="H166" i="1"/>
  <c r="I166" i="1" s="1"/>
  <c r="H162" i="1"/>
  <c r="I162" i="1" s="1"/>
  <c r="C161" i="1"/>
  <c r="C149" i="1"/>
  <c r="D149" i="1" s="1"/>
  <c r="E149" i="1" s="1"/>
  <c r="F149" i="1" s="1"/>
  <c r="G149" i="1" s="1"/>
  <c r="C145" i="1"/>
  <c r="D145" i="1" s="1"/>
  <c r="E145" i="1" s="1"/>
  <c r="F145" i="1" s="1"/>
  <c r="G145" i="1" s="1"/>
  <c r="C137" i="1"/>
  <c r="D137" i="1" s="1"/>
  <c r="E137" i="1" s="1"/>
  <c r="F137" i="1" s="1"/>
  <c r="G137" i="1" s="1"/>
  <c r="C128" i="1"/>
  <c r="D128" i="1" s="1"/>
  <c r="E128" i="1" s="1"/>
  <c r="F128" i="1" s="1"/>
  <c r="G128" i="1" s="1"/>
  <c r="C104" i="1"/>
  <c r="C93" i="1"/>
  <c r="D93" i="1" s="1"/>
  <c r="E93" i="1" s="1"/>
  <c r="F93" i="1" s="1"/>
  <c r="G93" i="1" s="1"/>
  <c r="C78" i="1"/>
  <c r="D78" i="1" s="1"/>
  <c r="E78" i="1" s="1"/>
  <c r="F78" i="1" s="1"/>
  <c r="G78" i="1" s="1"/>
  <c r="C61" i="1"/>
  <c r="D61" i="1" s="1"/>
  <c r="E61" i="1" s="1"/>
  <c r="F61" i="1" s="1"/>
  <c r="G61" i="1" s="1"/>
  <c r="C33" i="1"/>
  <c r="D33" i="1" s="1"/>
  <c r="E33" i="1" s="1"/>
  <c r="F33" i="1" s="1"/>
  <c r="G33" i="1" s="1"/>
  <c r="C21" i="1"/>
  <c r="D21" i="1" s="1"/>
  <c r="E21" i="1" s="1"/>
  <c r="F21" i="1" s="1"/>
  <c r="G21" i="1" s="1"/>
  <c r="I297" i="1"/>
  <c r="C153" i="1"/>
  <c r="D153" i="1" s="1"/>
  <c r="E153" i="1" s="1"/>
  <c r="F153" i="1" s="1"/>
  <c r="G153" i="1" s="1"/>
  <c r="C133" i="1"/>
  <c r="D133" i="1" s="1"/>
  <c r="E133" i="1" s="1"/>
  <c r="F133" i="1" s="1"/>
  <c r="G133" i="1" s="1"/>
  <c r="C124" i="1"/>
  <c r="D124" i="1" s="1"/>
  <c r="E124" i="1" s="1"/>
  <c r="F124" i="1" s="1"/>
  <c r="G124" i="1" s="1"/>
  <c r="C109" i="1"/>
  <c r="D109" i="1" s="1"/>
  <c r="E109" i="1" s="1"/>
  <c r="F109" i="1" s="1"/>
  <c r="G109" i="1" s="1"/>
  <c r="C100" i="1"/>
  <c r="D100" i="1" s="1"/>
  <c r="E100" i="1" s="1"/>
  <c r="F100" i="1" s="1"/>
  <c r="G100" i="1" s="1"/>
  <c r="C57" i="1"/>
  <c r="D57" i="1" s="1"/>
  <c r="E57" i="1" s="1"/>
  <c r="F57" i="1" s="1"/>
  <c r="G57" i="1" s="1"/>
  <c r="C48" i="1"/>
  <c r="D48" i="1" s="1"/>
  <c r="E48" i="1" s="1"/>
  <c r="F48" i="1" s="1"/>
  <c r="G48" i="1" s="1"/>
  <c r="C15" i="1"/>
  <c r="D15" i="1" s="1"/>
  <c r="E15" i="1" s="1"/>
  <c r="F15" i="1" s="1"/>
  <c r="G15" i="1" s="1"/>
  <c r="C155" i="1"/>
  <c r="D155" i="1" s="1"/>
  <c r="E155" i="1" s="1"/>
  <c r="F155" i="1" s="1"/>
  <c r="G155" i="1" s="1"/>
  <c r="C151" i="1"/>
  <c r="D151" i="1" s="1"/>
  <c r="E151" i="1" s="1"/>
  <c r="F151" i="1" s="1"/>
  <c r="G151" i="1" s="1"/>
  <c r="C147" i="1"/>
  <c r="D147" i="1" s="1"/>
  <c r="E147" i="1" s="1"/>
  <c r="F147" i="1" s="1"/>
  <c r="G147" i="1" s="1"/>
  <c r="C143" i="1"/>
  <c r="D143" i="1" s="1"/>
  <c r="E143" i="1" s="1"/>
  <c r="F143" i="1" s="1"/>
  <c r="G143" i="1" s="1"/>
  <c r="C139" i="1"/>
  <c r="D139" i="1" s="1"/>
  <c r="E139" i="1" s="1"/>
  <c r="F139" i="1" s="1"/>
  <c r="G139" i="1" s="1"/>
  <c r="C135" i="1"/>
  <c r="D135" i="1" s="1"/>
  <c r="E135" i="1" s="1"/>
  <c r="F135" i="1" s="1"/>
  <c r="G135" i="1" s="1"/>
  <c r="C131" i="1"/>
  <c r="D131" i="1" s="1"/>
  <c r="E131" i="1" s="1"/>
  <c r="F131" i="1" s="1"/>
  <c r="G131" i="1" s="1"/>
  <c r="C126" i="1"/>
  <c r="C122" i="1"/>
  <c r="D122" i="1" s="1"/>
  <c r="E122" i="1" s="1"/>
  <c r="F122" i="1" s="1"/>
  <c r="G122" i="1" s="1"/>
  <c r="C111" i="1"/>
  <c r="D111" i="1" s="1"/>
  <c r="E111" i="1" s="1"/>
  <c r="F111" i="1" s="1"/>
  <c r="G111" i="1" s="1"/>
  <c r="C106" i="1"/>
  <c r="D106" i="1" s="1"/>
  <c r="E106" i="1" s="1"/>
  <c r="F106" i="1" s="1"/>
  <c r="G106" i="1" s="1"/>
  <c r="C97" i="1"/>
  <c r="D97" i="1" s="1"/>
  <c r="E97" i="1" s="1"/>
  <c r="F97" i="1" s="1"/>
  <c r="G97" i="1" s="1"/>
  <c r="C80" i="1"/>
  <c r="D80" i="1" s="1"/>
  <c r="E80" i="1" s="1"/>
  <c r="F80" i="1" s="1"/>
  <c r="G80" i="1" s="1"/>
  <c r="C59" i="1"/>
  <c r="D59" i="1" s="1"/>
  <c r="E59" i="1" s="1"/>
  <c r="F59" i="1" s="1"/>
  <c r="G59" i="1" s="1"/>
  <c r="C50" i="1"/>
  <c r="D50" i="1" s="1"/>
  <c r="E50" i="1" s="1"/>
  <c r="F50" i="1" s="1"/>
  <c r="G50" i="1" s="1"/>
  <c r="C35" i="1"/>
  <c r="D35" i="1" s="1"/>
  <c r="E35" i="1" s="1"/>
  <c r="F35" i="1" s="1"/>
  <c r="G35" i="1" s="1"/>
  <c r="C28" i="1"/>
  <c r="D28" i="1" s="1"/>
  <c r="E28" i="1" s="1"/>
  <c r="F28" i="1" s="1"/>
  <c r="G28" i="1" s="1"/>
  <c r="C18" i="1"/>
  <c r="D18" i="1" s="1"/>
  <c r="E18" i="1" s="1"/>
  <c r="F18" i="1" s="1"/>
  <c r="G18" i="1" s="1"/>
  <c r="C13" i="1"/>
  <c r="D13" i="1" s="1"/>
  <c r="E13" i="1" s="1"/>
  <c r="F13" i="1" s="1"/>
  <c r="G13" i="1" s="1"/>
  <c r="C158" i="1"/>
  <c r="C154" i="1"/>
  <c r="D154" i="1" s="1"/>
  <c r="E154" i="1" s="1"/>
  <c r="F154" i="1" s="1"/>
  <c r="G154" i="1" s="1"/>
  <c r="C150" i="1"/>
  <c r="C146" i="1"/>
  <c r="D146" i="1" s="1"/>
  <c r="E146" i="1" s="1"/>
  <c r="F146" i="1" s="1"/>
  <c r="G146" i="1" s="1"/>
  <c r="C142" i="1"/>
  <c r="C134" i="1"/>
  <c r="C130" i="1"/>
  <c r="D130" i="1" s="1"/>
  <c r="E130" i="1" s="1"/>
  <c r="F130" i="1" s="1"/>
  <c r="G130" i="1" s="1"/>
  <c r="C125" i="1"/>
  <c r="C114" i="1"/>
  <c r="D114" i="1" s="1"/>
  <c r="E114" i="1" s="1"/>
  <c r="F114" i="1" s="1"/>
  <c r="G114" i="1" s="1"/>
  <c r="C110" i="1"/>
  <c r="C105" i="1"/>
  <c r="D105" i="1" s="1"/>
  <c r="E105" i="1" s="1"/>
  <c r="F105" i="1" s="1"/>
  <c r="G105" i="1" s="1"/>
  <c r="C95" i="1"/>
  <c r="D95" i="1" s="1"/>
  <c r="E95" i="1" s="1"/>
  <c r="F95" i="1" s="1"/>
  <c r="G95" i="1" s="1"/>
  <c r="C79" i="1"/>
  <c r="D79" i="1" s="1"/>
  <c r="E79" i="1" s="1"/>
  <c r="F79" i="1" s="1"/>
  <c r="G79" i="1" s="1"/>
  <c r="C68" i="1"/>
  <c r="D68" i="1" s="1"/>
  <c r="E68" i="1" s="1"/>
  <c r="F68" i="1" s="1"/>
  <c r="G68" i="1" s="1"/>
  <c r="C58" i="1"/>
  <c r="D58" i="1" s="1"/>
  <c r="E58" i="1" s="1"/>
  <c r="F58" i="1" s="1"/>
  <c r="G58" i="1" s="1"/>
  <c r="C49" i="1"/>
  <c r="C34" i="1"/>
  <c r="C27" i="1"/>
  <c r="D27" i="1" s="1"/>
  <c r="E27" i="1" s="1"/>
  <c r="F27" i="1" s="1"/>
  <c r="G27" i="1" s="1"/>
  <c r="C22" i="1"/>
  <c r="C16" i="1"/>
  <c r="D16" i="1" s="1"/>
  <c r="E16" i="1" s="1"/>
  <c r="F16" i="1" s="1"/>
  <c r="G16" i="1" s="1"/>
  <c r="J256" i="1"/>
  <c r="J242" i="1"/>
  <c r="J70" i="1"/>
  <c r="J66" i="1"/>
  <c r="J183" i="1"/>
  <c r="J301" i="1"/>
  <c r="J255" i="1"/>
  <c r="J211" i="1"/>
  <c r="J196" i="1"/>
  <c r="J238" i="1"/>
  <c r="J244" i="1"/>
  <c r="J217" i="1"/>
  <c r="J267" i="1"/>
  <c r="J160" i="1"/>
  <c r="J103" i="1"/>
  <c r="J112" i="1"/>
  <c r="J60" i="1"/>
  <c r="J281" i="1"/>
  <c r="J306" i="1"/>
  <c r="J172" i="1"/>
  <c r="J165" i="1"/>
  <c r="J176" i="1"/>
  <c r="J189" i="1"/>
  <c r="J173" i="1"/>
  <c r="J218" i="1"/>
  <c r="J156" i="1"/>
  <c r="J182" i="1"/>
  <c r="J247" i="1"/>
  <c r="J252" i="1"/>
  <c r="J24" i="1"/>
  <c r="J148" i="1"/>
  <c r="J192" i="1"/>
  <c r="J188" i="1"/>
  <c r="J230" i="1"/>
  <c r="J298" i="1"/>
  <c r="J212" i="1"/>
  <c r="J257" i="1"/>
  <c r="J144" i="1"/>
  <c r="J184" i="1"/>
  <c r="J282" i="1"/>
  <c r="J199" i="1"/>
  <c r="J269" i="1"/>
  <c r="J205" i="1"/>
  <c r="J123" i="1"/>
  <c r="J215" i="1"/>
  <c r="J175" i="1"/>
  <c r="J204" i="1"/>
  <c r="J198" i="1"/>
  <c r="J207" i="1"/>
  <c r="J209" i="1"/>
  <c r="J81" i="1"/>
  <c r="J208" i="1"/>
  <c r="J178" i="1"/>
  <c r="J288" i="1"/>
  <c r="J99" i="1"/>
  <c r="J206" i="1"/>
  <c r="J201" i="1"/>
  <c r="J195" i="1"/>
  <c r="J262" i="1"/>
  <c r="J162" i="1"/>
  <c r="J213" i="1"/>
  <c r="J249" i="1"/>
  <c r="J240" i="1"/>
  <c r="J127" i="1"/>
  <c r="J271" i="1"/>
  <c r="J14" i="1"/>
  <c r="J174" i="1"/>
  <c r="J180" i="1"/>
  <c r="J31" i="1"/>
  <c r="J270" i="1"/>
  <c r="J202" i="1"/>
  <c r="J36" i="1"/>
  <c r="J193" i="1"/>
  <c r="J245" i="1"/>
  <c r="J297" i="1"/>
  <c r="J248" i="1"/>
  <c r="J250" i="1"/>
  <c r="J140" i="1"/>
  <c r="J258" i="1"/>
  <c r="J302" i="1"/>
  <c r="J191" i="1"/>
  <c r="J235" i="1"/>
  <c r="J296" i="1"/>
  <c r="J185" i="1"/>
  <c r="J43" i="1"/>
  <c r="J283" i="1"/>
  <c r="J164" i="1"/>
  <c r="J243" i="1"/>
  <c r="J197" i="1"/>
  <c r="J253" i="1"/>
  <c r="J307" i="1"/>
  <c r="J261" i="1"/>
  <c r="J163" i="1"/>
  <c r="J241" i="1"/>
  <c r="J181" i="1"/>
  <c r="J168" i="1"/>
  <c r="J136" i="1"/>
  <c r="J19" i="1"/>
  <c r="J295" i="1"/>
  <c r="J203" i="1"/>
  <c r="J304" i="1"/>
  <c r="J190" i="1"/>
  <c r="J229" i="1"/>
  <c r="J200" i="1"/>
  <c r="J152" i="1"/>
  <c r="J76" i="1"/>
  <c r="J177" i="1"/>
  <c r="J228" i="1"/>
  <c r="J187" i="1"/>
  <c r="J272" i="1"/>
  <c r="J166" i="1"/>
  <c r="J251" i="1"/>
  <c r="J108" i="1"/>
  <c r="J239" i="1"/>
  <c r="J254" i="1"/>
  <c r="J303" i="1"/>
  <c r="J210" i="1"/>
  <c r="H13" i="1" l="1"/>
  <c r="I13" i="1" s="1"/>
  <c r="H35" i="1"/>
  <c r="H111" i="1"/>
  <c r="I111" i="1" s="1"/>
  <c r="H135" i="1"/>
  <c r="I135" i="1" s="1"/>
  <c r="H151" i="1"/>
  <c r="I151" i="1" s="1"/>
  <c r="H146" i="1"/>
  <c r="I146" i="1" s="1"/>
  <c r="H57" i="1"/>
  <c r="I57" i="1" s="1"/>
  <c r="H78" i="1"/>
  <c r="I78" i="1" s="1"/>
  <c r="H128" i="1"/>
  <c r="I128" i="1" s="1"/>
  <c r="H145" i="1"/>
  <c r="I145" i="1" s="1"/>
  <c r="H27" i="1"/>
  <c r="I27" i="1" s="1"/>
  <c r="H58" i="1"/>
  <c r="I58" i="1" s="1"/>
  <c r="H79" i="1"/>
  <c r="I79" i="1" s="1"/>
  <c r="H105" i="1"/>
  <c r="I105" i="1" s="1"/>
  <c r="H130" i="1"/>
  <c r="I130" i="1" s="1"/>
  <c r="H18" i="1"/>
  <c r="I18" i="1" s="1"/>
  <c r="H97" i="1"/>
  <c r="I97" i="1" s="1"/>
  <c r="H122" i="1"/>
  <c r="I122" i="1" s="1"/>
  <c r="H139" i="1"/>
  <c r="I139" i="1" s="1"/>
  <c r="H155" i="1"/>
  <c r="I155" i="1" s="1"/>
  <c r="H33" i="1"/>
  <c r="I33" i="1" s="1"/>
  <c r="H61" i="1"/>
  <c r="I61" i="1" s="1"/>
  <c r="H109" i="1"/>
  <c r="I109" i="1" s="1"/>
  <c r="H133" i="1"/>
  <c r="I133" i="1" s="1"/>
  <c r="H149" i="1"/>
  <c r="I149" i="1" s="1"/>
  <c r="H50" i="1"/>
  <c r="I50" i="1" s="1"/>
  <c r="H143" i="1"/>
  <c r="I143" i="1" s="1"/>
  <c r="H15" i="1"/>
  <c r="I15" i="1" s="1"/>
  <c r="H93" i="1"/>
  <c r="I93" i="1" s="1"/>
  <c r="H137" i="1"/>
  <c r="I137" i="1" s="1"/>
  <c r="H153" i="1"/>
  <c r="I153" i="1" s="1"/>
  <c r="H16" i="1"/>
  <c r="I16" i="1" s="1"/>
  <c r="H68" i="1"/>
  <c r="I68" i="1" s="1"/>
  <c r="H95" i="1"/>
  <c r="I95" i="1" s="1"/>
  <c r="H114" i="1"/>
  <c r="I114" i="1" s="1"/>
  <c r="H28" i="1"/>
  <c r="I28" i="1" s="1"/>
  <c r="H59" i="1"/>
  <c r="I59" i="1" s="1"/>
  <c r="H80" i="1"/>
  <c r="I80" i="1" s="1"/>
  <c r="H106" i="1"/>
  <c r="I106" i="1" s="1"/>
  <c r="H131" i="1"/>
  <c r="I131" i="1" s="1"/>
  <c r="H147" i="1"/>
  <c r="I147" i="1" s="1"/>
  <c r="H21" i="1"/>
  <c r="I21" i="1" s="1"/>
  <c r="H48" i="1"/>
  <c r="I48" i="1" s="1"/>
  <c r="H100" i="1"/>
  <c r="I100" i="1" s="1"/>
  <c r="H124" i="1"/>
  <c r="I124" i="1" s="1"/>
  <c r="H154" i="1"/>
  <c r="I154" i="1" s="1"/>
  <c r="K178" i="1"/>
  <c r="K267" i="1"/>
  <c r="K144" i="1"/>
  <c r="K108" i="1"/>
  <c r="K182" i="1"/>
  <c r="K163" i="1"/>
  <c r="K195" i="1"/>
  <c r="K245" i="1"/>
  <c r="K177" i="1"/>
  <c r="K248" i="1"/>
  <c r="K199" i="1"/>
  <c r="K19" i="1"/>
  <c r="K123" i="1"/>
  <c r="K168" i="1"/>
  <c r="K184" i="1"/>
  <c r="K200" i="1"/>
  <c r="K251" i="1"/>
  <c r="K307" i="1"/>
  <c r="K181" i="1"/>
  <c r="K213" i="1"/>
  <c r="K243" i="1"/>
  <c r="K297" i="1"/>
  <c r="K81" i="1"/>
  <c r="K162" i="1"/>
  <c r="K210" i="1"/>
  <c r="K244" i="1"/>
  <c r="K298" i="1"/>
  <c r="K166" i="1"/>
  <c r="K211" i="1"/>
  <c r="K228" i="1"/>
  <c r="K269" i="1"/>
  <c r="K209" i="1"/>
  <c r="K303" i="1"/>
  <c r="K76" i="1"/>
  <c r="K14" i="1"/>
  <c r="K112" i="1"/>
  <c r="K183" i="1"/>
  <c r="K215" i="1"/>
  <c r="K250" i="1"/>
  <c r="K60" i="1"/>
  <c r="K148" i="1"/>
  <c r="K174" i="1"/>
  <c r="K190" i="1"/>
  <c r="K206" i="1"/>
  <c r="K240" i="1"/>
  <c r="K257" i="1"/>
  <c r="K288" i="1"/>
  <c r="K249" i="1"/>
  <c r="K304" i="1"/>
  <c r="K136" i="1"/>
  <c r="K187" i="1"/>
  <c r="K254" i="1"/>
  <c r="K282" i="1"/>
  <c r="K43" i="1"/>
  <c r="K140" i="1"/>
  <c r="K172" i="1"/>
  <c r="K188" i="1"/>
  <c r="K204" i="1"/>
  <c r="K238" i="1"/>
  <c r="K255" i="1"/>
  <c r="K283" i="1"/>
  <c r="K165" i="1"/>
  <c r="K189" i="1"/>
  <c r="K252" i="1"/>
  <c r="K198" i="1"/>
  <c r="K272" i="1"/>
  <c r="K36" i="1"/>
  <c r="K203" i="1"/>
  <c r="K31" i="1"/>
  <c r="K202" i="1"/>
  <c r="K218" i="1"/>
  <c r="K253" i="1"/>
  <c r="K281" i="1"/>
  <c r="K66" i="1"/>
  <c r="K152" i="1"/>
  <c r="K175" i="1"/>
  <c r="K191" i="1"/>
  <c r="K207" i="1"/>
  <c r="K241" i="1"/>
  <c r="K258" i="1"/>
  <c r="K295" i="1"/>
  <c r="K201" i="1"/>
  <c r="K235" i="1"/>
  <c r="K301" i="1"/>
  <c r="K185" i="1"/>
  <c r="K217" i="1"/>
  <c r="K256" i="1"/>
  <c r="K70" i="1"/>
  <c r="K156" i="1"/>
  <c r="K176" i="1"/>
  <c r="K192" i="1"/>
  <c r="K208" i="1"/>
  <c r="K242" i="1"/>
  <c r="K261" i="1"/>
  <c r="K296" i="1"/>
  <c r="K197" i="1"/>
  <c r="K230" i="1"/>
  <c r="K262" i="1"/>
  <c r="K160" i="1"/>
  <c r="K306" i="1"/>
  <c r="K193" i="1"/>
  <c r="K271" i="1"/>
  <c r="K99" i="1"/>
  <c r="K164" i="1"/>
  <c r="K180" i="1"/>
  <c r="K196" i="1"/>
  <c r="K212" i="1"/>
  <c r="K229" i="1"/>
  <c r="K247" i="1"/>
  <c r="K270" i="1"/>
  <c r="K302" i="1"/>
  <c r="K173" i="1"/>
  <c r="K205" i="1"/>
  <c r="K239" i="1"/>
  <c r="K103" i="1"/>
  <c r="K24" i="1"/>
  <c r="K127" i="1"/>
  <c r="D134" i="1"/>
  <c r="E134" i="1" s="1"/>
  <c r="F134" i="1" s="1"/>
  <c r="G134" i="1" s="1"/>
  <c r="D161" i="1"/>
  <c r="E161" i="1" s="1"/>
  <c r="F161" i="1" s="1"/>
  <c r="G161" i="1" s="1"/>
  <c r="D22" i="1"/>
  <c r="E22" i="1" s="1"/>
  <c r="F22" i="1" s="1"/>
  <c r="G22" i="1" s="1"/>
  <c r="D158" i="1"/>
  <c r="E158" i="1" s="1"/>
  <c r="F158" i="1" s="1"/>
  <c r="G158" i="1" s="1"/>
  <c r="D150" i="1"/>
  <c r="E150" i="1" s="1"/>
  <c r="F150" i="1" s="1"/>
  <c r="G150" i="1" s="1"/>
  <c r="D34" i="1"/>
  <c r="E34" i="1" s="1"/>
  <c r="F34" i="1" s="1"/>
  <c r="G34" i="1" s="1"/>
  <c r="D125" i="1"/>
  <c r="E125" i="1" s="1"/>
  <c r="F125" i="1" s="1"/>
  <c r="G125" i="1" s="1"/>
  <c r="D104" i="1"/>
  <c r="E104" i="1" s="1"/>
  <c r="F104" i="1" s="1"/>
  <c r="G104" i="1" s="1"/>
  <c r="D110" i="1"/>
  <c r="E110" i="1" s="1"/>
  <c r="F110" i="1" s="1"/>
  <c r="G110" i="1" s="1"/>
  <c r="D126" i="1"/>
  <c r="E126" i="1" s="1"/>
  <c r="F126" i="1" s="1"/>
  <c r="G126" i="1" s="1"/>
  <c r="D49" i="1"/>
  <c r="E49" i="1" s="1"/>
  <c r="F49" i="1" s="1"/>
  <c r="G49" i="1" s="1"/>
  <c r="D142" i="1"/>
  <c r="E142" i="1" s="1"/>
  <c r="F142" i="1" s="1"/>
  <c r="G142" i="1" s="1"/>
  <c r="I35" i="1"/>
  <c r="J50" i="1"/>
  <c r="J58" i="1"/>
  <c r="M196" i="1" l="1"/>
  <c r="L196" i="1"/>
  <c r="M261" i="1"/>
  <c r="L261" i="1"/>
  <c r="M207" i="1"/>
  <c r="L207" i="1"/>
  <c r="M272" i="1"/>
  <c r="L272" i="1"/>
  <c r="M43" i="1"/>
  <c r="L43" i="1"/>
  <c r="M174" i="1"/>
  <c r="L174" i="1"/>
  <c r="M228" i="1"/>
  <c r="L228" i="1"/>
  <c r="M307" i="1"/>
  <c r="L307" i="1"/>
  <c r="M267" i="1"/>
  <c r="L267" i="1"/>
  <c r="M127" i="1"/>
  <c r="L127" i="1"/>
  <c r="M205" i="1"/>
  <c r="L205" i="1"/>
  <c r="M247" i="1"/>
  <c r="L247" i="1"/>
  <c r="M180" i="1"/>
  <c r="L180" i="1"/>
  <c r="M193" i="1"/>
  <c r="L193" i="1"/>
  <c r="M230" i="1"/>
  <c r="L230" i="1"/>
  <c r="M242" i="1"/>
  <c r="L242" i="1"/>
  <c r="M156" i="1"/>
  <c r="L156" i="1"/>
  <c r="M185" i="1"/>
  <c r="L185" i="1"/>
  <c r="M295" i="1"/>
  <c r="L295" i="1"/>
  <c r="M191" i="1"/>
  <c r="L191" i="1"/>
  <c r="M281" i="1"/>
  <c r="L281" i="1"/>
  <c r="M31" i="1"/>
  <c r="L31" i="1"/>
  <c r="M198" i="1"/>
  <c r="L198" i="1"/>
  <c r="M283" i="1"/>
  <c r="L283" i="1"/>
  <c r="M188" i="1"/>
  <c r="L188" i="1"/>
  <c r="M282" i="1"/>
  <c r="L282" i="1"/>
  <c r="M304" i="1"/>
  <c r="L304" i="1"/>
  <c r="M240" i="1"/>
  <c r="L240" i="1"/>
  <c r="M148" i="1"/>
  <c r="L148" i="1"/>
  <c r="M183" i="1"/>
  <c r="L183" i="1"/>
  <c r="M303" i="1"/>
  <c r="L303" i="1"/>
  <c r="M211" i="1"/>
  <c r="L211" i="1"/>
  <c r="M210" i="1"/>
  <c r="L210" i="1"/>
  <c r="M243" i="1"/>
  <c r="L243" i="1"/>
  <c r="M251" i="1"/>
  <c r="L251" i="1"/>
  <c r="M123" i="1"/>
  <c r="L123" i="1"/>
  <c r="M177" i="1"/>
  <c r="L177" i="1"/>
  <c r="M182" i="1"/>
  <c r="L182" i="1"/>
  <c r="M178" i="1"/>
  <c r="L178" i="1"/>
  <c r="M239" i="1"/>
  <c r="L239" i="1"/>
  <c r="M271" i="1"/>
  <c r="L271" i="1"/>
  <c r="M176" i="1"/>
  <c r="L176" i="1"/>
  <c r="M201" i="1"/>
  <c r="L201" i="1"/>
  <c r="M202" i="1"/>
  <c r="L202" i="1"/>
  <c r="M204" i="1"/>
  <c r="L204" i="1"/>
  <c r="M257" i="1"/>
  <c r="L257" i="1"/>
  <c r="M76" i="1"/>
  <c r="L76" i="1"/>
  <c r="M297" i="1"/>
  <c r="L297" i="1"/>
  <c r="M248" i="1"/>
  <c r="L248" i="1"/>
  <c r="M24" i="1"/>
  <c r="L24" i="1"/>
  <c r="M173" i="1"/>
  <c r="L173" i="1"/>
  <c r="M229" i="1"/>
  <c r="L229" i="1"/>
  <c r="M164" i="1"/>
  <c r="L164" i="1"/>
  <c r="M306" i="1"/>
  <c r="L306" i="1"/>
  <c r="M197" i="1"/>
  <c r="L197" i="1"/>
  <c r="M208" i="1"/>
  <c r="L208" i="1"/>
  <c r="M70" i="1"/>
  <c r="L70" i="1"/>
  <c r="M301" i="1"/>
  <c r="L301" i="1"/>
  <c r="M258" i="1"/>
  <c r="L258" i="1"/>
  <c r="M175" i="1"/>
  <c r="L175" i="1"/>
  <c r="M253" i="1"/>
  <c r="L253" i="1"/>
  <c r="M203" i="1"/>
  <c r="L203" i="1"/>
  <c r="M252" i="1"/>
  <c r="L252" i="1"/>
  <c r="M255" i="1"/>
  <c r="L255" i="1"/>
  <c r="M172" i="1"/>
  <c r="L172" i="1"/>
  <c r="M254" i="1"/>
  <c r="L254" i="1"/>
  <c r="M249" i="1"/>
  <c r="L249" i="1"/>
  <c r="M206" i="1"/>
  <c r="L206" i="1"/>
  <c r="M60" i="1"/>
  <c r="L60" i="1"/>
  <c r="M112" i="1"/>
  <c r="L112" i="1"/>
  <c r="M209" i="1"/>
  <c r="L209" i="1"/>
  <c r="M166" i="1"/>
  <c r="L166" i="1"/>
  <c r="M162" i="1"/>
  <c r="L162" i="1"/>
  <c r="M213" i="1"/>
  <c r="L213" i="1"/>
  <c r="M200" i="1"/>
  <c r="L200" i="1"/>
  <c r="M19" i="1"/>
  <c r="L19" i="1"/>
  <c r="M245" i="1"/>
  <c r="L245" i="1"/>
  <c r="M108" i="1"/>
  <c r="L108" i="1"/>
  <c r="M270" i="1"/>
  <c r="L270" i="1"/>
  <c r="M262" i="1"/>
  <c r="L262" i="1"/>
  <c r="M217" i="1"/>
  <c r="L217" i="1"/>
  <c r="M66" i="1"/>
  <c r="L66" i="1"/>
  <c r="M165" i="1"/>
  <c r="L165" i="1"/>
  <c r="M136" i="1"/>
  <c r="L136" i="1"/>
  <c r="M215" i="1"/>
  <c r="L215" i="1"/>
  <c r="M244" i="1"/>
  <c r="L244" i="1"/>
  <c r="M168" i="1"/>
  <c r="L168" i="1"/>
  <c r="M163" i="1"/>
  <c r="L163" i="1"/>
  <c r="M103" i="1"/>
  <c r="L103" i="1"/>
  <c r="M302" i="1"/>
  <c r="L302" i="1"/>
  <c r="M212" i="1"/>
  <c r="L212" i="1"/>
  <c r="M99" i="1"/>
  <c r="L99" i="1"/>
  <c r="M160" i="1"/>
  <c r="L160" i="1"/>
  <c r="M296" i="1"/>
  <c r="L296" i="1"/>
  <c r="M192" i="1"/>
  <c r="L192" i="1"/>
  <c r="M256" i="1"/>
  <c r="L256" i="1"/>
  <c r="M235" i="1"/>
  <c r="L235" i="1"/>
  <c r="M241" i="1"/>
  <c r="L241" i="1"/>
  <c r="M152" i="1"/>
  <c r="L152" i="1"/>
  <c r="M218" i="1"/>
  <c r="L218" i="1"/>
  <c r="M36" i="1"/>
  <c r="L36" i="1"/>
  <c r="M189" i="1"/>
  <c r="L189" i="1"/>
  <c r="M238" i="1"/>
  <c r="L238" i="1"/>
  <c r="M140" i="1"/>
  <c r="L140" i="1"/>
  <c r="M187" i="1"/>
  <c r="L187" i="1"/>
  <c r="M288" i="1"/>
  <c r="L288" i="1"/>
  <c r="M190" i="1"/>
  <c r="L190" i="1"/>
  <c r="M250" i="1"/>
  <c r="L250" i="1"/>
  <c r="M14" i="1"/>
  <c r="L14" i="1"/>
  <c r="M269" i="1"/>
  <c r="L269" i="1"/>
  <c r="M298" i="1"/>
  <c r="L298" i="1"/>
  <c r="M81" i="1"/>
  <c r="L81" i="1"/>
  <c r="M181" i="1"/>
  <c r="L181" i="1"/>
  <c r="M184" i="1"/>
  <c r="L184" i="1"/>
  <c r="M199" i="1"/>
  <c r="L199" i="1"/>
  <c r="M195" i="1"/>
  <c r="L195" i="1"/>
  <c r="M144" i="1"/>
  <c r="L144" i="1"/>
  <c r="K58" i="1"/>
  <c r="K50" i="1"/>
  <c r="H150" i="1"/>
  <c r="I150" i="1" s="1"/>
  <c r="H34" i="1"/>
  <c r="I34" i="1" s="1"/>
  <c r="H22" i="1"/>
  <c r="I22" i="1" s="1"/>
  <c r="H104" i="1"/>
  <c r="I104" i="1" s="1"/>
  <c r="H134" i="1"/>
  <c r="I134" i="1" s="1"/>
  <c r="H158" i="1"/>
  <c r="I158" i="1" s="1"/>
  <c r="H110" i="1"/>
  <c r="I110" i="1" s="1"/>
  <c r="H161" i="1"/>
  <c r="I161" i="1" s="1"/>
  <c r="H126" i="1"/>
  <c r="I126" i="1" s="1"/>
  <c r="H142" i="1"/>
  <c r="I142" i="1" s="1"/>
  <c r="H125" i="1"/>
  <c r="I125" i="1" s="1"/>
  <c r="H49" i="1"/>
  <c r="I49" i="1" s="1"/>
  <c r="J155" i="1"/>
  <c r="J57" i="1"/>
  <c r="J106" i="1"/>
  <c r="J35" i="1"/>
  <c r="J128" i="1"/>
  <c r="J28" i="1"/>
  <c r="J135" i="1"/>
  <c r="J114" i="1"/>
  <c r="J100" i="1"/>
  <c r="J48" i="1"/>
  <c r="J143" i="1"/>
  <c r="J21" i="1"/>
  <c r="J16" i="1"/>
  <c r="J80" i="1"/>
  <c r="J105" i="1"/>
  <c r="J154" i="1"/>
  <c r="J18" i="1"/>
  <c r="J97" i="1"/>
  <c r="J33" i="1"/>
  <c r="J93" i="1"/>
  <c r="J153" i="1"/>
  <c r="J110" i="1"/>
  <c r="J104" i="1"/>
  <c r="J78" i="1"/>
  <c r="J149" i="1"/>
  <c r="J125" i="1"/>
  <c r="J145" i="1"/>
  <c r="J137" i="1"/>
  <c r="J139" i="1"/>
  <c r="J133" i="1"/>
  <c r="J126" i="1"/>
  <c r="J68" i="1"/>
  <c r="J15" i="1"/>
  <c r="J124" i="1"/>
  <c r="J147" i="1"/>
  <c r="J22" i="1"/>
  <c r="J131" i="1"/>
  <c r="J151" i="1"/>
  <c r="J27" i="1"/>
  <c r="J146" i="1"/>
  <c r="J122" i="1"/>
  <c r="J111" i="1"/>
  <c r="J95" i="1"/>
  <c r="J134" i="1"/>
  <c r="J59" i="1"/>
  <c r="J109" i="1"/>
  <c r="J150" i="1"/>
  <c r="J13" i="1"/>
  <c r="J130" i="1"/>
  <c r="J79" i="1"/>
  <c r="J61" i="1"/>
  <c r="J34" i="1"/>
  <c r="J142" i="1"/>
  <c r="J158" i="1"/>
  <c r="J161" i="1"/>
  <c r="J49" i="1"/>
  <c r="M50" i="1" l="1"/>
  <c r="L50" i="1"/>
  <c r="M58" i="1"/>
  <c r="L58" i="1"/>
  <c r="K135" i="1"/>
  <c r="K57" i="1"/>
  <c r="K133" i="1"/>
  <c r="K143" i="1"/>
  <c r="K106" i="1"/>
  <c r="K153" i="1"/>
  <c r="K79" i="1"/>
  <c r="K109" i="1"/>
  <c r="K151" i="1"/>
  <c r="K105" i="1"/>
  <c r="K146" i="1"/>
  <c r="K145" i="1"/>
  <c r="K124" i="1"/>
  <c r="K35" i="1"/>
  <c r="K122" i="1"/>
  <c r="K154" i="1"/>
  <c r="K21" i="1"/>
  <c r="K97" i="1"/>
  <c r="K155" i="1"/>
  <c r="K28" i="1"/>
  <c r="K16" i="1"/>
  <c r="K48" i="1"/>
  <c r="K114" i="1"/>
  <c r="K13" i="1"/>
  <c r="K33" i="1"/>
  <c r="K80" i="1"/>
  <c r="K128" i="1"/>
  <c r="K100" i="1"/>
  <c r="K93" i="1"/>
  <c r="K139" i="1"/>
  <c r="K59" i="1"/>
  <c r="K131" i="1"/>
  <c r="K137" i="1"/>
  <c r="K27" i="1"/>
  <c r="K149" i="1"/>
  <c r="K18" i="1"/>
  <c r="K111" i="1"/>
  <c r="K130" i="1"/>
  <c r="K95" i="1"/>
  <c r="K68" i="1"/>
  <c r="K61" i="1"/>
  <c r="K147" i="1"/>
  <c r="K78" i="1"/>
  <c r="K15" i="1"/>
  <c r="K150" i="1"/>
  <c r="K134" i="1"/>
  <c r="K126" i="1"/>
  <c r="K22" i="1"/>
  <c r="K104" i="1"/>
  <c r="K158" i="1"/>
  <c r="K110" i="1"/>
  <c r="K34" i="1"/>
  <c r="K161" i="1"/>
  <c r="K49" i="1"/>
  <c r="K125" i="1"/>
  <c r="K142" i="1"/>
  <c r="M142" i="1" l="1"/>
  <c r="L142" i="1"/>
  <c r="M15" i="1"/>
  <c r="L15" i="1"/>
  <c r="M131" i="1"/>
  <c r="L131" i="1"/>
  <c r="M28" i="1"/>
  <c r="L28" i="1"/>
  <c r="M145" i="1"/>
  <c r="L145" i="1"/>
  <c r="M125" i="1"/>
  <c r="L125" i="1"/>
  <c r="M110" i="1"/>
  <c r="L110" i="1"/>
  <c r="M126" i="1"/>
  <c r="L126" i="1"/>
  <c r="M78" i="1"/>
  <c r="L78" i="1"/>
  <c r="M95" i="1"/>
  <c r="L95" i="1"/>
  <c r="M149" i="1"/>
  <c r="L149" i="1"/>
  <c r="M59" i="1"/>
  <c r="L59" i="1"/>
  <c r="M128" i="1"/>
  <c r="L128" i="1"/>
  <c r="M114" i="1"/>
  <c r="L114" i="1"/>
  <c r="M155" i="1"/>
  <c r="L155" i="1"/>
  <c r="M122" i="1"/>
  <c r="L122" i="1"/>
  <c r="M146" i="1"/>
  <c r="L146" i="1"/>
  <c r="M79" i="1"/>
  <c r="L79" i="1"/>
  <c r="M133" i="1"/>
  <c r="L133" i="1"/>
  <c r="M22" i="1"/>
  <c r="L22" i="1"/>
  <c r="M18" i="1"/>
  <c r="L18" i="1"/>
  <c r="M13" i="1"/>
  <c r="L13" i="1"/>
  <c r="M143" i="1"/>
  <c r="L143" i="1"/>
  <c r="M158" i="1"/>
  <c r="L158" i="1"/>
  <c r="M134" i="1"/>
  <c r="L134" i="1"/>
  <c r="M147" i="1"/>
  <c r="L147" i="1"/>
  <c r="M130" i="1"/>
  <c r="L130" i="1"/>
  <c r="M27" i="1"/>
  <c r="L27" i="1"/>
  <c r="M139" i="1"/>
  <c r="L139" i="1"/>
  <c r="M80" i="1"/>
  <c r="L80" i="1"/>
  <c r="M48" i="1"/>
  <c r="L48" i="1"/>
  <c r="M97" i="1"/>
  <c r="L97" i="1"/>
  <c r="M35" i="1"/>
  <c r="L35" i="1"/>
  <c r="M105" i="1"/>
  <c r="L105" i="1"/>
  <c r="M153" i="1"/>
  <c r="L153" i="1"/>
  <c r="M57" i="1"/>
  <c r="L57" i="1"/>
  <c r="M34" i="1"/>
  <c r="L34" i="1"/>
  <c r="M68" i="1"/>
  <c r="L68" i="1"/>
  <c r="M100" i="1"/>
  <c r="L100" i="1"/>
  <c r="M154" i="1"/>
  <c r="L154" i="1"/>
  <c r="M109" i="1"/>
  <c r="L109" i="1"/>
  <c r="M49" i="1"/>
  <c r="L49" i="1"/>
  <c r="M161" i="1"/>
  <c r="L161" i="1"/>
  <c r="M104" i="1"/>
  <c r="L104" i="1"/>
  <c r="M150" i="1"/>
  <c r="L150" i="1"/>
  <c r="M61" i="1"/>
  <c r="L61" i="1"/>
  <c r="M111" i="1"/>
  <c r="L111" i="1"/>
  <c r="M137" i="1"/>
  <c r="L137" i="1"/>
  <c r="M93" i="1"/>
  <c r="L93" i="1"/>
  <c r="M33" i="1"/>
  <c r="L33" i="1"/>
  <c r="M16" i="1"/>
  <c r="L16" i="1"/>
  <c r="M21" i="1"/>
  <c r="L21" i="1"/>
  <c r="M124" i="1"/>
  <c r="L124" i="1"/>
  <c r="M151" i="1"/>
  <c r="L151" i="1"/>
  <c r="M106" i="1"/>
  <c r="L106" i="1"/>
  <c r="M135" i="1"/>
  <c r="L135" i="1"/>
</calcChain>
</file>

<file path=xl/sharedStrings.xml><?xml version="1.0" encoding="utf-8"?>
<sst xmlns="http://schemas.openxmlformats.org/spreadsheetml/2006/main" count="455" uniqueCount="381">
  <si>
    <t>apr-util-1.5.2-6.el7.x86_64.rpm</t>
  </si>
  <si>
    <t>dejavu-fonts-common-2.33-6.el7.noarch.rpm</t>
  </si>
  <si>
    <t>dejavu-sans-fonts-2.33-6.el7.noarch.rpm</t>
  </si>
  <si>
    <t>dejavu-sans-mono-fonts-2.33-6.el7.noarch.rpm</t>
  </si>
  <si>
    <t>dejavu-serif-fonts-2.33-6.el7.noarch.rpm</t>
  </si>
  <si>
    <t>e2fsprogs-1.42.9-11.el7.x86_64.rpm</t>
  </si>
  <si>
    <t>e2fsprogs-libs-1.42.9-11.el7.x86_64.rpm</t>
  </si>
  <si>
    <t>elfutils-default-yama-scope-0.170-4.el7.noarch.rpm</t>
  </si>
  <si>
    <t>elfutils-devel-0.170-4.el7.x86_64.rpm</t>
  </si>
  <si>
    <t>elfutils-libelf-devel-0.170-4.el7.x86_64.rpm</t>
  </si>
  <si>
    <t>fontpackages-filesystem-1.44-8.el7.noarch.rpm</t>
  </si>
  <si>
    <t>fping-3.10-1.el7.x86_64.rpm</t>
  </si>
  <si>
    <t>gdbm-devel-1.10-8.el7.x86_64.rpm</t>
  </si>
  <si>
    <t>glibc-2.17-222.el7.x86_64.rpm</t>
  </si>
  <si>
    <t>glibc-common-2.17-222.el7.x86_64.rpm</t>
  </si>
  <si>
    <t>glibc-devel-2.17-222.el7.x86_64.rpm</t>
  </si>
  <si>
    <t>glibc-headers-2.17-222.el7.x86_64.rpm</t>
  </si>
  <si>
    <t>iksemel-1.4-2.el7.centos.x86_64.rpm</t>
  </si>
  <si>
    <t>kernel-headers-3.10.0-862.el7.x86_64.rpm</t>
  </si>
  <si>
    <t>keyutils-libs-devel-1.5.8-3.el7.x86_64.rpm</t>
  </si>
  <si>
    <t>krb5-devel-1.15.1-18.el7.x86_64.rpm</t>
  </si>
  <si>
    <t>libcom_err-1.42.9-11.el7.x86_64.rpm</t>
  </si>
  <si>
    <t>libcom_err-devel-1.42.9-11.el7.x86_64.rpm</t>
  </si>
  <si>
    <t>libdb-5.3.21-24.el7.x86_64.rpm</t>
  </si>
  <si>
    <t>libdb-devel-5.3.21-24.el7.x86_64.rpm</t>
  </si>
  <si>
    <t>libdb-utils-5.3.21-24.el7.x86_64.rpm</t>
  </si>
  <si>
    <t>libevent-2.0.21-4.el7.x86_64.rpm</t>
  </si>
  <si>
    <t>libjpeg-turbo-1.2.90-5.el7.x86_64.rpm</t>
  </si>
  <si>
    <t>libpng-1.5.13-7.el7_2.x86_64.rpm</t>
  </si>
  <si>
    <t>libselinux-devel-2.5-12.el7.x86_64.rpm</t>
  </si>
  <si>
    <t>libsepol-devel-2.5-8.1.el7.x86_64.rpm</t>
  </si>
  <si>
    <t>libss-1.42.9-11.el7.x86_64.rpm</t>
  </si>
  <si>
    <t>libtasn1-4.10-1.el7.x86_64.rpm</t>
  </si>
  <si>
    <t>libtool-ltdl-2.4.2-22.el7_3.x86_64.rpm</t>
  </si>
  <si>
    <t>libverto-devel-0.2.5-4.el7.x86_64.rpm</t>
  </si>
  <si>
    <t>libXau-1.0.8-2.1.el7.x86_64.rpm</t>
  </si>
  <si>
    <t>libXpm-3.5.12-1.el7.x86_64.rpm</t>
  </si>
  <si>
    <t>libxslt-1.1.28-5.el7.x86_64.rpm</t>
  </si>
  <si>
    <t>libzip-0.10.1-8.el7.x86_64.rpm</t>
  </si>
  <si>
    <t>lm_sensors-devel-3.4.0-4.20160601gitf9185e5.el7.x86_64.rpm</t>
  </si>
  <si>
    <t>lm_sensors-libs-3.4.0-4.20160601gitf9185e5.el7.x86_64.rpm</t>
  </si>
  <si>
    <t>lz4-1.7.5-2.el7.x86_64.rpm</t>
  </si>
  <si>
    <t>mailcap-2.1.41-2.el7.noarch.rpm</t>
  </si>
  <si>
    <t>mariadb-5.5.56-2.el7.x86_64.rpm</t>
  </si>
  <si>
    <t>mariadb-devel-5.5.56-2.el7.x86_64.rpm</t>
  </si>
  <si>
    <t>mariadb-libs-5.5.56-2.el7.x86_64.rpm</t>
  </si>
  <si>
    <t>mariadb-server-5.5.56-2.el7.x86_64.rpm</t>
  </si>
  <si>
    <t>net-snmp-5.7.2-32.el7.x86_64.rpm</t>
  </si>
  <si>
    <t>net-snmp-agent-libs-5.7.2-32.el7.x86_64.rpm</t>
  </si>
  <si>
    <t>net-snmp-devel-5.7.2-32.el7.x86_64.rpm</t>
  </si>
  <si>
    <t>net-snmp-libs-5.7.2-32.el7.x86_64.rpm</t>
  </si>
  <si>
    <t>net-snmp-utils-5.7.2-32.el7.x86_64.rpm</t>
  </si>
  <si>
    <t>net-tools-2.0-0.22.20131004git.el7.x86_64.rpm</t>
  </si>
  <si>
    <t>nettle-2.7.1-8.el7.x86_64.rpm</t>
  </si>
  <si>
    <t>OpenIPMI-libs-2.0.23-2.el7.x86_64.rpm</t>
  </si>
  <si>
    <t>OpenIPMI-modalias-2.0.23-2.el7.x86_64.rpm</t>
  </si>
  <si>
    <t>openssl-1.0.2k-12.el7.x86_64.rpm</t>
  </si>
  <si>
    <t>openssl-devel-1.0.2k-12.el7.x86_64.rpm</t>
  </si>
  <si>
    <t>openssl-libs-1.0.2k-12.el7.x86_64.rpm</t>
  </si>
  <si>
    <t>p11-kit-0.23.5-3.el7.x86_64.rpm</t>
  </si>
  <si>
    <t>p11-kit-trust-0.23.5-3.el7.x86_64.rpm</t>
  </si>
  <si>
    <t>pcre-8.32-17.el7.x86_64.rpm</t>
  </si>
  <si>
    <t>pcre-devel-8.32-17.el7.x86_64.rpm</t>
  </si>
  <si>
    <t>perl-Algorithm-Diff-1.1902-17.el7.noarch.rpm</t>
  </si>
  <si>
    <t>perl-Archive-Extract-0.68-3.el7.noarch.rpm</t>
  </si>
  <si>
    <t>perl-Archive-Zip-1.30-11.el7.noarch.rpm</t>
  </si>
  <si>
    <t>perl-Business-ISBN-2.06-2.el7.noarch.rpm</t>
  </si>
  <si>
    <t>perl-Business-ISBN-Data-20120719.001-2.el7.noarch.rpm</t>
  </si>
  <si>
    <t>perl-Carp-1.26-244.el7.noarch.rpm</t>
  </si>
  <si>
    <t>perl-Compress-Raw-Bzip2-2.061-3.el7.x86_64.rpm</t>
  </si>
  <si>
    <t>perl-Compress-Raw-Zlib-2.061-4.el7.x86_64.rpm</t>
  </si>
  <si>
    <t>perl-constant-1.27-2.el7.noarch.rpm</t>
  </si>
  <si>
    <t>perl-CPAN-1.9800-292.el7.noarch.rpm</t>
  </si>
  <si>
    <t>perl-CPAN-Meta-2.120921-5.el7.noarch.rpm</t>
  </si>
  <si>
    <t>perl-CPAN-Meta-Requirements-2.122-7.el7.noarch.rpm</t>
  </si>
  <si>
    <t>perl-CPAN-Meta-YAML-0.008-14.el7.noarch.rpm</t>
  </si>
  <si>
    <t>perl-CPANPLUS-0.91.38-4.el7.noarch.rpm</t>
  </si>
  <si>
    <t>perl-Data-Dumper-2.145-3.el7.x86_64.rpm</t>
  </si>
  <si>
    <t>perl-DBD-MySQL-4.023-6.el7.x86_64.rpm</t>
  </si>
  <si>
    <t>perl-DBD-SQLite-1.39-3.el7.x86_64.rpm</t>
  </si>
  <si>
    <t>perl-DBI-1.627-4.el7.x86_64.rpm</t>
  </si>
  <si>
    <t>perl-DBIx-Simple-1.35-7.el7.noarch.rpm</t>
  </si>
  <si>
    <t>perl-devel-5.16.3-292.el7.x86_64.rpm</t>
  </si>
  <si>
    <t>perl-Digest-1.17-245.el7.noarch.rpm</t>
  </si>
  <si>
    <t>perl-Digest-MD5-2.52-3.el7.x86_64.rpm</t>
  </si>
  <si>
    <t>perl-Digest-SHA-5.85-4.el7.x86_64.rpm</t>
  </si>
  <si>
    <t>perl-Digest-SHA1-2.13-9.el7.x86_64.rpm</t>
  </si>
  <si>
    <t>perl-Encode-2.51-7.el7.x86_64.rpm</t>
  </si>
  <si>
    <t>perl-Encode-Locale-1.03-5.el7.noarch.rpm</t>
  </si>
  <si>
    <t>perl-Exporter-5.68-3.el7.noarch.rpm</t>
  </si>
  <si>
    <t>perl-ExtUtils-CBuilder-0.28.2.6-292.el7.noarch.rpm</t>
  </si>
  <si>
    <t>perl-ExtUtils-Install-1.58-292.el7.noarch.rpm</t>
  </si>
  <si>
    <t>perl-ExtUtils-MakeMaker-6.68-3.el7.noarch.rpm</t>
  </si>
  <si>
    <t>perl-ExtUtils-Manifest-1.61-244.el7.noarch.rpm</t>
  </si>
  <si>
    <t>perl-ExtUtils-ParseXS-3.18-3.el7.noarch.rpm</t>
  </si>
  <si>
    <t>perl-File-Fetch-0.42-2.el7.noarch.rpm</t>
  </si>
  <si>
    <t>perl-File-Listing-6.04-7.el7.noarch.rpm</t>
  </si>
  <si>
    <t>perl-File-Path-2.09-2.el7.noarch.rpm</t>
  </si>
  <si>
    <t>perl-File-Remove-1.52-6.el7.noarch.rpm</t>
  </si>
  <si>
    <t>perl-File-Temp-0.23.01-3.el7.noarch.rpm</t>
  </si>
  <si>
    <t>perl-Filter-1.49-3.el7.x86_64.rpm</t>
  </si>
  <si>
    <t>perl-Getopt-Long-2.40-3.el7.noarch.rpm</t>
  </si>
  <si>
    <t>perl-HTML-Parser-3.71-4.el7.x86_64.rpm</t>
  </si>
  <si>
    <t>perl-HTML-Tagset-3.20-15.el7.noarch.rpm</t>
  </si>
  <si>
    <t>perl-HTTP-Cookies-6.01-5.el7.noarch.rpm</t>
  </si>
  <si>
    <t>perl-HTTP-Daemon-6.01-7.el7.noarch.rpm</t>
  </si>
  <si>
    <t>perl-HTTP-Date-6.02-8.el7.noarch.rpm</t>
  </si>
  <si>
    <t>perl-HTTP-Message-6.06-6.el7.noarch.rpm</t>
  </si>
  <si>
    <t>perl-HTTP-Negotiate-6.01-5.el7.noarch.rpm</t>
  </si>
  <si>
    <t>perl-HTTP-Tiny-0.033-3.el7.noarch.rpm</t>
  </si>
  <si>
    <t>perl-IO-Compress-2.061-2.el7.noarch.rpm</t>
  </si>
  <si>
    <t>perl-IO-HTML-1.00-2.el7.noarch.rpm</t>
  </si>
  <si>
    <t>perl-IO-Socket-IP-0.21-5.el7.noarch.rpm</t>
  </si>
  <si>
    <t>perl-IO-Socket-SSL-1.94-7.el7.noarch.rpm</t>
  </si>
  <si>
    <t>perl-IPC-Cmd-0.80-4.el7.noarch.rpm</t>
  </si>
  <si>
    <t>perl-JSON-PP-2.27202-2.el7.noarch.rpm</t>
  </si>
  <si>
    <t>perl-libwww-perl-6.05-2.el7.noarch.rpm</t>
  </si>
  <si>
    <t>perl-local-lib-1.008010-4.el7.noarch.rpm</t>
  </si>
  <si>
    <t>perl-Locale-Maketext-1.23-3.el7.noarch.rpm</t>
  </si>
  <si>
    <t>perl-Locale-Maketext-Simple-0.21-292.el7.noarch.rpm</t>
  </si>
  <si>
    <t>perl-Log-Message-0.08-3.el7.noarch.rpm</t>
  </si>
  <si>
    <t>perl-Log-Message-Simple-0.10-2.el7.noarch.rpm</t>
  </si>
  <si>
    <t>perl-LWP-MediaTypes-6.02-2.el7.noarch.rpm</t>
  </si>
  <si>
    <t>perl-Module-Build-0.40.05-2.el7.noarch.rpm</t>
  </si>
  <si>
    <t>perl-Module-CoreList-2.76.02-292.el7.noarch.rpm</t>
  </si>
  <si>
    <t>perl-Module-Install-1.06-4.el7.noarch.rpm</t>
  </si>
  <si>
    <t>perl-Module-Load-0.24-3.el7.noarch.rpm</t>
  </si>
  <si>
    <t>perl-Module-Load-Conditional-0.54-3.el7.noarch.rpm</t>
  </si>
  <si>
    <t>perl-Module-Loaded-0.08-292.el7.noarch.rpm</t>
  </si>
  <si>
    <t>perl-Module-Metadata-1.000018-2.el7.noarch.rpm</t>
  </si>
  <si>
    <t>perl-Module-Pluggable-4.8-3.el7.noarch.rpm</t>
  </si>
  <si>
    <t>perl-Module-ScanDeps-1.10-3.el7.noarch.rpm</t>
  </si>
  <si>
    <t>perl-Module-Signature-0.73-2.el7.noarch.rpm</t>
  </si>
  <si>
    <t>perl-Mozilla-CA-20130114-5.el7.noarch.rpm</t>
  </si>
  <si>
    <t>perl-Net-Daemon-0.48-5.el7.noarch.rpm</t>
  </si>
  <si>
    <t>perl-Net-HTTP-6.06-2.el7.noarch.rpm</t>
  </si>
  <si>
    <t>perl-Net-LibIDN-0.12-15.el7.x86_64.rpm</t>
  </si>
  <si>
    <t>perl-Net-SSLeay-1.55-6.el7.x86_64.rpm</t>
  </si>
  <si>
    <t>perl-Object-Accessor-0.42-292.el7.noarch.rpm</t>
  </si>
  <si>
    <t>perl-Package-Constants-0.02-292.el7.noarch.rpm</t>
  </si>
  <si>
    <t>perl-PAR-Dist-0.49-2.el7.noarch.rpm</t>
  </si>
  <si>
    <t>perl-Params-Check-0.38-2.el7.noarch.rpm</t>
  </si>
  <si>
    <t>perl-parent-0.225-244.el7.noarch.rpm</t>
  </si>
  <si>
    <t>perl-Parse-CPAN-Meta-1.4404-5.el7.noarch.rpm</t>
  </si>
  <si>
    <t>perl-PathTools-3.40-5.el7.x86_64.rpm</t>
  </si>
  <si>
    <t>perl-Perl-OSType-1.003-3.el7.noarch.rpm</t>
  </si>
  <si>
    <t>perl-PlRPC-0.2020-14.el7.noarch.rpm</t>
  </si>
  <si>
    <t>perl-Pod-Perldoc-3.20-4.el7.noarch.rpm</t>
  </si>
  <si>
    <t>perl-Pod-Simple-3.28-4.el7.noarch.rpm</t>
  </si>
  <si>
    <t>perl-Pod-Usage-1.63-3.el7.noarch.rpm</t>
  </si>
  <si>
    <t>perl-podlators-2.5.1-3.el7.noarch.rpm</t>
  </si>
  <si>
    <t>perl-Scalar-List-Utils-1.27-248.el7.x86_64.rpm</t>
  </si>
  <si>
    <t>perl-Socket-2.010-4.el7.x86_64.rpm</t>
  </si>
  <si>
    <t>perl-Storable-2.45-3.el7.x86_64.rpm</t>
  </si>
  <si>
    <t>perl-Term-UI-0.36-2.el7.noarch.rpm</t>
  </si>
  <si>
    <t>perl-Test-Harness-3.28-3.el7.noarch.rpm</t>
  </si>
  <si>
    <t>perl-Text-Diff-1.41-5.el7.noarch.rpm</t>
  </si>
  <si>
    <t>perl-Text-ParseWords-3.29-4.el7.noarch.rpm</t>
  </si>
  <si>
    <t>perl-threads-1.87-4.el7.x86_64.rpm</t>
  </si>
  <si>
    <t>perl-threads-shared-1.43-6.el7.x86_64.rpm</t>
  </si>
  <si>
    <t>perl-Time-HiRes-1.9725-3.el7.x86_64.rpm</t>
  </si>
  <si>
    <t>perl-Time-Local-1.2300-2.el7.noarch.rpm</t>
  </si>
  <si>
    <t>perl-TimeDate-2.30-2.el7.noarch.rpm</t>
  </si>
  <si>
    <t>perl-URI-1.60-9.el7.noarch.rpm</t>
  </si>
  <si>
    <t>perl-version-0.99.07-3.el7.x86_64.rpm</t>
  </si>
  <si>
    <t>perl-WWW-RobotRules-6.02-5.el7.noarch.rpm</t>
  </si>
  <si>
    <t>perl-YAML-Tiny-1.51-6.el7.noarch.rpm</t>
  </si>
  <si>
    <t>php-5.4.16-45.el7.x86_64.rpm</t>
  </si>
  <si>
    <t>php-bcmath-5.4.16-45.el7.x86_64.rpm</t>
  </si>
  <si>
    <t>php-cli-5.4.16-45.el7.x86_64.rpm</t>
  </si>
  <si>
    <t>php-common-5.4.16-45.el7.x86_64.rpm</t>
  </si>
  <si>
    <t>php-gd-5.4.16-45.el7.x86_64.rpm</t>
  </si>
  <si>
    <t>php-ldap-5.4.16-45.el7.x86_64.rpm</t>
  </si>
  <si>
    <t>php-mbstring-5.4.16-45.el7.x86_64.rpm</t>
  </si>
  <si>
    <t>php-mysql-5.4.16-45.el7.x86_64.rpm</t>
  </si>
  <si>
    <t>php-odbc-5.4.16-45.el7.x86_64.rpm</t>
  </si>
  <si>
    <t>php-pdo-5.4.16-45.el7.x86_64.rpm</t>
  </si>
  <si>
    <t>php-pear-1.9.4-21.el7.noarch.rpm</t>
  </si>
  <si>
    <t>php-process-5.4.16-45.el7.x86_64.rpm</t>
  </si>
  <si>
    <t>php-snmp-5.4.16-45.el7.x86_64.rpm</t>
  </si>
  <si>
    <t>php-xml-5.4.16-45.el7.x86_64.rpm</t>
  </si>
  <si>
    <t>php-xmlrpc-5.4.16-45.el7.x86_64.rpm</t>
  </si>
  <si>
    <t>pkgconfig-0.27.1-4.el7.x86_64.rpm</t>
  </si>
  <si>
    <t>popt-devel-1.13-16.el7.x86_64.rpm</t>
  </si>
  <si>
    <t>pyparsing-1.5.6-9.el7.noarch.rpm</t>
  </si>
  <si>
    <t>rpm-4.11.3-32.el7.x86_64.rpm</t>
  </si>
  <si>
    <t>rpm-build-libs-4.11.3-32.el7.x86_64.rpm</t>
  </si>
  <si>
    <t>rpm-devel-4.11.3-32.el7.x86_64.rpm</t>
  </si>
  <si>
    <t>rpm-libs-4.11.3-32.el7.x86_64.rpm</t>
  </si>
  <si>
    <t>rpm-python-4.11.3-32.el7.x86_64.rpm</t>
  </si>
  <si>
    <t>systemtap-sdt-devel-3.2-4.el7.x86_64.rpm</t>
  </si>
  <si>
    <t>t1lib-5.1.2-14.el7.x86_64.rpm</t>
  </si>
  <si>
    <t>tcp_wrappers-devel-7.6-77.el7.x86_64.rpm</t>
  </si>
  <si>
    <t>trousers-0.3.14-2.el7.x86_64.rpm</t>
  </si>
  <si>
    <t>unixODBC-2.3.1-11.el7.x86_64.rpm</t>
  </si>
  <si>
    <t>xz-5.2.2-1.el7.x86_64.rpm</t>
  </si>
  <si>
    <t>xz-devel-5.2.2-1.el7.x86_64.rpm</t>
  </si>
  <si>
    <t>xz-libs-5.2.2-1.el7.x86_64.rpm</t>
  </si>
  <si>
    <t>zabbix-agent-4.0.1-1.el7.x86_64.rpm</t>
  </si>
  <si>
    <t>zabbix-release-4.0-1.el7.noarch.rpm</t>
  </si>
  <si>
    <t>zabbix-server-mysql-4.0.1-1.el7.x86_64.rpm</t>
  </si>
  <si>
    <t>zabbix-web-4.0.1-1.el7.noarch.rpm</t>
  </si>
  <si>
    <t>zabbix-web-mysql-4.0.1-1.el7.noarch.rpm</t>
  </si>
  <si>
    <t>zlib-1.2.7-17.el7.x86_64.rpm</t>
  </si>
  <si>
    <t>zlib-devel-1.2.7-17.el7.x86_64.rpm</t>
  </si>
  <si>
    <t>systemd-sysv-219-62.el7.x86_64.rpm</t>
  </si>
  <si>
    <t>cryptsetup-libs-2.0.3-3.el7.x86_64.rpm</t>
  </si>
  <si>
    <t>policycoreutils-2.5-29.el7.x86_64.rpm</t>
  </si>
  <si>
    <t>systemd-libs-219-62.el7.x86_64.rpm</t>
  </si>
  <si>
    <t>systemd-219-62.el7.x86_64.rpm</t>
  </si>
  <si>
    <t>libsemanage-2.5-14.el7.x86_64.rpm</t>
  </si>
  <si>
    <t>libsepol-2.5-10.el7.x86_64.rpm</t>
  </si>
  <si>
    <t>libgudev1-219-62.el7.x86_64.rpm</t>
  </si>
  <si>
    <t>libselinux-python-2.5-14.1.el7.x86_64.rpm</t>
  </si>
  <si>
    <t>libselinux-utils-2.5-14.1.el7.x86_64.rpm</t>
  </si>
  <si>
    <t>libselinux-2.5-14.1.el7.x86_64.rpm</t>
  </si>
  <si>
    <t>selinux-policy-3.13.1-229.el7.noarch.rpm</t>
  </si>
  <si>
    <t>selinux-policy-targeted-3.13.1-229.el7.noarch.rpm</t>
  </si>
  <si>
    <t>:</t>
  </si>
  <si>
    <t>cryptsetup-python-2.0.3-3.el7.x86_64.rpm</t>
  </si>
  <si>
    <t>cryptsetup-2.0.3-3.el7.x86_64.rpm</t>
  </si>
  <si>
    <t>elfutils-libelf-0.172-2.el7.x86_64.rpm</t>
  </si>
  <si>
    <t>elfutils-libs-0.172-2.el7.x86_64.rpm</t>
  </si>
  <si>
    <t>elfutils-0.172-2.el7.x86_64.rpm</t>
  </si>
  <si>
    <t>krb5-libs-1.15.1-34.el7.x86_64.rpm</t>
  </si>
  <si>
    <t>libkadm5-1.15.1-34.el7.x86_64.rpm</t>
  </si>
  <si>
    <t>krb5-workstation-1.15.1-34.el7.x86_64.rpm</t>
  </si>
  <si>
    <t>libsemanage-python-2.5-14.el7.x86_64.rpm</t>
  </si>
  <si>
    <t>libX11-common-1.6.5-2.el7.noarch.rpm</t>
  </si>
  <si>
    <t>libX11-1.6.5-2.el7.x86_64.rpm</t>
  </si>
  <si>
    <t>libxcb-1.13-1.el7.x86_64.rpm</t>
  </si>
  <si>
    <t>libxcb-devel-1.13-1.el7.x86_64.rpm</t>
  </si>
  <si>
    <t>setools-libs-3.3.8-4.el7.x86_64.rpm</t>
  </si>
  <si>
    <t>policycoreutils-python-2.5-29.el7.x86_64.rpm</t>
  </si>
  <si>
    <t>systemd-python-219-62.el7.x86_64.rpm</t>
  </si>
  <si>
    <t>libX11-devel-1.6.5-2.el7.x86_64.rpm</t>
  </si>
  <si>
    <t>Installing</t>
  </si>
  <si>
    <t>xorg-x11-proto-devel-2018.4-1.el7.noarch.rpm</t>
  </si>
  <si>
    <t>libXau-devel-1.0.8-2.1.el7.x86_64.rpm</t>
  </si>
  <si>
    <t>4/38</t>
  </si>
  <si>
    <t>5/38</t>
  </si>
  <si>
    <t>6/38</t>
  </si>
  <si>
    <t>7/38</t>
  </si>
  <si>
    <t>8/38</t>
  </si>
  <si>
    <t>9/38</t>
  </si>
  <si>
    <t>10/38</t>
  </si>
  <si>
    <t>11/38</t>
  </si>
  <si>
    <t>12/38</t>
  </si>
  <si>
    <t>13/38</t>
  </si>
  <si>
    <t>14/38</t>
  </si>
  <si>
    <t>15/38</t>
  </si>
  <si>
    <t>16/38</t>
  </si>
  <si>
    <t>17/38</t>
  </si>
  <si>
    <t>18/38</t>
  </si>
  <si>
    <t>19/38</t>
  </si>
  <si>
    <t>20/38</t>
  </si>
  <si>
    <t>21/38</t>
  </si>
  <si>
    <t>22/38</t>
  </si>
  <si>
    <t>audit-libs-2.8.4-4.el7.x86_64.rpm</t>
  </si>
  <si>
    <t>audit-libs-python-2.8.4-4.el7.x86_64.rpm</t>
  </si>
  <si>
    <t>checkpolicy-2.5-8.el7.x86_64.rpm</t>
  </si>
  <si>
    <t>python-IPy-0.75-6.el7.noarch.rpm</t>
  </si>
  <si>
    <t>libcgroup-0.41-20.el7.x86_64.rpm</t>
  </si>
  <si>
    <t>audit-2.8.4-4.el7.x86_64.rpm</t>
  </si>
  <si>
    <t>json-c-0.11-4.el7_0.x86_64.rpm</t>
  </si>
  <si>
    <t>unbound-libs-1.6.6-1.el7.x86_64.rpm</t>
  </si>
  <si>
    <t>gnutls-3.3.29-8.el7.x86_64.rpm</t>
  </si>
  <si>
    <t>gnutls-dane-3.3.29-8.el7.x86_64.rpm</t>
  </si>
  <si>
    <t>autogen-libopts-5.18-5.el7.x86_64.rpm</t>
  </si>
  <si>
    <t>gnutls-utils-3.3.29-8.el7.x86_64.rpm</t>
  </si>
  <si>
    <t>apr-1.4.8-3.el7_4.1.x86_64.rpm</t>
  </si>
  <si>
    <t>httpd-tools-2.4.6-88.el7.centos.x86_64.rpm</t>
  </si>
  <si>
    <t>httpd-2.4.6-88.el7.centos.x86_64.rpm</t>
  </si>
  <si>
    <t>mod_session-2.4.6-88.el7.centos.x86_64.rpm</t>
  </si>
  <si>
    <t>krb5-pkinit-1.15.1-34.el7.x86_64.rpm</t>
  </si>
  <si>
    <t>words-3.0-22.el7.noarch.rpm</t>
  </si>
  <si>
    <t>libverto-libevent-0.2.5-4.el7.x86_64.rpm</t>
  </si>
  <si>
    <t>krb5-server-1.15.1-34.el7.x86_64.rpm</t>
  </si>
  <si>
    <t>libcgroup-tools-0.41-20.el7.x86_64.rpm</t>
  </si>
  <si>
    <t>perl-Pod-Perldoc-3.20-4.el7.noarch</t>
  </si>
  <si>
    <t>perl-Encode-2.51-7.el7.x86_64</t>
  </si>
  <si>
    <t>perl-Text-ParseWords-3.29-4.el7.noarch</t>
  </si>
  <si>
    <t>perl-Pod-Usage-1.63-3.el7.noarch</t>
  </si>
  <si>
    <t>perl-Storable-2.45-3.el7.x86_64</t>
  </si>
  <si>
    <t>perl-Exporter-5.68-3.el7.noarch</t>
  </si>
  <si>
    <t>perl-constant-1.27-2.el7.noarch</t>
  </si>
  <si>
    <t>perl-Time-Local-1.2300-2.el7.noarch</t>
  </si>
  <si>
    <t>perl-Socket-2.010-4.el7.x86_64</t>
  </si>
  <si>
    <t>perl-Carp-1.26-244.el7.noarch</t>
  </si>
  <si>
    <t>perl-PathTools-3.40-5.el7.x86_64</t>
  </si>
  <si>
    <t>perl-Scalar-List-Utils-1.27-248.el7.x86_64</t>
  </si>
  <si>
    <t>perl-File-Temp-0.23.01-3.el7.noarch</t>
  </si>
  <si>
    <t>perl-File-Path-2.09-2.el7.noarch</t>
  </si>
  <si>
    <t>perl-threads-shared-1.43-6.el7.x86_64</t>
  </si>
  <si>
    <t>perl-threads-1.87-4.el7.x86_64</t>
  </si>
  <si>
    <t>23/38</t>
  </si>
  <si>
    <t>perl-Filter-1.49-3.el7.x86_64</t>
  </si>
  <si>
    <t>24/38</t>
  </si>
  <si>
    <t>25/38</t>
  </si>
  <si>
    <t>perl-Getopt-Long-2.40-3.el7.noarch</t>
  </si>
  <si>
    <t>26/38</t>
  </si>
  <si>
    <t>27/38</t>
  </si>
  <si>
    <t>perl-Thread-Queue-3.02-2.el7.noarch</t>
  </si>
  <si>
    <t>28/38</t>
  </si>
  <si>
    <t>elfutils-0.172-2.el7.x86_64</t>
  </si>
  <si>
    <t>29/38</t>
  </si>
  <si>
    <t>unzip-6.0-19.el7.x86_64</t>
  </si>
  <si>
    <t>30/38</t>
  </si>
  <si>
    <t>patch-2.7.1-10.el7_5.x86_64</t>
  </si>
  <si>
    <t>31/38</t>
  </si>
  <si>
    <t>gdb-7.6.1-114.el7.x86_64</t>
  </si>
  <si>
    <t>32/38</t>
  </si>
  <si>
    <t>dwz-0.11-3.el7.x86_64</t>
  </si>
  <si>
    <t>33/38</t>
  </si>
  <si>
    <t>perl-srpm-macros-1-8.el7.noarch</t>
  </si>
  <si>
    <t>34/38</t>
  </si>
  <si>
    <t>bzip2-1.0.6-13.el7.x86_64</t>
  </si>
  <si>
    <t>35/38</t>
  </si>
  <si>
    <t>zip-3.0-11.el7.x86_64</t>
  </si>
  <si>
    <t>36/38</t>
  </si>
  <si>
    <t>redhat-rpm-config-9.1.0-87.el7.centos.noarch</t>
  </si>
  <si>
    <t>37/38</t>
  </si>
  <si>
    <t>rpm-build-4.11.3-35.el7.x86_64</t>
  </si>
  <si>
    <t>perl-Pod-Escapes-1.04-293.el7.noarch</t>
    <phoneticPr fontId="1" type="noConversion"/>
  </si>
  <si>
    <t>perl-macros-5.16.3-293.el7.x86_64</t>
    <phoneticPr fontId="1" type="noConversion"/>
  </si>
  <si>
    <t>perl-Time-HiRes-1.9725-3.el7.x86_64</t>
    <phoneticPr fontId="1" type="noConversion"/>
  </si>
  <si>
    <t>perl-Pod-Simple-3.28-4.el7.noarch</t>
    <phoneticPr fontId="1" type="noConversion"/>
  </si>
  <si>
    <t>perl-libs-5.16.3-293.el7.x86_64</t>
    <phoneticPr fontId="1" type="noConversion"/>
  </si>
  <si>
    <t>perl-5.16.3-293.el7.x86_64</t>
    <phoneticPr fontId="1" type="noConversion"/>
  </si>
  <si>
    <t>perl-Pod-Escapes-1.04-293.el7.noarch.rpm</t>
  </si>
  <si>
    <t>perl-macros-5.16.3-293.el7.x86_64.rpm</t>
  </si>
  <si>
    <t>perl-libs-5.16.3-293.el7.x86_64.rpm</t>
  </si>
  <si>
    <t>perl-5.16.3-293.el7.x86_64.rpm</t>
  </si>
  <si>
    <t>perl-Thread-Queue-3.02-2.el7.noarch.rpm</t>
  </si>
  <si>
    <t>unzip-6.0-19.el7.x86_64.rpm</t>
  </si>
  <si>
    <t>patch-2.7.1-10.el7_5.x86_64.rpm</t>
  </si>
  <si>
    <t>gdb-7.6.1-114.el7.x86_64.rpm</t>
  </si>
  <si>
    <t>dwz-0.11-3.el7.x86_64.rpm</t>
  </si>
  <si>
    <t>perl-srpm-macros-1-8.el7.noarch.rpm</t>
  </si>
  <si>
    <t>bzip2-1.0.6-13.el7.x86_64.rpm</t>
  </si>
  <si>
    <t>zip-3.0-11.el7.x86_64.rpm</t>
  </si>
  <si>
    <t>redhat-rpm-config-9.1.0-87.el7.centos.noarch.rpm</t>
  </si>
  <si>
    <t>rpm-build-4.11.3-35.el7.x86_64.rpm</t>
  </si>
  <si>
    <t>rpm-sign-4.11.3-35.el7.x86_64.rpm</t>
  </si>
  <si>
    <t>libzip-0.10.1-8.el7.x86_64</t>
  </si>
  <si>
    <t>php-common-5.4.16-46.el7.x86_64</t>
  </si>
  <si>
    <t>php-fpm-5.4.16-46.el7.x86_64</t>
  </si>
  <si>
    <t>php-fpm-5.4.16-46.el7.x86_64.rpm</t>
  </si>
  <si>
    <t>fontconfig-2.13.0-4.3.el7.x86_64.rpm</t>
  </si>
  <si>
    <t>grafana-6.1.4-1.x86_64.rpm</t>
  </si>
  <si>
    <t>libfontenc-1.1.3-3.el7.x86_64.rpm</t>
  </si>
  <si>
    <t>urw-fonts-2.4-16.el7.noarch.rpm</t>
  </si>
  <si>
    <t>xorg-x11-font-utils-7.5-21.el7.x86_64.rpm</t>
  </si>
  <si>
    <t>zabbix-proxy-mysql-4.2.2-1.el7.x86_64.rpm</t>
  </si>
  <si>
    <t>javapackages-tools-3.4.1-11.el7.noarch.rpm</t>
    <phoneticPr fontId="1" type="noConversion"/>
  </si>
  <si>
    <t>lksctp-tools-1.0.17-2.el7.x86_64.rpm</t>
    <phoneticPr fontId="1" type="noConversion"/>
  </si>
  <si>
    <t>tzdata-java-2018e-3.el7.noarch.rpm</t>
    <phoneticPr fontId="1" type="noConversion"/>
  </si>
  <si>
    <t>python-javapackages-3.4.1-11.el7.noarch.rpm</t>
    <phoneticPr fontId="1" type="noConversion"/>
  </si>
  <si>
    <t>python-lxml-3.2.1-4.el7.x86_64.rpm</t>
    <phoneticPr fontId="1" type="noConversion"/>
  </si>
  <si>
    <t>copy-jdk-configs-3.3-10.el7_5.noarch.rpm</t>
    <phoneticPr fontId="1" type="noConversion"/>
  </si>
  <si>
    <t>java-1.8.0-openjdk-headless-1.8.0.181-7.b13.el7.x86_64.rpm</t>
    <phoneticPr fontId="1" type="noConversion"/>
  </si>
  <si>
    <t>freetype-2.8-12.el7.x86_64.rpm</t>
    <phoneticPr fontId="1" type="noConversion"/>
  </si>
  <si>
    <t>nss-softokn-freebl-3.36.0-5.el7_5.x86_64.rpm</t>
  </si>
  <si>
    <t>nss-util-3.36.0-1.el7_5.x86_64.rpm</t>
  </si>
  <si>
    <t>nspr-4.19.0-1.el7_5.x86_64.rpm</t>
  </si>
  <si>
    <t>nss-tools-3.36.0-7.el7_5.x86_64.rpm</t>
  </si>
  <si>
    <t>nss-softokn-3.36.0-5.el7_5.x86_64.rpm</t>
  </si>
  <si>
    <t>nss-sysinit-3.36.0-7.el7_5.x86_64.rpm</t>
  </si>
  <si>
    <t>nss-3.36.0-7.el7_5.x86_64.rpm</t>
  </si>
  <si>
    <t>java-1.8.0-openjdk-1.8.0.181-7.b13.el7.x86_64.rpm</t>
  </si>
  <si>
    <t>zabbix-java-gateway-4.2.1-1.el7.x86_64.rpm</t>
  </si>
  <si>
    <t>xorg-x11-fonts-Type1-7.5-9.el7.noarch.rpm</t>
  </si>
  <si>
    <t>giflib-4.1.6-9.el7.x86_64.rpm</t>
  </si>
  <si>
    <t>libXtst-1.2.3-1.el7.x86_64.rpm</t>
  </si>
  <si>
    <t>libXrender-0.9.10-1.el7.x86_64.rpm</t>
  </si>
  <si>
    <t>libXi-1.7.9-1.el7.x86_64.rpm</t>
  </si>
  <si>
    <t>libXext-1.3.3-3.el7.x86_64.rpm</t>
  </si>
  <si>
    <t>libXcomposite-0.4.4-4.1.el7.x86_64.rpm</t>
  </si>
  <si>
    <t>ttmkfdir-3.0.9-42.el7.x86_64.rpm</t>
  </si>
  <si>
    <t>libSM-1.2.2-2.el7.x86_64.rpm</t>
  </si>
  <si>
    <t>libICE-1.0.9-9.el7.x86_64.rpm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</si>
</sst>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tabSelected="1" topLeftCell="A295" workbookViewId="0">
      <selection activeCell="A312" sqref="A312"/>
    </sheetView>
  </sheetViews>
  <sheetFormatPr defaultRowHeight="14.25" x14ac:dyDescent="0.2"/>
  <cols>
    <col min="1" max="1" width="56.5" bestFit="1" customWidth="1"/>
    <col min="2" max="3" width="3.5" bestFit="1" customWidth="1"/>
    <col min="4" max="5" width="8.625" bestFit="1" customWidth="1"/>
    <col min="6" max="6" width="8.625" customWidth="1"/>
    <col min="7" max="7" width="8.625" bestFit="1" customWidth="1"/>
    <col min="8" max="8" width="2.5" bestFit="1" customWidth="1"/>
    <col min="9" max="9" width="5.75" bestFit="1" customWidth="1"/>
    <col min="10" max="10" width="8.625" customWidth="1"/>
    <col min="11" max="11" width="37" bestFit="1" customWidth="1"/>
    <col min="12" max="12" width="110" bestFit="1" customWidth="1"/>
    <col min="13" max="13" width="57.875" bestFit="1" customWidth="1"/>
  </cols>
  <sheetData>
    <row r="1" spans="1:13" x14ac:dyDescent="0.2">
      <c r="A1" t="s">
        <v>263</v>
      </c>
      <c r="B1">
        <f t="shared" ref="B1" si="0">IFERROR(FIND("-",A1,1),FALSE)</f>
        <v>6</v>
      </c>
      <c r="C1">
        <f t="shared" ref="C1" si="1">IFERROR(FIND("-",A1,B1+1),FALSE)</f>
        <v>12</v>
      </c>
      <c r="D1" t="b">
        <f t="shared" ref="D1" si="2">IFERROR(FIND("-",A1,C1+1),FALSE)</f>
        <v>0</v>
      </c>
      <c r="E1">
        <f t="shared" ref="E1" si="3">IFERROR(FIND("-",A1,D1+1),FALSE)</f>
        <v>6</v>
      </c>
      <c r="F1">
        <f t="shared" ref="F1" si="4">IFERROR(FIND("-",A1,E1+1),FALSE)</f>
        <v>12</v>
      </c>
      <c r="G1" t="b">
        <f t="shared" ref="G1" si="5">IFERROR(FIND("-",A1,F1+1),FALSE)</f>
        <v>0</v>
      </c>
      <c r="H1" t="str">
        <f t="shared" ref="H1" si="6">IF(MATCH(FALSE,B1:G1,0)-2=1,"B",IF(MATCH(FALSE,B1:G1,0)-2=2,"C",IF(MATCH(FALSE,B1:G1,0)-2=3,"D",IF(MATCH(FALSE,B1:G1,0)-2=4,"E",IF(MATCH(FALSE,B1:G1,0)-2=5,"F",IF(MATCH(FALSE,B1:G1,0)-2=6,"G"))))))</f>
        <v>B</v>
      </c>
      <c r="I1" t="str">
        <f t="shared" ref="I1" si="7">H1&amp;ROW(H1)</f>
        <v>B1</v>
      </c>
      <c r="J1">
        <f t="shared" ref="J1" ca="1" si="8">INDIRECT(I1)</f>
        <v>6</v>
      </c>
      <c r="K1" t="str">
        <f t="shared" ref="K1" ca="1" si="9">LEFT(A1,J1-1)</f>
        <v>audit</v>
      </c>
      <c r="L1" t="str">
        <f ca="1">CONCATENATE("dir /b V:\Packages\*.rpm | findstr ^^",K1,"-[0-9] | findstr /i /r /v i686&gt;&gt; $$")</f>
        <v>dir /b V:\Packages\*.rpm | findstr ^^audit-[0-9] | findstr /i /r /v i686&gt;&gt; $$</v>
      </c>
      <c r="M1" t="str">
        <f t="shared" ref="M1" ca="1" si="10">CONCATENATE("`ls | grep ^",K1,"-[0-9]` \")</f>
        <v>`ls | grep ^audit-[0-9]` \</v>
      </c>
    </row>
    <row r="2" spans="1:13" x14ac:dyDescent="0.2">
      <c r="A2" t="s">
        <v>270</v>
      </c>
      <c r="B2">
        <f t="shared" ref="B2" si="11">IFERROR(FIND("-",A2,1),FALSE)</f>
        <v>4</v>
      </c>
      <c r="C2">
        <f t="shared" ref="C2" si="12">IFERROR(FIND("-",A2,B2+1),FALSE)</f>
        <v>10</v>
      </c>
      <c r="D2" t="b">
        <f t="shared" ref="D2" si="13">IFERROR(FIND("-",A2,C2+1),FALSE)</f>
        <v>0</v>
      </c>
      <c r="E2">
        <f t="shared" ref="E2" si="14">IFERROR(FIND("-",A2,D2+1),FALSE)</f>
        <v>4</v>
      </c>
      <c r="F2">
        <f t="shared" ref="F2" si="15">IFERROR(FIND("-",A2,E2+1),FALSE)</f>
        <v>10</v>
      </c>
      <c r="G2" t="b">
        <f t="shared" ref="G2" si="16">IFERROR(FIND("-",A2,F2+1),FALSE)</f>
        <v>0</v>
      </c>
      <c r="H2" t="str">
        <f t="shared" ref="H2" si="17">IF(MATCH(FALSE,B2:G2,0)-2=1,"B",IF(MATCH(FALSE,B2:G2,0)-2=2,"C",IF(MATCH(FALSE,B2:G2,0)-2=3,"D",IF(MATCH(FALSE,B2:G2,0)-2=4,"E",IF(MATCH(FALSE,B2:G2,0)-2=5,"F",IF(MATCH(FALSE,B2:G2,0)-2=6,"G"))))))</f>
        <v>B</v>
      </c>
      <c r="I2" t="str">
        <f t="shared" ref="I2" si="18">H2&amp;ROW(H2)</f>
        <v>B2</v>
      </c>
      <c r="J2">
        <f t="shared" ref="J2" ca="1" si="19">INDIRECT(I2)</f>
        <v>4</v>
      </c>
      <c r="K2" t="str">
        <f t="shared" ref="K2" ca="1" si="20">LEFT(A2,J2-1)</f>
        <v>apr</v>
      </c>
      <c r="L2" t="str">
        <f t="shared" ref="L2" ca="1" si="21">CONCATENATE("dir /b V:\Packages\*.rpm | findstr ^^",K2,"-[0-9] | findstr /i /r /v i686&gt;&gt; $$")</f>
        <v>dir /b V:\Packages\*.rpm | findstr ^^apr-[0-9] | findstr /i /r /v i686&gt;&gt; $$</v>
      </c>
      <c r="M2" t="str">
        <f t="shared" ref="M2" ca="1" si="22">CONCATENATE("`ls | grep ^",K2,"-[0-9]` \")</f>
        <v>`ls | grep ^apr-[0-9]` \</v>
      </c>
    </row>
    <row r="3" spans="1:13" x14ac:dyDescent="0.2">
      <c r="A3" t="s">
        <v>0</v>
      </c>
      <c r="B3">
        <f>IFERROR(FIND("-",A3,1),FALSE)</f>
        <v>4</v>
      </c>
      <c r="C3">
        <f>IFERROR(FIND("-",A3,B3+1),FALSE)</f>
        <v>9</v>
      </c>
      <c r="D3">
        <f>IFERROR(FIND("-",A3,C3+1),FALSE)</f>
        <v>15</v>
      </c>
      <c r="E3" t="b">
        <f>IFERROR(FIND("-",A3,D3+1),FALSE)</f>
        <v>0</v>
      </c>
      <c r="F3">
        <f>IFERROR(FIND("-",A3,E3+1),FALSE)</f>
        <v>4</v>
      </c>
      <c r="G3">
        <f>IFERROR(FIND("-",A3,F3+1),FALSE)</f>
        <v>9</v>
      </c>
      <c r="H3" t="str">
        <f>IF(MATCH(FALSE,B3:G3,0)-2=1,"B",IF(MATCH(FALSE,B3:G3,0)-2=2,"C",IF(MATCH(FALSE,B3:G3,0)-2=3,"D",IF(MATCH(FALSE,B3:G3,0)-2=4,"E",IF(MATCH(FALSE,B3:G3,0)-2=5,"F",IF(MATCH(FALSE,B3:G3,0)-2=6,"G"))))))</f>
        <v>C</v>
      </c>
      <c r="I3" t="str">
        <f>H3&amp;ROW(H3)</f>
        <v>C3</v>
      </c>
      <c r="J3">
        <f ca="1">INDIRECT(I3)</f>
        <v>9</v>
      </c>
      <c r="K3" t="str">
        <f ca="1">LEFT(A3,J3-1)</f>
        <v>apr-util</v>
      </c>
      <c r="L3" t="str">
        <f ca="1">CONCATENATE("dir /b V:\Packages\*.rpm | findstr ^^",K3,"-[0-9] | findstr /i /r /v i686&gt;&gt; $$")</f>
        <v>dir /b V:\Packages\*.rpm | findstr ^^apr-util-[0-9] | findstr /i /r /v i686&gt;&gt; $$</v>
      </c>
      <c r="M3" t="str">
        <f ca="1">CONCATENATE("`ls | grep ^",K3,"-[0-9]` \")</f>
        <v>`ls | grep ^apr-util-[0-9]` \</v>
      </c>
    </row>
    <row r="4" spans="1:13" x14ac:dyDescent="0.2">
      <c r="A4" t="s">
        <v>258</v>
      </c>
      <c r="B4">
        <f>IFERROR(FIND("-",A4,1),FALSE)</f>
        <v>6</v>
      </c>
      <c r="C4">
        <f>IFERROR(FIND("-",A4,B4+1),FALSE)</f>
        <v>11</v>
      </c>
      <c r="D4">
        <f>IFERROR(FIND("-",A4,C4+1),FALSE)</f>
        <v>17</v>
      </c>
      <c r="E4" t="b">
        <f>IFERROR(FIND("-",A4,D4+1),FALSE)</f>
        <v>0</v>
      </c>
      <c r="F4">
        <f>IFERROR(FIND("-",A4,E4+1),FALSE)</f>
        <v>6</v>
      </c>
      <c r="G4">
        <f>IFERROR(FIND("-",A4,F4+1),FALSE)</f>
        <v>11</v>
      </c>
      <c r="H4" t="str">
        <f>IF(MATCH(FALSE,B4:G4,0)-2=1,"B",IF(MATCH(FALSE,B4:G4,0)-2=2,"C",IF(MATCH(FALSE,B4:G4,0)-2=3,"D",IF(MATCH(FALSE,B4:G4,0)-2=4,"E",IF(MATCH(FALSE,B4:G4,0)-2=5,"F",IF(MATCH(FALSE,B4:G4,0)-2=6,"G"))))))</f>
        <v>C</v>
      </c>
      <c r="I4" t="str">
        <f>H4&amp;ROW(H4)</f>
        <v>C4</v>
      </c>
      <c r="J4">
        <f ca="1">INDIRECT(I4)</f>
        <v>11</v>
      </c>
      <c r="K4" t="str">
        <f ca="1">LEFT(A4,J4-1)</f>
        <v>audit-libs</v>
      </c>
      <c r="L4" t="str">
        <f ca="1">CONCATENATE("dir /b V:\Packages\*.rpm | findstr ^^",K4,"-[0-9] | findstr /i /r /v i686&gt;&gt; $$")</f>
        <v>dir /b V:\Packages\*.rpm | findstr ^^audit-libs-[0-9] | findstr /i /r /v i686&gt;&gt; $$</v>
      </c>
      <c r="M4" t="str">
        <f ca="1">CONCATENATE("`ls | grep ^",K4,"-[0-9]` \")</f>
        <v>`ls | grep ^audit-libs-[0-9]` \</v>
      </c>
    </row>
    <row r="5" spans="1:13" x14ac:dyDescent="0.2">
      <c r="A5" t="s">
        <v>259</v>
      </c>
      <c r="B5">
        <f>IFERROR(FIND("-",A5,1),FALSE)</f>
        <v>6</v>
      </c>
      <c r="C5">
        <f>IFERROR(FIND("-",A5,B5+1),FALSE)</f>
        <v>11</v>
      </c>
      <c r="D5">
        <f>IFERROR(FIND("-",A5,C5+1),FALSE)</f>
        <v>18</v>
      </c>
      <c r="E5">
        <f>IFERROR(FIND("-",A5,D5+1),FALSE)</f>
        <v>24</v>
      </c>
      <c r="F5" t="b">
        <f>IFERROR(FIND("-",A5,E5+1),FALSE)</f>
        <v>0</v>
      </c>
      <c r="G5">
        <f>IFERROR(FIND("-",A5,F5+1),FALSE)</f>
        <v>6</v>
      </c>
      <c r="H5" t="str">
        <f>IF(MATCH(FALSE,B5:G5,0)-2=1,"B",IF(MATCH(FALSE,B5:G5,0)-2=2,"C",IF(MATCH(FALSE,B5:G5,0)-2=3,"D",IF(MATCH(FALSE,B5:G5,0)-2=4,"E",IF(MATCH(FALSE,B5:G5,0)-2=5,"F",IF(MATCH(FALSE,B5:G5,0)-2=6,"G"))))))</f>
        <v>D</v>
      </c>
      <c r="I5" t="str">
        <f>H5&amp;ROW(H5)</f>
        <v>D5</v>
      </c>
      <c r="J5">
        <f ca="1">INDIRECT(I5)</f>
        <v>18</v>
      </c>
      <c r="K5" t="str">
        <f ca="1">LEFT(A5,J5-1)</f>
        <v>audit-libs-python</v>
      </c>
      <c r="L5" t="str">
        <f ca="1">CONCATENATE("dir /b V:\Packages\*.rpm | findstr ^^",K5,"-[0-9] | findstr /i /r /v i686&gt;&gt; $$")</f>
        <v>dir /b V:\Packages\*.rpm | findstr ^^audit-libs-python-[0-9] | findstr /i /r /v i686&gt;&gt; $$</v>
      </c>
      <c r="M5" t="str">
        <f ca="1">CONCATENATE("`ls | grep ^",K5,"-[0-9]` \")</f>
        <v>`ls | grep ^audit-libs-python-[0-9]` \</v>
      </c>
    </row>
    <row r="6" spans="1:13" x14ac:dyDescent="0.2">
      <c r="A6" t="s">
        <v>268</v>
      </c>
      <c r="B6">
        <f>IFERROR(FIND("-",A6,1),FALSE)</f>
        <v>8</v>
      </c>
      <c r="C6">
        <f>IFERROR(FIND("-",A6,B6+1),FALSE)</f>
        <v>16</v>
      </c>
      <c r="D6">
        <f>IFERROR(FIND("-",A6,C6+1),FALSE)</f>
        <v>21</v>
      </c>
      <c r="E6" t="b">
        <f>IFERROR(FIND("-",A6,D6+1),FALSE)</f>
        <v>0</v>
      </c>
      <c r="F6">
        <f>IFERROR(FIND("-",A6,E6+1),FALSE)</f>
        <v>8</v>
      </c>
      <c r="G6">
        <f>IFERROR(FIND("-",A6,F6+1),FALSE)</f>
        <v>16</v>
      </c>
      <c r="H6" t="str">
        <f>IF(MATCH(FALSE,B6:G6,0)-2=1,"B",IF(MATCH(FALSE,B6:G6,0)-2=2,"C",IF(MATCH(FALSE,B6:G6,0)-2=3,"D",IF(MATCH(FALSE,B6:G6,0)-2=4,"E",IF(MATCH(FALSE,B6:G6,0)-2=5,"F",IF(MATCH(FALSE,B6:G6,0)-2=6,"G"))))))</f>
        <v>C</v>
      </c>
      <c r="I6" t="str">
        <f>H6&amp;ROW(H6)</f>
        <v>C6</v>
      </c>
      <c r="J6">
        <f ca="1">INDIRECT(I6)</f>
        <v>16</v>
      </c>
      <c r="K6" t="str">
        <f ca="1">LEFT(A6,J6-1)</f>
        <v>autogen-libopts</v>
      </c>
      <c r="L6" t="str">
        <f ca="1">CONCATENATE("dir /b V:\Packages\*.rpm | findstr ^^",K6,"-[0-9] | findstr /i /r /v i686&gt;&gt; $$")</f>
        <v>dir /b V:\Packages\*.rpm | findstr ^^autogen-libopts-[0-9] | findstr /i /r /v i686&gt;&gt; $$</v>
      </c>
      <c r="M6" t="str">
        <f ca="1">CONCATENATE("`ls | grep ^",K6,"-[0-9]` \")</f>
        <v>`ls | grep ^autogen-libopts-[0-9]` \</v>
      </c>
    </row>
    <row r="7" spans="1:13" x14ac:dyDescent="0.2">
      <c r="A7" t="s">
        <v>339</v>
      </c>
      <c r="B7">
        <f>IFERROR(FIND("-",A7,1),FALSE)</f>
        <v>6</v>
      </c>
      <c r="C7">
        <f>IFERROR(FIND("-",A7,B7+1),FALSE)</f>
        <v>12</v>
      </c>
      <c r="D7" t="b">
        <f>IFERROR(FIND("-",A7,C7+1),FALSE)</f>
        <v>0</v>
      </c>
      <c r="E7">
        <f>IFERROR(FIND("-",A7,D7+1),FALSE)</f>
        <v>6</v>
      </c>
      <c r="F7">
        <f>IFERROR(FIND("-",A7,E7+1),FALSE)</f>
        <v>12</v>
      </c>
      <c r="G7" t="b">
        <f>IFERROR(FIND("-",A7,F7+1),FALSE)</f>
        <v>0</v>
      </c>
      <c r="H7" t="str">
        <f>IF(MATCH(FALSE,B7:G7,0)-2=1,"B",IF(MATCH(FALSE,B7:G7,0)-2=2,"C",IF(MATCH(FALSE,B7:G7,0)-2=3,"D",IF(MATCH(FALSE,B7:G7,0)-2=4,"E",IF(MATCH(FALSE,B7:G7,0)-2=5,"F",IF(MATCH(FALSE,B7:G7,0)-2=6,"G"))))))</f>
        <v>B</v>
      </c>
      <c r="I7" t="str">
        <f>H7&amp;ROW(H7)</f>
        <v>B7</v>
      </c>
      <c r="J7">
        <f ca="1">INDIRECT(I7)</f>
        <v>6</v>
      </c>
      <c r="K7" t="str">
        <f ca="1">LEFT(A7,J7-1)</f>
        <v>bzip2</v>
      </c>
      <c r="L7" t="str">
        <f ca="1">CONCATENATE("dir /b V:\Packages\*.rpm | findstr ^^",K7,"-[0-9] | findstr /i /r /v i686&gt;&gt; $$")</f>
        <v>dir /b V:\Packages\*.rpm | findstr ^^bzip2-[0-9] | findstr /i /r /v i686&gt;&gt; $$</v>
      </c>
      <c r="M7" t="str">
        <f ca="1">CONCATENATE("`ls | grep ^",K7,"-[0-9]` \")</f>
        <v>`ls | grep ^bzip2-[0-9]` \</v>
      </c>
    </row>
    <row r="8" spans="1:13" x14ac:dyDescent="0.2">
      <c r="A8" t="s">
        <v>260</v>
      </c>
      <c r="B8">
        <f>IFERROR(FIND("-",A8,1),FALSE)</f>
        <v>12</v>
      </c>
      <c r="C8">
        <f>IFERROR(FIND("-",A8,B8+1),FALSE)</f>
        <v>16</v>
      </c>
      <c r="D8" t="b">
        <f>IFERROR(FIND("-",A8,C8+1),FALSE)</f>
        <v>0</v>
      </c>
      <c r="E8">
        <f>IFERROR(FIND("-",A8,D8+1),FALSE)</f>
        <v>12</v>
      </c>
      <c r="F8">
        <f>IFERROR(FIND("-",A8,E8+1),FALSE)</f>
        <v>16</v>
      </c>
      <c r="G8" t="b">
        <f>IFERROR(FIND("-",A8,F8+1),FALSE)</f>
        <v>0</v>
      </c>
      <c r="H8" t="str">
        <f>IF(MATCH(FALSE,B8:G8,0)-2=1,"B",IF(MATCH(FALSE,B8:G8,0)-2=2,"C",IF(MATCH(FALSE,B8:G8,0)-2=3,"D",IF(MATCH(FALSE,B8:G8,0)-2=4,"E",IF(MATCH(FALSE,B8:G8,0)-2=5,"F",IF(MATCH(FALSE,B8:G8,0)-2=6,"G"))))))</f>
        <v>B</v>
      </c>
      <c r="I8" t="str">
        <f>H8&amp;ROW(H8)</f>
        <v>B8</v>
      </c>
      <c r="J8">
        <f ca="1">INDIRECT(I8)</f>
        <v>12</v>
      </c>
      <c r="K8" t="str">
        <f ca="1">LEFT(A8,J8-1)</f>
        <v>checkpolicy</v>
      </c>
      <c r="L8" t="str">
        <f ca="1">CONCATENATE("dir /b V:\Packages\*.rpm | findstr ^^",K8,"-[0-9] | findstr /i /r /v i686&gt;&gt; $$")</f>
        <v>dir /b V:\Packages\*.rpm | findstr ^^checkpolicy-[0-9] | findstr /i /r /v i686&gt;&gt; $$</v>
      </c>
      <c r="M8" t="str">
        <f ca="1">CONCATENATE("`ls | grep ^",K8,"-[0-9]` \")</f>
        <v>`ls | grep ^checkpolicy-[0-9]` \</v>
      </c>
    </row>
    <row r="9" spans="1:13" x14ac:dyDescent="0.2">
      <c r="A9" t="s">
        <v>359</v>
      </c>
      <c r="B9">
        <f>IFERROR(FIND("-",A9,1),FALSE)</f>
        <v>5</v>
      </c>
      <c r="C9">
        <f>IFERROR(FIND("-",A9,B9+1),FALSE)</f>
        <v>9</v>
      </c>
      <c r="D9">
        <f>IFERROR(FIND("-",A9,C9+1),FALSE)</f>
        <v>17</v>
      </c>
      <c r="E9">
        <f>IFERROR(FIND("-",A9,D9+1),FALSE)</f>
        <v>21</v>
      </c>
      <c r="F9" t="b">
        <f>IFERROR(FIND("-",A9,E9+1),FALSE)</f>
        <v>0</v>
      </c>
      <c r="G9">
        <f>IFERROR(FIND("-",A9,F9+1),FALSE)</f>
        <v>5</v>
      </c>
      <c r="H9" t="str">
        <f>IF(MATCH(FALSE,B9:G9,0)-2=1,"B",IF(MATCH(FALSE,B9:G9,0)-2=2,"C",IF(MATCH(FALSE,B9:G9,0)-2=3,"D",IF(MATCH(FALSE,B9:G9,0)-2=4,"E",IF(MATCH(FALSE,B9:G9,0)-2=5,"F",IF(MATCH(FALSE,B9:G9,0)-2=6,"G"))))))</f>
        <v>D</v>
      </c>
      <c r="I9" t="str">
        <f>H9&amp;ROW(H9)</f>
        <v>D9</v>
      </c>
      <c r="J9">
        <f ca="1">INDIRECT(I9)</f>
        <v>17</v>
      </c>
      <c r="K9" t="str">
        <f ca="1">LEFT(A9,J9-1)</f>
        <v>copy-jdk-configs</v>
      </c>
      <c r="L9" t="str">
        <f ca="1">CONCATENATE("dir /b V:\Packages\*.rpm | findstr ^^",K9,"-[0-9] | findstr /i /r /v i686&gt;&gt; $$")</f>
        <v>dir /b V:\Packages\*.rpm | findstr ^^copy-jdk-configs-[0-9] | findstr /i /r /v i686&gt;&gt; $$</v>
      </c>
      <c r="M9" t="str">
        <f ca="1">CONCATENATE("`ls | grep ^",K9,"-[0-9]` \")</f>
        <v>`ls | grep ^copy-jdk-configs-[0-9]` \</v>
      </c>
    </row>
    <row r="10" spans="1:13" x14ac:dyDescent="0.2">
      <c r="A10" t="s">
        <v>220</v>
      </c>
      <c r="B10">
        <f>IFERROR(FIND("-",A10,1),FALSE)</f>
        <v>11</v>
      </c>
      <c r="C10">
        <f>IFERROR(FIND("-",A10,B10+1),FALSE)</f>
        <v>17</v>
      </c>
      <c r="D10" t="b">
        <f>IFERROR(FIND("-",A10,C10+1),FALSE)</f>
        <v>0</v>
      </c>
      <c r="E10">
        <f>IFERROR(FIND("-",A10,D10+1),FALSE)</f>
        <v>11</v>
      </c>
      <c r="F10">
        <f>IFERROR(FIND("-",A10,E10+1),FALSE)</f>
        <v>17</v>
      </c>
      <c r="G10" t="b">
        <f>IFERROR(FIND("-",A10,F10+1),FALSE)</f>
        <v>0</v>
      </c>
      <c r="H10" t="str">
        <f>IF(MATCH(FALSE,B10:G10,0)-2=1,"B",IF(MATCH(FALSE,B10:G10,0)-2=2,"C",IF(MATCH(FALSE,B10:G10,0)-2=3,"D",IF(MATCH(FALSE,B10:G10,0)-2=4,"E",IF(MATCH(FALSE,B10:G10,0)-2=5,"F",IF(MATCH(FALSE,B10:G10,0)-2=6,"G"))))))</f>
        <v>B</v>
      </c>
      <c r="I10" t="str">
        <f>H10&amp;ROW(H10)</f>
        <v>B10</v>
      </c>
      <c r="J10">
        <f ca="1">INDIRECT(I10)</f>
        <v>11</v>
      </c>
      <c r="K10" t="str">
        <f ca="1">LEFT(A10,J10-1)</f>
        <v>cryptsetup</v>
      </c>
      <c r="L10" t="str">
        <f ca="1">CONCATENATE("dir /b V:\Packages\*.rpm | findstr ^^",K10,"-[0-9] | findstr /i /r /v i686&gt;&gt; $$")</f>
        <v>dir /b V:\Packages\*.rpm | findstr ^^cryptsetup-[0-9] | findstr /i /r /v i686&gt;&gt; $$</v>
      </c>
      <c r="M10" t="str">
        <f ca="1">CONCATENATE("`ls | grep ^",K10,"-[0-9]` \")</f>
        <v>`ls | grep ^cryptsetup-[0-9]` \</v>
      </c>
    </row>
    <row r="11" spans="1:13" x14ac:dyDescent="0.2">
      <c r="A11" t="s">
        <v>206</v>
      </c>
      <c r="B11">
        <f>IFERROR(FIND("-",A11,1),FALSE)</f>
        <v>11</v>
      </c>
      <c r="C11">
        <f>IFERROR(FIND("-",A11,B11+1),FALSE)</f>
        <v>16</v>
      </c>
      <c r="D11">
        <f>IFERROR(FIND("-",A11,C11+1),FALSE)</f>
        <v>22</v>
      </c>
      <c r="E11" t="b">
        <f>IFERROR(FIND("-",A11,D11+1),FALSE)</f>
        <v>0</v>
      </c>
      <c r="F11">
        <f>IFERROR(FIND("-",A11,E11+1),FALSE)</f>
        <v>11</v>
      </c>
      <c r="G11">
        <f>IFERROR(FIND("-",A11,F11+1),FALSE)</f>
        <v>16</v>
      </c>
      <c r="H11" t="str">
        <f>IF(MATCH(FALSE,B11:G11,0)-2=1,"B",IF(MATCH(FALSE,B11:G11,0)-2=2,"C",IF(MATCH(FALSE,B11:G11,0)-2=3,"D",IF(MATCH(FALSE,B11:G11,0)-2=4,"E",IF(MATCH(FALSE,B11:G11,0)-2=5,"F",IF(MATCH(FALSE,B11:G11,0)-2=6,"G"))))))</f>
        <v>C</v>
      </c>
      <c r="I11" t="str">
        <f>H11&amp;ROW(H11)</f>
        <v>C11</v>
      </c>
      <c r="J11">
        <f ca="1">INDIRECT(I11)</f>
        <v>16</v>
      </c>
      <c r="K11" t="str">
        <f ca="1">LEFT(A11,J11-1)</f>
        <v>cryptsetup-libs</v>
      </c>
      <c r="L11" t="str">
        <f ca="1">CONCATENATE("dir /b V:\Packages\*.rpm | findstr ^^",K11,"-[0-9] | findstr /i /r /v i686&gt;&gt; $$")</f>
        <v>dir /b V:\Packages\*.rpm | findstr ^^cryptsetup-libs-[0-9] | findstr /i /r /v i686&gt;&gt; $$</v>
      </c>
      <c r="M11" t="str">
        <f ca="1">CONCATENATE("`ls | grep ^",K11,"-[0-9]` \")</f>
        <v>`ls | grep ^cryptsetup-libs-[0-9]` \</v>
      </c>
    </row>
    <row r="12" spans="1:13" x14ac:dyDescent="0.2">
      <c r="A12" t="s">
        <v>219</v>
      </c>
      <c r="B12">
        <f>IFERROR(FIND("-",A12,1),FALSE)</f>
        <v>11</v>
      </c>
      <c r="C12">
        <f>IFERROR(FIND("-",A12,B12+1),FALSE)</f>
        <v>18</v>
      </c>
      <c r="D12">
        <f>IFERROR(FIND("-",A12,C12+1),FALSE)</f>
        <v>24</v>
      </c>
      <c r="E12" t="b">
        <f>IFERROR(FIND("-",A12,D12+1),FALSE)</f>
        <v>0</v>
      </c>
      <c r="F12">
        <f>IFERROR(FIND("-",A12,E12+1),FALSE)</f>
        <v>11</v>
      </c>
      <c r="G12">
        <f>IFERROR(FIND("-",A12,F12+1),FALSE)</f>
        <v>18</v>
      </c>
      <c r="H12" t="str">
        <f>IF(MATCH(FALSE,B12:G12,0)-2=1,"B",IF(MATCH(FALSE,B12:G12,0)-2=2,"C",IF(MATCH(FALSE,B12:G12,0)-2=3,"D",IF(MATCH(FALSE,B12:G12,0)-2=4,"E",IF(MATCH(FALSE,B12:G12,0)-2=5,"F",IF(MATCH(FALSE,B12:G12,0)-2=6,"G"))))))</f>
        <v>C</v>
      </c>
      <c r="I12" t="str">
        <f>H12&amp;ROW(H12)</f>
        <v>C12</v>
      </c>
      <c r="J12">
        <f ca="1">INDIRECT(I12)</f>
        <v>18</v>
      </c>
      <c r="K12" t="str">
        <f ca="1">LEFT(A12,J12-1)</f>
        <v>cryptsetup-python</v>
      </c>
      <c r="L12" t="str">
        <f ca="1">CONCATENATE("dir /b V:\Packages\*.rpm | findstr ^^",K12,"-[0-9] | findstr /i /r /v i686&gt;&gt; $$")</f>
        <v>dir /b V:\Packages\*.rpm | findstr ^^cryptsetup-python-[0-9] | findstr /i /r /v i686&gt;&gt; $$</v>
      </c>
      <c r="M12" t="str">
        <f ca="1">CONCATENATE("`ls | grep ^",K12,"-[0-9]` \")</f>
        <v>`ls | grep ^cryptsetup-python-[0-9]` \</v>
      </c>
    </row>
    <row r="13" spans="1:13" x14ac:dyDescent="0.2">
      <c r="A13" t="s">
        <v>1</v>
      </c>
      <c r="B13">
        <f>IFERROR(FIND("-",A13,1),FALSE)</f>
        <v>7</v>
      </c>
      <c r="C13">
        <f>IFERROR(FIND("-",A13,B13+1),FALSE)</f>
        <v>13</v>
      </c>
      <c r="D13">
        <f>IFERROR(FIND("-",A13,C13+1),FALSE)</f>
        <v>20</v>
      </c>
      <c r="E13">
        <f>IFERROR(FIND("-",A13,D13+1),FALSE)</f>
        <v>25</v>
      </c>
      <c r="F13" t="b">
        <f>IFERROR(FIND("-",A13,E13+1),FALSE)</f>
        <v>0</v>
      </c>
      <c r="G13">
        <f>IFERROR(FIND("-",A13,F13+1),FALSE)</f>
        <v>7</v>
      </c>
      <c r="H13" t="str">
        <f>IF(MATCH(FALSE,B13:G13,0)-2=1,"B",IF(MATCH(FALSE,B13:G13,0)-2=2,"C",IF(MATCH(FALSE,B13:G13,0)-2=3,"D",IF(MATCH(FALSE,B13:G13,0)-2=4,"E",IF(MATCH(FALSE,B13:G13,0)-2=5,"F",IF(MATCH(FALSE,B13:G13,0)-2=6,"G"))))))</f>
        <v>D</v>
      </c>
      <c r="I13" t="str">
        <f>H13&amp;ROW(H13)</f>
        <v>D13</v>
      </c>
      <c r="J13">
        <f ca="1">INDIRECT(I13)</f>
        <v>20</v>
      </c>
      <c r="K13" t="str">
        <f ca="1">LEFT(A13,J13-1)</f>
        <v>dejavu-fonts-common</v>
      </c>
      <c r="L13" t="str">
        <f ca="1">CONCATENATE("dir /b V:\Packages\*.rpm | findstr ^^",K13,"-[0-9] | findstr /i /r /v i686&gt;&gt; $$")</f>
        <v>dir /b V:\Packages\*.rpm | findstr ^^dejavu-fonts-common-[0-9] | findstr /i /r /v i686&gt;&gt; $$</v>
      </c>
      <c r="M13" t="str">
        <f ca="1">CONCATENATE("`ls | grep ^",K13,"-[0-9]` \")</f>
        <v>`ls | grep ^dejavu-fonts-common-[0-9]` \</v>
      </c>
    </row>
    <row r="14" spans="1:13" x14ac:dyDescent="0.2">
      <c r="A14" t="s">
        <v>2</v>
      </c>
      <c r="B14">
        <f>IFERROR(FIND("-",A14,1),FALSE)</f>
        <v>7</v>
      </c>
      <c r="C14">
        <f>IFERROR(FIND("-",A14,B14+1),FALSE)</f>
        <v>12</v>
      </c>
      <c r="D14">
        <f>IFERROR(FIND("-",A14,C14+1),FALSE)</f>
        <v>18</v>
      </c>
      <c r="E14">
        <f>IFERROR(FIND("-",A14,D14+1),FALSE)</f>
        <v>23</v>
      </c>
      <c r="F14" t="b">
        <f>IFERROR(FIND("-",A14,E14+1),FALSE)</f>
        <v>0</v>
      </c>
      <c r="G14">
        <f>IFERROR(FIND("-",A14,F14+1),FALSE)</f>
        <v>7</v>
      </c>
      <c r="H14" t="str">
        <f>IF(MATCH(FALSE,B14:G14,0)-2=1,"B",IF(MATCH(FALSE,B14:G14,0)-2=2,"C",IF(MATCH(FALSE,B14:G14,0)-2=3,"D",IF(MATCH(FALSE,B14:G14,0)-2=4,"E",IF(MATCH(FALSE,B14:G14,0)-2=5,"F",IF(MATCH(FALSE,B14:G14,0)-2=6,"G"))))))</f>
        <v>D</v>
      </c>
      <c r="I14" t="str">
        <f>H14&amp;ROW(H14)</f>
        <v>D14</v>
      </c>
      <c r="J14">
        <f ca="1">INDIRECT(I14)</f>
        <v>18</v>
      </c>
      <c r="K14" t="str">
        <f ca="1">LEFT(A14,J14-1)</f>
        <v>dejavu-sans-fonts</v>
      </c>
      <c r="L14" t="str">
        <f ca="1">CONCATENATE("dir /b V:\Packages\*.rpm | findstr ^^",K14,"-[0-9] | findstr /i /r /v i686&gt;&gt; $$")</f>
        <v>dir /b V:\Packages\*.rpm | findstr ^^dejavu-sans-fonts-[0-9] | findstr /i /r /v i686&gt;&gt; $$</v>
      </c>
      <c r="M14" t="str">
        <f ca="1">CONCATENATE("`ls | grep ^",K14,"-[0-9]` \")</f>
        <v>`ls | grep ^dejavu-sans-fonts-[0-9]` \</v>
      </c>
    </row>
    <row r="15" spans="1:13" x14ac:dyDescent="0.2">
      <c r="A15" t="s">
        <v>3</v>
      </c>
      <c r="B15">
        <f>IFERROR(FIND("-",A15,1),FALSE)</f>
        <v>7</v>
      </c>
      <c r="C15">
        <f>IFERROR(FIND("-",A15,B15+1),FALSE)</f>
        <v>12</v>
      </c>
      <c r="D15">
        <f>IFERROR(FIND("-",A15,C15+1),FALSE)</f>
        <v>17</v>
      </c>
      <c r="E15">
        <f>IFERROR(FIND("-",A15,D15+1),FALSE)</f>
        <v>23</v>
      </c>
      <c r="F15">
        <f>IFERROR(FIND("-",A15,E15+1),FALSE)</f>
        <v>28</v>
      </c>
      <c r="G15" t="b">
        <f>IFERROR(FIND("-",A15,F15+1),FALSE)</f>
        <v>0</v>
      </c>
      <c r="H15" t="str">
        <f>IF(MATCH(FALSE,B15:G15,0)-2=1,"B",IF(MATCH(FALSE,B15:G15,0)-2=2,"C",IF(MATCH(FALSE,B15:G15,0)-2=3,"D",IF(MATCH(FALSE,B15:G15,0)-2=4,"E",IF(MATCH(FALSE,B15:G15,0)-2=5,"F",IF(MATCH(FALSE,B15:G15,0)-2=6,"G"))))))</f>
        <v>E</v>
      </c>
      <c r="I15" t="str">
        <f>H15&amp;ROW(H15)</f>
        <v>E15</v>
      </c>
      <c r="J15">
        <f ca="1">INDIRECT(I15)</f>
        <v>23</v>
      </c>
      <c r="K15" t="str">
        <f ca="1">LEFT(A15,J15-1)</f>
        <v>dejavu-sans-mono-fonts</v>
      </c>
      <c r="L15" t="str">
        <f ca="1">CONCATENATE("dir /b V:\Packages\*.rpm | findstr ^^",K15,"-[0-9] | findstr /i /r /v i686&gt;&gt; $$")</f>
        <v>dir /b V:\Packages\*.rpm | findstr ^^dejavu-sans-mono-fonts-[0-9] | findstr /i /r /v i686&gt;&gt; $$</v>
      </c>
      <c r="M15" t="str">
        <f ca="1">CONCATENATE("`ls | grep ^",K15,"-[0-9]` \")</f>
        <v>`ls | grep ^dejavu-sans-mono-fonts-[0-9]` \</v>
      </c>
    </row>
    <row r="16" spans="1:13" x14ac:dyDescent="0.2">
      <c r="A16" t="s">
        <v>4</v>
      </c>
      <c r="B16">
        <f>IFERROR(FIND("-",A16,1),FALSE)</f>
        <v>7</v>
      </c>
      <c r="C16">
        <f>IFERROR(FIND("-",A16,B16+1),FALSE)</f>
        <v>13</v>
      </c>
      <c r="D16">
        <f>IFERROR(FIND("-",A16,C16+1),FALSE)</f>
        <v>19</v>
      </c>
      <c r="E16">
        <f>IFERROR(FIND("-",A16,D16+1),FALSE)</f>
        <v>24</v>
      </c>
      <c r="F16" t="b">
        <f>IFERROR(FIND("-",A16,E16+1),FALSE)</f>
        <v>0</v>
      </c>
      <c r="G16">
        <f>IFERROR(FIND("-",A16,F16+1),FALSE)</f>
        <v>7</v>
      </c>
      <c r="H16" t="str">
        <f>IF(MATCH(FALSE,B16:G16,0)-2=1,"B",IF(MATCH(FALSE,B16:G16,0)-2=2,"C",IF(MATCH(FALSE,B16:G16,0)-2=3,"D",IF(MATCH(FALSE,B16:G16,0)-2=4,"E",IF(MATCH(FALSE,B16:G16,0)-2=5,"F",IF(MATCH(FALSE,B16:G16,0)-2=6,"G"))))))</f>
        <v>D</v>
      </c>
      <c r="I16" t="str">
        <f>H16&amp;ROW(H16)</f>
        <v>D16</v>
      </c>
      <c r="J16">
        <f ca="1">INDIRECT(I16)</f>
        <v>19</v>
      </c>
      <c r="K16" t="str">
        <f ca="1">LEFT(A16,J16-1)</f>
        <v>dejavu-serif-fonts</v>
      </c>
      <c r="L16" t="str">
        <f ca="1">CONCATENATE("dir /b V:\Packages\*.rpm | findstr ^^",K16,"-[0-9] | findstr /i /r /v i686&gt;&gt; $$")</f>
        <v>dir /b V:\Packages\*.rpm | findstr ^^dejavu-serif-fonts-[0-9] | findstr /i /r /v i686&gt;&gt; $$</v>
      </c>
      <c r="M16" t="str">
        <f ca="1">CONCATENATE("`ls | grep ^",K16,"-[0-9]` \")</f>
        <v>`ls | grep ^dejavu-serif-fonts-[0-9]` \</v>
      </c>
    </row>
    <row r="17" spans="1:13" x14ac:dyDescent="0.2">
      <c r="A17" t="s">
        <v>337</v>
      </c>
      <c r="B17">
        <f>IFERROR(FIND("-",A17,1),FALSE)</f>
        <v>4</v>
      </c>
      <c r="C17">
        <f>IFERROR(FIND("-",A17,B17+1),FALSE)</f>
        <v>9</v>
      </c>
      <c r="D17" t="b">
        <f>IFERROR(FIND("-",A17,C17+1),FALSE)</f>
        <v>0</v>
      </c>
      <c r="E17">
        <f>IFERROR(FIND("-",A17,D17+1),FALSE)</f>
        <v>4</v>
      </c>
      <c r="F17">
        <f>IFERROR(FIND("-",A17,E17+1),FALSE)</f>
        <v>9</v>
      </c>
      <c r="G17" t="b">
        <f>IFERROR(FIND("-",A17,F17+1),FALSE)</f>
        <v>0</v>
      </c>
      <c r="H17" t="str">
        <f>IF(MATCH(FALSE,B17:G17,0)-2=1,"B",IF(MATCH(FALSE,B17:G17,0)-2=2,"C",IF(MATCH(FALSE,B17:G17,0)-2=3,"D",IF(MATCH(FALSE,B17:G17,0)-2=4,"E",IF(MATCH(FALSE,B17:G17,0)-2=5,"F",IF(MATCH(FALSE,B17:G17,0)-2=6,"G"))))))</f>
        <v>B</v>
      </c>
      <c r="I17" t="str">
        <f>H17&amp;ROW(H17)</f>
        <v>B17</v>
      </c>
      <c r="J17">
        <f ca="1">INDIRECT(I17)</f>
        <v>4</v>
      </c>
      <c r="K17" t="str">
        <f ca="1">LEFT(A17,J17-1)</f>
        <v>dwz</v>
      </c>
      <c r="L17" t="str">
        <f ca="1">CONCATENATE("dir /b V:\Packages\*.rpm | findstr ^^",K17,"-[0-9] | findstr /i /r /v i686&gt;&gt; $$")</f>
        <v>dir /b V:\Packages\*.rpm | findstr ^^dwz-[0-9] | findstr /i /r /v i686&gt;&gt; $$</v>
      </c>
      <c r="M17" t="str">
        <f ca="1">CONCATENATE("`ls | grep ^",K17,"-[0-9]` \")</f>
        <v>`ls | grep ^dwz-[0-9]` \</v>
      </c>
    </row>
    <row r="18" spans="1:13" x14ac:dyDescent="0.2">
      <c r="A18" t="s">
        <v>5</v>
      </c>
      <c r="B18">
        <f>IFERROR(FIND("-",A18,1),FALSE)</f>
        <v>10</v>
      </c>
      <c r="C18">
        <f>IFERROR(FIND("-",A18,B18+1),FALSE)</f>
        <v>17</v>
      </c>
      <c r="D18" t="b">
        <f>IFERROR(FIND("-",A18,C18+1),FALSE)</f>
        <v>0</v>
      </c>
      <c r="E18">
        <f>IFERROR(FIND("-",A18,D18+1),FALSE)</f>
        <v>10</v>
      </c>
      <c r="F18">
        <f>IFERROR(FIND("-",A18,E18+1),FALSE)</f>
        <v>17</v>
      </c>
      <c r="G18" t="b">
        <f>IFERROR(FIND("-",A18,F18+1),FALSE)</f>
        <v>0</v>
      </c>
      <c r="H18" t="str">
        <f>IF(MATCH(FALSE,B18:G18,0)-2=1,"B",IF(MATCH(FALSE,B18:G18,0)-2=2,"C",IF(MATCH(FALSE,B18:G18,0)-2=3,"D",IF(MATCH(FALSE,B18:G18,0)-2=4,"E",IF(MATCH(FALSE,B18:G18,0)-2=5,"F",IF(MATCH(FALSE,B18:G18,0)-2=6,"G"))))))</f>
        <v>B</v>
      </c>
      <c r="I18" t="str">
        <f>H18&amp;ROW(H18)</f>
        <v>B18</v>
      </c>
      <c r="J18">
        <f ca="1">INDIRECT(I18)</f>
        <v>10</v>
      </c>
      <c r="K18" t="str">
        <f ca="1">LEFT(A18,J18-1)</f>
        <v>e2fsprogs</v>
      </c>
      <c r="L18" t="str">
        <f ca="1">CONCATENATE("dir /b V:\Packages\*.rpm | findstr ^^",K18,"-[0-9] | findstr /i /r /v i686&gt;&gt; $$")</f>
        <v>dir /b V:\Packages\*.rpm | findstr ^^e2fsprogs-[0-9] | findstr /i /r /v i686&gt;&gt; $$</v>
      </c>
      <c r="M18" t="str">
        <f ca="1">CONCATENATE("`ls | grep ^",K18,"-[0-9]` \")</f>
        <v>`ls | grep ^e2fsprogs-[0-9]` \</v>
      </c>
    </row>
    <row r="19" spans="1:13" x14ac:dyDescent="0.2">
      <c r="A19" t="s">
        <v>6</v>
      </c>
      <c r="B19">
        <f>IFERROR(FIND("-",A19,1),FALSE)</f>
        <v>10</v>
      </c>
      <c r="C19">
        <f>IFERROR(FIND("-",A19,B19+1),FALSE)</f>
        <v>15</v>
      </c>
      <c r="D19">
        <f>IFERROR(FIND("-",A19,C19+1),FALSE)</f>
        <v>22</v>
      </c>
      <c r="E19" t="b">
        <f>IFERROR(FIND("-",A19,D19+1),FALSE)</f>
        <v>0</v>
      </c>
      <c r="F19">
        <f>IFERROR(FIND("-",A19,E19+1),FALSE)</f>
        <v>10</v>
      </c>
      <c r="G19">
        <f>IFERROR(FIND("-",A19,F19+1),FALSE)</f>
        <v>15</v>
      </c>
      <c r="H19" t="str">
        <f>IF(MATCH(FALSE,B19:G19,0)-2=1,"B",IF(MATCH(FALSE,B19:G19,0)-2=2,"C",IF(MATCH(FALSE,B19:G19,0)-2=3,"D",IF(MATCH(FALSE,B19:G19,0)-2=4,"E",IF(MATCH(FALSE,B19:G19,0)-2=5,"F",IF(MATCH(FALSE,B19:G19,0)-2=6,"G"))))))</f>
        <v>C</v>
      </c>
      <c r="I19" t="str">
        <f>H19&amp;ROW(H19)</f>
        <v>C19</v>
      </c>
      <c r="J19">
        <f ca="1">INDIRECT(I19)</f>
        <v>15</v>
      </c>
      <c r="K19" t="str">
        <f ca="1">LEFT(A19,J19-1)</f>
        <v>e2fsprogs-libs</v>
      </c>
      <c r="L19" t="str">
        <f ca="1">CONCATENATE("dir /b V:\Packages\*.rpm | findstr ^^",K19,"-[0-9] | findstr /i /r /v i686&gt;&gt; $$")</f>
        <v>dir /b V:\Packages\*.rpm | findstr ^^e2fsprogs-libs-[0-9] | findstr /i /r /v i686&gt;&gt; $$</v>
      </c>
      <c r="M19" t="str">
        <f ca="1">CONCATENATE("`ls | grep ^",K19,"-[0-9]` \")</f>
        <v>`ls | grep ^e2fsprogs-libs-[0-9]` \</v>
      </c>
    </row>
    <row r="20" spans="1:13" x14ac:dyDescent="0.2">
      <c r="A20" t="s">
        <v>223</v>
      </c>
      <c r="B20">
        <f>IFERROR(FIND("-",A20,1),FALSE)</f>
        <v>9</v>
      </c>
      <c r="C20">
        <f>IFERROR(FIND("-",A20,B20+1),FALSE)</f>
        <v>15</v>
      </c>
      <c r="D20" t="b">
        <f>IFERROR(FIND("-",A20,C20+1),FALSE)</f>
        <v>0</v>
      </c>
      <c r="E20">
        <f>IFERROR(FIND("-",A20,D20+1),FALSE)</f>
        <v>9</v>
      </c>
      <c r="F20">
        <f>IFERROR(FIND("-",A20,E20+1),FALSE)</f>
        <v>15</v>
      </c>
      <c r="G20" t="b">
        <f>IFERROR(FIND("-",A20,F20+1),FALSE)</f>
        <v>0</v>
      </c>
      <c r="H20" t="str">
        <f>IF(MATCH(FALSE,B20:G20,0)-2=1,"B",IF(MATCH(FALSE,B20:G20,0)-2=2,"C",IF(MATCH(FALSE,B20:G20,0)-2=3,"D",IF(MATCH(FALSE,B20:G20,0)-2=4,"E",IF(MATCH(FALSE,B20:G20,0)-2=5,"F",IF(MATCH(FALSE,B20:G20,0)-2=6,"G"))))))</f>
        <v>B</v>
      </c>
      <c r="I20" t="str">
        <f>H20&amp;ROW(H20)</f>
        <v>B20</v>
      </c>
      <c r="J20">
        <f ca="1">INDIRECT(I20)</f>
        <v>9</v>
      </c>
      <c r="K20" t="str">
        <f ca="1">LEFT(A20,J20-1)</f>
        <v>elfutils</v>
      </c>
      <c r="L20" t="str">
        <f ca="1">CONCATENATE("dir /b V:\Packages\*.rpm | findstr ^^",K20,"-[0-9] | findstr /i /r /v i686&gt;&gt; $$")</f>
        <v>dir /b V:\Packages\*.rpm | findstr ^^elfutils-[0-9] | findstr /i /r /v i686&gt;&gt; $$</v>
      </c>
      <c r="M20" t="str">
        <f ca="1">CONCATENATE("`ls | grep ^",K20,"-[0-9]` \")</f>
        <v>`ls | grep ^elfutils-[0-9]` \</v>
      </c>
    </row>
    <row r="21" spans="1:13" x14ac:dyDescent="0.2">
      <c r="A21" t="s">
        <v>7</v>
      </c>
      <c r="B21">
        <f>IFERROR(FIND("-",A21,1),FALSE)</f>
        <v>9</v>
      </c>
      <c r="C21">
        <f>IFERROR(FIND("-",A21,B21+1),FALSE)</f>
        <v>17</v>
      </c>
      <c r="D21">
        <f>IFERROR(FIND("-",A21,C21+1),FALSE)</f>
        <v>22</v>
      </c>
      <c r="E21">
        <f>IFERROR(FIND("-",A21,D21+1),FALSE)</f>
        <v>28</v>
      </c>
      <c r="F21">
        <f>IFERROR(FIND("-",A21,E21+1),FALSE)</f>
        <v>34</v>
      </c>
      <c r="G21" t="b">
        <f>IFERROR(FIND("-",A21,F21+1),FALSE)</f>
        <v>0</v>
      </c>
      <c r="H21" t="str">
        <f>IF(MATCH(FALSE,B21:G21,0)-2=1,"B",IF(MATCH(FALSE,B21:G21,0)-2=2,"C",IF(MATCH(FALSE,B21:G21,0)-2=3,"D",IF(MATCH(FALSE,B21:G21,0)-2=4,"E",IF(MATCH(FALSE,B21:G21,0)-2=5,"F",IF(MATCH(FALSE,B21:G21,0)-2=6,"G"))))))</f>
        <v>E</v>
      </c>
      <c r="I21" t="str">
        <f>H21&amp;ROW(H21)</f>
        <v>E21</v>
      </c>
      <c r="J21">
        <f ca="1">INDIRECT(I21)</f>
        <v>28</v>
      </c>
      <c r="K21" t="str">
        <f ca="1">LEFT(A21,J21-1)</f>
        <v>elfutils-default-yama-scope</v>
      </c>
      <c r="L21" t="str">
        <f ca="1">CONCATENATE("dir /b V:\Packages\*.rpm | findstr ^^",K21,"-[0-9] | findstr /i /r /v i686&gt;&gt; $$")</f>
        <v>dir /b V:\Packages\*.rpm | findstr ^^elfutils-default-yama-scope-[0-9] | findstr /i /r /v i686&gt;&gt; $$</v>
      </c>
      <c r="M21" t="str">
        <f ca="1">CONCATENATE("`ls | grep ^",K21,"-[0-9]` \")</f>
        <v>`ls | grep ^elfutils-default-yama-scope-[0-9]` \</v>
      </c>
    </row>
    <row r="22" spans="1:13" x14ac:dyDescent="0.2">
      <c r="A22" t="s">
        <v>8</v>
      </c>
      <c r="B22">
        <f>IFERROR(FIND("-",A22,1),FALSE)</f>
        <v>9</v>
      </c>
      <c r="C22">
        <f>IFERROR(FIND("-",A22,B22+1),FALSE)</f>
        <v>15</v>
      </c>
      <c r="D22">
        <f>IFERROR(FIND("-",A22,C22+1),FALSE)</f>
        <v>21</v>
      </c>
      <c r="E22" t="b">
        <f>IFERROR(FIND("-",A22,D22+1),FALSE)</f>
        <v>0</v>
      </c>
      <c r="F22">
        <f>IFERROR(FIND("-",A22,E22+1),FALSE)</f>
        <v>9</v>
      </c>
      <c r="G22">
        <f>IFERROR(FIND("-",A22,F22+1),FALSE)</f>
        <v>15</v>
      </c>
      <c r="H22" t="str">
        <f>IF(MATCH(FALSE,B22:G22,0)-2=1,"B",IF(MATCH(FALSE,B22:G22,0)-2=2,"C",IF(MATCH(FALSE,B22:G22,0)-2=3,"D",IF(MATCH(FALSE,B22:G22,0)-2=4,"E",IF(MATCH(FALSE,B22:G22,0)-2=5,"F",IF(MATCH(FALSE,B22:G22,0)-2=6,"G"))))))</f>
        <v>C</v>
      </c>
      <c r="I22" t="str">
        <f>H22&amp;ROW(H22)</f>
        <v>C22</v>
      </c>
      <c r="J22">
        <f ca="1">INDIRECT(I22)</f>
        <v>15</v>
      </c>
      <c r="K22" t="str">
        <f ca="1">LEFT(A22,J22-1)</f>
        <v>elfutils-devel</v>
      </c>
      <c r="L22" t="str">
        <f ca="1">CONCATENATE("dir /b V:\Packages\*.rpm | findstr ^^",K22,"-[0-9] | findstr /i /r /v i686&gt;&gt; $$")</f>
        <v>dir /b V:\Packages\*.rpm | findstr ^^elfutils-devel-[0-9] | findstr /i /r /v i686&gt;&gt; $$</v>
      </c>
      <c r="M22" t="str">
        <f ca="1">CONCATENATE("`ls | grep ^",K22,"-[0-9]` \")</f>
        <v>`ls | grep ^elfutils-devel-[0-9]` \</v>
      </c>
    </row>
    <row r="23" spans="1:13" x14ac:dyDescent="0.2">
      <c r="A23" t="s">
        <v>221</v>
      </c>
      <c r="B23">
        <f>IFERROR(FIND("-",A23,1),FALSE)</f>
        <v>9</v>
      </c>
      <c r="C23">
        <f>IFERROR(FIND("-",A23,B23+1),FALSE)</f>
        <v>16</v>
      </c>
      <c r="D23">
        <f>IFERROR(FIND("-",A23,C23+1),FALSE)</f>
        <v>22</v>
      </c>
      <c r="E23" t="b">
        <f>IFERROR(FIND("-",A23,D23+1),FALSE)</f>
        <v>0</v>
      </c>
      <c r="F23">
        <f>IFERROR(FIND("-",A23,E23+1),FALSE)</f>
        <v>9</v>
      </c>
      <c r="G23">
        <f>IFERROR(FIND("-",A23,F23+1),FALSE)</f>
        <v>16</v>
      </c>
      <c r="H23" t="str">
        <f>IF(MATCH(FALSE,B23:G23,0)-2=1,"B",IF(MATCH(FALSE,B23:G23,0)-2=2,"C",IF(MATCH(FALSE,B23:G23,0)-2=3,"D",IF(MATCH(FALSE,B23:G23,0)-2=4,"E",IF(MATCH(FALSE,B23:G23,0)-2=5,"F",IF(MATCH(FALSE,B23:G23,0)-2=6,"G"))))))</f>
        <v>C</v>
      </c>
      <c r="I23" t="str">
        <f>H23&amp;ROW(H23)</f>
        <v>C23</v>
      </c>
      <c r="J23">
        <f ca="1">INDIRECT(I23)</f>
        <v>16</v>
      </c>
      <c r="K23" t="str">
        <f ca="1">LEFT(A23,J23-1)</f>
        <v>elfutils-libelf</v>
      </c>
      <c r="L23" t="str">
        <f ca="1">CONCATENATE("dir /b V:\Packages\*.rpm | findstr ^^",K23,"-[0-9] | findstr /i /r /v i686&gt;&gt; $$")</f>
        <v>dir /b V:\Packages\*.rpm | findstr ^^elfutils-libelf-[0-9] | findstr /i /r /v i686&gt;&gt; $$</v>
      </c>
      <c r="M23" t="str">
        <f ca="1">CONCATENATE("`ls | grep ^",K23,"-[0-9]` \")</f>
        <v>`ls | grep ^elfutils-libelf-[0-9]` \</v>
      </c>
    </row>
    <row r="24" spans="1:13" x14ac:dyDescent="0.2">
      <c r="A24" t="s">
        <v>9</v>
      </c>
      <c r="B24">
        <f>IFERROR(FIND("-",A24,1),FALSE)</f>
        <v>9</v>
      </c>
      <c r="C24">
        <f>IFERROR(FIND("-",A24,B24+1),FALSE)</f>
        <v>16</v>
      </c>
      <c r="D24">
        <f>IFERROR(FIND("-",A24,C24+1),FALSE)</f>
        <v>22</v>
      </c>
      <c r="E24">
        <f>IFERROR(FIND("-",A24,D24+1),FALSE)</f>
        <v>28</v>
      </c>
      <c r="F24" t="b">
        <f>IFERROR(FIND("-",A24,E24+1),FALSE)</f>
        <v>0</v>
      </c>
      <c r="G24">
        <f>IFERROR(FIND("-",A24,F24+1),FALSE)</f>
        <v>9</v>
      </c>
      <c r="H24" t="str">
        <f>IF(MATCH(FALSE,B24:G24,0)-2=1,"B",IF(MATCH(FALSE,B24:G24,0)-2=2,"C",IF(MATCH(FALSE,B24:G24,0)-2=3,"D",IF(MATCH(FALSE,B24:G24,0)-2=4,"E",IF(MATCH(FALSE,B24:G24,0)-2=5,"F",IF(MATCH(FALSE,B24:G24,0)-2=6,"G"))))))</f>
        <v>D</v>
      </c>
      <c r="I24" t="str">
        <f>H24&amp;ROW(H24)</f>
        <v>D24</v>
      </c>
      <c r="J24">
        <f ca="1">INDIRECT(I24)</f>
        <v>22</v>
      </c>
      <c r="K24" t="str">
        <f ca="1">LEFT(A24,J24-1)</f>
        <v>elfutils-libelf-devel</v>
      </c>
      <c r="L24" t="str">
        <f ca="1">CONCATENATE("dir /b V:\Packages\*.rpm | findstr ^^",K24,"-[0-9] | findstr /i /r /v i686&gt;&gt; $$")</f>
        <v>dir /b V:\Packages\*.rpm | findstr ^^elfutils-libelf-devel-[0-9] | findstr /i /r /v i686&gt;&gt; $$</v>
      </c>
      <c r="M24" t="str">
        <f ca="1">CONCATENATE("`ls | grep ^",K24,"-[0-9]` \")</f>
        <v>`ls | grep ^elfutils-libelf-devel-[0-9]` \</v>
      </c>
    </row>
    <row r="25" spans="1:13" x14ac:dyDescent="0.2">
      <c r="A25" t="s">
        <v>222</v>
      </c>
      <c r="B25">
        <f>IFERROR(FIND("-",A25,1),FALSE)</f>
        <v>9</v>
      </c>
      <c r="C25">
        <f>IFERROR(FIND("-",A25,B25+1),FALSE)</f>
        <v>14</v>
      </c>
      <c r="D25">
        <f>IFERROR(FIND("-",A25,C25+1),FALSE)</f>
        <v>20</v>
      </c>
      <c r="E25" t="b">
        <f>IFERROR(FIND("-",A25,D25+1),FALSE)</f>
        <v>0</v>
      </c>
      <c r="F25">
        <f>IFERROR(FIND("-",A25,E25+1),FALSE)</f>
        <v>9</v>
      </c>
      <c r="G25">
        <f>IFERROR(FIND("-",A25,F25+1),FALSE)</f>
        <v>14</v>
      </c>
      <c r="H25" t="str">
        <f>IF(MATCH(FALSE,B25:G25,0)-2=1,"B",IF(MATCH(FALSE,B25:G25,0)-2=2,"C",IF(MATCH(FALSE,B25:G25,0)-2=3,"D",IF(MATCH(FALSE,B25:G25,0)-2=4,"E",IF(MATCH(FALSE,B25:G25,0)-2=5,"F",IF(MATCH(FALSE,B25:G25,0)-2=6,"G"))))))</f>
        <v>C</v>
      </c>
      <c r="I25" t="str">
        <f>H25&amp;ROW(H25)</f>
        <v>C25</v>
      </c>
      <c r="J25">
        <f ca="1">INDIRECT(I25)</f>
        <v>14</v>
      </c>
      <c r="K25" t="str">
        <f ca="1">LEFT(A25,J25-1)</f>
        <v>elfutils-libs</v>
      </c>
      <c r="L25" t="str">
        <f ca="1">CONCATENATE("dir /b V:\Packages\*.rpm | findstr ^^",K25,"-[0-9] | findstr /i /r /v i686&gt;&gt; $$")</f>
        <v>dir /b V:\Packages\*.rpm | findstr ^^elfutils-libs-[0-9] | findstr /i /r /v i686&gt;&gt; $$</v>
      </c>
      <c r="M25" t="str">
        <f ca="1">CONCATENATE("`ls | grep ^",K25,"-[0-9]` \")</f>
        <v>`ls | grep ^elfutils-libs-[0-9]` \</v>
      </c>
    </row>
    <row r="26" spans="1:13" x14ac:dyDescent="0.2">
      <c r="A26" t="s">
        <v>348</v>
      </c>
      <c r="B26">
        <f>IFERROR(FIND("-",A26,1),FALSE)</f>
        <v>11</v>
      </c>
      <c r="C26">
        <f>IFERROR(FIND("-",A26,B26+1),FALSE)</f>
        <v>18</v>
      </c>
      <c r="D26" t="b">
        <f>IFERROR(FIND("-",A26,C26+1),FALSE)</f>
        <v>0</v>
      </c>
      <c r="E26">
        <f>IFERROR(FIND("-",A26,D26+1),FALSE)</f>
        <v>11</v>
      </c>
      <c r="F26">
        <f>IFERROR(FIND("-",A26,E26+1),FALSE)</f>
        <v>18</v>
      </c>
      <c r="G26" t="b">
        <f>IFERROR(FIND("-",A26,F26+1),FALSE)</f>
        <v>0</v>
      </c>
      <c r="H26" t="str">
        <f>IF(MATCH(FALSE,B26:G26,0)-2=1,"B",IF(MATCH(FALSE,B26:G26,0)-2=2,"C",IF(MATCH(FALSE,B26:G26,0)-2=3,"D",IF(MATCH(FALSE,B26:G26,0)-2=4,"E",IF(MATCH(FALSE,B26:G26,0)-2=5,"F",IF(MATCH(FALSE,B26:G26,0)-2=6,"G"))))))</f>
        <v>B</v>
      </c>
      <c r="I26" t="str">
        <f>H26&amp;ROW(H26)</f>
        <v>B26</v>
      </c>
      <c r="J26">
        <f ca="1">INDIRECT(I26)</f>
        <v>11</v>
      </c>
      <c r="K26" t="str">
        <f ca="1">LEFT(A26,J26-1)</f>
        <v>fontconfig</v>
      </c>
      <c r="L26" t="str">
        <f ca="1">CONCATENATE("dir /b V:\Packages\*.rpm | findstr ^^",K26,"-[0-9] | findstr /i /r /v i686&gt;&gt; $$")</f>
        <v>dir /b V:\Packages\*.rpm | findstr ^^fontconfig-[0-9] | findstr /i /r /v i686&gt;&gt; $$</v>
      </c>
      <c r="M26" t="str">
        <f ca="1">CONCATENATE("`ls | grep ^",K26,"-[0-9]` \")</f>
        <v>`ls | grep ^fontconfig-[0-9]` \</v>
      </c>
    </row>
    <row r="27" spans="1:13" x14ac:dyDescent="0.2">
      <c r="A27" t="s">
        <v>10</v>
      </c>
      <c r="B27">
        <f>IFERROR(FIND("-",A27,1),FALSE)</f>
        <v>13</v>
      </c>
      <c r="C27">
        <f>IFERROR(FIND("-",A27,B27+1),FALSE)</f>
        <v>24</v>
      </c>
      <c r="D27">
        <f>IFERROR(FIND("-",A27,C27+1),FALSE)</f>
        <v>29</v>
      </c>
      <c r="E27" t="b">
        <f>IFERROR(FIND("-",A27,D27+1),FALSE)</f>
        <v>0</v>
      </c>
      <c r="F27">
        <f>IFERROR(FIND("-",A27,E27+1),FALSE)</f>
        <v>13</v>
      </c>
      <c r="G27">
        <f>IFERROR(FIND("-",A27,F27+1),FALSE)</f>
        <v>24</v>
      </c>
      <c r="H27" t="str">
        <f>IF(MATCH(FALSE,B27:G27,0)-2=1,"B",IF(MATCH(FALSE,B27:G27,0)-2=2,"C",IF(MATCH(FALSE,B27:G27,0)-2=3,"D",IF(MATCH(FALSE,B27:G27,0)-2=4,"E",IF(MATCH(FALSE,B27:G27,0)-2=5,"F",IF(MATCH(FALSE,B27:G27,0)-2=6,"G"))))))</f>
        <v>C</v>
      </c>
      <c r="I27" t="str">
        <f>H27&amp;ROW(H27)</f>
        <v>C27</v>
      </c>
      <c r="J27">
        <f ca="1">INDIRECT(I27)</f>
        <v>24</v>
      </c>
      <c r="K27" t="str">
        <f ca="1">LEFT(A27,J27-1)</f>
        <v>fontpackages-filesystem</v>
      </c>
      <c r="L27" t="str">
        <f ca="1">CONCATENATE("dir /b V:\Packages\*.rpm | findstr ^^",K27,"-[0-9] | findstr /i /r /v i686&gt;&gt; $$")</f>
        <v>dir /b V:\Packages\*.rpm | findstr ^^fontpackages-filesystem-[0-9] | findstr /i /r /v i686&gt;&gt; $$</v>
      </c>
      <c r="M27" t="str">
        <f ca="1">CONCATENATE("`ls | grep ^",K27,"-[0-9]` \")</f>
        <v>`ls | grep ^fontpackages-filesystem-[0-9]` \</v>
      </c>
    </row>
    <row r="28" spans="1:13" x14ac:dyDescent="0.2">
      <c r="A28" t="s">
        <v>11</v>
      </c>
      <c r="B28">
        <f>IFERROR(FIND("-",A28,1),FALSE)</f>
        <v>6</v>
      </c>
      <c r="C28">
        <f>IFERROR(FIND("-",A28,B28+1),FALSE)</f>
        <v>11</v>
      </c>
      <c r="D28" t="b">
        <f>IFERROR(FIND("-",A28,C28+1),FALSE)</f>
        <v>0</v>
      </c>
      <c r="E28">
        <f>IFERROR(FIND("-",A28,D28+1),FALSE)</f>
        <v>6</v>
      </c>
      <c r="F28">
        <f>IFERROR(FIND("-",A28,E28+1),FALSE)</f>
        <v>11</v>
      </c>
      <c r="G28" t="b">
        <f>IFERROR(FIND("-",A28,F28+1),FALSE)</f>
        <v>0</v>
      </c>
      <c r="H28" t="str">
        <f>IF(MATCH(FALSE,B28:G28,0)-2=1,"B",IF(MATCH(FALSE,B28:G28,0)-2=2,"C",IF(MATCH(FALSE,B28:G28,0)-2=3,"D",IF(MATCH(FALSE,B28:G28,0)-2=4,"E",IF(MATCH(FALSE,B28:G28,0)-2=5,"F",IF(MATCH(FALSE,B28:G28,0)-2=6,"G"))))))</f>
        <v>B</v>
      </c>
      <c r="I28" t="str">
        <f>H28&amp;ROW(H28)</f>
        <v>B28</v>
      </c>
      <c r="J28">
        <f ca="1">INDIRECT(I28)</f>
        <v>6</v>
      </c>
      <c r="K28" t="str">
        <f ca="1">LEFT(A28,J28-1)</f>
        <v>fping</v>
      </c>
      <c r="L28" t="str">
        <f ca="1">CONCATENATE("dir /b V:\Packages\*.rpm | findstr ^^",K28,"-[0-9] | findstr /i /r /v i686&gt;&gt; $$")</f>
        <v>dir /b V:\Packages\*.rpm | findstr ^^fping-[0-9] | findstr /i /r /v i686&gt;&gt; $$</v>
      </c>
      <c r="M28" t="str">
        <f ca="1">CONCATENATE("`ls | grep ^",K28,"-[0-9]` \")</f>
        <v>`ls | grep ^fping-[0-9]` \</v>
      </c>
    </row>
    <row r="29" spans="1:13" x14ac:dyDescent="0.2">
      <c r="A29" t="s">
        <v>361</v>
      </c>
      <c r="B29">
        <f>IFERROR(FIND("-",A29,1),FALSE)</f>
        <v>9</v>
      </c>
      <c r="C29">
        <f>IFERROR(FIND("-",A29,B29+1),FALSE)</f>
        <v>13</v>
      </c>
      <c r="D29" t="b">
        <f>IFERROR(FIND("-",A29,C29+1),FALSE)</f>
        <v>0</v>
      </c>
      <c r="E29">
        <f>IFERROR(FIND("-",A29,D29+1),FALSE)</f>
        <v>9</v>
      </c>
      <c r="F29">
        <f>IFERROR(FIND("-",A29,E29+1),FALSE)</f>
        <v>13</v>
      </c>
      <c r="G29" t="b">
        <f>IFERROR(FIND("-",A29,F29+1),FALSE)</f>
        <v>0</v>
      </c>
      <c r="H29" t="str">
        <f>IF(MATCH(FALSE,B29:G29,0)-2=1,"B",IF(MATCH(FALSE,B29:G29,0)-2=2,"C",IF(MATCH(FALSE,B29:G29,0)-2=3,"D",IF(MATCH(FALSE,B29:G29,0)-2=4,"E",IF(MATCH(FALSE,B29:G29,0)-2=5,"F",IF(MATCH(FALSE,B29:G29,0)-2=6,"G"))))))</f>
        <v>B</v>
      </c>
      <c r="I29" t="str">
        <f>H29&amp;ROW(H29)</f>
        <v>B29</v>
      </c>
      <c r="J29">
        <f ca="1">INDIRECT(I29)</f>
        <v>9</v>
      </c>
      <c r="K29" t="str">
        <f ca="1">LEFT(A29,J29-1)</f>
        <v>freetype</v>
      </c>
      <c r="L29" t="str">
        <f ca="1">CONCATENATE("dir /b V:\Packages\*.rpm | findstr ^^",K29,"-[0-9] | findstr /i /r /v i686&gt;&gt; $$")</f>
        <v>dir /b V:\Packages\*.rpm | findstr ^^freetype-[0-9] | findstr /i /r /v i686&gt;&gt; $$</v>
      </c>
      <c r="M29" t="str">
        <f ca="1">CONCATENATE("`ls | grep ^",K29,"-[0-9]` \")</f>
        <v>`ls | grep ^freetype-[0-9]` \</v>
      </c>
    </row>
    <row r="30" spans="1:13" x14ac:dyDescent="0.2">
      <c r="A30" t="s">
        <v>336</v>
      </c>
      <c r="B30">
        <f>IFERROR(FIND("-",A30,1),FALSE)</f>
        <v>4</v>
      </c>
      <c r="C30">
        <f>IFERROR(FIND("-",A30,B30+1),FALSE)</f>
        <v>10</v>
      </c>
      <c r="D30" t="b">
        <f>IFERROR(FIND("-",A30,C30+1),FALSE)</f>
        <v>0</v>
      </c>
      <c r="E30">
        <f>IFERROR(FIND("-",A30,D30+1),FALSE)</f>
        <v>4</v>
      </c>
      <c r="F30">
        <f>IFERROR(FIND("-",A30,E30+1),FALSE)</f>
        <v>10</v>
      </c>
      <c r="G30" t="b">
        <f>IFERROR(FIND("-",A30,F30+1),FALSE)</f>
        <v>0</v>
      </c>
      <c r="H30" t="str">
        <f>IF(MATCH(FALSE,B30:G30,0)-2=1,"B",IF(MATCH(FALSE,B30:G30,0)-2=2,"C",IF(MATCH(FALSE,B30:G30,0)-2=3,"D",IF(MATCH(FALSE,B30:G30,0)-2=4,"E",IF(MATCH(FALSE,B30:G30,0)-2=5,"F",IF(MATCH(FALSE,B30:G30,0)-2=6,"G"))))))</f>
        <v>B</v>
      </c>
      <c r="I30" t="str">
        <f>H30&amp;ROW(H30)</f>
        <v>B30</v>
      </c>
      <c r="J30">
        <f ca="1">INDIRECT(I30)</f>
        <v>4</v>
      </c>
      <c r="K30" t="str">
        <f ca="1">LEFT(A30,J30-1)</f>
        <v>gdb</v>
      </c>
      <c r="L30" t="str">
        <f ca="1">CONCATENATE("dir /b V:\Packages\*.rpm | findstr ^^",K30,"-[0-9] | findstr /i /r /v i686&gt;&gt; $$")</f>
        <v>dir /b V:\Packages\*.rpm | findstr ^^gdb-[0-9] | findstr /i /r /v i686&gt;&gt; $$</v>
      </c>
      <c r="M30" t="str">
        <f ca="1">CONCATENATE("`ls | grep ^",K30,"-[0-9]` \")</f>
        <v>`ls | grep ^gdb-[0-9]` \</v>
      </c>
    </row>
    <row r="31" spans="1:13" x14ac:dyDescent="0.2">
      <c r="A31" t="s">
        <v>12</v>
      </c>
      <c r="B31">
        <f>IFERROR(FIND("-",A31,1),FALSE)</f>
        <v>5</v>
      </c>
      <c r="C31">
        <f>IFERROR(FIND("-",A31,B31+1),FALSE)</f>
        <v>11</v>
      </c>
      <c r="D31">
        <f>IFERROR(FIND("-",A31,C31+1),FALSE)</f>
        <v>16</v>
      </c>
      <c r="E31" t="b">
        <f>IFERROR(FIND("-",A31,D31+1),FALSE)</f>
        <v>0</v>
      </c>
      <c r="F31">
        <f>IFERROR(FIND("-",A31,E31+1),FALSE)</f>
        <v>5</v>
      </c>
      <c r="G31">
        <f>IFERROR(FIND("-",A31,F31+1),FALSE)</f>
        <v>11</v>
      </c>
      <c r="H31" t="str">
        <f>IF(MATCH(FALSE,B31:G31,0)-2=1,"B",IF(MATCH(FALSE,B31:G31,0)-2=2,"C",IF(MATCH(FALSE,B31:G31,0)-2=3,"D",IF(MATCH(FALSE,B31:G31,0)-2=4,"E",IF(MATCH(FALSE,B31:G31,0)-2=5,"F",IF(MATCH(FALSE,B31:G31,0)-2=6,"G"))))))</f>
        <v>C</v>
      </c>
      <c r="I31" t="str">
        <f>H31&amp;ROW(H31)</f>
        <v>C31</v>
      </c>
      <c r="J31">
        <f ca="1">INDIRECT(I31)</f>
        <v>11</v>
      </c>
      <c r="K31" t="str">
        <f ca="1">LEFT(A31,J31-1)</f>
        <v>gdbm-devel</v>
      </c>
      <c r="L31" t="str">
        <f ca="1">CONCATENATE("dir /b V:\Packages\*.rpm | findstr ^^",K31,"-[0-9] | findstr /i /r /v i686&gt;&gt; $$")</f>
        <v>dir /b V:\Packages\*.rpm | findstr ^^gdbm-devel-[0-9] | findstr /i /r /v i686&gt;&gt; $$</v>
      </c>
      <c r="M31" t="str">
        <f ca="1">CONCATENATE("`ls | grep ^",K31,"-[0-9]` \")</f>
        <v>`ls | grep ^gdbm-devel-[0-9]` \</v>
      </c>
    </row>
    <row r="32" spans="1:13" x14ac:dyDescent="0.2">
      <c r="A32" t="s">
        <v>372</v>
      </c>
      <c r="B32">
        <f>IFERROR(FIND("-",A32,1),FALSE)</f>
        <v>7</v>
      </c>
      <c r="C32">
        <f>IFERROR(FIND("-",A32,B32+1),FALSE)</f>
        <v>13</v>
      </c>
      <c r="D32" t="b">
        <f>IFERROR(FIND("-",A32,C32+1),FALSE)</f>
        <v>0</v>
      </c>
      <c r="E32">
        <f>IFERROR(FIND("-",A32,D32+1),FALSE)</f>
        <v>7</v>
      </c>
      <c r="F32">
        <f>IFERROR(FIND("-",A32,E32+1),FALSE)</f>
        <v>13</v>
      </c>
      <c r="G32" t="b">
        <f>IFERROR(FIND("-",A32,F32+1),FALSE)</f>
        <v>0</v>
      </c>
      <c r="H32" t="str">
        <f>IF(MATCH(FALSE,B32:G32,0)-2=1,"B",IF(MATCH(FALSE,B32:G32,0)-2=2,"C",IF(MATCH(FALSE,B32:G32,0)-2=3,"D",IF(MATCH(FALSE,B32:G32,0)-2=4,"E",IF(MATCH(FALSE,B32:G32,0)-2=5,"F",IF(MATCH(FALSE,B32:G32,0)-2=6,"G"))))))</f>
        <v>B</v>
      </c>
      <c r="I32" t="str">
        <f>H32&amp;ROW(H32)</f>
        <v>B32</v>
      </c>
      <c r="J32">
        <f ca="1">INDIRECT(I32)</f>
        <v>7</v>
      </c>
      <c r="K32" t="str">
        <f ca="1">LEFT(A32,J32-1)</f>
        <v>giflib</v>
      </c>
      <c r="L32" t="str">
        <f ca="1">CONCATENATE("dir /b V:\Packages\*.rpm | findstr ^^",K32,"-[0-9] | findstr /i /r /v i686&gt;&gt; $$")</f>
        <v>dir /b V:\Packages\*.rpm | findstr ^^giflib-[0-9] | findstr /i /r /v i686&gt;&gt; $$</v>
      </c>
      <c r="M32" t="str">
        <f ca="1">CONCATENATE("`ls | grep ^",K32,"-[0-9]` \")</f>
        <v>`ls | grep ^giflib-[0-9]` \</v>
      </c>
    </row>
    <row r="33" spans="1:13" x14ac:dyDescent="0.2">
      <c r="A33" t="s">
        <v>13</v>
      </c>
      <c r="B33">
        <f>IFERROR(FIND("-",A33,1),FALSE)</f>
        <v>6</v>
      </c>
      <c r="C33">
        <f>IFERROR(FIND("-",A33,B33+1),FALSE)</f>
        <v>11</v>
      </c>
      <c r="D33" t="b">
        <f>IFERROR(FIND("-",A33,C33+1),FALSE)</f>
        <v>0</v>
      </c>
      <c r="E33">
        <f>IFERROR(FIND("-",A33,D33+1),FALSE)</f>
        <v>6</v>
      </c>
      <c r="F33">
        <f>IFERROR(FIND("-",A33,E33+1),FALSE)</f>
        <v>11</v>
      </c>
      <c r="G33" t="b">
        <f>IFERROR(FIND("-",A33,F33+1),FALSE)</f>
        <v>0</v>
      </c>
      <c r="H33" t="str">
        <f>IF(MATCH(FALSE,B33:G33,0)-2=1,"B",IF(MATCH(FALSE,B33:G33,0)-2=2,"C",IF(MATCH(FALSE,B33:G33,0)-2=3,"D",IF(MATCH(FALSE,B33:G33,0)-2=4,"E",IF(MATCH(FALSE,B33:G33,0)-2=5,"F",IF(MATCH(FALSE,B33:G33,0)-2=6,"G"))))))</f>
        <v>B</v>
      </c>
      <c r="I33" t="str">
        <f>H33&amp;ROW(H33)</f>
        <v>B33</v>
      </c>
      <c r="J33">
        <f ca="1">INDIRECT(I33)</f>
        <v>6</v>
      </c>
      <c r="K33" t="str">
        <f ca="1">LEFT(A33,J33-1)</f>
        <v>glibc</v>
      </c>
      <c r="L33" t="str">
        <f ca="1">CONCATENATE("dir /b V:\Packages\*.rpm | findstr ^^",K33,"-[0-9] | findstr /i /r /v i686&gt;&gt; $$")</f>
        <v>dir /b V:\Packages\*.rpm | findstr ^^glibc-[0-9] | findstr /i /r /v i686&gt;&gt; $$</v>
      </c>
      <c r="M33" t="str">
        <f ca="1">CONCATENATE("`ls | grep ^",K33,"-[0-9]` \")</f>
        <v>`ls | grep ^glibc-[0-9]` \</v>
      </c>
    </row>
    <row r="34" spans="1:13" x14ac:dyDescent="0.2">
      <c r="A34" t="s">
        <v>14</v>
      </c>
      <c r="B34">
        <f>IFERROR(FIND("-",A34,1),FALSE)</f>
        <v>6</v>
      </c>
      <c r="C34">
        <f>IFERROR(FIND("-",A34,B34+1),FALSE)</f>
        <v>13</v>
      </c>
      <c r="D34">
        <f>IFERROR(FIND("-",A34,C34+1),FALSE)</f>
        <v>18</v>
      </c>
      <c r="E34" t="b">
        <f>IFERROR(FIND("-",A34,D34+1),FALSE)</f>
        <v>0</v>
      </c>
      <c r="F34">
        <f>IFERROR(FIND("-",A34,E34+1),FALSE)</f>
        <v>6</v>
      </c>
      <c r="G34">
        <f>IFERROR(FIND("-",A34,F34+1),FALSE)</f>
        <v>13</v>
      </c>
      <c r="H34" t="str">
        <f>IF(MATCH(FALSE,B34:G34,0)-2=1,"B",IF(MATCH(FALSE,B34:G34,0)-2=2,"C",IF(MATCH(FALSE,B34:G34,0)-2=3,"D",IF(MATCH(FALSE,B34:G34,0)-2=4,"E",IF(MATCH(FALSE,B34:G34,0)-2=5,"F",IF(MATCH(FALSE,B34:G34,0)-2=6,"G"))))))</f>
        <v>C</v>
      </c>
      <c r="I34" t="str">
        <f>H34&amp;ROW(H34)</f>
        <v>C34</v>
      </c>
      <c r="J34">
        <f ca="1">INDIRECT(I34)</f>
        <v>13</v>
      </c>
      <c r="K34" t="str">
        <f ca="1">LEFT(A34,J34-1)</f>
        <v>glibc-common</v>
      </c>
      <c r="L34" t="str">
        <f ca="1">CONCATENATE("dir /b V:\Packages\*.rpm | findstr ^^",K34,"-[0-9] | findstr /i /r /v i686&gt;&gt; $$")</f>
        <v>dir /b V:\Packages\*.rpm | findstr ^^glibc-common-[0-9] | findstr /i /r /v i686&gt;&gt; $$</v>
      </c>
      <c r="M34" t="str">
        <f ca="1">CONCATENATE("`ls | grep ^",K34,"-[0-9]` \")</f>
        <v>`ls | grep ^glibc-common-[0-9]` \</v>
      </c>
    </row>
    <row r="35" spans="1:13" x14ac:dyDescent="0.2">
      <c r="A35" t="s">
        <v>15</v>
      </c>
      <c r="B35">
        <f>IFERROR(FIND("-",A35,1),FALSE)</f>
        <v>6</v>
      </c>
      <c r="C35">
        <f>IFERROR(FIND("-",A35,B35+1),FALSE)</f>
        <v>12</v>
      </c>
      <c r="D35">
        <f>IFERROR(FIND("-",A35,C35+1),FALSE)</f>
        <v>17</v>
      </c>
      <c r="E35" t="b">
        <f>IFERROR(FIND("-",A35,D35+1),FALSE)</f>
        <v>0</v>
      </c>
      <c r="F35">
        <f>IFERROR(FIND("-",A35,E35+1),FALSE)</f>
        <v>6</v>
      </c>
      <c r="G35">
        <f>IFERROR(FIND("-",A35,F35+1),FALSE)</f>
        <v>12</v>
      </c>
      <c r="H35" t="str">
        <f>IF(MATCH(FALSE,B35:G35,0)-2=1,"B",IF(MATCH(FALSE,B35:G35,0)-2=2,"C",IF(MATCH(FALSE,B35:G35,0)-2=3,"D",IF(MATCH(FALSE,B35:G35,0)-2=4,"E",IF(MATCH(FALSE,B35:G35,0)-2=5,"F",IF(MATCH(FALSE,B35:G35,0)-2=6,"G"))))))</f>
        <v>C</v>
      </c>
      <c r="I35" t="str">
        <f>H35&amp;ROW(H35)</f>
        <v>C35</v>
      </c>
      <c r="J35">
        <f ca="1">INDIRECT(I35)</f>
        <v>12</v>
      </c>
      <c r="K35" t="str">
        <f ca="1">LEFT(A35,J35-1)</f>
        <v>glibc-devel</v>
      </c>
      <c r="L35" t="str">
        <f ca="1">CONCATENATE("dir /b V:\Packages\*.rpm | findstr ^^",K35,"-[0-9] | findstr /i /r /v i686&gt;&gt; $$")</f>
        <v>dir /b V:\Packages\*.rpm | findstr ^^glibc-devel-[0-9] | findstr /i /r /v i686&gt;&gt; $$</v>
      </c>
      <c r="M35" t="str">
        <f ca="1">CONCATENATE("`ls | grep ^",K35,"-[0-9]` \")</f>
        <v>`ls | grep ^glibc-devel-[0-9]` \</v>
      </c>
    </row>
    <row r="36" spans="1:13" x14ac:dyDescent="0.2">
      <c r="A36" t="s">
        <v>16</v>
      </c>
      <c r="B36">
        <f>IFERROR(FIND("-",A36,1),FALSE)</f>
        <v>6</v>
      </c>
      <c r="C36">
        <f>IFERROR(FIND("-",A36,B36+1),FALSE)</f>
        <v>14</v>
      </c>
      <c r="D36">
        <f>IFERROR(FIND("-",A36,C36+1),FALSE)</f>
        <v>19</v>
      </c>
      <c r="E36" t="b">
        <f>IFERROR(FIND("-",A36,D36+1),FALSE)</f>
        <v>0</v>
      </c>
      <c r="F36">
        <f>IFERROR(FIND("-",A36,E36+1),FALSE)</f>
        <v>6</v>
      </c>
      <c r="G36">
        <f>IFERROR(FIND("-",A36,F36+1),FALSE)</f>
        <v>14</v>
      </c>
      <c r="H36" t="str">
        <f>IF(MATCH(FALSE,B36:G36,0)-2=1,"B",IF(MATCH(FALSE,B36:G36,0)-2=2,"C",IF(MATCH(FALSE,B36:G36,0)-2=3,"D",IF(MATCH(FALSE,B36:G36,0)-2=4,"E",IF(MATCH(FALSE,B36:G36,0)-2=5,"F",IF(MATCH(FALSE,B36:G36,0)-2=6,"G"))))))</f>
        <v>C</v>
      </c>
      <c r="I36" t="str">
        <f>H36&amp;ROW(H36)</f>
        <v>C36</v>
      </c>
      <c r="J36">
        <f ca="1">INDIRECT(I36)</f>
        <v>14</v>
      </c>
      <c r="K36" t="str">
        <f ca="1">LEFT(A36,J36-1)</f>
        <v>glibc-headers</v>
      </c>
      <c r="L36" t="str">
        <f ca="1">CONCATENATE("dir /b V:\Packages\*.rpm | findstr ^^",K36,"-[0-9] | findstr /i /r /v i686&gt;&gt; $$")</f>
        <v>dir /b V:\Packages\*.rpm | findstr ^^glibc-headers-[0-9] | findstr /i /r /v i686&gt;&gt; $$</v>
      </c>
      <c r="M36" t="str">
        <f ca="1">CONCATENATE("`ls | grep ^",K36,"-[0-9]` \")</f>
        <v>`ls | grep ^glibc-headers-[0-9]` \</v>
      </c>
    </row>
    <row r="37" spans="1:13" x14ac:dyDescent="0.2">
      <c r="A37" t="s">
        <v>266</v>
      </c>
      <c r="B37">
        <f>IFERROR(FIND("-",A37,1),FALSE)</f>
        <v>7</v>
      </c>
      <c r="C37">
        <f>IFERROR(FIND("-",A37,B37+1),FALSE)</f>
        <v>14</v>
      </c>
      <c r="D37" t="b">
        <f>IFERROR(FIND("-",A37,C37+1),FALSE)</f>
        <v>0</v>
      </c>
      <c r="E37">
        <f>IFERROR(FIND("-",A37,D37+1),FALSE)</f>
        <v>7</v>
      </c>
      <c r="F37">
        <f>IFERROR(FIND("-",A37,E37+1),FALSE)</f>
        <v>14</v>
      </c>
      <c r="G37" t="b">
        <f>IFERROR(FIND("-",A37,F37+1),FALSE)</f>
        <v>0</v>
      </c>
      <c r="H37" t="str">
        <f>IF(MATCH(FALSE,B37:G37,0)-2=1,"B",IF(MATCH(FALSE,B37:G37,0)-2=2,"C",IF(MATCH(FALSE,B37:G37,0)-2=3,"D",IF(MATCH(FALSE,B37:G37,0)-2=4,"E",IF(MATCH(FALSE,B37:G37,0)-2=5,"F",IF(MATCH(FALSE,B37:G37,0)-2=6,"G"))))))</f>
        <v>B</v>
      </c>
      <c r="I37" t="str">
        <f>H37&amp;ROW(H37)</f>
        <v>B37</v>
      </c>
      <c r="J37">
        <f ca="1">INDIRECT(I37)</f>
        <v>7</v>
      </c>
      <c r="K37" t="str">
        <f ca="1">LEFT(A37,J37-1)</f>
        <v>gnutls</v>
      </c>
      <c r="L37" t="str">
        <f ca="1">CONCATENATE("dir /b V:\Packages\*.rpm | findstr ^^",K37,"-[0-9] | findstr /i /r /v i686&gt;&gt; $$")</f>
        <v>dir /b V:\Packages\*.rpm | findstr ^^gnutls-[0-9] | findstr /i /r /v i686&gt;&gt; $$</v>
      </c>
      <c r="M37" t="str">
        <f ca="1">CONCATENATE("`ls | grep ^",K37,"-[0-9]` \")</f>
        <v>`ls | grep ^gnutls-[0-9]` \</v>
      </c>
    </row>
    <row r="38" spans="1:13" x14ac:dyDescent="0.2">
      <c r="A38" t="s">
        <v>267</v>
      </c>
      <c r="B38">
        <f>IFERROR(FIND("-",A38,1),FALSE)</f>
        <v>7</v>
      </c>
      <c r="C38">
        <f>IFERROR(FIND("-",A38,B38+1),FALSE)</f>
        <v>12</v>
      </c>
      <c r="D38">
        <f>IFERROR(FIND("-",A38,C38+1),FALSE)</f>
        <v>19</v>
      </c>
      <c r="E38" t="b">
        <f>IFERROR(FIND("-",A38,D38+1),FALSE)</f>
        <v>0</v>
      </c>
      <c r="F38">
        <f>IFERROR(FIND("-",A38,E38+1),FALSE)</f>
        <v>7</v>
      </c>
      <c r="G38">
        <f>IFERROR(FIND("-",A38,F38+1),FALSE)</f>
        <v>12</v>
      </c>
      <c r="H38" t="str">
        <f>IF(MATCH(FALSE,B38:G38,0)-2=1,"B",IF(MATCH(FALSE,B38:G38,0)-2=2,"C",IF(MATCH(FALSE,B38:G38,0)-2=3,"D",IF(MATCH(FALSE,B38:G38,0)-2=4,"E",IF(MATCH(FALSE,B38:G38,0)-2=5,"F",IF(MATCH(FALSE,B38:G38,0)-2=6,"G"))))))</f>
        <v>C</v>
      </c>
      <c r="I38" t="str">
        <f>H38&amp;ROW(H38)</f>
        <v>C38</v>
      </c>
      <c r="J38">
        <f ca="1">INDIRECT(I38)</f>
        <v>12</v>
      </c>
      <c r="K38" t="str">
        <f ca="1">LEFT(A38,J38-1)</f>
        <v>gnutls-dane</v>
      </c>
      <c r="L38" t="str">
        <f ca="1">CONCATENATE("dir /b V:\Packages\*.rpm | findstr ^^",K38,"-[0-9] | findstr /i /r /v i686&gt;&gt; $$")</f>
        <v>dir /b V:\Packages\*.rpm | findstr ^^gnutls-dane-[0-9] | findstr /i /r /v i686&gt;&gt; $$</v>
      </c>
      <c r="M38" t="str">
        <f ca="1">CONCATENATE("`ls | grep ^",K38,"-[0-9]` \")</f>
        <v>`ls | grep ^gnutls-dane-[0-9]` \</v>
      </c>
    </row>
    <row r="39" spans="1:13" x14ac:dyDescent="0.2">
      <c r="A39" t="s">
        <v>269</v>
      </c>
      <c r="B39">
        <f>IFERROR(FIND("-",A39,1),FALSE)</f>
        <v>7</v>
      </c>
      <c r="C39">
        <f>IFERROR(FIND("-",A39,B39+1),FALSE)</f>
        <v>13</v>
      </c>
      <c r="D39">
        <f>IFERROR(FIND("-",A39,C39+1),FALSE)</f>
        <v>20</v>
      </c>
      <c r="E39" t="b">
        <f>IFERROR(FIND("-",A39,D39+1),FALSE)</f>
        <v>0</v>
      </c>
      <c r="F39">
        <f>IFERROR(FIND("-",A39,E39+1),FALSE)</f>
        <v>7</v>
      </c>
      <c r="G39">
        <f>IFERROR(FIND("-",A39,F39+1),FALSE)</f>
        <v>13</v>
      </c>
      <c r="H39" t="str">
        <f>IF(MATCH(FALSE,B39:G39,0)-2=1,"B",IF(MATCH(FALSE,B39:G39,0)-2=2,"C",IF(MATCH(FALSE,B39:G39,0)-2=3,"D",IF(MATCH(FALSE,B39:G39,0)-2=4,"E",IF(MATCH(FALSE,B39:G39,0)-2=5,"F",IF(MATCH(FALSE,B39:G39,0)-2=6,"G"))))))</f>
        <v>C</v>
      </c>
      <c r="I39" t="str">
        <f>H39&amp;ROW(H39)</f>
        <v>C39</v>
      </c>
      <c r="J39">
        <f ca="1">INDIRECT(I39)</f>
        <v>13</v>
      </c>
      <c r="K39" t="str">
        <f ca="1">LEFT(A39,J39-1)</f>
        <v>gnutls-utils</v>
      </c>
      <c r="L39" t="str">
        <f ca="1">CONCATENATE("dir /b V:\Packages\*.rpm | findstr ^^",K39,"-[0-9] | findstr /i /r /v i686&gt;&gt; $$")</f>
        <v>dir /b V:\Packages\*.rpm | findstr ^^gnutls-utils-[0-9] | findstr /i /r /v i686&gt;&gt; $$</v>
      </c>
      <c r="M39" t="str">
        <f ca="1">CONCATENATE("`ls | grep ^",K39,"-[0-9]` \")</f>
        <v>`ls | grep ^gnutls-utils-[0-9]` \</v>
      </c>
    </row>
    <row r="40" spans="1:13" x14ac:dyDescent="0.2">
      <c r="A40" t="s">
        <v>349</v>
      </c>
      <c r="B40">
        <f>IFERROR(FIND("-",A40,1),FALSE)</f>
        <v>8</v>
      </c>
      <c r="C40">
        <f>IFERROR(FIND("-",A40,B40+1),FALSE)</f>
        <v>14</v>
      </c>
      <c r="D40" t="b">
        <f>IFERROR(FIND("-",A40,C40+1),FALSE)</f>
        <v>0</v>
      </c>
      <c r="E40">
        <f>IFERROR(FIND("-",A40,D40+1),FALSE)</f>
        <v>8</v>
      </c>
      <c r="F40">
        <f>IFERROR(FIND("-",A40,E40+1),FALSE)</f>
        <v>14</v>
      </c>
      <c r="G40" t="b">
        <f>IFERROR(FIND("-",A40,F40+1),FALSE)</f>
        <v>0</v>
      </c>
      <c r="H40" t="str">
        <f>IF(MATCH(FALSE,B40:G40,0)-2=1,"B",IF(MATCH(FALSE,B40:G40,0)-2=2,"C",IF(MATCH(FALSE,B40:G40,0)-2=3,"D",IF(MATCH(FALSE,B40:G40,0)-2=4,"E",IF(MATCH(FALSE,B40:G40,0)-2=5,"F",IF(MATCH(FALSE,B40:G40,0)-2=6,"G"))))))</f>
        <v>B</v>
      </c>
      <c r="I40" t="str">
        <f>H40&amp;ROW(H40)</f>
        <v>B40</v>
      </c>
      <c r="J40">
        <f ca="1">INDIRECT(I40)</f>
        <v>8</v>
      </c>
      <c r="K40" t="str">
        <f ca="1">LEFT(A40,J40-1)</f>
        <v>grafana</v>
      </c>
      <c r="L40" t="str">
        <f ca="1">CONCATENATE("dir /b V:\Packages\*.rpm | findstr ^^",K40,"-[0-9] | findstr /i /r /v i686&gt;&gt; $$")</f>
        <v>dir /b V:\Packages\*.rpm | findstr ^^grafana-[0-9] | findstr /i /r /v i686&gt;&gt; $$</v>
      </c>
      <c r="M40" t="str">
        <f ca="1">CONCATENATE("`ls | grep ^",K40,"-[0-9]` \")</f>
        <v>`ls | grep ^grafana-[0-9]` \</v>
      </c>
    </row>
    <row r="41" spans="1:13" x14ac:dyDescent="0.2">
      <c r="A41" t="s">
        <v>272</v>
      </c>
      <c r="B41">
        <f>IFERROR(FIND("-",A41,1),FALSE)</f>
        <v>6</v>
      </c>
      <c r="C41">
        <f>IFERROR(FIND("-",A41,B41+1),FALSE)</f>
        <v>12</v>
      </c>
      <c r="D41" t="b">
        <f>IFERROR(FIND("-",A41,C41+1),FALSE)</f>
        <v>0</v>
      </c>
      <c r="E41">
        <f>IFERROR(FIND("-",A41,D41+1),FALSE)</f>
        <v>6</v>
      </c>
      <c r="F41">
        <f>IFERROR(FIND("-",A41,E41+1),FALSE)</f>
        <v>12</v>
      </c>
      <c r="G41" t="b">
        <f>IFERROR(FIND("-",A41,F41+1),FALSE)</f>
        <v>0</v>
      </c>
      <c r="H41" t="str">
        <f>IF(MATCH(FALSE,B41:G41,0)-2=1,"B",IF(MATCH(FALSE,B41:G41,0)-2=2,"C",IF(MATCH(FALSE,B41:G41,0)-2=3,"D",IF(MATCH(FALSE,B41:G41,0)-2=4,"E",IF(MATCH(FALSE,B41:G41,0)-2=5,"F",IF(MATCH(FALSE,B41:G41,0)-2=6,"G"))))))</f>
        <v>B</v>
      </c>
      <c r="I41" t="str">
        <f>H41&amp;ROW(H41)</f>
        <v>B41</v>
      </c>
      <c r="J41">
        <f ca="1">INDIRECT(I41)</f>
        <v>6</v>
      </c>
      <c r="K41" t="str">
        <f ca="1">LEFT(A41,J41-1)</f>
        <v>httpd</v>
      </c>
      <c r="L41" t="str">
        <f ca="1">CONCATENATE("dir /b V:\Packages\*.rpm | findstr ^^",K41,"-[0-9] | findstr /i /r /v i686&gt;&gt; $$")</f>
        <v>dir /b V:\Packages\*.rpm | findstr ^^httpd-[0-9] | findstr /i /r /v i686&gt;&gt; $$</v>
      </c>
      <c r="M41" t="str">
        <f ca="1">CONCATENATE("`ls | grep ^",K41,"-[0-9]` \")</f>
        <v>`ls | grep ^httpd-[0-9]` \</v>
      </c>
    </row>
    <row r="42" spans="1:13" x14ac:dyDescent="0.2">
      <c r="A42" t="s">
        <v>271</v>
      </c>
      <c r="B42">
        <f>IFERROR(FIND("-",A42,1),FALSE)</f>
        <v>6</v>
      </c>
      <c r="C42">
        <f>IFERROR(FIND("-",A42,B42+1),FALSE)</f>
        <v>12</v>
      </c>
      <c r="D42">
        <f>IFERROR(FIND("-",A42,C42+1),FALSE)</f>
        <v>18</v>
      </c>
      <c r="E42" t="b">
        <f>IFERROR(FIND("-",A42,D42+1),FALSE)</f>
        <v>0</v>
      </c>
      <c r="F42">
        <f>IFERROR(FIND("-",A42,E42+1),FALSE)</f>
        <v>6</v>
      </c>
      <c r="G42">
        <f>IFERROR(FIND("-",A42,F42+1),FALSE)</f>
        <v>12</v>
      </c>
      <c r="H42" t="str">
        <f>IF(MATCH(FALSE,B42:G42,0)-2=1,"B",IF(MATCH(FALSE,B42:G42,0)-2=2,"C",IF(MATCH(FALSE,B42:G42,0)-2=3,"D",IF(MATCH(FALSE,B42:G42,0)-2=4,"E",IF(MATCH(FALSE,B42:G42,0)-2=5,"F",IF(MATCH(FALSE,B42:G42,0)-2=6,"G"))))))</f>
        <v>C</v>
      </c>
      <c r="I42" t="str">
        <f>H42&amp;ROW(H42)</f>
        <v>C42</v>
      </c>
      <c r="J42">
        <f ca="1">INDIRECT(I42)</f>
        <v>12</v>
      </c>
      <c r="K42" t="str">
        <f ca="1">LEFT(A42,J42-1)</f>
        <v>httpd-tools</v>
      </c>
      <c r="L42" t="str">
        <f ca="1">CONCATENATE("dir /b V:\Packages\*.rpm | findstr ^^",K42,"-[0-9] | findstr /i /r /v i686&gt;&gt; $$")</f>
        <v>dir /b V:\Packages\*.rpm | findstr ^^httpd-tools-[0-9] | findstr /i /r /v i686&gt;&gt; $$</v>
      </c>
      <c r="M42" t="str">
        <f ca="1">CONCATENATE("`ls | grep ^",K42,"-[0-9]` \")</f>
        <v>`ls | grep ^httpd-tools-[0-9]` \</v>
      </c>
    </row>
    <row r="43" spans="1:13" x14ac:dyDescent="0.2">
      <c r="A43" t="s">
        <v>17</v>
      </c>
      <c r="B43">
        <f>IFERROR(FIND("-",A43,1),FALSE)</f>
        <v>8</v>
      </c>
      <c r="C43">
        <f>IFERROR(FIND("-",A43,B43+1),FALSE)</f>
        <v>12</v>
      </c>
      <c r="D43" t="b">
        <f>IFERROR(FIND("-",A43,C43+1),FALSE)</f>
        <v>0</v>
      </c>
      <c r="E43">
        <f>IFERROR(FIND("-",A43,D43+1),FALSE)</f>
        <v>8</v>
      </c>
      <c r="F43">
        <f>IFERROR(FIND("-",A43,E43+1),FALSE)</f>
        <v>12</v>
      </c>
      <c r="G43" t="b">
        <f>IFERROR(FIND("-",A43,F43+1),FALSE)</f>
        <v>0</v>
      </c>
      <c r="H43" t="str">
        <f>IF(MATCH(FALSE,B43:G43,0)-2=1,"B",IF(MATCH(FALSE,B43:G43,0)-2=2,"C",IF(MATCH(FALSE,B43:G43,0)-2=3,"D",IF(MATCH(FALSE,B43:G43,0)-2=4,"E",IF(MATCH(FALSE,B43:G43,0)-2=5,"F",IF(MATCH(FALSE,B43:G43,0)-2=6,"G"))))))</f>
        <v>B</v>
      </c>
      <c r="I43" t="str">
        <f>H43&amp;ROW(H43)</f>
        <v>B43</v>
      </c>
      <c r="J43">
        <f ca="1">INDIRECT(I43)</f>
        <v>8</v>
      </c>
      <c r="K43" t="str">
        <f ca="1">LEFT(A43,J43-1)</f>
        <v>iksemel</v>
      </c>
      <c r="L43" t="str">
        <f ca="1">CONCATENATE("dir /b V:\Packages\*.rpm | findstr ^^",K43,"-[0-9] | findstr /i /r /v i686&gt;&gt; $$")</f>
        <v>dir /b V:\Packages\*.rpm | findstr ^^iksemel-[0-9] | findstr /i /r /v i686&gt;&gt; $$</v>
      </c>
      <c r="M43" t="str">
        <f ca="1">CONCATENATE("`ls | grep ^",K43,"-[0-9]` \")</f>
        <v>`ls | grep ^iksemel-[0-9]` \</v>
      </c>
    </row>
    <row r="44" spans="1:13" x14ac:dyDescent="0.2">
      <c r="A44" t="s">
        <v>369</v>
      </c>
      <c r="B44">
        <f>IFERROR(FIND("-",A44,1),FALSE)</f>
        <v>5</v>
      </c>
      <c r="C44">
        <f>IFERROR(FIND("-",A44,B44+1),FALSE)</f>
        <v>11</v>
      </c>
      <c r="D44">
        <f>IFERROR(FIND("-",A44,C44+1),FALSE)</f>
        <v>19</v>
      </c>
      <c r="E44">
        <f>IFERROR(FIND("-",A44,D44+1),FALSE)</f>
        <v>29</v>
      </c>
      <c r="F44" t="b">
        <f>IFERROR(FIND("-",A44,E44+1),FALSE)</f>
        <v>0</v>
      </c>
      <c r="G44">
        <f>IFERROR(FIND("-",A44,F44+1),FALSE)</f>
        <v>5</v>
      </c>
      <c r="H44" t="str">
        <f>IF(MATCH(FALSE,B44:G44,0)-2=1,"B",IF(MATCH(FALSE,B44:G44,0)-2=2,"C",IF(MATCH(FALSE,B44:G44,0)-2=3,"D",IF(MATCH(FALSE,B44:G44,0)-2=4,"E",IF(MATCH(FALSE,B44:G44,0)-2=5,"F",IF(MATCH(FALSE,B44:G44,0)-2=6,"G"))))))</f>
        <v>D</v>
      </c>
      <c r="I44" t="str">
        <f>H44&amp;ROW(H44)</f>
        <v>D44</v>
      </c>
      <c r="J44">
        <f ca="1">INDIRECT(I44)</f>
        <v>19</v>
      </c>
      <c r="K44" t="str">
        <f ca="1">LEFT(A44,J44-1)</f>
        <v>java-1.8.0-openjdk</v>
      </c>
      <c r="L44" t="str">
        <f ca="1">CONCATENATE("dir /b V:\Packages\*.rpm | findstr ^^",K44,"-[0-9] | findstr /i /r /v i686&gt;&gt; $$")</f>
        <v>dir /b V:\Packages\*.rpm | findstr ^^java-1.8.0-openjdk-[0-9] | findstr /i /r /v i686&gt;&gt; $$</v>
      </c>
      <c r="M44" t="str">
        <f ca="1">CONCATENATE("`ls | grep ^",K44,"-[0-9]` \")</f>
        <v>`ls | grep ^java-1.8.0-openjdk-[0-9]` \</v>
      </c>
    </row>
    <row r="45" spans="1:13" x14ac:dyDescent="0.2">
      <c r="A45" t="s">
        <v>360</v>
      </c>
      <c r="B45">
        <f>IFERROR(FIND("-",A45,1),FALSE)</f>
        <v>5</v>
      </c>
      <c r="C45">
        <f>IFERROR(FIND("-",A45,B45+1),FALSE)</f>
        <v>11</v>
      </c>
      <c r="D45">
        <f>IFERROR(FIND("-",A45,C45+1),FALSE)</f>
        <v>19</v>
      </c>
      <c r="E45">
        <f>IFERROR(FIND("-",A45,D45+1),FALSE)</f>
        <v>28</v>
      </c>
      <c r="F45">
        <f>IFERROR(FIND("-",A45,E45+1),FALSE)</f>
        <v>38</v>
      </c>
      <c r="G45" t="b">
        <f>IFERROR(FIND("-",A45,F45+1),FALSE)</f>
        <v>0</v>
      </c>
      <c r="H45" t="str">
        <f>IF(MATCH(FALSE,B45:G45,0)-2=1,"B",IF(MATCH(FALSE,B45:G45,0)-2=2,"C",IF(MATCH(FALSE,B45:G45,0)-2=3,"D",IF(MATCH(FALSE,B45:G45,0)-2=4,"E",IF(MATCH(FALSE,B45:G45,0)-2=5,"F",IF(MATCH(FALSE,B45:G45,0)-2=6,"G"))))))</f>
        <v>E</v>
      </c>
      <c r="I45" t="str">
        <f>H45&amp;ROW(H45)</f>
        <v>E45</v>
      </c>
      <c r="J45">
        <f ca="1">INDIRECT(I45)</f>
        <v>28</v>
      </c>
      <c r="K45" t="str">
        <f ca="1">LEFT(A45,J45-1)</f>
        <v>java-1.8.0-openjdk-headless</v>
      </c>
      <c r="L45" t="str">
        <f ca="1">CONCATENATE("dir /b V:\Packages\*.rpm | findstr ^^",K45,"-[0-9] | findstr /i /r /v i686&gt;&gt; $$")</f>
        <v>dir /b V:\Packages\*.rpm | findstr ^^java-1.8.0-openjdk-headless-[0-9] | findstr /i /r /v i686&gt;&gt; $$</v>
      </c>
      <c r="M45" t="str">
        <f ca="1">CONCATENATE("`ls | grep ^",K45,"-[0-9]` \")</f>
        <v>`ls | grep ^java-1.8.0-openjdk-headless-[0-9]` \</v>
      </c>
    </row>
    <row r="46" spans="1:13" x14ac:dyDescent="0.2">
      <c r="A46" t="s">
        <v>354</v>
      </c>
      <c r="B46">
        <f>IFERROR(FIND("-",A46,1),FALSE)</f>
        <v>13</v>
      </c>
      <c r="C46">
        <f>IFERROR(FIND("-",A46,B46+1),FALSE)</f>
        <v>19</v>
      </c>
      <c r="D46">
        <f>IFERROR(FIND("-",A46,C46+1),FALSE)</f>
        <v>25</v>
      </c>
      <c r="E46" t="b">
        <f>IFERROR(FIND("-",A46,D46+1),FALSE)</f>
        <v>0</v>
      </c>
      <c r="F46">
        <f>IFERROR(FIND("-",A46,E46+1),FALSE)</f>
        <v>13</v>
      </c>
      <c r="G46">
        <f>IFERROR(FIND("-",A46,F46+1),FALSE)</f>
        <v>19</v>
      </c>
      <c r="H46" t="str">
        <f>IF(MATCH(FALSE,B46:G46,0)-2=1,"B",IF(MATCH(FALSE,B46:G46,0)-2=2,"C",IF(MATCH(FALSE,B46:G46,0)-2=3,"D",IF(MATCH(FALSE,B46:G46,0)-2=4,"E",IF(MATCH(FALSE,B46:G46,0)-2=5,"F",IF(MATCH(FALSE,B46:G46,0)-2=6,"G"))))))</f>
        <v>C</v>
      </c>
      <c r="I46" t="str">
        <f>H46&amp;ROW(H46)</f>
        <v>C46</v>
      </c>
      <c r="J46">
        <f ca="1">INDIRECT(I46)</f>
        <v>19</v>
      </c>
      <c r="K46" t="str">
        <f ca="1">LEFT(A46,J46-1)</f>
        <v>javapackages-tools</v>
      </c>
      <c r="L46" t="str">
        <f ca="1">CONCATENATE("dir /b V:\Packages\*.rpm | findstr ^^",K46,"-[0-9] | findstr /i /r /v i686&gt;&gt; $$")</f>
        <v>dir /b V:\Packages\*.rpm | findstr ^^javapackages-tools-[0-9] | findstr /i /r /v i686&gt;&gt; $$</v>
      </c>
      <c r="M46" t="str">
        <f ca="1">CONCATENATE("`ls | grep ^",K46,"-[0-9]` \")</f>
        <v>`ls | grep ^javapackages-tools-[0-9]` \</v>
      </c>
    </row>
    <row r="47" spans="1:13" x14ac:dyDescent="0.2">
      <c r="A47" t="s">
        <v>264</v>
      </c>
      <c r="B47">
        <f>IFERROR(FIND("-",A47,1),FALSE)</f>
        <v>5</v>
      </c>
      <c r="C47">
        <f>IFERROR(FIND("-",A47,B47+1),FALSE)</f>
        <v>7</v>
      </c>
      <c r="D47">
        <f>IFERROR(FIND("-",A47,C47+1),FALSE)</f>
        <v>12</v>
      </c>
      <c r="E47" t="b">
        <f>IFERROR(FIND("-",A47,D47+1),FALSE)</f>
        <v>0</v>
      </c>
      <c r="F47">
        <f>IFERROR(FIND("-",A47,E47+1),FALSE)</f>
        <v>5</v>
      </c>
      <c r="G47">
        <f>IFERROR(FIND("-",A47,F47+1),FALSE)</f>
        <v>7</v>
      </c>
      <c r="H47" t="str">
        <f>IF(MATCH(FALSE,B47:G47,0)-2=1,"B",IF(MATCH(FALSE,B47:G47,0)-2=2,"C",IF(MATCH(FALSE,B47:G47,0)-2=3,"D",IF(MATCH(FALSE,B47:G47,0)-2=4,"E",IF(MATCH(FALSE,B47:G47,0)-2=5,"F",IF(MATCH(FALSE,B47:G47,0)-2=6,"G"))))))</f>
        <v>C</v>
      </c>
      <c r="I47" t="str">
        <f>H47&amp;ROW(H47)</f>
        <v>C47</v>
      </c>
      <c r="J47">
        <f ca="1">INDIRECT(I47)</f>
        <v>7</v>
      </c>
      <c r="K47" t="str">
        <f ca="1">LEFT(A47,J47-1)</f>
        <v>json-c</v>
      </c>
      <c r="L47" t="str">
        <f ca="1">CONCATENATE("dir /b V:\Packages\*.rpm | findstr ^^",K47,"-[0-9] | findstr /i /r /v i686&gt;&gt; $$")</f>
        <v>dir /b V:\Packages\*.rpm | findstr ^^json-c-[0-9] | findstr /i /r /v i686&gt;&gt; $$</v>
      </c>
      <c r="M47" t="str">
        <f ca="1">CONCATENATE("`ls | grep ^",K47,"-[0-9]` \")</f>
        <v>`ls | grep ^json-c-[0-9]` \</v>
      </c>
    </row>
    <row r="48" spans="1:13" x14ac:dyDescent="0.2">
      <c r="A48" t="s">
        <v>18</v>
      </c>
      <c r="B48">
        <f>IFERROR(FIND("-",A48,1),FALSE)</f>
        <v>7</v>
      </c>
      <c r="C48">
        <f>IFERROR(FIND("-",A48,B48+1),FALSE)</f>
        <v>15</v>
      </c>
      <c r="D48">
        <f>IFERROR(FIND("-",A48,C48+1),FALSE)</f>
        <v>22</v>
      </c>
      <c r="E48" t="b">
        <f>IFERROR(FIND("-",A48,D48+1),FALSE)</f>
        <v>0</v>
      </c>
      <c r="F48">
        <f>IFERROR(FIND("-",A48,E48+1),FALSE)</f>
        <v>7</v>
      </c>
      <c r="G48">
        <f>IFERROR(FIND("-",A48,F48+1),FALSE)</f>
        <v>15</v>
      </c>
      <c r="H48" t="str">
        <f>IF(MATCH(FALSE,B48:G48,0)-2=1,"B",IF(MATCH(FALSE,B48:G48,0)-2=2,"C",IF(MATCH(FALSE,B48:G48,0)-2=3,"D",IF(MATCH(FALSE,B48:G48,0)-2=4,"E",IF(MATCH(FALSE,B48:G48,0)-2=5,"F",IF(MATCH(FALSE,B48:G48,0)-2=6,"G"))))))</f>
        <v>C</v>
      </c>
      <c r="I48" t="str">
        <f>H48&amp;ROW(H48)</f>
        <v>C48</v>
      </c>
      <c r="J48">
        <f ca="1">INDIRECT(I48)</f>
        <v>15</v>
      </c>
      <c r="K48" t="str">
        <f ca="1">LEFT(A48,J48-1)</f>
        <v>kernel-headers</v>
      </c>
      <c r="L48" t="str">
        <f ca="1">CONCATENATE("dir /b V:\Packages\*.rpm | findstr ^^",K48,"-[0-9] | findstr /i /r /v i686&gt;&gt; $$")</f>
        <v>dir /b V:\Packages\*.rpm | findstr ^^kernel-headers-[0-9] | findstr /i /r /v i686&gt;&gt; $$</v>
      </c>
      <c r="M48" t="str">
        <f ca="1">CONCATENATE("`ls | grep ^",K48,"-[0-9]` \")</f>
        <v>`ls | grep ^kernel-headers-[0-9]` \</v>
      </c>
    </row>
    <row r="49" spans="1:13" x14ac:dyDescent="0.2">
      <c r="A49" t="s">
        <v>19</v>
      </c>
      <c r="B49">
        <f>IFERROR(FIND("-",A49,1),FALSE)</f>
        <v>9</v>
      </c>
      <c r="C49">
        <f>IFERROR(FIND("-",A49,B49+1),FALSE)</f>
        <v>14</v>
      </c>
      <c r="D49">
        <f>IFERROR(FIND("-",A49,C49+1),FALSE)</f>
        <v>20</v>
      </c>
      <c r="E49">
        <f>IFERROR(FIND("-",A49,D49+1),FALSE)</f>
        <v>26</v>
      </c>
      <c r="F49" t="b">
        <f>IFERROR(FIND("-",A49,E49+1),FALSE)</f>
        <v>0</v>
      </c>
      <c r="G49">
        <f>IFERROR(FIND("-",A49,F49+1),FALSE)</f>
        <v>9</v>
      </c>
      <c r="H49" t="str">
        <f>IF(MATCH(FALSE,B49:G49,0)-2=1,"B",IF(MATCH(FALSE,B49:G49,0)-2=2,"C",IF(MATCH(FALSE,B49:G49,0)-2=3,"D",IF(MATCH(FALSE,B49:G49,0)-2=4,"E",IF(MATCH(FALSE,B49:G49,0)-2=5,"F",IF(MATCH(FALSE,B49:G49,0)-2=6,"G"))))))</f>
        <v>D</v>
      </c>
      <c r="I49" t="str">
        <f>H49&amp;ROW(H49)</f>
        <v>D49</v>
      </c>
      <c r="J49">
        <f ca="1">INDIRECT(I49)</f>
        <v>20</v>
      </c>
      <c r="K49" t="str">
        <f ca="1">LEFT(A49,J49-1)</f>
        <v>keyutils-libs-devel</v>
      </c>
      <c r="L49" t="str">
        <f ca="1">CONCATENATE("dir /b V:\Packages\*.rpm | findstr ^^",K49,"-[0-9] | findstr /i /r /v i686&gt;&gt; $$")</f>
        <v>dir /b V:\Packages\*.rpm | findstr ^^keyutils-libs-devel-[0-9] | findstr /i /r /v i686&gt;&gt; $$</v>
      </c>
      <c r="M49" t="str">
        <f ca="1">CONCATENATE("`ls | grep ^",K49,"-[0-9]` \")</f>
        <v>`ls | grep ^keyutils-libs-devel-[0-9]` \</v>
      </c>
    </row>
    <row r="50" spans="1:13" x14ac:dyDescent="0.2">
      <c r="A50" t="s">
        <v>20</v>
      </c>
      <c r="B50">
        <f>IFERROR(FIND("-",A50,1),FALSE)</f>
        <v>5</v>
      </c>
      <c r="C50">
        <f>IFERROR(FIND("-",A50,B50+1),FALSE)</f>
        <v>11</v>
      </c>
      <c r="D50">
        <f>IFERROR(FIND("-",A50,C50+1),FALSE)</f>
        <v>18</v>
      </c>
      <c r="E50" t="b">
        <f>IFERROR(FIND("-",A50,D50+1),FALSE)</f>
        <v>0</v>
      </c>
      <c r="F50">
        <f>IFERROR(FIND("-",A50,E50+1),FALSE)</f>
        <v>5</v>
      </c>
      <c r="G50">
        <f>IFERROR(FIND("-",A50,F50+1),FALSE)</f>
        <v>11</v>
      </c>
      <c r="H50" t="str">
        <f>IF(MATCH(FALSE,B50:G50,0)-2=1,"B",IF(MATCH(FALSE,B50:G50,0)-2=2,"C",IF(MATCH(FALSE,B50:G50,0)-2=3,"D",IF(MATCH(FALSE,B50:G50,0)-2=4,"E",IF(MATCH(FALSE,B50:G50,0)-2=5,"F",IF(MATCH(FALSE,B50:G50,0)-2=6,"G"))))))</f>
        <v>C</v>
      </c>
      <c r="I50" t="str">
        <f>H50&amp;ROW(H50)</f>
        <v>C50</v>
      </c>
      <c r="J50">
        <f ca="1">INDIRECT(I50)</f>
        <v>11</v>
      </c>
      <c r="K50" t="str">
        <f ca="1">LEFT(A50,J50-1)</f>
        <v>krb5-devel</v>
      </c>
      <c r="L50" t="str">
        <f ca="1">CONCATENATE("dir /b V:\Packages\*.rpm | findstr ^^",K50,"-[0-9] | findstr /i /r /v i686&gt;&gt; $$")</f>
        <v>dir /b V:\Packages\*.rpm | findstr ^^krb5-devel-[0-9] | findstr /i /r /v i686&gt;&gt; $$</v>
      </c>
      <c r="M50" t="str">
        <f ca="1">CONCATENATE("`ls | grep ^",K50,"-[0-9]` \")</f>
        <v>`ls | grep ^krb5-devel-[0-9]` \</v>
      </c>
    </row>
    <row r="51" spans="1:13" x14ac:dyDescent="0.2">
      <c r="A51" t="s">
        <v>224</v>
      </c>
      <c r="B51">
        <f>IFERROR(FIND("-",A51,1),FALSE)</f>
        <v>5</v>
      </c>
      <c r="C51">
        <f>IFERROR(FIND("-",A51,B51+1),FALSE)</f>
        <v>10</v>
      </c>
      <c r="D51">
        <f>IFERROR(FIND("-",A51,C51+1),FALSE)</f>
        <v>17</v>
      </c>
      <c r="E51" t="b">
        <f>IFERROR(FIND("-",A51,D51+1),FALSE)</f>
        <v>0</v>
      </c>
      <c r="F51">
        <f>IFERROR(FIND("-",A51,E51+1),FALSE)</f>
        <v>5</v>
      </c>
      <c r="G51">
        <f>IFERROR(FIND("-",A51,F51+1),FALSE)</f>
        <v>10</v>
      </c>
      <c r="H51" t="str">
        <f>IF(MATCH(FALSE,B51:G51,0)-2=1,"B",IF(MATCH(FALSE,B51:G51,0)-2=2,"C",IF(MATCH(FALSE,B51:G51,0)-2=3,"D",IF(MATCH(FALSE,B51:G51,0)-2=4,"E",IF(MATCH(FALSE,B51:G51,0)-2=5,"F",IF(MATCH(FALSE,B51:G51,0)-2=6,"G"))))))</f>
        <v>C</v>
      </c>
      <c r="I51" t="str">
        <f>H51&amp;ROW(H51)</f>
        <v>C51</v>
      </c>
      <c r="J51">
        <f ca="1">INDIRECT(I51)</f>
        <v>10</v>
      </c>
      <c r="K51" t="str">
        <f ca="1">LEFT(A51,J51-1)</f>
        <v>krb5-libs</v>
      </c>
      <c r="L51" t="str">
        <f ca="1">CONCATENATE("dir /b V:\Packages\*.rpm | findstr ^^",K51,"-[0-9] | findstr /i /r /v i686&gt;&gt; $$")</f>
        <v>dir /b V:\Packages\*.rpm | findstr ^^krb5-libs-[0-9] | findstr /i /r /v i686&gt;&gt; $$</v>
      </c>
      <c r="M51" t="str">
        <f ca="1">CONCATENATE("`ls | grep ^",K51,"-[0-9]` \")</f>
        <v>`ls | grep ^krb5-libs-[0-9]` \</v>
      </c>
    </row>
    <row r="52" spans="1:13" x14ac:dyDescent="0.2">
      <c r="A52" t="s">
        <v>274</v>
      </c>
      <c r="B52">
        <f>IFERROR(FIND("-",A52,1),FALSE)</f>
        <v>5</v>
      </c>
      <c r="C52">
        <f>IFERROR(FIND("-",A52,B52+1),FALSE)</f>
        <v>12</v>
      </c>
      <c r="D52">
        <f>IFERROR(FIND("-",A52,C52+1),FALSE)</f>
        <v>19</v>
      </c>
      <c r="E52" t="b">
        <f>IFERROR(FIND("-",A52,D52+1),FALSE)</f>
        <v>0</v>
      </c>
      <c r="F52">
        <f>IFERROR(FIND("-",A52,E52+1),FALSE)</f>
        <v>5</v>
      </c>
      <c r="G52">
        <f>IFERROR(FIND("-",A52,F52+1),FALSE)</f>
        <v>12</v>
      </c>
      <c r="H52" t="str">
        <f>IF(MATCH(FALSE,B52:G52,0)-2=1,"B",IF(MATCH(FALSE,B52:G52,0)-2=2,"C",IF(MATCH(FALSE,B52:G52,0)-2=3,"D",IF(MATCH(FALSE,B52:G52,0)-2=4,"E",IF(MATCH(FALSE,B52:G52,0)-2=5,"F",IF(MATCH(FALSE,B52:G52,0)-2=6,"G"))))))</f>
        <v>C</v>
      </c>
      <c r="I52" t="str">
        <f>H52&amp;ROW(H52)</f>
        <v>C52</v>
      </c>
      <c r="J52">
        <f ca="1">INDIRECT(I52)</f>
        <v>12</v>
      </c>
      <c r="K52" t="str">
        <f ca="1">LEFT(A52,J52-1)</f>
        <v>krb5-pkinit</v>
      </c>
      <c r="L52" t="str">
        <f ca="1">CONCATENATE("dir /b V:\Packages\*.rpm | findstr ^^",K52,"-[0-9] | findstr /i /r /v i686&gt;&gt; $$")</f>
        <v>dir /b V:\Packages\*.rpm | findstr ^^krb5-pkinit-[0-9] | findstr /i /r /v i686&gt;&gt; $$</v>
      </c>
      <c r="M52" t="str">
        <f ca="1">CONCATENATE("`ls | grep ^",K52,"-[0-9]` \")</f>
        <v>`ls | grep ^krb5-pkinit-[0-9]` \</v>
      </c>
    </row>
    <row r="53" spans="1:13" x14ac:dyDescent="0.2">
      <c r="A53" t="s">
        <v>277</v>
      </c>
      <c r="B53">
        <f>IFERROR(FIND("-",A53,1),FALSE)</f>
        <v>5</v>
      </c>
      <c r="C53">
        <f>IFERROR(FIND("-",A53,B53+1),FALSE)</f>
        <v>12</v>
      </c>
      <c r="D53">
        <f>IFERROR(FIND("-",A53,C53+1),FALSE)</f>
        <v>19</v>
      </c>
      <c r="E53" t="b">
        <f>IFERROR(FIND("-",A53,D53+1),FALSE)</f>
        <v>0</v>
      </c>
      <c r="F53">
        <f>IFERROR(FIND("-",A53,E53+1),FALSE)</f>
        <v>5</v>
      </c>
      <c r="G53">
        <f>IFERROR(FIND("-",A53,F53+1),FALSE)</f>
        <v>12</v>
      </c>
      <c r="H53" t="str">
        <f>IF(MATCH(FALSE,B53:G53,0)-2=1,"B",IF(MATCH(FALSE,B53:G53,0)-2=2,"C",IF(MATCH(FALSE,B53:G53,0)-2=3,"D",IF(MATCH(FALSE,B53:G53,0)-2=4,"E",IF(MATCH(FALSE,B53:G53,0)-2=5,"F",IF(MATCH(FALSE,B53:G53,0)-2=6,"G"))))))</f>
        <v>C</v>
      </c>
      <c r="I53" t="str">
        <f>H53&amp;ROW(H53)</f>
        <v>C53</v>
      </c>
      <c r="J53">
        <f ca="1">INDIRECT(I53)</f>
        <v>12</v>
      </c>
      <c r="K53" t="str">
        <f ca="1">LEFT(A53,J53-1)</f>
        <v>krb5-server</v>
      </c>
      <c r="L53" t="str">
        <f ca="1">CONCATENATE("dir /b V:\Packages\*.rpm | findstr ^^",K53,"-[0-9] | findstr /i /r /v i686&gt;&gt; $$")</f>
        <v>dir /b V:\Packages\*.rpm | findstr ^^krb5-server-[0-9] | findstr /i /r /v i686&gt;&gt; $$</v>
      </c>
      <c r="M53" t="str">
        <f ca="1">CONCATENATE("`ls | grep ^",K53,"-[0-9]` \")</f>
        <v>`ls | grep ^krb5-server-[0-9]` \</v>
      </c>
    </row>
    <row r="54" spans="1:13" x14ac:dyDescent="0.2">
      <c r="A54" t="s">
        <v>226</v>
      </c>
      <c r="B54">
        <f>IFERROR(FIND("-",A54,1),FALSE)</f>
        <v>5</v>
      </c>
      <c r="C54">
        <f>IFERROR(FIND("-",A54,B54+1),FALSE)</f>
        <v>17</v>
      </c>
      <c r="D54">
        <f>IFERROR(FIND("-",A54,C54+1),FALSE)</f>
        <v>24</v>
      </c>
      <c r="E54" t="b">
        <f>IFERROR(FIND("-",A54,D54+1),FALSE)</f>
        <v>0</v>
      </c>
      <c r="F54">
        <f>IFERROR(FIND("-",A54,E54+1),FALSE)</f>
        <v>5</v>
      </c>
      <c r="G54">
        <f>IFERROR(FIND("-",A54,F54+1),FALSE)</f>
        <v>17</v>
      </c>
      <c r="H54" t="str">
        <f>IF(MATCH(FALSE,B54:G54,0)-2=1,"B",IF(MATCH(FALSE,B54:G54,0)-2=2,"C",IF(MATCH(FALSE,B54:G54,0)-2=3,"D",IF(MATCH(FALSE,B54:G54,0)-2=4,"E",IF(MATCH(FALSE,B54:G54,0)-2=5,"F",IF(MATCH(FALSE,B54:G54,0)-2=6,"G"))))))</f>
        <v>C</v>
      </c>
      <c r="I54" t="str">
        <f>H54&amp;ROW(H54)</f>
        <v>C54</v>
      </c>
      <c r="J54">
        <f ca="1">INDIRECT(I54)</f>
        <v>17</v>
      </c>
      <c r="K54" t="str">
        <f ca="1">LEFT(A54,J54-1)</f>
        <v>krb5-workstation</v>
      </c>
      <c r="L54" t="str">
        <f ca="1">CONCATENATE("dir /b V:\Packages\*.rpm | findstr ^^",K54,"-[0-9] | findstr /i /r /v i686&gt;&gt; $$")</f>
        <v>dir /b V:\Packages\*.rpm | findstr ^^krb5-workstation-[0-9] | findstr /i /r /v i686&gt;&gt; $$</v>
      </c>
      <c r="M54" t="str">
        <f ca="1">CONCATENATE("`ls | grep ^",K54,"-[0-9]` \")</f>
        <v>`ls | grep ^krb5-workstation-[0-9]` \</v>
      </c>
    </row>
    <row r="55" spans="1:13" x14ac:dyDescent="0.2">
      <c r="A55" t="s">
        <v>262</v>
      </c>
      <c r="B55">
        <f>IFERROR(FIND("-",A55,1),FALSE)</f>
        <v>10</v>
      </c>
      <c r="C55">
        <f>IFERROR(FIND("-",A55,B55+1),FALSE)</f>
        <v>15</v>
      </c>
      <c r="D55" t="b">
        <f>IFERROR(FIND("-",A55,C55+1),FALSE)</f>
        <v>0</v>
      </c>
      <c r="E55">
        <f>IFERROR(FIND("-",A55,D55+1),FALSE)</f>
        <v>10</v>
      </c>
      <c r="F55">
        <f>IFERROR(FIND("-",A55,E55+1),FALSE)</f>
        <v>15</v>
      </c>
      <c r="G55" t="b">
        <f>IFERROR(FIND("-",A55,F55+1),FALSE)</f>
        <v>0</v>
      </c>
      <c r="H55" t="str">
        <f>IF(MATCH(FALSE,B55:G55,0)-2=1,"B",IF(MATCH(FALSE,B55:G55,0)-2=2,"C",IF(MATCH(FALSE,B55:G55,0)-2=3,"D",IF(MATCH(FALSE,B55:G55,0)-2=4,"E",IF(MATCH(FALSE,B55:G55,0)-2=5,"F",IF(MATCH(FALSE,B55:G55,0)-2=6,"G"))))))</f>
        <v>B</v>
      </c>
      <c r="I55" t="str">
        <f>H55&amp;ROW(H55)</f>
        <v>B55</v>
      </c>
      <c r="J55">
        <f ca="1">INDIRECT(I55)</f>
        <v>10</v>
      </c>
      <c r="K55" t="str">
        <f ca="1">LEFT(A55,J55-1)</f>
        <v>libcgroup</v>
      </c>
      <c r="L55" t="str">
        <f ca="1">CONCATENATE("dir /b V:\Packages\*.rpm | findstr ^^",K55,"-[0-9] | findstr /i /r /v i686&gt;&gt; $$")</f>
        <v>dir /b V:\Packages\*.rpm | findstr ^^libcgroup-[0-9] | findstr /i /r /v i686&gt;&gt; $$</v>
      </c>
      <c r="M55" t="str">
        <f ca="1">CONCATENATE("`ls | grep ^",K55,"-[0-9]` \")</f>
        <v>`ls | grep ^libcgroup-[0-9]` \</v>
      </c>
    </row>
    <row r="56" spans="1:13" x14ac:dyDescent="0.2">
      <c r="A56" t="s">
        <v>278</v>
      </c>
      <c r="B56">
        <f>IFERROR(FIND("-",A56,1),FALSE)</f>
        <v>10</v>
      </c>
      <c r="C56">
        <f>IFERROR(FIND("-",A56,B56+1),FALSE)</f>
        <v>16</v>
      </c>
      <c r="D56">
        <f>IFERROR(FIND("-",A56,C56+1),FALSE)</f>
        <v>21</v>
      </c>
      <c r="E56" t="b">
        <f>IFERROR(FIND("-",A56,D56+1),FALSE)</f>
        <v>0</v>
      </c>
      <c r="F56">
        <f>IFERROR(FIND("-",A56,E56+1),FALSE)</f>
        <v>10</v>
      </c>
      <c r="G56">
        <f>IFERROR(FIND("-",A56,F56+1),FALSE)</f>
        <v>16</v>
      </c>
      <c r="H56" t="str">
        <f>IF(MATCH(FALSE,B56:G56,0)-2=1,"B",IF(MATCH(FALSE,B56:G56,0)-2=2,"C",IF(MATCH(FALSE,B56:G56,0)-2=3,"D",IF(MATCH(FALSE,B56:G56,0)-2=4,"E",IF(MATCH(FALSE,B56:G56,0)-2=5,"F",IF(MATCH(FALSE,B56:G56,0)-2=6,"G"))))))</f>
        <v>C</v>
      </c>
      <c r="I56" t="str">
        <f>H56&amp;ROW(H56)</f>
        <v>C56</v>
      </c>
      <c r="J56">
        <f ca="1">INDIRECT(I56)</f>
        <v>16</v>
      </c>
      <c r="K56" t="str">
        <f ca="1">LEFT(A56,J56-1)</f>
        <v>libcgroup-tools</v>
      </c>
      <c r="L56" t="str">
        <f ca="1">CONCATENATE("dir /b V:\Packages\*.rpm | findstr ^^",K56,"-[0-9] | findstr /i /r /v i686&gt;&gt; $$")</f>
        <v>dir /b V:\Packages\*.rpm | findstr ^^libcgroup-tools-[0-9] | findstr /i /r /v i686&gt;&gt; $$</v>
      </c>
      <c r="M56" t="str">
        <f ca="1">CONCATENATE("`ls | grep ^",K56,"-[0-9]` \")</f>
        <v>`ls | grep ^libcgroup-tools-[0-9]` \</v>
      </c>
    </row>
    <row r="57" spans="1:13" x14ac:dyDescent="0.2">
      <c r="A57" t="s">
        <v>21</v>
      </c>
      <c r="B57">
        <f>IFERROR(FIND("-",A57,1),FALSE)</f>
        <v>11</v>
      </c>
      <c r="C57">
        <f>IFERROR(FIND("-",A57,B57+1),FALSE)</f>
        <v>18</v>
      </c>
      <c r="D57" t="b">
        <f>IFERROR(FIND("-",A57,C57+1),FALSE)</f>
        <v>0</v>
      </c>
      <c r="E57">
        <f>IFERROR(FIND("-",A57,D57+1),FALSE)</f>
        <v>11</v>
      </c>
      <c r="F57">
        <f>IFERROR(FIND("-",A57,E57+1),FALSE)</f>
        <v>18</v>
      </c>
      <c r="G57" t="b">
        <f>IFERROR(FIND("-",A57,F57+1),FALSE)</f>
        <v>0</v>
      </c>
      <c r="H57" t="str">
        <f>IF(MATCH(FALSE,B57:G57,0)-2=1,"B",IF(MATCH(FALSE,B57:G57,0)-2=2,"C",IF(MATCH(FALSE,B57:G57,0)-2=3,"D",IF(MATCH(FALSE,B57:G57,0)-2=4,"E",IF(MATCH(FALSE,B57:G57,0)-2=5,"F",IF(MATCH(FALSE,B57:G57,0)-2=6,"G"))))))</f>
        <v>B</v>
      </c>
      <c r="I57" t="str">
        <f>H57&amp;ROW(H57)</f>
        <v>B57</v>
      </c>
      <c r="J57">
        <f ca="1">INDIRECT(I57)</f>
        <v>11</v>
      </c>
      <c r="K57" t="str">
        <f ca="1">LEFT(A57,J57-1)</f>
        <v>libcom_err</v>
      </c>
      <c r="L57" t="str">
        <f ca="1">CONCATENATE("dir /b V:\Packages\*.rpm | findstr ^^",K57,"-[0-9] | findstr /i /r /v i686&gt;&gt; $$")</f>
        <v>dir /b V:\Packages\*.rpm | findstr ^^libcom_err-[0-9] | findstr /i /r /v i686&gt;&gt; $$</v>
      </c>
      <c r="M57" t="str">
        <f ca="1">CONCATENATE("`ls | grep ^",K57,"-[0-9]` \")</f>
        <v>`ls | grep ^libcom_err-[0-9]` \</v>
      </c>
    </row>
    <row r="58" spans="1:13" x14ac:dyDescent="0.2">
      <c r="A58" t="s">
        <v>22</v>
      </c>
      <c r="B58">
        <f>IFERROR(FIND("-",A58,1),FALSE)</f>
        <v>11</v>
      </c>
      <c r="C58">
        <f>IFERROR(FIND("-",A58,B58+1),FALSE)</f>
        <v>17</v>
      </c>
      <c r="D58">
        <f>IFERROR(FIND("-",A58,C58+1),FALSE)</f>
        <v>24</v>
      </c>
      <c r="E58" t="b">
        <f>IFERROR(FIND("-",A58,D58+1),FALSE)</f>
        <v>0</v>
      </c>
      <c r="F58">
        <f>IFERROR(FIND("-",A58,E58+1),FALSE)</f>
        <v>11</v>
      </c>
      <c r="G58">
        <f>IFERROR(FIND("-",A58,F58+1),FALSE)</f>
        <v>17</v>
      </c>
      <c r="H58" t="str">
        <f>IF(MATCH(FALSE,B58:G58,0)-2=1,"B",IF(MATCH(FALSE,B58:G58,0)-2=2,"C",IF(MATCH(FALSE,B58:G58,0)-2=3,"D",IF(MATCH(FALSE,B58:G58,0)-2=4,"E",IF(MATCH(FALSE,B58:G58,0)-2=5,"F",IF(MATCH(FALSE,B58:G58,0)-2=6,"G"))))))</f>
        <v>C</v>
      </c>
      <c r="I58" t="str">
        <f>H58&amp;ROW(H58)</f>
        <v>C58</v>
      </c>
      <c r="J58">
        <f ca="1">INDIRECT(I58)</f>
        <v>17</v>
      </c>
      <c r="K58" t="str">
        <f ca="1">LEFT(A58,J58-1)</f>
        <v>libcom_err-devel</v>
      </c>
      <c r="L58" t="str">
        <f ca="1">CONCATENATE("dir /b V:\Packages\*.rpm | findstr ^^",K58,"-[0-9] | findstr /i /r /v i686&gt;&gt; $$")</f>
        <v>dir /b V:\Packages\*.rpm | findstr ^^libcom_err-devel-[0-9] | findstr /i /r /v i686&gt;&gt; $$</v>
      </c>
      <c r="M58" t="str">
        <f ca="1">CONCATENATE("`ls | grep ^",K58,"-[0-9]` \")</f>
        <v>`ls | grep ^libcom_err-devel-[0-9]` \</v>
      </c>
    </row>
    <row r="59" spans="1:13" x14ac:dyDescent="0.2">
      <c r="A59" t="s">
        <v>23</v>
      </c>
      <c r="B59">
        <f>IFERROR(FIND("-",A59,1),FALSE)</f>
        <v>6</v>
      </c>
      <c r="C59">
        <f>IFERROR(FIND("-",A59,B59+1),FALSE)</f>
        <v>13</v>
      </c>
      <c r="D59" t="b">
        <f>IFERROR(FIND("-",A59,C59+1),FALSE)</f>
        <v>0</v>
      </c>
      <c r="E59">
        <f>IFERROR(FIND("-",A59,D59+1),FALSE)</f>
        <v>6</v>
      </c>
      <c r="F59">
        <f>IFERROR(FIND("-",A59,E59+1),FALSE)</f>
        <v>13</v>
      </c>
      <c r="G59" t="b">
        <f>IFERROR(FIND("-",A59,F59+1),FALSE)</f>
        <v>0</v>
      </c>
      <c r="H59" t="str">
        <f>IF(MATCH(FALSE,B59:G59,0)-2=1,"B",IF(MATCH(FALSE,B59:G59,0)-2=2,"C",IF(MATCH(FALSE,B59:G59,0)-2=3,"D",IF(MATCH(FALSE,B59:G59,0)-2=4,"E",IF(MATCH(FALSE,B59:G59,0)-2=5,"F",IF(MATCH(FALSE,B59:G59,0)-2=6,"G"))))))</f>
        <v>B</v>
      </c>
      <c r="I59" t="str">
        <f>H59&amp;ROW(H59)</f>
        <v>B59</v>
      </c>
      <c r="J59">
        <f ca="1">INDIRECT(I59)</f>
        <v>6</v>
      </c>
      <c r="K59" t="str">
        <f ca="1">LEFT(A59,J59-1)</f>
        <v>libdb</v>
      </c>
      <c r="L59" t="str">
        <f ca="1">CONCATENATE("dir /b V:\Packages\*.rpm | findstr ^^",K59,"-[0-9] | findstr /i /r /v i686&gt;&gt; $$")</f>
        <v>dir /b V:\Packages\*.rpm | findstr ^^libdb-[0-9] | findstr /i /r /v i686&gt;&gt; $$</v>
      </c>
      <c r="M59" t="str">
        <f ca="1">CONCATENATE("`ls | grep ^",K59,"-[0-9]` \")</f>
        <v>`ls | grep ^libdb-[0-9]` \</v>
      </c>
    </row>
    <row r="60" spans="1:13" x14ac:dyDescent="0.2">
      <c r="A60" t="s">
        <v>24</v>
      </c>
      <c r="B60">
        <f>IFERROR(FIND("-",A60,1),FALSE)</f>
        <v>6</v>
      </c>
      <c r="C60">
        <f>IFERROR(FIND("-",A60,B60+1),FALSE)</f>
        <v>12</v>
      </c>
      <c r="D60">
        <f>IFERROR(FIND("-",A60,C60+1),FALSE)</f>
        <v>19</v>
      </c>
      <c r="E60" t="b">
        <f>IFERROR(FIND("-",A60,D60+1),FALSE)</f>
        <v>0</v>
      </c>
      <c r="F60">
        <f>IFERROR(FIND("-",A60,E60+1),FALSE)</f>
        <v>6</v>
      </c>
      <c r="G60">
        <f>IFERROR(FIND("-",A60,F60+1),FALSE)</f>
        <v>12</v>
      </c>
      <c r="H60" t="str">
        <f>IF(MATCH(FALSE,B60:G60,0)-2=1,"B",IF(MATCH(FALSE,B60:G60,0)-2=2,"C",IF(MATCH(FALSE,B60:G60,0)-2=3,"D",IF(MATCH(FALSE,B60:G60,0)-2=4,"E",IF(MATCH(FALSE,B60:G60,0)-2=5,"F",IF(MATCH(FALSE,B60:G60,0)-2=6,"G"))))))</f>
        <v>C</v>
      </c>
      <c r="I60" t="str">
        <f>H60&amp;ROW(H60)</f>
        <v>C60</v>
      </c>
      <c r="J60">
        <f ca="1">INDIRECT(I60)</f>
        <v>12</v>
      </c>
      <c r="K60" t="str">
        <f ca="1">LEFT(A60,J60-1)</f>
        <v>libdb-devel</v>
      </c>
      <c r="L60" t="str">
        <f ca="1">CONCATENATE("dir /b V:\Packages\*.rpm | findstr ^^",K60,"-[0-9] | findstr /i /r /v i686&gt;&gt; $$")</f>
        <v>dir /b V:\Packages\*.rpm | findstr ^^libdb-devel-[0-9] | findstr /i /r /v i686&gt;&gt; $$</v>
      </c>
      <c r="M60" t="str">
        <f ca="1">CONCATENATE("`ls | grep ^",K60,"-[0-9]` \")</f>
        <v>`ls | grep ^libdb-devel-[0-9]` \</v>
      </c>
    </row>
    <row r="61" spans="1:13" x14ac:dyDescent="0.2">
      <c r="A61" t="s">
        <v>25</v>
      </c>
      <c r="B61">
        <f>IFERROR(FIND("-",A61,1),FALSE)</f>
        <v>6</v>
      </c>
      <c r="C61">
        <f>IFERROR(FIND("-",A61,B61+1),FALSE)</f>
        <v>12</v>
      </c>
      <c r="D61">
        <f>IFERROR(FIND("-",A61,C61+1),FALSE)</f>
        <v>19</v>
      </c>
      <c r="E61" t="b">
        <f>IFERROR(FIND("-",A61,D61+1),FALSE)</f>
        <v>0</v>
      </c>
      <c r="F61">
        <f>IFERROR(FIND("-",A61,E61+1),FALSE)</f>
        <v>6</v>
      </c>
      <c r="G61">
        <f>IFERROR(FIND("-",A61,F61+1),FALSE)</f>
        <v>12</v>
      </c>
      <c r="H61" t="str">
        <f>IF(MATCH(FALSE,B61:G61,0)-2=1,"B",IF(MATCH(FALSE,B61:G61,0)-2=2,"C",IF(MATCH(FALSE,B61:G61,0)-2=3,"D",IF(MATCH(FALSE,B61:G61,0)-2=4,"E",IF(MATCH(FALSE,B61:G61,0)-2=5,"F",IF(MATCH(FALSE,B61:G61,0)-2=6,"G"))))))</f>
        <v>C</v>
      </c>
      <c r="I61" t="str">
        <f>H61&amp;ROW(H61)</f>
        <v>C61</v>
      </c>
      <c r="J61">
        <f ca="1">INDIRECT(I61)</f>
        <v>12</v>
      </c>
      <c r="K61" t="str">
        <f ca="1">LEFT(A61,J61-1)</f>
        <v>libdb-utils</v>
      </c>
      <c r="L61" t="str">
        <f ca="1">CONCATENATE("dir /b V:\Packages\*.rpm | findstr ^^",K61,"-[0-9] | findstr /i /r /v i686&gt;&gt; $$")</f>
        <v>dir /b V:\Packages\*.rpm | findstr ^^libdb-utils-[0-9] | findstr /i /r /v i686&gt;&gt; $$</v>
      </c>
      <c r="M61" t="str">
        <f ca="1">CONCATENATE("`ls | grep ^",K61,"-[0-9]` \")</f>
        <v>`ls | grep ^libdb-utils-[0-9]` \</v>
      </c>
    </row>
    <row r="62" spans="1:13" x14ac:dyDescent="0.2">
      <c r="A62" t="s">
        <v>26</v>
      </c>
      <c r="B62">
        <f>IFERROR(FIND("-",A62,1),FALSE)</f>
        <v>9</v>
      </c>
      <c r="C62">
        <f>IFERROR(FIND("-",A62,B62+1),FALSE)</f>
        <v>16</v>
      </c>
      <c r="D62" t="b">
        <f>IFERROR(FIND("-",A62,C62+1),FALSE)</f>
        <v>0</v>
      </c>
      <c r="E62">
        <f>IFERROR(FIND("-",A62,D62+1),FALSE)</f>
        <v>9</v>
      </c>
      <c r="F62">
        <f>IFERROR(FIND("-",A62,E62+1),FALSE)</f>
        <v>16</v>
      </c>
      <c r="G62" t="b">
        <f>IFERROR(FIND("-",A62,F62+1),FALSE)</f>
        <v>0</v>
      </c>
      <c r="H62" t="str">
        <f>IF(MATCH(FALSE,B62:G62,0)-2=1,"B",IF(MATCH(FALSE,B62:G62,0)-2=2,"C",IF(MATCH(FALSE,B62:G62,0)-2=3,"D",IF(MATCH(FALSE,B62:G62,0)-2=4,"E",IF(MATCH(FALSE,B62:G62,0)-2=5,"F",IF(MATCH(FALSE,B62:G62,0)-2=6,"G"))))))</f>
        <v>B</v>
      </c>
      <c r="I62" t="str">
        <f>H62&amp;ROW(H62)</f>
        <v>B62</v>
      </c>
      <c r="J62">
        <f ca="1">INDIRECT(I62)</f>
        <v>9</v>
      </c>
      <c r="K62" t="str">
        <f ca="1">LEFT(A62,J62-1)</f>
        <v>libevent</v>
      </c>
      <c r="L62" t="str">
        <f ca="1">CONCATENATE("dir /b V:\Packages\*.rpm | findstr ^^",K62,"-[0-9] | findstr /i /r /v i686&gt;&gt; $$")</f>
        <v>dir /b V:\Packages\*.rpm | findstr ^^libevent-[0-9] | findstr /i /r /v i686&gt;&gt; $$</v>
      </c>
      <c r="M62" t="str">
        <f ca="1">CONCATENATE("`ls | grep ^",K62,"-[0-9]` \")</f>
        <v>`ls | grep ^libevent-[0-9]` \</v>
      </c>
    </row>
    <row r="63" spans="1:13" x14ac:dyDescent="0.2">
      <c r="A63" t="s">
        <v>350</v>
      </c>
      <c r="B63">
        <f>IFERROR(FIND("-",A63,1),FALSE)</f>
        <v>11</v>
      </c>
      <c r="C63">
        <f>IFERROR(FIND("-",A63,B63+1),FALSE)</f>
        <v>17</v>
      </c>
      <c r="D63" t="b">
        <f>IFERROR(FIND("-",A63,C63+1),FALSE)</f>
        <v>0</v>
      </c>
      <c r="E63">
        <f>IFERROR(FIND("-",A63,D63+1),FALSE)</f>
        <v>11</v>
      </c>
      <c r="F63">
        <f>IFERROR(FIND("-",A63,E63+1),FALSE)</f>
        <v>17</v>
      </c>
      <c r="G63" t="b">
        <f>IFERROR(FIND("-",A63,F63+1),FALSE)</f>
        <v>0</v>
      </c>
      <c r="H63" t="str">
        <f>IF(MATCH(FALSE,B63:G63,0)-2=1,"B",IF(MATCH(FALSE,B63:G63,0)-2=2,"C",IF(MATCH(FALSE,B63:G63,0)-2=3,"D",IF(MATCH(FALSE,B63:G63,0)-2=4,"E",IF(MATCH(FALSE,B63:G63,0)-2=5,"F",IF(MATCH(FALSE,B63:G63,0)-2=6,"G"))))))</f>
        <v>B</v>
      </c>
      <c r="I63" t="str">
        <f>H63&amp;ROW(H63)</f>
        <v>B63</v>
      </c>
      <c r="J63">
        <f ca="1">INDIRECT(I63)</f>
        <v>11</v>
      </c>
      <c r="K63" t="str">
        <f ca="1">LEFT(A63,J63-1)</f>
        <v>libfontenc</v>
      </c>
      <c r="L63" t="str">
        <f ca="1">CONCATENATE("dir /b V:\Packages\*.rpm | findstr ^^",K63,"-[0-9] | findstr /i /r /v i686&gt;&gt; $$")</f>
        <v>dir /b V:\Packages\*.rpm | findstr ^^libfontenc-[0-9] | findstr /i /r /v i686&gt;&gt; $$</v>
      </c>
      <c r="M63" t="str">
        <f ca="1">CONCATENATE("`ls | grep ^",K63,"-[0-9]` \")</f>
        <v>`ls | grep ^libfontenc-[0-9]` \</v>
      </c>
    </row>
    <row r="64" spans="1:13" x14ac:dyDescent="0.2">
      <c r="A64" t="s">
        <v>212</v>
      </c>
      <c r="B64">
        <f>IFERROR(FIND("-",A64,1),FALSE)</f>
        <v>10</v>
      </c>
      <c r="C64">
        <f>IFERROR(FIND("-",A64,B64+1),FALSE)</f>
        <v>14</v>
      </c>
      <c r="D64" t="b">
        <f>IFERROR(FIND("-",A64,C64+1),FALSE)</f>
        <v>0</v>
      </c>
      <c r="E64">
        <f>IFERROR(FIND("-",A64,D64+1),FALSE)</f>
        <v>10</v>
      </c>
      <c r="F64">
        <f>IFERROR(FIND("-",A64,E64+1),FALSE)</f>
        <v>14</v>
      </c>
      <c r="G64" t="b">
        <f>IFERROR(FIND("-",A64,F64+1),FALSE)</f>
        <v>0</v>
      </c>
      <c r="H64" t="str">
        <f>IF(MATCH(FALSE,B64:G64,0)-2=1,"B",IF(MATCH(FALSE,B64:G64,0)-2=2,"C",IF(MATCH(FALSE,B64:G64,0)-2=3,"D",IF(MATCH(FALSE,B64:G64,0)-2=4,"E",IF(MATCH(FALSE,B64:G64,0)-2=5,"F",IF(MATCH(FALSE,B64:G64,0)-2=6,"G"))))))</f>
        <v>B</v>
      </c>
      <c r="I64" t="str">
        <f>H64&amp;ROW(H64)</f>
        <v>B64</v>
      </c>
      <c r="J64">
        <f ca="1">INDIRECT(I64)</f>
        <v>10</v>
      </c>
      <c r="K64" t="str">
        <f ca="1">LEFT(A64,J64-1)</f>
        <v>libgudev1</v>
      </c>
      <c r="L64" t="str">
        <f ca="1">CONCATENATE("dir /b V:\Packages\*.rpm | findstr ^^",K64,"-[0-9] | findstr /i /r /v i686&gt;&gt; $$")</f>
        <v>dir /b V:\Packages\*.rpm | findstr ^^libgudev1-[0-9] | findstr /i /r /v i686&gt;&gt; $$</v>
      </c>
      <c r="M64" t="str">
        <f ca="1">CONCATENATE("`ls | grep ^",K64,"-[0-9]` \")</f>
        <v>`ls | grep ^libgudev1-[0-9]` \</v>
      </c>
    </row>
    <row r="65" spans="1:13" x14ac:dyDescent="0.2">
      <c r="A65" t="s">
        <v>380</v>
      </c>
      <c r="B65">
        <f>IFERROR(FIND("-",A65,1),FALSE)</f>
        <v>7</v>
      </c>
      <c r="C65">
        <f>IFERROR(FIND("-",A65,B65+1),FALSE)</f>
        <v>13</v>
      </c>
      <c r="D65" t="b">
        <f>IFERROR(FIND("-",A65,C65+1),FALSE)</f>
        <v>0</v>
      </c>
      <c r="E65">
        <f>IFERROR(FIND("-",A65,D65+1),FALSE)</f>
        <v>7</v>
      </c>
      <c r="F65">
        <f>IFERROR(FIND("-",A65,E65+1),FALSE)</f>
        <v>13</v>
      </c>
      <c r="G65" t="b">
        <f>IFERROR(FIND("-",A65,F65+1),FALSE)</f>
        <v>0</v>
      </c>
      <c r="H65" t="str">
        <f>IF(MATCH(FALSE,B65:G65,0)-2=1,"B",IF(MATCH(FALSE,B65:G65,0)-2=2,"C",IF(MATCH(FALSE,B65:G65,0)-2=3,"D",IF(MATCH(FALSE,B65:G65,0)-2=4,"E",IF(MATCH(FALSE,B65:G65,0)-2=5,"F",IF(MATCH(FALSE,B65:G65,0)-2=6,"G"))))))</f>
        <v>B</v>
      </c>
      <c r="I65" t="str">
        <f>H65&amp;ROW(H65)</f>
        <v>B65</v>
      </c>
      <c r="J65">
        <f ca="1">INDIRECT(I65)</f>
        <v>7</v>
      </c>
      <c r="K65" t="str">
        <f ca="1">LEFT(A65,J65-1)</f>
        <v>libICE</v>
      </c>
      <c r="L65" t="str">
        <f ca="1">CONCATENATE("dir /b V:\Packages\*.rpm | findstr ^^",K65,"-[0-9] | findstr /i /r /v i686&gt;&gt; $$")</f>
        <v>dir /b V:\Packages\*.rpm | findstr ^^libICE-[0-9] | findstr /i /r /v i686&gt;&gt; $$</v>
      </c>
      <c r="M65" t="str">
        <f ca="1">CONCATENATE("`ls | grep ^",K65,"-[0-9]` \")</f>
        <v>`ls | grep ^libICE-[0-9]` \</v>
      </c>
    </row>
    <row r="66" spans="1:13" x14ac:dyDescent="0.2">
      <c r="A66" t="s">
        <v>27</v>
      </c>
      <c r="B66">
        <f>IFERROR(FIND("-",A66,1),FALSE)</f>
        <v>8</v>
      </c>
      <c r="C66">
        <f>IFERROR(FIND("-",A66,B66+1),FALSE)</f>
        <v>14</v>
      </c>
      <c r="D66">
        <f>IFERROR(FIND("-",A66,C66+1),FALSE)</f>
        <v>21</v>
      </c>
      <c r="E66" t="b">
        <f>IFERROR(FIND("-",A66,D66+1),FALSE)</f>
        <v>0</v>
      </c>
      <c r="F66">
        <f>IFERROR(FIND("-",A66,E66+1),FALSE)</f>
        <v>8</v>
      </c>
      <c r="G66">
        <f>IFERROR(FIND("-",A66,F66+1),FALSE)</f>
        <v>14</v>
      </c>
      <c r="H66" t="str">
        <f>IF(MATCH(FALSE,B66:G66,0)-2=1,"B",IF(MATCH(FALSE,B66:G66,0)-2=2,"C",IF(MATCH(FALSE,B66:G66,0)-2=3,"D",IF(MATCH(FALSE,B66:G66,0)-2=4,"E",IF(MATCH(FALSE,B66:G66,0)-2=5,"F",IF(MATCH(FALSE,B66:G66,0)-2=6,"G"))))))</f>
        <v>C</v>
      </c>
      <c r="I66" t="str">
        <f>H66&amp;ROW(H66)</f>
        <v>C66</v>
      </c>
      <c r="J66">
        <f ca="1">INDIRECT(I66)</f>
        <v>14</v>
      </c>
      <c r="K66" t="str">
        <f ca="1">LEFT(A66,J66-1)</f>
        <v>libjpeg-turbo</v>
      </c>
      <c r="L66" t="str">
        <f ca="1">CONCATENATE("dir /b V:\Packages\*.rpm | findstr ^^",K66,"-[0-9] | findstr /i /r /v i686&gt;&gt; $$")</f>
        <v>dir /b V:\Packages\*.rpm | findstr ^^libjpeg-turbo-[0-9] | findstr /i /r /v i686&gt;&gt; $$</v>
      </c>
      <c r="M66" t="str">
        <f ca="1">CONCATENATE("`ls | grep ^",K66,"-[0-9]` \")</f>
        <v>`ls | grep ^libjpeg-turbo-[0-9]` \</v>
      </c>
    </row>
    <row r="67" spans="1:13" x14ac:dyDescent="0.2">
      <c r="A67" t="s">
        <v>225</v>
      </c>
      <c r="B67">
        <f>IFERROR(FIND("-",A67,1),FALSE)</f>
        <v>9</v>
      </c>
      <c r="C67">
        <f>IFERROR(FIND("-",A67,B67+1),FALSE)</f>
        <v>16</v>
      </c>
      <c r="D67" t="b">
        <f>IFERROR(FIND("-",A67,C67+1),FALSE)</f>
        <v>0</v>
      </c>
      <c r="E67">
        <f>IFERROR(FIND("-",A67,D67+1),FALSE)</f>
        <v>9</v>
      </c>
      <c r="F67">
        <f>IFERROR(FIND("-",A67,E67+1),FALSE)</f>
        <v>16</v>
      </c>
      <c r="G67" t="b">
        <f>IFERROR(FIND("-",A67,F67+1),FALSE)</f>
        <v>0</v>
      </c>
      <c r="H67" t="str">
        <f>IF(MATCH(FALSE,B67:G67,0)-2=1,"B",IF(MATCH(FALSE,B67:G67,0)-2=2,"C",IF(MATCH(FALSE,B67:G67,0)-2=3,"D",IF(MATCH(FALSE,B67:G67,0)-2=4,"E",IF(MATCH(FALSE,B67:G67,0)-2=5,"F",IF(MATCH(FALSE,B67:G67,0)-2=6,"G"))))))</f>
        <v>B</v>
      </c>
      <c r="I67" t="str">
        <f>H67&amp;ROW(H67)</f>
        <v>B67</v>
      </c>
      <c r="J67">
        <f ca="1">INDIRECT(I67)</f>
        <v>9</v>
      </c>
      <c r="K67" t="str">
        <f ca="1">LEFT(A67,J67-1)</f>
        <v>libkadm5</v>
      </c>
      <c r="L67" t="str">
        <f ca="1">CONCATENATE("dir /b V:\Packages\*.rpm | findstr ^^",K67,"-[0-9] | findstr /i /r /v i686&gt;&gt; $$")</f>
        <v>dir /b V:\Packages\*.rpm | findstr ^^libkadm5-[0-9] | findstr /i /r /v i686&gt;&gt; $$</v>
      </c>
      <c r="M67" t="str">
        <f ca="1">CONCATENATE("`ls | grep ^",K67,"-[0-9]` \")</f>
        <v>`ls | grep ^libkadm5-[0-9]` \</v>
      </c>
    </row>
    <row r="68" spans="1:13" x14ac:dyDescent="0.2">
      <c r="A68" t="s">
        <v>28</v>
      </c>
      <c r="B68">
        <f>IFERROR(FIND("-",A68,1),FALSE)</f>
        <v>7</v>
      </c>
      <c r="C68">
        <f>IFERROR(FIND("-",A68,B68+1),FALSE)</f>
        <v>14</v>
      </c>
      <c r="D68" t="b">
        <f>IFERROR(FIND("-",A68,C68+1),FALSE)</f>
        <v>0</v>
      </c>
      <c r="E68">
        <f>IFERROR(FIND("-",A68,D68+1),FALSE)</f>
        <v>7</v>
      </c>
      <c r="F68">
        <f>IFERROR(FIND("-",A68,E68+1),FALSE)</f>
        <v>14</v>
      </c>
      <c r="G68" t="b">
        <f>IFERROR(FIND("-",A68,F68+1),FALSE)</f>
        <v>0</v>
      </c>
      <c r="H68" t="str">
        <f>IF(MATCH(FALSE,B68:G68,0)-2=1,"B",IF(MATCH(FALSE,B68:G68,0)-2=2,"C",IF(MATCH(FALSE,B68:G68,0)-2=3,"D",IF(MATCH(FALSE,B68:G68,0)-2=4,"E",IF(MATCH(FALSE,B68:G68,0)-2=5,"F",IF(MATCH(FALSE,B68:G68,0)-2=6,"G"))))))</f>
        <v>B</v>
      </c>
      <c r="I68" t="str">
        <f>H68&amp;ROW(H68)</f>
        <v>B68</v>
      </c>
      <c r="J68">
        <f ca="1">INDIRECT(I68)</f>
        <v>7</v>
      </c>
      <c r="K68" t="str">
        <f ca="1">LEFT(A68,J68-1)</f>
        <v>libpng</v>
      </c>
      <c r="L68" t="str">
        <f ca="1">CONCATENATE("dir /b V:\Packages\*.rpm | findstr ^^",K68,"-[0-9] | findstr /i /r /v i686&gt;&gt; $$")</f>
        <v>dir /b V:\Packages\*.rpm | findstr ^^libpng-[0-9] | findstr /i /r /v i686&gt;&gt; $$</v>
      </c>
      <c r="M68" t="str">
        <f ca="1">CONCATENATE("`ls | grep ^",K68,"-[0-9]` \")</f>
        <v>`ls | grep ^libpng-[0-9]` \</v>
      </c>
    </row>
    <row r="69" spans="1:13" x14ac:dyDescent="0.2">
      <c r="A69" t="s">
        <v>215</v>
      </c>
      <c r="B69">
        <f>IFERROR(FIND("-",A69,1),FALSE)</f>
        <v>11</v>
      </c>
      <c r="C69">
        <f>IFERROR(FIND("-",A69,B69+1),FALSE)</f>
        <v>15</v>
      </c>
      <c r="D69" t="b">
        <f>IFERROR(FIND("-",A69,C69+1),FALSE)</f>
        <v>0</v>
      </c>
      <c r="E69">
        <f>IFERROR(FIND("-",A69,D69+1),FALSE)</f>
        <v>11</v>
      </c>
      <c r="F69">
        <f>IFERROR(FIND("-",A69,E69+1),FALSE)</f>
        <v>15</v>
      </c>
      <c r="G69" t="b">
        <f>IFERROR(FIND("-",A69,F69+1),FALSE)</f>
        <v>0</v>
      </c>
      <c r="H69" t="str">
        <f>IF(MATCH(FALSE,B69:G69,0)-2=1,"B",IF(MATCH(FALSE,B69:G69,0)-2=2,"C",IF(MATCH(FALSE,B69:G69,0)-2=3,"D",IF(MATCH(FALSE,B69:G69,0)-2=4,"E",IF(MATCH(FALSE,B69:G69,0)-2=5,"F",IF(MATCH(FALSE,B69:G69,0)-2=6,"G"))))))</f>
        <v>B</v>
      </c>
      <c r="I69" t="str">
        <f>H69&amp;ROW(H69)</f>
        <v>B69</v>
      </c>
      <c r="J69">
        <f ca="1">INDIRECT(I69)</f>
        <v>11</v>
      </c>
      <c r="K69" t="str">
        <f ca="1">LEFT(A69,J69-1)</f>
        <v>libselinux</v>
      </c>
      <c r="L69" t="str">
        <f ca="1">CONCATENATE("dir /b V:\Packages\*.rpm | findstr ^^",K69,"-[0-9] | findstr /i /r /v i686&gt;&gt; $$")</f>
        <v>dir /b V:\Packages\*.rpm | findstr ^^libselinux-[0-9] | findstr /i /r /v i686&gt;&gt; $$</v>
      </c>
      <c r="M69" t="str">
        <f ca="1">CONCATENATE("`ls | grep ^",K69,"-[0-9]` \")</f>
        <v>`ls | grep ^libselinux-[0-9]` \</v>
      </c>
    </row>
    <row r="70" spans="1:13" x14ac:dyDescent="0.2">
      <c r="A70" t="s">
        <v>29</v>
      </c>
      <c r="B70">
        <f>IFERROR(FIND("-",A70,1),FALSE)</f>
        <v>11</v>
      </c>
      <c r="C70">
        <f>IFERROR(FIND("-",A70,B70+1),FALSE)</f>
        <v>17</v>
      </c>
      <c r="D70">
        <f>IFERROR(FIND("-",A70,C70+1),FALSE)</f>
        <v>21</v>
      </c>
      <c r="E70" t="b">
        <f>IFERROR(FIND("-",A70,D70+1),FALSE)</f>
        <v>0</v>
      </c>
      <c r="F70">
        <f>IFERROR(FIND("-",A70,E70+1),FALSE)</f>
        <v>11</v>
      </c>
      <c r="G70">
        <f>IFERROR(FIND("-",A70,F70+1),FALSE)</f>
        <v>17</v>
      </c>
      <c r="H70" t="str">
        <f>IF(MATCH(FALSE,B70:G70,0)-2=1,"B",IF(MATCH(FALSE,B70:G70,0)-2=2,"C",IF(MATCH(FALSE,B70:G70,0)-2=3,"D",IF(MATCH(FALSE,B70:G70,0)-2=4,"E",IF(MATCH(FALSE,B70:G70,0)-2=5,"F",IF(MATCH(FALSE,B70:G70,0)-2=6,"G"))))))</f>
        <v>C</v>
      </c>
      <c r="I70" t="str">
        <f>H70&amp;ROW(H70)</f>
        <v>C70</v>
      </c>
      <c r="J70">
        <f ca="1">INDIRECT(I70)</f>
        <v>17</v>
      </c>
      <c r="K70" t="str">
        <f ca="1">LEFT(A70,J70-1)</f>
        <v>libselinux-devel</v>
      </c>
      <c r="L70" t="str">
        <f ca="1">CONCATENATE("dir /b V:\Packages\*.rpm | findstr ^^",K70,"-[0-9] | findstr /i /r /v i686&gt;&gt; $$")</f>
        <v>dir /b V:\Packages\*.rpm | findstr ^^libselinux-devel-[0-9] | findstr /i /r /v i686&gt;&gt; $$</v>
      </c>
      <c r="M70" t="str">
        <f ca="1">CONCATENATE("`ls | grep ^",K70,"-[0-9]` \")</f>
        <v>`ls | grep ^libselinux-devel-[0-9]` \</v>
      </c>
    </row>
    <row r="71" spans="1:13" x14ac:dyDescent="0.2">
      <c r="A71" t="s">
        <v>213</v>
      </c>
      <c r="B71">
        <f>IFERROR(FIND("-",A71,1),FALSE)</f>
        <v>11</v>
      </c>
      <c r="C71">
        <f>IFERROR(FIND("-",A71,B71+1),FALSE)</f>
        <v>18</v>
      </c>
      <c r="D71">
        <f>IFERROR(FIND("-",A71,C71+1),FALSE)</f>
        <v>22</v>
      </c>
      <c r="E71" t="b">
        <f>IFERROR(FIND("-",A71,D71+1),FALSE)</f>
        <v>0</v>
      </c>
      <c r="F71">
        <f>IFERROR(FIND("-",A71,E71+1),FALSE)</f>
        <v>11</v>
      </c>
      <c r="G71">
        <f>IFERROR(FIND("-",A71,F71+1),FALSE)</f>
        <v>18</v>
      </c>
      <c r="H71" t="str">
        <f>IF(MATCH(FALSE,B71:G71,0)-2=1,"B",IF(MATCH(FALSE,B71:G71,0)-2=2,"C",IF(MATCH(FALSE,B71:G71,0)-2=3,"D",IF(MATCH(FALSE,B71:G71,0)-2=4,"E",IF(MATCH(FALSE,B71:G71,0)-2=5,"F",IF(MATCH(FALSE,B71:G71,0)-2=6,"G"))))))</f>
        <v>C</v>
      </c>
      <c r="I71" t="str">
        <f>H71&amp;ROW(H71)</f>
        <v>C71</v>
      </c>
      <c r="J71">
        <f ca="1">INDIRECT(I71)</f>
        <v>18</v>
      </c>
      <c r="K71" t="str">
        <f ca="1">LEFT(A71,J71-1)</f>
        <v>libselinux-python</v>
      </c>
      <c r="L71" t="str">
        <f ca="1">CONCATENATE("dir /b V:\Packages\*.rpm | findstr ^^",K71,"-[0-9] | findstr /i /r /v i686&gt;&gt; $$")</f>
        <v>dir /b V:\Packages\*.rpm | findstr ^^libselinux-python-[0-9] | findstr /i /r /v i686&gt;&gt; $$</v>
      </c>
      <c r="M71" t="str">
        <f ca="1">CONCATENATE("`ls | grep ^",K71,"-[0-9]` \")</f>
        <v>`ls | grep ^libselinux-python-[0-9]` \</v>
      </c>
    </row>
    <row r="72" spans="1:13" x14ac:dyDescent="0.2">
      <c r="A72" t="s">
        <v>214</v>
      </c>
      <c r="B72">
        <f>IFERROR(FIND("-",A72,1),FALSE)</f>
        <v>11</v>
      </c>
      <c r="C72">
        <f>IFERROR(FIND("-",A72,B72+1),FALSE)</f>
        <v>17</v>
      </c>
      <c r="D72">
        <f>IFERROR(FIND("-",A72,C72+1),FALSE)</f>
        <v>21</v>
      </c>
      <c r="E72" t="b">
        <f>IFERROR(FIND("-",A72,D72+1),FALSE)</f>
        <v>0</v>
      </c>
      <c r="F72">
        <f>IFERROR(FIND("-",A72,E72+1),FALSE)</f>
        <v>11</v>
      </c>
      <c r="G72">
        <f>IFERROR(FIND("-",A72,F72+1),FALSE)</f>
        <v>17</v>
      </c>
      <c r="H72" t="str">
        <f>IF(MATCH(FALSE,B72:G72,0)-2=1,"B",IF(MATCH(FALSE,B72:G72,0)-2=2,"C",IF(MATCH(FALSE,B72:G72,0)-2=3,"D",IF(MATCH(FALSE,B72:G72,0)-2=4,"E",IF(MATCH(FALSE,B72:G72,0)-2=5,"F",IF(MATCH(FALSE,B72:G72,0)-2=6,"G"))))))</f>
        <v>C</v>
      </c>
      <c r="I72" t="str">
        <f>H72&amp;ROW(H72)</f>
        <v>C72</v>
      </c>
      <c r="J72">
        <f ca="1">INDIRECT(I72)</f>
        <v>17</v>
      </c>
      <c r="K72" t="str">
        <f ca="1">LEFT(A72,J72-1)</f>
        <v>libselinux-utils</v>
      </c>
      <c r="L72" t="str">
        <f ca="1">CONCATENATE("dir /b V:\Packages\*.rpm | findstr ^^",K72,"-[0-9] | findstr /i /r /v i686&gt;&gt; $$")</f>
        <v>dir /b V:\Packages\*.rpm | findstr ^^libselinux-utils-[0-9] | findstr /i /r /v i686&gt;&gt; $$</v>
      </c>
      <c r="M72" t="str">
        <f ca="1">CONCATENATE("`ls | grep ^",K72,"-[0-9]` \")</f>
        <v>`ls | grep ^libselinux-utils-[0-9]` \</v>
      </c>
    </row>
    <row r="73" spans="1:13" x14ac:dyDescent="0.2">
      <c r="A73" t="s">
        <v>210</v>
      </c>
      <c r="B73">
        <f>IFERROR(FIND("-",A73,1),FALSE)</f>
        <v>12</v>
      </c>
      <c r="C73">
        <f>IFERROR(FIND("-",A73,B73+1),FALSE)</f>
        <v>16</v>
      </c>
      <c r="D73" t="b">
        <f>IFERROR(FIND("-",A73,C73+1),FALSE)</f>
        <v>0</v>
      </c>
      <c r="E73">
        <f>IFERROR(FIND("-",A73,D73+1),FALSE)</f>
        <v>12</v>
      </c>
      <c r="F73">
        <f>IFERROR(FIND("-",A73,E73+1),FALSE)</f>
        <v>16</v>
      </c>
      <c r="G73" t="b">
        <f>IFERROR(FIND("-",A73,F73+1),FALSE)</f>
        <v>0</v>
      </c>
      <c r="H73" t="str">
        <f>IF(MATCH(FALSE,B73:G73,0)-2=1,"B",IF(MATCH(FALSE,B73:G73,0)-2=2,"C",IF(MATCH(FALSE,B73:G73,0)-2=3,"D",IF(MATCH(FALSE,B73:G73,0)-2=4,"E",IF(MATCH(FALSE,B73:G73,0)-2=5,"F",IF(MATCH(FALSE,B73:G73,0)-2=6,"G"))))))</f>
        <v>B</v>
      </c>
      <c r="I73" t="str">
        <f>H73&amp;ROW(H73)</f>
        <v>B73</v>
      </c>
      <c r="J73">
        <f ca="1">INDIRECT(I73)</f>
        <v>12</v>
      </c>
      <c r="K73" t="str">
        <f ca="1">LEFT(A73,J73-1)</f>
        <v>libsemanage</v>
      </c>
      <c r="L73" t="str">
        <f ca="1">CONCATENATE("dir /b V:\Packages\*.rpm | findstr ^^",K73,"-[0-9] | findstr /i /r /v i686&gt;&gt; $$")</f>
        <v>dir /b V:\Packages\*.rpm | findstr ^^libsemanage-[0-9] | findstr /i /r /v i686&gt;&gt; $$</v>
      </c>
      <c r="M73" t="str">
        <f ca="1">CONCATENATE("`ls | grep ^",K73,"-[0-9]` \")</f>
        <v>`ls | grep ^libsemanage-[0-9]` \</v>
      </c>
    </row>
    <row r="74" spans="1:13" x14ac:dyDescent="0.2">
      <c r="A74" t="s">
        <v>227</v>
      </c>
      <c r="B74">
        <f>IFERROR(FIND("-",A74,1),FALSE)</f>
        <v>12</v>
      </c>
      <c r="C74">
        <f>IFERROR(FIND("-",A74,B74+1),FALSE)</f>
        <v>19</v>
      </c>
      <c r="D74">
        <f>IFERROR(FIND("-",A74,C74+1),FALSE)</f>
        <v>23</v>
      </c>
      <c r="E74" t="b">
        <f>IFERROR(FIND("-",A74,D74+1),FALSE)</f>
        <v>0</v>
      </c>
      <c r="F74">
        <f>IFERROR(FIND("-",A74,E74+1),FALSE)</f>
        <v>12</v>
      </c>
      <c r="G74">
        <f>IFERROR(FIND("-",A74,F74+1),FALSE)</f>
        <v>19</v>
      </c>
      <c r="H74" t="str">
        <f>IF(MATCH(FALSE,B74:G74,0)-2=1,"B",IF(MATCH(FALSE,B74:G74,0)-2=2,"C",IF(MATCH(FALSE,B74:G74,0)-2=3,"D",IF(MATCH(FALSE,B74:G74,0)-2=4,"E",IF(MATCH(FALSE,B74:G74,0)-2=5,"F",IF(MATCH(FALSE,B74:G74,0)-2=6,"G"))))))</f>
        <v>C</v>
      </c>
      <c r="I74" t="str">
        <f>H74&amp;ROW(H74)</f>
        <v>C74</v>
      </c>
      <c r="J74">
        <f ca="1">INDIRECT(I74)</f>
        <v>19</v>
      </c>
      <c r="K74" t="str">
        <f ca="1">LEFT(A74,J74-1)</f>
        <v>libsemanage-python</v>
      </c>
      <c r="L74" t="str">
        <f ca="1">CONCATENATE("dir /b V:\Packages\*.rpm | findstr ^^",K74,"-[0-9] | findstr /i /r /v i686&gt;&gt; $$")</f>
        <v>dir /b V:\Packages\*.rpm | findstr ^^libsemanage-python-[0-9] | findstr /i /r /v i686&gt;&gt; $$</v>
      </c>
      <c r="M74" t="str">
        <f ca="1">CONCATENATE("`ls | grep ^",K74,"-[0-9]` \")</f>
        <v>`ls | grep ^libsemanage-python-[0-9]` \</v>
      </c>
    </row>
    <row r="75" spans="1:13" x14ac:dyDescent="0.2">
      <c r="A75" t="s">
        <v>211</v>
      </c>
      <c r="B75">
        <f>IFERROR(FIND("-",A75,1),FALSE)</f>
        <v>9</v>
      </c>
      <c r="C75">
        <f>IFERROR(FIND("-",A75,B75+1),FALSE)</f>
        <v>13</v>
      </c>
      <c r="D75" t="b">
        <f>IFERROR(FIND("-",A75,C75+1),FALSE)</f>
        <v>0</v>
      </c>
      <c r="E75">
        <f>IFERROR(FIND("-",A75,D75+1),FALSE)</f>
        <v>9</v>
      </c>
      <c r="F75">
        <f>IFERROR(FIND("-",A75,E75+1),FALSE)</f>
        <v>13</v>
      </c>
      <c r="G75" t="b">
        <f>IFERROR(FIND("-",A75,F75+1),FALSE)</f>
        <v>0</v>
      </c>
      <c r="H75" t="str">
        <f>IF(MATCH(FALSE,B75:G75,0)-2=1,"B",IF(MATCH(FALSE,B75:G75,0)-2=2,"C",IF(MATCH(FALSE,B75:G75,0)-2=3,"D",IF(MATCH(FALSE,B75:G75,0)-2=4,"E",IF(MATCH(FALSE,B75:G75,0)-2=5,"F",IF(MATCH(FALSE,B75:G75,0)-2=6,"G"))))))</f>
        <v>B</v>
      </c>
      <c r="I75" t="str">
        <f>H75&amp;ROW(H75)</f>
        <v>B75</v>
      </c>
      <c r="J75">
        <f ca="1">INDIRECT(I75)</f>
        <v>9</v>
      </c>
      <c r="K75" t="str">
        <f ca="1">LEFT(A75,J75-1)</f>
        <v>libsepol</v>
      </c>
      <c r="L75" t="str">
        <f ca="1">CONCATENATE("dir /b V:\Packages\*.rpm | findstr ^^",K75,"-[0-9] | findstr /i /r /v i686&gt;&gt; $$")</f>
        <v>dir /b V:\Packages\*.rpm | findstr ^^libsepol-[0-9] | findstr /i /r /v i686&gt;&gt; $$</v>
      </c>
      <c r="M75" t="str">
        <f ca="1">CONCATENATE("`ls | grep ^",K75,"-[0-9]` \")</f>
        <v>`ls | grep ^libsepol-[0-9]` \</v>
      </c>
    </row>
    <row r="76" spans="1:13" x14ac:dyDescent="0.2">
      <c r="A76" t="s">
        <v>30</v>
      </c>
      <c r="B76">
        <f>IFERROR(FIND("-",A76,1),FALSE)</f>
        <v>9</v>
      </c>
      <c r="C76">
        <f>IFERROR(FIND("-",A76,B76+1),FALSE)</f>
        <v>15</v>
      </c>
      <c r="D76">
        <f>IFERROR(FIND("-",A76,C76+1),FALSE)</f>
        <v>19</v>
      </c>
      <c r="E76" t="b">
        <f>IFERROR(FIND("-",A76,D76+1),FALSE)</f>
        <v>0</v>
      </c>
      <c r="F76">
        <f>IFERROR(FIND("-",A76,E76+1),FALSE)</f>
        <v>9</v>
      </c>
      <c r="G76">
        <f>IFERROR(FIND("-",A76,F76+1),FALSE)</f>
        <v>15</v>
      </c>
      <c r="H76" t="str">
        <f>IF(MATCH(FALSE,B76:G76,0)-2=1,"B",IF(MATCH(FALSE,B76:G76,0)-2=2,"C",IF(MATCH(FALSE,B76:G76,0)-2=3,"D",IF(MATCH(FALSE,B76:G76,0)-2=4,"E",IF(MATCH(FALSE,B76:G76,0)-2=5,"F",IF(MATCH(FALSE,B76:G76,0)-2=6,"G"))))))</f>
        <v>C</v>
      </c>
      <c r="I76" t="str">
        <f>H76&amp;ROW(H76)</f>
        <v>C76</v>
      </c>
      <c r="J76">
        <f ca="1">INDIRECT(I76)</f>
        <v>15</v>
      </c>
      <c r="K76" t="str">
        <f ca="1">LEFT(A76,J76-1)</f>
        <v>libsepol-devel</v>
      </c>
      <c r="L76" t="str">
        <f ca="1">CONCATENATE("dir /b V:\Packages\*.rpm | findstr ^^",K76,"-[0-9] | findstr /i /r /v i686&gt;&gt; $$")</f>
        <v>dir /b V:\Packages\*.rpm | findstr ^^libsepol-devel-[0-9] | findstr /i /r /v i686&gt;&gt; $$</v>
      </c>
      <c r="M76" t="str">
        <f ca="1">CONCATENATE("`ls | grep ^",K76,"-[0-9]` \")</f>
        <v>`ls | grep ^libsepol-devel-[0-9]` \</v>
      </c>
    </row>
    <row r="77" spans="1:13" x14ac:dyDescent="0.2">
      <c r="A77" t="s">
        <v>379</v>
      </c>
      <c r="B77">
        <f>IFERROR(FIND("-",A77,1),FALSE)</f>
        <v>6</v>
      </c>
      <c r="C77">
        <f>IFERROR(FIND("-",A77,B77+1),FALSE)</f>
        <v>12</v>
      </c>
      <c r="D77" t="b">
        <f>IFERROR(FIND("-",A77,C77+1),FALSE)</f>
        <v>0</v>
      </c>
      <c r="E77">
        <f>IFERROR(FIND("-",A77,D77+1),FALSE)</f>
        <v>6</v>
      </c>
      <c r="F77">
        <f>IFERROR(FIND("-",A77,E77+1),FALSE)</f>
        <v>12</v>
      </c>
      <c r="G77" t="b">
        <f>IFERROR(FIND("-",A77,F77+1),FALSE)</f>
        <v>0</v>
      </c>
      <c r="H77" t="str">
        <f>IF(MATCH(FALSE,B77:G77,0)-2=1,"B",IF(MATCH(FALSE,B77:G77,0)-2=2,"C",IF(MATCH(FALSE,B77:G77,0)-2=3,"D",IF(MATCH(FALSE,B77:G77,0)-2=4,"E",IF(MATCH(FALSE,B77:G77,0)-2=5,"F",IF(MATCH(FALSE,B77:G77,0)-2=6,"G"))))))</f>
        <v>B</v>
      </c>
      <c r="I77" t="str">
        <f>H77&amp;ROW(H77)</f>
        <v>B77</v>
      </c>
      <c r="J77">
        <f ca="1">INDIRECT(I77)</f>
        <v>6</v>
      </c>
      <c r="K77" t="str">
        <f ca="1">LEFT(A77,J77-1)</f>
        <v>libSM</v>
      </c>
      <c r="L77" t="str">
        <f ca="1">CONCATENATE("dir /b V:\Packages\*.rpm | findstr ^^",K77,"-[0-9] | findstr /i /r /v i686&gt;&gt; $$")</f>
        <v>dir /b V:\Packages\*.rpm | findstr ^^libSM-[0-9] | findstr /i /r /v i686&gt;&gt; $$</v>
      </c>
      <c r="M77" t="str">
        <f ca="1">CONCATENATE("`ls | grep ^",K77,"-[0-9]` \")</f>
        <v>`ls | grep ^libSM-[0-9]` \</v>
      </c>
    </row>
    <row r="78" spans="1:13" x14ac:dyDescent="0.2">
      <c r="A78" t="s">
        <v>31</v>
      </c>
      <c r="B78">
        <f>IFERROR(FIND("-",A78,1),FALSE)</f>
        <v>6</v>
      </c>
      <c r="C78">
        <f>IFERROR(FIND("-",A78,B78+1),FALSE)</f>
        <v>13</v>
      </c>
      <c r="D78" t="b">
        <f>IFERROR(FIND("-",A78,C78+1),FALSE)</f>
        <v>0</v>
      </c>
      <c r="E78">
        <f>IFERROR(FIND("-",A78,D78+1),FALSE)</f>
        <v>6</v>
      </c>
      <c r="F78">
        <f>IFERROR(FIND("-",A78,E78+1),FALSE)</f>
        <v>13</v>
      </c>
      <c r="G78" t="b">
        <f>IFERROR(FIND("-",A78,F78+1),FALSE)</f>
        <v>0</v>
      </c>
      <c r="H78" t="str">
        <f>IF(MATCH(FALSE,B78:G78,0)-2=1,"B",IF(MATCH(FALSE,B78:G78,0)-2=2,"C",IF(MATCH(FALSE,B78:G78,0)-2=3,"D",IF(MATCH(FALSE,B78:G78,0)-2=4,"E",IF(MATCH(FALSE,B78:G78,0)-2=5,"F",IF(MATCH(FALSE,B78:G78,0)-2=6,"G"))))))</f>
        <v>B</v>
      </c>
      <c r="I78" t="str">
        <f>H78&amp;ROW(H78)</f>
        <v>B78</v>
      </c>
      <c r="J78">
        <f ca="1">INDIRECT(I78)</f>
        <v>6</v>
      </c>
      <c r="K78" t="str">
        <f ca="1">LEFT(A78,J78-1)</f>
        <v>libss</v>
      </c>
      <c r="L78" t="str">
        <f ca="1">CONCATENATE("dir /b V:\Packages\*.rpm | findstr ^^",K78,"-[0-9] | findstr /i /r /v i686&gt;&gt; $$")</f>
        <v>dir /b V:\Packages\*.rpm | findstr ^^libss-[0-9] | findstr /i /r /v i686&gt;&gt; $$</v>
      </c>
      <c r="M78" t="str">
        <f ca="1">CONCATENATE("`ls | grep ^",K78,"-[0-9]` \")</f>
        <v>`ls | grep ^libss-[0-9]` \</v>
      </c>
    </row>
    <row r="79" spans="1:13" x14ac:dyDescent="0.2">
      <c r="A79" t="s">
        <v>32</v>
      </c>
      <c r="B79">
        <f>IFERROR(FIND("-",A79,1),FALSE)</f>
        <v>9</v>
      </c>
      <c r="C79">
        <f>IFERROR(FIND("-",A79,B79+1),FALSE)</f>
        <v>14</v>
      </c>
      <c r="D79" t="b">
        <f>IFERROR(FIND("-",A79,C79+1),FALSE)</f>
        <v>0</v>
      </c>
      <c r="E79">
        <f>IFERROR(FIND("-",A79,D79+1),FALSE)</f>
        <v>9</v>
      </c>
      <c r="F79">
        <f>IFERROR(FIND("-",A79,E79+1),FALSE)</f>
        <v>14</v>
      </c>
      <c r="G79" t="b">
        <f>IFERROR(FIND("-",A79,F79+1),FALSE)</f>
        <v>0</v>
      </c>
      <c r="H79" t="str">
        <f>IF(MATCH(FALSE,B79:G79,0)-2=1,"B",IF(MATCH(FALSE,B79:G79,0)-2=2,"C",IF(MATCH(FALSE,B79:G79,0)-2=3,"D",IF(MATCH(FALSE,B79:G79,0)-2=4,"E",IF(MATCH(FALSE,B79:G79,0)-2=5,"F",IF(MATCH(FALSE,B79:G79,0)-2=6,"G"))))))</f>
        <v>B</v>
      </c>
      <c r="I79" t="str">
        <f>H79&amp;ROW(H79)</f>
        <v>B79</v>
      </c>
      <c r="J79">
        <f ca="1">INDIRECT(I79)</f>
        <v>9</v>
      </c>
      <c r="K79" t="str">
        <f ca="1">LEFT(A79,J79-1)</f>
        <v>libtasn1</v>
      </c>
      <c r="L79" t="str">
        <f ca="1">CONCATENATE("dir /b V:\Packages\*.rpm | findstr ^^",K79,"-[0-9] | findstr /i /r /v i686&gt;&gt; $$")</f>
        <v>dir /b V:\Packages\*.rpm | findstr ^^libtasn1-[0-9] | findstr /i /r /v i686&gt;&gt; $$</v>
      </c>
      <c r="M79" t="str">
        <f ca="1">CONCATENATE("`ls | grep ^",K79,"-[0-9]` \")</f>
        <v>`ls | grep ^libtasn1-[0-9]` \</v>
      </c>
    </row>
    <row r="80" spans="1:13" x14ac:dyDescent="0.2">
      <c r="A80" t="s">
        <v>33</v>
      </c>
      <c r="B80">
        <f>IFERROR(FIND("-",A80,1),FALSE)</f>
        <v>8</v>
      </c>
      <c r="C80">
        <f>IFERROR(FIND("-",A80,B80+1),FALSE)</f>
        <v>13</v>
      </c>
      <c r="D80">
        <f>IFERROR(FIND("-",A80,C80+1),FALSE)</f>
        <v>19</v>
      </c>
      <c r="E80" t="b">
        <f>IFERROR(FIND("-",A80,D80+1),FALSE)</f>
        <v>0</v>
      </c>
      <c r="F80">
        <f>IFERROR(FIND("-",A80,E80+1),FALSE)</f>
        <v>8</v>
      </c>
      <c r="G80">
        <f>IFERROR(FIND("-",A80,F80+1),FALSE)</f>
        <v>13</v>
      </c>
      <c r="H80" t="str">
        <f>IF(MATCH(FALSE,B80:G80,0)-2=1,"B",IF(MATCH(FALSE,B80:G80,0)-2=2,"C",IF(MATCH(FALSE,B80:G80,0)-2=3,"D",IF(MATCH(FALSE,B80:G80,0)-2=4,"E",IF(MATCH(FALSE,B80:G80,0)-2=5,"F",IF(MATCH(FALSE,B80:G80,0)-2=6,"G"))))))</f>
        <v>C</v>
      </c>
      <c r="I80" t="str">
        <f>H80&amp;ROW(H80)</f>
        <v>C80</v>
      </c>
      <c r="J80">
        <f ca="1">INDIRECT(I80)</f>
        <v>13</v>
      </c>
      <c r="K80" t="str">
        <f ca="1">LEFT(A80,J80-1)</f>
        <v>libtool-ltdl</v>
      </c>
      <c r="L80" t="str">
        <f ca="1">CONCATENATE("dir /b V:\Packages\*.rpm | findstr ^^",K80,"-[0-9] | findstr /i /r /v i686&gt;&gt; $$")</f>
        <v>dir /b V:\Packages\*.rpm | findstr ^^libtool-ltdl-[0-9] | findstr /i /r /v i686&gt;&gt; $$</v>
      </c>
      <c r="M80" t="str">
        <f ca="1">CONCATENATE("`ls | grep ^",K80,"-[0-9]` \")</f>
        <v>`ls | grep ^libtool-ltdl-[0-9]` \</v>
      </c>
    </row>
    <row r="81" spans="1:13" x14ac:dyDescent="0.2">
      <c r="A81" t="s">
        <v>34</v>
      </c>
      <c r="B81">
        <f>IFERROR(FIND("-",A81,1),FALSE)</f>
        <v>9</v>
      </c>
      <c r="C81">
        <f>IFERROR(FIND("-",A81,B81+1),FALSE)</f>
        <v>15</v>
      </c>
      <c r="D81">
        <f>IFERROR(FIND("-",A81,C81+1),FALSE)</f>
        <v>21</v>
      </c>
      <c r="E81" t="b">
        <f>IFERROR(FIND("-",A81,D81+1),FALSE)</f>
        <v>0</v>
      </c>
      <c r="F81">
        <f>IFERROR(FIND("-",A81,E81+1),FALSE)</f>
        <v>9</v>
      </c>
      <c r="G81">
        <f>IFERROR(FIND("-",A81,F81+1),FALSE)</f>
        <v>15</v>
      </c>
      <c r="H81" t="str">
        <f>IF(MATCH(FALSE,B81:G81,0)-2=1,"B",IF(MATCH(FALSE,B81:G81,0)-2=2,"C",IF(MATCH(FALSE,B81:G81,0)-2=3,"D",IF(MATCH(FALSE,B81:G81,0)-2=4,"E",IF(MATCH(FALSE,B81:G81,0)-2=5,"F",IF(MATCH(FALSE,B81:G81,0)-2=6,"G"))))))</f>
        <v>C</v>
      </c>
      <c r="I81" t="str">
        <f>H81&amp;ROW(H81)</f>
        <v>C81</v>
      </c>
      <c r="J81">
        <f ca="1">INDIRECT(I81)</f>
        <v>15</v>
      </c>
      <c r="K81" t="str">
        <f ca="1">LEFT(A81,J81-1)</f>
        <v>libverto-devel</v>
      </c>
      <c r="L81" t="str">
        <f ca="1">CONCATENATE("dir /b V:\Packages\*.rpm | findstr ^^",K81,"-[0-9] | findstr /i /r /v i686&gt;&gt; $$")</f>
        <v>dir /b V:\Packages\*.rpm | findstr ^^libverto-devel-[0-9] | findstr /i /r /v i686&gt;&gt; $$</v>
      </c>
      <c r="M81" t="str">
        <f ca="1">CONCATENATE("`ls | grep ^",K81,"-[0-9]` \")</f>
        <v>`ls | grep ^libverto-devel-[0-9]` \</v>
      </c>
    </row>
    <row r="82" spans="1:13" x14ac:dyDescent="0.2">
      <c r="A82" t="s">
        <v>276</v>
      </c>
      <c r="B82">
        <f>IFERROR(FIND("-",A82,1),FALSE)</f>
        <v>9</v>
      </c>
      <c r="C82">
        <f>IFERROR(FIND("-",A82,B82+1),FALSE)</f>
        <v>18</v>
      </c>
      <c r="D82">
        <f>IFERROR(FIND("-",A82,C82+1),FALSE)</f>
        <v>24</v>
      </c>
      <c r="E82" t="b">
        <f>IFERROR(FIND("-",A82,D82+1),FALSE)</f>
        <v>0</v>
      </c>
      <c r="F82">
        <f>IFERROR(FIND("-",A82,E82+1),FALSE)</f>
        <v>9</v>
      </c>
      <c r="G82">
        <f>IFERROR(FIND("-",A82,F82+1),FALSE)</f>
        <v>18</v>
      </c>
      <c r="H82" t="str">
        <f>IF(MATCH(FALSE,B82:G82,0)-2=1,"B",IF(MATCH(FALSE,B82:G82,0)-2=2,"C",IF(MATCH(FALSE,B82:G82,0)-2=3,"D",IF(MATCH(FALSE,B82:G82,0)-2=4,"E",IF(MATCH(FALSE,B82:G82,0)-2=5,"F",IF(MATCH(FALSE,B82:G82,0)-2=6,"G"))))))</f>
        <v>C</v>
      </c>
      <c r="I82" t="str">
        <f>H82&amp;ROW(H82)</f>
        <v>C82</v>
      </c>
      <c r="J82">
        <f ca="1">INDIRECT(I82)</f>
        <v>18</v>
      </c>
      <c r="K82" t="str">
        <f ca="1">LEFT(A82,J82-1)</f>
        <v>libverto-libevent</v>
      </c>
      <c r="L82" t="str">
        <f ca="1">CONCATENATE("dir /b V:\Packages\*.rpm | findstr ^^",K82,"-[0-9] | findstr /i /r /v i686&gt;&gt; $$")</f>
        <v>dir /b V:\Packages\*.rpm | findstr ^^libverto-libevent-[0-9] | findstr /i /r /v i686&gt;&gt; $$</v>
      </c>
      <c r="M82" t="str">
        <f ca="1">CONCATENATE("`ls | grep ^",K82,"-[0-9]` \")</f>
        <v>`ls | grep ^libverto-libevent-[0-9]` \</v>
      </c>
    </row>
    <row r="83" spans="1:13" x14ac:dyDescent="0.2">
      <c r="A83" t="s">
        <v>229</v>
      </c>
      <c r="B83">
        <f>IFERROR(FIND("-",A83,1),FALSE)</f>
        <v>7</v>
      </c>
      <c r="C83">
        <f>IFERROR(FIND("-",A83,B83+1),FALSE)</f>
        <v>13</v>
      </c>
      <c r="D83" t="b">
        <f>IFERROR(FIND("-",A83,C83+1),FALSE)</f>
        <v>0</v>
      </c>
      <c r="E83">
        <f>IFERROR(FIND("-",A83,D83+1),FALSE)</f>
        <v>7</v>
      </c>
      <c r="F83">
        <f>IFERROR(FIND("-",A83,E83+1),FALSE)</f>
        <v>13</v>
      </c>
      <c r="G83" t="b">
        <f>IFERROR(FIND("-",A83,F83+1),FALSE)</f>
        <v>0</v>
      </c>
      <c r="H83" t="str">
        <f>IF(MATCH(FALSE,B83:G83,0)-2=1,"B",IF(MATCH(FALSE,B83:G83,0)-2=2,"C",IF(MATCH(FALSE,B83:G83,0)-2=3,"D",IF(MATCH(FALSE,B83:G83,0)-2=4,"E",IF(MATCH(FALSE,B83:G83,0)-2=5,"F",IF(MATCH(FALSE,B83:G83,0)-2=6,"G"))))))</f>
        <v>B</v>
      </c>
      <c r="I83" t="str">
        <f>H83&amp;ROW(H83)</f>
        <v>B83</v>
      </c>
      <c r="J83">
        <f ca="1">INDIRECT(I83)</f>
        <v>7</v>
      </c>
      <c r="K83" t="str">
        <f ca="1">LEFT(A83,J83-1)</f>
        <v>libX11</v>
      </c>
      <c r="L83" t="str">
        <f ca="1">CONCATENATE("dir /b V:\Packages\*.rpm | findstr ^^",K83,"-[0-9] | findstr /i /r /v i686&gt;&gt; $$")</f>
        <v>dir /b V:\Packages\*.rpm | findstr ^^libX11-[0-9] | findstr /i /r /v i686&gt;&gt; $$</v>
      </c>
      <c r="M83" t="str">
        <f ca="1">CONCATENATE("`ls | grep ^",K83,"-[0-9]` \")</f>
        <v>`ls | grep ^libX11-[0-9]` \</v>
      </c>
    </row>
    <row r="84" spans="1:13" x14ac:dyDescent="0.2">
      <c r="A84" t="s">
        <v>228</v>
      </c>
      <c r="B84">
        <f>IFERROR(FIND("-",A84,1),FALSE)</f>
        <v>7</v>
      </c>
      <c r="C84">
        <f>IFERROR(FIND("-",A84,B84+1),FALSE)</f>
        <v>14</v>
      </c>
      <c r="D84">
        <f>IFERROR(FIND("-",A84,C84+1),FALSE)</f>
        <v>20</v>
      </c>
      <c r="E84" t="b">
        <f>IFERROR(FIND("-",A84,D84+1),FALSE)</f>
        <v>0</v>
      </c>
      <c r="F84">
        <f>IFERROR(FIND("-",A84,E84+1),FALSE)</f>
        <v>7</v>
      </c>
      <c r="G84">
        <f>IFERROR(FIND("-",A84,F84+1),FALSE)</f>
        <v>14</v>
      </c>
      <c r="H84" t="str">
        <f>IF(MATCH(FALSE,B84:G84,0)-2=1,"B",IF(MATCH(FALSE,B84:G84,0)-2=2,"C",IF(MATCH(FALSE,B84:G84,0)-2=3,"D",IF(MATCH(FALSE,B84:G84,0)-2=4,"E",IF(MATCH(FALSE,B84:G84,0)-2=5,"F",IF(MATCH(FALSE,B84:G84,0)-2=6,"G"))))))</f>
        <v>C</v>
      </c>
      <c r="I84" t="str">
        <f>H84&amp;ROW(H84)</f>
        <v>C84</v>
      </c>
      <c r="J84">
        <f ca="1">INDIRECT(I84)</f>
        <v>14</v>
      </c>
      <c r="K84" t="str">
        <f ca="1">LEFT(A84,J84-1)</f>
        <v>libX11-common</v>
      </c>
      <c r="L84" t="str">
        <f ca="1">CONCATENATE("dir /b V:\Packages\*.rpm | findstr ^^",K84,"-[0-9] | findstr /i /r /v i686&gt;&gt; $$")</f>
        <v>dir /b V:\Packages\*.rpm | findstr ^^libX11-common-[0-9] | findstr /i /r /v i686&gt;&gt; $$</v>
      </c>
      <c r="M84" t="str">
        <f ca="1">CONCATENATE("`ls | grep ^",K84,"-[0-9]` \")</f>
        <v>`ls | grep ^libX11-common-[0-9]` \</v>
      </c>
    </row>
    <row r="85" spans="1:13" x14ac:dyDescent="0.2">
      <c r="A85" t="s">
        <v>235</v>
      </c>
      <c r="B85">
        <f>IFERROR(FIND("-",A85,1),FALSE)</f>
        <v>7</v>
      </c>
      <c r="C85">
        <f>IFERROR(FIND("-",A85,B85+1),FALSE)</f>
        <v>13</v>
      </c>
      <c r="D85">
        <f>IFERROR(FIND("-",A85,C85+1),FALSE)</f>
        <v>19</v>
      </c>
      <c r="E85" t="b">
        <f>IFERROR(FIND("-",A85,D85+1),FALSE)</f>
        <v>0</v>
      </c>
      <c r="F85">
        <f>IFERROR(FIND("-",A85,E85+1),FALSE)</f>
        <v>7</v>
      </c>
      <c r="G85">
        <f>IFERROR(FIND("-",A85,F85+1),FALSE)</f>
        <v>13</v>
      </c>
      <c r="H85" t="str">
        <f>IF(MATCH(FALSE,B85:G85,0)-2=1,"B",IF(MATCH(FALSE,B85:G85,0)-2=2,"C",IF(MATCH(FALSE,B85:G85,0)-2=3,"D",IF(MATCH(FALSE,B85:G85,0)-2=4,"E",IF(MATCH(FALSE,B85:G85,0)-2=5,"F",IF(MATCH(FALSE,B85:G85,0)-2=6,"G"))))))</f>
        <v>C</v>
      </c>
      <c r="I85" t="str">
        <f>H85&amp;ROW(H85)</f>
        <v>C85</v>
      </c>
      <c r="J85">
        <f ca="1">INDIRECT(I85)</f>
        <v>13</v>
      </c>
      <c r="K85" t="str">
        <f ca="1">LEFT(A85,J85-1)</f>
        <v>libX11-devel</v>
      </c>
      <c r="L85" t="str">
        <f ca="1">CONCATENATE("dir /b V:\Packages\*.rpm | findstr ^^",K85,"-[0-9] | findstr /i /r /v i686&gt;&gt; $$")</f>
        <v>dir /b V:\Packages\*.rpm | findstr ^^libX11-devel-[0-9] | findstr /i /r /v i686&gt;&gt; $$</v>
      </c>
      <c r="M85" t="str">
        <f ca="1">CONCATENATE("`ls | grep ^",K85,"-[0-9]` \")</f>
        <v>`ls | grep ^libX11-devel-[0-9]` \</v>
      </c>
    </row>
    <row r="86" spans="1:13" x14ac:dyDescent="0.2">
      <c r="A86" t="s">
        <v>35</v>
      </c>
      <c r="B86">
        <f>IFERROR(FIND("-",A86,1),FALSE)</f>
        <v>7</v>
      </c>
      <c r="C86">
        <f>IFERROR(FIND("-",A86,B86+1),FALSE)</f>
        <v>13</v>
      </c>
      <c r="D86" t="b">
        <f>IFERROR(FIND("-",A86,C86+1),FALSE)</f>
        <v>0</v>
      </c>
      <c r="E86">
        <f>IFERROR(FIND("-",A86,D86+1),FALSE)</f>
        <v>7</v>
      </c>
      <c r="F86">
        <f>IFERROR(FIND("-",A86,E86+1),FALSE)</f>
        <v>13</v>
      </c>
      <c r="G86" t="b">
        <f>IFERROR(FIND("-",A86,F86+1),FALSE)</f>
        <v>0</v>
      </c>
      <c r="H86" t="str">
        <f>IF(MATCH(FALSE,B86:G86,0)-2=1,"B",IF(MATCH(FALSE,B86:G86,0)-2=2,"C",IF(MATCH(FALSE,B86:G86,0)-2=3,"D",IF(MATCH(FALSE,B86:G86,0)-2=4,"E",IF(MATCH(FALSE,B86:G86,0)-2=5,"F",IF(MATCH(FALSE,B86:G86,0)-2=6,"G"))))))</f>
        <v>B</v>
      </c>
      <c r="I86" t="str">
        <f>H86&amp;ROW(H86)</f>
        <v>B86</v>
      </c>
      <c r="J86">
        <f ca="1">INDIRECT(I86)</f>
        <v>7</v>
      </c>
      <c r="K86" t="str">
        <f ca="1">LEFT(A86,J86-1)</f>
        <v>libXau</v>
      </c>
      <c r="L86" t="str">
        <f ca="1">CONCATENATE("dir /b V:\Packages\*.rpm | findstr ^^",K86,"-[0-9] | findstr /i /r /v i686&gt;&gt; $$")</f>
        <v>dir /b V:\Packages\*.rpm | findstr ^^libXau-[0-9] | findstr /i /r /v i686&gt;&gt; $$</v>
      </c>
      <c r="M86" t="str">
        <f ca="1">CONCATENATE("`ls | grep ^",K86,"-[0-9]` \")</f>
        <v>`ls | grep ^libXau-[0-9]` \</v>
      </c>
    </row>
    <row r="87" spans="1:13" x14ac:dyDescent="0.2">
      <c r="A87" t="s">
        <v>238</v>
      </c>
      <c r="B87">
        <f>IFERROR(FIND("-",A87,1),FALSE)</f>
        <v>7</v>
      </c>
      <c r="C87">
        <f>IFERROR(FIND("-",A87,B87+1),FALSE)</f>
        <v>13</v>
      </c>
      <c r="D87">
        <f>IFERROR(FIND("-",A87,C87+1),FALSE)</f>
        <v>19</v>
      </c>
      <c r="E87" t="b">
        <f>IFERROR(FIND("-",A87,D87+1),FALSE)</f>
        <v>0</v>
      </c>
      <c r="F87">
        <f>IFERROR(FIND("-",A87,E87+1),FALSE)</f>
        <v>7</v>
      </c>
      <c r="G87">
        <f>IFERROR(FIND("-",A87,F87+1),FALSE)</f>
        <v>13</v>
      </c>
      <c r="H87" t="str">
        <f>IF(MATCH(FALSE,B87:G87,0)-2=1,"B",IF(MATCH(FALSE,B87:G87,0)-2=2,"C",IF(MATCH(FALSE,B87:G87,0)-2=3,"D",IF(MATCH(FALSE,B87:G87,0)-2=4,"E",IF(MATCH(FALSE,B87:G87,0)-2=5,"F",IF(MATCH(FALSE,B87:G87,0)-2=6,"G"))))))</f>
        <v>C</v>
      </c>
      <c r="I87" t="str">
        <f>H87&amp;ROW(H87)</f>
        <v>C87</v>
      </c>
      <c r="J87">
        <f ca="1">INDIRECT(I87)</f>
        <v>13</v>
      </c>
      <c r="K87" t="str">
        <f ca="1">LEFT(A87,J87-1)</f>
        <v>libXau-devel</v>
      </c>
      <c r="L87" t="str">
        <f ca="1">CONCATENATE("dir /b V:\Packages\*.rpm | findstr ^^",K87,"-[0-9] | findstr /i /r /v i686&gt;&gt; $$")</f>
        <v>dir /b V:\Packages\*.rpm | findstr ^^libXau-devel-[0-9] | findstr /i /r /v i686&gt;&gt; $$</v>
      </c>
      <c r="M87" t="str">
        <f ca="1">CONCATENATE("`ls | grep ^",K87,"-[0-9]` \")</f>
        <v>`ls | grep ^libXau-devel-[0-9]` \</v>
      </c>
    </row>
    <row r="88" spans="1:13" x14ac:dyDescent="0.2">
      <c r="A88" t="s">
        <v>230</v>
      </c>
      <c r="B88">
        <f>IFERROR(FIND("-",A88,1),FALSE)</f>
        <v>7</v>
      </c>
      <c r="C88">
        <f>IFERROR(FIND("-",A88,B88+1),FALSE)</f>
        <v>12</v>
      </c>
      <c r="D88" t="b">
        <f>IFERROR(FIND("-",A88,C88+1),FALSE)</f>
        <v>0</v>
      </c>
      <c r="E88">
        <f>IFERROR(FIND("-",A88,D88+1),FALSE)</f>
        <v>7</v>
      </c>
      <c r="F88">
        <f>IFERROR(FIND("-",A88,E88+1),FALSE)</f>
        <v>12</v>
      </c>
      <c r="G88" t="b">
        <f>IFERROR(FIND("-",A88,F88+1),FALSE)</f>
        <v>0</v>
      </c>
      <c r="H88" t="str">
        <f>IF(MATCH(FALSE,B88:G88,0)-2=1,"B",IF(MATCH(FALSE,B88:G88,0)-2=2,"C",IF(MATCH(FALSE,B88:G88,0)-2=3,"D",IF(MATCH(FALSE,B88:G88,0)-2=4,"E",IF(MATCH(FALSE,B88:G88,0)-2=5,"F",IF(MATCH(FALSE,B88:G88,0)-2=6,"G"))))))</f>
        <v>B</v>
      </c>
      <c r="I88" t="str">
        <f>H88&amp;ROW(H88)</f>
        <v>B88</v>
      </c>
      <c r="J88">
        <f ca="1">INDIRECT(I88)</f>
        <v>7</v>
      </c>
      <c r="K88" t="str">
        <f ca="1">LEFT(A88,J88-1)</f>
        <v>libxcb</v>
      </c>
      <c r="L88" t="str">
        <f ca="1">CONCATENATE("dir /b V:\Packages\*.rpm | findstr ^^",K88,"-[0-9] | findstr /i /r /v i686&gt;&gt; $$")</f>
        <v>dir /b V:\Packages\*.rpm | findstr ^^libxcb-[0-9] | findstr /i /r /v i686&gt;&gt; $$</v>
      </c>
      <c r="M88" t="str">
        <f ca="1">CONCATENATE("`ls | grep ^",K88,"-[0-9]` \")</f>
        <v>`ls | grep ^libxcb-[0-9]` \</v>
      </c>
    </row>
    <row r="89" spans="1:13" x14ac:dyDescent="0.2">
      <c r="A89" t="s">
        <v>231</v>
      </c>
      <c r="B89">
        <f>IFERROR(FIND("-",A89,1),FALSE)</f>
        <v>7</v>
      </c>
      <c r="C89">
        <f>IFERROR(FIND("-",A89,B89+1),FALSE)</f>
        <v>13</v>
      </c>
      <c r="D89">
        <f>IFERROR(FIND("-",A89,C89+1),FALSE)</f>
        <v>18</v>
      </c>
      <c r="E89" t="b">
        <f>IFERROR(FIND("-",A89,D89+1),FALSE)</f>
        <v>0</v>
      </c>
      <c r="F89">
        <f>IFERROR(FIND("-",A89,E89+1),FALSE)</f>
        <v>7</v>
      </c>
      <c r="G89">
        <f>IFERROR(FIND("-",A89,F89+1),FALSE)</f>
        <v>13</v>
      </c>
      <c r="H89" t="str">
        <f>IF(MATCH(FALSE,B89:G89,0)-2=1,"B",IF(MATCH(FALSE,B89:G89,0)-2=2,"C",IF(MATCH(FALSE,B89:G89,0)-2=3,"D",IF(MATCH(FALSE,B89:G89,0)-2=4,"E",IF(MATCH(FALSE,B89:G89,0)-2=5,"F",IF(MATCH(FALSE,B89:G89,0)-2=6,"G"))))))</f>
        <v>C</v>
      </c>
      <c r="I89" t="str">
        <f>H89&amp;ROW(H89)</f>
        <v>C89</v>
      </c>
      <c r="J89">
        <f ca="1">INDIRECT(I89)</f>
        <v>13</v>
      </c>
      <c r="K89" t="str">
        <f ca="1">LEFT(A89,J89-1)</f>
        <v>libxcb-devel</v>
      </c>
      <c r="L89" t="str">
        <f ca="1">CONCATENATE("dir /b V:\Packages\*.rpm | findstr ^^",K89,"-[0-9] | findstr /i /r /v i686&gt;&gt; $$")</f>
        <v>dir /b V:\Packages\*.rpm | findstr ^^libxcb-devel-[0-9] | findstr /i /r /v i686&gt;&gt; $$</v>
      </c>
      <c r="M89" t="str">
        <f ca="1">CONCATENATE("`ls | grep ^",K89,"-[0-9]` \")</f>
        <v>`ls | grep ^libxcb-devel-[0-9]` \</v>
      </c>
    </row>
    <row r="90" spans="1:13" x14ac:dyDescent="0.2">
      <c r="A90" t="s">
        <v>377</v>
      </c>
      <c r="B90">
        <f>IFERROR(FIND("-",A90,1),FALSE)</f>
        <v>14</v>
      </c>
      <c r="C90">
        <f>IFERROR(FIND("-",A90,B90+1),FALSE)</f>
        <v>20</v>
      </c>
      <c r="D90" t="b">
        <f>IFERROR(FIND("-",A90,C90+1),FALSE)</f>
        <v>0</v>
      </c>
      <c r="E90">
        <f>IFERROR(FIND("-",A90,D90+1),FALSE)</f>
        <v>14</v>
      </c>
      <c r="F90">
        <f>IFERROR(FIND("-",A90,E90+1),FALSE)</f>
        <v>20</v>
      </c>
      <c r="G90" t="b">
        <f>IFERROR(FIND("-",A90,F90+1),FALSE)</f>
        <v>0</v>
      </c>
      <c r="H90" t="str">
        <f>IF(MATCH(FALSE,B90:G90,0)-2=1,"B",IF(MATCH(FALSE,B90:G90,0)-2=2,"C",IF(MATCH(FALSE,B90:G90,0)-2=3,"D",IF(MATCH(FALSE,B90:G90,0)-2=4,"E",IF(MATCH(FALSE,B90:G90,0)-2=5,"F",IF(MATCH(FALSE,B90:G90,0)-2=6,"G"))))))</f>
        <v>B</v>
      </c>
      <c r="I90" t="str">
        <f>H90&amp;ROW(H90)</f>
        <v>B90</v>
      </c>
      <c r="J90">
        <f ca="1">INDIRECT(I90)</f>
        <v>14</v>
      </c>
      <c r="K90" t="str">
        <f ca="1">LEFT(A90,J90-1)</f>
        <v>libXcomposite</v>
      </c>
      <c r="L90" t="str">
        <f ca="1">CONCATENATE("dir /b V:\Packages\*.rpm | findstr ^^",K90,"-[0-9] | findstr /i /r /v i686&gt;&gt; $$")</f>
        <v>dir /b V:\Packages\*.rpm | findstr ^^libXcomposite-[0-9] | findstr /i /r /v i686&gt;&gt; $$</v>
      </c>
      <c r="M90" t="str">
        <f ca="1">CONCATENATE("`ls | grep ^",K90,"-[0-9]` \")</f>
        <v>`ls | grep ^libXcomposite-[0-9]` \</v>
      </c>
    </row>
    <row r="91" spans="1:13" x14ac:dyDescent="0.2">
      <c r="A91" t="s">
        <v>376</v>
      </c>
      <c r="B91">
        <f>IFERROR(FIND("-",A91,1),FALSE)</f>
        <v>8</v>
      </c>
      <c r="C91">
        <f>IFERROR(FIND("-",A91,B91+1),FALSE)</f>
        <v>14</v>
      </c>
      <c r="D91" t="b">
        <f>IFERROR(FIND("-",A91,C91+1),FALSE)</f>
        <v>0</v>
      </c>
      <c r="E91">
        <f>IFERROR(FIND("-",A91,D91+1),FALSE)</f>
        <v>8</v>
      </c>
      <c r="F91">
        <f>IFERROR(FIND("-",A91,E91+1),FALSE)</f>
        <v>14</v>
      </c>
      <c r="G91" t="b">
        <f>IFERROR(FIND("-",A91,F91+1),FALSE)</f>
        <v>0</v>
      </c>
      <c r="H91" t="str">
        <f>IF(MATCH(FALSE,B91:G91,0)-2=1,"B",IF(MATCH(FALSE,B91:G91,0)-2=2,"C",IF(MATCH(FALSE,B91:G91,0)-2=3,"D",IF(MATCH(FALSE,B91:G91,0)-2=4,"E",IF(MATCH(FALSE,B91:G91,0)-2=5,"F",IF(MATCH(FALSE,B91:G91,0)-2=6,"G"))))))</f>
        <v>B</v>
      </c>
      <c r="I91" t="str">
        <f>H91&amp;ROW(H91)</f>
        <v>B91</v>
      </c>
      <c r="J91">
        <f ca="1">INDIRECT(I91)</f>
        <v>8</v>
      </c>
      <c r="K91" t="str">
        <f ca="1">LEFT(A91,J91-1)</f>
        <v>libXext</v>
      </c>
      <c r="L91" t="str">
        <f ca="1">CONCATENATE("dir /b V:\Packages\*.rpm | findstr ^^",K91,"-[0-9] | findstr /i /r /v i686&gt;&gt; $$")</f>
        <v>dir /b V:\Packages\*.rpm | findstr ^^libXext-[0-9] | findstr /i /r /v i686&gt;&gt; $$</v>
      </c>
      <c r="M91" t="str">
        <f ca="1">CONCATENATE("`ls | grep ^",K91,"-[0-9]` \")</f>
        <v>`ls | grep ^libXext-[0-9]` \</v>
      </c>
    </row>
    <row r="92" spans="1:13" x14ac:dyDescent="0.2">
      <c r="A92" t="s">
        <v>375</v>
      </c>
      <c r="B92">
        <f>IFERROR(FIND("-",A92,1),FALSE)</f>
        <v>6</v>
      </c>
      <c r="C92">
        <f>IFERROR(FIND("-",A92,B92+1),FALSE)</f>
        <v>12</v>
      </c>
      <c r="D92" t="b">
        <f>IFERROR(FIND("-",A92,C92+1),FALSE)</f>
        <v>0</v>
      </c>
      <c r="E92">
        <f>IFERROR(FIND("-",A92,D92+1),FALSE)</f>
        <v>6</v>
      </c>
      <c r="F92">
        <f>IFERROR(FIND("-",A92,E92+1),FALSE)</f>
        <v>12</v>
      </c>
      <c r="G92" t="b">
        <f>IFERROR(FIND("-",A92,F92+1),FALSE)</f>
        <v>0</v>
      </c>
      <c r="H92" t="str">
        <f>IF(MATCH(FALSE,B92:G92,0)-2=1,"B",IF(MATCH(FALSE,B92:G92,0)-2=2,"C",IF(MATCH(FALSE,B92:G92,0)-2=3,"D",IF(MATCH(FALSE,B92:G92,0)-2=4,"E",IF(MATCH(FALSE,B92:G92,0)-2=5,"F",IF(MATCH(FALSE,B92:G92,0)-2=6,"G"))))))</f>
        <v>B</v>
      </c>
      <c r="I92" t="str">
        <f>H92&amp;ROW(H92)</f>
        <v>B92</v>
      </c>
      <c r="J92">
        <f ca="1">INDIRECT(I92)</f>
        <v>6</v>
      </c>
      <c r="K92" t="str">
        <f ca="1">LEFT(A92,J92-1)</f>
        <v>libXi</v>
      </c>
      <c r="L92" t="str">
        <f ca="1">CONCATENATE("dir /b V:\Packages\*.rpm | findstr ^^",K92,"-[0-9] | findstr /i /r /v i686&gt;&gt; $$")</f>
        <v>dir /b V:\Packages\*.rpm | findstr ^^libXi-[0-9] | findstr /i /r /v i686&gt;&gt; $$</v>
      </c>
      <c r="M92" t="str">
        <f ca="1">CONCATENATE("`ls | grep ^",K92,"-[0-9]` \")</f>
        <v>`ls | grep ^libXi-[0-9]` \</v>
      </c>
    </row>
    <row r="93" spans="1:13" x14ac:dyDescent="0.2">
      <c r="A93" t="s">
        <v>36</v>
      </c>
      <c r="B93">
        <f>IFERROR(FIND("-",A93,1),FALSE)</f>
        <v>7</v>
      </c>
      <c r="C93">
        <f>IFERROR(FIND("-",A93,B93+1),FALSE)</f>
        <v>14</v>
      </c>
      <c r="D93" t="b">
        <f>IFERROR(FIND("-",A93,C93+1),FALSE)</f>
        <v>0</v>
      </c>
      <c r="E93">
        <f>IFERROR(FIND("-",A93,D93+1),FALSE)</f>
        <v>7</v>
      </c>
      <c r="F93">
        <f>IFERROR(FIND("-",A93,E93+1),FALSE)</f>
        <v>14</v>
      </c>
      <c r="G93" t="b">
        <f>IFERROR(FIND("-",A93,F93+1),FALSE)</f>
        <v>0</v>
      </c>
      <c r="H93" t="str">
        <f>IF(MATCH(FALSE,B93:G93,0)-2=1,"B",IF(MATCH(FALSE,B93:G93,0)-2=2,"C",IF(MATCH(FALSE,B93:G93,0)-2=3,"D",IF(MATCH(FALSE,B93:G93,0)-2=4,"E",IF(MATCH(FALSE,B93:G93,0)-2=5,"F",IF(MATCH(FALSE,B93:G93,0)-2=6,"G"))))))</f>
        <v>B</v>
      </c>
      <c r="I93" t="str">
        <f>H93&amp;ROW(H93)</f>
        <v>B93</v>
      </c>
      <c r="J93">
        <f ca="1">INDIRECT(I93)</f>
        <v>7</v>
      </c>
      <c r="K93" t="str">
        <f ca="1">LEFT(A93,J93-1)</f>
        <v>libXpm</v>
      </c>
      <c r="L93" t="str">
        <f ca="1">CONCATENATE("dir /b V:\Packages\*.rpm | findstr ^^",K93,"-[0-9] | findstr /i /r /v i686&gt;&gt; $$")</f>
        <v>dir /b V:\Packages\*.rpm | findstr ^^libXpm-[0-9] | findstr /i /r /v i686&gt;&gt; $$</v>
      </c>
      <c r="M93" t="str">
        <f ca="1">CONCATENATE("`ls | grep ^",K93,"-[0-9]` \")</f>
        <v>`ls | grep ^libXpm-[0-9]` \</v>
      </c>
    </row>
    <row r="94" spans="1:13" x14ac:dyDescent="0.2">
      <c r="A94" t="s">
        <v>374</v>
      </c>
      <c r="B94">
        <f>IFERROR(FIND("-",A94,1),FALSE)</f>
        <v>11</v>
      </c>
      <c r="C94">
        <f>IFERROR(FIND("-",A94,B94+1),FALSE)</f>
        <v>18</v>
      </c>
      <c r="D94" t="b">
        <f>IFERROR(FIND("-",A94,C94+1),FALSE)</f>
        <v>0</v>
      </c>
      <c r="E94">
        <f>IFERROR(FIND("-",A94,D94+1),FALSE)</f>
        <v>11</v>
      </c>
      <c r="F94">
        <f>IFERROR(FIND("-",A94,E94+1),FALSE)</f>
        <v>18</v>
      </c>
      <c r="G94" t="b">
        <f>IFERROR(FIND("-",A94,F94+1),FALSE)</f>
        <v>0</v>
      </c>
      <c r="H94" t="str">
        <f>IF(MATCH(FALSE,B94:G94,0)-2=1,"B",IF(MATCH(FALSE,B94:G94,0)-2=2,"C",IF(MATCH(FALSE,B94:G94,0)-2=3,"D",IF(MATCH(FALSE,B94:G94,0)-2=4,"E",IF(MATCH(FALSE,B94:G94,0)-2=5,"F",IF(MATCH(FALSE,B94:G94,0)-2=6,"G"))))))</f>
        <v>B</v>
      </c>
      <c r="I94" t="str">
        <f>H94&amp;ROW(H94)</f>
        <v>B94</v>
      </c>
      <c r="J94">
        <f ca="1">INDIRECT(I94)</f>
        <v>11</v>
      </c>
      <c r="K94" t="str">
        <f ca="1">LEFT(A94,J94-1)</f>
        <v>libXrender</v>
      </c>
      <c r="L94" t="str">
        <f ca="1">CONCATENATE("dir /b V:\Packages\*.rpm | findstr ^^",K94,"-[0-9] | findstr /i /r /v i686&gt;&gt; $$")</f>
        <v>dir /b V:\Packages\*.rpm | findstr ^^libXrender-[0-9] | findstr /i /r /v i686&gt;&gt; $$</v>
      </c>
      <c r="M94" t="str">
        <f ca="1">CONCATENATE("`ls | grep ^",K94,"-[0-9]` \")</f>
        <v>`ls | grep ^libXrender-[0-9]` \</v>
      </c>
    </row>
    <row r="95" spans="1:13" x14ac:dyDescent="0.2">
      <c r="A95" t="s">
        <v>37</v>
      </c>
      <c r="B95">
        <f>IFERROR(FIND("-",A95,1),FALSE)</f>
        <v>8</v>
      </c>
      <c r="C95">
        <f>IFERROR(FIND("-",A95,B95+1),FALSE)</f>
        <v>15</v>
      </c>
      <c r="D95" t="b">
        <f>IFERROR(FIND("-",A95,C95+1),FALSE)</f>
        <v>0</v>
      </c>
      <c r="E95">
        <f>IFERROR(FIND("-",A95,D95+1),FALSE)</f>
        <v>8</v>
      </c>
      <c r="F95">
        <f>IFERROR(FIND("-",A95,E95+1),FALSE)</f>
        <v>15</v>
      </c>
      <c r="G95" t="b">
        <f>IFERROR(FIND("-",A95,F95+1),FALSE)</f>
        <v>0</v>
      </c>
      <c r="H95" t="str">
        <f>IF(MATCH(FALSE,B95:G95,0)-2=1,"B",IF(MATCH(FALSE,B95:G95,0)-2=2,"C",IF(MATCH(FALSE,B95:G95,0)-2=3,"D",IF(MATCH(FALSE,B95:G95,0)-2=4,"E",IF(MATCH(FALSE,B95:G95,0)-2=5,"F",IF(MATCH(FALSE,B95:G95,0)-2=6,"G"))))))</f>
        <v>B</v>
      </c>
      <c r="I95" t="str">
        <f>H95&amp;ROW(H95)</f>
        <v>B95</v>
      </c>
      <c r="J95">
        <f ca="1">INDIRECT(I95)</f>
        <v>8</v>
      </c>
      <c r="K95" t="str">
        <f ca="1">LEFT(A95,J95-1)</f>
        <v>libxslt</v>
      </c>
      <c r="L95" t="str">
        <f ca="1">CONCATENATE("dir /b V:\Packages\*.rpm | findstr ^^",K95,"-[0-9] | findstr /i /r /v i686&gt;&gt; $$")</f>
        <v>dir /b V:\Packages\*.rpm | findstr ^^libxslt-[0-9] | findstr /i /r /v i686&gt;&gt; $$</v>
      </c>
      <c r="M95" t="str">
        <f ca="1">CONCATENATE("`ls | grep ^",K95,"-[0-9]` \")</f>
        <v>`ls | grep ^libxslt-[0-9]` \</v>
      </c>
    </row>
    <row r="96" spans="1:13" x14ac:dyDescent="0.2">
      <c r="A96" t="s">
        <v>373</v>
      </c>
      <c r="B96">
        <f>IFERROR(FIND("-",A96,1),FALSE)</f>
        <v>8</v>
      </c>
      <c r="C96">
        <f>IFERROR(FIND("-",A96,B96+1),FALSE)</f>
        <v>14</v>
      </c>
      <c r="D96" t="b">
        <f>IFERROR(FIND("-",A96,C96+1),FALSE)</f>
        <v>0</v>
      </c>
      <c r="E96">
        <f>IFERROR(FIND("-",A96,D96+1),FALSE)</f>
        <v>8</v>
      </c>
      <c r="F96">
        <f>IFERROR(FIND("-",A96,E96+1),FALSE)</f>
        <v>14</v>
      </c>
      <c r="G96" t="b">
        <f>IFERROR(FIND("-",A96,F96+1),FALSE)</f>
        <v>0</v>
      </c>
      <c r="H96" t="str">
        <f>IF(MATCH(FALSE,B96:G96,0)-2=1,"B",IF(MATCH(FALSE,B96:G96,0)-2=2,"C",IF(MATCH(FALSE,B96:G96,0)-2=3,"D",IF(MATCH(FALSE,B96:G96,0)-2=4,"E",IF(MATCH(FALSE,B96:G96,0)-2=5,"F",IF(MATCH(FALSE,B96:G96,0)-2=6,"G"))))))</f>
        <v>B</v>
      </c>
      <c r="I96" t="str">
        <f>H96&amp;ROW(H96)</f>
        <v>B96</v>
      </c>
      <c r="J96">
        <f ca="1">INDIRECT(I96)</f>
        <v>8</v>
      </c>
      <c r="K96" t="str">
        <f ca="1">LEFT(A96,J96-1)</f>
        <v>libXtst</v>
      </c>
      <c r="L96" t="str">
        <f ca="1">CONCATENATE("dir /b V:\Packages\*.rpm | findstr ^^",K96,"-[0-9] | findstr /i /r /v i686&gt;&gt; $$")</f>
        <v>dir /b V:\Packages\*.rpm | findstr ^^libXtst-[0-9] | findstr /i /r /v i686&gt;&gt; $$</v>
      </c>
      <c r="M96" t="str">
        <f ca="1">CONCATENATE("`ls | grep ^",K96,"-[0-9]` \")</f>
        <v>`ls | grep ^libXtst-[0-9]` \</v>
      </c>
    </row>
    <row r="97" spans="1:13" x14ac:dyDescent="0.2">
      <c r="A97" t="s">
        <v>38</v>
      </c>
      <c r="B97">
        <f>IFERROR(FIND("-",A97,1),FALSE)</f>
        <v>7</v>
      </c>
      <c r="C97">
        <f>IFERROR(FIND("-",A97,B97+1),FALSE)</f>
        <v>14</v>
      </c>
      <c r="D97" t="b">
        <f>IFERROR(FIND("-",A97,C97+1),FALSE)</f>
        <v>0</v>
      </c>
      <c r="E97">
        <f>IFERROR(FIND("-",A97,D97+1),FALSE)</f>
        <v>7</v>
      </c>
      <c r="F97">
        <f>IFERROR(FIND("-",A97,E97+1),FALSE)</f>
        <v>14</v>
      </c>
      <c r="G97" t="b">
        <f>IFERROR(FIND("-",A97,F97+1),FALSE)</f>
        <v>0</v>
      </c>
      <c r="H97" t="str">
        <f>IF(MATCH(FALSE,B97:G97,0)-2=1,"B",IF(MATCH(FALSE,B97:G97,0)-2=2,"C",IF(MATCH(FALSE,B97:G97,0)-2=3,"D",IF(MATCH(FALSE,B97:G97,0)-2=4,"E",IF(MATCH(FALSE,B97:G97,0)-2=5,"F",IF(MATCH(FALSE,B97:G97,0)-2=6,"G"))))))</f>
        <v>B</v>
      </c>
      <c r="I97" t="str">
        <f>H97&amp;ROW(H97)</f>
        <v>B97</v>
      </c>
      <c r="J97">
        <f ca="1">INDIRECT(I97)</f>
        <v>7</v>
      </c>
      <c r="K97" t="str">
        <f ca="1">LEFT(A97,J97-1)</f>
        <v>libzip</v>
      </c>
      <c r="L97" t="str">
        <f ca="1">CONCATENATE("dir /b V:\Packages\*.rpm | findstr ^^",K97,"-[0-9] | findstr /i /r /v i686&gt;&gt; $$")</f>
        <v>dir /b V:\Packages\*.rpm | findstr ^^libzip-[0-9] | findstr /i /r /v i686&gt;&gt; $$</v>
      </c>
      <c r="M97" t="str">
        <f ca="1">CONCATENATE("`ls | grep ^",K97,"-[0-9]` \")</f>
        <v>`ls | grep ^libzip-[0-9]` \</v>
      </c>
    </row>
    <row r="98" spans="1:13" x14ac:dyDescent="0.2">
      <c r="A98" t="s">
        <v>355</v>
      </c>
      <c r="B98">
        <f>IFERROR(FIND("-",A98,1),FALSE)</f>
        <v>7</v>
      </c>
      <c r="C98">
        <f>IFERROR(FIND("-",A98,B98+1),FALSE)</f>
        <v>13</v>
      </c>
      <c r="D98">
        <f>IFERROR(FIND("-",A98,C98+1),FALSE)</f>
        <v>20</v>
      </c>
      <c r="E98" t="b">
        <f>IFERROR(FIND("-",A98,D98+1),FALSE)</f>
        <v>0</v>
      </c>
      <c r="F98">
        <f>IFERROR(FIND("-",A98,E98+1),FALSE)</f>
        <v>7</v>
      </c>
      <c r="G98">
        <f>IFERROR(FIND("-",A98,F98+1),FALSE)</f>
        <v>13</v>
      </c>
      <c r="H98" t="str">
        <f>IF(MATCH(FALSE,B98:G98,0)-2=1,"B",IF(MATCH(FALSE,B98:G98,0)-2=2,"C",IF(MATCH(FALSE,B98:G98,0)-2=3,"D",IF(MATCH(FALSE,B98:G98,0)-2=4,"E",IF(MATCH(FALSE,B98:G98,0)-2=5,"F",IF(MATCH(FALSE,B98:G98,0)-2=6,"G"))))))</f>
        <v>C</v>
      </c>
      <c r="I98" t="str">
        <f>H98&amp;ROW(H98)</f>
        <v>C98</v>
      </c>
      <c r="J98">
        <f ca="1">INDIRECT(I98)</f>
        <v>13</v>
      </c>
      <c r="K98" t="str">
        <f ca="1">LEFT(A98,J98-1)</f>
        <v>lksctp-tools</v>
      </c>
      <c r="L98" t="str">
        <f ca="1">CONCATENATE("dir /b V:\Packages\*.rpm | findstr ^^",K98,"-[0-9] | findstr /i /r /v i686&gt;&gt; $$")</f>
        <v>dir /b V:\Packages\*.rpm | findstr ^^lksctp-tools-[0-9] | findstr /i /r /v i686&gt;&gt; $$</v>
      </c>
      <c r="M98" t="str">
        <f ca="1">CONCATENATE("`ls | grep ^",K98,"-[0-9]` \")</f>
        <v>`ls | grep ^lksctp-tools-[0-9]` \</v>
      </c>
    </row>
    <row r="99" spans="1:13" x14ac:dyDescent="0.2">
      <c r="A99" t="s">
        <v>39</v>
      </c>
      <c r="B99">
        <f>IFERROR(FIND("-",A99,1),FALSE)</f>
        <v>11</v>
      </c>
      <c r="C99">
        <f>IFERROR(FIND("-",A99,B99+1),FALSE)</f>
        <v>17</v>
      </c>
      <c r="D99">
        <f>IFERROR(FIND("-",A99,C99+1),FALSE)</f>
        <v>23</v>
      </c>
      <c r="E99" t="b">
        <f>IFERROR(FIND("-",A99,D99+1),FALSE)</f>
        <v>0</v>
      </c>
      <c r="F99">
        <f>IFERROR(FIND("-",A99,E99+1),FALSE)</f>
        <v>11</v>
      </c>
      <c r="G99">
        <f>IFERROR(FIND("-",A99,F99+1),FALSE)</f>
        <v>17</v>
      </c>
      <c r="H99" t="str">
        <f>IF(MATCH(FALSE,B99:G99,0)-2=1,"B",IF(MATCH(FALSE,B99:G99,0)-2=2,"C",IF(MATCH(FALSE,B99:G99,0)-2=3,"D",IF(MATCH(FALSE,B99:G99,0)-2=4,"E",IF(MATCH(FALSE,B99:G99,0)-2=5,"F",IF(MATCH(FALSE,B99:G99,0)-2=6,"G"))))))</f>
        <v>C</v>
      </c>
      <c r="I99" t="str">
        <f>H99&amp;ROW(H99)</f>
        <v>C99</v>
      </c>
      <c r="J99">
        <f ca="1">INDIRECT(I99)</f>
        <v>17</v>
      </c>
      <c r="K99" t="str">
        <f ca="1">LEFT(A99,J99-1)</f>
        <v>lm_sensors-devel</v>
      </c>
      <c r="L99" t="str">
        <f ca="1">CONCATENATE("dir /b V:\Packages\*.rpm | findstr ^^",K99,"-[0-9] | findstr /i /r /v i686&gt;&gt; $$")</f>
        <v>dir /b V:\Packages\*.rpm | findstr ^^lm_sensors-devel-[0-9] | findstr /i /r /v i686&gt;&gt; $$</v>
      </c>
      <c r="M99" t="str">
        <f ca="1">CONCATENATE("`ls | grep ^",K99,"-[0-9]` \")</f>
        <v>`ls | grep ^lm_sensors-devel-[0-9]` \</v>
      </c>
    </row>
    <row r="100" spans="1:13" x14ac:dyDescent="0.2">
      <c r="A100" t="s">
        <v>40</v>
      </c>
      <c r="B100">
        <f>IFERROR(FIND("-",A100,1),FALSE)</f>
        <v>11</v>
      </c>
      <c r="C100">
        <f>IFERROR(FIND("-",A100,B100+1),FALSE)</f>
        <v>16</v>
      </c>
      <c r="D100">
        <f>IFERROR(FIND("-",A100,C100+1),FALSE)</f>
        <v>22</v>
      </c>
      <c r="E100" t="b">
        <f>IFERROR(FIND("-",A100,D100+1),FALSE)</f>
        <v>0</v>
      </c>
      <c r="F100">
        <f>IFERROR(FIND("-",A100,E100+1),FALSE)</f>
        <v>11</v>
      </c>
      <c r="G100">
        <f>IFERROR(FIND("-",A100,F100+1),FALSE)</f>
        <v>16</v>
      </c>
      <c r="H100" t="str">
        <f>IF(MATCH(FALSE,B100:G100,0)-2=1,"B",IF(MATCH(FALSE,B100:G100,0)-2=2,"C",IF(MATCH(FALSE,B100:G100,0)-2=3,"D",IF(MATCH(FALSE,B100:G100,0)-2=4,"E",IF(MATCH(FALSE,B100:G100,0)-2=5,"F",IF(MATCH(FALSE,B100:G100,0)-2=6,"G"))))))</f>
        <v>C</v>
      </c>
      <c r="I100" t="str">
        <f>H100&amp;ROW(H100)</f>
        <v>C100</v>
      </c>
      <c r="J100">
        <f ca="1">INDIRECT(I100)</f>
        <v>16</v>
      </c>
      <c r="K100" t="str">
        <f ca="1">LEFT(A100,J100-1)</f>
        <v>lm_sensors-libs</v>
      </c>
      <c r="L100" t="str">
        <f ca="1">CONCATENATE("dir /b V:\Packages\*.rpm | findstr ^^",K100,"-[0-9] | findstr /i /r /v i686&gt;&gt; $$")</f>
        <v>dir /b V:\Packages\*.rpm | findstr ^^lm_sensors-libs-[0-9] | findstr /i /r /v i686&gt;&gt; $$</v>
      </c>
      <c r="M100" t="str">
        <f ca="1">CONCATENATE("`ls | grep ^",K100,"-[0-9]` \")</f>
        <v>`ls | grep ^lm_sensors-libs-[0-9]` \</v>
      </c>
    </row>
    <row r="101" spans="1:13" x14ac:dyDescent="0.2">
      <c r="A101" t="s">
        <v>41</v>
      </c>
      <c r="B101">
        <f>IFERROR(FIND("-",A101,1),FALSE)</f>
        <v>4</v>
      </c>
      <c r="C101">
        <f>IFERROR(FIND("-",A101,B101+1),FALSE)</f>
        <v>10</v>
      </c>
      <c r="D101" t="b">
        <f>IFERROR(FIND("-",A101,C101+1),FALSE)</f>
        <v>0</v>
      </c>
      <c r="E101">
        <f>IFERROR(FIND("-",A101,D101+1),FALSE)</f>
        <v>4</v>
      </c>
      <c r="F101">
        <f>IFERROR(FIND("-",A101,E101+1),FALSE)</f>
        <v>10</v>
      </c>
      <c r="G101" t="b">
        <f>IFERROR(FIND("-",A101,F101+1),FALSE)</f>
        <v>0</v>
      </c>
      <c r="H101" t="str">
        <f>IF(MATCH(FALSE,B101:G101,0)-2=1,"B",IF(MATCH(FALSE,B101:G101,0)-2=2,"C",IF(MATCH(FALSE,B101:G101,0)-2=3,"D",IF(MATCH(FALSE,B101:G101,0)-2=4,"E",IF(MATCH(FALSE,B101:G101,0)-2=5,"F",IF(MATCH(FALSE,B101:G101,0)-2=6,"G"))))))</f>
        <v>B</v>
      </c>
      <c r="I101" t="str">
        <f>H101&amp;ROW(H101)</f>
        <v>B101</v>
      </c>
      <c r="J101">
        <f ca="1">INDIRECT(I101)</f>
        <v>4</v>
      </c>
      <c r="K101" t="str">
        <f ca="1">LEFT(A101,J101-1)</f>
        <v>lz4</v>
      </c>
      <c r="L101" t="str">
        <f ca="1">CONCATENATE("dir /b V:\Packages\*.rpm | findstr ^^",K101,"-[0-9] | findstr /i /r /v i686&gt;&gt; $$")</f>
        <v>dir /b V:\Packages\*.rpm | findstr ^^lz4-[0-9] | findstr /i /r /v i686&gt;&gt; $$</v>
      </c>
      <c r="M101" t="str">
        <f ca="1">CONCATENATE("`ls | grep ^",K101,"-[0-9]` \")</f>
        <v>`ls | grep ^lz4-[0-9]` \</v>
      </c>
    </row>
    <row r="102" spans="1:13" x14ac:dyDescent="0.2">
      <c r="A102" t="s">
        <v>42</v>
      </c>
      <c r="B102">
        <f>IFERROR(FIND("-",A102,1),FALSE)</f>
        <v>8</v>
      </c>
      <c r="C102">
        <f>IFERROR(FIND("-",A102,B102+1),FALSE)</f>
        <v>15</v>
      </c>
      <c r="D102" t="b">
        <f>IFERROR(FIND("-",A102,C102+1),FALSE)</f>
        <v>0</v>
      </c>
      <c r="E102">
        <f>IFERROR(FIND("-",A102,D102+1),FALSE)</f>
        <v>8</v>
      </c>
      <c r="F102">
        <f>IFERROR(FIND("-",A102,E102+1),FALSE)</f>
        <v>15</v>
      </c>
      <c r="G102" t="b">
        <f>IFERROR(FIND("-",A102,F102+1),FALSE)</f>
        <v>0</v>
      </c>
      <c r="H102" t="str">
        <f>IF(MATCH(FALSE,B102:G102,0)-2=1,"B",IF(MATCH(FALSE,B102:G102,0)-2=2,"C",IF(MATCH(FALSE,B102:G102,0)-2=3,"D",IF(MATCH(FALSE,B102:G102,0)-2=4,"E",IF(MATCH(FALSE,B102:G102,0)-2=5,"F",IF(MATCH(FALSE,B102:G102,0)-2=6,"G"))))))</f>
        <v>B</v>
      </c>
      <c r="I102" t="str">
        <f>H102&amp;ROW(H102)</f>
        <v>B102</v>
      </c>
      <c r="J102">
        <f ca="1">INDIRECT(I102)</f>
        <v>8</v>
      </c>
      <c r="K102" t="str">
        <f ca="1">LEFT(A102,J102-1)</f>
        <v>mailcap</v>
      </c>
      <c r="L102" t="str">
        <f ca="1">CONCATENATE("dir /b V:\Packages\*.rpm | findstr ^^",K102,"-[0-9] | findstr /i /r /v i686&gt;&gt; $$")</f>
        <v>dir /b V:\Packages\*.rpm | findstr ^^mailcap-[0-9] | findstr /i /r /v i686&gt;&gt; $$</v>
      </c>
      <c r="M102" t="str">
        <f ca="1">CONCATENATE("`ls | grep ^",K102,"-[0-9]` \")</f>
        <v>`ls | grep ^mailcap-[0-9]` \</v>
      </c>
    </row>
    <row r="103" spans="1:13" x14ac:dyDescent="0.2">
      <c r="A103" t="s">
        <v>43</v>
      </c>
      <c r="B103">
        <f>IFERROR(FIND("-",A103,1),FALSE)</f>
        <v>8</v>
      </c>
      <c r="C103">
        <f>IFERROR(FIND("-",A103,B103+1),FALSE)</f>
        <v>15</v>
      </c>
      <c r="D103" t="b">
        <f>IFERROR(FIND("-",A103,C103+1),FALSE)</f>
        <v>0</v>
      </c>
      <c r="E103">
        <f>IFERROR(FIND("-",A103,D103+1),FALSE)</f>
        <v>8</v>
      </c>
      <c r="F103">
        <f>IFERROR(FIND("-",A103,E103+1),FALSE)</f>
        <v>15</v>
      </c>
      <c r="G103" t="b">
        <f>IFERROR(FIND("-",A103,F103+1),FALSE)</f>
        <v>0</v>
      </c>
      <c r="H103" t="str">
        <f>IF(MATCH(FALSE,B103:G103,0)-2=1,"B",IF(MATCH(FALSE,B103:G103,0)-2=2,"C",IF(MATCH(FALSE,B103:G103,0)-2=3,"D",IF(MATCH(FALSE,B103:G103,0)-2=4,"E",IF(MATCH(FALSE,B103:G103,0)-2=5,"F",IF(MATCH(FALSE,B103:G103,0)-2=6,"G"))))))</f>
        <v>B</v>
      </c>
      <c r="I103" t="str">
        <f>H103&amp;ROW(H103)</f>
        <v>B103</v>
      </c>
      <c r="J103">
        <f ca="1">INDIRECT(I103)</f>
        <v>8</v>
      </c>
      <c r="K103" t="str">
        <f ca="1">LEFT(A103,J103-1)</f>
        <v>mariadb</v>
      </c>
      <c r="L103" t="str">
        <f ca="1">CONCATENATE("dir /b V:\Packages\*.rpm | findstr ^^",K103,"-[0-9] | findstr /i /r /v i686&gt;&gt; $$")</f>
        <v>dir /b V:\Packages\*.rpm | findstr ^^mariadb-[0-9] | findstr /i /r /v i686&gt;&gt; $$</v>
      </c>
      <c r="M103" t="str">
        <f ca="1">CONCATENATE("`ls | grep ^",K103,"-[0-9]` \")</f>
        <v>`ls | grep ^mariadb-[0-9]` \</v>
      </c>
    </row>
    <row r="104" spans="1:13" x14ac:dyDescent="0.2">
      <c r="A104" t="s">
        <v>44</v>
      </c>
      <c r="B104">
        <f>IFERROR(FIND("-",A104,1),FALSE)</f>
        <v>8</v>
      </c>
      <c r="C104">
        <f>IFERROR(FIND("-",A104,B104+1),FALSE)</f>
        <v>14</v>
      </c>
      <c r="D104">
        <f>IFERROR(FIND("-",A104,C104+1),FALSE)</f>
        <v>21</v>
      </c>
      <c r="E104" t="b">
        <f>IFERROR(FIND("-",A104,D104+1),FALSE)</f>
        <v>0</v>
      </c>
      <c r="F104">
        <f>IFERROR(FIND("-",A104,E104+1),FALSE)</f>
        <v>8</v>
      </c>
      <c r="G104">
        <f>IFERROR(FIND("-",A104,F104+1),FALSE)</f>
        <v>14</v>
      </c>
      <c r="H104" t="str">
        <f>IF(MATCH(FALSE,B104:G104,0)-2=1,"B",IF(MATCH(FALSE,B104:G104,0)-2=2,"C",IF(MATCH(FALSE,B104:G104,0)-2=3,"D",IF(MATCH(FALSE,B104:G104,0)-2=4,"E",IF(MATCH(FALSE,B104:G104,0)-2=5,"F",IF(MATCH(FALSE,B104:G104,0)-2=6,"G"))))))</f>
        <v>C</v>
      </c>
      <c r="I104" t="str">
        <f>H104&amp;ROW(H104)</f>
        <v>C104</v>
      </c>
      <c r="J104">
        <f ca="1">INDIRECT(I104)</f>
        <v>14</v>
      </c>
      <c r="K104" t="str">
        <f ca="1">LEFT(A104,J104-1)</f>
        <v>mariadb-devel</v>
      </c>
      <c r="L104" t="str">
        <f ca="1">CONCATENATE("dir /b V:\Packages\*.rpm | findstr ^^",K104,"-[0-9] | findstr /i /r /v i686&gt;&gt; $$")</f>
        <v>dir /b V:\Packages\*.rpm | findstr ^^mariadb-devel-[0-9] | findstr /i /r /v i686&gt;&gt; $$</v>
      </c>
      <c r="M104" t="str">
        <f ca="1">CONCATENATE("`ls | grep ^",K104,"-[0-9]` \")</f>
        <v>`ls | grep ^mariadb-devel-[0-9]` \</v>
      </c>
    </row>
    <row r="105" spans="1:13" x14ac:dyDescent="0.2">
      <c r="A105" t="s">
        <v>45</v>
      </c>
      <c r="B105">
        <f>IFERROR(FIND("-",A105,1),FALSE)</f>
        <v>8</v>
      </c>
      <c r="C105">
        <f>IFERROR(FIND("-",A105,B105+1),FALSE)</f>
        <v>13</v>
      </c>
      <c r="D105">
        <f>IFERROR(FIND("-",A105,C105+1),FALSE)</f>
        <v>20</v>
      </c>
      <c r="E105" t="b">
        <f>IFERROR(FIND("-",A105,D105+1),FALSE)</f>
        <v>0</v>
      </c>
      <c r="F105">
        <f>IFERROR(FIND("-",A105,E105+1),FALSE)</f>
        <v>8</v>
      </c>
      <c r="G105">
        <f>IFERROR(FIND("-",A105,F105+1),FALSE)</f>
        <v>13</v>
      </c>
      <c r="H105" t="str">
        <f>IF(MATCH(FALSE,B105:G105,0)-2=1,"B",IF(MATCH(FALSE,B105:G105,0)-2=2,"C",IF(MATCH(FALSE,B105:G105,0)-2=3,"D",IF(MATCH(FALSE,B105:G105,0)-2=4,"E",IF(MATCH(FALSE,B105:G105,0)-2=5,"F",IF(MATCH(FALSE,B105:G105,0)-2=6,"G"))))))</f>
        <v>C</v>
      </c>
      <c r="I105" t="str">
        <f>H105&amp;ROW(H105)</f>
        <v>C105</v>
      </c>
      <c r="J105">
        <f ca="1">INDIRECT(I105)</f>
        <v>13</v>
      </c>
      <c r="K105" t="str">
        <f ca="1">LEFT(A105,J105-1)</f>
        <v>mariadb-libs</v>
      </c>
      <c r="L105" t="str">
        <f ca="1">CONCATENATE("dir /b V:\Packages\*.rpm | findstr ^^",K105,"-[0-9] | findstr /i /r /v i686&gt;&gt; $$")</f>
        <v>dir /b V:\Packages\*.rpm | findstr ^^mariadb-libs-[0-9] | findstr /i /r /v i686&gt;&gt; $$</v>
      </c>
      <c r="M105" t="str">
        <f ca="1">CONCATENATE("`ls | grep ^",K105,"-[0-9]` \")</f>
        <v>`ls | grep ^mariadb-libs-[0-9]` \</v>
      </c>
    </row>
    <row r="106" spans="1:13" x14ac:dyDescent="0.2">
      <c r="A106" t="s">
        <v>46</v>
      </c>
      <c r="B106">
        <f>IFERROR(FIND("-",A106,1),FALSE)</f>
        <v>8</v>
      </c>
      <c r="C106">
        <f>IFERROR(FIND("-",A106,B106+1),FALSE)</f>
        <v>15</v>
      </c>
      <c r="D106">
        <f>IFERROR(FIND("-",A106,C106+1),FALSE)</f>
        <v>22</v>
      </c>
      <c r="E106" t="b">
        <f>IFERROR(FIND("-",A106,D106+1),FALSE)</f>
        <v>0</v>
      </c>
      <c r="F106">
        <f>IFERROR(FIND("-",A106,E106+1),FALSE)</f>
        <v>8</v>
      </c>
      <c r="G106">
        <f>IFERROR(FIND("-",A106,F106+1),FALSE)</f>
        <v>15</v>
      </c>
      <c r="H106" t="str">
        <f>IF(MATCH(FALSE,B106:G106,0)-2=1,"B",IF(MATCH(FALSE,B106:G106,0)-2=2,"C",IF(MATCH(FALSE,B106:G106,0)-2=3,"D",IF(MATCH(FALSE,B106:G106,0)-2=4,"E",IF(MATCH(FALSE,B106:G106,0)-2=5,"F",IF(MATCH(FALSE,B106:G106,0)-2=6,"G"))))))</f>
        <v>C</v>
      </c>
      <c r="I106" t="str">
        <f>H106&amp;ROW(H106)</f>
        <v>C106</v>
      </c>
      <c r="J106">
        <f ca="1">INDIRECT(I106)</f>
        <v>15</v>
      </c>
      <c r="K106" t="str">
        <f ca="1">LEFT(A106,J106-1)</f>
        <v>mariadb-server</v>
      </c>
      <c r="L106" t="str">
        <f ca="1">CONCATENATE("dir /b V:\Packages\*.rpm | findstr ^^",K106,"-[0-9] | findstr /i /r /v i686&gt;&gt; $$")</f>
        <v>dir /b V:\Packages\*.rpm | findstr ^^mariadb-server-[0-9] | findstr /i /r /v i686&gt;&gt; $$</v>
      </c>
      <c r="M106" t="str">
        <f ca="1">CONCATENATE("`ls | grep ^",K106,"-[0-9]` \")</f>
        <v>`ls | grep ^mariadb-server-[0-9]` \</v>
      </c>
    </row>
    <row r="107" spans="1:13" x14ac:dyDescent="0.2">
      <c r="A107" t="s">
        <v>273</v>
      </c>
      <c r="B107">
        <f>IFERROR(FIND("-",A107,1),FALSE)</f>
        <v>12</v>
      </c>
      <c r="C107">
        <f>IFERROR(FIND("-",A107,B107+1),FALSE)</f>
        <v>18</v>
      </c>
      <c r="D107" t="b">
        <f>IFERROR(FIND("-",A107,C107+1),FALSE)</f>
        <v>0</v>
      </c>
      <c r="E107">
        <f>IFERROR(FIND("-",A107,D107+1),FALSE)</f>
        <v>12</v>
      </c>
      <c r="F107">
        <f>IFERROR(FIND("-",A107,E107+1),FALSE)</f>
        <v>18</v>
      </c>
      <c r="G107" t="b">
        <f>IFERROR(FIND("-",A107,F107+1),FALSE)</f>
        <v>0</v>
      </c>
      <c r="H107" t="str">
        <f>IF(MATCH(FALSE,B107:G107,0)-2=1,"B",IF(MATCH(FALSE,B107:G107,0)-2=2,"C",IF(MATCH(FALSE,B107:G107,0)-2=3,"D",IF(MATCH(FALSE,B107:G107,0)-2=4,"E",IF(MATCH(FALSE,B107:G107,0)-2=5,"F",IF(MATCH(FALSE,B107:G107,0)-2=6,"G"))))))</f>
        <v>B</v>
      </c>
      <c r="I107" t="str">
        <f>H107&amp;ROW(H107)</f>
        <v>B107</v>
      </c>
      <c r="J107">
        <f ca="1">INDIRECT(I107)</f>
        <v>12</v>
      </c>
      <c r="K107" t="str">
        <f ca="1">LEFT(A107,J107-1)</f>
        <v>mod_session</v>
      </c>
      <c r="L107" t="str">
        <f ca="1">CONCATENATE("dir /b V:\Packages\*.rpm | findstr ^^",K107,"-[0-9] | findstr /i /r /v i686&gt;&gt; $$")</f>
        <v>dir /b V:\Packages\*.rpm | findstr ^^mod_session-[0-9] | findstr /i /r /v i686&gt;&gt; $$</v>
      </c>
      <c r="M107" t="str">
        <f ca="1">CONCATENATE("`ls | grep ^",K107,"-[0-9]` \")</f>
        <v>`ls | grep ^mod_session-[0-9]` \</v>
      </c>
    </row>
    <row r="108" spans="1:13" x14ac:dyDescent="0.2">
      <c r="A108" t="s">
        <v>47</v>
      </c>
      <c r="B108">
        <f>IFERROR(FIND("-",A108,1),FALSE)</f>
        <v>4</v>
      </c>
      <c r="C108">
        <f>IFERROR(FIND("-",A108,B108+1),FALSE)</f>
        <v>9</v>
      </c>
      <c r="D108">
        <f>IFERROR(FIND("-",A108,C108+1),FALSE)</f>
        <v>15</v>
      </c>
      <c r="E108" t="b">
        <f>IFERROR(FIND("-",A108,D108+1),FALSE)</f>
        <v>0</v>
      </c>
      <c r="F108">
        <f>IFERROR(FIND("-",A108,E108+1),FALSE)</f>
        <v>4</v>
      </c>
      <c r="G108">
        <f>IFERROR(FIND("-",A108,F108+1),FALSE)</f>
        <v>9</v>
      </c>
      <c r="H108" t="str">
        <f>IF(MATCH(FALSE,B108:G108,0)-2=1,"B",IF(MATCH(FALSE,B108:G108,0)-2=2,"C",IF(MATCH(FALSE,B108:G108,0)-2=3,"D",IF(MATCH(FALSE,B108:G108,0)-2=4,"E",IF(MATCH(FALSE,B108:G108,0)-2=5,"F",IF(MATCH(FALSE,B108:G108,0)-2=6,"G"))))))</f>
        <v>C</v>
      </c>
      <c r="I108" t="str">
        <f>H108&amp;ROW(H108)</f>
        <v>C108</v>
      </c>
      <c r="J108">
        <f ca="1">INDIRECT(I108)</f>
        <v>9</v>
      </c>
      <c r="K108" t="str">
        <f ca="1">LEFT(A108,J108-1)</f>
        <v>net-snmp</v>
      </c>
      <c r="L108" t="str">
        <f ca="1">CONCATENATE("dir /b V:\Packages\*.rpm | findstr ^^",K108,"-[0-9] | findstr /i /r /v i686&gt;&gt; $$")</f>
        <v>dir /b V:\Packages\*.rpm | findstr ^^net-snmp-[0-9] | findstr /i /r /v i686&gt;&gt; $$</v>
      </c>
      <c r="M108" t="str">
        <f ca="1">CONCATENATE("`ls | grep ^",K108,"-[0-9]` \")</f>
        <v>`ls | grep ^net-snmp-[0-9]` \</v>
      </c>
    </row>
    <row r="109" spans="1:13" x14ac:dyDescent="0.2">
      <c r="A109" t="s">
        <v>48</v>
      </c>
      <c r="B109">
        <f>IFERROR(FIND("-",A109,1),FALSE)</f>
        <v>4</v>
      </c>
      <c r="C109">
        <f>IFERROR(FIND("-",A109,B109+1),FALSE)</f>
        <v>9</v>
      </c>
      <c r="D109">
        <f>IFERROR(FIND("-",A109,C109+1),FALSE)</f>
        <v>15</v>
      </c>
      <c r="E109">
        <f>IFERROR(FIND("-",A109,D109+1),FALSE)</f>
        <v>20</v>
      </c>
      <c r="F109">
        <f>IFERROR(FIND("-",A109,E109+1),FALSE)</f>
        <v>26</v>
      </c>
      <c r="G109" t="b">
        <f>IFERROR(FIND("-",A109,F109+1),FALSE)</f>
        <v>0</v>
      </c>
      <c r="H109" t="str">
        <f>IF(MATCH(FALSE,B109:G109,0)-2=1,"B",IF(MATCH(FALSE,B109:G109,0)-2=2,"C",IF(MATCH(FALSE,B109:G109,0)-2=3,"D",IF(MATCH(FALSE,B109:G109,0)-2=4,"E",IF(MATCH(FALSE,B109:G109,0)-2=5,"F",IF(MATCH(FALSE,B109:G109,0)-2=6,"G"))))))</f>
        <v>E</v>
      </c>
      <c r="I109" t="str">
        <f>H109&amp;ROW(H109)</f>
        <v>E109</v>
      </c>
      <c r="J109">
        <f ca="1">INDIRECT(I109)</f>
        <v>20</v>
      </c>
      <c r="K109" t="str">
        <f ca="1">LEFT(A109,J109-1)</f>
        <v>net-snmp-agent-libs</v>
      </c>
      <c r="L109" t="str">
        <f ca="1">CONCATENATE("dir /b V:\Packages\*.rpm | findstr ^^",K109,"-[0-9] | findstr /i /r /v i686&gt;&gt; $$")</f>
        <v>dir /b V:\Packages\*.rpm | findstr ^^net-snmp-agent-libs-[0-9] | findstr /i /r /v i686&gt;&gt; $$</v>
      </c>
      <c r="M109" t="str">
        <f ca="1">CONCATENATE("`ls | grep ^",K109,"-[0-9]` \")</f>
        <v>`ls | grep ^net-snmp-agent-libs-[0-9]` \</v>
      </c>
    </row>
    <row r="110" spans="1:13" x14ac:dyDescent="0.2">
      <c r="A110" t="s">
        <v>49</v>
      </c>
      <c r="B110">
        <f>IFERROR(FIND("-",A110,1),FALSE)</f>
        <v>4</v>
      </c>
      <c r="C110">
        <f>IFERROR(FIND("-",A110,B110+1),FALSE)</f>
        <v>9</v>
      </c>
      <c r="D110">
        <f>IFERROR(FIND("-",A110,C110+1),FALSE)</f>
        <v>15</v>
      </c>
      <c r="E110">
        <f>IFERROR(FIND("-",A110,D110+1),FALSE)</f>
        <v>21</v>
      </c>
      <c r="F110" t="b">
        <f>IFERROR(FIND("-",A110,E110+1),FALSE)</f>
        <v>0</v>
      </c>
      <c r="G110">
        <f>IFERROR(FIND("-",A110,F110+1),FALSE)</f>
        <v>4</v>
      </c>
      <c r="H110" t="str">
        <f>IF(MATCH(FALSE,B110:G110,0)-2=1,"B",IF(MATCH(FALSE,B110:G110,0)-2=2,"C",IF(MATCH(FALSE,B110:G110,0)-2=3,"D",IF(MATCH(FALSE,B110:G110,0)-2=4,"E",IF(MATCH(FALSE,B110:G110,0)-2=5,"F",IF(MATCH(FALSE,B110:G110,0)-2=6,"G"))))))</f>
        <v>D</v>
      </c>
      <c r="I110" t="str">
        <f>H110&amp;ROW(H110)</f>
        <v>D110</v>
      </c>
      <c r="J110">
        <f ca="1">INDIRECT(I110)</f>
        <v>15</v>
      </c>
      <c r="K110" t="str">
        <f ca="1">LEFT(A110,J110-1)</f>
        <v>net-snmp-devel</v>
      </c>
      <c r="L110" t="str">
        <f ca="1">CONCATENATE("dir /b V:\Packages\*.rpm | findstr ^^",K110,"-[0-9] | findstr /i /r /v i686&gt;&gt; $$")</f>
        <v>dir /b V:\Packages\*.rpm | findstr ^^net-snmp-devel-[0-9] | findstr /i /r /v i686&gt;&gt; $$</v>
      </c>
      <c r="M110" t="str">
        <f ca="1">CONCATENATE("`ls | grep ^",K110,"-[0-9]` \")</f>
        <v>`ls | grep ^net-snmp-devel-[0-9]` \</v>
      </c>
    </row>
    <row r="111" spans="1:13" x14ac:dyDescent="0.2">
      <c r="A111" t="s">
        <v>50</v>
      </c>
      <c r="B111">
        <f>IFERROR(FIND("-",A111,1),FALSE)</f>
        <v>4</v>
      </c>
      <c r="C111">
        <f>IFERROR(FIND("-",A111,B111+1),FALSE)</f>
        <v>9</v>
      </c>
      <c r="D111">
        <f>IFERROR(FIND("-",A111,C111+1),FALSE)</f>
        <v>14</v>
      </c>
      <c r="E111">
        <f>IFERROR(FIND("-",A111,D111+1),FALSE)</f>
        <v>20</v>
      </c>
      <c r="F111" t="b">
        <f>IFERROR(FIND("-",A111,E111+1),FALSE)</f>
        <v>0</v>
      </c>
      <c r="G111">
        <f>IFERROR(FIND("-",A111,F111+1),FALSE)</f>
        <v>4</v>
      </c>
      <c r="H111" t="str">
        <f>IF(MATCH(FALSE,B111:G111,0)-2=1,"B",IF(MATCH(FALSE,B111:G111,0)-2=2,"C",IF(MATCH(FALSE,B111:G111,0)-2=3,"D",IF(MATCH(FALSE,B111:G111,0)-2=4,"E",IF(MATCH(FALSE,B111:G111,0)-2=5,"F",IF(MATCH(FALSE,B111:G111,0)-2=6,"G"))))))</f>
        <v>D</v>
      </c>
      <c r="I111" t="str">
        <f>H111&amp;ROW(H111)</f>
        <v>D111</v>
      </c>
      <c r="J111">
        <f ca="1">INDIRECT(I111)</f>
        <v>14</v>
      </c>
      <c r="K111" t="str">
        <f ca="1">LEFT(A111,J111-1)</f>
        <v>net-snmp-libs</v>
      </c>
      <c r="L111" t="str">
        <f ca="1">CONCATENATE("dir /b V:\Packages\*.rpm | findstr ^^",K111,"-[0-9] | findstr /i /r /v i686&gt;&gt; $$")</f>
        <v>dir /b V:\Packages\*.rpm | findstr ^^net-snmp-libs-[0-9] | findstr /i /r /v i686&gt;&gt; $$</v>
      </c>
      <c r="M111" t="str">
        <f ca="1">CONCATENATE("`ls | grep ^",K111,"-[0-9]` \")</f>
        <v>`ls | grep ^net-snmp-libs-[0-9]` \</v>
      </c>
    </row>
    <row r="112" spans="1:13" x14ac:dyDescent="0.2">
      <c r="A112" t="s">
        <v>51</v>
      </c>
      <c r="B112">
        <f>IFERROR(FIND("-",A112,1),FALSE)</f>
        <v>4</v>
      </c>
      <c r="C112">
        <f>IFERROR(FIND("-",A112,B112+1),FALSE)</f>
        <v>9</v>
      </c>
      <c r="D112">
        <f>IFERROR(FIND("-",A112,C112+1),FALSE)</f>
        <v>15</v>
      </c>
      <c r="E112">
        <f>IFERROR(FIND("-",A112,D112+1),FALSE)</f>
        <v>21</v>
      </c>
      <c r="F112" t="b">
        <f>IFERROR(FIND("-",A112,E112+1),FALSE)</f>
        <v>0</v>
      </c>
      <c r="G112">
        <f>IFERROR(FIND("-",A112,F112+1),FALSE)</f>
        <v>4</v>
      </c>
      <c r="H112" t="str">
        <f>IF(MATCH(FALSE,B112:G112,0)-2=1,"B",IF(MATCH(FALSE,B112:G112,0)-2=2,"C",IF(MATCH(FALSE,B112:G112,0)-2=3,"D",IF(MATCH(FALSE,B112:G112,0)-2=4,"E",IF(MATCH(FALSE,B112:G112,0)-2=5,"F",IF(MATCH(FALSE,B112:G112,0)-2=6,"G"))))))</f>
        <v>D</v>
      </c>
      <c r="I112" t="str">
        <f>H112&amp;ROW(H112)</f>
        <v>D112</v>
      </c>
      <c r="J112">
        <f ca="1">INDIRECT(I112)</f>
        <v>15</v>
      </c>
      <c r="K112" t="str">
        <f ca="1">LEFT(A112,J112-1)</f>
        <v>net-snmp-utils</v>
      </c>
      <c r="L112" t="str">
        <f ca="1">CONCATENATE("dir /b V:\Packages\*.rpm | findstr ^^",K112,"-[0-9] | findstr /i /r /v i686&gt;&gt; $$")</f>
        <v>dir /b V:\Packages\*.rpm | findstr ^^net-snmp-utils-[0-9] | findstr /i /r /v i686&gt;&gt; $$</v>
      </c>
      <c r="M112" t="str">
        <f ca="1">CONCATENATE("`ls | grep ^",K112,"-[0-9]` \")</f>
        <v>`ls | grep ^net-snmp-utils-[0-9]` \</v>
      </c>
    </row>
    <row r="113" spans="1:13" x14ac:dyDescent="0.2">
      <c r="A113" t="s">
        <v>53</v>
      </c>
      <c r="B113">
        <f>IFERROR(FIND("-",A113,1),FALSE)</f>
        <v>7</v>
      </c>
      <c r="C113">
        <f>IFERROR(FIND("-",A113,B113+1),FALSE)</f>
        <v>13</v>
      </c>
      <c r="D113" t="b">
        <f>IFERROR(FIND("-",A113,C113+1),FALSE)</f>
        <v>0</v>
      </c>
      <c r="E113">
        <f>IFERROR(FIND("-",A113,D113+1),FALSE)</f>
        <v>7</v>
      </c>
      <c r="F113">
        <f>IFERROR(FIND("-",A113,E113+1),FALSE)</f>
        <v>13</v>
      </c>
      <c r="G113" t="b">
        <f>IFERROR(FIND("-",A113,F113+1),FALSE)</f>
        <v>0</v>
      </c>
      <c r="H113" t="str">
        <f>IF(MATCH(FALSE,B113:G113,0)-2=1,"B",IF(MATCH(FALSE,B113:G113,0)-2=2,"C",IF(MATCH(FALSE,B113:G113,0)-2=3,"D",IF(MATCH(FALSE,B113:G113,0)-2=4,"E",IF(MATCH(FALSE,B113:G113,0)-2=5,"F",IF(MATCH(FALSE,B113:G113,0)-2=6,"G"))))))</f>
        <v>B</v>
      </c>
      <c r="I113" t="str">
        <f>H113&amp;ROW(H113)</f>
        <v>B113</v>
      </c>
      <c r="J113">
        <f ca="1">INDIRECT(I113)</f>
        <v>7</v>
      </c>
      <c r="K113" t="str">
        <f ca="1">LEFT(A113,J113-1)</f>
        <v>nettle</v>
      </c>
      <c r="L113" t="str">
        <f ca="1">CONCATENATE("dir /b V:\Packages\*.rpm | findstr ^^",K113,"-[0-9] | findstr /i /r /v i686&gt;&gt; $$")</f>
        <v>dir /b V:\Packages\*.rpm | findstr ^^nettle-[0-9] | findstr /i /r /v i686&gt;&gt; $$</v>
      </c>
      <c r="M113" t="str">
        <f ca="1">CONCATENATE("`ls | grep ^",K113,"-[0-9]` \")</f>
        <v>`ls | grep ^nettle-[0-9]` \</v>
      </c>
    </row>
    <row r="114" spans="1:13" x14ac:dyDescent="0.2">
      <c r="A114" t="s">
        <v>52</v>
      </c>
      <c r="B114">
        <f>IFERROR(FIND("-",A114,1),FALSE)</f>
        <v>4</v>
      </c>
      <c r="C114">
        <f>IFERROR(FIND("-",A114,B114+1),FALSE)</f>
        <v>10</v>
      </c>
      <c r="D114">
        <f>IFERROR(FIND("-",A114,C114+1),FALSE)</f>
        <v>14</v>
      </c>
      <c r="E114" t="b">
        <f>IFERROR(FIND("-",A114,D114+1),FALSE)</f>
        <v>0</v>
      </c>
      <c r="F114">
        <f>IFERROR(FIND("-",A114,E114+1),FALSE)</f>
        <v>4</v>
      </c>
      <c r="G114">
        <f>IFERROR(FIND("-",A114,F114+1),FALSE)</f>
        <v>10</v>
      </c>
      <c r="H114" t="str">
        <f>IF(MATCH(FALSE,B114:G114,0)-2=1,"B",IF(MATCH(FALSE,B114:G114,0)-2=2,"C",IF(MATCH(FALSE,B114:G114,0)-2=3,"D",IF(MATCH(FALSE,B114:G114,0)-2=4,"E",IF(MATCH(FALSE,B114:G114,0)-2=5,"F",IF(MATCH(FALSE,B114:G114,0)-2=6,"G"))))))</f>
        <v>C</v>
      </c>
      <c r="I114" t="str">
        <f>H114&amp;ROW(H114)</f>
        <v>C114</v>
      </c>
      <c r="J114">
        <f ca="1">INDIRECT(I114)</f>
        <v>10</v>
      </c>
      <c r="K114" t="str">
        <f ca="1">LEFT(A114,J114-1)</f>
        <v>net-tools</v>
      </c>
      <c r="L114" t="str">
        <f ca="1">CONCATENATE("dir /b V:\Packages\*.rpm | findstr ^^",K114,"-[0-9] | findstr /i /r /v i686&gt;&gt; $$")</f>
        <v>dir /b V:\Packages\*.rpm | findstr ^^net-tools-[0-9] | findstr /i /r /v i686&gt;&gt; $$</v>
      </c>
      <c r="M114" t="str">
        <f ca="1">CONCATENATE("`ls | grep ^",K114,"-[0-9]` \")</f>
        <v>`ls | grep ^net-tools-[0-9]` \</v>
      </c>
    </row>
    <row r="115" spans="1:13" x14ac:dyDescent="0.2">
      <c r="A115" t="s">
        <v>364</v>
      </c>
      <c r="B115">
        <f>IFERROR(FIND("-",A115,1),FALSE)</f>
        <v>5</v>
      </c>
      <c r="C115">
        <f>IFERROR(FIND("-",A115,B115+1),FALSE)</f>
        <v>12</v>
      </c>
      <c r="D115" t="b">
        <f>IFERROR(FIND("-",A115,C115+1),FALSE)</f>
        <v>0</v>
      </c>
      <c r="E115">
        <f>IFERROR(FIND("-",A115,D115+1),FALSE)</f>
        <v>5</v>
      </c>
      <c r="F115">
        <f>IFERROR(FIND("-",A115,E115+1),FALSE)</f>
        <v>12</v>
      </c>
      <c r="G115" t="b">
        <f>IFERROR(FIND("-",A115,F115+1),FALSE)</f>
        <v>0</v>
      </c>
      <c r="H115" t="str">
        <f>IF(MATCH(FALSE,B115:G115,0)-2=1,"B",IF(MATCH(FALSE,B115:G115,0)-2=2,"C",IF(MATCH(FALSE,B115:G115,0)-2=3,"D",IF(MATCH(FALSE,B115:G115,0)-2=4,"E",IF(MATCH(FALSE,B115:G115,0)-2=5,"F",IF(MATCH(FALSE,B115:G115,0)-2=6,"G"))))))</f>
        <v>B</v>
      </c>
      <c r="I115" t="str">
        <f>H115&amp;ROW(H115)</f>
        <v>B115</v>
      </c>
      <c r="J115">
        <f ca="1">INDIRECT(I115)</f>
        <v>5</v>
      </c>
      <c r="K115" t="str">
        <f ca="1">LEFT(A115,J115-1)</f>
        <v>nspr</v>
      </c>
      <c r="L115" t="str">
        <f ca="1">CONCATENATE("dir /b V:\Packages\*.rpm | findstr ^^",K115,"-[0-9] | findstr /i /r /v i686&gt;&gt; $$")</f>
        <v>dir /b V:\Packages\*.rpm | findstr ^^nspr-[0-9] | findstr /i /r /v i686&gt;&gt; $$</v>
      </c>
      <c r="M115" t="str">
        <f ca="1">CONCATENATE("`ls | grep ^",K115,"-[0-9]` \")</f>
        <v>`ls | grep ^nspr-[0-9]` \</v>
      </c>
    </row>
    <row r="116" spans="1:13" x14ac:dyDescent="0.2">
      <c r="A116" t="s">
        <v>368</v>
      </c>
      <c r="B116">
        <f>IFERROR(FIND("-",A116,1),FALSE)</f>
        <v>4</v>
      </c>
      <c r="C116">
        <f>IFERROR(FIND("-",A116,B116+1),FALSE)</f>
        <v>11</v>
      </c>
      <c r="D116" t="b">
        <f>IFERROR(FIND("-",A116,C116+1),FALSE)</f>
        <v>0</v>
      </c>
      <c r="E116">
        <f>IFERROR(FIND("-",A116,D116+1),FALSE)</f>
        <v>4</v>
      </c>
      <c r="F116">
        <f>IFERROR(FIND("-",A116,E116+1),FALSE)</f>
        <v>11</v>
      </c>
      <c r="G116" t="b">
        <f>IFERROR(FIND("-",A116,F116+1),FALSE)</f>
        <v>0</v>
      </c>
      <c r="H116" t="str">
        <f>IF(MATCH(FALSE,B116:G116,0)-2=1,"B",IF(MATCH(FALSE,B116:G116,0)-2=2,"C",IF(MATCH(FALSE,B116:G116,0)-2=3,"D",IF(MATCH(FALSE,B116:G116,0)-2=4,"E",IF(MATCH(FALSE,B116:G116,0)-2=5,"F",IF(MATCH(FALSE,B116:G116,0)-2=6,"G"))))))</f>
        <v>B</v>
      </c>
      <c r="I116" t="str">
        <f>H116&amp;ROW(H116)</f>
        <v>B116</v>
      </c>
      <c r="J116">
        <f ca="1">INDIRECT(I116)</f>
        <v>4</v>
      </c>
      <c r="K116" t="str">
        <f ca="1">LEFT(A116,J116-1)</f>
        <v>nss</v>
      </c>
      <c r="L116" t="str">
        <f ca="1">CONCATENATE("dir /b V:\Packages\*.rpm | findstr ^^",K116,"-[0-9] | findstr /i /r /v i686&gt;&gt; $$")</f>
        <v>dir /b V:\Packages\*.rpm | findstr ^^nss-[0-9] | findstr /i /r /v i686&gt;&gt; $$</v>
      </c>
      <c r="M116" t="str">
        <f ca="1">CONCATENATE("`ls | grep ^",K116,"-[0-9]` \")</f>
        <v>`ls | grep ^nss-[0-9]` \</v>
      </c>
    </row>
    <row r="117" spans="1:13" x14ac:dyDescent="0.2">
      <c r="A117" t="s">
        <v>366</v>
      </c>
      <c r="B117">
        <f>IFERROR(FIND("-",A117,1),FALSE)</f>
        <v>4</v>
      </c>
      <c r="C117">
        <f>IFERROR(FIND("-",A117,B117+1),FALSE)</f>
        <v>12</v>
      </c>
      <c r="D117">
        <f>IFERROR(FIND("-",A117,C117+1),FALSE)</f>
        <v>19</v>
      </c>
      <c r="E117" t="b">
        <f>IFERROR(FIND("-",A117,D117+1),FALSE)</f>
        <v>0</v>
      </c>
      <c r="F117">
        <f>IFERROR(FIND("-",A117,E117+1),FALSE)</f>
        <v>4</v>
      </c>
      <c r="G117">
        <f>IFERROR(FIND("-",A117,F117+1),FALSE)</f>
        <v>12</v>
      </c>
      <c r="H117" t="str">
        <f>IF(MATCH(FALSE,B117:G117,0)-2=1,"B",IF(MATCH(FALSE,B117:G117,0)-2=2,"C",IF(MATCH(FALSE,B117:G117,0)-2=3,"D",IF(MATCH(FALSE,B117:G117,0)-2=4,"E",IF(MATCH(FALSE,B117:G117,0)-2=5,"F",IF(MATCH(FALSE,B117:G117,0)-2=6,"G"))))))</f>
        <v>C</v>
      </c>
      <c r="I117" t="str">
        <f>H117&amp;ROW(H117)</f>
        <v>C117</v>
      </c>
      <c r="J117">
        <f ca="1">INDIRECT(I117)</f>
        <v>12</v>
      </c>
      <c r="K117" t="str">
        <f ca="1">LEFT(A117,J117-1)</f>
        <v>nss-softokn</v>
      </c>
      <c r="L117" t="str">
        <f ca="1">CONCATENATE("dir /b V:\Packages\*.rpm | findstr ^^",K117,"-[0-9] | findstr /i /r /v i686&gt;&gt; $$")</f>
        <v>dir /b V:\Packages\*.rpm | findstr ^^nss-softokn-[0-9] | findstr /i /r /v i686&gt;&gt; $$</v>
      </c>
      <c r="M117" t="str">
        <f ca="1">CONCATENATE("`ls | grep ^",K117,"-[0-9]` \")</f>
        <v>`ls | grep ^nss-softokn-[0-9]` \</v>
      </c>
    </row>
    <row r="118" spans="1:13" x14ac:dyDescent="0.2">
      <c r="A118" t="s">
        <v>362</v>
      </c>
      <c r="B118">
        <f>IFERROR(FIND("-",A118,1),FALSE)</f>
        <v>4</v>
      </c>
      <c r="C118">
        <f>IFERROR(FIND("-",A118,B118+1),FALSE)</f>
        <v>12</v>
      </c>
      <c r="D118">
        <f>IFERROR(FIND("-",A118,C118+1),FALSE)</f>
        <v>19</v>
      </c>
      <c r="E118">
        <f>IFERROR(FIND("-",A118,D118+1),FALSE)</f>
        <v>26</v>
      </c>
      <c r="F118" t="b">
        <f>IFERROR(FIND("-",A118,E118+1),FALSE)</f>
        <v>0</v>
      </c>
      <c r="G118">
        <f>IFERROR(FIND("-",A118,F118+1),FALSE)</f>
        <v>4</v>
      </c>
      <c r="H118" t="str">
        <f>IF(MATCH(FALSE,B118:G118,0)-2=1,"B",IF(MATCH(FALSE,B118:G118,0)-2=2,"C",IF(MATCH(FALSE,B118:G118,0)-2=3,"D",IF(MATCH(FALSE,B118:G118,0)-2=4,"E",IF(MATCH(FALSE,B118:G118,0)-2=5,"F",IF(MATCH(FALSE,B118:G118,0)-2=6,"G"))))))</f>
        <v>D</v>
      </c>
      <c r="I118" t="str">
        <f>H118&amp;ROW(H118)</f>
        <v>D118</v>
      </c>
      <c r="J118">
        <f ca="1">INDIRECT(I118)</f>
        <v>19</v>
      </c>
      <c r="K118" t="str">
        <f ca="1">LEFT(A118,J118-1)</f>
        <v>nss-softokn-freebl</v>
      </c>
      <c r="L118" t="str">
        <f ca="1">CONCATENATE("dir /b V:\Packages\*.rpm | findstr ^^",K118,"-[0-9] | findstr /i /r /v i686&gt;&gt; $$")</f>
        <v>dir /b V:\Packages\*.rpm | findstr ^^nss-softokn-freebl-[0-9] | findstr /i /r /v i686&gt;&gt; $$</v>
      </c>
      <c r="M118" t="str">
        <f ca="1">CONCATENATE("`ls | grep ^",K118,"-[0-9]` \")</f>
        <v>`ls | grep ^nss-softokn-freebl-[0-9]` \</v>
      </c>
    </row>
    <row r="119" spans="1:13" x14ac:dyDescent="0.2">
      <c r="A119" t="s">
        <v>367</v>
      </c>
      <c r="B119">
        <f>IFERROR(FIND("-",A119,1),FALSE)</f>
        <v>4</v>
      </c>
      <c r="C119">
        <f>IFERROR(FIND("-",A119,B119+1),FALSE)</f>
        <v>12</v>
      </c>
      <c r="D119">
        <f>IFERROR(FIND("-",A119,C119+1),FALSE)</f>
        <v>19</v>
      </c>
      <c r="E119" t="b">
        <f>IFERROR(FIND("-",A119,D119+1),FALSE)</f>
        <v>0</v>
      </c>
      <c r="F119">
        <f>IFERROR(FIND("-",A119,E119+1),FALSE)</f>
        <v>4</v>
      </c>
      <c r="G119">
        <f>IFERROR(FIND("-",A119,F119+1),FALSE)</f>
        <v>12</v>
      </c>
      <c r="H119" t="str">
        <f>IF(MATCH(FALSE,B119:G119,0)-2=1,"B",IF(MATCH(FALSE,B119:G119,0)-2=2,"C",IF(MATCH(FALSE,B119:G119,0)-2=3,"D",IF(MATCH(FALSE,B119:G119,0)-2=4,"E",IF(MATCH(FALSE,B119:G119,0)-2=5,"F",IF(MATCH(FALSE,B119:G119,0)-2=6,"G"))))))</f>
        <v>C</v>
      </c>
      <c r="I119" t="str">
        <f>H119&amp;ROW(H119)</f>
        <v>C119</v>
      </c>
      <c r="J119">
        <f ca="1">INDIRECT(I119)</f>
        <v>12</v>
      </c>
      <c r="K119" t="str">
        <f ca="1">LEFT(A119,J119-1)</f>
        <v>nss-sysinit</v>
      </c>
      <c r="L119" t="str">
        <f ca="1">CONCATENATE("dir /b V:\Packages\*.rpm | findstr ^^",K119,"-[0-9] | findstr /i /r /v i686&gt;&gt; $$")</f>
        <v>dir /b V:\Packages\*.rpm | findstr ^^nss-sysinit-[0-9] | findstr /i /r /v i686&gt;&gt; $$</v>
      </c>
      <c r="M119" t="str">
        <f ca="1">CONCATENATE("`ls | grep ^",K119,"-[0-9]` \")</f>
        <v>`ls | grep ^nss-sysinit-[0-9]` \</v>
      </c>
    </row>
    <row r="120" spans="1:13" x14ac:dyDescent="0.2">
      <c r="A120" t="s">
        <v>365</v>
      </c>
      <c r="B120">
        <f>IFERROR(FIND("-",A120,1),FALSE)</f>
        <v>4</v>
      </c>
      <c r="C120">
        <f>IFERROR(FIND("-",A120,B120+1),FALSE)</f>
        <v>10</v>
      </c>
      <c r="D120">
        <f>IFERROR(FIND("-",A120,C120+1),FALSE)</f>
        <v>17</v>
      </c>
      <c r="E120" t="b">
        <f>IFERROR(FIND("-",A120,D120+1),FALSE)</f>
        <v>0</v>
      </c>
      <c r="F120">
        <f>IFERROR(FIND("-",A120,E120+1),FALSE)</f>
        <v>4</v>
      </c>
      <c r="G120">
        <f>IFERROR(FIND("-",A120,F120+1),FALSE)</f>
        <v>10</v>
      </c>
      <c r="H120" t="str">
        <f>IF(MATCH(FALSE,B120:G120,0)-2=1,"B",IF(MATCH(FALSE,B120:G120,0)-2=2,"C",IF(MATCH(FALSE,B120:G120,0)-2=3,"D",IF(MATCH(FALSE,B120:G120,0)-2=4,"E",IF(MATCH(FALSE,B120:G120,0)-2=5,"F",IF(MATCH(FALSE,B120:G120,0)-2=6,"G"))))))</f>
        <v>C</v>
      </c>
      <c r="I120" t="str">
        <f>H120&amp;ROW(H120)</f>
        <v>C120</v>
      </c>
      <c r="J120">
        <f ca="1">INDIRECT(I120)</f>
        <v>10</v>
      </c>
      <c r="K120" t="str">
        <f ca="1">LEFT(A120,J120-1)</f>
        <v>nss-tools</v>
      </c>
      <c r="L120" t="str">
        <f ca="1">CONCATENATE("dir /b V:\Packages\*.rpm | findstr ^^",K120,"-[0-9] | findstr /i /r /v i686&gt;&gt; $$")</f>
        <v>dir /b V:\Packages\*.rpm | findstr ^^nss-tools-[0-9] | findstr /i /r /v i686&gt;&gt; $$</v>
      </c>
      <c r="M120" t="str">
        <f ca="1">CONCATENATE("`ls | grep ^",K120,"-[0-9]` \")</f>
        <v>`ls | grep ^nss-tools-[0-9]` \</v>
      </c>
    </row>
    <row r="121" spans="1:13" x14ac:dyDescent="0.2">
      <c r="A121" t="s">
        <v>363</v>
      </c>
      <c r="B121">
        <f>IFERROR(FIND("-",A121,1),FALSE)</f>
        <v>4</v>
      </c>
      <c r="C121">
        <f>IFERROR(FIND("-",A121,B121+1),FALSE)</f>
        <v>9</v>
      </c>
      <c r="D121">
        <f>IFERROR(FIND("-",A121,C121+1),FALSE)</f>
        <v>16</v>
      </c>
      <c r="E121" t="b">
        <f>IFERROR(FIND("-",A121,D121+1),FALSE)</f>
        <v>0</v>
      </c>
      <c r="F121">
        <f>IFERROR(FIND("-",A121,E121+1),FALSE)</f>
        <v>4</v>
      </c>
      <c r="G121">
        <f>IFERROR(FIND("-",A121,F121+1),FALSE)</f>
        <v>9</v>
      </c>
      <c r="H121" t="str">
        <f>IF(MATCH(FALSE,B121:G121,0)-2=1,"B",IF(MATCH(FALSE,B121:G121,0)-2=2,"C",IF(MATCH(FALSE,B121:G121,0)-2=3,"D",IF(MATCH(FALSE,B121:G121,0)-2=4,"E",IF(MATCH(FALSE,B121:G121,0)-2=5,"F",IF(MATCH(FALSE,B121:G121,0)-2=6,"G"))))))</f>
        <v>C</v>
      </c>
      <c r="I121" t="str">
        <f>H121&amp;ROW(H121)</f>
        <v>C121</v>
      </c>
      <c r="J121">
        <f ca="1">INDIRECT(I121)</f>
        <v>9</v>
      </c>
      <c r="K121" t="str">
        <f ca="1">LEFT(A121,J121-1)</f>
        <v>nss-util</v>
      </c>
      <c r="L121" t="str">
        <f ca="1">CONCATENATE("dir /b V:\Packages\*.rpm | findstr ^^",K121,"-[0-9] | findstr /i /r /v i686&gt;&gt; $$")</f>
        <v>dir /b V:\Packages\*.rpm | findstr ^^nss-util-[0-9] | findstr /i /r /v i686&gt;&gt; $$</v>
      </c>
      <c r="M121" t="str">
        <f ca="1">CONCATENATE("`ls | grep ^",K121,"-[0-9]` \")</f>
        <v>`ls | grep ^nss-util-[0-9]` \</v>
      </c>
    </row>
    <row r="122" spans="1:13" x14ac:dyDescent="0.2">
      <c r="A122" t="s">
        <v>54</v>
      </c>
      <c r="B122">
        <f>IFERROR(FIND("-",A122,1),FALSE)</f>
        <v>9</v>
      </c>
      <c r="C122">
        <f>IFERROR(FIND("-",A122,B122+1),FALSE)</f>
        <v>14</v>
      </c>
      <c r="D122">
        <f>IFERROR(FIND("-",A122,C122+1),FALSE)</f>
        <v>21</v>
      </c>
      <c r="E122" t="b">
        <f>IFERROR(FIND("-",A122,D122+1),FALSE)</f>
        <v>0</v>
      </c>
      <c r="F122">
        <f>IFERROR(FIND("-",A122,E122+1),FALSE)</f>
        <v>9</v>
      </c>
      <c r="G122">
        <f>IFERROR(FIND("-",A122,F122+1),FALSE)</f>
        <v>14</v>
      </c>
      <c r="H122" t="str">
        <f>IF(MATCH(FALSE,B122:G122,0)-2=1,"B",IF(MATCH(FALSE,B122:G122,0)-2=2,"C",IF(MATCH(FALSE,B122:G122,0)-2=3,"D",IF(MATCH(FALSE,B122:G122,0)-2=4,"E",IF(MATCH(FALSE,B122:G122,0)-2=5,"F",IF(MATCH(FALSE,B122:G122,0)-2=6,"G"))))))</f>
        <v>C</v>
      </c>
      <c r="I122" t="str">
        <f>H122&amp;ROW(H122)</f>
        <v>C122</v>
      </c>
      <c r="J122">
        <f ca="1">INDIRECT(I122)</f>
        <v>14</v>
      </c>
      <c r="K122" t="str">
        <f ca="1">LEFT(A122,J122-1)</f>
        <v>OpenIPMI-libs</v>
      </c>
      <c r="L122" t="str">
        <f ca="1">CONCATENATE("dir /b V:\Packages\*.rpm | findstr ^^",K122,"-[0-9] | findstr /i /r /v i686&gt;&gt; $$")</f>
        <v>dir /b V:\Packages\*.rpm | findstr ^^OpenIPMI-libs-[0-9] | findstr /i /r /v i686&gt;&gt; $$</v>
      </c>
      <c r="M122" t="str">
        <f ca="1">CONCATENATE("`ls | grep ^",K122,"-[0-9]` \")</f>
        <v>`ls | grep ^OpenIPMI-libs-[0-9]` \</v>
      </c>
    </row>
    <row r="123" spans="1:13" x14ac:dyDescent="0.2">
      <c r="A123" t="s">
        <v>55</v>
      </c>
      <c r="B123">
        <f>IFERROR(FIND("-",A123,1),FALSE)</f>
        <v>9</v>
      </c>
      <c r="C123">
        <f>IFERROR(FIND("-",A123,B123+1),FALSE)</f>
        <v>18</v>
      </c>
      <c r="D123">
        <f>IFERROR(FIND("-",A123,C123+1),FALSE)</f>
        <v>25</v>
      </c>
      <c r="E123" t="b">
        <f>IFERROR(FIND("-",A123,D123+1),FALSE)</f>
        <v>0</v>
      </c>
      <c r="F123">
        <f>IFERROR(FIND("-",A123,E123+1),FALSE)</f>
        <v>9</v>
      </c>
      <c r="G123">
        <f>IFERROR(FIND("-",A123,F123+1),FALSE)</f>
        <v>18</v>
      </c>
      <c r="H123" t="str">
        <f>IF(MATCH(FALSE,B123:G123,0)-2=1,"B",IF(MATCH(FALSE,B123:G123,0)-2=2,"C",IF(MATCH(FALSE,B123:G123,0)-2=3,"D",IF(MATCH(FALSE,B123:G123,0)-2=4,"E",IF(MATCH(FALSE,B123:G123,0)-2=5,"F",IF(MATCH(FALSE,B123:G123,0)-2=6,"G"))))))</f>
        <v>C</v>
      </c>
      <c r="I123" t="str">
        <f>H123&amp;ROW(H123)</f>
        <v>C123</v>
      </c>
      <c r="J123">
        <f ca="1">INDIRECT(I123)</f>
        <v>18</v>
      </c>
      <c r="K123" t="str">
        <f ca="1">LEFT(A123,J123-1)</f>
        <v>OpenIPMI-modalias</v>
      </c>
      <c r="L123" t="str">
        <f ca="1">CONCATENATE("dir /b V:\Packages\*.rpm | findstr ^^",K123,"-[0-9] | findstr /i /r /v i686&gt;&gt; $$")</f>
        <v>dir /b V:\Packages\*.rpm | findstr ^^OpenIPMI-modalias-[0-9] | findstr /i /r /v i686&gt;&gt; $$</v>
      </c>
      <c r="M123" t="str">
        <f ca="1">CONCATENATE("`ls | grep ^",K123,"-[0-9]` \")</f>
        <v>`ls | grep ^OpenIPMI-modalias-[0-9]` \</v>
      </c>
    </row>
    <row r="124" spans="1:13" x14ac:dyDescent="0.2">
      <c r="A124" t="s">
        <v>56</v>
      </c>
      <c r="B124">
        <f>IFERROR(FIND("-",A124,1),FALSE)</f>
        <v>8</v>
      </c>
      <c r="C124">
        <f>IFERROR(FIND("-",A124,B124+1),FALSE)</f>
        <v>15</v>
      </c>
      <c r="D124" t="b">
        <f>IFERROR(FIND("-",A124,C124+1),FALSE)</f>
        <v>0</v>
      </c>
      <c r="E124">
        <f>IFERROR(FIND("-",A124,D124+1),FALSE)</f>
        <v>8</v>
      </c>
      <c r="F124">
        <f>IFERROR(FIND("-",A124,E124+1),FALSE)</f>
        <v>15</v>
      </c>
      <c r="G124" t="b">
        <f>IFERROR(FIND("-",A124,F124+1),FALSE)</f>
        <v>0</v>
      </c>
      <c r="H124" t="str">
        <f>IF(MATCH(FALSE,B124:G124,0)-2=1,"B",IF(MATCH(FALSE,B124:G124,0)-2=2,"C",IF(MATCH(FALSE,B124:G124,0)-2=3,"D",IF(MATCH(FALSE,B124:G124,0)-2=4,"E",IF(MATCH(FALSE,B124:G124,0)-2=5,"F",IF(MATCH(FALSE,B124:G124,0)-2=6,"G"))))))</f>
        <v>B</v>
      </c>
      <c r="I124" t="str">
        <f>H124&amp;ROW(H124)</f>
        <v>B124</v>
      </c>
      <c r="J124">
        <f ca="1">INDIRECT(I124)</f>
        <v>8</v>
      </c>
      <c r="K124" t="str">
        <f ca="1">LEFT(A124,J124-1)</f>
        <v>openssl</v>
      </c>
      <c r="L124" t="str">
        <f ca="1">CONCATENATE("dir /b V:\Packages\*.rpm | findstr ^^",K124,"-[0-9] | findstr /i /r /v i686&gt;&gt; $$")</f>
        <v>dir /b V:\Packages\*.rpm | findstr ^^openssl-[0-9] | findstr /i /r /v i686&gt;&gt; $$</v>
      </c>
      <c r="M124" t="str">
        <f ca="1">CONCATENATE("`ls | grep ^",K124,"-[0-9]` \")</f>
        <v>`ls | grep ^openssl-[0-9]` \</v>
      </c>
    </row>
    <row r="125" spans="1:13" x14ac:dyDescent="0.2">
      <c r="A125" t="s">
        <v>57</v>
      </c>
      <c r="B125">
        <f>IFERROR(FIND("-",A125,1),FALSE)</f>
        <v>8</v>
      </c>
      <c r="C125">
        <f>IFERROR(FIND("-",A125,B125+1),FALSE)</f>
        <v>14</v>
      </c>
      <c r="D125">
        <f>IFERROR(FIND("-",A125,C125+1),FALSE)</f>
        <v>21</v>
      </c>
      <c r="E125" t="b">
        <f>IFERROR(FIND("-",A125,D125+1),FALSE)</f>
        <v>0</v>
      </c>
      <c r="F125">
        <f>IFERROR(FIND("-",A125,E125+1),FALSE)</f>
        <v>8</v>
      </c>
      <c r="G125">
        <f>IFERROR(FIND("-",A125,F125+1),FALSE)</f>
        <v>14</v>
      </c>
      <c r="H125" t="str">
        <f>IF(MATCH(FALSE,B125:G125,0)-2=1,"B",IF(MATCH(FALSE,B125:G125,0)-2=2,"C",IF(MATCH(FALSE,B125:G125,0)-2=3,"D",IF(MATCH(FALSE,B125:G125,0)-2=4,"E",IF(MATCH(FALSE,B125:G125,0)-2=5,"F",IF(MATCH(FALSE,B125:G125,0)-2=6,"G"))))))</f>
        <v>C</v>
      </c>
      <c r="I125" t="str">
        <f>H125&amp;ROW(H125)</f>
        <v>C125</v>
      </c>
      <c r="J125">
        <f ca="1">INDIRECT(I125)</f>
        <v>14</v>
      </c>
      <c r="K125" t="str">
        <f ca="1">LEFT(A125,J125-1)</f>
        <v>openssl-devel</v>
      </c>
      <c r="L125" t="str">
        <f ca="1">CONCATENATE("dir /b V:\Packages\*.rpm | findstr ^^",K125,"-[0-9] | findstr /i /r /v i686&gt;&gt; $$")</f>
        <v>dir /b V:\Packages\*.rpm | findstr ^^openssl-devel-[0-9] | findstr /i /r /v i686&gt;&gt; $$</v>
      </c>
      <c r="M125" t="str">
        <f ca="1">CONCATENATE("`ls | grep ^",K125,"-[0-9]` \")</f>
        <v>`ls | grep ^openssl-devel-[0-9]` \</v>
      </c>
    </row>
    <row r="126" spans="1:13" x14ac:dyDescent="0.2">
      <c r="A126" t="s">
        <v>58</v>
      </c>
      <c r="B126">
        <f>IFERROR(FIND("-",A126,1),FALSE)</f>
        <v>8</v>
      </c>
      <c r="C126">
        <f>IFERROR(FIND("-",A126,B126+1),FALSE)</f>
        <v>13</v>
      </c>
      <c r="D126">
        <f>IFERROR(FIND("-",A126,C126+1),FALSE)</f>
        <v>20</v>
      </c>
      <c r="E126" t="b">
        <f>IFERROR(FIND("-",A126,D126+1),FALSE)</f>
        <v>0</v>
      </c>
      <c r="F126">
        <f>IFERROR(FIND("-",A126,E126+1),FALSE)</f>
        <v>8</v>
      </c>
      <c r="G126">
        <f>IFERROR(FIND("-",A126,F126+1),FALSE)</f>
        <v>13</v>
      </c>
      <c r="H126" t="str">
        <f>IF(MATCH(FALSE,B126:G126,0)-2=1,"B",IF(MATCH(FALSE,B126:G126,0)-2=2,"C",IF(MATCH(FALSE,B126:G126,0)-2=3,"D",IF(MATCH(FALSE,B126:G126,0)-2=4,"E",IF(MATCH(FALSE,B126:G126,0)-2=5,"F",IF(MATCH(FALSE,B126:G126,0)-2=6,"G"))))))</f>
        <v>C</v>
      </c>
      <c r="I126" t="str">
        <f>H126&amp;ROW(H126)</f>
        <v>C126</v>
      </c>
      <c r="J126">
        <f ca="1">INDIRECT(I126)</f>
        <v>13</v>
      </c>
      <c r="K126" t="str">
        <f ca="1">LEFT(A126,J126-1)</f>
        <v>openssl-libs</v>
      </c>
      <c r="L126" t="str">
        <f ca="1">CONCATENATE("dir /b V:\Packages\*.rpm | findstr ^^",K126,"-[0-9] | findstr /i /r /v i686&gt;&gt; $$")</f>
        <v>dir /b V:\Packages\*.rpm | findstr ^^openssl-libs-[0-9] | findstr /i /r /v i686&gt;&gt; $$</v>
      </c>
      <c r="M126" t="str">
        <f ca="1">CONCATENATE("`ls | grep ^",K126,"-[0-9]` \")</f>
        <v>`ls | grep ^openssl-libs-[0-9]` \</v>
      </c>
    </row>
    <row r="127" spans="1:13" x14ac:dyDescent="0.2">
      <c r="A127" t="s">
        <v>59</v>
      </c>
      <c r="B127">
        <f>IFERROR(FIND("-",A127,1),FALSE)</f>
        <v>4</v>
      </c>
      <c r="C127">
        <f>IFERROR(FIND("-",A127,B127+1),FALSE)</f>
        <v>8</v>
      </c>
      <c r="D127">
        <f>IFERROR(FIND("-",A127,C127+1),FALSE)</f>
        <v>15</v>
      </c>
      <c r="E127" t="b">
        <f>IFERROR(FIND("-",A127,D127+1),FALSE)</f>
        <v>0</v>
      </c>
      <c r="F127">
        <f>IFERROR(FIND("-",A127,E127+1),FALSE)</f>
        <v>4</v>
      </c>
      <c r="G127">
        <f>IFERROR(FIND("-",A127,F127+1),FALSE)</f>
        <v>8</v>
      </c>
      <c r="H127" t="str">
        <f>IF(MATCH(FALSE,B127:G127,0)-2=1,"B",IF(MATCH(FALSE,B127:G127,0)-2=2,"C",IF(MATCH(FALSE,B127:G127,0)-2=3,"D",IF(MATCH(FALSE,B127:G127,0)-2=4,"E",IF(MATCH(FALSE,B127:G127,0)-2=5,"F",IF(MATCH(FALSE,B127:G127,0)-2=6,"G"))))))</f>
        <v>C</v>
      </c>
      <c r="I127" t="str">
        <f>H127&amp;ROW(H127)</f>
        <v>C127</v>
      </c>
      <c r="J127">
        <f ca="1">INDIRECT(I127)</f>
        <v>8</v>
      </c>
      <c r="K127" t="str">
        <f ca="1">LEFT(A127,J127-1)</f>
        <v>p11-kit</v>
      </c>
      <c r="L127" t="str">
        <f ca="1">CONCATENATE("dir /b V:\Packages\*.rpm | findstr ^^",K127,"-[0-9] | findstr /i /r /v i686&gt;&gt; $$")</f>
        <v>dir /b V:\Packages\*.rpm | findstr ^^p11-kit-[0-9] | findstr /i /r /v i686&gt;&gt; $$</v>
      </c>
      <c r="M127" t="str">
        <f ca="1">CONCATENATE("`ls | grep ^",K127,"-[0-9]` \")</f>
        <v>`ls | grep ^p11-kit-[0-9]` \</v>
      </c>
    </row>
    <row r="128" spans="1:13" x14ac:dyDescent="0.2">
      <c r="A128" t="s">
        <v>60</v>
      </c>
      <c r="B128">
        <f>IFERROR(FIND("-",A128,1),FALSE)</f>
        <v>4</v>
      </c>
      <c r="C128">
        <f>IFERROR(FIND("-",A128,B128+1),FALSE)</f>
        <v>8</v>
      </c>
      <c r="D128">
        <f>IFERROR(FIND("-",A128,C128+1),FALSE)</f>
        <v>14</v>
      </c>
      <c r="E128">
        <f>IFERROR(FIND("-",A128,D128+1),FALSE)</f>
        <v>21</v>
      </c>
      <c r="F128" t="b">
        <f>IFERROR(FIND("-",A128,E128+1),FALSE)</f>
        <v>0</v>
      </c>
      <c r="G128">
        <f>IFERROR(FIND("-",A128,F128+1),FALSE)</f>
        <v>4</v>
      </c>
      <c r="H128" t="str">
        <f>IF(MATCH(FALSE,B128:G128,0)-2=1,"B",IF(MATCH(FALSE,B128:G128,0)-2=2,"C",IF(MATCH(FALSE,B128:G128,0)-2=3,"D",IF(MATCH(FALSE,B128:G128,0)-2=4,"E",IF(MATCH(FALSE,B128:G128,0)-2=5,"F",IF(MATCH(FALSE,B128:G128,0)-2=6,"G"))))))</f>
        <v>D</v>
      </c>
      <c r="I128" t="str">
        <f>H128&amp;ROW(H128)</f>
        <v>D128</v>
      </c>
      <c r="J128">
        <f ca="1">INDIRECT(I128)</f>
        <v>14</v>
      </c>
      <c r="K128" t="str">
        <f ca="1">LEFT(A128,J128-1)</f>
        <v>p11-kit-trust</v>
      </c>
      <c r="L128" t="str">
        <f ca="1">CONCATENATE("dir /b V:\Packages\*.rpm | findstr ^^",K128,"-[0-9] | findstr /i /r /v i686&gt;&gt; $$")</f>
        <v>dir /b V:\Packages\*.rpm | findstr ^^p11-kit-trust-[0-9] | findstr /i /r /v i686&gt;&gt; $$</v>
      </c>
      <c r="M128" t="str">
        <f ca="1">CONCATENATE("`ls | grep ^",K128,"-[0-9]` \")</f>
        <v>`ls | grep ^p11-kit-trust-[0-9]` \</v>
      </c>
    </row>
    <row r="129" spans="1:13" x14ac:dyDescent="0.2">
      <c r="A129" t="s">
        <v>335</v>
      </c>
      <c r="B129">
        <f>IFERROR(FIND("-",A129,1),FALSE)</f>
        <v>6</v>
      </c>
      <c r="C129">
        <f>IFERROR(FIND("-",A129,B129+1),FALSE)</f>
        <v>12</v>
      </c>
      <c r="D129" t="b">
        <f>IFERROR(FIND("-",A129,C129+1),FALSE)</f>
        <v>0</v>
      </c>
      <c r="E129">
        <f>IFERROR(FIND("-",A129,D129+1),FALSE)</f>
        <v>6</v>
      </c>
      <c r="F129">
        <f>IFERROR(FIND("-",A129,E129+1),FALSE)</f>
        <v>12</v>
      </c>
      <c r="G129" t="b">
        <f>IFERROR(FIND("-",A129,F129+1),FALSE)</f>
        <v>0</v>
      </c>
      <c r="H129" t="str">
        <f>IF(MATCH(FALSE,B129:G129,0)-2=1,"B",IF(MATCH(FALSE,B129:G129,0)-2=2,"C",IF(MATCH(FALSE,B129:G129,0)-2=3,"D",IF(MATCH(FALSE,B129:G129,0)-2=4,"E",IF(MATCH(FALSE,B129:G129,0)-2=5,"F",IF(MATCH(FALSE,B129:G129,0)-2=6,"G"))))))</f>
        <v>B</v>
      </c>
      <c r="I129" t="str">
        <f>H129&amp;ROW(H129)</f>
        <v>B129</v>
      </c>
      <c r="J129">
        <f ca="1">INDIRECT(I129)</f>
        <v>6</v>
      </c>
      <c r="K129" t="str">
        <f ca="1">LEFT(A129,J129-1)</f>
        <v>patch</v>
      </c>
      <c r="L129" t="str">
        <f ca="1">CONCATENATE("dir /b V:\Packages\*.rpm | findstr ^^",K129,"-[0-9] | findstr /i /r /v i686&gt;&gt; $$")</f>
        <v>dir /b V:\Packages\*.rpm | findstr ^^patch-[0-9] | findstr /i /r /v i686&gt;&gt; $$</v>
      </c>
      <c r="M129" t="str">
        <f ca="1">CONCATENATE("`ls | grep ^",K129,"-[0-9]` \")</f>
        <v>`ls | grep ^patch-[0-9]` \</v>
      </c>
    </row>
    <row r="130" spans="1:13" x14ac:dyDescent="0.2">
      <c r="A130" t="s">
        <v>61</v>
      </c>
      <c r="B130">
        <f>IFERROR(FIND("-",A130,1),FALSE)</f>
        <v>5</v>
      </c>
      <c r="C130">
        <f>IFERROR(FIND("-",A130,B130+1),FALSE)</f>
        <v>10</v>
      </c>
      <c r="D130" t="b">
        <f>IFERROR(FIND("-",A130,C130+1),FALSE)</f>
        <v>0</v>
      </c>
      <c r="E130">
        <f>IFERROR(FIND("-",A130,D130+1),FALSE)</f>
        <v>5</v>
      </c>
      <c r="F130">
        <f>IFERROR(FIND("-",A130,E130+1),FALSE)</f>
        <v>10</v>
      </c>
      <c r="G130" t="b">
        <f>IFERROR(FIND("-",A130,F130+1),FALSE)</f>
        <v>0</v>
      </c>
      <c r="H130" t="str">
        <f>IF(MATCH(FALSE,B130:G130,0)-2=1,"B",IF(MATCH(FALSE,B130:G130,0)-2=2,"C",IF(MATCH(FALSE,B130:G130,0)-2=3,"D",IF(MATCH(FALSE,B130:G130,0)-2=4,"E",IF(MATCH(FALSE,B130:G130,0)-2=5,"F",IF(MATCH(FALSE,B130:G130,0)-2=6,"G"))))))</f>
        <v>B</v>
      </c>
      <c r="I130" t="str">
        <f>H130&amp;ROW(H130)</f>
        <v>B130</v>
      </c>
      <c r="J130">
        <f ca="1">INDIRECT(I130)</f>
        <v>5</v>
      </c>
      <c r="K130" t="str">
        <f ca="1">LEFT(A130,J130-1)</f>
        <v>pcre</v>
      </c>
      <c r="L130" t="str">
        <f ca="1">CONCATENATE("dir /b V:\Packages\*.rpm | findstr ^^",K130,"-[0-9] | findstr /i /r /v i686&gt;&gt; $$")</f>
        <v>dir /b V:\Packages\*.rpm | findstr ^^pcre-[0-9] | findstr /i /r /v i686&gt;&gt; $$</v>
      </c>
      <c r="M130" t="str">
        <f ca="1">CONCATENATE("`ls | grep ^",K130,"-[0-9]` \")</f>
        <v>`ls | grep ^pcre-[0-9]` \</v>
      </c>
    </row>
    <row r="131" spans="1:13" x14ac:dyDescent="0.2">
      <c r="A131" t="s">
        <v>62</v>
      </c>
      <c r="B131">
        <f>IFERROR(FIND("-",A131,1),FALSE)</f>
        <v>5</v>
      </c>
      <c r="C131">
        <f>IFERROR(FIND("-",A131,B131+1),FALSE)</f>
        <v>11</v>
      </c>
      <c r="D131">
        <f>IFERROR(FIND("-",A131,C131+1),FALSE)</f>
        <v>16</v>
      </c>
      <c r="E131" t="b">
        <f>IFERROR(FIND("-",A131,D131+1),FALSE)</f>
        <v>0</v>
      </c>
      <c r="F131">
        <f>IFERROR(FIND("-",A131,E131+1),FALSE)</f>
        <v>5</v>
      </c>
      <c r="G131">
        <f>IFERROR(FIND("-",A131,F131+1),FALSE)</f>
        <v>11</v>
      </c>
      <c r="H131" t="str">
        <f>IF(MATCH(FALSE,B131:G131,0)-2=1,"B",IF(MATCH(FALSE,B131:G131,0)-2=2,"C",IF(MATCH(FALSE,B131:G131,0)-2=3,"D",IF(MATCH(FALSE,B131:G131,0)-2=4,"E",IF(MATCH(FALSE,B131:G131,0)-2=5,"F",IF(MATCH(FALSE,B131:G131,0)-2=6,"G"))))))</f>
        <v>C</v>
      </c>
      <c r="I131" t="str">
        <f>H131&amp;ROW(H131)</f>
        <v>C131</v>
      </c>
      <c r="J131">
        <f ca="1">INDIRECT(I131)</f>
        <v>11</v>
      </c>
      <c r="K131" t="str">
        <f ca="1">LEFT(A131,J131-1)</f>
        <v>pcre-devel</v>
      </c>
      <c r="L131" t="str">
        <f ca="1">CONCATENATE("dir /b V:\Packages\*.rpm | findstr ^^",K131,"-[0-9] | findstr /i /r /v i686&gt;&gt; $$")</f>
        <v>dir /b V:\Packages\*.rpm | findstr ^^pcre-devel-[0-9] | findstr /i /r /v i686&gt;&gt; $$</v>
      </c>
      <c r="M131" t="str">
        <f ca="1">CONCATENATE("`ls | grep ^",K131,"-[0-9]` \")</f>
        <v>`ls | grep ^pcre-devel-[0-9]` \</v>
      </c>
    </row>
    <row r="132" spans="1:13" x14ac:dyDescent="0.2">
      <c r="A132" t="s">
        <v>332</v>
      </c>
      <c r="B132">
        <f>IFERROR(FIND("-",A132,1),FALSE)</f>
        <v>5</v>
      </c>
      <c r="C132">
        <f>IFERROR(FIND("-",A132,B132+1),FALSE)</f>
        <v>12</v>
      </c>
      <c r="D132" t="b">
        <f>IFERROR(FIND("-",A132,C132+1),FALSE)</f>
        <v>0</v>
      </c>
      <c r="E132">
        <f>IFERROR(FIND("-",A132,D132+1),FALSE)</f>
        <v>5</v>
      </c>
      <c r="F132">
        <f>IFERROR(FIND("-",A132,E132+1),FALSE)</f>
        <v>12</v>
      </c>
      <c r="G132" t="b">
        <f>IFERROR(FIND("-",A132,F132+1),FALSE)</f>
        <v>0</v>
      </c>
      <c r="H132" t="str">
        <f>IF(MATCH(FALSE,B132:G132,0)-2=1,"B",IF(MATCH(FALSE,B132:G132,0)-2=2,"C",IF(MATCH(FALSE,B132:G132,0)-2=3,"D",IF(MATCH(FALSE,B132:G132,0)-2=4,"E",IF(MATCH(FALSE,B132:G132,0)-2=5,"F",IF(MATCH(FALSE,B132:G132,0)-2=6,"G"))))))</f>
        <v>B</v>
      </c>
      <c r="I132" t="str">
        <f>H132&amp;ROW(H132)</f>
        <v>B132</v>
      </c>
      <c r="J132">
        <f ca="1">INDIRECT(I132)</f>
        <v>5</v>
      </c>
      <c r="K132" t="str">
        <f ca="1">LEFT(A132,J132-1)</f>
        <v>perl</v>
      </c>
      <c r="L132" t="str">
        <f ca="1">CONCATENATE("dir /b V:\Packages\*.rpm | findstr ^^",K132,"-[0-9] | findstr /i /r /v i686&gt;&gt; $$")</f>
        <v>dir /b V:\Packages\*.rpm | findstr ^^perl-[0-9] | findstr /i /r /v i686&gt;&gt; $$</v>
      </c>
      <c r="M132" t="str">
        <f ca="1">CONCATENATE("`ls | grep ^",K132,"-[0-9]` \")</f>
        <v>`ls | grep ^perl-[0-9]` \</v>
      </c>
    </row>
    <row r="133" spans="1:13" x14ac:dyDescent="0.2">
      <c r="A133" t="s">
        <v>63</v>
      </c>
      <c r="B133">
        <f>IFERROR(FIND("-",A133,1),FALSE)</f>
        <v>5</v>
      </c>
      <c r="C133">
        <f>IFERROR(FIND("-",A133,B133+1),FALSE)</f>
        <v>15</v>
      </c>
      <c r="D133">
        <f>IFERROR(FIND("-",A133,C133+1),FALSE)</f>
        <v>20</v>
      </c>
      <c r="E133">
        <f>IFERROR(FIND("-",A133,D133+1),FALSE)</f>
        <v>27</v>
      </c>
      <c r="F133" t="b">
        <f>IFERROR(FIND("-",A133,E133+1),FALSE)</f>
        <v>0</v>
      </c>
      <c r="G133">
        <f>IFERROR(FIND("-",A133,F133+1),FALSE)</f>
        <v>5</v>
      </c>
      <c r="H133" t="str">
        <f>IF(MATCH(FALSE,B133:G133,0)-2=1,"B",IF(MATCH(FALSE,B133:G133,0)-2=2,"C",IF(MATCH(FALSE,B133:G133,0)-2=3,"D",IF(MATCH(FALSE,B133:G133,0)-2=4,"E",IF(MATCH(FALSE,B133:G133,0)-2=5,"F",IF(MATCH(FALSE,B133:G133,0)-2=6,"G"))))))</f>
        <v>D</v>
      </c>
      <c r="I133" t="str">
        <f>H133&amp;ROW(H133)</f>
        <v>D133</v>
      </c>
      <c r="J133">
        <f ca="1">INDIRECT(I133)</f>
        <v>20</v>
      </c>
      <c r="K133" t="str">
        <f ca="1">LEFT(A133,J133-1)</f>
        <v>perl-Algorithm-Diff</v>
      </c>
      <c r="L133" t="str">
        <f ca="1">CONCATENATE("dir /b V:\Packages\*.rpm | findstr ^^",K133,"-[0-9] | findstr /i /r /v i686&gt;&gt; $$")</f>
        <v>dir /b V:\Packages\*.rpm | findstr ^^perl-Algorithm-Diff-[0-9] | findstr /i /r /v i686&gt;&gt; $$</v>
      </c>
      <c r="M133" t="str">
        <f ca="1">CONCATENATE("`ls | grep ^",K133,"-[0-9]` \")</f>
        <v>`ls | grep ^perl-Algorithm-Diff-[0-9]` \</v>
      </c>
    </row>
    <row r="134" spans="1:13" x14ac:dyDescent="0.2">
      <c r="A134" t="s">
        <v>64</v>
      </c>
      <c r="B134">
        <f>IFERROR(FIND("-",A134,1),FALSE)</f>
        <v>5</v>
      </c>
      <c r="C134">
        <f>IFERROR(FIND("-",A134,B134+1),FALSE)</f>
        <v>13</v>
      </c>
      <c r="D134">
        <f>IFERROR(FIND("-",A134,C134+1),FALSE)</f>
        <v>21</v>
      </c>
      <c r="E134">
        <f>IFERROR(FIND("-",A134,D134+1),FALSE)</f>
        <v>26</v>
      </c>
      <c r="F134" t="b">
        <f>IFERROR(FIND("-",A134,E134+1),FALSE)</f>
        <v>0</v>
      </c>
      <c r="G134">
        <f>IFERROR(FIND("-",A134,F134+1),FALSE)</f>
        <v>5</v>
      </c>
      <c r="H134" t="str">
        <f>IF(MATCH(FALSE,B134:G134,0)-2=1,"B",IF(MATCH(FALSE,B134:G134,0)-2=2,"C",IF(MATCH(FALSE,B134:G134,0)-2=3,"D",IF(MATCH(FALSE,B134:G134,0)-2=4,"E",IF(MATCH(FALSE,B134:G134,0)-2=5,"F",IF(MATCH(FALSE,B134:G134,0)-2=6,"G"))))))</f>
        <v>D</v>
      </c>
      <c r="I134" t="str">
        <f>H134&amp;ROW(H134)</f>
        <v>D134</v>
      </c>
      <c r="J134">
        <f ca="1">INDIRECT(I134)</f>
        <v>21</v>
      </c>
      <c r="K134" t="str">
        <f ca="1">LEFT(A134,J134-1)</f>
        <v>perl-Archive-Extract</v>
      </c>
      <c r="L134" t="str">
        <f ca="1">CONCATENATE("dir /b V:\Packages\*.rpm | findstr ^^",K134,"-[0-9] | findstr /i /r /v i686&gt;&gt; $$")</f>
        <v>dir /b V:\Packages\*.rpm | findstr ^^perl-Archive-Extract-[0-9] | findstr /i /r /v i686&gt;&gt; $$</v>
      </c>
      <c r="M134" t="str">
        <f ca="1">CONCATENATE("`ls | grep ^",K134,"-[0-9]` \")</f>
        <v>`ls | grep ^perl-Archive-Extract-[0-9]` \</v>
      </c>
    </row>
    <row r="135" spans="1:13" x14ac:dyDescent="0.2">
      <c r="A135" t="s">
        <v>65</v>
      </c>
      <c r="B135">
        <f>IFERROR(FIND("-",A135,1),FALSE)</f>
        <v>5</v>
      </c>
      <c r="C135">
        <f>IFERROR(FIND("-",A135,B135+1),FALSE)</f>
        <v>13</v>
      </c>
      <c r="D135">
        <f>IFERROR(FIND("-",A135,C135+1),FALSE)</f>
        <v>17</v>
      </c>
      <c r="E135">
        <f>IFERROR(FIND("-",A135,D135+1),FALSE)</f>
        <v>22</v>
      </c>
      <c r="F135" t="b">
        <f>IFERROR(FIND("-",A135,E135+1),FALSE)</f>
        <v>0</v>
      </c>
      <c r="G135">
        <f>IFERROR(FIND("-",A135,F135+1),FALSE)</f>
        <v>5</v>
      </c>
      <c r="H135" t="str">
        <f>IF(MATCH(FALSE,B135:G135,0)-2=1,"B",IF(MATCH(FALSE,B135:G135,0)-2=2,"C",IF(MATCH(FALSE,B135:G135,0)-2=3,"D",IF(MATCH(FALSE,B135:G135,0)-2=4,"E",IF(MATCH(FALSE,B135:G135,0)-2=5,"F",IF(MATCH(FALSE,B135:G135,0)-2=6,"G"))))))</f>
        <v>D</v>
      </c>
      <c r="I135" t="str">
        <f>H135&amp;ROW(H135)</f>
        <v>D135</v>
      </c>
      <c r="J135">
        <f ca="1">INDIRECT(I135)</f>
        <v>17</v>
      </c>
      <c r="K135" t="str">
        <f ca="1">LEFT(A135,J135-1)</f>
        <v>perl-Archive-Zip</v>
      </c>
      <c r="L135" t="str">
        <f ca="1">CONCATENATE("dir /b V:\Packages\*.rpm | findstr ^^",K135,"-[0-9] | findstr /i /r /v i686&gt;&gt; $$")</f>
        <v>dir /b V:\Packages\*.rpm | findstr ^^perl-Archive-Zip-[0-9] | findstr /i /r /v i686&gt;&gt; $$</v>
      </c>
      <c r="M135" t="str">
        <f ca="1">CONCATENATE("`ls | grep ^",K135,"-[0-9]` \")</f>
        <v>`ls | grep ^perl-Archive-Zip-[0-9]` \</v>
      </c>
    </row>
    <row r="136" spans="1:13" x14ac:dyDescent="0.2">
      <c r="A136" t="s">
        <v>66</v>
      </c>
      <c r="B136">
        <f>IFERROR(FIND("-",A136,1),FALSE)</f>
        <v>5</v>
      </c>
      <c r="C136">
        <f>IFERROR(FIND("-",A136,B136+1),FALSE)</f>
        <v>14</v>
      </c>
      <c r="D136">
        <f>IFERROR(FIND("-",A136,C136+1),FALSE)</f>
        <v>19</v>
      </c>
      <c r="E136">
        <f>IFERROR(FIND("-",A136,D136+1),FALSE)</f>
        <v>24</v>
      </c>
      <c r="F136" t="b">
        <f>IFERROR(FIND("-",A136,E136+1),FALSE)</f>
        <v>0</v>
      </c>
      <c r="G136">
        <f>IFERROR(FIND("-",A136,F136+1),FALSE)</f>
        <v>5</v>
      </c>
      <c r="H136" t="str">
        <f>IF(MATCH(FALSE,B136:G136,0)-2=1,"B",IF(MATCH(FALSE,B136:G136,0)-2=2,"C",IF(MATCH(FALSE,B136:G136,0)-2=3,"D",IF(MATCH(FALSE,B136:G136,0)-2=4,"E",IF(MATCH(FALSE,B136:G136,0)-2=5,"F",IF(MATCH(FALSE,B136:G136,0)-2=6,"G"))))))</f>
        <v>D</v>
      </c>
      <c r="I136" t="str">
        <f>H136&amp;ROW(H136)</f>
        <v>D136</v>
      </c>
      <c r="J136">
        <f ca="1">INDIRECT(I136)</f>
        <v>19</v>
      </c>
      <c r="K136" t="str">
        <f ca="1">LEFT(A136,J136-1)</f>
        <v>perl-Business-ISBN</v>
      </c>
      <c r="L136" t="str">
        <f ca="1">CONCATENATE("dir /b V:\Packages\*.rpm | findstr ^^",K136,"-[0-9] | findstr /i /r /v i686&gt;&gt; $$")</f>
        <v>dir /b V:\Packages\*.rpm | findstr ^^perl-Business-ISBN-[0-9] | findstr /i /r /v i686&gt;&gt; $$</v>
      </c>
      <c r="M136" t="str">
        <f ca="1">CONCATENATE("`ls | grep ^",K136,"-[0-9]` \")</f>
        <v>`ls | grep ^perl-Business-ISBN-[0-9]` \</v>
      </c>
    </row>
    <row r="137" spans="1:13" x14ac:dyDescent="0.2">
      <c r="A137" t="s">
        <v>67</v>
      </c>
      <c r="B137">
        <f>IFERROR(FIND("-",A137,1),FALSE)</f>
        <v>5</v>
      </c>
      <c r="C137">
        <f>IFERROR(FIND("-",A137,B137+1),FALSE)</f>
        <v>14</v>
      </c>
      <c r="D137">
        <f>IFERROR(FIND("-",A137,C137+1),FALSE)</f>
        <v>19</v>
      </c>
      <c r="E137">
        <f>IFERROR(FIND("-",A137,D137+1),FALSE)</f>
        <v>24</v>
      </c>
      <c r="F137">
        <f>IFERROR(FIND("-",A137,E137+1),FALSE)</f>
        <v>37</v>
      </c>
      <c r="G137" t="b">
        <f>IFERROR(FIND("-",A137,F137+1),FALSE)</f>
        <v>0</v>
      </c>
      <c r="H137" t="str">
        <f>IF(MATCH(FALSE,B137:G137,0)-2=1,"B",IF(MATCH(FALSE,B137:G137,0)-2=2,"C",IF(MATCH(FALSE,B137:G137,0)-2=3,"D",IF(MATCH(FALSE,B137:G137,0)-2=4,"E",IF(MATCH(FALSE,B137:G137,0)-2=5,"F",IF(MATCH(FALSE,B137:G137,0)-2=6,"G"))))))</f>
        <v>E</v>
      </c>
      <c r="I137" t="str">
        <f>H137&amp;ROW(H137)</f>
        <v>E137</v>
      </c>
      <c r="J137">
        <f ca="1">INDIRECT(I137)</f>
        <v>24</v>
      </c>
      <c r="K137" t="str">
        <f ca="1">LEFT(A137,J137-1)</f>
        <v>perl-Business-ISBN-Data</v>
      </c>
      <c r="L137" t="str">
        <f ca="1">CONCATENATE("dir /b V:\Packages\*.rpm | findstr ^^",K137,"-[0-9] | findstr /i /r /v i686&gt;&gt; $$")</f>
        <v>dir /b V:\Packages\*.rpm | findstr ^^perl-Business-ISBN-Data-[0-9] | findstr /i /r /v i686&gt;&gt; $$</v>
      </c>
      <c r="M137" t="str">
        <f ca="1">CONCATENATE("`ls | grep ^",K137,"-[0-9]` \")</f>
        <v>`ls | grep ^perl-Business-ISBN-Data-[0-9]` \</v>
      </c>
    </row>
    <row r="138" spans="1:13" x14ac:dyDescent="0.2">
      <c r="A138" t="s">
        <v>68</v>
      </c>
      <c r="B138">
        <f>IFERROR(FIND("-",A138,1),FALSE)</f>
        <v>5</v>
      </c>
      <c r="C138">
        <f>IFERROR(FIND("-",A138,B138+1),FALSE)</f>
        <v>10</v>
      </c>
      <c r="D138">
        <f>IFERROR(FIND("-",A138,C138+1),FALSE)</f>
        <v>15</v>
      </c>
      <c r="E138" t="b">
        <f>IFERROR(FIND("-",A138,D138+1),FALSE)</f>
        <v>0</v>
      </c>
      <c r="F138">
        <f>IFERROR(FIND("-",A138,E138+1),FALSE)</f>
        <v>5</v>
      </c>
      <c r="G138">
        <f>IFERROR(FIND("-",A138,F138+1),FALSE)</f>
        <v>10</v>
      </c>
      <c r="H138" t="str">
        <f>IF(MATCH(FALSE,B138:G138,0)-2=1,"B",IF(MATCH(FALSE,B138:G138,0)-2=2,"C",IF(MATCH(FALSE,B138:G138,0)-2=3,"D",IF(MATCH(FALSE,B138:G138,0)-2=4,"E",IF(MATCH(FALSE,B138:G138,0)-2=5,"F",IF(MATCH(FALSE,B138:G138,0)-2=6,"G"))))))</f>
        <v>C</v>
      </c>
      <c r="I138" t="str">
        <f>H138&amp;ROW(H138)</f>
        <v>C138</v>
      </c>
      <c r="J138">
        <f ca="1">INDIRECT(I138)</f>
        <v>10</v>
      </c>
      <c r="K138" t="str">
        <f ca="1">LEFT(A138,J138-1)</f>
        <v>perl-Carp</v>
      </c>
      <c r="L138" t="str">
        <f ca="1">CONCATENATE("dir /b V:\Packages\*.rpm | findstr ^^",K138,"-[0-9] | findstr /i /r /v i686&gt;&gt; $$")</f>
        <v>dir /b V:\Packages\*.rpm | findstr ^^perl-Carp-[0-9] | findstr /i /r /v i686&gt;&gt; $$</v>
      </c>
      <c r="M138" t="str">
        <f ca="1">CONCATENATE("`ls | grep ^",K138,"-[0-9]` \")</f>
        <v>`ls | grep ^perl-Carp-[0-9]` \</v>
      </c>
    </row>
    <row r="139" spans="1:13" x14ac:dyDescent="0.2">
      <c r="A139" t="s">
        <v>69</v>
      </c>
      <c r="B139">
        <f>IFERROR(FIND("-",A139,1),FALSE)</f>
        <v>5</v>
      </c>
      <c r="C139">
        <f>IFERROR(FIND("-",A139,B139+1),FALSE)</f>
        <v>14</v>
      </c>
      <c r="D139">
        <f>IFERROR(FIND("-",A139,C139+1),FALSE)</f>
        <v>18</v>
      </c>
      <c r="E139">
        <f>IFERROR(FIND("-",A139,D139+1),FALSE)</f>
        <v>24</v>
      </c>
      <c r="F139">
        <f>IFERROR(FIND("-",A139,E139+1),FALSE)</f>
        <v>30</v>
      </c>
      <c r="G139" t="b">
        <f>IFERROR(FIND("-",A139,F139+1),FALSE)</f>
        <v>0</v>
      </c>
      <c r="H139" t="str">
        <f>IF(MATCH(FALSE,B139:G139,0)-2=1,"B",IF(MATCH(FALSE,B139:G139,0)-2=2,"C",IF(MATCH(FALSE,B139:G139,0)-2=3,"D",IF(MATCH(FALSE,B139:G139,0)-2=4,"E",IF(MATCH(FALSE,B139:G139,0)-2=5,"F",IF(MATCH(FALSE,B139:G139,0)-2=6,"G"))))))</f>
        <v>E</v>
      </c>
      <c r="I139" t="str">
        <f>H139&amp;ROW(H139)</f>
        <v>E139</v>
      </c>
      <c r="J139">
        <f ca="1">INDIRECT(I139)</f>
        <v>24</v>
      </c>
      <c r="K139" t="str">
        <f ca="1">LEFT(A139,J139-1)</f>
        <v>perl-Compress-Raw-Bzip2</v>
      </c>
      <c r="L139" t="str">
        <f ca="1">CONCATENATE("dir /b V:\Packages\*.rpm | findstr ^^",K139,"-[0-9] | findstr /i /r /v i686&gt;&gt; $$")</f>
        <v>dir /b V:\Packages\*.rpm | findstr ^^perl-Compress-Raw-Bzip2-[0-9] | findstr /i /r /v i686&gt;&gt; $$</v>
      </c>
      <c r="M139" t="str">
        <f ca="1">CONCATENATE("`ls | grep ^",K139,"-[0-9]` \")</f>
        <v>`ls | grep ^perl-Compress-Raw-Bzip2-[0-9]` \</v>
      </c>
    </row>
    <row r="140" spans="1:13" x14ac:dyDescent="0.2">
      <c r="A140" t="s">
        <v>70</v>
      </c>
      <c r="B140">
        <f>IFERROR(FIND("-",A140,1),FALSE)</f>
        <v>5</v>
      </c>
      <c r="C140">
        <f>IFERROR(FIND("-",A140,B140+1),FALSE)</f>
        <v>14</v>
      </c>
      <c r="D140">
        <f>IFERROR(FIND("-",A140,C140+1),FALSE)</f>
        <v>18</v>
      </c>
      <c r="E140">
        <f>IFERROR(FIND("-",A140,D140+1),FALSE)</f>
        <v>23</v>
      </c>
      <c r="F140">
        <f>IFERROR(FIND("-",A140,E140+1),FALSE)</f>
        <v>29</v>
      </c>
      <c r="G140" t="b">
        <f>IFERROR(FIND("-",A140,F140+1),FALSE)</f>
        <v>0</v>
      </c>
      <c r="H140" t="str">
        <f>IF(MATCH(FALSE,B140:G140,0)-2=1,"B",IF(MATCH(FALSE,B140:G140,0)-2=2,"C",IF(MATCH(FALSE,B140:G140,0)-2=3,"D",IF(MATCH(FALSE,B140:G140,0)-2=4,"E",IF(MATCH(FALSE,B140:G140,0)-2=5,"F",IF(MATCH(FALSE,B140:G140,0)-2=6,"G"))))))</f>
        <v>E</v>
      </c>
      <c r="I140" t="str">
        <f>H140&amp;ROW(H140)</f>
        <v>E140</v>
      </c>
      <c r="J140">
        <f ca="1">INDIRECT(I140)</f>
        <v>23</v>
      </c>
      <c r="K140" t="str">
        <f ca="1">LEFT(A140,J140-1)</f>
        <v>perl-Compress-Raw-Zlib</v>
      </c>
      <c r="L140" t="str">
        <f ca="1">CONCATENATE("dir /b V:\Packages\*.rpm | findstr ^^",K140,"-[0-9] | findstr /i /r /v i686&gt;&gt; $$")</f>
        <v>dir /b V:\Packages\*.rpm | findstr ^^perl-Compress-Raw-Zlib-[0-9] | findstr /i /r /v i686&gt;&gt; $$</v>
      </c>
      <c r="M140" t="str">
        <f ca="1">CONCATENATE("`ls | grep ^",K140,"-[0-9]` \")</f>
        <v>`ls | grep ^perl-Compress-Raw-Zlib-[0-9]` \</v>
      </c>
    </row>
    <row r="141" spans="1:13" x14ac:dyDescent="0.2">
      <c r="A141" t="s">
        <v>71</v>
      </c>
      <c r="B141">
        <f>IFERROR(FIND("-",A141,1),FALSE)</f>
        <v>5</v>
      </c>
      <c r="C141">
        <f>IFERROR(FIND("-",A141,B141+1),FALSE)</f>
        <v>14</v>
      </c>
      <c r="D141">
        <f>IFERROR(FIND("-",A141,C141+1),FALSE)</f>
        <v>19</v>
      </c>
      <c r="E141" t="b">
        <f>IFERROR(FIND("-",A141,D141+1),FALSE)</f>
        <v>0</v>
      </c>
      <c r="F141">
        <f>IFERROR(FIND("-",A141,E141+1),FALSE)</f>
        <v>5</v>
      </c>
      <c r="G141">
        <f>IFERROR(FIND("-",A141,F141+1),FALSE)</f>
        <v>14</v>
      </c>
      <c r="H141" t="str">
        <f>IF(MATCH(FALSE,B141:G141,0)-2=1,"B",IF(MATCH(FALSE,B141:G141,0)-2=2,"C",IF(MATCH(FALSE,B141:G141,0)-2=3,"D",IF(MATCH(FALSE,B141:G141,0)-2=4,"E",IF(MATCH(FALSE,B141:G141,0)-2=5,"F",IF(MATCH(FALSE,B141:G141,0)-2=6,"G"))))))</f>
        <v>C</v>
      </c>
      <c r="I141" t="str">
        <f>H141&amp;ROW(H141)</f>
        <v>C141</v>
      </c>
      <c r="J141">
        <f ca="1">INDIRECT(I141)</f>
        <v>14</v>
      </c>
      <c r="K141" t="str">
        <f ca="1">LEFT(A141,J141-1)</f>
        <v>perl-constant</v>
      </c>
      <c r="L141" t="str">
        <f ca="1">CONCATENATE("dir /b V:\Packages\*.rpm | findstr ^^",K141,"-[0-9] | findstr /i /r /v i686&gt;&gt; $$")</f>
        <v>dir /b V:\Packages\*.rpm | findstr ^^perl-constant-[0-9] | findstr /i /r /v i686&gt;&gt; $$</v>
      </c>
      <c r="M141" t="str">
        <f ca="1">CONCATENATE("`ls | grep ^",K141,"-[0-9]` \")</f>
        <v>`ls | grep ^perl-constant-[0-9]` \</v>
      </c>
    </row>
    <row r="142" spans="1:13" x14ac:dyDescent="0.2">
      <c r="A142" t="s">
        <v>72</v>
      </c>
      <c r="B142">
        <f>IFERROR(FIND("-",A142,1),FALSE)</f>
        <v>5</v>
      </c>
      <c r="C142">
        <f>IFERROR(FIND("-",A142,B142+1),FALSE)</f>
        <v>10</v>
      </c>
      <c r="D142">
        <f>IFERROR(FIND("-",A142,C142+1),FALSE)</f>
        <v>17</v>
      </c>
      <c r="E142" t="b">
        <f>IFERROR(FIND("-",A142,D142+1),FALSE)</f>
        <v>0</v>
      </c>
      <c r="F142">
        <f>IFERROR(FIND("-",A142,E142+1),FALSE)</f>
        <v>5</v>
      </c>
      <c r="G142">
        <f>IFERROR(FIND("-",A142,F142+1),FALSE)</f>
        <v>10</v>
      </c>
      <c r="H142" t="str">
        <f>IF(MATCH(FALSE,B142:G142,0)-2=1,"B",IF(MATCH(FALSE,B142:G142,0)-2=2,"C",IF(MATCH(FALSE,B142:G142,0)-2=3,"D",IF(MATCH(FALSE,B142:G142,0)-2=4,"E",IF(MATCH(FALSE,B142:G142,0)-2=5,"F",IF(MATCH(FALSE,B142:G142,0)-2=6,"G"))))))</f>
        <v>C</v>
      </c>
      <c r="I142" t="str">
        <f>H142&amp;ROW(H142)</f>
        <v>C142</v>
      </c>
      <c r="J142">
        <f ca="1">INDIRECT(I142)</f>
        <v>10</v>
      </c>
      <c r="K142" t="str">
        <f ca="1">LEFT(A142,J142-1)</f>
        <v>perl-CPAN</v>
      </c>
      <c r="L142" t="str">
        <f ca="1">CONCATENATE("dir /b V:\Packages\*.rpm | findstr ^^",K142,"-[0-9] | findstr /i /r /v i686&gt;&gt; $$")</f>
        <v>dir /b V:\Packages\*.rpm | findstr ^^perl-CPAN-[0-9] | findstr /i /r /v i686&gt;&gt; $$</v>
      </c>
      <c r="M142" t="str">
        <f ca="1">CONCATENATE("`ls | grep ^",K142,"-[0-9]` \")</f>
        <v>`ls | grep ^perl-CPAN-[0-9]` \</v>
      </c>
    </row>
    <row r="143" spans="1:13" x14ac:dyDescent="0.2">
      <c r="A143" t="s">
        <v>73</v>
      </c>
      <c r="B143">
        <f>IFERROR(FIND("-",A143,1),FALSE)</f>
        <v>5</v>
      </c>
      <c r="C143">
        <f>IFERROR(FIND("-",A143,B143+1),FALSE)</f>
        <v>10</v>
      </c>
      <c r="D143">
        <f>IFERROR(FIND("-",A143,C143+1),FALSE)</f>
        <v>15</v>
      </c>
      <c r="E143">
        <f>IFERROR(FIND("-",A143,D143+1),FALSE)</f>
        <v>24</v>
      </c>
      <c r="F143" t="b">
        <f>IFERROR(FIND("-",A143,E143+1),FALSE)</f>
        <v>0</v>
      </c>
      <c r="G143">
        <f>IFERROR(FIND("-",A143,F143+1),FALSE)</f>
        <v>5</v>
      </c>
      <c r="H143" t="str">
        <f>IF(MATCH(FALSE,B143:G143,0)-2=1,"B",IF(MATCH(FALSE,B143:G143,0)-2=2,"C",IF(MATCH(FALSE,B143:G143,0)-2=3,"D",IF(MATCH(FALSE,B143:G143,0)-2=4,"E",IF(MATCH(FALSE,B143:G143,0)-2=5,"F",IF(MATCH(FALSE,B143:G143,0)-2=6,"G"))))))</f>
        <v>D</v>
      </c>
      <c r="I143" t="str">
        <f>H143&amp;ROW(H143)</f>
        <v>D143</v>
      </c>
      <c r="J143">
        <f ca="1">INDIRECT(I143)</f>
        <v>15</v>
      </c>
      <c r="K143" t="str">
        <f ca="1">LEFT(A143,J143-1)</f>
        <v>perl-CPAN-Meta</v>
      </c>
      <c r="L143" t="str">
        <f ca="1">CONCATENATE("dir /b V:\Packages\*.rpm | findstr ^^",K143,"-[0-9] | findstr /i /r /v i686&gt;&gt; $$")</f>
        <v>dir /b V:\Packages\*.rpm | findstr ^^perl-CPAN-Meta-[0-9] | findstr /i /r /v i686&gt;&gt; $$</v>
      </c>
      <c r="M143" t="str">
        <f ca="1">CONCATENATE("`ls | grep ^",K143,"-[0-9]` \")</f>
        <v>`ls | grep ^perl-CPAN-Meta-[0-9]` \</v>
      </c>
    </row>
    <row r="144" spans="1:13" x14ac:dyDescent="0.2">
      <c r="A144" t="s">
        <v>74</v>
      </c>
      <c r="B144">
        <f>IFERROR(FIND("-",A144,1),FALSE)</f>
        <v>5</v>
      </c>
      <c r="C144">
        <f>IFERROR(FIND("-",A144,B144+1),FALSE)</f>
        <v>10</v>
      </c>
      <c r="D144">
        <f>IFERROR(FIND("-",A144,C144+1),FALSE)</f>
        <v>15</v>
      </c>
      <c r="E144">
        <f>IFERROR(FIND("-",A144,D144+1),FALSE)</f>
        <v>28</v>
      </c>
      <c r="F144">
        <f>IFERROR(FIND("-",A144,E144+1),FALSE)</f>
        <v>34</v>
      </c>
      <c r="G144" t="b">
        <f>IFERROR(FIND("-",A144,F144+1),FALSE)</f>
        <v>0</v>
      </c>
      <c r="H144" t="str">
        <f>IF(MATCH(FALSE,B144:G144,0)-2=1,"B",IF(MATCH(FALSE,B144:G144,0)-2=2,"C",IF(MATCH(FALSE,B144:G144,0)-2=3,"D",IF(MATCH(FALSE,B144:G144,0)-2=4,"E",IF(MATCH(FALSE,B144:G144,0)-2=5,"F",IF(MATCH(FALSE,B144:G144,0)-2=6,"G"))))))</f>
        <v>E</v>
      </c>
      <c r="I144" t="str">
        <f>H144&amp;ROW(H144)</f>
        <v>E144</v>
      </c>
      <c r="J144">
        <f ca="1">INDIRECT(I144)</f>
        <v>28</v>
      </c>
      <c r="K144" t="str">
        <f ca="1">LEFT(A144,J144-1)</f>
        <v>perl-CPAN-Meta-Requirements</v>
      </c>
      <c r="L144" t="str">
        <f ca="1">CONCATENATE("dir /b V:\Packages\*.rpm | findstr ^^",K144,"-[0-9] | findstr /i /r /v i686&gt;&gt; $$")</f>
        <v>dir /b V:\Packages\*.rpm | findstr ^^perl-CPAN-Meta-Requirements-[0-9] | findstr /i /r /v i686&gt;&gt; $$</v>
      </c>
      <c r="M144" t="str">
        <f ca="1">CONCATENATE("`ls | grep ^",K144,"-[0-9]` \")</f>
        <v>`ls | grep ^perl-CPAN-Meta-Requirements-[0-9]` \</v>
      </c>
    </row>
    <row r="145" spans="1:13" x14ac:dyDescent="0.2">
      <c r="A145" t="s">
        <v>75</v>
      </c>
      <c r="B145">
        <f>IFERROR(FIND("-",A145,1),FALSE)</f>
        <v>5</v>
      </c>
      <c r="C145">
        <f>IFERROR(FIND("-",A145,B145+1),FALSE)</f>
        <v>10</v>
      </c>
      <c r="D145">
        <f>IFERROR(FIND("-",A145,C145+1),FALSE)</f>
        <v>15</v>
      </c>
      <c r="E145">
        <f>IFERROR(FIND("-",A145,D145+1),FALSE)</f>
        <v>20</v>
      </c>
      <c r="F145">
        <f>IFERROR(FIND("-",A145,E145+1),FALSE)</f>
        <v>26</v>
      </c>
      <c r="G145" t="b">
        <f>IFERROR(FIND("-",A145,F145+1),FALSE)</f>
        <v>0</v>
      </c>
      <c r="H145" t="str">
        <f>IF(MATCH(FALSE,B145:G145,0)-2=1,"B",IF(MATCH(FALSE,B145:G145,0)-2=2,"C",IF(MATCH(FALSE,B145:G145,0)-2=3,"D",IF(MATCH(FALSE,B145:G145,0)-2=4,"E",IF(MATCH(FALSE,B145:G145,0)-2=5,"F",IF(MATCH(FALSE,B145:G145,0)-2=6,"G"))))))</f>
        <v>E</v>
      </c>
      <c r="I145" t="str">
        <f>H145&amp;ROW(H145)</f>
        <v>E145</v>
      </c>
      <c r="J145">
        <f ca="1">INDIRECT(I145)</f>
        <v>20</v>
      </c>
      <c r="K145" t="str">
        <f ca="1">LEFT(A145,J145-1)</f>
        <v>perl-CPAN-Meta-YAML</v>
      </c>
      <c r="L145" t="str">
        <f ca="1">CONCATENATE("dir /b V:\Packages\*.rpm | findstr ^^",K145,"-[0-9] | findstr /i /r /v i686&gt;&gt; $$")</f>
        <v>dir /b V:\Packages\*.rpm | findstr ^^perl-CPAN-Meta-YAML-[0-9] | findstr /i /r /v i686&gt;&gt; $$</v>
      </c>
      <c r="M145" t="str">
        <f ca="1">CONCATENATE("`ls | grep ^",K145,"-[0-9]` \")</f>
        <v>`ls | grep ^perl-CPAN-Meta-YAML-[0-9]` \</v>
      </c>
    </row>
    <row r="146" spans="1:13" x14ac:dyDescent="0.2">
      <c r="A146" t="s">
        <v>76</v>
      </c>
      <c r="B146">
        <f>IFERROR(FIND("-",A146,1),FALSE)</f>
        <v>5</v>
      </c>
      <c r="C146">
        <f>IFERROR(FIND("-",A146,B146+1),FALSE)</f>
        <v>14</v>
      </c>
      <c r="D146">
        <f>IFERROR(FIND("-",A146,C146+1),FALSE)</f>
        <v>22</v>
      </c>
      <c r="E146" t="b">
        <f>IFERROR(FIND("-",A146,D146+1),FALSE)</f>
        <v>0</v>
      </c>
      <c r="F146">
        <f>IFERROR(FIND("-",A146,E146+1),FALSE)</f>
        <v>5</v>
      </c>
      <c r="G146">
        <f>IFERROR(FIND("-",A146,F146+1),FALSE)</f>
        <v>14</v>
      </c>
      <c r="H146" t="str">
        <f>IF(MATCH(FALSE,B146:G146,0)-2=1,"B",IF(MATCH(FALSE,B146:G146,0)-2=2,"C",IF(MATCH(FALSE,B146:G146,0)-2=3,"D",IF(MATCH(FALSE,B146:G146,0)-2=4,"E",IF(MATCH(FALSE,B146:G146,0)-2=5,"F",IF(MATCH(FALSE,B146:G146,0)-2=6,"G"))))))</f>
        <v>C</v>
      </c>
      <c r="I146" t="str">
        <f>H146&amp;ROW(H146)</f>
        <v>C146</v>
      </c>
      <c r="J146">
        <f ca="1">INDIRECT(I146)</f>
        <v>14</v>
      </c>
      <c r="K146" t="str">
        <f ca="1">LEFT(A146,J146-1)</f>
        <v>perl-CPANPLUS</v>
      </c>
      <c r="L146" t="str">
        <f ca="1">CONCATENATE("dir /b V:\Packages\*.rpm | findstr ^^",K146,"-[0-9] | findstr /i /r /v i686&gt;&gt; $$")</f>
        <v>dir /b V:\Packages\*.rpm | findstr ^^perl-CPANPLUS-[0-9] | findstr /i /r /v i686&gt;&gt; $$</v>
      </c>
      <c r="M146" t="str">
        <f ca="1">CONCATENATE("`ls | grep ^",K146,"-[0-9]` \")</f>
        <v>`ls | grep ^perl-CPANPLUS-[0-9]` \</v>
      </c>
    </row>
    <row r="147" spans="1:13" x14ac:dyDescent="0.2">
      <c r="A147" t="s">
        <v>77</v>
      </c>
      <c r="B147">
        <f>IFERROR(FIND("-",A147,1),FALSE)</f>
        <v>5</v>
      </c>
      <c r="C147">
        <f>IFERROR(FIND("-",A147,B147+1),FALSE)</f>
        <v>10</v>
      </c>
      <c r="D147">
        <f>IFERROR(FIND("-",A147,C147+1),FALSE)</f>
        <v>17</v>
      </c>
      <c r="E147">
        <f>IFERROR(FIND("-",A147,D147+1),FALSE)</f>
        <v>23</v>
      </c>
      <c r="F147" t="b">
        <f>IFERROR(FIND("-",A147,E147+1),FALSE)</f>
        <v>0</v>
      </c>
      <c r="G147">
        <f>IFERROR(FIND("-",A147,F147+1),FALSE)</f>
        <v>5</v>
      </c>
      <c r="H147" t="str">
        <f>IF(MATCH(FALSE,B147:G147,0)-2=1,"B",IF(MATCH(FALSE,B147:G147,0)-2=2,"C",IF(MATCH(FALSE,B147:G147,0)-2=3,"D",IF(MATCH(FALSE,B147:G147,0)-2=4,"E",IF(MATCH(FALSE,B147:G147,0)-2=5,"F",IF(MATCH(FALSE,B147:G147,0)-2=6,"G"))))))</f>
        <v>D</v>
      </c>
      <c r="I147" t="str">
        <f>H147&amp;ROW(H147)</f>
        <v>D147</v>
      </c>
      <c r="J147">
        <f ca="1">INDIRECT(I147)</f>
        <v>17</v>
      </c>
      <c r="K147" t="str">
        <f ca="1">LEFT(A147,J147-1)</f>
        <v>perl-Data-Dumper</v>
      </c>
      <c r="L147" t="str">
        <f ca="1">CONCATENATE("dir /b V:\Packages\*.rpm | findstr ^^",K147,"-[0-9] | findstr /i /r /v i686&gt;&gt; $$")</f>
        <v>dir /b V:\Packages\*.rpm | findstr ^^perl-Data-Dumper-[0-9] | findstr /i /r /v i686&gt;&gt; $$</v>
      </c>
      <c r="M147" t="str">
        <f ca="1">CONCATENATE("`ls | grep ^",K147,"-[0-9]` \")</f>
        <v>`ls | grep ^perl-Data-Dumper-[0-9]` \</v>
      </c>
    </row>
    <row r="148" spans="1:13" x14ac:dyDescent="0.2">
      <c r="A148" t="s">
        <v>78</v>
      </c>
      <c r="B148">
        <f>IFERROR(FIND("-",A148,1),FALSE)</f>
        <v>5</v>
      </c>
      <c r="C148">
        <f>IFERROR(FIND("-",A148,B148+1),FALSE)</f>
        <v>9</v>
      </c>
      <c r="D148">
        <f>IFERROR(FIND("-",A148,C148+1),FALSE)</f>
        <v>15</v>
      </c>
      <c r="E148">
        <f>IFERROR(FIND("-",A148,D148+1),FALSE)</f>
        <v>21</v>
      </c>
      <c r="F148" t="b">
        <f>IFERROR(FIND("-",A148,E148+1),FALSE)</f>
        <v>0</v>
      </c>
      <c r="G148">
        <f>IFERROR(FIND("-",A148,F148+1),FALSE)</f>
        <v>5</v>
      </c>
      <c r="H148" t="str">
        <f>IF(MATCH(FALSE,B148:G148,0)-2=1,"B",IF(MATCH(FALSE,B148:G148,0)-2=2,"C",IF(MATCH(FALSE,B148:G148,0)-2=3,"D",IF(MATCH(FALSE,B148:G148,0)-2=4,"E",IF(MATCH(FALSE,B148:G148,0)-2=5,"F",IF(MATCH(FALSE,B148:G148,0)-2=6,"G"))))))</f>
        <v>D</v>
      </c>
      <c r="I148" t="str">
        <f>H148&amp;ROW(H148)</f>
        <v>D148</v>
      </c>
      <c r="J148">
        <f ca="1">INDIRECT(I148)</f>
        <v>15</v>
      </c>
      <c r="K148" t="str">
        <f ca="1">LEFT(A148,J148-1)</f>
        <v>perl-DBD-MySQL</v>
      </c>
      <c r="L148" t="str">
        <f ca="1">CONCATENATE("dir /b V:\Packages\*.rpm | findstr ^^",K148,"-[0-9] | findstr /i /r /v i686&gt;&gt; $$")</f>
        <v>dir /b V:\Packages\*.rpm | findstr ^^perl-DBD-MySQL-[0-9] | findstr /i /r /v i686&gt;&gt; $$</v>
      </c>
      <c r="M148" t="str">
        <f ca="1">CONCATENATE("`ls | grep ^",K148,"-[0-9]` \")</f>
        <v>`ls | grep ^perl-DBD-MySQL-[0-9]` \</v>
      </c>
    </row>
    <row r="149" spans="1:13" x14ac:dyDescent="0.2">
      <c r="A149" t="s">
        <v>79</v>
      </c>
      <c r="B149">
        <f>IFERROR(FIND("-",A149,1),FALSE)</f>
        <v>5</v>
      </c>
      <c r="C149">
        <f>IFERROR(FIND("-",A149,B149+1),FALSE)</f>
        <v>9</v>
      </c>
      <c r="D149">
        <f>IFERROR(FIND("-",A149,C149+1),FALSE)</f>
        <v>16</v>
      </c>
      <c r="E149">
        <f>IFERROR(FIND("-",A149,D149+1),FALSE)</f>
        <v>21</v>
      </c>
      <c r="F149" t="b">
        <f>IFERROR(FIND("-",A149,E149+1),FALSE)</f>
        <v>0</v>
      </c>
      <c r="G149">
        <f>IFERROR(FIND("-",A149,F149+1),FALSE)</f>
        <v>5</v>
      </c>
      <c r="H149" t="str">
        <f>IF(MATCH(FALSE,B149:G149,0)-2=1,"B",IF(MATCH(FALSE,B149:G149,0)-2=2,"C",IF(MATCH(FALSE,B149:G149,0)-2=3,"D",IF(MATCH(FALSE,B149:G149,0)-2=4,"E",IF(MATCH(FALSE,B149:G149,0)-2=5,"F",IF(MATCH(FALSE,B149:G149,0)-2=6,"G"))))))</f>
        <v>D</v>
      </c>
      <c r="I149" t="str">
        <f>H149&amp;ROW(H149)</f>
        <v>D149</v>
      </c>
      <c r="J149">
        <f ca="1">INDIRECT(I149)</f>
        <v>16</v>
      </c>
      <c r="K149" t="str">
        <f ca="1">LEFT(A149,J149-1)</f>
        <v>perl-DBD-SQLite</v>
      </c>
      <c r="L149" t="str">
        <f ca="1">CONCATENATE("dir /b V:\Packages\*.rpm | findstr ^^",K149,"-[0-9] | findstr /i /r /v i686&gt;&gt; $$")</f>
        <v>dir /b V:\Packages\*.rpm | findstr ^^perl-DBD-SQLite-[0-9] | findstr /i /r /v i686&gt;&gt; $$</v>
      </c>
      <c r="M149" t="str">
        <f ca="1">CONCATENATE("`ls | grep ^",K149,"-[0-9]` \")</f>
        <v>`ls | grep ^perl-DBD-SQLite-[0-9]` \</v>
      </c>
    </row>
    <row r="150" spans="1:13" x14ac:dyDescent="0.2">
      <c r="A150" t="s">
        <v>80</v>
      </c>
      <c r="B150">
        <f>IFERROR(FIND("-",A150,1),FALSE)</f>
        <v>5</v>
      </c>
      <c r="C150">
        <f>IFERROR(FIND("-",A150,B150+1),FALSE)</f>
        <v>9</v>
      </c>
      <c r="D150">
        <f>IFERROR(FIND("-",A150,C150+1),FALSE)</f>
        <v>15</v>
      </c>
      <c r="E150" t="b">
        <f>IFERROR(FIND("-",A150,D150+1),FALSE)</f>
        <v>0</v>
      </c>
      <c r="F150">
        <f>IFERROR(FIND("-",A150,E150+1),FALSE)</f>
        <v>5</v>
      </c>
      <c r="G150">
        <f>IFERROR(FIND("-",A150,F150+1),FALSE)</f>
        <v>9</v>
      </c>
      <c r="H150" t="str">
        <f>IF(MATCH(FALSE,B150:G150,0)-2=1,"B",IF(MATCH(FALSE,B150:G150,0)-2=2,"C",IF(MATCH(FALSE,B150:G150,0)-2=3,"D",IF(MATCH(FALSE,B150:G150,0)-2=4,"E",IF(MATCH(FALSE,B150:G150,0)-2=5,"F",IF(MATCH(FALSE,B150:G150,0)-2=6,"G"))))))</f>
        <v>C</v>
      </c>
      <c r="I150" t="str">
        <f>H150&amp;ROW(H150)</f>
        <v>C150</v>
      </c>
      <c r="J150">
        <f ca="1">INDIRECT(I150)</f>
        <v>9</v>
      </c>
      <c r="K150" t="str">
        <f ca="1">LEFT(A150,J150-1)</f>
        <v>perl-DBI</v>
      </c>
      <c r="L150" t="str">
        <f ca="1">CONCATENATE("dir /b V:\Packages\*.rpm | findstr ^^",K150,"-[0-9] | findstr /i /r /v i686&gt;&gt; $$")</f>
        <v>dir /b V:\Packages\*.rpm | findstr ^^perl-DBI-[0-9] | findstr /i /r /v i686&gt;&gt; $$</v>
      </c>
      <c r="M150" t="str">
        <f ca="1">CONCATENATE("`ls | grep ^",K150,"-[0-9]` \")</f>
        <v>`ls | grep ^perl-DBI-[0-9]` \</v>
      </c>
    </row>
    <row r="151" spans="1:13" x14ac:dyDescent="0.2">
      <c r="A151" t="s">
        <v>81</v>
      </c>
      <c r="B151">
        <f>IFERROR(FIND("-",A151,1),FALSE)</f>
        <v>5</v>
      </c>
      <c r="C151">
        <f>IFERROR(FIND("-",A151,B151+1),FALSE)</f>
        <v>10</v>
      </c>
      <c r="D151">
        <f>IFERROR(FIND("-",A151,C151+1),FALSE)</f>
        <v>17</v>
      </c>
      <c r="E151">
        <f>IFERROR(FIND("-",A151,D151+1),FALSE)</f>
        <v>22</v>
      </c>
      <c r="F151" t="b">
        <f>IFERROR(FIND("-",A151,E151+1),FALSE)</f>
        <v>0</v>
      </c>
      <c r="G151">
        <f>IFERROR(FIND("-",A151,F151+1),FALSE)</f>
        <v>5</v>
      </c>
      <c r="H151" t="str">
        <f>IF(MATCH(FALSE,B151:G151,0)-2=1,"B",IF(MATCH(FALSE,B151:G151,0)-2=2,"C",IF(MATCH(FALSE,B151:G151,0)-2=3,"D",IF(MATCH(FALSE,B151:G151,0)-2=4,"E",IF(MATCH(FALSE,B151:G151,0)-2=5,"F",IF(MATCH(FALSE,B151:G151,0)-2=6,"G"))))))</f>
        <v>D</v>
      </c>
      <c r="I151" t="str">
        <f>H151&amp;ROW(H151)</f>
        <v>D151</v>
      </c>
      <c r="J151">
        <f ca="1">INDIRECT(I151)</f>
        <v>17</v>
      </c>
      <c r="K151" t="str">
        <f ca="1">LEFT(A151,J151-1)</f>
        <v>perl-DBIx-Simple</v>
      </c>
      <c r="L151" t="str">
        <f ca="1">CONCATENATE("dir /b V:\Packages\*.rpm | findstr ^^",K151,"-[0-9] | findstr /i /r /v i686&gt;&gt; $$")</f>
        <v>dir /b V:\Packages\*.rpm | findstr ^^perl-DBIx-Simple-[0-9] | findstr /i /r /v i686&gt;&gt; $$</v>
      </c>
      <c r="M151" t="str">
        <f ca="1">CONCATENATE("`ls | grep ^",K151,"-[0-9]` \")</f>
        <v>`ls | grep ^perl-DBIx-Simple-[0-9]` \</v>
      </c>
    </row>
    <row r="152" spans="1:13" x14ac:dyDescent="0.2">
      <c r="A152" t="s">
        <v>82</v>
      </c>
      <c r="B152">
        <f>IFERROR(FIND("-",A152,1),FALSE)</f>
        <v>5</v>
      </c>
      <c r="C152">
        <f>IFERROR(FIND("-",A152,B152+1),FALSE)</f>
        <v>11</v>
      </c>
      <c r="D152">
        <f>IFERROR(FIND("-",A152,C152+1),FALSE)</f>
        <v>18</v>
      </c>
      <c r="E152" t="b">
        <f>IFERROR(FIND("-",A152,D152+1),FALSE)</f>
        <v>0</v>
      </c>
      <c r="F152">
        <f>IFERROR(FIND("-",A152,E152+1),FALSE)</f>
        <v>5</v>
      </c>
      <c r="G152">
        <f>IFERROR(FIND("-",A152,F152+1),FALSE)</f>
        <v>11</v>
      </c>
      <c r="H152" t="str">
        <f>IF(MATCH(FALSE,B152:G152,0)-2=1,"B",IF(MATCH(FALSE,B152:G152,0)-2=2,"C",IF(MATCH(FALSE,B152:G152,0)-2=3,"D",IF(MATCH(FALSE,B152:G152,0)-2=4,"E",IF(MATCH(FALSE,B152:G152,0)-2=5,"F",IF(MATCH(FALSE,B152:G152,0)-2=6,"G"))))))</f>
        <v>C</v>
      </c>
      <c r="I152" t="str">
        <f>H152&amp;ROW(H152)</f>
        <v>C152</v>
      </c>
      <c r="J152">
        <f ca="1">INDIRECT(I152)</f>
        <v>11</v>
      </c>
      <c r="K152" t="str">
        <f ca="1">LEFT(A152,J152-1)</f>
        <v>perl-devel</v>
      </c>
      <c r="L152" t="str">
        <f ca="1">CONCATENATE("dir /b V:\Packages\*.rpm | findstr ^^",K152,"-[0-9] | findstr /i /r /v i686&gt;&gt; $$")</f>
        <v>dir /b V:\Packages\*.rpm | findstr ^^perl-devel-[0-9] | findstr /i /r /v i686&gt;&gt; $$</v>
      </c>
      <c r="M152" t="str">
        <f ca="1">CONCATENATE("`ls | grep ^",K152,"-[0-9]` \")</f>
        <v>`ls | grep ^perl-devel-[0-9]` \</v>
      </c>
    </row>
    <row r="153" spans="1:13" x14ac:dyDescent="0.2">
      <c r="A153" t="s">
        <v>83</v>
      </c>
      <c r="B153">
        <f>IFERROR(FIND("-",A153,1),FALSE)</f>
        <v>5</v>
      </c>
      <c r="C153">
        <f>IFERROR(FIND("-",A153,B153+1),FALSE)</f>
        <v>12</v>
      </c>
      <c r="D153">
        <f>IFERROR(FIND("-",A153,C153+1),FALSE)</f>
        <v>17</v>
      </c>
      <c r="E153" t="b">
        <f>IFERROR(FIND("-",A153,D153+1),FALSE)</f>
        <v>0</v>
      </c>
      <c r="F153">
        <f>IFERROR(FIND("-",A153,E153+1),FALSE)</f>
        <v>5</v>
      </c>
      <c r="G153">
        <f>IFERROR(FIND("-",A153,F153+1),FALSE)</f>
        <v>12</v>
      </c>
      <c r="H153" t="str">
        <f>IF(MATCH(FALSE,B153:G153,0)-2=1,"B",IF(MATCH(FALSE,B153:G153,0)-2=2,"C",IF(MATCH(FALSE,B153:G153,0)-2=3,"D",IF(MATCH(FALSE,B153:G153,0)-2=4,"E",IF(MATCH(FALSE,B153:G153,0)-2=5,"F",IF(MATCH(FALSE,B153:G153,0)-2=6,"G"))))))</f>
        <v>C</v>
      </c>
      <c r="I153" t="str">
        <f>H153&amp;ROW(H153)</f>
        <v>C153</v>
      </c>
      <c r="J153">
        <f ca="1">INDIRECT(I153)</f>
        <v>12</v>
      </c>
      <c r="K153" t="str">
        <f ca="1">LEFT(A153,J153-1)</f>
        <v>perl-Digest</v>
      </c>
      <c r="L153" t="str">
        <f ca="1">CONCATENATE("dir /b V:\Packages\*.rpm | findstr ^^",K153,"-[0-9] | findstr /i /r /v i686&gt;&gt; $$")</f>
        <v>dir /b V:\Packages\*.rpm | findstr ^^perl-Digest-[0-9] | findstr /i /r /v i686&gt;&gt; $$</v>
      </c>
      <c r="M153" t="str">
        <f ca="1">CONCATENATE("`ls | grep ^",K153,"-[0-9]` \")</f>
        <v>`ls | grep ^perl-Digest-[0-9]` \</v>
      </c>
    </row>
    <row r="154" spans="1:13" x14ac:dyDescent="0.2">
      <c r="A154" t="s">
        <v>84</v>
      </c>
      <c r="B154">
        <f>IFERROR(FIND("-",A154,1),FALSE)</f>
        <v>5</v>
      </c>
      <c r="C154">
        <f>IFERROR(FIND("-",A154,B154+1),FALSE)</f>
        <v>12</v>
      </c>
      <c r="D154">
        <f>IFERROR(FIND("-",A154,C154+1),FALSE)</f>
        <v>16</v>
      </c>
      <c r="E154">
        <f>IFERROR(FIND("-",A154,D154+1),FALSE)</f>
        <v>21</v>
      </c>
      <c r="F154" t="b">
        <f>IFERROR(FIND("-",A154,E154+1),FALSE)</f>
        <v>0</v>
      </c>
      <c r="G154">
        <f>IFERROR(FIND("-",A154,F154+1),FALSE)</f>
        <v>5</v>
      </c>
      <c r="H154" t="str">
        <f>IF(MATCH(FALSE,B154:G154,0)-2=1,"B",IF(MATCH(FALSE,B154:G154,0)-2=2,"C",IF(MATCH(FALSE,B154:G154,0)-2=3,"D",IF(MATCH(FALSE,B154:G154,0)-2=4,"E",IF(MATCH(FALSE,B154:G154,0)-2=5,"F",IF(MATCH(FALSE,B154:G154,0)-2=6,"G"))))))</f>
        <v>D</v>
      </c>
      <c r="I154" t="str">
        <f>H154&amp;ROW(H154)</f>
        <v>D154</v>
      </c>
      <c r="J154">
        <f ca="1">INDIRECT(I154)</f>
        <v>16</v>
      </c>
      <c r="K154" t="str">
        <f ca="1">LEFT(A154,J154-1)</f>
        <v>perl-Digest-MD5</v>
      </c>
      <c r="L154" t="str">
        <f ca="1">CONCATENATE("dir /b V:\Packages\*.rpm | findstr ^^",K154,"-[0-9] | findstr /i /r /v i686&gt;&gt; $$")</f>
        <v>dir /b V:\Packages\*.rpm | findstr ^^perl-Digest-MD5-[0-9] | findstr /i /r /v i686&gt;&gt; $$</v>
      </c>
      <c r="M154" t="str">
        <f ca="1">CONCATENATE("`ls | grep ^",K154,"-[0-9]` \")</f>
        <v>`ls | grep ^perl-Digest-MD5-[0-9]` \</v>
      </c>
    </row>
    <row r="155" spans="1:13" x14ac:dyDescent="0.2">
      <c r="A155" t="s">
        <v>86</v>
      </c>
      <c r="B155">
        <f>IFERROR(FIND("-",A155,1),FALSE)</f>
        <v>5</v>
      </c>
      <c r="C155">
        <f>IFERROR(FIND("-",A155,B155+1),FALSE)</f>
        <v>12</v>
      </c>
      <c r="D155">
        <f>IFERROR(FIND("-",A155,C155+1),FALSE)</f>
        <v>17</v>
      </c>
      <c r="E155">
        <f>IFERROR(FIND("-",A155,D155+1),FALSE)</f>
        <v>22</v>
      </c>
      <c r="F155" t="b">
        <f>IFERROR(FIND("-",A155,E155+1),FALSE)</f>
        <v>0</v>
      </c>
      <c r="G155">
        <f>IFERROR(FIND("-",A155,F155+1),FALSE)</f>
        <v>5</v>
      </c>
      <c r="H155" t="str">
        <f>IF(MATCH(FALSE,B155:G155,0)-2=1,"B",IF(MATCH(FALSE,B155:G155,0)-2=2,"C",IF(MATCH(FALSE,B155:G155,0)-2=3,"D",IF(MATCH(FALSE,B155:G155,0)-2=4,"E",IF(MATCH(FALSE,B155:G155,0)-2=5,"F",IF(MATCH(FALSE,B155:G155,0)-2=6,"G"))))))</f>
        <v>D</v>
      </c>
      <c r="I155" t="str">
        <f>H155&amp;ROW(H155)</f>
        <v>D155</v>
      </c>
      <c r="J155">
        <f ca="1">INDIRECT(I155)</f>
        <v>17</v>
      </c>
      <c r="K155" t="str">
        <f ca="1">LEFT(A155,J155-1)</f>
        <v>perl-Digest-SHA1</v>
      </c>
      <c r="L155" t="str">
        <f ca="1">CONCATENATE("dir /b V:\Packages\*.rpm | findstr ^^",K155,"-[0-9] | findstr /i /r /v i686&gt;&gt; $$")</f>
        <v>dir /b V:\Packages\*.rpm | findstr ^^perl-Digest-SHA1-[0-9] | findstr /i /r /v i686&gt;&gt; $$</v>
      </c>
      <c r="M155" t="str">
        <f ca="1">CONCATENATE("`ls | grep ^",K155,"-[0-9]` \")</f>
        <v>`ls | grep ^perl-Digest-SHA1-[0-9]` \</v>
      </c>
    </row>
    <row r="156" spans="1:13" x14ac:dyDescent="0.2">
      <c r="A156" t="s">
        <v>85</v>
      </c>
      <c r="B156">
        <f>IFERROR(FIND("-",A156,1),FALSE)</f>
        <v>5</v>
      </c>
      <c r="C156">
        <f>IFERROR(FIND("-",A156,B156+1),FALSE)</f>
        <v>12</v>
      </c>
      <c r="D156">
        <f>IFERROR(FIND("-",A156,C156+1),FALSE)</f>
        <v>16</v>
      </c>
      <c r="E156">
        <f>IFERROR(FIND("-",A156,D156+1),FALSE)</f>
        <v>21</v>
      </c>
      <c r="F156" t="b">
        <f>IFERROR(FIND("-",A156,E156+1),FALSE)</f>
        <v>0</v>
      </c>
      <c r="G156">
        <f>IFERROR(FIND("-",A156,F156+1),FALSE)</f>
        <v>5</v>
      </c>
      <c r="H156" t="str">
        <f>IF(MATCH(FALSE,B156:G156,0)-2=1,"B",IF(MATCH(FALSE,B156:G156,0)-2=2,"C",IF(MATCH(FALSE,B156:G156,0)-2=3,"D",IF(MATCH(FALSE,B156:G156,0)-2=4,"E",IF(MATCH(FALSE,B156:G156,0)-2=5,"F",IF(MATCH(FALSE,B156:G156,0)-2=6,"G"))))))</f>
        <v>D</v>
      </c>
      <c r="I156" t="str">
        <f>H156&amp;ROW(H156)</f>
        <v>D156</v>
      </c>
      <c r="J156">
        <f ca="1">INDIRECT(I156)</f>
        <v>16</v>
      </c>
      <c r="K156" t="str">
        <f ca="1">LEFT(A156,J156-1)</f>
        <v>perl-Digest-SHA</v>
      </c>
      <c r="L156" t="str">
        <f ca="1">CONCATENATE("dir /b V:\Packages\*.rpm | findstr ^^",K156,"-[0-9] | findstr /i /r /v i686&gt;&gt; $$")</f>
        <v>dir /b V:\Packages\*.rpm | findstr ^^perl-Digest-SHA-[0-9] | findstr /i /r /v i686&gt;&gt; $$</v>
      </c>
      <c r="M156" t="str">
        <f ca="1">CONCATENATE("`ls | grep ^",K156,"-[0-9]` \")</f>
        <v>`ls | grep ^perl-Digest-SHA-[0-9]` \</v>
      </c>
    </row>
    <row r="157" spans="1:13" x14ac:dyDescent="0.2">
      <c r="A157" t="s">
        <v>87</v>
      </c>
      <c r="B157">
        <f>IFERROR(FIND("-",A157,1),FALSE)</f>
        <v>5</v>
      </c>
      <c r="C157">
        <f>IFERROR(FIND("-",A157,B157+1),FALSE)</f>
        <v>12</v>
      </c>
      <c r="D157">
        <f>IFERROR(FIND("-",A157,C157+1),FALSE)</f>
        <v>17</v>
      </c>
      <c r="E157" t="b">
        <f>IFERROR(FIND("-",A157,D157+1),FALSE)</f>
        <v>0</v>
      </c>
      <c r="F157">
        <f>IFERROR(FIND("-",A157,E157+1),FALSE)</f>
        <v>5</v>
      </c>
      <c r="G157">
        <f>IFERROR(FIND("-",A157,F157+1),FALSE)</f>
        <v>12</v>
      </c>
      <c r="H157" t="str">
        <f>IF(MATCH(FALSE,B157:G157,0)-2=1,"B",IF(MATCH(FALSE,B157:G157,0)-2=2,"C",IF(MATCH(FALSE,B157:G157,0)-2=3,"D",IF(MATCH(FALSE,B157:G157,0)-2=4,"E",IF(MATCH(FALSE,B157:G157,0)-2=5,"F",IF(MATCH(FALSE,B157:G157,0)-2=6,"G"))))))</f>
        <v>C</v>
      </c>
      <c r="I157" t="str">
        <f>H157&amp;ROW(H157)</f>
        <v>C157</v>
      </c>
      <c r="J157">
        <f ca="1">INDIRECT(I157)</f>
        <v>12</v>
      </c>
      <c r="K157" t="str">
        <f ca="1">LEFT(A157,J157-1)</f>
        <v>perl-Encode</v>
      </c>
      <c r="L157" t="str">
        <f ca="1">CONCATENATE("dir /b V:\Packages\*.rpm | findstr ^^",K157,"-[0-9] | findstr /i /r /v i686&gt;&gt; $$")</f>
        <v>dir /b V:\Packages\*.rpm | findstr ^^perl-Encode-[0-9] | findstr /i /r /v i686&gt;&gt; $$</v>
      </c>
      <c r="M157" t="str">
        <f ca="1">CONCATENATE("`ls | grep ^",K157,"-[0-9]` \")</f>
        <v>`ls | grep ^perl-Encode-[0-9]` \</v>
      </c>
    </row>
    <row r="158" spans="1:13" x14ac:dyDescent="0.2">
      <c r="A158" t="s">
        <v>88</v>
      </c>
      <c r="B158">
        <f>IFERROR(FIND("-",A158,1),FALSE)</f>
        <v>5</v>
      </c>
      <c r="C158">
        <f>IFERROR(FIND("-",A158,B158+1),FALSE)</f>
        <v>12</v>
      </c>
      <c r="D158">
        <f>IFERROR(FIND("-",A158,C158+1),FALSE)</f>
        <v>19</v>
      </c>
      <c r="E158">
        <f>IFERROR(FIND("-",A158,D158+1),FALSE)</f>
        <v>24</v>
      </c>
      <c r="F158" t="b">
        <f>IFERROR(FIND("-",A158,E158+1),FALSE)</f>
        <v>0</v>
      </c>
      <c r="G158">
        <f>IFERROR(FIND("-",A158,F158+1),FALSE)</f>
        <v>5</v>
      </c>
      <c r="H158" t="str">
        <f>IF(MATCH(FALSE,B158:G158,0)-2=1,"B",IF(MATCH(FALSE,B158:G158,0)-2=2,"C",IF(MATCH(FALSE,B158:G158,0)-2=3,"D",IF(MATCH(FALSE,B158:G158,0)-2=4,"E",IF(MATCH(FALSE,B158:G158,0)-2=5,"F",IF(MATCH(FALSE,B158:G158,0)-2=6,"G"))))))</f>
        <v>D</v>
      </c>
      <c r="I158" t="str">
        <f>H158&amp;ROW(H158)</f>
        <v>D158</v>
      </c>
      <c r="J158">
        <f ca="1">INDIRECT(I158)</f>
        <v>19</v>
      </c>
      <c r="K158" t="str">
        <f ca="1">LEFT(A158,J158-1)</f>
        <v>perl-Encode-Locale</v>
      </c>
      <c r="L158" t="str">
        <f ca="1">CONCATENATE("dir /b V:\Packages\*.rpm | findstr ^^",K158,"-[0-9] | findstr /i /r /v i686&gt;&gt; $$")</f>
        <v>dir /b V:\Packages\*.rpm | findstr ^^perl-Encode-Locale-[0-9] | findstr /i /r /v i686&gt;&gt; $$</v>
      </c>
      <c r="M158" t="str">
        <f ca="1">CONCATENATE("`ls | grep ^",K158,"-[0-9]` \")</f>
        <v>`ls | grep ^perl-Encode-Locale-[0-9]` \</v>
      </c>
    </row>
    <row r="159" spans="1:13" x14ac:dyDescent="0.2">
      <c r="A159" t="s">
        <v>89</v>
      </c>
      <c r="B159">
        <f>IFERROR(FIND("-",A159,1),FALSE)</f>
        <v>5</v>
      </c>
      <c r="C159">
        <f>IFERROR(FIND("-",A159,B159+1),FALSE)</f>
        <v>14</v>
      </c>
      <c r="D159">
        <f>IFERROR(FIND("-",A159,C159+1),FALSE)</f>
        <v>19</v>
      </c>
      <c r="E159" t="b">
        <f>IFERROR(FIND("-",A159,D159+1),FALSE)</f>
        <v>0</v>
      </c>
      <c r="F159">
        <f>IFERROR(FIND("-",A159,E159+1),FALSE)</f>
        <v>5</v>
      </c>
      <c r="G159">
        <f>IFERROR(FIND("-",A159,F159+1),FALSE)</f>
        <v>14</v>
      </c>
      <c r="H159" t="str">
        <f>IF(MATCH(FALSE,B159:G159,0)-2=1,"B",IF(MATCH(FALSE,B159:G159,0)-2=2,"C",IF(MATCH(FALSE,B159:G159,0)-2=3,"D",IF(MATCH(FALSE,B159:G159,0)-2=4,"E",IF(MATCH(FALSE,B159:G159,0)-2=5,"F",IF(MATCH(FALSE,B159:G159,0)-2=6,"G"))))))</f>
        <v>C</v>
      </c>
      <c r="I159" t="str">
        <f>H159&amp;ROW(H159)</f>
        <v>C159</v>
      </c>
      <c r="J159">
        <f ca="1">INDIRECT(I159)</f>
        <v>14</v>
      </c>
      <c r="K159" t="str">
        <f ca="1">LEFT(A159,J159-1)</f>
        <v>perl-Exporter</v>
      </c>
      <c r="L159" t="str">
        <f ca="1">CONCATENATE("dir /b V:\Packages\*.rpm | findstr ^^",K159,"-[0-9] | findstr /i /r /v i686&gt;&gt; $$")</f>
        <v>dir /b V:\Packages\*.rpm | findstr ^^perl-Exporter-[0-9] | findstr /i /r /v i686&gt;&gt; $$</v>
      </c>
      <c r="M159" t="str">
        <f ca="1">CONCATENATE("`ls | grep ^",K159,"-[0-9]` \")</f>
        <v>`ls | grep ^perl-Exporter-[0-9]` \</v>
      </c>
    </row>
    <row r="160" spans="1:13" x14ac:dyDescent="0.2">
      <c r="A160" t="s">
        <v>90</v>
      </c>
      <c r="B160">
        <f>IFERROR(FIND("-",A160,1),FALSE)</f>
        <v>5</v>
      </c>
      <c r="C160">
        <f>IFERROR(FIND("-",A160,B160+1),FALSE)</f>
        <v>14</v>
      </c>
      <c r="D160">
        <f>IFERROR(FIND("-",A160,C160+1),FALSE)</f>
        <v>23</v>
      </c>
      <c r="E160">
        <f>IFERROR(FIND("-",A160,D160+1),FALSE)</f>
        <v>32</v>
      </c>
      <c r="F160" t="b">
        <f>IFERROR(FIND("-",A160,E160+1),FALSE)</f>
        <v>0</v>
      </c>
      <c r="G160">
        <f>IFERROR(FIND("-",A160,F160+1),FALSE)</f>
        <v>5</v>
      </c>
      <c r="H160" t="str">
        <f>IF(MATCH(FALSE,B160:G160,0)-2=1,"B",IF(MATCH(FALSE,B160:G160,0)-2=2,"C",IF(MATCH(FALSE,B160:G160,0)-2=3,"D",IF(MATCH(FALSE,B160:G160,0)-2=4,"E",IF(MATCH(FALSE,B160:G160,0)-2=5,"F",IF(MATCH(FALSE,B160:G160,0)-2=6,"G"))))))</f>
        <v>D</v>
      </c>
      <c r="I160" t="str">
        <f>H160&amp;ROW(H160)</f>
        <v>D160</v>
      </c>
      <c r="J160">
        <f ca="1">INDIRECT(I160)</f>
        <v>23</v>
      </c>
      <c r="K160" t="str">
        <f ca="1">LEFT(A160,J160-1)</f>
        <v>perl-ExtUtils-CBuilder</v>
      </c>
      <c r="L160" t="str">
        <f ca="1">CONCATENATE("dir /b V:\Packages\*.rpm | findstr ^^",K160,"-[0-9] | findstr /i /r /v i686&gt;&gt; $$")</f>
        <v>dir /b V:\Packages\*.rpm | findstr ^^perl-ExtUtils-CBuilder-[0-9] | findstr /i /r /v i686&gt;&gt; $$</v>
      </c>
      <c r="M160" t="str">
        <f ca="1">CONCATENATE("`ls | grep ^",K160,"-[0-9]` \")</f>
        <v>`ls | grep ^perl-ExtUtils-CBuilder-[0-9]` \</v>
      </c>
    </row>
    <row r="161" spans="1:13" x14ac:dyDescent="0.2">
      <c r="A161" t="s">
        <v>91</v>
      </c>
      <c r="B161">
        <f>IFERROR(FIND("-",A161,1),FALSE)</f>
        <v>5</v>
      </c>
      <c r="C161">
        <f>IFERROR(FIND("-",A161,B161+1),FALSE)</f>
        <v>14</v>
      </c>
      <c r="D161">
        <f>IFERROR(FIND("-",A161,C161+1),FALSE)</f>
        <v>22</v>
      </c>
      <c r="E161">
        <f>IFERROR(FIND("-",A161,D161+1),FALSE)</f>
        <v>27</v>
      </c>
      <c r="F161" t="b">
        <f>IFERROR(FIND("-",A161,E161+1),FALSE)</f>
        <v>0</v>
      </c>
      <c r="G161">
        <f>IFERROR(FIND("-",A161,F161+1),FALSE)</f>
        <v>5</v>
      </c>
      <c r="H161" t="str">
        <f>IF(MATCH(FALSE,B161:G161,0)-2=1,"B",IF(MATCH(FALSE,B161:G161,0)-2=2,"C",IF(MATCH(FALSE,B161:G161,0)-2=3,"D",IF(MATCH(FALSE,B161:G161,0)-2=4,"E",IF(MATCH(FALSE,B161:G161,0)-2=5,"F",IF(MATCH(FALSE,B161:G161,0)-2=6,"G"))))))</f>
        <v>D</v>
      </c>
      <c r="I161" t="str">
        <f>H161&amp;ROW(H161)</f>
        <v>D161</v>
      </c>
      <c r="J161">
        <f ca="1">INDIRECT(I161)</f>
        <v>22</v>
      </c>
      <c r="K161" t="str">
        <f ca="1">LEFT(A161,J161-1)</f>
        <v>perl-ExtUtils-Install</v>
      </c>
      <c r="L161" t="str">
        <f ca="1">CONCATENATE("dir /b V:\Packages\*.rpm | findstr ^^",K161,"-[0-9] | findstr /i /r /v i686&gt;&gt; $$")</f>
        <v>dir /b V:\Packages\*.rpm | findstr ^^perl-ExtUtils-Install-[0-9] | findstr /i /r /v i686&gt;&gt; $$</v>
      </c>
      <c r="M161" t="str">
        <f ca="1">CONCATENATE("`ls | grep ^",K161,"-[0-9]` \")</f>
        <v>`ls | grep ^perl-ExtUtils-Install-[0-9]` \</v>
      </c>
    </row>
    <row r="162" spans="1:13" x14ac:dyDescent="0.2">
      <c r="A162" t="s">
        <v>92</v>
      </c>
      <c r="B162">
        <f>IFERROR(FIND("-",A162,1),FALSE)</f>
        <v>5</v>
      </c>
      <c r="C162">
        <f>IFERROR(FIND("-",A162,B162+1),FALSE)</f>
        <v>14</v>
      </c>
      <c r="D162">
        <f>IFERROR(FIND("-",A162,C162+1),FALSE)</f>
        <v>24</v>
      </c>
      <c r="E162">
        <f>IFERROR(FIND("-",A162,D162+1),FALSE)</f>
        <v>29</v>
      </c>
      <c r="F162" t="b">
        <f>IFERROR(FIND("-",A162,E162+1),FALSE)</f>
        <v>0</v>
      </c>
      <c r="G162">
        <f>IFERROR(FIND("-",A162,F162+1),FALSE)</f>
        <v>5</v>
      </c>
      <c r="H162" t="str">
        <f>IF(MATCH(FALSE,B162:G162,0)-2=1,"B",IF(MATCH(FALSE,B162:G162,0)-2=2,"C",IF(MATCH(FALSE,B162:G162,0)-2=3,"D",IF(MATCH(FALSE,B162:G162,0)-2=4,"E",IF(MATCH(FALSE,B162:G162,0)-2=5,"F",IF(MATCH(FALSE,B162:G162,0)-2=6,"G"))))))</f>
        <v>D</v>
      </c>
      <c r="I162" t="str">
        <f>H162&amp;ROW(H162)</f>
        <v>D162</v>
      </c>
      <c r="J162">
        <f ca="1">INDIRECT(I162)</f>
        <v>24</v>
      </c>
      <c r="K162" t="str">
        <f ca="1">LEFT(A162,J162-1)</f>
        <v>perl-ExtUtils-MakeMaker</v>
      </c>
      <c r="L162" t="str">
        <f ca="1">CONCATENATE("dir /b V:\Packages\*.rpm | findstr ^^",K162,"-[0-9] | findstr /i /r /v i686&gt;&gt; $$")</f>
        <v>dir /b V:\Packages\*.rpm | findstr ^^perl-ExtUtils-MakeMaker-[0-9] | findstr /i /r /v i686&gt;&gt; $$</v>
      </c>
      <c r="M162" t="str">
        <f ca="1">CONCATENATE("`ls | grep ^",K162,"-[0-9]` \")</f>
        <v>`ls | grep ^perl-ExtUtils-MakeMaker-[0-9]` \</v>
      </c>
    </row>
    <row r="163" spans="1:13" x14ac:dyDescent="0.2">
      <c r="A163" t="s">
        <v>93</v>
      </c>
      <c r="B163">
        <f>IFERROR(FIND("-",A163,1),FALSE)</f>
        <v>5</v>
      </c>
      <c r="C163">
        <f>IFERROR(FIND("-",A163,B163+1),FALSE)</f>
        <v>14</v>
      </c>
      <c r="D163">
        <f>IFERROR(FIND("-",A163,C163+1),FALSE)</f>
        <v>23</v>
      </c>
      <c r="E163">
        <f>IFERROR(FIND("-",A163,D163+1),FALSE)</f>
        <v>28</v>
      </c>
      <c r="F163" t="b">
        <f>IFERROR(FIND("-",A163,E163+1),FALSE)</f>
        <v>0</v>
      </c>
      <c r="G163">
        <f>IFERROR(FIND("-",A163,F163+1),FALSE)</f>
        <v>5</v>
      </c>
      <c r="H163" t="str">
        <f>IF(MATCH(FALSE,B163:G163,0)-2=1,"B",IF(MATCH(FALSE,B163:G163,0)-2=2,"C",IF(MATCH(FALSE,B163:G163,0)-2=3,"D",IF(MATCH(FALSE,B163:G163,0)-2=4,"E",IF(MATCH(FALSE,B163:G163,0)-2=5,"F",IF(MATCH(FALSE,B163:G163,0)-2=6,"G"))))))</f>
        <v>D</v>
      </c>
      <c r="I163" t="str">
        <f>H163&amp;ROW(H163)</f>
        <v>D163</v>
      </c>
      <c r="J163">
        <f ca="1">INDIRECT(I163)</f>
        <v>23</v>
      </c>
      <c r="K163" t="str">
        <f ca="1">LEFT(A163,J163-1)</f>
        <v>perl-ExtUtils-Manifest</v>
      </c>
      <c r="L163" t="str">
        <f ca="1">CONCATENATE("dir /b V:\Packages\*.rpm | findstr ^^",K163,"-[0-9] | findstr /i /r /v i686&gt;&gt; $$")</f>
        <v>dir /b V:\Packages\*.rpm | findstr ^^perl-ExtUtils-Manifest-[0-9] | findstr /i /r /v i686&gt;&gt; $$</v>
      </c>
      <c r="M163" t="str">
        <f ca="1">CONCATENATE("`ls | grep ^",K163,"-[0-9]` \")</f>
        <v>`ls | grep ^perl-ExtUtils-Manifest-[0-9]` \</v>
      </c>
    </row>
    <row r="164" spans="1:13" x14ac:dyDescent="0.2">
      <c r="A164" t="s">
        <v>94</v>
      </c>
      <c r="B164">
        <f>IFERROR(FIND("-",A164,1),FALSE)</f>
        <v>5</v>
      </c>
      <c r="C164">
        <f>IFERROR(FIND("-",A164,B164+1),FALSE)</f>
        <v>14</v>
      </c>
      <c r="D164">
        <f>IFERROR(FIND("-",A164,C164+1),FALSE)</f>
        <v>22</v>
      </c>
      <c r="E164">
        <f>IFERROR(FIND("-",A164,D164+1),FALSE)</f>
        <v>27</v>
      </c>
      <c r="F164" t="b">
        <f>IFERROR(FIND("-",A164,E164+1),FALSE)</f>
        <v>0</v>
      </c>
      <c r="G164">
        <f>IFERROR(FIND("-",A164,F164+1),FALSE)</f>
        <v>5</v>
      </c>
      <c r="H164" t="str">
        <f>IF(MATCH(FALSE,B164:G164,0)-2=1,"B",IF(MATCH(FALSE,B164:G164,0)-2=2,"C",IF(MATCH(FALSE,B164:G164,0)-2=3,"D",IF(MATCH(FALSE,B164:G164,0)-2=4,"E",IF(MATCH(FALSE,B164:G164,0)-2=5,"F",IF(MATCH(FALSE,B164:G164,0)-2=6,"G"))))))</f>
        <v>D</v>
      </c>
      <c r="I164" t="str">
        <f>H164&amp;ROW(H164)</f>
        <v>D164</v>
      </c>
      <c r="J164">
        <f ca="1">INDIRECT(I164)</f>
        <v>22</v>
      </c>
      <c r="K164" t="str">
        <f ca="1">LEFT(A164,J164-1)</f>
        <v>perl-ExtUtils-ParseXS</v>
      </c>
      <c r="L164" t="str">
        <f ca="1">CONCATENATE("dir /b V:\Packages\*.rpm | findstr ^^",K164,"-[0-9] | findstr /i /r /v i686&gt;&gt; $$")</f>
        <v>dir /b V:\Packages\*.rpm | findstr ^^perl-ExtUtils-ParseXS-[0-9] | findstr /i /r /v i686&gt;&gt; $$</v>
      </c>
      <c r="M164" t="str">
        <f ca="1">CONCATENATE("`ls | grep ^",K164,"-[0-9]` \")</f>
        <v>`ls | grep ^perl-ExtUtils-ParseXS-[0-9]` \</v>
      </c>
    </row>
    <row r="165" spans="1:13" x14ac:dyDescent="0.2">
      <c r="A165" t="s">
        <v>95</v>
      </c>
      <c r="B165">
        <f>IFERROR(FIND("-",A165,1),FALSE)</f>
        <v>5</v>
      </c>
      <c r="C165">
        <f>IFERROR(FIND("-",A165,B165+1),FALSE)</f>
        <v>10</v>
      </c>
      <c r="D165">
        <f>IFERROR(FIND("-",A165,C165+1),FALSE)</f>
        <v>16</v>
      </c>
      <c r="E165">
        <f>IFERROR(FIND("-",A165,D165+1),FALSE)</f>
        <v>21</v>
      </c>
      <c r="F165" t="b">
        <f>IFERROR(FIND("-",A165,E165+1),FALSE)</f>
        <v>0</v>
      </c>
      <c r="G165">
        <f>IFERROR(FIND("-",A165,F165+1),FALSE)</f>
        <v>5</v>
      </c>
      <c r="H165" t="str">
        <f>IF(MATCH(FALSE,B165:G165,0)-2=1,"B",IF(MATCH(FALSE,B165:G165,0)-2=2,"C",IF(MATCH(FALSE,B165:G165,0)-2=3,"D",IF(MATCH(FALSE,B165:G165,0)-2=4,"E",IF(MATCH(FALSE,B165:G165,0)-2=5,"F",IF(MATCH(FALSE,B165:G165,0)-2=6,"G"))))))</f>
        <v>D</v>
      </c>
      <c r="I165" t="str">
        <f>H165&amp;ROW(H165)</f>
        <v>D165</v>
      </c>
      <c r="J165">
        <f ca="1">INDIRECT(I165)</f>
        <v>16</v>
      </c>
      <c r="K165" t="str">
        <f ca="1">LEFT(A165,J165-1)</f>
        <v>perl-File-Fetch</v>
      </c>
      <c r="L165" t="str">
        <f ca="1">CONCATENATE("dir /b V:\Packages\*.rpm | findstr ^^",K165,"-[0-9] | findstr /i /r /v i686&gt;&gt; $$")</f>
        <v>dir /b V:\Packages\*.rpm | findstr ^^perl-File-Fetch-[0-9] | findstr /i /r /v i686&gt;&gt; $$</v>
      </c>
      <c r="M165" t="str">
        <f ca="1">CONCATENATE("`ls | grep ^",K165,"-[0-9]` \")</f>
        <v>`ls | grep ^perl-File-Fetch-[0-9]` \</v>
      </c>
    </row>
    <row r="166" spans="1:13" x14ac:dyDescent="0.2">
      <c r="A166" t="s">
        <v>96</v>
      </c>
      <c r="B166">
        <f>IFERROR(FIND("-",A166,1),FALSE)</f>
        <v>5</v>
      </c>
      <c r="C166">
        <f>IFERROR(FIND("-",A166,B166+1),FALSE)</f>
        <v>10</v>
      </c>
      <c r="D166">
        <f>IFERROR(FIND("-",A166,C166+1),FALSE)</f>
        <v>18</v>
      </c>
      <c r="E166">
        <f>IFERROR(FIND("-",A166,D166+1),FALSE)</f>
        <v>23</v>
      </c>
      <c r="F166" t="b">
        <f>IFERROR(FIND("-",A166,E166+1),FALSE)</f>
        <v>0</v>
      </c>
      <c r="G166">
        <f>IFERROR(FIND("-",A166,F166+1),FALSE)</f>
        <v>5</v>
      </c>
      <c r="H166" t="str">
        <f>IF(MATCH(FALSE,B166:G166,0)-2=1,"B",IF(MATCH(FALSE,B166:G166,0)-2=2,"C",IF(MATCH(FALSE,B166:G166,0)-2=3,"D",IF(MATCH(FALSE,B166:G166,0)-2=4,"E",IF(MATCH(FALSE,B166:G166,0)-2=5,"F",IF(MATCH(FALSE,B166:G166,0)-2=6,"G"))))))</f>
        <v>D</v>
      </c>
      <c r="I166" t="str">
        <f>H166&amp;ROW(H166)</f>
        <v>D166</v>
      </c>
      <c r="J166">
        <f ca="1">INDIRECT(I166)</f>
        <v>18</v>
      </c>
      <c r="K166" t="str">
        <f ca="1">LEFT(A166,J166-1)</f>
        <v>perl-File-Listing</v>
      </c>
      <c r="L166" t="str">
        <f ca="1">CONCATENATE("dir /b V:\Packages\*.rpm | findstr ^^",K166,"-[0-9] | findstr /i /r /v i686&gt;&gt; $$")</f>
        <v>dir /b V:\Packages\*.rpm | findstr ^^perl-File-Listing-[0-9] | findstr /i /r /v i686&gt;&gt; $$</v>
      </c>
      <c r="M166" t="str">
        <f ca="1">CONCATENATE("`ls | grep ^",K166,"-[0-9]` \")</f>
        <v>`ls | grep ^perl-File-Listing-[0-9]` \</v>
      </c>
    </row>
    <row r="167" spans="1:13" x14ac:dyDescent="0.2">
      <c r="A167" t="s">
        <v>97</v>
      </c>
      <c r="B167">
        <f>IFERROR(FIND("-",A167,1),FALSE)</f>
        <v>5</v>
      </c>
      <c r="C167">
        <f>IFERROR(FIND("-",A167,B167+1),FALSE)</f>
        <v>10</v>
      </c>
      <c r="D167">
        <f>IFERROR(FIND("-",A167,C167+1),FALSE)</f>
        <v>15</v>
      </c>
      <c r="E167">
        <f>IFERROR(FIND("-",A167,D167+1),FALSE)</f>
        <v>20</v>
      </c>
      <c r="F167" t="b">
        <f>IFERROR(FIND("-",A167,E167+1),FALSE)</f>
        <v>0</v>
      </c>
      <c r="G167">
        <f>IFERROR(FIND("-",A167,F167+1),FALSE)</f>
        <v>5</v>
      </c>
      <c r="H167" t="str">
        <f>IF(MATCH(FALSE,B167:G167,0)-2=1,"B",IF(MATCH(FALSE,B167:G167,0)-2=2,"C",IF(MATCH(FALSE,B167:G167,0)-2=3,"D",IF(MATCH(FALSE,B167:G167,0)-2=4,"E",IF(MATCH(FALSE,B167:G167,0)-2=5,"F",IF(MATCH(FALSE,B167:G167,0)-2=6,"G"))))))</f>
        <v>D</v>
      </c>
      <c r="I167" t="str">
        <f>H167&amp;ROW(H167)</f>
        <v>D167</v>
      </c>
      <c r="J167">
        <f ca="1">INDIRECT(I167)</f>
        <v>15</v>
      </c>
      <c r="K167" t="str">
        <f ca="1">LEFT(A167,J167-1)</f>
        <v>perl-File-Path</v>
      </c>
      <c r="L167" t="str">
        <f ca="1">CONCATENATE("dir /b V:\Packages\*.rpm | findstr ^^",K167,"-[0-9] | findstr /i /r /v i686&gt;&gt; $$")</f>
        <v>dir /b V:\Packages\*.rpm | findstr ^^perl-File-Path-[0-9] | findstr /i /r /v i686&gt;&gt; $$</v>
      </c>
      <c r="M167" t="str">
        <f ca="1">CONCATENATE("`ls | grep ^",K167,"-[0-9]` \")</f>
        <v>`ls | grep ^perl-File-Path-[0-9]` \</v>
      </c>
    </row>
    <row r="168" spans="1:13" x14ac:dyDescent="0.2">
      <c r="A168" t="s">
        <v>98</v>
      </c>
      <c r="B168">
        <f>IFERROR(FIND("-",A168,1),FALSE)</f>
        <v>5</v>
      </c>
      <c r="C168">
        <f>IFERROR(FIND("-",A168,B168+1),FALSE)</f>
        <v>10</v>
      </c>
      <c r="D168">
        <f>IFERROR(FIND("-",A168,C168+1),FALSE)</f>
        <v>17</v>
      </c>
      <c r="E168">
        <f>IFERROR(FIND("-",A168,D168+1),FALSE)</f>
        <v>22</v>
      </c>
      <c r="F168" t="b">
        <f>IFERROR(FIND("-",A168,E168+1),FALSE)</f>
        <v>0</v>
      </c>
      <c r="G168">
        <f>IFERROR(FIND("-",A168,F168+1),FALSE)</f>
        <v>5</v>
      </c>
      <c r="H168" t="str">
        <f>IF(MATCH(FALSE,B168:G168,0)-2=1,"B",IF(MATCH(FALSE,B168:G168,0)-2=2,"C",IF(MATCH(FALSE,B168:G168,0)-2=3,"D",IF(MATCH(FALSE,B168:G168,0)-2=4,"E",IF(MATCH(FALSE,B168:G168,0)-2=5,"F",IF(MATCH(FALSE,B168:G168,0)-2=6,"G"))))))</f>
        <v>D</v>
      </c>
      <c r="I168" t="str">
        <f>H168&amp;ROW(H168)</f>
        <v>D168</v>
      </c>
      <c r="J168">
        <f ca="1">INDIRECT(I168)</f>
        <v>17</v>
      </c>
      <c r="K168" t="str">
        <f ca="1">LEFT(A168,J168-1)</f>
        <v>perl-File-Remove</v>
      </c>
      <c r="L168" t="str">
        <f ca="1">CONCATENATE("dir /b V:\Packages\*.rpm | findstr ^^",K168,"-[0-9] | findstr /i /r /v i686&gt;&gt; $$")</f>
        <v>dir /b V:\Packages\*.rpm | findstr ^^perl-File-Remove-[0-9] | findstr /i /r /v i686&gt;&gt; $$</v>
      </c>
      <c r="M168" t="str">
        <f ca="1">CONCATENATE("`ls | grep ^",K168,"-[0-9]` \")</f>
        <v>`ls | grep ^perl-File-Remove-[0-9]` \</v>
      </c>
    </row>
    <row r="169" spans="1:13" x14ac:dyDescent="0.2">
      <c r="A169" t="s">
        <v>99</v>
      </c>
      <c r="B169">
        <f>IFERROR(FIND("-",A169,1),FALSE)</f>
        <v>5</v>
      </c>
      <c r="C169">
        <f>IFERROR(FIND("-",A169,B169+1),FALSE)</f>
        <v>10</v>
      </c>
      <c r="D169">
        <f>IFERROR(FIND("-",A169,C169+1),FALSE)</f>
        <v>15</v>
      </c>
      <c r="E169">
        <f>IFERROR(FIND("-",A169,D169+1),FALSE)</f>
        <v>23</v>
      </c>
      <c r="F169" t="b">
        <f>IFERROR(FIND("-",A169,E169+1),FALSE)</f>
        <v>0</v>
      </c>
      <c r="G169">
        <f>IFERROR(FIND("-",A169,F169+1),FALSE)</f>
        <v>5</v>
      </c>
      <c r="H169" t="str">
        <f>IF(MATCH(FALSE,B169:G169,0)-2=1,"B",IF(MATCH(FALSE,B169:G169,0)-2=2,"C",IF(MATCH(FALSE,B169:G169,0)-2=3,"D",IF(MATCH(FALSE,B169:G169,0)-2=4,"E",IF(MATCH(FALSE,B169:G169,0)-2=5,"F",IF(MATCH(FALSE,B169:G169,0)-2=6,"G"))))))</f>
        <v>D</v>
      </c>
      <c r="I169" t="str">
        <f>H169&amp;ROW(H169)</f>
        <v>D169</v>
      </c>
      <c r="J169">
        <f ca="1">INDIRECT(I169)</f>
        <v>15</v>
      </c>
      <c r="K169" t="str">
        <f ca="1">LEFT(A169,J169-1)</f>
        <v>perl-File-Temp</v>
      </c>
      <c r="L169" t="str">
        <f ca="1">CONCATENATE("dir /b V:\Packages\*.rpm | findstr ^^",K169,"-[0-9] | findstr /i /r /v i686&gt;&gt; $$")</f>
        <v>dir /b V:\Packages\*.rpm | findstr ^^perl-File-Temp-[0-9] | findstr /i /r /v i686&gt;&gt; $$</v>
      </c>
      <c r="M169" t="str">
        <f ca="1">CONCATENATE("`ls | grep ^",K169,"-[0-9]` \")</f>
        <v>`ls | grep ^perl-File-Temp-[0-9]` \</v>
      </c>
    </row>
    <row r="170" spans="1:13" x14ac:dyDescent="0.2">
      <c r="A170" t="s">
        <v>100</v>
      </c>
      <c r="B170">
        <f>IFERROR(FIND("-",A170,1),FALSE)</f>
        <v>5</v>
      </c>
      <c r="C170">
        <f>IFERROR(FIND("-",A170,B170+1),FALSE)</f>
        <v>12</v>
      </c>
      <c r="D170">
        <f>IFERROR(FIND("-",A170,C170+1),FALSE)</f>
        <v>17</v>
      </c>
      <c r="E170" t="b">
        <f>IFERROR(FIND("-",A170,D170+1),FALSE)</f>
        <v>0</v>
      </c>
      <c r="F170">
        <f>IFERROR(FIND("-",A170,E170+1),FALSE)</f>
        <v>5</v>
      </c>
      <c r="G170">
        <f>IFERROR(FIND("-",A170,F170+1),FALSE)</f>
        <v>12</v>
      </c>
      <c r="H170" t="str">
        <f>IF(MATCH(FALSE,B170:G170,0)-2=1,"B",IF(MATCH(FALSE,B170:G170,0)-2=2,"C",IF(MATCH(FALSE,B170:G170,0)-2=3,"D",IF(MATCH(FALSE,B170:G170,0)-2=4,"E",IF(MATCH(FALSE,B170:G170,0)-2=5,"F",IF(MATCH(FALSE,B170:G170,0)-2=6,"G"))))))</f>
        <v>C</v>
      </c>
      <c r="I170" t="str">
        <f>H170&amp;ROW(H170)</f>
        <v>C170</v>
      </c>
      <c r="J170">
        <f ca="1">INDIRECT(I170)</f>
        <v>12</v>
      </c>
      <c r="K170" t="str">
        <f ca="1">LEFT(A170,J170-1)</f>
        <v>perl-Filter</v>
      </c>
      <c r="L170" t="str">
        <f ca="1">CONCATENATE("dir /b V:\Packages\*.rpm | findstr ^^",K170,"-[0-9] | findstr /i /r /v i686&gt;&gt; $$")</f>
        <v>dir /b V:\Packages\*.rpm | findstr ^^perl-Filter-[0-9] | findstr /i /r /v i686&gt;&gt; $$</v>
      </c>
      <c r="M170" t="str">
        <f ca="1">CONCATENATE("`ls | grep ^",K170,"-[0-9]` \")</f>
        <v>`ls | grep ^perl-Filter-[0-9]` \</v>
      </c>
    </row>
    <row r="171" spans="1:13" x14ac:dyDescent="0.2">
      <c r="A171" t="s">
        <v>101</v>
      </c>
      <c r="B171">
        <f>IFERROR(FIND("-",A171,1),FALSE)</f>
        <v>5</v>
      </c>
      <c r="C171">
        <f>IFERROR(FIND("-",A171,B171+1),FALSE)</f>
        <v>12</v>
      </c>
      <c r="D171">
        <f>IFERROR(FIND("-",A171,C171+1),FALSE)</f>
        <v>17</v>
      </c>
      <c r="E171">
        <f>IFERROR(FIND("-",A171,D171+1),FALSE)</f>
        <v>22</v>
      </c>
      <c r="F171" t="b">
        <f>IFERROR(FIND("-",A171,E171+1),FALSE)</f>
        <v>0</v>
      </c>
      <c r="G171">
        <f>IFERROR(FIND("-",A171,F171+1),FALSE)</f>
        <v>5</v>
      </c>
      <c r="H171" t="str">
        <f>IF(MATCH(FALSE,B171:G171,0)-2=1,"B",IF(MATCH(FALSE,B171:G171,0)-2=2,"C",IF(MATCH(FALSE,B171:G171,0)-2=3,"D",IF(MATCH(FALSE,B171:G171,0)-2=4,"E",IF(MATCH(FALSE,B171:G171,0)-2=5,"F",IF(MATCH(FALSE,B171:G171,0)-2=6,"G"))))))</f>
        <v>D</v>
      </c>
      <c r="I171" t="str">
        <f>H171&amp;ROW(H171)</f>
        <v>D171</v>
      </c>
      <c r="J171">
        <f ca="1">INDIRECT(I171)</f>
        <v>17</v>
      </c>
      <c r="K171" t="str">
        <f ca="1">LEFT(A171,J171-1)</f>
        <v>perl-Getopt-Long</v>
      </c>
      <c r="L171" t="str">
        <f ca="1">CONCATENATE("dir /b V:\Packages\*.rpm | findstr ^^",K171,"-[0-9] | findstr /i /r /v i686&gt;&gt; $$")</f>
        <v>dir /b V:\Packages\*.rpm | findstr ^^perl-Getopt-Long-[0-9] | findstr /i /r /v i686&gt;&gt; $$</v>
      </c>
      <c r="M171" t="str">
        <f ca="1">CONCATENATE("`ls | grep ^",K171,"-[0-9]` \")</f>
        <v>`ls | grep ^perl-Getopt-Long-[0-9]` \</v>
      </c>
    </row>
    <row r="172" spans="1:13" x14ac:dyDescent="0.2">
      <c r="A172" t="s">
        <v>102</v>
      </c>
      <c r="B172">
        <f>IFERROR(FIND("-",A172,1),FALSE)</f>
        <v>5</v>
      </c>
      <c r="C172">
        <f>IFERROR(FIND("-",A172,B172+1),FALSE)</f>
        <v>10</v>
      </c>
      <c r="D172">
        <f>IFERROR(FIND("-",A172,C172+1),FALSE)</f>
        <v>17</v>
      </c>
      <c r="E172">
        <f>IFERROR(FIND("-",A172,D172+1),FALSE)</f>
        <v>22</v>
      </c>
      <c r="F172" t="b">
        <f>IFERROR(FIND("-",A172,E172+1),FALSE)</f>
        <v>0</v>
      </c>
      <c r="G172">
        <f>IFERROR(FIND("-",A172,F172+1),FALSE)</f>
        <v>5</v>
      </c>
      <c r="H172" t="str">
        <f>IF(MATCH(FALSE,B172:G172,0)-2=1,"B",IF(MATCH(FALSE,B172:G172,0)-2=2,"C",IF(MATCH(FALSE,B172:G172,0)-2=3,"D",IF(MATCH(FALSE,B172:G172,0)-2=4,"E",IF(MATCH(FALSE,B172:G172,0)-2=5,"F",IF(MATCH(FALSE,B172:G172,0)-2=6,"G"))))))</f>
        <v>D</v>
      </c>
      <c r="I172" t="str">
        <f>H172&amp;ROW(H172)</f>
        <v>D172</v>
      </c>
      <c r="J172">
        <f ca="1">INDIRECT(I172)</f>
        <v>17</v>
      </c>
      <c r="K172" t="str">
        <f ca="1">LEFT(A172,J172-1)</f>
        <v>perl-HTML-Parser</v>
      </c>
      <c r="L172" t="str">
        <f ca="1">CONCATENATE("dir /b V:\Packages\*.rpm | findstr ^^",K172,"-[0-9] | findstr /i /r /v i686&gt;&gt; $$")</f>
        <v>dir /b V:\Packages\*.rpm | findstr ^^perl-HTML-Parser-[0-9] | findstr /i /r /v i686&gt;&gt; $$</v>
      </c>
      <c r="M172" t="str">
        <f ca="1">CONCATENATE("`ls | grep ^",K172,"-[0-9]` \")</f>
        <v>`ls | grep ^perl-HTML-Parser-[0-9]` \</v>
      </c>
    </row>
    <row r="173" spans="1:13" x14ac:dyDescent="0.2">
      <c r="A173" t="s">
        <v>103</v>
      </c>
      <c r="B173">
        <f>IFERROR(FIND("-",A173,1),FALSE)</f>
        <v>5</v>
      </c>
      <c r="C173">
        <f>IFERROR(FIND("-",A173,B173+1),FALSE)</f>
        <v>10</v>
      </c>
      <c r="D173">
        <f>IFERROR(FIND("-",A173,C173+1),FALSE)</f>
        <v>17</v>
      </c>
      <c r="E173">
        <f>IFERROR(FIND("-",A173,D173+1),FALSE)</f>
        <v>22</v>
      </c>
      <c r="F173" t="b">
        <f>IFERROR(FIND("-",A173,E173+1),FALSE)</f>
        <v>0</v>
      </c>
      <c r="G173">
        <f>IFERROR(FIND("-",A173,F173+1),FALSE)</f>
        <v>5</v>
      </c>
      <c r="H173" t="str">
        <f>IF(MATCH(FALSE,B173:G173,0)-2=1,"B",IF(MATCH(FALSE,B173:G173,0)-2=2,"C",IF(MATCH(FALSE,B173:G173,0)-2=3,"D",IF(MATCH(FALSE,B173:G173,0)-2=4,"E",IF(MATCH(FALSE,B173:G173,0)-2=5,"F",IF(MATCH(FALSE,B173:G173,0)-2=6,"G"))))))</f>
        <v>D</v>
      </c>
      <c r="I173" t="str">
        <f>H173&amp;ROW(H173)</f>
        <v>D173</v>
      </c>
      <c r="J173">
        <f ca="1">INDIRECT(I173)</f>
        <v>17</v>
      </c>
      <c r="K173" t="str">
        <f ca="1">LEFT(A173,J173-1)</f>
        <v>perl-HTML-Tagset</v>
      </c>
      <c r="L173" t="str">
        <f ca="1">CONCATENATE("dir /b V:\Packages\*.rpm | findstr ^^",K173,"-[0-9] | findstr /i /r /v i686&gt;&gt; $$")</f>
        <v>dir /b V:\Packages\*.rpm | findstr ^^perl-HTML-Tagset-[0-9] | findstr /i /r /v i686&gt;&gt; $$</v>
      </c>
      <c r="M173" t="str">
        <f ca="1">CONCATENATE("`ls | grep ^",K173,"-[0-9]` \")</f>
        <v>`ls | grep ^perl-HTML-Tagset-[0-9]` \</v>
      </c>
    </row>
    <row r="174" spans="1:13" x14ac:dyDescent="0.2">
      <c r="A174" t="s">
        <v>104</v>
      </c>
      <c r="B174">
        <f>IFERROR(FIND("-",A174,1),FALSE)</f>
        <v>5</v>
      </c>
      <c r="C174">
        <f>IFERROR(FIND("-",A174,B174+1),FALSE)</f>
        <v>10</v>
      </c>
      <c r="D174">
        <f>IFERROR(FIND("-",A174,C174+1),FALSE)</f>
        <v>18</v>
      </c>
      <c r="E174">
        <f>IFERROR(FIND("-",A174,D174+1),FALSE)</f>
        <v>23</v>
      </c>
      <c r="F174" t="b">
        <f>IFERROR(FIND("-",A174,E174+1),FALSE)</f>
        <v>0</v>
      </c>
      <c r="G174">
        <f>IFERROR(FIND("-",A174,F174+1),FALSE)</f>
        <v>5</v>
      </c>
      <c r="H174" t="str">
        <f>IF(MATCH(FALSE,B174:G174,0)-2=1,"B",IF(MATCH(FALSE,B174:G174,0)-2=2,"C",IF(MATCH(FALSE,B174:G174,0)-2=3,"D",IF(MATCH(FALSE,B174:G174,0)-2=4,"E",IF(MATCH(FALSE,B174:G174,0)-2=5,"F",IF(MATCH(FALSE,B174:G174,0)-2=6,"G"))))))</f>
        <v>D</v>
      </c>
      <c r="I174" t="str">
        <f>H174&amp;ROW(H174)</f>
        <v>D174</v>
      </c>
      <c r="J174">
        <f ca="1">INDIRECT(I174)</f>
        <v>18</v>
      </c>
      <c r="K174" t="str">
        <f ca="1">LEFT(A174,J174-1)</f>
        <v>perl-HTTP-Cookies</v>
      </c>
      <c r="L174" t="str">
        <f ca="1">CONCATENATE("dir /b V:\Packages\*.rpm | findstr ^^",K174,"-[0-9] | findstr /i /r /v i686&gt;&gt; $$")</f>
        <v>dir /b V:\Packages\*.rpm | findstr ^^perl-HTTP-Cookies-[0-9] | findstr /i /r /v i686&gt;&gt; $$</v>
      </c>
      <c r="M174" t="str">
        <f ca="1">CONCATENATE("`ls | grep ^",K174,"-[0-9]` \")</f>
        <v>`ls | grep ^perl-HTTP-Cookies-[0-9]` \</v>
      </c>
    </row>
    <row r="175" spans="1:13" x14ac:dyDescent="0.2">
      <c r="A175" t="s">
        <v>105</v>
      </c>
      <c r="B175">
        <f>IFERROR(FIND("-",A175,1),FALSE)</f>
        <v>5</v>
      </c>
      <c r="C175">
        <f>IFERROR(FIND("-",A175,B175+1),FALSE)</f>
        <v>10</v>
      </c>
      <c r="D175">
        <f>IFERROR(FIND("-",A175,C175+1),FALSE)</f>
        <v>17</v>
      </c>
      <c r="E175">
        <f>IFERROR(FIND("-",A175,D175+1),FALSE)</f>
        <v>22</v>
      </c>
      <c r="F175" t="b">
        <f>IFERROR(FIND("-",A175,E175+1),FALSE)</f>
        <v>0</v>
      </c>
      <c r="G175">
        <f>IFERROR(FIND("-",A175,F175+1),FALSE)</f>
        <v>5</v>
      </c>
      <c r="H175" t="str">
        <f>IF(MATCH(FALSE,B175:G175,0)-2=1,"B",IF(MATCH(FALSE,B175:G175,0)-2=2,"C",IF(MATCH(FALSE,B175:G175,0)-2=3,"D",IF(MATCH(FALSE,B175:G175,0)-2=4,"E",IF(MATCH(FALSE,B175:G175,0)-2=5,"F",IF(MATCH(FALSE,B175:G175,0)-2=6,"G"))))))</f>
        <v>D</v>
      </c>
      <c r="I175" t="str">
        <f>H175&amp;ROW(H175)</f>
        <v>D175</v>
      </c>
      <c r="J175">
        <f ca="1">INDIRECT(I175)</f>
        <v>17</v>
      </c>
      <c r="K175" t="str">
        <f ca="1">LEFT(A175,J175-1)</f>
        <v>perl-HTTP-Daemon</v>
      </c>
      <c r="L175" t="str">
        <f ca="1">CONCATENATE("dir /b V:\Packages\*.rpm | findstr ^^",K175,"-[0-9] | findstr /i /r /v i686&gt;&gt; $$")</f>
        <v>dir /b V:\Packages\*.rpm | findstr ^^perl-HTTP-Daemon-[0-9] | findstr /i /r /v i686&gt;&gt; $$</v>
      </c>
      <c r="M175" t="str">
        <f ca="1">CONCATENATE("`ls | grep ^",K175,"-[0-9]` \")</f>
        <v>`ls | grep ^perl-HTTP-Daemon-[0-9]` \</v>
      </c>
    </row>
    <row r="176" spans="1:13" x14ac:dyDescent="0.2">
      <c r="A176" t="s">
        <v>106</v>
      </c>
      <c r="B176">
        <f>IFERROR(FIND("-",A176,1),FALSE)</f>
        <v>5</v>
      </c>
      <c r="C176">
        <f>IFERROR(FIND("-",A176,B176+1),FALSE)</f>
        <v>10</v>
      </c>
      <c r="D176">
        <f>IFERROR(FIND("-",A176,C176+1),FALSE)</f>
        <v>15</v>
      </c>
      <c r="E176">
        <f>IFERROR(FIND("-",A176,D176+1),FALSE)</f>
        <v>20</v>
      </c>
      <c r="F176" t="b">
        <f>IFERROR(FIND("-",A176,E176+1),FALSE)</f>
        <v>0</v>
      </c>
      <c r="G176">
        <f>IFERROR(FIND("-",A176,F176+1),FALSE)</f>
        <v>5</v>
      </c>
      <c r="H176" t="str">
        <f>IF(MATCH(FALSE,B176:G176,0)-2=1,"B",IF(MATCH(FALSE,B176:G176,0)-2=2,"C",IF(MATCH(FALSE,B176:G176,0)-2=3,"D",IF(MATCH(FALSE,B176:G176,0)-2=4,"E",IF(MATCH(FALSE,B176:G176,0)-2=5,"F",IF(MATCH(FALSE,B176:G176,0)-2=6,"G"))))))</f>
        <v>D</v>
      </c>
      <c r="I176" t="str">
        <f>H176&amp;ROW(H176)</f>
        <v>D176</v>
      </c>
      <c r="J176">
        <f ca="1">INDIRECT(I176)</f>
        <v>15</v>
      </c>
      <c r="K176" t="str">
        <f ca="1">LEFT(A176,J176-1)</f>
        <v>perl-HTTP-Date</v>
      </c>
      <c r="L176" t="str">
        <f ca="1">CONCATENATE("dir /b V:\Packages\*.rpm | findstr ^^",K176,"-[0-9] | findstr /i /r /v i686&gt;&gt; $$")</f>
        <v>dir /b V:\Packages\*.rpm | findstr ^^perl-HTTP-Date-[0-9] | findstr /i /r /v i686&gt;&gt; $$</v>
      </c>
      <c r="M176" t="str">
        <f ca="1">CONCATENATE("`ls | grep ^",K176,"-[0-9]` \")</f>
        <v>`ls | grep ^perl-HTTP-Date-[0-9]` \</v>
      </c>
    </row>
    <row r="177" spans="1:13" x14ac:dyDescent="0.2">
      <c r="A177" t="s">
        <v>107</v>
      </c>
      <c r="B177">
        <f>IFERROR(FIND("-",A177,1),FALSE)</f>
        <v>5</v>
      </c>
      <c r="C177">
        <f>IFERROR(FIND("-",A177,B177+1),FALSE)</f>
        <v>10</v>
      </c>
      <c r="D177">
        <f>IFERROR(FIND("-",A177,C177+1),FALSE)</f>
        <v>18</v>
      </c>
      <c r="E177">
        <f>IFERROR(FIND("-",A177,D177+1),FALSE)</f>
        <v>23</v>
      </c>
      <c r="F177" t="b">
        <f>IFERROR(FIND("-",A177,E177+1),FALSE)</f>
        <v>0</v>
      </c>
      <c r="G177">
        <f>IFERROR(FIND("-",A177,F177+1),FALSE)</f>
        <v>5</v>
      </c>
      <c r="H177" t="str">
        <f>IF(MATCH(FALSE,B177:G177,0)-2=1,"B",IF(MATCH(FALSE,B177:G177,0)-2=2,"C",IF(MATCH(FALSE,B177:G177,0)-2=3,"D",IF(MATCH(FALSE,B177:G177,0)-2=4,"E",IF(MATCH(FALSE,B177:G177,0)-2=5,"F",IF(MATCH(FALSE,B177:G177,0)-2=6,"G"))))))</f>
        <v>D</v>
      </c>
      <c r="I177" t="str">
        <f>H177&amp;ROW(H177)</f>
        <v>D177</v>
      </c>
      <c r="J177">
        <f ca="1">INDIRECT(I177)</f>
        <v>18</v>
      </c>
      <c r="K177" t="str">
        <f ca="1">LEFT(A177,J177-1)</f>
        <v>perl-HTTP-Message</v>
      </c>
      <c r="L177" t="str">
        <f ca="1">CONCATENATE("dir /b V:\Packages\*.rpm | findstr ^^",K177,"-[0-9] | findstr /i /r /v i686&gt;&gt; $$")</f>
        <v>dir /b V:\Packages\*.rpm | findstr ^^perl-HTTP-Message-[0-9] | findstr /i /r /v i686&gt;&gt; $$</v>
      </c>
      <c r="M177" t="str">
        <f ca="1">CONCATENATE("`ls | grep ^",K177,"-[0-9]` \")</f>
        <v>`ls | grep ^perl-HTTP-Message-[0-9]` \</v>
      </c>
    </row>
    <row r="178" spans="1:13" x14ac:dyDescent="0.2">
      <c r="A178" t="s">
        <v>108</v>
      </c>
      <c r="B178">
        <f>IFERROR(FIND("-",A178,1),FALSE)</f>
        <v>5</v>
      </c>
      <c r="C178">
        <f>IFERROR(FIND("-",A178,B178+1),FALSE)</f>
        <v>10</v>
      </c>
      <c r="D178">
        <f>IFERROR(FIND("-",A178,C178+1),FALSE)</f>
        <v>20</v>
      </c>
      <c r="E178">
        <f>IFERROR(FIND("-",A178,D178+1),FALSE)</f>
        <v>25</v>
      </c>
      <c r="F178" t="b">
        <f>IFERROR(FIND("-",A178,E178+1),FALSE)</f>
        <v>0</v>
      </c>
      <c r="G178">
        <f>IFERROR(FIND("-",A178,F178+1),FALSE)</f>
        <v>5</v>
      </c>
      <c r="H178" t="str">
        <f>IF(MATCH(FALSE,B178:G178,0)-2=1,"B",IF(MATCH(FALSE,B178:G178,0)-2=2,"C",IF(MATCH(FALSE,B178:G178,0)-2=3,"D",IF(MATCH(FALSE,B178:G178,0)-2=4,"E",IF(MATCH(FALSE,B178:G178,0)-2=5,"F",IF(MATCH(FALSE,B178:G178,0)-2=6,"G"))))))</f>
        <v>D</v>
      </c>
      <c r="I178" t="str">
        <f>H178&amp;ROW(H178)</f>
        <v>D178</v>
      </c>
      <c r="J178">
        <f ca="1">INDIRECT(I178)</f>
        <v>20</v>
      </c>
      <c r="K178" t="str">
        <f ca="1">LEFT(A178,J178-1)</f>
        <v>perl-HTTP-Negotiate</v>
      </c>
      <c r="L178" t="str">
        <f ca="1">CONCATENATE("dir /b V:\Packages\*.rpm | findstr ^^",K178,"-[0-9] | findstr /i /r /v i686&gt;&gt; $$")</f>
        <v>dir /b V:\Packages\*.rpm | findstr ^^perl-HTTP-Negotiate-[0-9] | findstr /i /r /v i686&gt;&gt; $$</v>
      </c>
      <c r="M178" t="str">
        <f ca="1">CONCATENATE("`ls | grep ^",K178,"-[0-9]` \")</f>
        <v>`ls | grep ^perl-HTTP-Negotiate-[0-9]` \</v>
      </c>
    </row>
    <row r="179" spans="1:13" x14ac:dyDescent="0.2">
      <c r="A179" t="s">
        <v>109</v>
      </c>
      <c r="B179">
        <f>IFERROR(FIND("-",A179,1),FALSE)</f>
        <v>5</v>
      </c>
      <c r="C179">
        <f>IFERROR(FIND("-",A179,B179+1),FALSE)</f>
        <v>10</v>
      </c>
      <c r="D179">
        <f>IFERROR(FIND("-",A179,C179+1),FALSE)</f>
        <v>15</v>
      </c>
      <c r="E179">
        <f>IFERROR(FIND("-",A179,D179+1),FALSE)</f>
        <v>21</v>
      </c>
      <c r="F179" t="b">
        <f>IFERROR(FIND("-",A179,E179+1),FALSE)</f>
        <v>0</v>
      </c>
      <c r="G179">
        <f>IFERROR(FIND("-",A179,F179+1),FALSE)</f>
        <v>5</v>
      </c>
      <c r="H179" t="str">
        <f>IF(MATCH(FALSE,B179:G179,0)-2=1,"B",IF(MATCH(FALSE,B179:G179,0)-2=2,"C",IF(MATCH(FALSE,B179:G179,0)-2=3,"D",IF(MATCH(FALSE,B179:G179,0)-2=4,"E",IF(MATCH(FALSE,B179:G179,0)-2=5,"F",IF(MATCH(FALSE,B179:G179,0)-2=6,"G"))))))</f>
        <v>D</v>
      </c>
      <c r="I179" t="str">
        <f>H179&amp;ROW(H179)</f>
        <v>D179</v>
      </c>
      <c r="J179">
        <f ca="1">INDIRECT(I179)</f>
        <v>15</v>
      </c>
      <c r="K179" t="str">
        <f ca="1">LEFT(A179,J179-1)</f>
        <v>perl-HTTP-Tiny</v>
      </c>
      <c r="L179" t="str">
        <f ca="1">CONCATENATE("dir /b V:\Packages\*.rpm | findstr ^^",K179,"-[0-9] | findstr /i /r /v i686&gt;&gt; $$")</f>
        <v>dir /b V:\Packages\*.rpm | findstr ^^perl-HTTP-Tiny-[0-9] | findstr /i /r /v i686&gt;&gt; $$</v>
      </c>
      <c r="M179" t="str">
        <f ca="1">CONCATENATE("`ls | grep ^",K179,"-[0-9]` \")</f>
        <v>`ls | grep ^perl-HTTP-Tiny-[0-9]` \</v>
      </c>
    </row>
    <row r="180" spans="1:13" x14ac:dyDescent="0.2">
      <c r="A180" t="s">
        <v>110</v>
      </c>
      <c r="B180">
        <f>IFERROR(FIND("-",A180,1),FALSE)</f>
        <v>5</v>
      </c>
      <c r="C180">
        <f>IFERROR(FIND("-",A180,B180+1),FALSE)</f>
        <v>8</v>
      </c>
      <c r="D180">
        <f>IFERROR(FIND("-",A180,C180+1),FALSE)</f>
        <v>17</v>
      </c>
      <c r="E180">
        <f>IFERROR(FIND("-",A180,D180+1),FALSE)</f>
        <v>23</v>
      </c>
      <c r="F180" t="b">
        <f>IFERROR(FIND("-",A180,E180+1),FALSE)</f>
        <v>0</v>
      </c>
      <c r="G180">
        <f>IFERROR(FIND("-",A180,F180+1),FALSE)</f>
        <v>5</v>
      </c>
      <c r="H180" t="str">
        <f>IF(MATCH(FALSE,B180:G180,0)-2=1,"B",IF(MATCH(FALSE,B180:G180,0)-2=2,"C",IF(MATCH(FALSE,B180:G180,0)-2=3,"D",IF(MATCH(FALSE,B180:G180,0)-2=4,"E",IF(MATCH(FALSE,B180:G180,0)-2=5,"F",IF(MATCH(FALSE,B180:G180,0)-2=6,"G"))))))</f>
        <v>D</v>
      </c>
      <c r="I180" t="str">
        <f>H180&amp;ROW(H180)</f>
        <v>D180</v>
      </c>
      <c r="J180">
        <f ca="1">INDIRECT(I180)</f>
        <v>17</v>
      </c>
      <c r="K180" t="str">
        <f ca="1">LEFT(A180,J180-1)</f>
        <v>perl-IO-Compress</v>
      </c>
      <c r="L180" t="str">
        <f ca="1">CONCATENATE("dir /b V:\Packages\*.rpm | findstr ^^",K180,"-[0-9] | findstr /i /r /v i686&gt;&gt; $$")</f>
        <v>dir /b V:\Packages\*.rpm | findstr ^^perl-IO-Compress-[0-9] | findstr /i /r /v i686&gt;&gt; $$</v>
      </c>
      <c r="M180" t="str">
        <f ca="1">CONCATENATE("`ls | grep ^",K180,"-[0-9]` \")</f>
        <v>`ls | grep ^perl-IO-Compress-[0-9]` \</v>
      </c>
    </row>
    <row r="181" spans="1:13" x14ac:dyDescent="0.2">
      <c r="A181" t="s">
        <v>111</v>
      </c>
      <c r="B181">
        <f>IFERROR(FIND("-",A181,1),FALSE)</f>
        <v>5</v>
      </c>
      <c r="C181">
        <f>IFERROR(FIND("-",A181,B181+1),FALSE)</f>
        <v>8</v>
      </c>
      <c r="D181">
        <f>IFERROR(FIND("-",A181,C181+1),FALSE)</f>
        <v>13</v>
      </c>
      <c r="E181">
        <f>IFERROR(FIND("-",A181,D181+1),FALSE)</f>
        <v>18</v>
      </c>
      <c r="F181" t="b">
        <f>IFERROR(FIND("-",A181,E181+1),FALSE)</f>
        <v>0</v>
      </c>
      <c r="G181">
        <f>IFERROR(FIND("-",A181,F181+1),FALSE)</f>
        <v>5</v>
      </c>
      <c r="H181" t="str">
        <f>IF(MATCH(FALSE,B181:G181,0)-2=1,"B",IF(MATCH(FALSE,B181:G181,0)-2=2,"C",IF(MATCH(FALSE,B181:G181,0)-2=3,"D",IF(MATCH(FALSE,B181:G181,0)-2=4,"E",IF(MATCH(FALSE,B181:G181,0)-2=5,"F",IF(MATCH(FALSE,B181:G181,0)-2=6,"G"))))))</f>
        <v>D</v>
      </c>
      <c r="I181" t="str">
        <f>H181&amp;ROW(H181)</f>
        <v>D181</v>
      </c>
      <c r="J181">
        <f ca="1">INDIRECT(I181)</f>
        <v>13</v>
      </c>
      <c r="K181" t="str">
        <f ca="1">LEFT(A181,J181-1)</f>
        <v>perl-IO-HTML</v>
      </c>
      <c r="L181" t="str">
        <f ca="1">CONCATENATE("dir /b V:\Packages\*.rpm | findstr ^^",K181,"-[0-9] | findstr /i /r /v i686&gt;&gt; $$")</f>
        <v>dir /b V:\Packages\*.rpm | findstr ^^perl-IO-HTML-[0-9] | findstr /i /r /v i686&gt;&gt; $$</v>
      </c>
      <c r="M181" t="str">
        <f ca="1">CONCATENATE("`ls | grep ^",K181,"-[0-9]` \")</f>
        <v>`ls | grep ^perl-IO-HTML-[0-9]` \</v>
      </c>
    </row>
    <row r="182" spans="1:13" x14ac:dyDescent="0.2">
      <c r="A182" t="s">
        <v>112</v>
      </c>
      <c r="B182">
        <f>IFERROR(FIND("-",A182,1),FALSE)</f>
        <v>5</v>
      </c>
      <c r="C182">
        <f>IFERROR(FIND("-",A182,B182+1),FALSE)</f>
        <v>8</v>
      </c>
      <c r="D182">
        <f>IFERROR(FIND("-",A182,C182+1),FALSE)</f>
        <v>15</v>
      </c>
      <c r="E182">
        <f>IFERROR(FIND("-",A182,D182+1),FALSE)</f>
        <v>18</v>
      </c>
      <c r="F182">
        <f>IFERROR(FIND("-",A182,E182+1),FALSE)</f>
        <v>23</v>
      </c>
      <c r="G182" t="b">
        <f>IFERROR(FIND("-",A182,F182+1),FALSE)</f>
        <v>0</v>
      </c>
      <c r="H182" t="str">
        <f>IF(MATCH(FALSE,B182:G182,0)-2=1,"B",IF(MATCH(FALSE,B182:G182,0)-2=2,"C",IF(MATCH(FALSE,B182:G182,0)-2=3,"D",IF(MATCH(FALSE,B182:G182,0)-2=4,"E",IF(MATCH(FALSE,B182:G182,0)-2=5,"F",IF(MATCH(FALSE,B182:G182,0)-2=6,"G"))))))</f>
        <v>E</v>
      </c>
      <c r="I182" t="str">
        <f>H182&amp;ROW(H182)</f>
        <v>E182</v>
      </c>
      <c r="J182">
        <f ca="1">INDIRECT(I182)</f>
        <v>18</v>
      </c>
      <c r="K182" t="str">
        <f ca="1">LEFT(A182,J182-1)</f>
        <v>perl-IO-Socket-IP</v>
      </c>
      <c r="L182" t="str">
        <f ca="1">CONCATENATE("dir /b V:\Packages\*.rpm | findstr ^^",K182,"-[0-9] | findstr /i /r /v i686&gt;&gt; $$")</f>
        <v>dir /b V:\Packages\*.rpm | findstr ^^perl-IO-Socket-IP-[0-9] | findstr /i /r /v i686&gt;&gt; $$</v>
      </c>
      <c r="M182" t="str">
        <f ca="1">CONCATENATE("`ls | grep ^",K182,"-[0-9]` \")</f>
        <v>`ls | grep ^perl-IO-Socket-IP-[0-9]` \</v>
      </c>
    </row>
    <row r="183" spans="1:13" x14ac:dyDescent="0.2">
      <c r="A183" t="s">
        <v>113</v>
      </c>
      <c r="B183">
        <f>IFERROR(FIND("-",A183,1),FALSE)</f>
        <v>5</v>
      </c>
      <c r="C183">
        <f>IFERROR(FIND("-",A183,B183+1),FALSE)</f>
        <v>8</v>
      </c>
      <c r="D183">
        <f>IFERROR(FIND("-",A183,C183+1),FALSE)</f>
        <v>15</v>
      </c>
      <c r="E183">
        <f>IFERROR(FIND("-",A183,D183+1),FALSE)</f>
        <v>19</v>
      </c>
      <c r="F183">
        <f>IFERROR(FIND("-",A183,E183+1),FALSE)</f>
        <v>24</v>
      </c>
      <c r="G183" t="b">
        <f>IFERROR(FIND("-",A183,F183+1),FALSE)</f>
        <v>0</v>
      </c>
      <c r="H183" t="str">
        <f>IF(MATCH(FALSE,B183:G183,0)-2=1,"B",IF(MATCH(FALSE,B183:G183,0)-2=2,"C",IF(MATCH(FALSE,B183:G183,0)-2=3,"D",IF(MATCH(FALSE,B183:G183,0)-2=4,"E",IF(MATCH(FALSE,B183:G183,0)-2=5,"F",IF(MATCH(FALSE,B183:G183,0)-2=6,"G"))))))</f>
        <v>E</v>
      </c>
      <c r="I183" t="str">
        <f>H183&amp;ROW(H183)</f>
        <v>E183</v>
      </c>
      <c r="J183">
        <f ca="1">INDIRECT(I183)</f>
        <v>19</v>
      </c>
      <c r="K183" t="str">
        <f ca="1">LEFT(A183,J183-1)</f>
        <v>perl-IO-Socket-SSL</v>
      </c>
      <c r="L183" t="str">
        <f ca="1">CONCATENATE("dir /b V:\Packages\*.rpm | findstr ^^",K183,"-[0-9] | findstr /i /r /v i686&gt;&gt; $$")</f>
        <v>dir /b V:\Packages\*.rpm | findstr ^^perl-IO-Socket-SSL-[0-9] | findstr /i /r /v i686&gt;&gt; $$</v>
      </c>
      <c r="M183" t="str">
        <f ca="1">CONCATENATE("`ls | grep ^",K183,"-[0-9]` \")</f>
        <v>`ls | grep ^perl-IO-Socket-SSL-[0-9]` \</v>
      </c>
    </row>
    <row r="184" spans="1:13" x14ac:dyDescent="0.2">
      <c r="A184" t="s">
        <v>114</v>
      </c>
      <c r="B184">
        <f>IFERROR(FIND("-",A184,1),FALSE)</f>
        <v>5</v>
      </c>
      <c r="C184">
        <f>IFERROR(FIND("-",A184,B184+1),FALSE)</f>
        <v>9</v>
      </c>
      <c r="D184">
        <f>IFERROR(FIND("-",A184,C184+1),FALSE)</f>
        <v>13</v>
      </c>
      <c r="E184">
        <f>IFERROR(FIND("-",A184,D184+1),FALSE)</f>
        <v>18</v>
      </c>
      <c r="F184" t="b">
        <f>IFERROR(FIND("-",A184,E184+1),FALSE)</f>
        <v>0</v>
      </c>
      <c r="G184">
        <f>IFERROR(FIND("-",A184,F184+1),FALSE)</f>
        <v>5</v>
      </c>
      <c r="H184" t="str">
        <f>IF(MATCH(FALSE,B184:G184,0)-2=1,"B",IF(MATCH(FALSE,B184:G184,0)-2=2,"C",IF(MATCH(FALSE,B184:G184,0)-2=3,"D",IF(MATCH(FALSE,B184:G184,0)-2=4,"E",IF(MATCH(FALSE,B184:G184,0)-2=5,"F",IF(MATCH(FALSE,B184:G184,0)-2=6,"G"))))))</f>
        <v>D</v>
      </c>
      <c r="I184" t="str">
        <f>H184&amp;ROW(H184)</f>
        <v>D184</v>
      </c>
      <c r="J184">
        <f ca="1">INDIRECT(I184)</f>
        <v>13</v>
      </c>
      <c r="K184" t="str">
        <f ca="1">LEFT(A184,J184-1)</f>
        <v>perl-IPC-Cmd</v>
      </c>
      <c r="L184" t="str">
        <f ca="1">CONCATENATE("dir /b V:\Packages\*.rpm | findstr ^^",K184,"-[0-9] | findstr /i /r /v i686&gt;&gt; $$")</f>
        <v>dir /b V:\Packages\*.rpm | findstr ^^perl-IPC-Cmd-[0-9] | findstr /i /r /v i686&gt;&gt; $$</v>
      </c>
      <c r="M184" t="str">
        <f ca="1">CONCATENATE("`ls | grep ^",K184,"-[0-9]` \")</f>
        <v>`ls | grep ^perl-IPC-Cmd-[0-9]` \</v>
      </c>
    </row>
    <row r="185" spans="1:13" x14ac:dyDescent="0.2">
      <c r="A185" t="s">
        <v>115</v>
      </c>
      <c r="B185">
        <f>IFERROR(FIND("-",A185,1),FALSE)</f>
        <v>5</v>
      </c>
      <c r="C185">
        <f>IFERROR(FIND("-",A185,B185+1),FALSE)</f>
        <v>10</v>
      </c>
      <c r="D185">
        <f>IFERROR(FIND("-",A185,C185+1),FALSE)</f>
        <v>13</v>
      </c>
      <c r="E185">
        <f>IFERROR(FIND("-",A185,D185+1),FALSE)</f>
        <v>21</v>
      </c>
      <c r="F185" t="b">
        <f>IFERROR(FIND("-",A185,E185+1),FALSE)</f>
        <v>0</v>
      </c>
      <c r="G185">
        <f>IFERROR(FIND("-",A185,F185+1),FALSE)</f>
        <v>5</v>
      </c>
      <c r="H185" t="str">
        <f>IF(MATCH(FALSE,B185:G185,0)-2=1,"B",IF(MATCH(FALSE,B185:G185,0)-2=2,"C",IF(MATCH(FALSE,B185:G185,0)-2=3,"D",IF(MATCH(FALSE,B185:G185,0)-2=4,"E",IF(MATCH(FALSE,B185:G185,0)-2=5,"F",IF(MATCH(FALSE,B185:G185,0)-2=6,"G"))))))</f>
        <v>D</v>
      </c>
      <c r="I185" t="str">
        <f>H185&amp;ROW(H185)</f>
        <v>D185</v>
      </c>
      <c r="J185">
        <f ca="1">INDIRECT(I185)</f>
        <v>13</v>
      </c>
      <c r="K185" t="str">
        <f ca="1">LEFT(A185,J185-1)</f>
        <v>perl-JSON-PP</v>
      </c>
      <c r="L185" t="str">
        <f ca="1">CONCATENATE("dir /b V:\Packages\*.rpm | findstr ^^",K185,"-[0-9] | findstr /i /r /v i686&gt;&gt; $$")</f>
        <v>dir /b V:\Packages\*.rpm | findstr ^^perl-JSON-PP-[0-9] | findstr /i /r /v i686&gt;&gt; $$</v>
      </c>
      <c r="M185" t="str">
        <f ca="1">CONCATENATE("`ls | grep ^",K185,"-[0-9]` \")</f>
        <v>`ls | grep ^perl-JSON-PP-[0-9]` \</v>
      </c>
    </row>
    <row r="186" spans="1:13" x14ac:dyDescent="0.2">
      <c r="A186" t="s">
        <v>331</v>
      </c>
      <c r="B186">
        <f>IFERROR(FIND("-",A186,1),FALSE)</f>
        <v>5</v>
      </c>
      <c r="C186">
        <f>IFERROR(FIND("-",A186,B186+1),FALSE)</f>
        <v>10</v>
      </c>
      <c r="D186">
        <f>IFERROR(FIND("-",A186,C186+1),FALSE)</f>
        <v>17</v>
      </c>
      <c r="E186" t="b">
        <f>IFERROR(FIND("-",A186,D186+1),FALSE)</f>
        <v>0</v>
      </c>
      <c r="F186">
        <f>IFERROR(FIND("-",A186,E186+1),FALSE)</f>
        <v>5</v>
      </c>
      <c r="G186">
        <f>IFERROR(FIND("-",A186,F186+1),FALSE)</f>
        <v>10</v>
      </c>
      <c r="H186" t="str">
        <f>IF(MATCH(FALSE,B186:G186,0)-2=1,"B",IF(MATCH(FALSE,B186:G186,0)-2=2,"C",IF(MATCH(FALSE,B186:G186,0)-2=3,"D",IF(MATCH(FALSE,B186:G186,0)-2=4,"E",IF(MATCH(FALSE,B186:G186,0)-2=5,"F",IF(MATCH(FALSE,B186:G186,0)-2=6,"G"))))))</f>
        <v>C</v>
      </c>
      <c r="I186" t="str">
        <f>H186&amp;ROW(H186)</f>
        <v>C186</v>
      </c>
      <c r="J186">
        <f ca="1">INDIRECT(I186)</f>
        <v>10</v>
      </c>
      <c r="K186" t="str">
        <f ca="1">LEFT(A186,J186-1)</f>
        <v>perl-libs</v>
      </c>
      <c r="L186" t="str">
        <f ca="1">CONCATENATE("dir /b V:\Packages\*.rpm | findstr ^^",K186,"-[0-9] | findstr /i /r /v i686&gt;&gt; $$")</f>
        <v>dir /b V:\Packages\*.rpm | findstr ^^perl-libs-[0-9] | findstr /i /r /v i686&gt;&gt; $$</v>
      </c>
      <c r="M186" t="str">
        <f ca="1">CONCATENATE("`ls | grep ^",K186,"-[0-9]` \")</f>
        <v>`ls | grep ^perl-libs-[0-9]` \</v>
      </c>
    </row>
    <row r="187" spans="1:13" x14ac:dyDescent="0.2">
      <c r="A187" t="s">
        <v>116</v>
      </c>
      <c r="B187">
        <f>IFERROR(FIND("-",A187,1),FALSE)</f>
        <v>5</v>
      </c>
      <c r="C187">
        <f>IFERROR(FIND("-",A187,B187+1),FALSE)</f>
        <v>12</v>
      </c>
      <c r="D187">
        <f>IFERROR(FIND("-",A187,C187+1),FALSE)</f>
        <v>17</v>
      </c>
      <c r="E187">
        <f>IFERROR(FIND("-",A187,D187+1),FALSE)</f>
        <v>22</v>
      </c>
      <c r="F187" t="b">
        <f>IFERROR(FIND("-",A187,E187+1),FALSE)</f>
        <v>0</v>
      </c>
      <c r="G187">
        <f>IFERROR(FIND("-",A187,F187+1),FALSE)</f>
        <v>5</v>
      </c>
      <c r="H187" t="str">
        <f>IF(MATCH(FALSE,B187:G187,0)-2=1,"B",IF(MATCH(FALSE,B187:G187,0)-2=2,"C",IF(MATCH(FALSE,B187:G187,0)-2=3,"D",IF(MATCH(FALSE,B187:G187,0)-2=4,"E",IF(MATCH(FALSE,B187:G187,0)-2=5,"F",IF(MATCH(FALSE,B187:G187,0)-2=6,"G"))))))</f>
        <v>D</v>
      </c>
      <c r="I187" t="str">
        <f>H187&amp;ROW(H187)</f>
        <v>D187</v>
      </c>
      <c r="J187">
        <f ca="1">INDIRECT(I187)</f>
        <v>17</v>
      </c>
      <c r="K187" t="str">
        <f ca="1">LEFT(A187,J187-1)</f>
        <v>perl-libwww-perl</v>
      </c>
      <c r="L187" t="str">
        <f ca="1">CONCATENATE("dir /b V:\Packages\*.rpm | findstr ^^",K187,"-[0-9] | findstr /i /r /v i686&gt;&gt; $$")</f>
        <v>dir /b V:\Packages\*.rpm | findstr ^^perl-libwww-perl-[0-9] | findstr /i /r /v i686&gt;&gt; $$</v>
      </c>
      <c r="M187" t="str">
        <f ca="1">CONCATENATE("`ls | grep ^",K187,"-[0-9]` \")</f>
        <v>`ls | grep ^perl-libwww-perl-[0-9]` \</v>
      </c>
    </row>
    <row r="188" spans="1:13" x14ac:dyDescent="0.2">
      <c r="A188" t="s">
        <v>118</v>
      </c>
      <c r="B188">
        <f>IFERROR(FIND("-",A188,1),FALSE)</f>
        <v>5</v>
      </c>
      <c r="C188">
        <f>IFERROR(FIND("-",A188,B188+1),FALSE)</f>
        <v>12</v>
      </c>
      <c r="D188">
        <f>IFERROR(FIND("-",A188,C188+1),FALSE)</f>
        <v>21</v>
      </c>
      <c r="E188">
        <f>IFERROR(FIND("-",A188,D188+1),FALSE)</f>
        <v>26</v>
      </c>
      <c r="F188" t="b">
        <f>IFERROR(FIND("-",A188,E188+1),FALSE)</f>
        <v>0</v>
      </c>
      <c r="G188">
        <f>IFERROR(FIND("-",A188,F188+1),FALSE)</f>
        <v>5</v>
      </c>
      <c r="H188" t="str">
        <f>IF(MATCH(FALSE,B188:G188,0)-2=1,"B",IF(MATCH(FALSE,B188:G188,0)-2=2,"C",IF(MATCH(FALSE,B188:G188,0)-2=3,"D",IF(MATCH(FALSE,B188:G188,0)-2=4,"E",IF(MATCH(FALSE,B188:G188,0)-2=5,"F",IF(MATCH(FALSE,B188:G188,0)-2=6,"G"))))))</f>
        <v>D</v>
      </c>
      <c r="I188" t="str">
        <f>H188&amp;ROW(H188)</f>
        <v>D188</v>
      </c>
      <c r="J188">
        <f ca="1">INDIRECT(I188)</f>
        <v>21</v>
      </c>
      <c r="K188" t="str">
        <f ca="1">LEFT(A188,J188-1)</f>
        <v>perl-Locale-Maketext</v>
      </c>
      <c r="L188" t="str">
        <f ca="1">CONCATENATE("dir /b V:\Packages\*.rpm | findstr ^^",K188,"-[0-9] | findstr /i /r /v i686&gt;&gt; $$")</f>
        <v>dir /b V:\Packages\*.rpm | findstr ^^perl-Locale-Maketext-[0-9] | findstr /i /r /v i686&gt;&gt; $$</v>
      </c>
      <c r="M188" t="str">
        <f ca="1">CONCATENATE("`ls | grep ^",K188,"-[0-9]` \")</f>
        <v>`ls | grep ^perl-Locale-Maketext-[0-9]` \</v>
      </c>
    </row>
    <row r="189" spans="1:13" x14ac:dyDescent="0.2">
      <c r="A189" t="s">
        <v>119</v>
      </c>
      <c r="B189">
        <f>IFERROR(FIND("-",A189,1),FALSE)</f>
        <v>5</v>
      </c>
      <c r="C189">
        <f>IFERROR(FIND("-",A189,B189+1),FALSE)</f>
        <v>12</v>
      </c>
      <c r="D189">
        <f>IFERROR(FIND("-",A189,C189+1),FALSE)</f>
        <v>21</v>
      </c>
      <c r="E189">
        <f>IFERROR(FIND("-",A189,D189+1),FALSE)</f>
        <v>28</v>
      </c>
      <c r="F189">
        <f>IFERROR(FIND("-",A189,E189+1),FALSE)</f>
        <v>33</v>
      </c>
      <c r="G189" t="b">
        <f>IFERROR(FIND("-",A189,F189+1),FALSE)</f>
        <v>0</v>
      </c>
      <c r="H189" t="str">
        <f>IF(MATCH(FALSE,B189:G189,0)-2=1,"B",IF(MATCH(FALSE,B189:G189,0)-2=2,"C",IF(MATCH(FALSE,B189:G189,0)-2=3,"D",IF(MATCH(FALSE,B189:G189,0)-2=4,"E",IF(MATCH(FALSE,B189:G189,0)-2=5,"F",IF(MATCH(FALSE,B189:G189,0)-2=6,"G"))))))</f>
        <v>E</v>
      </c>
      <c r="I189" t="str">
        <f>H189&amp;ROW(H189)</f>
        <v>E189</v>
      </c>
      <c r="J189">
        <f ca="1">INDIRECT(I189)</f>
        <v>28</v>
      </c>
      <c r="K189" t="str">
        <f ca="1">LEFT(A189,J189-1)</f>
        <v>perl-Locale-Maketext-Simple</v>
      </c>
      <c r="L189" t="str">
        <f ca="1">CONCATENATE("dir /b V:\Packages\*.rpm | findstr ^^",K189,"-[0-9] | findstr /i /r /v i686&gt;&gt; $$")</f>
        <v>dir /b V:\Packages\*.rpm | findstr ^^perl-Locale-Maketext-Simple-[0-9] | findstr /i /r /v i686&gt;&gt; $$</v>
      </c>
      <c r="M189" t="str">
        <f ca="1">CONCATENATE("`ls | grep ^",K189,"-[0-9]` \")</f>
        <v>`ls | grep ^perl-Locale-Maketext-Simple-[0-9]` \</v>
      </c>
    </row>
    <row r="190" spans="1:13" x14ac:dyDescent="0.2">
      <c r="A190" t="s">
        <v>117</v>
      </c>
      <c r="B190">
        <f>IFERROR(FIND("-",A190,1),FALSE)</f>
        <v>5</v>
      </c>
      <c r="C190">
        <f>IFERROR(FIND("-",A190,B190+1),FALSE)</f>
        <v>11</v>
      </c>
      <c r="D190">
        <f>IFERROR(FIND("-",A190,C190+1),FALSE)</f>
        <v>15</v>
      </c>
      <c r="E190">
        <f>IFERROR(FIND("-",A190,D190+1),FALSE)</f>
        <v>24</v>
      </c>
      <c r="F190" t="b">
        <f>IFERROR(FIND("-",A190,E190+1),FALSE)</f>
        <v>0</v>
      </c>
      <c r="G190">
        <f>IFERROR(FIND("-",A190,F190+1),FALSE)</f>
        <v>5</v>
      </c>
      <c r="H190" t="str">
        <f>IF(MATCH(FALSE,B190:G190,0)-2=1,"B",IF(MATCH(FALSE,B190:G190,0)-2=2,"C",IF(MATCH(FALSE,B190:G190,0)-2=3,"D",IF(MATCH(FALSE,B190:G190,0)-2=4,"E",IF(MATCH(FALSE,B190:G190,0)-2=5,"F",IF(MATCH(FALSE,B190:G190,0)-2=6,"G"))))))</f>
        <v>D</v>
      </c>
      <c r="I190" t="str">
        <f>H190&amp;ROW(H190)</f>
        <v>D190</v>
      </c>
      <c r="J190">
        <f ca="1">INDIRECT(I190)</f>
        <v>15</v>
      </c>
      <c r="K190" t="str">
        <f ca="1">LEFT(A190,J190-1)</f>
        <v>perl-local-lib</v>
      </c>
      <c r="L190" t="str">
        <f ca="1">CONCATENATE("dir /b V:\Packages\*.rpm | findstr ^^",K190,"-[0-9] | findstr /i /r /v i686&gt;&gt; $$")</f>
        <v>dir /b V:\Packages\*.rpm | findstr ^^perl-local-lib-[0-9] | findstr /i /r /v i686&gt;&gt; $$</v>
      </c>
      <c r="M190" t="str">
        <f ca="1">CONCATENATE("`ls | grep ^",K190,"-[0-9]` \")</f>
        <v>`ls | grep ^perl-local-lib-[0-9]` \</v>
      </c>
    </row>
    <row r="191" spans="1:13" x14ac:dyDescent="0.2">
      <c r="A191" t="s">
        <v>120</v>
      </c>
      <c r="B191">
        <f>IFERROR(FIND("-",A191,1),FALSE)</f>
        <v>5</v>
      </c>
      <c r="C191">
        <f>IFERROR(FIND("-",A191,B191+1),FALSE)</f>
        <v>9</v>
      </c>
      <c r="D191">
        <f>IFERROR(FIND("-",A191,C191+1),FALSE)</f>
        <v>17</v>
      </c>
      <c r="E191">
        <f>IFERROR(FIND("-",A191,D191+1),FALSE)</f>
        <v>22</v>
      </c>
      <c r="F191" t="b">
        <f>IFERROR(FIND("-",A191,E191+1),FALSE)</f>
        <v>0</v>
      </c>
      <c r="G191">
        <f>IFERROR(FIND("-",A191,F191+1),FALSE)</f>
        <v>5</v>
      </c>
      <c r="H191" t="str">
        <f>IF(MATCH(FALSE,B191:G191,0)-2=1,"B",IF(MATCH(FALSE,B191:G191,0)-2=2,"C",IF(MATCH(FALSE,B191:G191,0)-2=3,"D",IF(MATCH(FALSE,B191:G191,0)-2=4,"E",IF(MATCH(FALSE,B191:G191,0)-2=5,"F",IF(MATCH(FALSE,B191:G191,0)-2=6,"G"))))))</f>
        <v>D</v>
      </c>
      <c r="I191" t="str">
        <f>H191&amp;ROW(H191)</f>
        <v>D191</v>
      </c>
      <c r="J191">
        <f ca="1">INDIRECT(I191)</f>
        <v>17</v>
      </c>
      <c r="K191" t="str">
        <f ca="1">LEFT(A191,J191-1)</f>
        <v>perl-Log-Message</v>
      </c>
      <c r="L191" t="str">
        <f ca="1">CONCATENATE("dir /b V:\Packages\*.rpm | findstr ^^",K191,"-[0-9] | findstr /i /r /v i686&gt;&gt; $$")</f>
        <v>dir /b V:\Packages\*.rpm | findstr ^^perl-Log-Message-[0-9] | findstr /i /r /v i686&gt;&gt; $$</v>
      </c>
      <c r="M191" t="str">
        <f ca="1">CONCATENATE("`ls | grep ^",K191,"-[0-9]` \")</f>
        <v>`ls | grep ^perl-Log-Message-[0-9]` \</v>
      </c>
    </row>
    <row r="192" spans="1:13" x14ac:dyDescent="0.2">
      <c r="A192" t="s">
        <v>121</v>
      </c>
      <c r="B192">
        <f>IFERROR(FIND("-",A192,1),FALSE)</f>
        <v>5</v>
      </c>
      <c r="C192">
        <f>IFERROR(FIND("-",A192,B192+1),FALSE)</f>
        <v>9</v>
      </c>
      <c r="D192">
        <f>IFERROR(FIND("-",A192,C192+1),FALSE)</f>
        <v>17</v>
      </c>
      <c r="E192">
        <f>IFERROR(FIND("-",A192,D192+1),FALSE)</f>
        <v>24</v>
      </c>
      <c r="F192">
        <f>IFERROR(FIND("-",A192,E192+1),FALSE)</f>
        <v>29</v>
      </c>
      <c r="G192" t="b">
        <f>IFERROR(FIND("-",A192,F192+1),FALSE)</f>
        <v>0</v>
      </c>
      <c r="H192" t="str">
        <f>IF(MATCH(FALSE,B192:G192,0)-2=1,"B",IF(MATCH(FALSE,B192:G192,0)-2=2,"C",IF(MATCH(FALSE,B192:G192,0)-2=3,"D",IF(MATCH(FALSE,B192:G192,0)-2=4,"E",IF(MATCH(FALSE,B192:G192,0)-2=5,"F",IF(MATCH(FALSE,B192:G192,0)-2=6,"G"))))))</f>
        <v>E</v>
      </c>
      <c r="I192" t="str">
        <f>H192&amp;ROW(H192)</f>
        <v>E192</v>
      </c>
      <c r="J192">
        <f ca="1">INDIRECT(I192)</f>
        <v>24</v>
      </c>
      <c r="K192" t="str">
        <f ca="1">LEFT(A192,J192-1)</f>
        <v>perl-Log-Message-Simple</v>
      </c>
      <c r="L192" t="str">
        <f ca="1">CONCATENATE("dir /b V:\Packages\*.rpm | findstr ^^",K192,"-[0-9] | findstr /i /r /v i686&gt;&gt; $$")</f>
        <v>dir /b V:\Packages\*.rpm | findstr ^^perl-Log-Message-Simple-[0-9] | findstr /i /r /v i686&gt;&gt; $$</v>
      </c>
      <c r="M192" t="str">
        <f ca="1">CONCATENATE("`ls | grep ^",K192,"-[0-9]` \")</f>
        <v>`ls | grep ^perl-Log-Message-Simple-[0-9]` \</v>
      </c>
    </row>
    <row r="193" spans="1:13" x14ac:dyDescent="0.2">
      <c r="A193" t="s">
        <v>122</v>
      </c>
      <c r="B193">
        <f>IFERROR(FIND("-",A193,1),FALSE)</f>
        <v>5</v>
      </c>
      <c r="C193">
        <f>IFERROR(FIND("-",A193,B193+1),FALSE)</f>
        <v>9</v>
      </c>
      <c r="D193">
        <f>IFERROR(FIND("-",A193,C193+1),FALSE)</f>
        <v>20</v>
      </c>
      <c r="E193">
        <f>IFERROR(FIND("-",A193,D193+1),FALSE)</f>
        <v>25</v>
      </c>
      <c r="F193" t="b">
        <f>IFERROR(FIND("-",A193,E193+1),FALSE)</f>
        <v>0</v>
      </c>
      <c r="G193">
        <f>IFERROR(FIND("-",A193,F193+1),FALSE)</f>
        <v>5</v>
      </c>
      <c r="H193" t="str">
        <f>IF(MATCH(FALSE,B193:G193,0)-2=1,"B",IF(MATCH(FALSE,B193:G193,0)-2=2,"C",IF(MATCH(FALSE,B193:G193,0)-2=3,"D",IF(MATCH(FALSE,B193:G193,0)-2=4,"E",IF(MATCH(FALSE,B193:G193,0)-2=5,"F",IF(MATCH(FALSE,B193:G193,0)-2=6,"G"))))))</f>
        <v>D</v>
      </c>
      <c r="I193" t="str">
        <f>H193&amp;ROW(H193)</f>
        <v>D193</v>
      </c>
      <c r="J193">
        <f ca="1">INDIRECT(I193)</f>
        <v>20</v>
      </c>
      <c r="K193" t="str">
        <f ca="1">LEFT(A193,J193-1)</f>
        <v>perl-LWP-MediaTypes</v>
      </c>
      <c r="L193" t="str">
        <f ca="1">CONCATENATE("dir /b V:\Packages\*.rpm | findstr ^^",K193,"-[0-9] | findstr /i /r /v i686&gt;&gt; $$")</f>
        <v>dir /b V:\Packages\*.rpm | findstr ^^perl-LWP-MediaTypes-[0-9] | findstr /i /r /v i686&gt;&gt; $$</v>
      </c>
      <c r="M193" t="str">
        <f ca="1">CONCATENATE("`ls | grep ^",K193,"-[0-9]` \")</f>
        <v>`ls | grep ^perl-LWP-MediaTypes-[0-9]` \</v>
      </c>
    </row>
    <row r="194" spans="1:13" x14ac:dyDescent="0.2">
      <c r="A194" t="s">
        <v>330</v>
      </c>
      <c r="B194">
        <f>IFERROR(FIND("-",A194,1),FALSE)</f>
        <v>5</v>
      </c>
      <c r="C194">
        <f>IFERROR(FIND("-",A194,B194+1),FALSE)</f>
        <v>12</v>
      </c>
      <c r="D194">
        <f>IFERROR(FIND("-",A194,C194+1),FALSE)</f>
        <v>19</v>
      </c>
      <c r="E194" t="b">
        <f>IFERROR(FIND("-",A194,D194+1),FALSE)</f>
        <v>0</v>
      </c>
      <c r="F194">
        <f>IFERROR(FIND("-",A194,E194+1),FALSE)</f>
        <v>5</v>
      </c>
      <c r="G194">
        <f>IFERROR(FIND("-",A194,F194+1),FALSE)</f>
        <v>12</v>
      </c>
      <c r="H194" t="str">
        <f>IF(MATCH(FALSE,B194:G194,0)-2=1,"B",IF(MATCH(FALSE,B194:G194,0)-2=2,"C",IF(MATCH(FALSE,B194:G194,0)-2=3,"D",IF(MATCH(FALSE,B194:G194,0)-2=4,"E",IF(MATCH(FALSE,B194:G194,0)-2=5,"F",IF(MATCH(FALSE,B194:G194,0)-2=6,"G"))))))</f>
        <v>C</v>
      </c>
      <c r="I194" t="str">
        <f>H194&amp;ROW(H194)</f>
        <v>C194</v>
      </c>
      <c r="J194">
        <f ca="1">INDIRECT(I194)</f>
        <v>12</v>
      </c>
      <c r="K194" t="str">
        <f ca="1">LEFT(A194,J194-1)</f>
        <v>perl-macros</v>
      </c>
      <c r="L194" t="str">
        <f ca="1">CONCATENATE("dir /b V:\Packages\*.rpm | findstr ^^",K194,"-[0-9] | findstr /i /r /v i686&gt;&gt; $$")</f>
        <v>dir /b V:\Packages\*.rpm | findstr ^^perl-macros-[0-9] | findstr /i /r /v i686&gt;&gt; $$</v>
      </c>
      <c r="M194" t="str">
        <f ca="1">CONCATENATE("`ls | grep ^",K194,"-[0-9]` \")</f>
        <v>`ls | grep ^perl-macros-[0-9]` \</v>
      </c>
    </row>
    <row r="195" spans="1:13" x14ac:dyDescent="0.2">
      <c r="A195" t="s">
        <v>123</v>
      </c>
      <c r="B195">
        <f>IFERROR(FIND("-",A195,1),FALSE)</f>
        <v>5</v>
      </c>
      <c r="C195">
        <f>IFERROR(FIND("-",A195,B195+1),FALSE)</f>
        <v>12</v>
      </c>
      <c r="D195">
        <f>IFERROR(FIND("-",A195,C195+1),FALSE)</f>
        <v>18</v>
      </c>
      <c r="E195">
        <f>IFERROR(FIND("-",A195,D195+1),FALSE)</f>
        <v>26</v>
      </c>
      <c r="F195" t="b">
        <f>IFERROR(FIND("-",A195,E195+1),FALSE)</f>
        <v>0</v>
      </c>
      <c r="G195">
        <f>IFERROR(FIND("-",A195,F195+1),FALSE)</f>
        <v>5</v>
      </c>
      <c r="H195" t="str">
        <f>IF(MATCH(FALSE,B195:G195,0)-2=1,"B",IF(MATCH(FALSE,B195:G195,0)-2=2,"C",IF(MATCH(FALSE,B195:G195,0)-2=3,"D",IF(MATCH(FALSE,B195:G195,0)-2=4,"E",IF(MATCH(FALSE,B195:G195,0)-2=5,"F",IF(MATCH(FALSE,B195:G195,0)-2=6,"G"))))))</f>
        <v>D</v>
      </c>
      <c r="I195" t="str">
        <f>H195&amp;ROW(H195)</f>
        <v>D195</v>
      </c>
      <c r="J195">
        <f ca="1">INDIRECT(I195)</f>
        <v>18</v>
      </c>
      <c r="K195" t="str">
        <f ca="1">LEFT(A195,J195-1)</f>
        <v>perl-Module-Build</v>
      </c>
      <c r="L195" t="str">
        <f ca="1">CONCATENATE("dir /b V:\Packages\*.rpm | findstr ^^",K195,"-[0-9] | findstr /i /r /v i686&gt;&gt; $$")</f>
        <v>dir /b V:\Packages\*.rpm | findstr ^^perl-Module-Build-[0-9] | findstr /i /r /v i686&gt;&gt; $$</v>
      </c>
      <c r="M195" t="str">
        <f ca="1">CONCATENATE("`ls | grep ^",K195,"-[0-9]` \")</f>
        <v>`ls | grep ^perl-Module-Build-[0-9]` \</v>
      </c>
    </row>
    <row r="196" spans="1:13" x14ac:dyDescent="0.2">
      <c r="A196" t="s">
        <v>124</v>
      </c>
      <c r="B196">
        <f>IFERROR(FIND("-",A196,1),FALSE)</f>
        <v>5</v>
      </c>
      <c r="C196">
        <f>IFERROR(FIND("-",A196,B196+1),FALSE)</f>
        <v>12</v>
      </c>
      <c r="D196">
        <f>IFERROR(FIND("-",A196,C196+1),FALSE)</f>
        <v>21</v>
      </c>
      <c r="E196">
        <f>IFERROR(FIND("-",A196,D196+1),FALSE)</f>
        <v>29</v>
      </c>
      <c r="F196" t="b">
        <f>IFERROR(FIND("-",A196,E196+1),FALSE)</f>
        <v>0</v>
      </c>
      <c r="G196">
        <f>IFERROR(FIND("-",A196,F196+1),FALSE)</f>
        <v>5</v>
      </c>
      <c r="H196" t="str">
        <f>IF(MATCH(FALSE,B196:G196,0)-2=1,"B",IF(MATCH(FALSE,B196:G196,0)-2=2,"C",IF(MATCH(FALSE,B196:G196,0)-2=3,"D",IF(MATCH(FALSE,B196:G196,0)-2=4,"E",IF(MATCH(FALSE,B196:G196,0)-2=5,"F",IF(MATCH(FALSE,B196:G196,0)-2=6,"G"))))))</f>
        <v>D</v>
      </c>
      <c r="I196" t="str">
        <f>H196&amp;ROW(H196)</f>
        <v>D196</v>
      </c>
      <c r="J196">
        <f ca="1">INDIRECT(I196)</f>
        <v>21</v>
      </c>
      <c r="K196" t="str">
        <f ca="1">LEFT(A196,J196-1)</f>
        <v>perl-Module-CoreList</v>
      </c>
      <c r="L196" t="str">
        <f ca="1">CONCATENATE("dir /b V:\Packages\*.rpm | findstr ^^",K196,"-[0-9] | findstr /i /r /v i686&gt;&gt; $$")</f>
        <v>dir /b V:\Packages\*.rpm | findstr ^^perl-Module-CoreList-[0-9] | findstr /i /r /v i686&gt;&gt; $$</v>
      </c>
      <c r="M196" t="str">
        <f ca="1">CONCATENATE("`ls | grep ^",K196,"-[0-9]` \")</f>
        <v>`ls | grep ^perl-Module-CoreList-[0-9]` \</v>
      </c>
    </row>
    <row r="197" spans="1:13" x14ac:dyDescent="0.2">
      <c r="A197" t="s">
        <v>125</v>
      </c>
      <c r="B197">
        <f>IFERROR(FIND("-",A197,1),FALSE)</f>
        <v>5</v>
      </c>
      <c r="C197">
        <f>IFERROR(FIND("-",A197,B197+1),FALSE)</f>
        <v>12</v>
      </c>
      <c r="D197">
        <f>IFERROR(FIND("-",A197,C197+1),FALSE)</f>
        <v>20</v>
      </c>
      <c r="E197">
        <f>IFERROR(FIND("-",A197,D197+1),FALSE)</f>
        <v>25</v>
      </c>
      <c r="F197" t="b">
        <f>IFERROR(FIND("-",A197,E197+1),FALSE)</f>
        <v>0</v>
      </c>
      <c r="G197">
        <f>IFERROR(FIND("-",A197,F197+1),FALSE)</f>
        <v>5</v>
      </c>
      <c r="H197" t="str">
        <f>IF(MATCH(FALSE,B197:G197,0)-2=1,"B",IF(MATCH(FALSE,B197:G197,0)-2=2,"C",IF(MATCH(FALSE,B197:G197,0)-2=3,"D",IF(MATCH(FALSE,B197:G197,0)-2=4,"E",IF(MATCH(FALSE,B197:G197,0)-2=5,"F",IF(MATCH(FALSE,B197:G197,0)-2=6,"G"))))))</f>
        <v>D</v>
      </c>
      <c r="I197" t="str">
        <f>H197&amp;ROW(H197)</f>
        <v>D197</v>
      </c>
      <c r="J197">
        <f ca="1">INDIRECT(I197)</f>
        <v>20</v>
      </c>
      <c r="K197" t="str">
        <f ca="1">LEFT(A197,J197-1)</f>
        <v>perl-Module-Install</v>
      </c>
      <c r="L197" t="str">
        <f ca="1">CONCATENATE("dir /b V:\Packages\*.rpm | findstr ^^",K197,"-[0-9] | findstr /i /r /v i686&gt;&gt; $$")</f>
        <v>dir /b V:\Packages\*.rpm | findstr ^^perl-Module-Install-[0-9] | findstr /i /r /v i686&gt;&gt; $$</v>
      </c>
      <c r="M197" t="str">
        <f ca="1">CONCATENATE("`ls | grep ^",K197,"-[0-9]` \")</f>
        <v>`ls | grep ^perl-Module-Install-[0-9]` \</v>
      </c>
    </row>
    <row r="198" spans="1:13" x14ac:dyDescent="0.2">
      <c r="A198" t="s">
        <v>126</v>
      </c>
      <c r="B198">
        <f>IFERROR(FIND("-",A198,1),FALSE)</f>
        <v>5</v>
      </c>
      <c r="C198">
        <f>IFERROR(FIND("-",A198,B198+1),FALSE)</f>
        <v>12</v>
      </c>
      <c r="D198">
        <f>IFERROR(FIND("-",A198,C198+1),FALSE)</f>
        <v>17</v>
      </c>
      <c r="E198">
        <f>IFERROR(FIND("-",A198,D198+1),FALSE)</f>
        <v>22</v>
      </c>
      <c r="F198" t="b">
        <f>IFERROR(FIND("-",A198,E198+1),FALSE)</f>
        <v>0</v>
      </c>
      <c r="G198">
        <f>IFERROR(FIND("-",A198,F198+1),FALSE)</f>
        <v>5</v>
      </c>
      <c r="H198" t="str">
        <f>IF(MATCH(FALSE,B198:G198,0)-2=1,"B",IF(MATCH(FALSE,B198:G198,0)-2=2,"C",IF(MATCH(FALSE,B198:G198,0)-2=3,"D",IF(MATCH(FALSE,B198:G198,0)-2=4,"E",IF(MATCH(FALSE,B198:G198,0)-2=5,"F",IF(MATCH(FALSE,B198:G198,0)-2=6,"G"))))))</f>
        <v>D</v>
      </c>
      <c r="I198" t="str">
        <f>H198&amp;ROW(H198)</f>
        <v>D198</v>
      </c>
      <c r="J198">
        <f ca="1">INDIRECT(I198)</f>
        <v>17</v>
      </c>
      <c r="K198" t="str">
        <f ca="1">LEFT(A198,J198-1)</f>
        <v>perl-Module-Load</v>
      </c>
      <c r="L198" t="str">
        <f ca="1">CONCATENATE("dir /b V:\Packages\*.rpm | findstr ^^",K198,"-[0-9] | findstr /i /r /v i686&gt;&gt; $$")</f>
        <v>dir /b V:\Packages\*.rpm | findstr ^^perl-Module-Load-[0-9] | findstr /i /r /v i686&gt;&gt; $$</v>
      </c>
      <c r="M198" t="str">
        <f ca="1">CONCATENATE("`ls | grep ^",K198,"-[0-9]` \")</f>
        <v>`ls | grep ^perl-Module-Load-[0-9]` \</v>
      </c>
    </row>
    <row r="199" spans="1:13" x14ac:dyDescent="0.2">
      <c r="A199" t="s">
        <v>127</v>
      </c>
      <c r="B199">
        <f>IFERROR(FIND("-",A199,1),FALSE)</f>
        <v>5</v>
      </c>
      <c r="C199">
        <f>IFERROR(FIND("-",A199,B199+1),FALSE)</f>
        <v>12</v>
      </c>
      <c r="D199">
        <f>IFERROR(FIND("-",A199,C199+1),FALSE)</f>
        <v>17</v>
      </c>
      <c r="E199">
        <f>IFERROR(FIND("-",A199,D199+1),FALSE)</f>
        <v>29</v>
      </c>
      <c r="F199">
        <f>IFERROR(FIND("-",A199,E199+1),FALSE)</f>
        <v>34</v>
      </c>
      <c r="G199" t="b">
        <f>IFERROR(FIND("-",A199,F199+1),FALSE)</f>
        <v>0</v>
      </c>
      <c r="H199" t="str">
        <f>IF(MATCH(FALSE,B199:G199,0)-2=1,"B",IF(MATCH(FALSE,B199:G199,0)-2=2,"C",IF(MATCH(FALSE,B199:G199,0)-2=3,"D",IF(MATCH(FALSE,B199:G199,0)-2=4,"E",IF(MATCH(FALSE,B199:G199,0)-2=5,"F",IF(MATCH(FALSE,B199:G199,0)-2=6,"G"))))))</f>
        <v>E</v>
      </c>
      <c r="I199" t="str">
        <f>H199&amp;ROW(H199)</f>
        <v>E199</v>
      </c>
      <c r="J199">
        <f ca="1">INDIRECT(I199)</f>
        <v>29</v>
      </c>
      <c r="K199" t="str">
        <f ca="1">LEFT(A199,J199-1)</f>
        <v>perl-Module-Load-Conditional</v>
      </c>
      <c r="L199" t="str">
        <f ca="1">CONCATENATE("dir /b V:\Packages\*.rpm | findstr ^^",K199,"-[0-9] | findstr /i /r /v i686&gt;&gt; $$")</f>
        <v>dir /b V:\Packages\*.rpm | findstr ^^perl-Module-Load-Conditional-[0-9] | findstr /i /r /v i686&gt;&gt; $$</v>
      </c>
      <c r="M199" t="str">
        <f ca="1">CONCATENATE("`ls | grep ^",K199,"-[0-9]` \")</f>
        <v>`ls | grep ^perl-Module-Load-Conditional-[0-9]` \</v>
      </c>
    </row>
    <row r="200" spans="1:13" x14ac:dyDescent="0.2">
      <c r="A200" t="s">
        <v>128</v>
      </c>
      <c r="B200">
        <f>IFERROR(FIND("-",A200,1),FALSE)</f>
        <v>5</v>
      </c>
      <c r="C200">
        <f>IFERROR(FIND("-",A200,B200+1),FALSE)</f>
        <v>12</v>
      </c>
      <c r="D200">
        <f>IFERROR(FIND("-",A200,C200+1),FALSE)</f>
        <v>19</v>
      </c>
      <c r="E200">
        <f>IFERROR(FIND("-",A200,D200+1),FALSE)</f>
        <v>24</v>
      </c>
      <c r="F200" t="b">
        <f>IFERROR(FIND("-",A200,E200+1),FALSE)</f>
        <v>0</v>
      </c>
      <c r="G200">
        <f>IFERROR(FIND("-",A200,F200+1),FALSE)</f>
        <v>5</v>
      </c>
      <c r="H200" t="str">
        <f>IF(MATCH(FALSE,B200:G200,0)-2=1,"B",IF(MATCH(FALSE,B200:G200,0)-2=2,"C",IF(MATCH(FALSE,B200:G200,0)-2=3,"D",IF(MATCH(FALSE,B200:G200,0)-2=4,"E",IF(MATCH(FALSE,B200:G200,0)-2=5,"F",IF(MATCH(FALSE,B200:G200,0)-2=6,"G"))))))</f>
        <v>D</v>
      </c>
      <c r="I200" t="str">
        <f>H200&amp;ROW(H200)</f>
        <v>D200</v>
      </c>
      <c r="J200">
        <f ca="1">INDIRECT(I200)</f>
        <v>19</v>
      </c>
      <c r="K200" t="str">
        <f ca="1">LEFT(A200,J200-1)</f>
        <v>perl-Module-Loaded</v>
      </c>
      <c r="L200" t="str">
        <f ca="1">CONCATENATE("dir /b V:\Packages\*.rpm | findstr ^^",K200,"-[0-9] | findstr /i /r /v i686&gt;&gt; $$")</f>
        <v>dir /b V:\Packages\*.rpm | findstr ^^perl-Module-Loaded-[0-9] | findstr /i /r /v i686&gt;&gt; $$</v>
      </c>
      <c r="M200" t="str">
        <f ca="1">CONCATENATE("`ls | grep ^",K200,"-[0-9]` \")</f>
        <v>`ls | grep ^perl-Module-Loaded-[0-9]` \</v>
      </c>
    </row>
    <row r="201" spans="1:13" x14ac:dyDescent="0.2">
      <c r="A201" t="s">
        <v>129</v>
      </c>
      <c r="B201">
        <f>IFERROR(FIND("-",A201,1),FALSE)</f>
        <v>5</v>
      </c>
      <c r="C201">
        <f>IFERROR(FIND("-",A201,B201+1),FALSE)</f>
        <v>12</v>
      </c>
      <c r="D201">
        <f>IFERROR(FIND("-",A201,C201+1),FALSE)</f>
        <v>21</v>
      </c>
      <c r="E201">
        <f>IFERROR(FIND("-",A201,D201+1),FALSE)</f>
        <v>30</v>
      </c>
      <c r="F201" t="b">
        <f>IFERROR(FIND("-",A201,E201+1),FALSE)</f>
        <v>0</v>
      </c>
      <c r="G201">
        <f>IFERROR(FIND("-",A201,F201+1),FALSE)</f>
        <v>5</v>
      </c>
      <c r="H201" t="str">
        <f>IF(MATCH(FALSE,B201:G201,0)-2=1,"B",IF(MATCH(FALSE,B201:G201,0)-2=2,"C",IF(MATCH(FALSE,B201:G201,0)-2=3,"D",IF(MATCH(FALSE,B201:G201,0)-2=4,"E",IF(MATCH(FALSE,B201:G201,0)-2=5,"F",IF(MATCH(FALSE,B201:G201,0)-2=6,"G"))))))</f>
        <v>D</v>
      </c>
      <c r="I201" t="str">
        <f>H201&amp;ROW(H201)</f>
        <v>D201</v>
      </c>
      <c r="J201">
        <f ca="1">INDIRECT(I201)</f>
        <v>21</v>
      </c>
      <c r="K201" t="str">
        <f ca="1">LEFT(A201,J201-1)</f>
        <v>perl-Module-Metadata</v>
      </c>
      <c r="L201" t="str">
        <f ca="1">CONCATENATE("dir /b V:\Packages\*.rpm | findstr ^^",K201,"-[0-9] | findstr /i /r /v i686&gt;&gt; $$")</f>
        <v>dir /b V:\Packages\*.rpm | findstr ^^perl-Module-Metadata-[0-9] | findstr /i /r /v i686&gt;&gt; $$</v>
      </c>
      <c r="M201" t="str">
        <f ca="1">CONCATENATE("`ls | grep ^",K201,"-[0-9]` \")</f>
        <v>`ls | grep ^perl-Module-Metadata-[0-9]` \</v>
      </c>
    </row>
    <row r="202" spans="1:13" x14ac:dyDescent="0.2">
      <c r="A202" t="s">
        <v>130</v>
      </c>
      <c r="B202">
        <f>IFERROR(FIND("-",A202,1),FALSE)</f>
        <v>5</v>
      </c>
      <c r="C202">
        <f>IFERROR(FIND("-",A202,B202+1),FALSE)</f>
        <v>12</v>
      </c>
      <c r="D202">
        <f>IFERROR(FIND("-",A202,C202+1),FALSE)</f>
        <v>22</v>
      </c>
      <c r="E202">
        <f>IFERROR(FIND("-",A202,D202+1),FALSE)</f>
        <v>26</v>
      </c>
      <c r="F202" t="b">
        <f>IFERROR(FIND("-",A202,E202+1),FALSE)</f>
        <v>0</v>
      </c>
      <c r="G202">
        <f>IFERROR(FIND("-",A202,F202+1),FALSE)</f>
        <v>5</v>
      </c>
      <c r="H202" t="str">
        <f>IF(MATCH(FALSE,B202:G202,0)-2=1,"B",IF(MATCH(FALSE,B202:G202,0)-2=2,"C",IF(MATCH(FALSE,B202:G202,0)-2=3,"D",IF(MATCH(FALSE,B202:G202,0)-2=4,"E",IF(MATCH(FALSE,B202:G202,0)-2=5,"F",IF(MATCH(FALSE,B202:G202,0)-2=6,"G"))))))</f>
        <v>D</v>
      </c>
      <c r="I202" t="str">
        <f>H202&amp;ROW(H202)</f>
        <v>D202</v>
      </c>
      <c r="J202">
        <f ca="1">INDIRECT(I202)</f>
        <v>22</v>
      </c>
      <c r="K202" t="str">
        <f ca="1">LEFT(A202,J202-1)</f>
        <v>perl-Module-Pluggable</v>
      </c>
      <c r="L202" t="str">
        <f ca="1">CONCATENATE("dir /b V:\Packages\*.rpm | findstr ^^",K202,"-[0-9] | findstr /i /r /v i686&gt;&gt; $$")</f>
        <v>dir /b V:\Packages\*.rpm | findstr ^^perl-Module-Pluggable-[0-9] | findstr /i /r /v i686&gt;&gt; $$</v>
      </c>
      <c r="M202" t="str">
        <f ca="1">CONCATENATE("`ls | grep ^",K202,"-[0-9]` \")</f>
        <v>`ls | grep ^perl-Module-Pluggable-[0-9]` \</v>
      </c>
    </row>
    <row r="203" spans="1:13" x14ac:dyDescent="0.2">
      <c r="A203" t="s">
        <v>131</v>
      </c>
      <c r="B203">
        <f>IFERROR(FIND("-",A203,1),FALSE)</f>
        <v>5</v>
      </c>
      <c r="C203">
        <f>IFERROR(FIND("-",A203,B203+1),FALSE)</f>
        <v>12</v>
      </c>
      <c r="D203">
        <f>IFERROR(FIND("-",A203,C203+1),FALSE)</f>
        <v>21</v>
      </c>
      <c r="E203">
        <f>IFERROR(FIND("-",A203,D203+1),FALSE)</f>
        <v>26</v>
      </c>
      <c r="F203" t="b">
        <f>IFERROR(FIND("-",A203,E203+1),FALSE)</f>
        <v>0</v>
      </c>
      <c r="G203">
        <f>IFERROR(FIND("-",A203,F203+1),FALSE)</f>
        <v>5</v>
      </c>
      <c r="H203" t="str">
        <f>IF(MATCH(FALSE,B203:G203,0)-2=1,"B",IF(MATCH(FALSE,B203:G203,0)-2=2,"C",IF(MATCH(FALSE,B203:G203,0)-2=3,"D",IF(MATCH(FALSE,B203:G203,0)-2=4,"E",IF(MATCH(FALSE,B203:G203,0)-2=5,"F",IF(MATCH(FALSE,B203:G203,0)-2=6,"G"))))))</f>
        <v>D</v>
      </c>
      <c r="I203" t="str">
        <f>H203&amp;ROW(H203)</f>
        <v>D203</v>
      </c>
      <c r="J203">
        <f ca="1">INDIRECT(I203)</f>
        <v>21</v>
      </c>
      <c r="K203" t="str">
        <f ca="1">LEFT(A203,J203-1)</f>
        <v>perl-Module-ScanDeps</v>
      </c>
      <c r="L203" t="str">
        <f ca="1">CONCATENATE("dir /b V:\Packages\*.rpm | findstr ^^",K203,"-[0-9] | findstr /i /r /v i686&gt;&gt; $$")</f>
        <v>dir /b V:\Packages\*.rpm | findstr ^^perl-Module-ScanDeps-[0-9] | findstr /i /r /v i686&gt;&gt; $$</v>
      </c>
      <c r="M203" t="str">
        <f ca="1">CONCATENATE("`ls | grep ^",K203,"-[0-9]` \")</f>
        <v>`ls | grep ^perl-Module-ScanDeps-[0-9]` \</v>
      </c>
    </row>
    <row r="204" spans="1:13" x14ac:dyDescent="0.2">
      <c r="A204" t="s">
        <v>132</v>
      </c>
      <c r="B204">
        <f>IFERROR(FIND("-",A204,1),FALSE)</f>
        <v>5</v>
      </c>
      <c r="C204">
        <f>IFERROR(FIND("-",A204,B204+1),FALSE)</f>
        <v>12</v>
      </c>
      <c r="D204">
        <f>IFERROR(FIND("-",A204,C204+1),FALSE)</f>
        <v>22</v>
      </c>
      <c r="E204">
        <f>IFERROR(FIND("-",A204,D204+1),FALSE)</f>
        <v>27</v>
      </c>
      <c r="F204" t="b">
        <f>IFERROR(FIND("-",A204,E204+1),FALSE)</f>
        <v>0</v>
      </c>
      <c r="G204">
        <f>IFERROR(FIND("-",A204,F204+1),FALSE)</f>
        <v>5</v>
      </c>
      <c r="H204" t="str">
        <f>IF(MATCH(FALSE,B204:G204,0)-2=1,"B",IF(MATCH(FALSE,B204:G204,0)-2=2,"C",IF(MATCH(FALSE,B204:G204,0)-2=3,"D",IF(MATCH(FALSE,B204:G204,0)-2=4,"E",IF(MATCH(FALSE,B204:G204,0)-2=5,"F",IF(MATCH(FALSE,B204:G204,0)-2=6,"G"))))))</f>
        <v>D</v>
      </c>
      <c r="I204" t="str">
        <f>H204&amp;ROW(H204)</f>
        <v>D204</v>
      </c>
      <c r="J204">
        <f ca="1">INDIRECT(I204)</f>
        <v>22</v>
      </c>
      <c r="K204" t="str">
        <f ca="1">LEFT(A204,J204-1)</f>
        <v>perl-Module-Signature</v>
      </c>
      <c r="L204" t="str">
        <f ca="1">CONCATENATE("dir /b V:\Packages\*.rpm | findstr ^^",K204,"-[0-9] | findstr /i /r /v i686&gt;&gt; $$")</f>
        <v>dir /b V:\Packages\*.rpm | findstr ^^perl-Module-Signature-[0-9] | findstr /i /r /v i686&gt;&gt; $$</v>
      </c>
      <c r="M204" t="str">
        <f ca="1">CONCATENATE("`ls | grep ^",K204,"-[0-9]` \")</f>
        <v>`ls | grep ^perl-Module-Signature-[0-9]` \</v>
      </c>
    </row>
    <row r="205" spans="1:13" x14ac:dyDescent="0.2">
      <c r="A205" t="s">
        <v>133</v>
      </c>
      <c r="B205">
        <f>IFERROR(FIND("-",A205,1),FALSE)</f>
        <v>5</v>
      </c>
      <c r="C205">
        <f>IFERROR(FIND("-",A205,B205+1),FALSE)</f>
        <v>13</v>
      </c>
      <c r="D205">
        <f>IFERROR(FIND("-",A205,C205+1),FALSE)</f>
        <v>16</v>
      </c>
      <c r="E205">
        <f>IFERROR(FIND("-",A205,D205+1),FALSE)</f>
        <v>25</v>
      </c>
      <c r="F205" t="b">
        <f>IFERROR(FIND("-",A205,E205+1),FALSE)</f>
        <v>0</v>
      </c>
      <c r="G205">
        <f>IFERROR(FIND("-",A205,F205+1),FALSE)</f>
        <v>5</v>
      </c>
      <c r="H205" t="str">
        <f>IF(MATCH(FALSE,B205:G205,0)-2=1,"B",IF(MATCH(FALSE,B205:G205,0)-2=2,"C",IF(MATCH(FALSE,B205:G205,0)-2=3,"D",IF(MATCH(FALSE,B205:G205,0)-2=4,"E",IF(MATCH(FALSE,B205:G205,0)-2=5,"F",IF(MATCH(FALSE,B205:G205,0)-2=6,"G"))))))</f>
        <v>D</v>
      </c>
      <c r="I205" t="str">
        <f>H205&amp;ROW(H205)</f>
        <v>D205</v>
      </c>
      <c r="J205">
        <f ca="1">INDIRECT(I205)</f>
        <v>16</v>
      </c>
      <c r="K205" t="str">
        <f ca="1">LEFT(A205,J205-1)</f>
        <v>perl-Mozilla-CA</v>
      </c>
      <c r="L205" t="str">
        <f ca="1">CONCATENATE("dir /b V:\Packages\*.rpm | findstr ^^",K205,"-[0-9] | findstr /i /r /v i686&gt;&gt; $$")</f>
        <v>dir /b V:\Packages\*.rpm | findstr ^^perl-Mozilla-CA-[0-9] | findstr /i /r /v i686&gt;&gt; $$</v>
      </c>
      <c r="M205" t="str">
        <f ca="1">CONCATENATE("`ls | grep ^",K205,"-[0-9]` \")</f>
        <v>`ls | grep ^perl-Mozilla-CA-[0-9]` \</v>
      </c>
    </row>
    <row r="206" spans="1:13" x14ac:dyDescent="0.2">
      <c r="A206" t="s">
        <v>134</v>
      </c>
      <c r="B206">
        <f>IFERROR(FIND("-",A206,1),FALSE)</f>
        <v>5</v>
      </c>
      <c r="C206">
        <f>IFERROR(FIND("-",A206,B206+1),FALSE)</f>
        <v>9</v>
      </c>
      <c r="D206">
        <f>IFERROR(FIND("-",A206,C206+1),FALSE)</f>
        <v>16</v>
      </c>
      <c r="E206">
        <f>IFERROR(FIND("-",A206,D206+1),FALSE)</f>
        <v>21</v>
      </c>
      <c r="F206" t="b">
        <f>IFERROR(FIND("-",A206,E206+1),FALSE)</f>
        <v>0</v>
      </c>
      <c r="G206">
        <f>IFERROR(FIND("-",A206,F206+1),FALSE)</f>
        <v>5</v>
      </c>
      <c r="H206" t="str">
        <f>IF(MATCH(FALSE,B206:G206,0)-2=1,"B",IF(MATCH(FALSE,B206:G206,0)-2=2,"C",IF(MATCH(FALSE,B206:G206,0)-2=3,"D",IF(MATCH(FALSE,B206:G206,0)-2=4,"E",IF(MATCH(FALSE,B206:G206,0)-2=5,"F",IF(MATCH(FALSE,B206:G206,0)-2=6,"G"))))))</f>
        <v>D</v>
      </c>
      <c r="I206" t="str">
        <f>H206&amp;ROW(H206)</f>
        <v>D206</v>
      </c>
      <c r="J206">
        <f ca="1">INDIRECT(I206)</f>
        <v>16</v>
      </c>
      <c r="K206" t="str">
        <f ca="1">LEFT(A206,J206-1)</f>
        <v>perl-Net-Daemon</v>
      </c>
      <c r="L206" t="str">
        <f ca="1">CONCATENATE("dir /b V:\Packages\*.rpm | findstr ^^",K206,"-[0-9] | findstr /i /r /v i686&gt;&gt; $$")</f>
        <v>dir /b V:\Packages\*.rpm | findstr ^^perl-Net-Daemon-[0-9] | findstr /i /r /v i686&gt;&gt; $$</v>
      </c>
      <c r="M206" t="str">
        <f ca="1">CONCATENATE("`ls | grep ^",K206,"-[0-9]` \")</f>
        <v>`ls | grep ^perl-Net-Daemon-[0-9]` \</v>
      </c>
    </row>
    <row r="207" spans="1:13" x14ac:dyDescent="0.2">
      <c r="A207" t="s">
        <v>135</v>
      </c>
      <c r="B207">
        <f>IFERROR(FIND("-",A207,1),FALSE)</f>
        <v>5</v>
      </c>
      <c r="C207">
        <f>IFERROR(FIND("-",A207,B207+1),FALSE)</f>
        <v>9</v>
      </c>
      <c r="D207">
        <f>IFERROR(FIND("-",A207,C207+1),FALSE)</f>
        <v>14</v>
      </c>
      <c r="E207">
        <f>IFERROR(FIND("-",A207,D207+1),FALSE)</f>
        <v>19</v>
      </c>
      <c r="F207" t="b">
        <f>IFERROR(FIND("-",A207,E207+1),FALSE)</f>
        <v>0</v>
      </c>
      <c r="G207">
        <f>IFERROR(FIND("-",A207,F207+1),FALSE)</f>
        <v>5</v>
      </c>
      <c r="H207" t="str">
        <f>IF(MATCH(FALSE,B207:G207,0)-2=1,"B",IF(MATCH(FALSE,B207:G207,0)-2=2,"C",IF(MATCH(FALSE,B207:G207,0)-2=3,"D",IF(MATCH(FALSE,B207:G207,0)-2=4,"E",IF(MATCH(FALSE,B207:G207,0)-2=5,"F",IF(MATCH(FALSE,B207:G207,0)-2=6,"G"))))))</f>
        <v>D</v>
      </c>
      <c r="I207" t="str">
        <f>H207&amp;ROW(H207)</f>
        <v>D207</v>
      </c>
      <c r="J207">
        <f ca="1">INDIRECT(I207)</f>
        <v>14</v>
      </c>
      <c r="K207" t="str">
        <f ca="1">LEFT(A207,J207-1)</f>
        <v>perl-Net-HTTP</v>
      </c>
      <c r="L207" t="str">
        <f ca="1">CONCATENATE("dir /b V:\Packages\*.rpm | findstr ^^",K207,"-[0-9] | findstr /i /r /v i686&gt;&gt; $$")</f>
        <v>dir /b V:\Packages\*.rpm | findstr ^^perl-Net-HTTP-[0-9] | findstr /i /r /v i686&gt;&gt; $$</v>
      </c>
      <c r="M207" t="str">
        <f ca="1">CONCATENATE("`ls | grep ^",K207,"-[0-9]` \")</f>
        <v>`ls | grep ^perl-Net-HTTP-[0-9]` \</v>
      </c>
    </row>
    <row r="208" spans="1:13" x14ac:dyDescent="0.2">
      <c r="A208" t="s">
        <v>136</v>
      </c>
      <c r="B208">
        <f>IFERROR(FIND("-",A208,1),FALSE)</f>
        <v>5</v>
      </c>
      <c r="C208">
        <f>IFERROR(FIND("-",A208,B208+1),FALSE)</f>
        <v>9</v>
      </c>
      <c r="D208">
        <f>IFERROR(FIND("-",A208,C208+1),FALSE)</f>
        <v>16</v>
      </c>
      <c r="E208">
        <f>IFERROR(FIND("-",A208,D208+1),FALSE)</f>
        <v>21</v>
      </c>
      <c r="F208" t="b">
        <f>IFERROR(FIND("-",A208,E208+1),FALSE)</f>
        <v>0</v>
      </c>
      <c r="G208">
        <f>IFERROR(FIND("-",A208,F208+1),FALSE)</f>
        <v>5</v>
      </c>
      <c r="H208" t="str">
        <f>IF(MATCH(FALSE,B208:G208,0)-2=1,"B",IF(MATCH(FALSE,B208:G208,0)-2=2,"C",IF(MATCH(FALSE,B208:G208,0)-2=3,"D",IF(MATCH(FALSE,B208:G208,0)-2=4,"E",IF(MATCH(FALSE,B208:G208,0)-2=5,"F",IF(MATCH(FALSE,B208:G208,0)-2=6,"G"))))))</f>
        <v>D</v>
      </c>
      <c r="I208" t="str">
        <f>H208&amp;ROW(H208)</f>
        <v>D208</v>
      </c>
      <c r="J208">
        <f ca="1">INDIRECT(I208)</f>
        <v>16</v>
      </c>
      <c r="K208" t="str">
        <f ca="1">LEFT(A208,J208-1)</f>
        <v>perl-Net-LibIDN</v>
      </c>
      <c r="L208" t="str">
        <f ca="1">CONCATENATE("dir /b V:\Packages\*.rpm | findstr ^^",K208,"-[0-9] | findstr /i /r /v i686&gt;&gt; $$")</f>
        <v>dir /b V:\Packages\*.rpm | findstr ^^perl-Net-LibIDN-[0-9] | findstr /i /r /v i686&gt;&gt; $$</v>
      </c>
      <c r="M208" t="str">
        <f ca="1">CONCATENATE("`ls | grep ^",K208,"-[0-9]` \")</f>
        <v>`ls | grep ^perl-Net-LibIDN-[0-9]` \</v>
      </c>
    </row>
    <row r="209" spans="1:13" x14ac:dyDescent="0.2">
      <c r="A209" t="s">
        <v>137</v>
      </c>
      <c r="B209">
        <f>IFERROR(FIND("-",A209,1),FALSE)</f>
        <v>5</v>
      </c>
      <c r="C209">
        <f>IFERROR(FIND("-",A209,B209+1),FALSE)</f>
        <v>9</v>
      </c>
      <c r="D209">
        <f>IFERROR(FIND("-",A209,C209+1),FALSE)</f>
        <v>16</v>
      </c>
      <c r="E209">
        <f>IFERROR(FIND("-",A209,D209+1),FALSE)</f>
        <v>21</v>
      </c>
      <c r="F209" t="b">
        <f>IFERROR(FIND("-",A209,E209+1),FALSE)</f>
        <v>0</v>
      </c>
      <c r="G209">
        <f>IFERROR(FIND("-",A209,F209+1),FALSE)</f>
        <v>5</v>
      </c>
      <c r="H209" t="str">
        <f>IF(MATCH(FALSE,B209:G209,0)-2=1,"B",IF(MATCH(FALSE,B209:G209,0)-2=2,"C",IF(MATCH(FALSE,B209:G209,0)-2=3,"D",IF(MATCH(FALSE,B209:G209,0)-2=4,"E",IF(MATCH(FALSE,B209:G209,0)-2=5,"F",IF(MATCH(FALSE,B209:G209,0)-2=6,"G"))))))</f>
        <v>D</v>
      </c>
      <c r="I209" t="str">
        <f>H209&amp;ROW(H209)</f>
        <v>D209</v>
      </c>
      <c r="J209">
        <f ca="1">INDIRECT(I209)</f>
        <v>16</v>
      </c>
      <c r="K209" t="str">
        <f ca="1">LEFT(A209,J209-1)</f>
        <v>perl-Net-SSLeay</v>
      </c>
      <c r="L209" t="str">
        <f ca="1">CONCATENATE("dir /b V:\Packages\*.rpm | findstr ^^",K209,"-[0-9] | findstr /i /r /v i686&gt;&gt; $$")</f>
        <v>dir /b V:\Packages\*.rpm | findstr ^^perl-Net-SSLeay-[0-9] | findstr /i /r /v i686&gt;&gt; $$</v>
      </c>
      <c r="M209" t="str">
        <f ca="1">CONCATENATE("`ls | grep ^",K209,"-[0-9]` \")</f>
        <v>`ls | grep ^perl-Net-SSLeay-[0-9]` \</v>
      </c>
    </row>
    <row r="210" spans="1:13" x14ac:dyDescent="0.2">
      <c r="A210" t="s">
        <v>138</v>
      </c>
      <c r="B210">
        <f>IFERROR(FIND("-",A210,1),FALSE)</f>
        <v>5</v>
      </c>
      <c r="C210">
        <f>IFERROR(FIND("-",A210,B210+1),FALSE)</f>
        <v>12</v>
      </c>
      <c r="D210">
        <f>IFERROR(FIND("-",A210,C210+1),FALSE)</f>
        <v>21</v>
      </c>
      <c r="E210">
        <f>IFERROR(FIND("-",A210,D210+1),FALSE)</f>
        <v>26</v>
      </c>
      <c r="F210" t="b">
        <f>IFERROR(FIND("-",A210,E210+1),FALSE)</f>
        <v>0</v>
      </c>
      <c r="G210">
        <f>IFERROR(FIND("-",A210,F210+1),FALSE)</f>
        <v>5</v>
      </c>
      <c r="H210" t="str">
        <f>IF(MATCH(FALSE,B210:G210,0)-2=1,"B",IF(MATCH(FALSE,B210:G210,0)-2=2,"C",IF(MATCH(FALSE,B210:G210,0)-2=3,"D",IF(MATCH(FALSE,B210:G210,0)-2=4,"E",IF(MATCH(FALSE,B210:G210,0)-2=5,"F",IF(MATCH(FALSE,B210:G210,0)-2=6,"G"))))))</f>
        <v>D</v>
      </c>
      <c r="I210" t="str">
        <f>H210&amp;ROW(H210)</f>
        <v>D210</v>
      </c>
      <c r="J210">
        <f ca="1">INDIRECT(I210)</f>
        <v>21</v>
      </c>
      <c r="K210" t="str">
        <f ca="1">LEFT(A210,J210-1)</f>
        <v>perl-Object-Accessor</v>
      </c>
      <c r="L210" t="str">
        <f ca="1">CONCATENATE("dir /b V:\Packages\*.rpm | findstr ^^",K210,"-[0-9] | findstr /i /r /v i686&gt;&gt; $$")</f>
        <v>dir /b V:\Packages\*.rpm | findstr ^^perl-Object-Accessor-[0-9] | findstr /i /r /v i686&gt;&gt; $$</v>
      </c>
      <c r="M210" t="str">
        <f ca="1">CONCATENATE("`ls | grep ^",K210,"-[0-9]` \")</f>
        <v>`ls | grep ^perl-Object-Accessor-[0-9]` \</v>
      </c>
    </row>
    <row r="211" spans="1:13" x14ac:dyDescent="0.2">
      <c r="A211" t="s">
        <v>139</v>
      </c>
      <c r="B211">
        <f>IFERROR(FIND("-",A211,1),FALSE)</f>
        <v>5</v>
      </c>
      <c r="C211">
        <f>IFERROR(FIND("-",A211,B211+1),FALSE)</f>
        <v>13</v>
      </c>
      <c r="D211">
        <f>IFERROR(FIND("-",A211,C211+1),FALSE)</f>
        <v>23</v>
      </c>
      <c r="E211">
        <f>IFERROR(FIND("-",A211,D211+1),FALSE)</f>
        <v>28</v>
      </c>
      <c r="F211" t="b">
        <f>IFERROR(FIND("-",A211,E211+1),FALSE)</f>
        <v>0</v>
      </c>
      <c r="G211">
        <f>IFERROR(FIND("-",A211,F211+1),FALSE)</f>
        <v>5</v>
      </c>
      <c r="H211" t="str">
        <f>IF(MATCH(FALSE,B211:G211,0)-2=1,"B",IF(MATCH(FALSE,B211:G211,0)-2=2,"C",IF(MATCH(FALSE,B211:G211,0)-2=3,"D",IF(MATCH(FALSE,B211:G211,0)-2=4,"E",IF(MATCH(FALSE,B211:G211,0)-2=5,"F",IF(MATCH(FALSE,B211:G211,0)-2=6,"G"))))))</f>
        <v>D</v>
      </c>
      <c r="I211" t="str">
        <f>H211&amp;ROW(H211)</f>
        <v>D211</v>
      </c>
      <c r="J211">
        <f ca="1">INDIRECT(I211)</f>
        <v>23</v>
      </c>
      <c r="K211" t="str">
        <f ca="1">LEFT(A211,J211-1)</f>
        <v>perl-Package-Constants</v>
      </c>
      <c r="L211" t="str">
        <f ca="1">CONCATENATE("dir /b V:\Packages\*.rpm | findstr ^^",K211,"-[0-9] | findstr /i /r /v i686&gt;&gt; $$")</f>
        <v>dir /b V:\Packages\*.rpm | findstr ^^perl-Package-Constants-[0-9] | findstr /i /r /v i686&gt;&gt; $$</v>
      </c>
      <c r="M211" t="str">
        <f ca="1">CONCATENATE("`ls | grep ^",K211,"-[0-9]` \")</f>
        <v>`ls | grep ^perl-Package-Constants-[0-9]` \</v>
      </c>
    </row>
    <row r="212" spans="1:13" x14ac:dyDescent="0.2">
      <c r="A212" t="s">
        <v>141</v>
      </c>
      <c r="B212">
        <f>IFERROR(FIND("-",A212,1),FALSE)</f>
        <v>5</v>
      </c>
      <c r="C212">
        <f>IFERROR(FIND("-",A212,B212+1),FALSE)</f>
        <v>12</v>
      </c>
      <c r="D212">
        <f>IFERROR(FIND("-",A212,C212+1),FALSE)</f>
        <v>18</v>
      </c>
      <c r="E212">
        <f>IFERROR(FIND("-",A212,D212+1),FALSE)</f>
        <v>23</v>
      </c>
      <c r="F212" t="b">
        <f>IFERROR(FIND("-",A212,E212+1),FALSE)</f>
        <v>0</v>
      </c>
      <c r="G212">
        <f>IFERROR(FIND("-",A212,F212+1),FALSE)</f>
        <v>5</v>
      </c>
      <c r="H212" t="str">
        <f>IF(MATCH(FALSE,B212:G212,0)-2=1,"B",IF(MATCH(FALSE,B212:G212,0)-2=2,"C",IF(MATCH(FALSE,B212:G212,0)-2=3,"D",IF(MATCH(FALSE,B212:G212,0)-2=4,"E",IF(MATCH(FALSE,B212:G212,0)-2=5,"F",IF(MATCH(FALSE,B212:G212,0)-2=6,"G"))))))</f>
        <v>D</v>
      </c>
      <c r="I212" t="str">
        <f>H212&amp;ROW(H212)</f>
        <v>D212</v>
      </c>
      <c r="J212">
        <f ca="1">INDIRECT(I212)</f>
        <v>18</v>
      </c>
      <c r="K212" t="str">
        <f ca="1">LEFT(A212,J212-1)</f>
        <v>perl-Params-Check</v>
      </c>
      <c r="L212" t="str">
        <f ca="1">CONCATENATE("dir /b V:\Packages\*.rpm | findstr ^^",K212,"-[0-9] | findstr /i /r /v i686&gt;&gt; $$")</f>
        <v>dir /b V:\Packages\*.rpm | findstr ^^perl-Params-Check-[0-9] | findstr /i /r /v i686&gt;&gt; $$</v>
      </c>
      <c r="M212" t="str">
        <f ca="1">CONCATENATE("`ls | grep ^",K212,"-[0-9]` \")</f>
        <v>`ls | grep ^perl-Params-Check-[0-9]` \</v>
      </c>
    </row>
    <row r="213" spans="1:13" x14ac:dyDescent="0.2">
      <c r="A213" t="s">
        <v>140</v>
      </c>
      <c r="B213">
        <f>IFERROR(FIND("-",A213,1),FALSE)</f>
        <v>5</v>
      </c>
      <c r="C213">
        <f>IFERROR(FIND("-",A213,B213+1),FALSE)</f>
        <v>9</v>
      </c>
      <c r="D213">
        <f>IFERROR(FIND("-",A213,C213+1),FALSE)</f>
        <v>14</v>
      </c>
      <c r="E213">
        <f>IFERROR(FIND("-",A213,D213+1),FALSE)</f>
        <v>19</v>
      </c>
      <c r="F213" t="b">
        <f>IFERROR(FIND("-",A213,E213+1),FALSE)</f>
        <v>0</v>
      </c>
      <c r="G213">
        <f>IFERROR(FIND("-",A213,F213+1),FALSE)</f>
        <v>5</v>
      </c>
      <c r="H213" t="str">
        <f>IF(MATCH(FALSE,B213:G213,0)-2=1,"B",IF(MATCH(FALSE,B213:G213,0)-2=2,"C",IF(MATCH(FALSE,B213:G213,0)-2=3,"D",IF(MATCH(FALSE,B213:G213,0)-2=4,"E",IF(MATCH(FALSE,B213:G213,0)-2=5,"F",IF(MATCH(FALSE,B213:G213,0)-2=6,"G"))))))</f>
        <v>D</v>
      </c>
      <c r="I213" t="str">
        <f>H213&amp;ROW(H213)</f>
        <v>D213</v>
      </c>
      <c r="J213">
        <f ca="1">INDIRECT(I213)</f>
        <v>14</v>
      </c>
      <c r="K213" t="str">
        <f ca="1">LEFT(A213,J213-1)</f>
        <v>perl-PAR-Dist</v>
      </c>
      <c r="L213" t="str">
        <f ca="1">CONCATENATE("dir /b V:\Packages\*.rpm | findstr ^^",K213,"-[0-9] | findstr /i /r /v i686&gt;&gt; $$")</f>
        <v>dir /b V:\Packages\*.rpm | findstr ^^perl-PAR-Dist-[0-9] | findstr /i /r /v i686&gt;&gt; $$</v>
      </c>
      <c r="M213" t="str">
        <f ca="1">CONCATENATE("`ls | grep ^",K213,"-[0-9]` \")</f>
        <v>`ls | grep ^perl-PAR-Dist-[0-9]` \</v>
      </c>
    </row>
    <row r="214" spans="1:13" x14ac:dyDescent="0.2">
      <c r="A214" t="s">
        <v>142</v>
      </c>
      <c r="B214">
        <f>IFERROR(FIND("-",A214,1),FALSE)</f>
        <v>5</v>
      </c>
      <c r="C214">
        <f>IFERROR(FIND("-",A214,B214+1),FALSE)</f>
        <v>12</v>
      </c>
      <c r="D214">
        <f>IFERROR(FIND("-",A214,C214+1),FALSE)</f>
        <v>18</v>
      </c>
      <c r="E214" t="b">
        <f>IFERROR(FIND("-",A214,D214+1),FALSE)</f>
        <v>0</v>
      </c>
      <c r="F214">
        <f>IFERROR(FIND("-",A214,E214+1),FALSE)</f>
        <v>5</v>
      </c>
      <c r="G214">
        <f>IFERROR(FIND("-",A214,F214+1),FALSE)</f>
        <v>12</v>
      </c>
      <c r="H214" t="str">
        <f>IF(MATCH(FALSE,B214:G214,0)-2=1,"B",IF(MATCH(FALSE,B214:G214,0)-2=2,"C",IF(MATCH(FALSE,B214:G214,0)-2=3,"D",IF(MATCH(FALSE,B214:G214,0)-2=4,"E",IF(MATCH(FALSE,B214:G214,0)-2=5,"F",IF(MATCH(FALSE,B214:G214,0)-2=6,"G"))))))</f>
        <v>C</v>
      </c>
      <c r="I214" t="str">
        <f>H214&amp;ROW(H214)</f>
        <v>C214</v>
      </c>
      <c r="J214">
        <f ca="1">INDIRECT(I214)</f>
        <v>12</v>
      </c>
      <c r="K214" t="str">
        <f ca="1">LEFT(A214,J214-1)</f>
        <v>perl-parent</v>
      </c>
      <c r="L214" t="str">
        <f ca="1">CONCATENATE("dir /b V:\Packages\*.rpm | findstr ^^",K214,"-[0-9] | findstr /i /r /v i686&gt;&gt; $$")</f>
        <v>dir /b V:\Packages\*.rpm | findstr ^^perl-parent-[0-9] | findstr /i /r /v i686&gt;&gt; $$</v>
      </c>
      <c r="M214" t="str">
        <f ca="1">CONCATENATE("`ls | grep ^",K214,"-[0-9]` \")</f>
        <v>`ls | grep ^perl-parent-[0-9]` \</v>
      </c>
    </row>
    <row r="215" spans="1:13" x14ac:dyDescent="0.2">
      <c r="A215" t="s">
        <v>143</v>
      </c>
      <c r="B215">
        <f>IFERROR(FIND("-",A215,1),FALSE)</f>
        <v>5</v>
      </c>
      <c r="C215">
        <f>IFERROR(FIND("-",A215,B215+1),FALSE)</f>
        <v>11</v>
      </c>
      <c r="D215">
        <f>IFERROR(FIND("-",A215,C215+1),FALSE)</f>
        <v>16</v>
      </c>
      <c r="E215">
        <f>IFERROR(FIND("-",A215,D215+1),FALSE)</f>
        <v>21</v>
      </c>
      <c r="F215">
        <f>IFERROR(FIND("-",A215,E215+1),FALSE)</f>
        <v>28</v>
      </c>
      <c r="G215" t="b">
        <f>IFERROR(FIND("-",A215,F215+1),FALSE)</f>
        <v>0</v>
      </c>
      <c r="H215" t="str">
        <f>IF(MATCH(FALSE,B215:G215,0)-2=1,"B",IF(MATCH(FALSE,B215:G215,0)-2=2,"C",IF(MATCH(FALSE,B215:G215,0)-2=3,"D",IF(MATCH(FALSE,B215:G215,0)-2=4,"E",IF(MATCH(FALSE,B215:G215,0)-2=5,"F",IF(MATCH(FALSE,B215:G215,0)-2=6,"G"))))))</f>
        <v>E</v>
      </c>
      <c r="I215" t="str">
        <f>H215&amp;ROW(H215)</f>
        <v>E215</v>
      </c>
      <c r="J215">
        <f ca="1">INDIRECT(I215)</f>
        <v>21</v>
      </c>
      <c r="K215" t="str">
        <f ca="1">LEFT(A215,J215-1)</f>
        <v>perl-Parse-CPAN-Meta</v>
      </c>
      <c r="L215" t="str">
        <f ca="1">CONCATENATE("dir /b V:\Packages\*.rpm | findstr ^^",K215,"-[0-9] | findstr /i /r /v i686&gt;&gt; $$")</f>
        <v>dir /b V:\Packages\*.rpm | findstr ^^perl-Parse-CPAN-Meta-[0-9] | findstr /i /r /v i686&gt;&gt; $$</v>
      </c>
      <c r="M215" t="str">
        <f ca="1">CONCATENATE("`ls | grep ^",K215,"-[0-9]` \")</f>
        <v>`ls | grep ^perl-Parse-CPAN-Meta-[0-9]` \</v>
      </c>
    </row>
    <row r="216" spans="1:13" x14ac:dyDescent="0.2">
      <c r="A216" t="s">
        <v>144</v>
      </c>
      <c r="B216">
        <f>IFERROR(FIND("-",A216,1),FALSE)</f>
        <v>5</v>
      </c>
      <c r="C216">
        <f>IFERROR(FIND("-",A216,B216+1),FALSE)</f>
        <v>15</v>
      </c>
      <c r="D216">
        <f>IFERROR(FIND("-",A216,C216+1),FALSE)</f>
        <v>20</v>
      </c>
      <c r="E216" t="b">
        <f>IFERROR(FIND("-",A216,D216+1),FALSE)</f>
        <v>0</v>
      </c>
      <c r="F216">
        <f>IFERROR(FIND("-",A216,E216+1),FALSE)</f>
        <v>5</v>
      </c>
      <c r="G216">
        <f>IFERROR(FIND("-",A216,F216+1),FALSE)</f>
        <v>15</v>
      </c>
      <c r="H216" t="str">
        <f>IF(MATCH(FALSE,B216:G216,0)-2=1,"B",IF(MATCH(FALSE,B216:G216,0)-2=2,"C",IF(MATCH(FALSE,B216:G216,0)-2=3,"D",IF(MATCH(FALSE,B216:G216,0)-2=4,"E",IF(MATCH(FALSE,B216:G216,0)-2=5,"F",IF(MATCH(FALSE,B216:G216,0)-2=6,"G"))))))</f>
        <v>C</v>
      </c>
      <c r="I216" t="str">
        <f>H216&amp;ROW(H216)</f>
        <v>C216</v>
      </c>
      <c r="J216">
        <f ca="1">INDIRECT(I216)</f>
        <v>15</v>
      </c>
      <c r="K216" t="str">
        <f ca="1">LEFT(A216,J216-1)</f>
        <v>perl-PathTools</v>
      </c>
      <c r="L216" t="str">
        <f ca="1">CONCATENATE("dir /b V:\Packages\*.rpm | findstr ^^",K216,"-[0-9] | findstr /i /r /v i686&gt;&gt; $$")</f>
        <v>dir /b V:\Packages\*.rpm | findstr ^^perl-PathTools-[0-9] | findstr /i /r /v i686&gt;&gt; $$</v>
      </c>
      <c r="M216" t="str">
        <f ca="1">CONCATENATE("`ls | grep ^",K216,"-[0-9]` \")</f>
        <v>`ls | grep ^perl-PathTools-[0-9]` \</v>
      </c>
    </row>
    <row r="217" spans="1:13" x14ac:dyDescent="0.2">
      <c r="A217" t="s">
        <v>145</v>
      </c>
      <c r="B217">
        <f>IFERROR(FIND("-",A217,1),FALSE)</f>
        <v>5</v>
      </c>
      <c r="C217">
        <f>IFERROR(FIND("-",A217,B217+1),FALSE)</f>
        <v>10</v>
      </c>
      <c r="D217">
        <f>IFERROR(FIND("-",A217,C217+1),FALSE)</f>
        <v>17</v>
      </c>
      <c r="E217">
        <f>IFERROR(FIND("-",A217,D217+1),FALSE)</f>
        <v>23</v>
      </c>
      <c r="F217" t="b">
        <f>IFERROR(FIND("-",A217,E217+1),FALSE)</f>
        <v>0</v>
      </c>
      <c r="G217">
        <f>IFERROR(FIND("-",A217,F217+1),FALSE)</f>
        <v>5</v>
      </c>
      <c r="H217" t="str">
        <f>IF(MATCH(FALSE,B217:G217,0)-2=1,"B",IF(MATCH(FALSE,B217:G217,0)-2=2,"C",IF(MATCH(FALSE,B217:G217,0)-2=3,"D",IF(MATCH(FALSE,B217:G217,0)-2=4,"E",IF(MATCH(FALSE,B217:G217,0)-2=5,"F",IF(MATCH(FALSE,B217:G217,0)-2=6,"G"))))))</f>
        <v>D</v>
      </c>
      <c r="I217" t="str">
        <f>H217&amp;ROW(H217)</f>
        <v>D217</v>
      </c>
      <c r="J217">
        <f ca="1">INDIRECT(I217)</f>
        <v>17</v>
      </c>
      <c r="K217" t="str">
        <f ca="1">LEFT(A217,J217-1)</f>
        <v>perl-Perl-OSType</v>
      </c>
      <c r="L217" t="str">
        <f ca="1">CONCATENATE("dir /b V:\Packages\*.rpm | findstr ^^",K217,"-[0-9] | findstr /i /r /v i686&gt;&gt; $$")</f>
        <v>dir /b V:\Packages\*.rpm | findstr ^^perl-Perl-OSType-[0-9] | findstr /i /r /v i686&gt;&gt; $$</v>
      </c>
      <c r="M217" t="str">
        <f ca="1">CONCATENATE("`ls | grep ^",K217,"-[0-9]` \")</f>
        <v>`ls | grep ^perl-Perl-OSType-[0-9]` \</v>
      </c>
    </row>
    <row r="218" spans="1:13" x14ac:dyDescent="0.2">
      <c r="A218" t="s">
        <v>146</v>
      </c>
      <c r="B218">
        <f>IFERROR(FIND("-",A218,1),FALSE)</f>
        <v>5</v>
      </c>
      <c r="C218">
        <f>IFERROR(FIND("-",A218,B218+1),FALSE)</f>
        <v>11</v>
      </c>
      <c r="D218">
        <f>IFERROR(FIND("-",A218,C218+1),FALSE)</f>
        <v>18</v>
      </c>
      <c r="E218" t="b">
        <f>IFERROR(FIND("-",A218,D218+1),FALSE)</f>
        <v>0</v>
      </c>
      <c r="F218">
        <f>IFERROR(FIND("-",A218,E218+1),FALSE)</f>
        <v>5</v>
      </c>
      <c r="G218">
        <f>IFERROR(FIND("-",A218,F218+1),FALSE)</f>
        <v>11</v>
      </c>
      <c r="H218" t="str">
        <f>IF(MATCH(FALSE,B218:G218,0)-2=1,"B",IF(MATCH(FALSE,B218:G218,0)-2=2,"C",IF(MATCH(FALSE,B218:G218,0)-2=3,"D",IF(MATCH(FALSE,B218:G218,0)-2=4,"E",IF(MATCH(FALSE,B218:G218,0)-2=5,"F",IF(MATCH(FALSE,B218:G218,0)-2=6,"G"))))))</f>
        <v>C</v>
      </c>
      <c r="I218" t="str">
        <f>H218&amp;ROW(H218)</f>
        <v>C218</v>
      </c>
      <c r="J218">
        <f ca="1">INDIRECT(I218)</f>
        <v>11</v>
      </c>
      <c r="K218" t="str">
        <f ca="1">LEFT(A218,J218-1)</f>
        <v>perl-PlRPC</v>
      </c>
      <c r="L218" t="str">
        <f ca="1">CONCATENATE("dir /b V:\Packages\*.rpm | findstr ^^",K218,"-[0-9] | findstr /i /r /v i686&gt;&gt; $$")</f>
        <v>dir /b V:\Packages\*.rpm | findstr ^^perl-PlRPC-[0-9] | findstr /i /r /v i686&gt;&gt; $$</v>
      </c>
      <c r="M218" t="str">
        <f ca="1">CONCATENATE("`ls | grep ^",K218,"-[0-9]` \")</f>
        <v>`ls | grep ^perl-PlRPC-[0-9]` \</v>
      </c>
    </row>
    <row r="219" spans="1:13" x14ac:dyDescent="0.2">
      <c r="A219" t="s">
        <v>329</v>
      </c>
      <c r="B219">
        <f>IFERROR(FIND("-",A219,1),FALSE)</f>
        <v>5</v>
      </c>
      <c r="C219">
        <f>IFERROR(FIND("-",A219,B219+1),FALSE)</f>
        <v>9</v>
      </c>
      <c r="D219">
        <f>IFERROR(FIND("-",A219,C219+1),FALSE)</f>
        <v>17</v>
      </c>
      <c r="E219">
        <f>IFERROR(FIND("-",A219,D219+1),FALSE)</f>
        <v>22</v>
      </c>
      <c r="F219" t="b">
        <f>IFERROR(FIND("-",A219,E219+1),FALSE)</f>
        <v>0</v>
      </c>
      <c r="G219">
        <f>IFERROR(FIND("-",A219,F219+1),FALSE)</f>
        <v>5</v>
      </c>
      <c r="H219" t="str">
        <f>IF(MATCH(FALSE,B219:G219,0)-2=1,"B",IF(MATCH(FALSE,B219:G219,0)-2=2,"C",IF(MATCH(FALSE,B219:G219,0)-2=3,"D",IF(MATCH(FALSE,B219:G219,0)-2=4,"E",IF(MATCH(FALSE,B219:G219,0)-2=5,"F",IF(MATCH(FALSE,B219:G219,0)-2=6,"G"))))))</f>
        <v>D</v>
      </c>
      <c r="I219" t="str">
        <f>H219&amp;ROW(H219)</f>
        <v>D219</v>
      </c>
      <c r="J219">
        <f ca="1">INDIRECT(I219)</f>
        <v>17</v>
      </c>
      <c r="K219" t="str">
        <f ca="1">LEFT(A219,J219-1)</f>
        <v>perl-Pod-Escapes</v>
      </c>
      <c r="L219" t="str">
        <f ca="1">CONCATENATE("dir /b V:\Packages\*.rpm | findstr ^^",K219,"-[0-9] | findstr /i /r /v i686&gt;&gt; $$")</f>
        <v>dir /b V:\Packages\*.rpm | findstr ^^perl-Pod-Escapes-[0-9] | findstr /i /r /v i686&gt;&gt; $$</v>
      </c>
      <c r="M219" t="str">
        <f ca="1">CONCATENATE("`ls | grep ^",K219,"-[0-9]` \")</f>
        <v>`ls | grep ^perl-Pod-Escapes-[0-9]` \</v>
      </c>
    </row>
    <row r="220" spans="1:13" x14ac:dyDescent="0.2">
      <c r="A220" t="s">
        <v>150</v>
      </c>
      <c r="B220">
        <f>IFERROR(FIND("-",A220,1),FALSE)</f>
        <v>5</v>
      </c>
      <c r="C220">
        <f>IFERROR(FIND("-",A220,B220+1),FALSE)</f>
        <v>15</v>
      </c>
      <c r="D220">
        <f>IFERROR(FIND("-",A220,C220+1),FALSE)</f>
        <v>21</v>
      </c>
      <c r="E220" t="b">
        <f>IFERROR(FIND("-",A220,D220+1),FALSE)</f>
        <v>0</v>
      </c>
      <c r="F220">
        <f>IFERROR(FIND("-",A220,E220+1),FALSE)</f>
        <v>5</v>
      </c>
      <c r="G220">
        <f>IFERROR(FIND("-",A220,F220+1),FALSE)</f>
        <v>15</v>
      </c>
      <c r="H220" t="str">
        <f>IF(MATCH(FALSE,B220:G220,0)-2=1,"B",IF(MATCH(FALSE,B220:G220,0)-2=2,"C",IF(MATCH(FALSE,B220:G220,0)-2=3,"D",IF(MATCH(FALSE,B220:G220,0)-2=4,"E",IF(MATCH(FALSE,B220:G220,0)-2=5,"F",IF(MATCH(FALSE,B220:G220,0)-2=6,"G"))))))</f>
        <v>C</v>
      </c>
      <c r="I220" t="str">
        <f>H220&amp;ROW(H220)</f>
        <v>C220</v>
      </c>
      <c r="J220">
        <f ca="1">INDIRECT(I220)</f>
        <v>15</v>
      </c>
      <c r="K220" t="str">
        <f ca="1">LEFT(A220,J220-1)</f>
        <v>perl-podlators</v>
      </c>
      <c r="L220" t="str">
        <f ca="1">CONCATENATE("dir /b V:\Packages\*.rpm | findstr ^^",K220,"-[0-9] | findstr /i /r /v i686&gt;&gt; $$")</f>
        <v>dir /b V:\Packages\*.rpm | findstr ^^perl-podlators-[0-9] | findstr /i /r /v i686&gt;&gt; $$</v>
      </c>
      <c r="M220" t="str">
        <f ca="1">CONCATENATE("`ls | grep ^",K220,"-[0-9]` \")</f>
        <v>`ls | grep ^perl-podlators-[0-9]` \</v>
      </c>
    </row>
    <row r="221" spans="1:13" x14ac:dyDescent="0.2">
      <c r="A221" t="s">
        <v>147</v>
      </c>
      <c r="B221">
        <f>IFERROR(FIND("-",A221,1),FALSE)</f>
        <v>5</v>
      </c>
      <c r="C221">
        <f>IFERROR(FIND("-",A221,B221+1),FALSE)</f>
        <v>9</v>
      </c>
      <c r="D221">
        <f>IFERROR(FIND("-",A221,C221+1),FALSE)</f>
        <v>17</v>
      </c>
      <c r="E221">
        <f>IFERROR(FIND("-",A221,D221+1),FALSE)</f>
        <v>22</v>
      </c>
      <c r="F221" t="b">
        <f>IFERROR(FIND("-",A221,E221+1),FALSE)</f>
        <v>0</v>
      </c>
      <c r="G221">
        <f>IFERROR(FIND("-",A221,F221+1),FALSE)</f>
        <v>5</v>
      </c>
      <c r="H221" t="str">
        <f>IF(MATCH(FALSE,B221:G221,0)-2=1,"B",IF(MATCH(FALSE,B221:G221,0)-2=2,"C",IF(MATCH(FALSE,B221:G221,0)-2=3,"D",IF(MATCH(FALSE,B221:G221,0)-2=4,"E",IF(MATCH(FALSE,B221:G221,0)-2=5,"F",IF(MATCH(FALSE,B221:G221,0)-2=6,"G"))))))</f>
        <v>D</v>
      </c>
      <c r="I221" t="str">
        <f>H221&amp;ROW(H221)</f>
        <v>D221</v>
      </c>
      <c r="J221">
        <f ca="1">INDIRECT(I221)</f>
        <v>17</v>
      </c>
      <c r="K221" t="str">
        <f ca="1">LEFT(A221,J221-1)</f>
        <v>perl-Pod-Perldoc</v>
      </c>
      <c r="L221" t="str">
        <f ca="1">CONCATENATE("dir /b V:\Packages\*.rpm | findstr ^^",K221,"-[0-9] | findstr /i /r /v i686&gt;&gt; $$")</f>
        <v>dir /b V:\Packages\*.rpm | findstr ^^perl-Pod-Perldoc-[0-9] | findstr /i /r /v i686&gt;&gt; $$</v>
      </c>
      <c r="M221" t="str">
        <f ca="1">CONCATENATE("`ls | grep ^",K221,"-[0-9]` \")</f>
        <v>`ls | grep ^perl-Pod-Perldoc-[0-9]` \</v>
      </c>
    </row>
    <row r="222" spans="1:13" x14ac:dyDescent="0.2">
      <c r="A222" t="s">
        <v>148</v>
      </c>
      <c r="B222">
        <f>IFERROR(FIND("-",A222,1),FALSE)</f>
        <v>5</v>
      </c>
      <c r="C222">
        <f>IFERROR(FIND("-",A222,B222+1),FALSE)</f>
        <v>9</v>
      </c>
      <c r="D222">
        <f>IFERROR(FIND("-",A222,C222+1),FALSE)</f>
        <v>16</v>
      </c>
      <c r="E222">
        <f>IFERROR(FIND("-",A222,D222+1),FALSE)</f>
        <v>21</v>
      </c>
      <c r="F222" t="b">
        <f>IFERROR(FIND("-",A222,E222+1),FALSE)</f>
        <v>0</v>
      </c>
      <c r="G222">
        <f>IFERROR(FIND("-",A222,F222+1),FALSE)</f>
        <v>5</v>
      </c>
      <c r="H222" t="str">
        <f>IF(MATCH(FALSE,B222:G222,0)-2=1,"B",IF(MATCH(FALSE,B222:G222,0)-2=2,"C",IF(MATCH(FALSE,B222:G222,0)-2=3,"D",IF(MATCH(FALSE,B222:G222,0)-2=4,"E",IF(MATCH(FALSE,B222:G222,0)-2=5,"F",IF(MATCH(FALSE,B222:G222,0)-2=6,"G"))))))</f>
        <v>D</v>
      </c>
      <c r="I222" t="str">
        <f>H222&amp;ROW(H222)</f>
        <v>D222</v>
      </c>
      <c r="J222">
        <f ca="1">INDIRECT(I222)</f>
        <v>16</v>
      </c>
      <c r="K222" t="str">
        <f ca="1">LEFT(A222,J222-1)</f>
        <v>perl-Pod-Simple</v>
      </c>
      <c r="L222" t="str">
        <f ca="1">CONCATENATE("dir /b V:\Packages\*.rpm | findstr ^^",K222,"-[0-9] | findstr /i /r /v i686&gt;&gt; $$")</f>
        <v>dir /b V:\Packages\*.rpm | findstr ^^perl-Pod-Simple-[0-9] | findstr /i /r /v i686&gt;&gt; $$</v>
      </c>
      <c r="M222" t="str">
        <f ca="1">CONCATENATE("`ls | grep ^",K222,"-[0-9]` \")</f>
        <v>`ls | grep ^perl-Pod-Simple-[0-9]` \</v>
      </c>
    </row>
    <row r="223" spans="1:13" x14ac:dyDescent="0.2">
      <c r="A223" t="s">
        <v>149</v>
      </c>
      <c r="B223">
        <f>IFERROR(FIND("-",A223,1),FALSE)</f>
        <v>5</v>
      </c>
      <c r="C223">
        <f>IFERROR(FIND("-",A223,B223+1),FALSE)</f>
        <v>9</v>
      </c>
      <c r="D223">
        <f>IFERROR(FIND("-",A223,C223+1),FALSE)</f>
        <v>15</v>
      </c>
      <c r="E223">
        <f>IFERROR(FIND("-",A223,D223+1),FALSE)</f>
        <v>20</v>
      </c>
      <c r="F223" t="b">
        <f>IFERROR(FIND("-",A223,E223+1),FALSE)</f>
        <v>0</v>
      </c>
      <c r="G223">
        <f>IFERROR(FIND("-",A223,F223+1),FALSE)</f>
        <v>5</v>
      </c>
      <c r="H223" t="str">
        <f>IF(MATCH(FALSE,B223:G223,0)-2=1,"B",IF(MATCH(FALSE,B223:G223,0)-2=2,"C",IF(MATCH(FALSE,B223:G223,0)-2=3,"D",IF(MATCH(FALSE,B223:G223,0)-2=4,"E",IF(MATCH(FALSE,B223:G223,0)-2=5,"F",IF(MATCH(FALSE,B223:G223,0)-2=6,"G"))))))</f>
        <v>D</v>
      </c>
      <c r="I223" t="str">
        <f>H223&amp;ROW(H223)</f>
        <v>D223</v>
      </c>
      <c r="J223">
        <f ca="1">INDIRECT(I223)</f>
        <v>15</v>
      </c>
      <c r="K223" t="str">
        <f ca="1">LEFT(A223,J223-1)</f>
        <v>perl-Pod-Usage</v>
      </c>
      <c r="L223" t="str">
        <f ca="1">CONCATENATE("dir /b V:\Packages\*.rpm | findstr ^^",K223,"-[0-9] | findstr /i /r /v i686&gt;&gt; $$")</f>
        <v>dir /b V:\Packages\*.rpm | findstr ^^perl-Pod-Usage-[0-9] | findstr /i /r /v i686&gt;&gt; $$</v>
      </c>
      <c r="M223" t="str">
        <f ca="1">CONCATENATE("`ls | grep ^",K223,"-[0-9]` \")</f>
        <v>`ls | grep ^perl-Pod-Usage-[0-9]` \</v>
      </c>
    </row>
    <row r="224" spans="1:13" x14ac:dyDescent="0.2">
      <c r="A224" t="s">
        <v>151</v>
      </c>
      <c r="B224">
        <f>IFERROR(FIND("-",A224,1),FALSE)</f>
        <v>5</v>
      </c>
      <c r="C224">
        <f>IFERROR(FIND("-",A224,B224+1),FALSE)</f>
        <v>12</v>
      </c>
      <c r="D224">
        <f>IFERROR(FIND("-",A224,C224+1),FALSE)</f>
        <v>17</v>
      </c>
      <c r="E224">
        <f>IFERROR(FIND("-",A224,D224+1),FALSE)</f>
        <v>23</v>
      </c>
      <c r="F224">
        <f>IFERROR(FIND("-",A224,E224+1),FALSE)</f>
        <v>28</v>
      </c>
      <c r="G224" t="b">
        <f>IFERROR(FIND("-",A224,F224+1),FALSE)</f>
        <v>0</v>
      </c>
      <c r="H224" t="str">
        <f>IF(MATCH(FALSE,B224:G224,0)-2=1,"B",IF(MATCH(FALSE,B224:G224,0)-2=2,"C",IF(MATCH(FALSE,B224:G224,0)-2=3,"D",IF(MATCH(FALSE,B224:G224,0)-2=4,"E",IF(MATCH(FALSE,B224:G224,0)-2=5,"F",IF(MATCH(FALSE,B224:G224,0)-2=6,"G"))))))</f>
        <v>E</v>
      </c>
      <c r="I224" t="str">
        <f>H224&amp;ROW(H224)</f>
        <v>E224</v>
      </c>
      <c r="J224">
        <f ca="1">INDIRECT(I224)</f>
        <v>23</v>
      </c>
      <c r="K224" t="str">
        <f ca="1">LEFT(A224,J224-1)</f>
        <v>perl-Scalar-List-Utils</v>
      </c>
      <c r="L224" t="str">
        <f ca="1">CONCATENATE("dir /b V:\Packages\*.rpm | findstr ^^",K224,"-[0-9] | findstr /i /r /v i686&gt;&gt; $$")</f>
        <v>dir /b V:\Packages\*.rpm | findstr ^^perl-Scalar-List-Utils-[0-9] | findstr /i /r /v i686&gt;&gt; $$</v>
      </c>
      <c r="M224" t="str">
        <f ca="1">CONCATENATE("`ls | grep ^",K224,"-[0-9]` \")</f>
        <v>`ls | grep ^perl-Scalar-List-Utils-[0-9]` \</v>
      </c>
    </row>
    <row r="225" spans="1:13" x14ac:dyDescent="0.2">
      <c r="A225" t="s">
        <v>152</v>
      </c>
      <c r="B225">
        <f>IFERROR(FIND("-",A225,1),FALSE)</f>
        <v>5</v>
      </c>
      <c r="C225">
        <f>IFERROR(FIND("-",A225,B225+1),FALSE)</f>
        <v>12</v>
      </c>
      <c r="D225">
        <f>IFERROR(FIND("-",A225,C225+1),FALSE)</f>
        <v>18</v>
      </c>
      <c r="E225" t="b">
        <f>IFERROR(FIND("-",A225,D225+1),FALSE)</f>
        <v>0</v>
      </c>
      <c r="F225">
        <f>IFERROR(FIND("-",A225,E225+1),FALSE)</f>
        <v>5</v>
      </c>
      <c r="G225">
        <f>IFERROR(FIND("-",A225,F225+1),FALSE)</f>
        <v>12</v>
      </c>
      <c r="H225" t="str">
        <f>IF(MATCH(FALSE,B225:G225,0)-2=1,"B",IF(MATCH(FALSE,B225:G225,0)-2=2,"C",IF(MATCH(FALSE,B225:G225,0)-2=3,"D",IF(MATCH(FALSE,B225:G225,0)-2=4,"E",IF(MATCH(FALSE,B225:G225,0)-2=5,"F",IF(MATCH(FALSE,B225:G225,0)-2=6,"G"))))))</f>
        <v>C</v>
      </c>
      <c r="I225" t="str">
        <f>H225&amp;ROW(H225)</f>
        <v>C225</v>
      </c>
      <c r="J225">
        <f ca="1">INDIRECT(I225)</f>
        <v>12</v>
      </c>
      <c r="K225" t="str">
        <f ca="1">LEFT(A225,J225-1)</f>
        <v>perl-Socket</v>
      </c>
      <c r="L225" t="str">
        <f ca="1">CONCATENATE("dir /b V:\Packages\*.rpm | findstr ^^",K225,"-[0-9] | findstr /i /r /v i686&gt;&gt; $$")</f>
        <v>dir /b V:\Packages\*.rpm | findstr ^^perl-Socket-[0-9] | findstr /i /r /v i686&gt;&gt; $$</v>
      </c>
      <c r="M225" t="str">
        <f ca="1">CONCATENATE("`ls | grep ^",K225,"-[0-9]` \")</f>
        <v>`ls | grep ^perl-Socket-[0-9]` \</v>
      </c>
    </row>
    <row r="226" spans="1:13" x14ac:dyDescent="0.2">
      <c r="A226" t="s">
        <v>338</v>
      </c>
      <c r="B226">
        <f>IFERROR(FIND("-",A226,1),FALSE)</f>
        <v>5</v>
      </c>
      <c r="C226">
        <f>IFERROR(FIND("-",A226,B226+1),FALSE)</f>
        <v>10</v>
      </c>
      <c r="D226">
        <f>IFERROR(FIND("-",A226,C226+1),FALSE)</f>
        <v>17</v>
      </c>
      <c r="E226">
        <f>IFERROR(FIND("-",A226,D226+1),FALSE)</f>
        <v>19</v>
      </c>
      <c r="F226" t="b">
        <f>IFERROR(FIND("-",A226,E226+1),FALSE)</f>
        <v>0</v>
      </c>
      <c r="G226">
        <f>IFERROR(FIND("-",A226,F226+1),FALSE)</f>
        <v>5</v>
      </c>
      <c r="H226" t="str">
        <f>IF(MATCH(FALSE,B226:G226,0)-2=1,"B",IF(MATCH(FALSE,B226:G226,0)-2=2,"C",IF(MATCH(FALSE,B226:G226,0)-2=3,"D",IF(MATCH(FALSE,B226:G226,0)-2=4,"E",IF(MATCH(FALSE,B226:G226,0)-2=5,"F",IF(MATCH(FALSE,B226:G226,0)-2=6,"G"))))))</f>
        <v>D</v>
      </c>
      <c r="I226" t="str">
        <f>H226&amp;ROW(H226)</f>
        <v>D226</v>
      </c>
      <c r="J226">
        <f ca="1">INDIRECT(I226)</f>
        <v>17</v>
      </c>
      <c r="K226" t="str">
        <f ca="1">LEFT(A226,J226-1)</f>
        <v>perl-srpm-macros</v>
      </c>
      <c r="L226" t="str">
        <f ca="1">CONCATENATE("dir /b V:\Packages\*.rpm | findstr ^^",K226,"-[0-9] | findstr /i /r /v i686&gt;&gt; $$")</f>
        <v>dir /b V:\Packages\*.rpm | findstr ^^perl-srpm-macros-[0-9] | findstr /i /r /v i686&gt;&gt; $$</v>
      </c>
      <c r="M226" t="str">
        <f ca="1">CONCATENATE("`ls | grep ^",K226,"-[0-9]` \")</f>
        <v>`ls | grep ^perl-srpm-macros-[0-9]` \</v>
      </c>
    </row>
    <row r="227" spans="1:13" x14ac:dyDescent="0.2">
      <c r="A227" t="s">
        <v>153</v>
      </c>
      <c r="B227">
        <f>IFERROR(FIND("-",A227,1),FALSE)</f>
        <v>5</v>
      </c>
      <c r="C227">
        <f>IFERROR(FIND("-",A227,B227+1),FALSE)</f>
        <v>14</v>
      </c>
      <c r="D227">
        <f>IFERROR(FIND("-",A227,C227+1),FALSE)</f>
        <v>19</v>
      </c>
      <c r="E227" t="b">
        <f>IFERROR(FIND("-",A227,D227+1),FALSE)</f>
        <v>0</v>
      </c>
      <c r="F227">
        <f>IFERROR(FIND("-",A227,E227+1),FALSE)</f>
        <v>5</v>
      </c>
      <c r="G227">
        <f>IFERROR(FIND("-",A227,F227+1),FALSE)</f>
        <v>14</v>
      </c>
      <c r="H227" t="str">
        <f>IF(MATCH(FALSE,B227:G227,0)-2=1,"B",IF(MATCH(FALSE,B227:G227,0)-2=2,"C",IF(MATCH(FALSE,B227:G227,0)-2=3,"D",IF(MATCH(FALSE,B227:G227,0)-2=4,"E",IF(MATCH(FALSE,B227:G227,0)-2=5,"F",IF(MATCH(FALSE,B227:G227,0)-2=6,"G"))))))</f>
        <v>C</v>
      </c>
      <c r="I227" t="str">
        <f>H227&amp;ROW(H227)</f>
        <v>C227</v>
      </c>
      <c r="J227">
        <f ca="1">INDIRECT(I227)</f>
        <v>14</v>
      </c>
      <c r="K227" t="str">
        <f ca="1">LEFT(A227,J227-1)</f>
        <v>perl-Storable</v>
      </c>
      <c r="L227" t="str">
        <f ca="1">CONCATENATE("dir /b V:\Packages\*.rpm | findstr ^^",K227,"-[0-9] | findstr /i /r /v i686&gt;&gt; $$")</f>
        <v>dir /b V:\Packages\*.rpm | findstr ^^perl-Storable-[0-9] | findstr /i /r /v i686&gt;&gt; $$</v>
      </c>
      <c r="M227" t="str">
        <f ca="1">CONCATENATE("`ls | grep ^",K227,"-[0-9]` \")</f>
        <v>`ls | grep ^perl-Storable-[0-9]` \</v>
      </c>
    </row>
    <row r="228" spans="1:13" x14ac:dyDescent="0.2">
      <c r="A228" t="s">
        <v>154</v>
      </c>
      <c r="B228">
        <f>IFERROR(FIND("-",A228,1),FALSE)</f>
        <v>5</v>
      </c>
      <c r="C228">
        <f>IFERROR(FIND("-",A228,B228+1),FALSE)</f>
        <v>10</v>
      </c>
      <c r="D228">
        <f>IFERROR(FIND("-",A228,C228+1),FALSE)</f>
        <v>13</v>
      </c>
      <c r="E228">
        <f>IFERROR(FIND("-",A228,D228+1),FALSE)</f>
        <v>18</v>
      </c>
      <c r="F228" t="b">
        <f>IFERROR(FIND("-",A228,E228+1),FALSE)</f>
        <v>0</v>
      </c>
      <c r="G228">
        <f>IFERROR(FIND("-",A228,F228+1),FALSE)</f>
        <v>5</v>
      </c>
      <c r="H228" t="str">
        <f>IF(MATCH(FALSE,B228:G228,0)-2=1,"B",IF(MATCH(FALSE,B228:G228,0)-2=2,"C",IF(MATCH(FALSE,B228:G228,0)-2=3,"D",IF(MATCH(FALSE,B228:G228,0)-2=4,"E",IF(MATCH(FALSE,B228:G228,0)-2=5,"F",IF(MATCH(FALSE,B228:G228,0)-2=6,"G"))))))</f>
        <v>D</v>
      </c>
      <c r="I228" t="str">
        <f>H228&amp;ROW(H228)</f>
        <v>D228</v>
      </c>
      <c r="J228">
        <f ca="1">INDIRECT(I228)</f>
        <v>13</v>
      </c>
      <c r="K228" t="str">
        <f ca="1">LEFT(A228,J228-1)</f>
        <v>perl-Term-UI</v>
      </c>
      <c r="L228" t="str">
        <f ca="1">CONCATENATE("dir /b V:\Packages\*.rpm | findstr ^^",K228,"-[0-9] | findstr /i /r /v i686&gt;&gt; $$")</f>
        <v>dir /b V:\Packages\*.rpm | findstr ^^perl-Term-UI-[0-9] | findstr /i /r /v i686&gt;&gt; $$</v>
      </c>
      <c r="M228" t="str">
        <f ca="1">CONCATENATE("`ls | grep ^",K228,"-[0-9]` \")</f>
        <v>`ls | grep ^perl-Term-UI-[0-9]` \</v>
      </c>
    </row>
    <row r="229" spans="1:13" x14ac:dyDescent="0.2">
      <c r="A229" t="s">
        <v>155</v>
      </c>
      <c r="B229">
        <f>IFERROR(FIND("-",A229,1),FALSE)</f>
        <v>5</v>
      </c>
      <c r="C229">
        <f>IFERROR(FIND("-",A229,B229+1),FALSE)</f>
        <v>10</v>
      </c>
      <c r="D229">
        <f>IFERROR(FIND("-",A229,C229+1),FALSE)</f>
        <v>18</v>
      </c>
      <c r="E229">
        <f>IFERROR(FIND("-",A229,D229+1),FALSE)</f>
        <v>23</v>
      </c>
      <c r="F229" t="b">
        <f>IFERROR(FIND("-",A229,E229+1),FALSE)</f>
        <v>0</v>
      </c>
      <c r="G229">
        <f>IFERROR(FIND("-",A229,F229+1),FALSE)</f>
        <v>5</v>
      </c>
      <c r="H229" t="str">
        <f>IF(MATCH(FALSE,B229:G229,0)-2=1,"B",IF(MATCH(FALSE,B229:G229,0)-2=2,"C",IF(MATCH(FALSE,B229:G229,0)-2=3,"D",IF(MATCH(FALSE,B229:G229,0)-2=4,"E",IF(MATCH(FALSE,B229:G229,0)-2=5,"F",IF(MATCH(FALSE,B229:G229,0)-2=6,"G"))))))</f>
        <v>D</v>
      </c>
      <c r="I229" t="str">
        <f>H229&amp;ROW(H229)</f>
        <v>D229</v>
      </c>
      <c r="J229">
        <f ca="1">INDIRECT(I229)</f>
        <v>18</v>
      </c>
      <c r="K229" t="str">
        <f ca="1">LEFT(A229,J229-1)</f>
        <v>perl-Test-Harness</v>
      </c>
      <c r="L229" t="str">
        <f ca="1">CONCATENATE("dir /b V:\Packages\*.rpm | findstr ^^",K229,"-[0-9] | findstr /i /r /v i686&gt;&gt; $$")</f>
        <v>dir /b V:\Packages\*.rpm | findstr ^^perl-Test-Harness-[0-9] | findstr /i /r /v i686&gt;&gt; $$</v>
      </c>
      <c r="M229" t="str">
        <f ca="1">CONCATENATE("`ls | grep ^",K229,"-[0-9]` \")</f>
        <v>`ls | grep ^perl-Test-Harness-[0-9]` \</v>
      </c>
    </row>
    <row r="230" spans="1:13" x14ac:dyDescent="0.2">
      <c r="A230" t="s">
        <v>156</v>
      </c>
      <c r="B230">
        <f>IFERROR(FIND("-",A230,1),FALSE)</f>
        <v>5</v>
      </c>
      <c r="C230">
        <f>IFERROR(FIND("-",A230,B230+1),FALSE)</f>
        <v>10</v>
      </c>
      <c r="D230">
        <f>IFERROR(FIND("-",A230,C230+1),FALSE)</f>
        <v>15</v>
      </c>
      <c r="E230">
        <f>IFERROR(FIND("-",A230,D230+1),FALSE)</f>
        <v>20</v>
      </c>
      <c r="F230" t="b">
        <f>IFERROR(FIND("-",A230,E230+1),FALSE)</f>
        <v>0</v>
      </c>
      <c r="G230">
        <f>IFERROR(FIND("-",A230,F230+1),FALSE)</f>
        <v>5</v>
      </c>
      <c r="H230" t="str">
        <f>IF(MATCH(FALSE,B230:G230,0)-2=1,"B",IF(MATCH(FALSE,B230:G230,0)-2=2,"C",IF(MATCH(FALSE,B230:G230,0)-2=3,"D",IF(MATCH(FALSE,B230:G230,0)-2=4,"E",IF(MATCH(FALSE,B230:G230,0)-2=5,"F",IF(MATCH(FALSE,B230:G230,0)-2=6,"G"))))))</f>
        <v>D</v>
      </c>
      <c r="I230" t="str">
        <f>H230&amp;ROW(H230)</f>
        <v>D230</v>
      </c>
      <c r="J230">
        <f ca="1">INDIRECT(I230)</f>
        <v>15</v>
      </c>
      <c r="K230" t="str">
        <f ca="1">LEFT(A230,J230-1)</f>
        <v>perl-Text-Diff</v>
      </c>
      <c r="L230" t="str">
        <f ca="1">CONCATENATE("dir /b V:\Packages\*.rpm | findstr ^^",K230,"-[0-9] | findstr /i /r /v i686&gt;&gt; $$")</f>
        <v>dir /b V:\Packages\*.rpm | findstr ^^perl-Text-Diff-[0-9] | findstr /i /r /v i686&gt;&gt; $$</v>
      </c>
      <c r="M230" t="str">
        <f ca="1">CONCATENATE("`ls | grep ^",K230,"-[0-9]` \")</f>
        <v>`ls | grep ^perl-Text-Diff-[0-9]` \</v>
      </c>
    </row>
    <row r="231" spans="1:13" x14ac:dyDescent="0.2">
      <c r="A231" t="s">
        <v>157</v>
      </c>
      <c r="B231">
        <f>IFERROR(FIND("-",A231,1),FALSE)</f>
        <v>5</v>
      </c>
      <c r="C231">
        <f>IFERROR(FIND("-",A231,B231+1),FALSE)</f>
        <v>10</v>
      </c>
      <c r="D231">
        <f>IFERROR(FIND("-",A231,C231+1),FALSE)</f>
        <v>21</v>
      </c>
      <c r="E231">
        <f>IFERROR(FIND("-",A231,D231+1),FALSE)</f>
        <v>26</v>
      </c>
      <c r="F231" t="b">
        <f>IFERROR(FIND("-",A231,E231+1),FALSE)</f>
        <v>0</v>
      </c>
      <c r="G231">
        <f>IFERROR(FIND("-",A231,F231+1),FALSE)</f>
        <v>5</v>
      </c>
      <c r="H231" t="str">
        <f>IF(MATCH(FALSE,B231:G231,0)-2=1,"B",IF(MATCH(FALSE,B231:G231,0)-2=2,"C",IF(MATCH(FALSE,B231:G231,0)-2=3,"D",IF(MATCH(FALSE,B231:G231,0)-2=4,"E",IF(MATCH(FALSE,B231:G231,0)-2=5,"F",IF(MATCH(FALSE,B231:G231,0)-2=6,"G"))))))</f>
        <v>D</v>
      </c>
      <c r="I231" t="str">
        <f>H231&amp;ROW(H231)</f>
        <v>D231</v>
      </c>
      <c r="J231">
        <f ca="1">INDIRECT(I231)</f>
        <v>21</v>
      </c>
      <c r="K231" t="str">
        <f ca="1">LEFT(A231,J231-1)</f>
        <v>perl-Text-ParseWords</v>
      </c>
      <c r="L231" t="str">
        <f ca="1">CONCATENATE("dir /b V:\Packages\*.rpm | findstr ^^",K231,"-[0-9] | findstr /i /r /v i686&gt;&gt; $$")</f>
        <v>dir /b V:\Packages\*.rpm | findstr ^^perl-Text-ParseWords-[0-9] | findstr /i /r /v i686&gt;&gt; $$</v>
      </c>
      <c r="M231" t="str">
        <f ca="1">CONCATENATE("`ls | grep ^",K231,"-[0-9]` \")</f>
        <v>`ls | grep ^perl-Text-ParseWords-[0-9]` \</v>
      </c>
    </row>
    <row r="232" spans="1:13" x14ac:dyDescent="0.2">
      <c r="A232" t="s">
        <v>333</v>
      </c>
      <c r="B232">
        <f>IFERROR(FIND("-",A232,1),FALSE)</f>
        <v>5</v>
      </c>
      <c r="C232">
        <f>IFERROR(FIND("-",A232,B232+1),FALSE)</f>
        <v>12</v>
      </c>
      <c r="D232">
        <f>IFERROR(FIND("-",A232,C232+1),FALSE)</f>
        <v>18</v>
      </c>
      <c r="E232">
        <f>IFERROR(FIND("-",A232,D232+1),FALSE)</f>
        <v>23</v>
      </c>
      <c r="F232" t="b">
        <f>IFERROR(FIND("-",A232,E232+1),FALSE)</f>
        <v>0</v>
      </c>
      <c r="G232">
        <f>IFERROR(FIND("-",A232,F232+1),FALSE)</f>
        <v>5</v>
      </c>
      <c r="H232" t="str">
        <f>IF(MATCH(FALSE,B232:G232,0)-2=1,"B",IF(MATCH(FALSE,B232:G232,0)-2=2,"C",IF(MATCH(FALSE,B232:G232,0)-2=3,"D",IF(MATCH(FALSE,B232:G232,0)-2=4,"E",IF(MATCH(FALSE,B232:G232,0)-2=5,"F",IF(MATCH(FALSE,B232:G232,0)-2=6,"G"))))))</f>
        <v>D</v>
      </c>
      <c r="I232" t="str">
        <f>H232&amp;ROW(H232)</f>
        <v>D232</v>
      </c>
      <c r="J232">
        <f ca="1">INDIRECT(I232)</f>
        <v>18</v>
      </c>
      <c r="K232" t="str">
        <f ca="1">LEFT(A232,J232-1)</f>
        <v>perl-Thread-Queue</v>
      </c>
      <c r="L232" t="str">
        <f ca="1">CONCATENATE("dir /b V:\Packages\*.rpm | findstr ^^",K232,"-[0-9] | findstr /i /r /v i686&gt;&gt; $$")</f>
        <v>dir /b V:\Packages\*.rpm | findstr ^^perl-Thread-Queue-[0-9] | findstr /i /r /v i686&gt;&gt; $$</v>
      </c>
      <c r="M232" t="str">
        <f ca="1">CONCATENATE("`ls | grep ^",K232,"-[0-9]` \")</f>
        <v>`ls | grep ^perl-Thread-Queue-[0-9]` \</v>
      </c>
    </row>
    <row r="233" spans="1:13" x14ac:dyDescent="0.2">
      <c r="A233" t="s">
        <v>158</v>
      </c>
      <c r="B233">
        <f>IFERROR(FIND("-",A233,1),FALSE)</f>
        <v>5</v>
      </c>
      <c r="C233">
        <f>IFERROR(FIND("-",A233,B233+1),FALSE)</f>
        <v>13</v>
      </c>
      <c r="D233">
        <f>IFERROR(FIND("-",A233,C233+1),FALSE)</f>
        <v>18</v>
      </c>
      <c r="E233" t="b">
        <f>IFERROR(FIND("-",A233,D233+1),FALSE)</f>
        <v>0</v>
      </c>
      <c r="F233">
        <f>IFERROR(FIND("-",A233,E233+1),FALSE)</f>
        <v>5</v>
      </c>
      <c r="G233">
        <f>IFERROR(FIND("-",A233,F233+1),FALSE)</f>
        <v>13</v>
      </c>
      <c r="H233" t="str">
        <f>IF(MATCH(FALSE,B233:G233,0)-2=1,"B",IF(MATCH(FALSE,B233:G233,0)-2=2,"C",IF(MATCH(FALSE,B233:G233,0)-2=3,"D",IF(MATCH(FALSE,B233:G233,0)-2=4,"E",IF(MATCH(FALSE,B233:G233,0)-2=5,"F",IF(MATCH(FALSE,B233:G233,0)-2=6,"G"))))))</f>
        <v>C</v>
      </c>
      <c r="I233" t="str">
        <f>H233&amp;ROW(H233)</f>
        <v>C233</v>
      </c>
      <c r="J233">
        <f ca="1">INDIRECT(I233)</f>
        <v>13</v>
      </c>
      <c r="K233" t="str">
        <f ca="1">LEFT(A233,J233-1)</f>
        <v>perl-threads</v>
      </c>
      <c r="L233" t="str">
        <f ca="1">CONCATENATE("dir /b V:\Packages\*.rpm | findstr ^^",K233,"-[0-9] | findstr /i /r /v i686&gt;&gt; $$")</f>
        <v>dir /b V:\Packages\*.rpm | findstr ^^perl-threads-[0-9] | findstr /i /r /v i686&gt;&gt; $$</v>
      </c>
      <c r="M233" t="str">
        <f ca="1">CONCATENATE("`ls | grep ^",K233,"-[0-9]` \")</f>
        <v>`ls | grep ^perl-threads-[0-9]` \</v>
      </c>
    </row>
    <row r="234" spans="1:13" x14ac:dyDescent="0.2">
      <c r="A234" t="s">
        <v>159</v>
      </c>
      <c r="B234">
        <f>IFERROR(FIND("-",A234,1),FALSE)</f>
        <v>5</v>
      </c>
      <c r="C234">
        <f>IFERROR(FIND("-",A234,B234+1),FALSE)</f>
        <v>13</v>
      </c>
      <c r="D234">
        <f>IFERROR(FIND("-",A234,C234+1),FALSE)</f>
        <v>20</v>
      </c>
      <c r="E234">
        <f>IFERROR(FIND("-",A234,D234+1),FALSE)</f>
        <v>25</v>
      </c>
      <c r="F234" t="b">
        <f>IFERROR(FIND("-",A234,E234+1),FALSE)</f>
        <v>0</v>
      </c>
      <c r="G234">
        <f>IFERROR(FIND("-",A234,F234+1),FALSE)</f>
        <v>5</v>
      </c>
      <c r="H234" t="str">
        <f>IF(MATCH(FALSE,B234:G234,0)-2=1,"B",IF(MATCH(FALSE,B234:G234,0)-2=2,"C",IF(MATCH(FALSE,B234:G234,0)-2=3,"D",IF(MATCH(FALSE,B234:G234,0)-2=4,"E",IF(MATCH(FALSE,B234:G234,0)-2=5,"F",IF(MATCH(FALSE,B234:G234,0)-2=6,"G"))))))</f>
        <v>D</v>
      </c>
      <c r="I234" t="str">
        <f>H234&amp;ROW(H234)</f>
        <v>D234</v>
      </c>
      <c r="J234">
        <f ca="1">INDIRECT(I234)</f>
        <v>20</v>
      </c>
      <c r="K234" t="str">
        <f ca="1">LEFT(A234,J234-1)</f>
        <v>perl-threads-shared</v>
      </c>
      <c r="L234" t="str">
        <f ca="1">CONCATENATE("dir /b V:\Packages\*.rpm | findstr ^^",K234,"-[0-9] | findstr /i /r /v i686&gt;&gt; $$")</f>
        <v>dir /b V:\Packages\*.rpm | findstr ^^perl-threads-shared-[0-9] | findstr /i /r /v i686&gt;&gt; $$</v>
      </c>
      <c r="M234" t="str">
        <f ca="1">CONCATENATE("`ls | grep ^",K234,"-[0-9]` \")</f>
        <v>`ls | grep ^perl-threads-shared-[0-9]` \</v>
      </c>
    </row>
    <row r="235" spans="1:13" x14ac:dyDescent="0.2">
      <c r="A235" t="s">
        <v>162</v>
      </c>
      <c r="B235">
        <f>IFERROR(FIND("-",A235,1),FALSE)</f>
        <v>5</v>
      </c>
      <c r="C235">
        <f>IFERROR(FIND("-",A235,B235+1),FALSE)</f>
        <v>14</v>
      </c>
      <c r="D235">
        <f>IFERROR(FIND("-",A235,C235+1),FALSE)</f>
        <v>19</v>
      </c>
      <c r="E235" t="b">
        <f>IFERROR(FIND("-",A235,D235+1),FALSE)</f>
        <v>0</v>
      </c>
      <c r="F235">
        <f>IFERROR(FIND("-",A235,E235+1),FALSE)</f>
        <v>5</v>
      </c>
      <c r="G235">
        <f>IFERROR(FIND("-",A235,F235+1),FALSE)</f>
        <v>14</v>
      </c>
      <c r="H235" t="str">
        <f>IF(MATCH(FALSE,B235:G235,0)-2=1,"B",IF(MATCH(FALSE,B235:G235,0)-2=2,"C",IF(MATCH(FALSE,B235:G235,0)-2=3,"D",IF(MATCH(FALSE,B235:G235,0)-2=4,"E",IF(MATCH(FALSE,B235:G235,0)-2=5,"F",IF(MATCH(FALSE,B235:G235,0)-2=6,"G"))))))</f>
        <v>C</v>
      </c>
      <c r="I235" t="str">
        <f>H235&amp;ROW(H235)</f>
        <v>C235</v>
      </c>
      <c r="J235">
        <f ca="1">INDIRECT(I235)</f>
        <v>14</v>
      </c>
      <c r="K235" t="str">
        <f ca="1">LEFT(A235,J235-1)</f>
        <v>perl-TimeDate</v>
      </c>
      <c r="L235" t="str">
        <f ca="1">CONCATENATE("dir /b V:\Packages\*.rpm | findstr ^^",K235,"-[0-9] | findstr /i /r /v i686&gt;&gt; $$")</f>
        <v>dir /b V:\Packages\*.rpm | findstr ^^perl-TimeDate-[0-9] | findstr /i /r /v i686&gt;&gt; $$</v>
      </c>
      <c r="M235" t="str">
        <f ca="1">CONCATENATE("`ls | grep ^",K235,"-[0-9]` \")</f>
        <v>`ls | grep ^perl-TimeDate-[0-9]` \</v>
      </c>
    </row>
    <row r="236" spans="1:13" x14ac:dyDescent="0.2">
      <c r="A236" t="s">
        <v>160</v>
      </c>
      <c r="B236">
        <f>IFERROR(FIND("-",A236,1),FALSE)</f>
        <v>5</v>
      </c>
      <c r="C236">
        <f>IFERROR(FIND("-",A236,B236+1),FALSE)</f>
        <v>10</v>
      </c>
      <c r="D236">
        <f>IFERROR(FIND("-",A236,C236+1),FALSE)</f>
        <v>16</v>
      </c>
      <c r="E236">
        <f>IFERROR(FIND("-",A236,D236+1),FALSE)</f>
        <v>23</v>
      </c>
      <c r="F236" t="b">
        <f>IFERROR(FIND("-",A236,E236+1),FALSE)</f>
        <v>0</v>
      </c>
      <c r="G236">
        <f>IFERROR(FIND("-",A236,F236+1),FALSE)</f>
        <v>5</v>
      </c>
      <c r="H236" t="str">
        <f>IF(MATCH(FALSE,B236:G236,0)-2=1,"B",IF(MATCH(FALSE,B236:G236,0)-2=2,"C",IF(MATCH(FALSE,B236:G236,0)-2=3,"D",IF(MATCH(FALSE,B236:G236,0)-2=4,"E",IF(MATCH(FALSE,B236:G236,0)-2=5,"F",IF(MATCH(FALSE,B236:G236,0)-2=6,"G"))))))</f>
        <v>D</v>
      </c>
      <c r="I236" t="str">
        <f>H236&amp;ROW(H236)</f>
        <v>D236</v>
      </c>
      <c r="J236">
        <f ca="1">INDIRECT(I236)</f>
        <v>16</v>
      </c>
      <c r="K236" t="str">
        <f ca="1">LEFT(A236,J236-1)</f>
        <v>perl-Time-HiRes</v>
      </c>
      <c r="L236" t="str">
        <f ca="1">CONCATENATE("dir /b V:\Packages\*.rpm | findstr ^^",K236,"-[0-9] | findstr /i /r /v i686&gt;&gt; $$")</f>
        <v>dir /b V:\Packages\*.rpm | findstr ^^perl-Time-HiRes-[0-9] | findstr /i /r /v i686&gt;&gt; $$</v>
      </c>
      <c r="M236" t="str">
        <f ca="1">CONCATENATE("`ls | grep ^",K236,"-[0-9]` \")</f>
        <v>`ls | grep ^perl-Time-HiRes-[0-9]` \</v>
      </c>
    </row>
    <row r="237" spans="1:13" x14ac:dyDescent="0.2">
      <c r="A237" t="s">
        <v>161</v>
      </c>
      <c r="B237">
        <f>IFERROR(FIND("-",A237,1),FALSE)</f>
        <v>5</v>
      </c>
      <c r="C237">
        <f>IFERROR(FIND("-",A237,B237+1),FALSE)</f>
        <v>10</v>
      </c>
      <c r="D237">
        <f>IFERROR(FIND("-",A237,C237+1),FALSE)</f>
        <v>16</v>
      </c>
      <c r="E237">
        <f>IFERROR(FIND("-",A237,D237+1),FALSE)</f>
        <v>23</v>
      </c>
      <c r="F237" t="b">
        <f>IFERROR(FIND("-",A237,E237+1),FALSE)</f>
        <v>0</v>
      </c>
      <c r="G237">
        <f>IFERROR(FIND("-",A237,F237+1),FALSE)</f>
        <v>5</v>
      </c>
      <c r="H237" t="str">
        <f>IF(MATCH(FALSE,B237:G237,0)-2=1,"B",IF(MATCH(FALSE,B237:G237,0)-2=2,"C",IF(MATCH(FALSE,B237:G237,0)-2=3,"D",IF(MATCH(FALSE,B237:G237,0)-2=4,"E",IF(MATCH(FALSE,B237:G237,0)-2=5,"F",IF(MATCH(FALSE,B237:G237,0)-2=6,"G"))))))</f>
        <v>D</v>
      </c>
      <c r="I237" t="str">
        <f>H237&amp;ROW(H237)</f>
        <v>D237</v>
      </c>
      <c r="J237">
        <f ca="1">INDIRECT(I237)</f>
        <v>16</v>
      </c>
      <c r="K237" t="str">
        <f ca="1">LEFT(A237,J237-1)</f>
        <v>perl-Time-Local</v>
      </c>
      <c r="L237" t="str">
        <f ca="1">CONCATENATE("dir /b V:\Packages\*.rpm | findstr ^^",K237,"-[0-9] | findstr /i /r /v i686&gt;&gt; $$")</f>
        <v>dir /b V:\Packages\*.rpm | findstr ^^perl-Time-Local-[0-9] | findstr /i /r /v i686&gt;&gt; $$</v>
      </c>
      <c r="M237" t="str">
        <f ca="1">CONCATENATE("`ls | grep ^",K237,"-[0-9]` \")</f>
        <v>`ls | grep ^perl-Time-Local-[0-9]` \</v>
      </c>
    </row>
    <row r="238" spans="1:13" x14ac:dyDescent="0.2">
      <c r="A238" t="s">
        <v>163</v>
      </c>
      <c r="B238">
        <f>IFERROR(FIND("-",A238,1),FALSE)</f>
        <v>5</v>
      </c>
      <c r="C238">
        <f>IFERROR(FIND("-",A238,B238+1),FALSE)</f>
        <v>9</v>
      </c>
      <c r="D238">
        <f>IFERROR(FIND("-",A238,C238+1),FALSE)</f>
        <v>14</v>
      </c>
      <c r="E238" t="b">
        <f>IFERROR(FIND("-",A238,D238+1),FALSE)</f>
        <v>0</v>
      </c>
      <c r="F238">
        <f>IFERROR(FIND("-",A238,E238+1),FALSE)</f>
        <v>5</v>
      </c>
      <c r="G238">
        <f>IFERROR(FIND("-",A238,F238+1),FALSE)</f>
        <v>9</v>
      </c>
      <c r="H238" t="str">
        <f>IF(MATCH(FALSE,B238:G238,0)-2=1,"B",IF(MATCH(FALSE,B238:G238,0)-2=2,"C",IF(MATCH(FALSE,B238:G238,0)-2=3,"D",IF(MATCH(FALSE,B238:G238,0)-2=4,"E",IF(MATCH(FALSE,B238:G238,0)-2=5,"F",IF(MATCH(FALSE,B238:G238,0)-2=6,"G"))))))</f>
        <v>C</v>
      </c>
      <c r="I238" t="str">
        <f>H238&amp;ROW(H238)</f>
        <v>C238</v>
      </c>
      <c r="J238">
        <f ca="1">INDIRECT(I238)</f>
        <v>9</v>
      </c>
      <c r="K238" t="str">
        <f ca="1">LEFT(A238,J238-1)</f>
        <v>perl-URI</v>
      </c>
      <c r="L238" t="str">
        <f ca="1">CONCATENATE("dir /b V:\Packages\*.rpm | findstr ^^",K238,"-[0-9] | findstr /i /r /v i686&gt;&gt; $$")</f>
        <v>dir /b V:\Packages\*.rpm | findstr ^^perl-URI-[0-9] | findstr /i /r /v i686&gt;&gt; $$</v>
      </c>
      <c r="M238" t="str">
        <f ca="1">CONCATENATE("`ls | grep ^",K238,"-[0-9]` \")</f>
        <v>`ls | grep ^perl-URI-[0-9]` \</v>
      </c>
    </row>
    <row r="239" spans="1:13" x14ac:dyDescent="0.2">
      <c r="A239" t="s">
        <v>164</v>
      </c>
      <c r="B239">
        <f>IFERROR(FIND("-",A239,1),FALSE)</f>
        <v>5</v>
      </c>
      <c r="C239">
        <f>IFERROR(FIND("-",A239,B239+1),FALSE)</f>
        <v>13</v>
      </c>
      <c r="D239">
        <f>IFERROR(FIND("-",A239,C239+1),FALSE)</f>
        <v>21</v>
      </c>
      <c r="E239" t="b">
        <f>IFERROR(FIND("-",A239,D239+1),FALSE)</f>
        <v>0</v>
      </c>
      <c r="F239">
        <f>IFERROR(FIND("-",A239,E239+1),FALSE)</f>
        <v>5</v>
      </c>
      <c r="G239">
        <f>IFERROR(FIND("-",A239,F239+1),FALSE)</f>
        <v>13</v>
      </c>
      <c r="H239" t="str">
        <f>IF(MATCH(FALSE,B239:G239,0)-2=1,"B",IF(MATCH(FALSE,B239:G239,0)-2=2,"C",IF(MATCH(FALSE,B239:G239,0)-2=3,"D",IF(MATCH(FALSE,B239:G239,0)-2=4,"E",IF(MATCH(FALSE,B239:G239,0)-2=5,"F",IF(MATCH(FALSE,B239:G239,0)-2=6,"G"))))))</f>
        <v>C</v>
      </c>
      <c r="I239" t="str">
        <f>H239&amp;ROW(H239)</f>
        <v>C239</v>
      </c>
      <c r="J239">
        <f ca="1">INDIRECT(I239)</f>
        <v>13</v>
      </c>
      <c r="K239" t="str">
        <f ca="1">LEFT(A239,J239-1)</f>
        <v>perl-version</v>
      </c>
      <c r="L239" t="str">
        <f ca="1">CONCATENATE("dir /b V:\Packages\*.rpm | findstr ^^",K239,"-[0-9] | findstr /i /r /v i686&gt;&gt; $$")</f>
        <v>dir /b V:\Packages\*.rpm | findstr ^^perl-version-[0-9] | findstr /i /r /v i686&gt;&gt; $$</v>
      </c>
      <c r="M239" t="str">
        <f ca="1">CONCATENATE("`ls | grep ^",K239,"-[0-9]` \")</f>
        <v>`ls | grep ^perl-version-[0-9]` \</v>
      </c>
    </row>
    <row r="240" spans="1:13" x14ac:dyDescent="0.2">
      <c r="A240" t="s">
        <v>165</v>
      </c>
      <c r="B240">
        <f>IFERROR(FIND("-",A240,1),FALSE)</f>
        <v>5</v>
      </c>
      <c r="C240">
        <f>IFERROR(FIND("-",A240,B240+1),FALSE)</f>
        <v>9</v>
      </c>
      <c r="D240">
        <f>IFERROR(FIND("-",A240,C240+1),FALSE)</f>
        <v>20</v>
      </c>
      <c r="E240">
        <f>IFERROR(FIND("-",A240,D240+1),FALSE)</f>
        <v>25</v>
      </c>
      <c r="F240" t="b">
        <f>IFERROR(FIND("-",A240,E240+1),FALSE)</f>
        <v>0</v>
      </c>
      <c r="G240">
        <f>IFERROR(FIND("-",A240,F240+1),FALSE)</f>
        <v>5</v>
      </c>
      <c r="H240" t="str">
        <f>IF(MATCH(FALSE,B240:G240,0)-2=1,"B",IF(MATCH(FALSE,B240:G240,0)-2=2,"C",IF(MATCH(FALSE,B240:G240,0)-2=3,"D",IF(MATCH(FALSE,B240:G240,0)-2=4,"E",IF(MATCH(FALSE,B240:G240,0)-2=5,"F",IF(MATCH(FALSE,B240:G240,0)-2=6,"G"))))))</f>
        <v>D</v>
      </c>
      <c r="I240" t="str">
        <f>H240&amp;ROW(H240)</f>
        <v>D240</v>
      </c>
      <c r="J240">
        <f ca="1">INDIRECT(I240)</f>
        <v>20</v>
      </c>
      <c r="K240" t="str">
        <f ca="1">LEFT(A240,J240-1)</f>
        <v>perl-WWW-RobotRules</v>
      </c>
      <c r="L240" t="str">
        <f ca="1">CONCATENATE("dir /b V:\Packages\*.rpm | findstr ^^",K240,"-[0-9] | findstr /i /r /v i686&gt;&gt; $$")</f>
        <v>dir /b V:\Packages\*.rpm | findstr ^^perl-WWW-RobotRules-[0-9] | findstr /i /r /v i686&gt;&gt; $$</v>
      </c>
      <c r="M240" t="str">
        <f ca="1">CONCATENATE("`ls | grep ^",K240,"-[0-9]` \")</f>
        <v>`ls | grep ^perl-WWW-RobotRules-[0-9]` \</v>
      </c>
    </row>
    <row r="241" spans="1:13" x14ac:dyDescent="0.2">
      <c r="A241" t="s">
        <v>166</v>
      </c>
      <c r="B241">
        <f>IFERROR(FIND("-",A241,1),FALSE)</f>
        <v>5</v>
      </c>
      <c r="C241">
        <f>IFERROR(FIND("-",A241,B241+1),FALSE)</f>
        <v>10</v>
      </c>
      <c r="D241">
        <f>IFERROR(FIND("-",A241,C241+1),FALSE)</f>
        <v>15</v>
      </c>
      <c r="E241">
        <f>IFERROR(FIND("-",A241,D241+1),FALSE)</f>
        <v>20</v>
      </c>
      <c r="F241" t="b">
        <f>IFERROR(FIND("-",A241,E241+1),FALSE)</f>
        <v>0</v>
      </c>
      <c r="G241">
        <f>IFERROR(FIND("-",A241,F241+1),FALSE)</f>
        <v>5</v>
      </c>
      <c r="H241" t="str">
        <f>IF(MATCH(FALSE,B241:G241,0)-2=1,"B",IF(MATCH(FALSE,B241:G241,0)-2=2,"C",IF(MATCH(FALSE,B241:G241,0)-2=3,"D",IF(MATCH(FALSE,B241:G241,0)-2=4,"E",IF(MATCH(FALSE,B241:G241,0)-2=5,"F",IF(MATCH(FALSE,B241:G241,0)-2=6,"G"))))))</f>
        <v>D</v>
      </c>
      <c r="I241" t="str">
        <f>H241&amp;ROW(H241)</f>
        <v>D241</v>
      </c>
      <c r="J241">
        <f ca="1">INDIRECT(I241)</f>
        <v>15</v>
      </c>
      <c r="K241" t="str">
        <f ca="1">LEFT(A241,J241-1)</f>
        <v>perl-YAML-Tiny</v>
      </c>
      <c r="L241" t="str">
        <f ca="1">CONCATENATE("dir /b V:\Packages\*.rpm | findstr ^^",K241,"-[0-9] | findstr /i /r /v i686&gt;&gt; $$")</f>
        <v>dir /b V:\Packages\*.rpm | findstr ^^perl-YAML-Tiny-[0-9] | findstr /i /r /v i686&gt;&gt; $$</v>
      </c>
      <c r="M241" t="str">
        <f ca="1">CONCATENATE("`ls | grep ^",K241,"-[0-9]` \")</f>
        <v>`ls | grep ^perl-YAML-Tiny-[0-9]` \</v>
      </c>
    </row>
    <row r="242" spans="1:13" x14ac:dyDescent="0.2">
      <c r="A242" t="s">
        <v>167</v>
      </c>
      <c r="B242">
        <f>IFERROR(FIND("-",A242,1),FALSE)</f>
        <v>4</v>
      </c>
      <c r="C242">
        <f>IFERROR(FIND("-",A242,B242+1),FALSE)</f>
        <v>11</v>
      </c>
      <c r="D242" t="b">
        <f>IFERROR(FIND("-",A242,C242+1),FALSE)</f>
        <v>0</v>
      </c>
      <c r="E242">
        <f>IFERROR(FIND("-",A242,D242+1),FALSE)</f>
        <v>4</v>
      </c>
      <c r="F242">
        <f>IFERROR(FIND("-",A242,E242+1),FALSE)</f>
        <v>11</v>
      </c>
      <c r="G242" t="b">
        <f>IFERROR(FIND("-",A242,F242+1),FALSE)</f>
        <v>0</v>
      </c>
      <c r="H242" t="str">
        <f>IF(MATCH(FALSE,B242:G242,0)-2=1,"B",IF(MATCH(FALSE,B242:G242,0)-2=2,"C",IF(MATCH(FALSE,B242:G242,0)-2=3,"D",IF(MATCH(FALSE,B242:G242,0)-2=4,"E",IF(MATCH(FALSE,B242:G242,0)-2=5,"F",IF(MATCH(FALSE,B242:G242,0)-2=6,"G"))))))</f>
        <v>B</v>
      </c>
      <c r="I242" t="str">
        <f>H242&amp;ROW(H242)</f>
        <v>B242</v>
      </c>
      <c r="J242">
        <f ca="1">INDIRECT(I242)</f>
        <v>4</v>
      </c>
      <c r="K242" t="str">
        <f ca="1">LEFT(A242,J242-1)</f>
        <v>php</v>
      </c>
      <c r="L242" t="str">
        <f ca="1">CONCATENATE("dir /b V:\Packages\*.rpm | findstr ^^",K242,"-[0-9] | findstr /i /r /v i686&gt;&gt; $$")</f>
        <v>dir /b V:\Packages\*.rpm | findstr ^^php-[0-9] | findstr /i /r /v i686&gt;&gt; $$</v>
      </c>
      <c r="M242" t="str">
        <f ca="1">CONCATENATE("`ls | grep ^",K242,"-[0-9]` \")</f>
        <v>`ls | grep ^php-[0-9]` \</v>
      </c>
    </row>
    <row r="243" spans="1:13" x14ac:dyDescent="0.2">
      <c r="A243" t="s">
        <v>168</v>
      </c>
      <c r="B243">
        <f>IFERROR(FIND("-",A243,1),FALSE)</f>
        <v>4</v>
      </c>
      <c r="C243">
        <f>IFERROR(FIND("-",A243,B243+1),FALSE)</f>
        <v>11</v>
      </c>
      <c r="D243">
        <f>IFERROR(FIND("-",A243,C243+1),FALSE)</f>
        <v>18</v>
      </c>
      <c r="E243" t="b">
        <f>IFERROR(FIND("-",A243,D243+1),FALSE)</f>
        <v>0</v>
      </c>
      <c r="F243">
        <f>IFERROR(FIND("-",A243,E243+1),FALSE)</f>
        <v>4</v>
      </c>
      <c r="G243">
        <f>IFERROR(FIND("-",A243,F243+1),FALSE)</f>
        <v>11</v>
      </c>
      <c r="H243" t="str">
        <f>IF(MATCH(FALSE,B243:G243,0)-2=1,"B",IF(MATCH(FALSE,B243:G243,0)-2=2,"C",IF(MATCH(FALSE,B243:G243,0)-2=3,"D",IF(MATCH(FALSE,B243:G243,0)-2=4,"E",IF(MATCH(FALSE,B243:G243,0)-2=5,"F",IF(MATCH(FALSE,B243:G243,0)-2=6,"G"))))))</f>
        <v>C</v>
      </c>
      <c r="I243" t="str">
        <f>H243&amp;ROW(H243)</f>
        <v>C243</v>
      </c>
      <c r="J243">
        <f ca="1">INDIRECT(I243)</f>
        <v>11</v>
      </c>
      <c r="K243" t="str">
        <f ca="1">LEFT(A243,J243-1)</f>
        <v>php-bcmath</v>
      </c>
      <c r="L243" t="str">
        <f ca="1">CONCATENATE("dir /b V:\Packages\*.rpm | findstr ^^",K243,"-[0-9] | findstr /i /r /v i686&gt;&gt; $$")</f>
        <v>dir /b V:\Packages\*.rpm | findstr ^^php-bcmath-[0-9] | findstr /i /r /v i686&gt;&gt; $$</v>
      </c>
      <c r="M243" t="str">
        <f ca="1">CONCATENATE("`ls | grep ^",K243,"-[0-9]` \")</f>
        <v>`ls | grep ^php-bcmath-[0-9]` \</v>
      </c>
    </row>
    <row r="244" spans="1:13" x14ac:dyDescent="0.2">
      <c r="A244" t="s">
        <v>169</v>
      </c>
      <c r="B244">
        <f>IFERROR(FIND("-",A244,1),FALSE)</f>
        <v>4</v>
      </c>
      <c r="C244">
        <f>IFERROR(FIND("-",A244,B244+1),FALSE)</f>
        <v>8</v>
      </c>
      <c r="D244">
        <f>IFERROR(FIND("-",A244,C244+1),FALSE)</f>
        <v>15</v>
      </c>
      <c r="E244" t="b">
        <f>IFERROR(FIND("-",A244,D244+1),FALSE)</f>
        <v>0</v>
      </c>
      <c r="F244">
        <f>IFERROR(FIND("-",A244,E244+1),FALSE)</f>
        <v>4</v>
      </c>
      <c r="G244">
        <f>IFERROR(FIND("-",A244,F244+1),FALSE)</f>
        <v>8</v>
      </c>
      <c r="H244" t="str">
        <f>IF(MATCH(FALSE,B244:G244,0)-2=1,"B",IF(MATCH(FALSE,B244:G244,0)-2=2,"C",IF(MATCH(FALSE,B244:G244,0)-2=3,"D",IF(MATCH(FALSE,B244:G244,0)-2=4,"E",IF(MATCH(FALSE,B244:G244,0)-2=5,"F",IF(MATCH(FALSE,B244:G244,0)-2=6,"G"))))))</f>
        <v>C</v>
      </c>
      <c r="I244" t="str">
        <f>H244&amp;ROW(H244)</f>
        <v>C244</v>
      </c>
      <c r="J244">
        <f ca="1">INDIRECT(I244)</f>
        <v>8</v>
      </c>
      <c r="K244" t="str">
        <f ca="1">LEFT(A244,J244-1)</f>
        <v>php-cli</v>
      </c>
      <c r="L244" t="str">
        <f ca="1">CONCATENATE("dir /b V:\Packages\*.rpm | findstr ^^",K244,"-[0-9] | findstr /i /r /v i686&gt;&gt; $$")</f>
        <v>dir /b V:\Packages\*.rpm | findstr ^^php-cli-[0-9] | findstr /i /r /v i686&gt;&gt; $$</v>
      </c>
      <c r="M244" t="str">
        <f ca="1">CONCATENATE("`ls | grep ^",K244,"-[0-9]` \")</f>
        <v>`ls | grep ^php-cli-[0-9]` \</v>
      </c>
    </row>
    <row r="245" spans="1:13" x14ac:dyDescent="0.2">
      <c r="A245" t="s">
        <v>170</v>
      </c>
      <c r="B245">
        <f>IFERROR(FIND("-",A245,1),FALSE)</f>
        <v>4</v>
      </c>
      <c r="C245">
        <f>IFERROR(FIND("-",A245,B245+1),FALSE)</f>
        <v>11</v>
      </c>
      <c r="D245">
        <f>IFERROR(FIND("-",A245,C245+1),FALSE)</f>
        <v>18</v>
      </c>
      <c r="E245" t="b">
        <f>IFERROR(FIND("-",A245,D245+1),FALSE)</f>
        <v>0</v>
      </c>
      <c r="F245">
        <f>IFERROR(FIND("-",A245,E245+1),FALSE)</f>
        <v>4</v>
      </c>
      <c r="G245">
        <f>IFERROR(FIND("-",A245,F245+1),FALSE)</f>
        <v>11</v>
      </c>
      <c r="H245" t="str">
        <f>IF(MATCH(FALSE,B245:G245,0)-2=1,"B",IF(MATCH(FALSE,B245:G245,0)-2=2,"C",IF(MATCH(FALSE,B245:G245,0)-2=3,"D",IF(MATCH(FALSE,B245:G245,0)-2=4,"E",IF(MATCH(FALSE,B245:G245,0)-2=5,"F",IF(MATCH(FALSE,B245:G245,0)-2=6,"G"))))))</f>
        <v>C</v>
      </c>
      <c r="I245" t="str">
        <f>H245&amp;ROW(H245)</f>
        <v>C245</v>
      </c>
      <c r="J245">
        <f ca="1">INDIRECT(I245)</f>
        <v>11</v>
      </c>
      <c r="K245" t="str">
        <f ca="1">LEFT(A245,J245-1)</f>
        <v>php-common</v>
      </c>
      <c r="L245" t="str">
        <f ca="1">CONCATENATE("dir /b V:\Packages\*.rpm | findstr ^^",K245,"-[0-9] | findstr /i /r /v i686&gt;&gt; $$")</f>
        <v>dir /b V:\Packages\*.rpm | findstr ^^php-common-[0-9] | findstr /i /r /v i686&gt;&gt; $$</v>
      </c>
      <c r="M245" t="str">
        <f ca="1">CONCATENATE("`ls | grep ^",K245,"-[0-9]` \")</f>
        <v>`ls | grep ^php-common-[0-9]` \</v>
      </c>
    </row>
    <row r="246" spans="1:13" x14ac:dyDescent="0.2">
      <c r="A246" t="s">
        <v>347</v>
      </c>
      <c r="B246">
        <f>IFERROR(FIND("-",A246,1),FALSE)</f>
        <v>4</v>
      </c>
      <c r="C246">
        <f>IFERROR(FIND("-",A246,B246+1),FALSE)</f>
        <v>8</v>
      </c>
      <c r="D246">
        <f>IFERROR(FIND("-",A246,C246+1),FALSE)</f>
        <v>15</v>
      </c>
      <c r="E246" t="b">
        <f>IFERROR(FIND("-",A246,D246+1),FALSE)</f>
        <v>0</v>
      </c>
      <c r="F246">
        <f>IFERROR(FIND("-",A246,E246+1),FALSE)</f>
        <v>4</v>
      </c>
      <c r="G246">
        <f>IFERROR(FIND("-",A246,F246+1),FALSE)</f>
        <v>8</v>
      </c>
      <c r="H246" t="str">
        <f>IF(MATCH(FALSE,B246:G246,0)-2=1,"B",IF(MATCH(FALSE,B246:G246,0)-2=2,"C",IF(MATCH(FALSE,B246:G246,0)-2=3,"D",IF(MATCH(FALSE,B246:G246,0)-2=4,"E",IF(MATCH(FALSE,B246:G246,0)-2=5,"F",IF(MATCH(FALSE,B246:G246,0)-2=6,"G"))))))</f>
        <v>C</v>
      </c>
      <c r="I246" t="str">
        <f>H246&amp;ROW(H246)</f>
        <v>C246</v>
      </c>
      <c r="J246">
        <f ca="1">INDIRECT(I246)</f>
        <v>8</v>
      </c>
      <c r="K246" t="str">
        <f ca="1">LEFT(A246,J246-1)</f>
        <v>php-fpm</v>
      </c>
      <c r="L246" t="str">
        <f ca="1">CONCATENATE("dir /b V:\Packages\*.rpm | findstr ^^",K246,"-[0-9] | findstr /i /r /v i686&gt;&gt; $$")</f>
        <v>dir /b V:\Packages\*.rpm | findstr ^^php-fpm-[0-9] | findstr /i /r /v i686&gt;&gt; $$</v>
      </c>
      <c r="M246" t="str">
        <f ca="1">CONCATENATE("`ls | grep ^",K246,"-[0-9]` \")</f>
        <v>`ls | grep ^php-fpm-[0-9]` \</v>
      </c>
    </row>
    <row r="247" spans="1:13" x14ac:dyDescent="0.2">
      <c r="A247" t="s">
        <v>171</v>
      </c>
      <c r="B247">
        <f>IFERROR(FIND("-",A247,1),FALSE)</f>
        <v>4</v>
      </c>
      <c r="C247">
        <f>IFERROR(FIND("-",A247,B247+1),FALSE)</f>
        <v>7</v>
      </c>
      <c r="D247">
        <f>IFERROR(FIND("-",A247,C247+1),FALSE)</f>
        <v>14</v>
      </c>
      <c r="E247" t="b">
        <f>IFERROR(FIND("-",A247,D247+1),FALSE)</f>
        <v>0</v>
      </c>
      <c r="F247">
        <f>IFERROR(FIND("-",A247,E247+1),FALSE)</f>
        <v>4</v>
      </c>
      <c r="G247">
        <f>IFERROR(FIND("-",A247,F247+1),FALSE)</f>
        <v>7</v>
      </c>
      <c r="H247" t="str">
        <f>IF(MATCH(FALSE,B247:G247,0)-2=1,"B",IF(MATCH(FALSE,B247:G247,0)-2=2,"C",IF(MATCH(FALSE,B247:G247,0)-2=3,"D",IF(MATCH(FALSE,B247:G247,0)-2=4,"E",IF(MATCH(FALSE,B247:G247,0)-2=5,"F",IF(MATCH(FALSE,B247:G247,0)-2=6,"G"))))))</f>
        <v>C</v>
      </c>
      <c r="I247" t="str">
        <f>H247&amp;ROW(H247)</f>
        <v>C247</v>
      </c>
      <c r="J247">
        <f ca="1">INDIRECT(I247)</f>
        <v>7</v>
      </c>
      <c r="K247" t="str">
        <f ca="1">LEFT(A247,J247-1)</f>
        <v>php-gd</v>
      </c>
      <c r="L247" t="str">
        <f ca="1">CONCATENATE("dir /b V:\Packages\*.rpm | findstr ^^",K247,"-[0-9] | findstr /i /r /v i686&gt;&gt; $$")</f>
        <v>dir /b V:\Packages\*.rpm | findstr ^^php-gd-[0-9] | findstr /i /r /v i686&gt;&gt; $$</v>
      </c>
      <c r="M247" t="str">
        <f ca="1">CONCATENATE("`ls | grep ^",K247,"-[0-9]` \")</f>
        <v>`ls | grep ^php-gd-[0-9]` \</v>
      </c>
    </row>
    <row r="248" spans="1:13" x14ac:dyDescent="0.2">
      <c r="A248" t="s">
        <v>172</v>
      </c>
      <c r="B248">
        <f>IFERROR(FIND("-",A248,1),FALSE)</f>
        <v>4</v>
      </c>
      <c r="C248">
        <f>IFERROR(FIND("-",A248,B248+1),FALSE)</f>
        <v>9</v>
      </c>
      <c r="D248">
        <f>IFERROR(FIND("-",A248,C248+1),FALSE)</f>
        <v>16</v>
      </c>
      <c r="E248" t="b">
        <f>IFERROR(FIND("-",A248,D248+1),FALSE)</f>
        <v>0</v>
      </c>
      <c r="F248">
        <f>IFERROR(FIND("-",A248,E248+1),FALSE)</f>
        <v>4</v>
      </c>
      <c r="G248">
        <f>IFERROR(FIND("-",A248,F248+1),FALSE)</f>
        <v>9</v>
      </c>
      <c r="H248" t="str">
        <f>IF(MATCH(FALSE,B248:G248,0)-2=1,"B",IF(MATCH(FALSE,B248:G248,0)-2=2,"C",IF(MATCH(FALSE,B248:G248,0)-2=3,"D",IF(MATCH(FALSE,B248:G248,0)-2=4,"E",IF(MATCH(FALSE,B248:G248,0)-2=5,"F",IF(MATCH(FALSE,B248:G248,0)-2=6,"G"))))))</f>
        <v>C</v>
      </c>
      <c r="I248" t="str">
        <f>H248&amp;ROW(H248)</f>
        <v>C248</v>
      </c>
      <c r="J248">
        <f ca="1">INDIRECT(I248)</f>
        <v>9</v>
      </c>
      <c r="K248" t="str">
        <f ca="1">LEFT(A248,J248-1)</f>
        <v>php-ldap</v>
      </c>
      <c r="L248" t="str">
        <f ca="1">CONCATENATE("dir /b V:\Packages\*.rpm | findstr ^^",K248,"-[0-9] | findstr /i /r /v i686&gt;&gt; $$")</f>
        <v>dir /b V:\Packages\*.rpm | findstr ^^php-ldap-[0-9] | findstr /i /r /v i686&gt;&gt; $$</v>
      </c>
      <c r="M248" t="str">
        <f ca="1">CONCATENATE("`ls | grep ^",K248,"-[0-9]` \")</f>
        <v>`ls | grep ^php-ldap-[0-9]` \</v>
      </c>
    </row>
    <row r="249" spans="1:13" x14ac:dyDescent="0.2">
      <c r="A249" t="s">
        <v>173</v>
      </c>
      <c r="B249">
        <f>IFERROR(FIND("-",A249,1),FALSE)</f>
        <v>4</v>
      </c>
      <c r="C249">
        <f>IFERROR(FIND("-",A249,B249+1),FALSE)</f>
        <v>13</v>
      </c>
      <c r="D249">
        <f>IFERROR(FIND("-",A249,C249+1),FALSE)</f>
        <v>20</v>
      </c>
      <c r="E249" t="b">
        <f>IFERROR(FIND("-",A249,D249+1),FALSE)</f>
        <v>0</v>
      </c>
      <c r="F249">
        <f>IFERROR(FIND("-",A249,E249+1),FALSE)</f>
        <v>4</v>
      </c>
      <c r="G249">
        <f>IFERROR(FIND("-",A249,F249+1),FALSE)</f>
        <v>13</v>
      </c>
      <c r="H249" t="str">
        <f>IF(MATCH(FALSE,B249:G249,0)-2=1,"B",IF(MATCH(FALSE,B249:G249,0)-2=2,"C",IF(MATCH(FALSE,B249:G249,0)-2=3,"D",IF(MATCH(FALSE,B249:G249,0)-2=4,"E",IF(MATCH(FALSE,B249:G249,0)-2=5,"F",IF(MATCH(FALSE,B249:G249,0)-2=6,"G"))))))</f>
        <v>C</v>
      </c>
      <c r="I249" t="str">
        <f>H249&amp;ROW(H249)</f>
        <v>C249</v>
      </c>
      <c r="J249">
        <f ca="1">INDIRECT(I249)</f>
        <v>13</v>
      </c>
      <c r="K249" t="str">
        <f ca="1">LEFT(A249,J249-1)</f>
        <v>php-mbstring</v>
      </c>
      <c r="L249" t="str">
        <f ca="1">CONCATENATE("dir /b V:\Packages\*.rpm | findstr ^^",K249,"-[0-9] | findstr /i /r /v i686&gt;&gt; $$")</f>
        <v>dir /b V:\Packages\*.rpm | findstr ^^php-mbstring-[0-9] | findstr /i /r /v i686&gt;&gt; $$</v>
      </c>
      <c r="M249" t="str">
        <f ca="1">CONCATENATE("`ls | grep ^",K249,"-[0-9]` \")</f>
        <v>`ls | grep ^php-mbstring-[0-9]` \</v>
      </c>
    </row>
    <row r="250" spans="1:13" x14ac:dyDescent="0.2">
      <c r="A250" t="s">
        <v>174</v>
      </c>
      <c r="B250">
        <f>IFERROR(FIND("-",A250,1),FALSE)</f>
        <v>4</v>
      </c>
      <c r="C250">
        <f>IFERROR(FIND("-",A250,B250+1),FALSE)</f>
        <v>10</v>
      </c>
      <c r="D250">
        <f>IFERROR(FIND("-",A250,C250+1),FALSE)</f>
        <v>17</v>
      </c>
      <c r="E250" t="b">
        <f>IFERROR(FIND("-",A250,D250+1),FALSE)</f>
        <v>0</v>
      </c>
      <c r="F250">
        <f>IFERROR(FIND("-",A250,E250+1),FALSE)</f>
        <v>4</v>
      </c>
      <c r="G250">
        <f>IFERROR(FIND("-",A250,F250+1),FALSE)</f>
        <v>10</v>
      </c>
      <c r="H250" t="str">
        <f>IF(MATCH(FALSE,B250:G250,0)-2=1,"B",IF(MATCH(FALSE,B250:G250,0)-2=2,"C",IF(MATCH(FALSE,B250:G250,0)-2=3,"D",IF(MATCH(FALSE,B250:G250,0)-2=4,"E",IF(MATCH(FALSE,B250:G250,0)-2=5,"F",IF(MATCH(FALSE,B250:G250,0)-2=6,"G"))))))</f>
        <v>C</v>
      </c>
      <c r="I250" t="str">
        <f>H250&amp;ROW(H250)</f>
        <v>C250</v>
      </c>
      <c r="J250">
        <f ca="1">INDIRECT(I250)</f>
        <v>10</v>
      </c>
      <c r="K250" t="str">
        <f ca="1">LEFT(A250,J250-1)</f>
        <v>php-mysql</v>
      </c>
      <c r="L250" t="str">
        <f ca="1">CONCATENATE("dir /b V:\Packages\*.rpm | findstr ^^",K250,"-[0-9] | findstr /i /r /v i686&gt;&gt; $$")</f>
        <v>dir /b V:\Packages\*.rpm | findstr ^^php-mysql-[0-9] | findstr /i /r /v i686&gt;&gt; $$</v>
      </c>
      <c r="M250" t="str">
        <f ca="1">CONCATENATE("`ls | grep ^",K250,"-[0-9]` \")</f>
        <v>`ls | grep ^php-mysql-[0-9]` \</v>
      </c>
    </row>
    <row r="251" spans="1:13" x14ac:dyDescent="0.2">
      <c r="A251" t="s">
        <v>175</v>
      </c>
      <c r="B251">
        <f>IFERROR(FIND("-",A251,1),FALSE)</f>
        <v>4</v>
      </c>
      <c r="C251">
        <f>IFERROR(FIND("-",A251,B251+1),FALSE)</f>
        <v>9</v>
      </c>
      <c r="D251">
        <f>IFERROR(FIND("-",A251,C251+1),FALSE)</f>
        <v>16</v>
      </c>
      <c r="E251" t="b">
        <f>IFERROR(FIND("-",A251,D251+1),FALSE)</f>
        <v>0</v>
      </c>
      <c r="F251">
        <f>IFERROR(FIND("-",A251,E251+1),FALSE)</f>
        <v>4</v>
      </c>
      <c r="G251">
        <f>IFERROR(FIND("-",A251,F251+1),FALSE)</f>
        <v>9</v>
      </c>
      <c r="H251" t="str">
        <f>IF(MATCH(FALSE,B251:G251,0)-2=1,"B",IF(MATCH(FALSE,B251:G251,0)-2=2,"C",IF(MATCH(FALSE,B251:G251,0)-2=3,"D",IF(MATCH(FALSE,B251:G251,0)-2=4,"E",IF(MATCH(FALSE,B251:G251,0)-2=5,"F",IF(MATCH(FALSE,B251:G251,0)-2=6,"G"))))))</f>
        <v>C</v>
      </c>
      <c r="I251" t="str">
        <f>H251&amp;ROW(H251)</f>
        <v>C251</v>
      </c>
      <c r="J251">
        <f ca="1">INDIRECT(I251)</f>
        <v>9</v>
      </c>
      <c r="K251" t="str">
        <f ca="1">LEFT(A251,J251-1)</f>
        <v>php-odbc</v>
      </c>
      <c r="L251" t="str">
        <f ca="1">CONCATENATE("dir /b V:\Packages\*.rpm | findstr ^^",K251,"-[0-9] | findstr /i /r /v i686&gt;&gt; $$")</f>
        <v>dir /b V:\Packages\*.rpm | findstr ^^php-odbc-[0-9] | findstr /i /r /v i686&gt;&gt; $$</v>
      </c>
      <c r="M251" t="str">
        <f ca="1">CONCATENATE("`ls | grep ^",K251,"-[0-9]` \")</f>
        <v>`ls | grep ^php-odbc-[0-9]` \</v>
      </c>
    </row>
    <row r="252" spans="1:13" x14ac:dyDescent="0.2">
      <c r="A252" t="s">
        <v>176</v>
      </c>
      <c r="B252">
        <f>IFERROR(FIND("-",A252,1),FALSE)</f>
        <v>4</v>
      </c>
      <c r="C252">
        <f>IFERROR(FIND("-",A252,B252+1),FALSE)</f>
        <v>8</v>
      </c>
      <c r="D252">
        <f>IFERROR(FIND("-",A252,C252+1),FALSE)</f>
        <v>15</v>
      </c>
      <c r="E252" t="b">
        <f>IFERROR(FIND("-",A252,D252+1),FALSE)</f>
        <v>0</v>
      </c>
      <c r="F252">
        <f>IFERROR(FIND("-",A252,E252+1),FALSE)</f>
        <v>4</v>
      </c>
      <c r="G252">
        <f>IFERROR(FIND("-",A252,F252+1),FALSE)</f>
        <v>8</v>
      </c>
      <c r="H252" t="str">
        <f>IF(MATCH(FALSE,B252:G252,0)-2=1,"B",IF(MATCH(FALSE,B252:G252,0)-2=2,"C",IF(MATCH(FALSE,B252:G252,0)-2=3,"D",IF(MATCH(FALSE,B252:G252,0)-2=4,"E",IF(MATCH(FALSE,B252:G252,0)-2=5,"F",IF(MATCH(FALSE,B252:G252,0)-2=6,"G"))))))</f>
        <v>C</v>
      </c>
      <c r="I252" t="str">
        <f>H252&amp;ROW(H252)</f>
        <v>C252</v>
      </c>
      <c r="J252">
        <f ca="1">INDIRECT(I252)</f>
        <v>8</v>
      </c>
      <c r="K252" t="str">
        <f ca="1">LEFT(A252,J252-1)</f>
        <v>php-pdo</v>
      </c>
      <c r="L252" t="str">
        <f ca="1">CONCATENATE("dir /b V:\Packages\*.rpm | findstr ^^",K252,"-[0-9] | findstr /i /r /v i686&gt;&gt; $$")</f>
        <v>dir /b V:\Packages\*.rpm | findstr ^^php-pdo-[0-9] | findstr /i /r /v i686&gt;&gt; $$</v>
      </c>
      <c r="M252" t="str">
        <f ca="1">CONCATENATE("`ls | grep ^",K252,"-[0-9]` \")</f>
        <v>`ls | grep ^php-pdo-[0-9]` \</v>
      </c>
    </row>
    <row r="253" spans="1:13" x14ac:dyDescent="0.2">
      <c r="A253" t="s">
        <v>177</v>
      </c>
      <c r="B253">
        <f>IFERROR(FIND("-",A253,1),FALSE)</f>
        <v>4</v>
      </c>
      <c r="C253">
        <f>IFERROR(FIND("-",A253,B253+1),FALSE)</f>
        <v>9</v>
      </c>
      <c r="D253">
        <f>IFERROR(FIND("-",A253,C253+1),FALSE)</f>
        <v>15</v>
      </c>
      <c r="E253" t="b">
        <f>IFERROR(FIND("-",A253,D253+1),FALSE)</f>
        <v>0</v>
      </c>
      <c r="F253">
        <f>IFERROR(FIND("-",A253,E253+1),FALSE)</f>
        <v>4</v>
      </c>
      <c r="G253">
        <f>IFERROR(FIND("-",A253,F253+1),FALSE)</f>
        <v>9</v>
      </c>
      <c r="H253" t="str">
        <f>IF(MATCH(FALSE,B253:G253,0)-2=1,"B",IF(MATCH(FALSE,B253:G253,0)-2=2,"C",IF(MATCH(FALSE,B253:G253,0)-2=3,"D",IF(MATCH(FALSE,B253:G253,0)-2=4,"E",IF(MATCH(FALSE,B253:G253,0)-2=5,"F",IF(MATCH(FALSE,B253:G253,0)-2=6,"G"))))))</f>
        <v>C</v>
      </c>
      <c r="I253" t="str">
        <f>H253&amp;ROW(H253)</f>
        <v>C253</v>
      </c>
      <c r="J253">
        <f ca="1">INDIRECT(I253)</f>
        <v>9</v>
      </c>
      <c r="K253" t="str">
        <f ca="1">LEFT(A253,J253-1)</f>
        <v>php-pear</v>
      </c>
      <c r="L253" t="str">
        <f ca="1">CONCATENATE("dir /b V:\Packages\*.rpm | findstr ^^",K253,"-[0-9] | findstr /i /r /v i686&gt;&gt; $$")</f>
        <v>dir /b V:\Packages\*.rpm | findstr ^^php-pear-[0-9] | findstr /i /r /v i686&gt;&gt; $$</v>
      </c>
      <c r="M253" t="str">
        <f ca="1">CONCATENATE("`ls | grep ^",K253,"-[0-9]` \")</f>
        <v>`ls | grep ^php-pear-[0-9]` \</v>
      </c>
    </row>
    <row r="254" spans="1:13" x14ac:dyDescent="0.2">
      <c r="A254" t="s">
        <v>178</v>
      </c>
      <c r="B254">
        <f>IFERROR(FIND("-",A254,1),FALSE)</f>
        <v>4</v>
      </c>
      <c r="C254">
        <f>IFERROR(FIND("-",A254,B254+1),FALSE)</f>
        <v>12</v>
      </c>
      <c r="D254">
        <f>IFERROR(FIND("-",A254,C254+1),FALSE)</f>
        <v>19</v>
      </c>
      <c r="E254" t="b">
        <f>IFERROR(FIND("-",A254,D254+1),FALSE)</f>
        <v>0</v>
      </c>
      <c r="F254">
        <f>IFERROR(FIND("-",A254,E254+1),FALSE)</f>
        <v>4</v>
      </c>
      <c r="G254">
        <f>IFERROR(FIND("-",A254,F254+1),FALSE)</f>
        <v>12</v>
      </c>
      <c r="H254" t="str">
        <f>IF(MATCH(FALSE,B254:G254,0)-2=1,"B",IF(MATCH(FALSE,B254:G254,0)-2=2,"C",IF(MATCH(FALSE,B254:G254,0)-2=3,"D",IF(MATCH(FALSE,B254:G254,0)-2=4,"E",IF(MATCH(FALSE,B254:G254,0)-2=5,"F",IF(MATCH(FALSE,B254:G254,0)-2=6,"G"))))))</f>
        <v>C</v>
      </c>
      <c r="I254" t="str">
        <f>H254&amp;ROW(H254)</f>
        <v>C254</v>
      </c>
      <c r="J254">
        <f ca="1">INDIRECT(I254)</f>
        <v>12</v>
      </c>
      <c r="K254" t="str">
        <f ca="1">LEFT(A254,J254-1)</f>
        <v>php-process</v>
      </c>
      <c r="L254" t="str">
        <f ca="1">CONCATENATE("dir /b V:\Packages\*.rpm | findstr ^^",K254,"-[0-9] | findstr /i /r /v i686&gt;&gt; $$")</f>
        <v>dir /b V:\Packages\*.rpm | findstr ^^php-process-[0-9] | findstr /i /r /v i686&gt;&gt; $$</v>
      </c>
      <c r="M254" t="str">
        <f ca="1">CONCATENATE("`ls | grep ^",K254,"-[0-9]` \")</f>
        <v>`ls | grep ^php-process-[0-9]` \</v>
      </c>
    </row>
    <row r="255" spans="1:13" x14ac:dyDescent="0.2">
      <c r="A255" t="s">
        <v>179</v>
      </c>
      <c r="B255">
        <f>IFERROR(FIND("-",A255,1),FALSE)</f>
        <v>4</v>
      </c>
      <c r="C255">
        <f>IFERROR(FIND("-",A255,B255+1),FALSE)</f>
        <v>9</v>
      </c>
      <c r="D255">
        <f>IFERROR(FIND("-",A255,C255+1),FALSE)</f>
        <v>16</v>
      </c>
      <c r="E255" t="b">
        <f>IFERROR(FIND("-",A255,D255+1),FALSE)</f>
        <v>0</v>
      </c>
      <c r="F255">
        <f>IFERROR(FIND("-",A255,E255+1),FALSE)</f>
        <v>4</v>
      </c>
      <c r="G255">
        <f>IFERROR(FIND("-",A255,F255+1),FALSE)</f>
        <v>9</v>
      </c>
      <c r="H255" t="str">
        <f>IF(MATCH(FALSE,B255:G255,0)-2=1,"B",IF(MATCH(FALSE,B255:G255,0)-2=2,"C",IF(MATCH(FALSE,B255:G255,0)-2=3,"D",IF(MATCH(FALSE,B255:G255,0)-2=4,"E",IF(MATCH(FALSE,B255:G255,0)-2=5,"F",IF(MATCH(FALSE,B255:G255,0)-2=6,"G"))))))</f>
        <v>C</v>
      </c>
      <c r="I255" t="str">
        <f>H255&amp;ROW(H255)</f>
        <v>C255</v>
      </c>
      <c r="J255">
        <f ca="1">INDIRECT(I255)</f>
        <v>9</v>
      </c>
      <c r="K255" t="str">
        <f ca="1">LEFT(A255,J255-1)</f>
        <v>php-snmp</v>
      </c>
      <c r="L255" t="str">
        <f ca="1">CONCATENATE("dir /b V:\Packages\*.rpm | findstr ^^",K255,"-[0-9] | findstr /i /r /v i686&gt;&gt; $$")</f>
        <v>dir /b V:\Packages\*.rpm | findstr ^^php-snmp-[0-9] | findstr /i /r /v i686&gt;&gt; $$</v>
      </c>
      <c r="M255" t="str">
        <f ca="1">CONCATENATE("`ls | grep ^",K255,"-[0-9]` \")</f>
        <v>`ls | grep ^php-snmp-[0-9]` \</v>
      </c>
    </row>
    <row r="256" spans="1:13" x14ac:dyDescent="0.2">
      <c r="A256" t="s">
        <v>180</v>
      </c>
      <c r="B256">
        <f>IFERROR(FIND("-",A256,1),FALSE)</f>
        <v>4</v>
      </c>
      <c r="C256">
        <f>IFERROR(FIND("-",A256,B256+1),FALSE)</f>
        <v>8</v>
      </c>
      <c r="D256">
        <f>IFERROR(FIND("-",A256,C256+1),FALSE)</f>
        <v>15</v>
      </c>
      <c r="E256" t="b">
        <f>IFERROR(FIND("-",A256,D256+1),FALSE)</f>
        <v>0</v>
      </c>
      <c r="F256">
        <f>IFERROR(FIND("-",A256,E256+1),FALSE)</f>
        <v>4</v>
      </c>
      <c r="G256">
        <f>IFERROR(FIND("-",A256,F256+1),FALSE)</f>
        <v>8</v>
      </c>
      <c r="H256" t="str">
        <f>IF(MATCH(FALSE,B256:G256,0)-2=1,"B",IF(MATCH(FALSE,B256:G256,0)-2=2,"C",IF(MATCH(FALSE,B256:G256,0)-2=3,"D",IF(MATCH(FALSE,B256:G256,0)-2=4,"E",IF(MATCH(FALSE,B256:G256,0)-2=5,"F",IF(MATCH(FALSE,B256:G256,0)-2=6,"G"))))))</f>
        <v>C</v>
      </c>
      <c r="I256" t="str">
        <f>H256&amp;ROW(H256)</f>
        <v>C256</v>
      </c>
      <c r="J256">
        <f ca="1">INDIRECT(I256)</f>
        <v>8</v>
      </c>
      <c r="K256" t="str">
        <f ca="1">LEFT(A256,J256-1)</f>
        <v>php-xml</v>
      </c>
      <c r="L256" t="str">
        <f ca="1">CONCATENATE("dir /b V:\Packages\*.rpm | findstr ^^",K256,"-[0-9] | findstr /i /r /v i686&gt;&gt; $$")</f>
        <v>dir /b V:\Packages\*.rpm | findstr ^^php-xml-[0-9] | findstr /i /r /v i686&gt;&gt; $$</v>
      </c>
      <c r="M256" t="str">
        <f ca="1">CONCATENATE("`ls | grep ^",K256,"-[0-9]` \")</f>
        <v>`ls | grep ^php-xml-[0-9]` \</v>
      </c>
    </row>
    <row r="257" spans="1:13" x14ac:dyDescent="0.2">
      <c r="A257" t="s">
        <v>181</v>
      </c>
      <c r="B257">
        <f>IFERROR(FIND("-",A257,1),FALSE)</f>
        <v>4</v>
      </c>
      <c r="C257">
        <f>IFERROR(FIND("-",A257,B257+1),FALSE)</f>
        <v>11</v>
      </c>
      <c r="D257">
        <f>IFERROR(FIND("-",A257,C257+1),FALSE)</f>
        <v>18</v>
      </c>
      <c r="E257" t="b">
        <f>IFERROR(FIND("-",A257,D257+1),FALSE)</f>
        <v>0</v>
      </c>
      <c r="F257">
        <f>IFERROR(FIND("-",A257,E257+1),FALSE)</f>
        <v>4</v>
      </c>
      <c r="G257">
        <f>IFERROR(FIND("-",A257,F257+1),FALSE)</f>
        <v>11</v>
      </c>
      <c r="H257" t="str">
        <f>IF(MATCH(FALSE,B257:G257,0)-2=1,"B",IF(MATCH(FALSE,B257:G257,0)-2=2,"C",IF(MATCH(FALSE,B257:G257,0)-2=3,"D",IF(MATCH(FALSE,B257:G257,0)-2=4,"E",IF(MATCH(FALSE,B257:G257,0)-2=5,"F",IF(MATCH(FALSE,B257:G257,0)-2=6,"G"))))))</f>
        <v>C</v>
      </c>
      <c r="I257" t="str">
        <f>H257&amp;ROW(H257)</f>
        <v>C257</v>
      </c>
      <c r="J257">
        <f ca="1">INDIRECT(I257)</f>
        <v>11</v>
      </c>
      <c r="K257" t="str">
        <f ca="1">LEFT(A257,J257-1)</f>
        <v>php-xmlrpc</v>
      </c>
      <c r="L257" t="str">
        <f ca="1">CONCATENATE("dir /b V:\Packages\*.rpm | findstr ^^",K257,"-[0-9] | findstr /i /r /v i686&gt;&gt; $$")</f>
        <v>dir /b V:\Packages\*.rpm | findstr ^^php-xmlrpc-[0-9] | findstr /i /r /v i686&gt;&gt; $$</v>
      </c>
      <c r="M257" t="str">
        <f ca="1">CONCATENATE("`ls | grep ^",K257,"-[0-9]` \")</f>
        <v>`ls | grep ^php-xmlrpc-[0-9]` \</v>
      </c>
    </row>
    <row r="258" spans="1:13" x14ac:dyDescent="0.2">
      <c r="A258" t="s">
        <v>182</v>
      </c>
      <c r="B258">
        <f>IFERROR(FIND("-",A258,1),FALSE)</f>
        <v>10</v>
      </c>
      <c r="C258">
        <f>IFERROR(FIND("-",A258,B258+1),FALSE)</f>
        <v>17</v>
      </c>
      <c r="D258" t="b">
        <f>IFERROR(FIND("-",A258,C258+1),FALSE)</f>
        <v>0</v>
      </c>
      <c r="E258">
        <f>IFERROR(FIND("-",A258,D258+1),FALSE)</f>
        <v>10</v>
      </c>
      <c r="F258">
        <f>IFERROR(FIND("-",A258,E258+1),FALSE)</f>
        <v>17</v>
      </c>
      <c r="G258" t="b">
        <f>IFERROR(FIND("-",A258,F258+1),FALSE)</f>
        <v>0</v>
      </c>
      <c r="H258" t="str">
        <f>IF(MATCH(FALSE,B258:G258,0)-2=1,"B",IF(MATCH(FALSE,B258:G258,0)-2=2,"C",IF(MATCH(FALSE,B258:G258,0)-2=3,"D",IF(MATCH(FALSE,B258:G258,0)-2=4,"E",IF(MATCH(FALSE,B258:G258,0)-2=5,"F",IF(MATCH(FALSE,B258:G258,0)-2=6,"G"))))))</f>
        <v>B</v>
      </c>
      <c r="I258" t="str">
        <f>H258&amp;ROW(H258)</f>
        <v>B258</v>
      </c>
      <c r="J258">
        <f ca="1">INDIRECT(I258)</f>
        <v>10</v>
      </c>
      <c r="K258" t="str">
        <f ca="1">LEFT(A258,J258-1)</f>
        <v>pkgconfig</v>
      </c>
      <c r="L258" t="str">
        <f ca="1">CONCATENATE("dir /b V:\Packages\*.rpm | findstr ^^",K258,"-[0-9] | findstr /i /r /v i686&gt;&gt; $$")</f>
        <v>dir /b V:\Packages\*.rpm | findstr ^^pkgconfig-[0-9] | findstr /i /r /v i686&gt;&gt; $$</v>
      </c>
      <c r="M258" t="str">
        <f ca="1">CONCATENATE("`ls | grep ^",K258,"-[0-9]` \")</f>
        <v>`ls | grep ^pkgconfig-[0-9]` \</v>
      </c>
    </row>
    <row r="259" spans="1:13" x14ac:dyDescent="0.2">
      <c r="A259" t="s">
        <v>207</v>
      </c>
      <c r="B259">
        <f>IFERROR(FIND("-",A259,1),FALSE)</f>
        <v>16</v>
      </c>
      <c r="C259">
        <f>IFERROR(FIND("-",A259,B259+1),FALSE)</f>
        <v>20</v>
      </c>
      <c r="D259" t="b">
        <f>IFERROR(FIND("-",A259,C259+1),FALSE)</f>
        <v>0</v>
      </c>
      <c r="E259">
        <f>IFERROR(FIND("-",A259,D259+1),FALSE)</f>
        <v>16</v>
      </c>
      <c r="F259">
        <f>IFERROR(FIND("-",A259,E259+1),FALSE)</f>
        <v>20</v>
      </c>
      <c r="G259" t="b">
        <f>IFERROR(FIND("-",A259,F259+1),FALSE)</f>
        <v>0</v>
      </c>
      <c r="H259" t="str">
        <f>IF(MATCH(FALSE,B259:G259,0)-2=1,"B",IF(MATCH(FALSE,B259:G259,0)-2=2,"C",IF(MATCH(FALSE,B259:G259,0)-2=3,"D",IF(MATCH(FALSE,B259:G259,0)-2=4,"E",IF(MATCH(FALSE,B259:G259,0)-2=5,"F",IF(MATCH(FALSE,B259:G259,0)-2=6,"G"))))))</f>
        <v>B</v>
      </c>
      <c r="I259" t="str">
        <f>H259&amp;ROW(H259)</f>
        <v>B259</v>
      </c>
      <c r="J259">
        <f ca="1">INDIRECT(I259)</f>
        <v>16</v>
      </c>
      <c r="K259" t="str">
        <f ca="1">LEFT(A259,J259-1)</f>
        <v>policycoreutils</v>
      </c>
      <c r="L259" t="str">
        <f ca="1">CONCATENATE("dir /b V:\Packages\*.rpm | findstr ^^",K259,"-[0-9] | findstr /i /r /v i686&gt;&gt; $$")</f>
        <v>dir /b V:\Packages\*.rpm | findstr ^^policycoreutils-[0-9] | findstr /i /r /v i686&gt;&gt; $$</v>
      </c>
      <c r="M259" t="str">
        <f ca="1">CONCATENATE("`ls | grep ^",K259,"-[0-9]` \")</f>
        <v>`ls | grep ^policycoreutils-[0-9]` \</v>
      </c>
    </row>
    <row r="260" spans="1:13" x14ac:dyDescent="0.2">
      <c r="A260" t="s">
        <v>233</v>
      </c>
      <c r="B260">
        <f>IFERROR(FIND("-",A260,1),FALSE)</f>
        <v>16</v>
      </c>
      <c r="C260">
        <f>IFERROR(FIND("-",A260,B260+1),FALSE)</f>
        <v>23</v>
      </c>
      <c r="D260">
        <f>IFERROR(FIND("-",A260,C260+1),FALSE)</f>
        <v>27</v>
      </c>
      <c r="E260" t="b">
        <f>IFERROR(FIND("-",A260,D260+1),FALSE)</f>
        <v>0</v>
      </c>
      <c r="F260">
        <f>IFERROR(FIND("-",A260,E260+1),FALSE)</f>
        <v>16</v>
      </c>
      <c r="G260">
        <f>IFERROR(FIND("-",A260,F260+1),FALSE)</f>
        <v>23</v>
      </c>
      <c r="H260" t="str">
        <f>IF(MATCH(FALSE,B260:G260,0)-2=1,"B",IF(MATCH(FALSE,B260:G260,0)-2=2,"C",IF(MATCH(FALSE,B260:G260,0)-2=3,"D",IF(MATCH(FALSE,B260:G260,0)-2=4,"E",IF(MATCH(FALSE,B260:G260,0)-2=5,"F",IF(MATCH(FALSE,B260:G260,0)-2=6,"G"))))))</f>
        <v>C</v>
      </c>
      <c r="I260" t="str">
        <f>H260&amp;ROW(H260)</f>
        <v>C260</v>
      </c>
      <c r="J260">
        <f ca="1">INDIRECT(I260)</f>
        <v>23</v>
      </c>
      <c r="K260" t="str">
        <f ca="1">LEFT(A260,J260-1)</f>
        <v>policycoreutils-python</v>
      </c>
      <c r="L260" t="str">
        <f ca="1">CONCATENATE("dir /b V:\Packages\*.rpm | findstr ^^",K260,"-[0-9] | findstr /i /r /v i686&gt;&gt; $$")</f>
        <v>dir /b V:\Packages\*.rpm | findstr ^^policycoreutils-python-[0-9] | findstr /i /r /v i686&gt;&gt; $$</v>
      </c>
      <c r="M260" t="str">
        <f ca="1">CONCATENATE("`ls | grep ^",K260,"-[0-9]` \")</f>
        <v>`ls | grep ^policycoreutils-python-[0-9]` \</v>
      </c>
    </row>
    <row r="261" spans="1:13" x14ac:dyDescent="0.2">
      <c r="A261" t="s">
        <v>183</v>
      </c>
      <c r="B261">
        <f>IFERROR(FIND("-",A261,1),FALSE)</f>
        <v>5</v>
      </c>
      <c r="C261">
        <f>IFERROR(FIND("-",A261,B261+1),FALSE)</f>
        <v>11</v>
      </c>
      <c r="D261">
        <f>IFERROR(FIND("-",A261,C261+1),FALSE)</f>
        <v>16</v>
      </c>
      <c r="E261" t="b">
        <f>IFERROR(FIND("-",A261,D261+1),FALSE)</f>
        <v>0</v>
      </c>
      <c r="F261">
        <f>IFERROR(FIND("-",A261,E261+1),FALSE)</f>
        <v>5</v>
      </c>
      <c r="G261">
        <f>IFERROR(FIND("-",A261,F261+1),FALSE)</f>
        <v>11</v>
      </c>
      <c r="H261" t="str">
        <f>IF(MATCH(FALSE,B261:G261,0)-2=1,"B",IF(MATCH(FALSE,B261:G261,0)-2=2,"C",IF(MATCH(FALSE,B261:G261,0)-2=3,"D",IF(MATCH(FALSE,B261:G261,0)-2=4,"E",IF(MATCH(FALSE,B261:G261,0)-2=5,"F",IF(MATCH(FALSE,B261:G261,0)-2=6,"G"))))))</f>
        <v>C</v>
      </c>
      <c r="I261" t="str">
        <f>H261&amp;ROW(H261)</f>
        <v>C261</v>
      </c>
      <c r="J261">
        <f ca="1">INDIRECT(I261)</f>
        <v>11</v>
      </c>
      <c r="K261" t="str">
        <f ca="1">LEFT(A261,J261-1)</f>
        <v>popt-devel</v>
      </c>
      <c r="L261" t="str">
        <f ca="1">CONCATENATE("dir /b V:\Packages\*.rpm | findstr ^^",K261,"-[0-9] | findstr /i /r /v i686&gt;&gt; $$")</f>
        <v>dir /b V:\Packages\*.rpm | findstr ^^popt-devel-[0-9] | findstr /i /r /v i686&gt;&gt; $$</v>
      </c>
      <c r="M261" t="str">
        <f ca="1">CONCATENATE("`ls | grep ^",K261,"-[0-9]` \")</f>
        <v>`ls | grep ^popt-devel-[0-9]` \</v>
      </c>
    </row>
    <row r="262" spans="1:13" x14ac:dyDescent="0.2">
      <c r="A262" t="s">
        <v>184</v>
      </c>
      <c r="B262">
        <f>IFERROR(FIND("-",A262,1),FALSE)</f>
        <v>10</v>
      </c>
      <c r="C262">
        <f>IFERROR(FIND("-",A262,B262+1),FALSE)</f>
        <v>16</v>
      </c>
      <c r="D262" t="b">
        <f>IFERROR(FIND("-",A262,C262+1),FALSE)</f>
        <v>0</v>
      </c>
      <c r="E262">
        <f>IFERROR(FIND("-",A262,D262+1),FALSE)</f>
        <v>10</v>
      </c>
      <c r="F262">
        <f>IFERROR(FIND("-",A262,E262+1),FALSE)</f>
        <v>16</v>
      </c>
      <c r="G262" t="b">
        <f>IFERROR(FIND("-",A262,F262+1),FALSE)</f>
        <v>0</v>
      </c>
      <c r="H262" t="str">
        <f>IF(MATCH(FALSE,B262:G262,0)-2=1,"B",IF(MATCH(FALSE,B262:G262,0)-2=2,"C",IF(MATCH(FALSE,B262:G262,0)-2=3,"D",IF(MATCH(FALSE,B262:G262,0)-2=4,"E",IF(MATCH(FALSE,B262:G262,0)-2=5,"F",IF(MATCH(FALSE,B262:G262,0)-2=6,"G"))))))</f>
        <v>B</v>
      </c>
      <c r="I262" t="str">
        <f>H262&amp;ROW(H262)</f>
        <v>B262</v>
      </c>
      <c r="J262">
        <f ca="1">INDIRECT(I262)</f>
        <v>10</v>
      </c>
      <c r="K262" t="str">
        <f ca="1">LEFT(A262,J262-1)</f>
        <v>pyparsing</v>
      </c>
      <c r="L262" t="str">
        <f ca="1">CONCATENATE("dir /b V:\Packages\*.rpm | findstr ^^",K262,"-[0-9] | findstr /i /r /v i686&gt;&gt; $$")</f>
        <v>dir /b V:\Packages\*.rpm | findstr ^^pyparsing-[0-9] | findstr /i /r /v i686&gt;&gt; $$</v>
      </c>
      <c r="M262" t="str">
        <f ca="1">CONCATENATE("`ls | grep ^",K262,"-[0-9]` \")</f>
        <v>`ls | grep ^pyparsing-[0-9]` \</v>
      </c>
    </row>
    <row r="263" spans="1:13" x14ac:dyDescent="0.2">
      <c r="A263" t="s">
        <v>261</v>
      </c>
      <c r="B263">
        <f>IFERROR(FIND("-",A263,1),FALSE)</f>
        <v>7</v>
      </c>
      <c r="C263">
        <f>IFERROR(FIND("-",A263,B263+1),FALSE)</f>
        <v>11</v>
      </c>
      <c r="D263">
        <f>IFERROR(FIND("-",A263,C263+1),FALSE)</f>
        <v>16</v>
      </c>
      <c r="E263" t="b">
        <f>IFERROR(FIND("-",A263,D263+1),FALSE)</f>
        <v>0</v>
      </c>
      <c r="F263">
        <f>IFERROR(FIND("-",A263,E263+1),FALSE)</f>
        <v>7</v>
      </c>
      <c r="G263">
        <f>IFERROR(FIND("-",A263,F263+1),FALSE)</f>
        <v>11</v>
      </c>
      <c r="H263" t="str">
        <f>IF(MATCH(FALSE,B263:G263,0)-2=1,"B",IF(MATCH(FALSE,B263:G263,0)-2=2,"C",IF(MATCH(FALSE,B263:G263,0)-2=3,"D",IF(MATCH(FALSE,B263:G263,0)-2=4,"E",IF(MATCH(FALSE,B263:G263,0)-2=5,"F",IF(MATCH(FALSE,B263:G263,0)-2=6,"G"))))))</f>
        <v>C</v>
      </c>
      <c r="I263" t="str">
        <f>H263&amp;ROW(H263)</f>
        <v>C263</v>
      </c>
      <c r="J263">
        <f ca="1">INDIRECT(I263)</f>
        <v>11</v>
      </c>
      <c r="K263" t="str">
        <f ca="1">LEFT(A263,J263-1)</f>
        <v>python-IPy</v>
      </c>
      <c r="L263" t="str">
        <f ca="1">CONCATENATE("dir /b V:\Packages\*.rpm | findstr ^^",K263,"-[0-9] | findstr /i /r /v i686&gt;&gt; $$")</f>
        <v>dir /b V:\Packages\*.rpm | findstr ^^python-IPy-[0-9] | findstr /i /r /v i686&gt;&gt; $$</v>
      </c>
      <c r="M263" t="str">
        <f ca="1">CONCATENATE("`ls | grep ^",K263,"-[0-9]` \")</f>
        <v>`ls | grep ^python-IPy-[0-9]` \</v>
      </c>
    </row>
    <row r="264" spans="1:13" x14ac:dyDescent="0.2">
      <c r="A264" t="s">
        <v>357</v>
      </c>
      <c r="B264">
        <f>IFERROR(FIND("-",A264,1),FALSE)</f>
        <v>7</v>
      </c>
      <c r="C264">
        <f>IFERROR(FIND("-",A264,B264+1),FALSE)</f>
        <v>20</v>
      </c>
      <c r="D264">
        <f>IFERROR(FIND("-",A264,C264+1),FALSE)</f>
        <v>26</v>
      </c>
      <c r="E264" t="b">
        <f>IFERROR(FIND("-",A264,D264+1),FALSE)</f>
        <v>0</v>
      </c>
      <c r="F264">
        <f>IFERROR(FIND("-",A264,E264+1),FALSE)</f>
        <v>7</v>
      </c>
      <c r="G264">
        <f>IFERROR(FIND("-",A264,F264+1),FALSE)</f>
        <v>20</v>
      </c>
      <c r="H264" t="str">
        <f>IF(MATCH(FALSE,B264:G264,0)-2=1,"B",IF(MATCH(FALSE,B264:G264,0)-2=2,"C",IF(MATCH(FALSE,B264:G264,0)-2=3,"D",IF(MATCH(FALSE,B264:G264,0)-2=4,"E",IF(MATCH(FALSE,B264:G264,0)-2=5,"F",IF(MATCH(FALSE,B264:G264,0)-2=6,"G"))))))</f>
        <v>C</v>
      </c>
      <c r="I264" t="str">
        <f>H264&amp;ROW(H264)</f>
        <v>C264</v>
      </c>
      <c r="J264">
        <f ca="1">INDIRECT(I264)</f>
        <v>20</v>
      </c>
      <c r="K264" t="str">
        <f ca="1">LEFT(A264,J264-1)</f>
        <v>python-javapackages</v>
      </c>
      <c r="L264" t="str">
        <f ca="1">CONCATENATE("dir /b V:\Packages\*.rpm | findstr ^^",K264,"-[0-9] | findstr /i /r /v i686&gt;&gt; $$")</f>
        <v>dir /b V:\Packages\*.rpm | findstr ^^python-javapackages-[0-9] | findstr /i /r /v i686&gt;&gt; $$</v>
      </c>
      <c r="M264" t="str">
        <f ca="1">CONCATENATE("`ls | grep ^",K264,"-[0-9]` \")</f>
        <v>`ls | grep ^python-javapackages-[0-9]` \</v>
      </c>
    </row>
    <row r="265" spans="1:13" x14ac:dyDescent="0.2">
      <c r="A265" t="s">
        <v>358</v>
      </c>
      <c r="B265">
        <f>IFERROR(FIND("-",A265,1),FALSE)</f>
        <v>7</v>
      </c>
      <c r="C265">
        <f>IFERROR(FIND("-",A265,B265+1),FALSE)</f>
        <v>12</v>
      </c>
      <c r="D265">
        <f>IFERROR(FIND("-",A265,C265+1),FALSE)</f>
        <v>18</v>
      </c>
      <c r="E265" t="b">
        <f>IFERROR(FIND("-",A265,D265+1),FALSE)</f>
        <v>0</v>
      </c>
      <c r="F265">
        <f>IFERROR(FIND("-",A265,E265+1),FALSE)</f>
        <v>7</v>
      </c>
      <c r="G265">
        <f>IFERROR(FIND("-",A265,F265+1),FALSE)</f>
        <v>12</v>
      </c>
      <c r="H265" t="str">
        <f>IF(MATCH(FALSE,B265:G265,0)-2=1,"B",IF(MATCH(FALSE,B265:G265,0)-2=2,"C",IF(MATCH(FALSE,B265:G265,0)-2=3,"D",IF(MATCH(FALSE,B265:G265,0)-2=4,"E",IF(MATCH(FALSE,B265:G265,0)-2=5,"F",IF(MATCH(FALSE,B265:G265,0)-2=6,"G"))))))</f>
        <v>C</v>
      </c>
      <c r="I265" t="str">
        <f>H265&amp;ROW(H265)</f>
        <v>C265</v>
      </c>
      <c r="J265">
        <f ca="1">INDIRECT(I265)</f>
        <v>12</v>
      </c>
      <c r="K265" t="str">
        <f ca="1">LEFT(A265,J265-1)</f>
        <v>python-lxml</v>
      </c>
      <c r="L265" t="str">
        <f ca="1">CONCATENATE("dir /b V:\Packages\*.rpm | findstr ^^",K265,"-[0-9] | findstr /i /r /v i686&gt;&gt; $$")</f>
        <v>dir /b V:\Packages\*.rpm | findstr ^^python-lxml-[0-9] | findstr /i /r /v i686&gt;&gt; $$</v>
      </c>
      <c r="M265" t="str">
        <f ca="1">CONCATENATE("`ls | grep ^",K265,"-[0-9]` \")</f>
        <v>`ls | grep ^python-lxml-[0-9]` \</v>
      </c>
    </row>
    <row r="266" spans="1:13" x14ac:dyDescent="0.2">
      <c r="A266" t="s">
        <v>341</v>
      </c>
      <c r="B266">
        <f>IFERROR(FIND("-",A266,1),FALSE)</f>
        <v>7</v>
      </c>
      <c r="C266">
        <f>IFERROR(FIND("-",A266,B266+1),FALSE)</f>
        <v>11</v>
      </c>
      <c r="D266">
        <f>IFERROR(FIND("-",A266,C266+1),FALSE)</f>
        <v>18</v>
      </c>
      <c r="E266">
        <f>IFERROR(FIND("-",A266,D266+1),FALSE)</f>
        <v>24</v>
      </c>
      <c r="F266" t="b">
        <f>IFERROR(FIND("-",A266,E266+1),FALSE)</f>
        <v>0</v>
      </c>
      <c r="G266">
        <f>IFERROR(FIND("-",A266,F266+1),FALSE)</f>
        <v>7</v>
      </c>
      <c r="H266" t="str">
        <f>IF(MATCH(FALSE,B266:G266,0)-2=1,"B",IF(MATCH(FALSE,B266:G266,0)-2=2,"C",IF(MATCH(FALSE,B266:G266,0)-2=3,"D",IF(MATCH(FALSE,B266:G266,0)-2=4,"E",IF(MATCH(FALSE,B266:G266,0)-2=5,"F",IF(MATCH(FALSE,B266:G266,0)-2=6,"G"))))))</f>
        <v>D</v>
      </c>
      <c r="I266" t="str">
        <f>H266&amp;ROW(H266)</f>
        <v>D266</v>
      </c>
      <c r="J266">
        <f ca="1">INDIRECT(I266)</f>
        <v>18</v>
      </c>
      <c r="K266" t="str">
        <f ca="1">LEFT(A266,J266-1)</f>
        <v>redhat-rpm-config</v>
      </c>
      <c r="L266" t="str">
        <f ca="1">CONCATENATE("dir /b V:\Packages\*.rpm | findstr ^^",K266,"-[0-9] | findstr /i /r /v i686&gt;&gt; $$")</f>
        <v>dir /b V:\Packages\*.rpm | findstr ^^redhat-rpm-config-[0-9] | findstr /i /r /v i686&gt;&gt; $$</v>
      </c>
      <c r="M266" t="str">
        <f ca="1">CONCATENATE("`ls | grep ^",K266,"-[0-9]` \")</f>
        <v>`ls | grep ^redhat-rpm-config-[0-9]` \</v>
      </c>
    </row>
    <row r="267" spans="1:13" x14ac:dyDescent="0.2">
      <c r="A267" t="s">
        <v>185</v>
      </c>
      <c r="B267">
        <f>IFERROR(FIND("-",A267,1),FALSE)</f>
        <v>4</v>
      </c>
      <c r="C267">
        <f>IFERROR(FIND("-",A267,B267+1),FALSE)</f>
        <v>11</v>
      </c>
      <c r="D267" t="b">
        <f>IFERROR(FIND("-",A267,C267+1),FALSE)</f>
        <v>0</v>
      </c>
      <c r="E267">
        <f>IFERROR(FIND("-",A267,D267+1),FALSE)</f>
        <v>4</v>
      </c>
      <c r="F267">
        <f>IFERROR(FIND("-",A267,E267+1),FALSE)</f>
        <v>11</v>
      </c>
      <c r="G267" t="b">
        <f>IFERROR(FIND("-",A267,F267+1),FALSE)</f>
        <v>0</v>
      </c>
      <c r="H267" t="str">
        <f>IF(MATCH(FALSE,B267:G267,0)-2=1,"B",IF(MATCH(FALSE,B267:G267,0)-2=2,"C",IF(MATCH(FALSE,B267:G267,0)-2=3,"D",IF(MATCH(FALSE,B267:G267,0)-2=4,"E",IF(MATCH(FALSE,B267:G267,0)-2=5,"F",IF(MATCH(FALSE,B267:G267,0)-2=6,"G"))))))</f>
        <v>B</v>
      </c>
      <c r="I267" t="str">
        <f>H267&amp;ROW(H267)</f>
        <v>B267</v>
      </c>
      <c r="J267">
        <f ca="1">INDIRECT(I267)</f>
        <v>4</v>
      </c>
      <c r="K267" t="str">
        <f ca="1">LEFT(A267,J267-1)</f>
        <v>rpm</v>
      </c>
      <c r="L267" t="str">
        <f ca="1">CONCATENATE("dir /b V:\Packages\*.rpm | findstr ^^",K267,"-[0-9] | findstr /i /r /v i686&gt;&gt; $$")</f>
        <v>dir /b V:\Packages\*.rpm | findstr ^^rpm-[0-9] | findstr /i /r /v i686&gt;&gt; $$</v>
      </c>
      <c r="M267" t="str">
        <f ca="1">CONCATENATE("`ls | grep ^",K267,"-[0-9]` \")</f>
        <v>`ls | grep ^rpm-[0-9]` \</v>
      </c>
    </row>
    <row r="268" spans="1:13" x14ac:dyDescent="0.2">
      <c r="A268" t="s">
        <v>342</v>
      </c>
      <c r="B268">
        <f>IFERROR(FIND("-",A268,1),FALSE)</f>
        <v>4</v>
      </c>
      <c r="C268">
        <f>IFERROR(FIND("-",A268,B268+1),FALSE)</f>
        <v>10</v>
      </c>
      <c r="D268">
        <f>IFERROR(FIND("-",A268,C268+1),FALSE)</f>
        <v>17</v>
      </c>
      <c r="E268" t="b">
        <f>IFERROR(FIND("-",A268,D268+1),FALSE)</f>
        <v>0</v>
      </c>
      <c r="F268">
        <f>IFERROR(FIND("-",A268,E268+1),FALSE)</f>
        <v>4</v>
      </c>
      <c r="G268">
        <f>IFERROR(FIND("-",A268,F268+1),FALSE)</f>
        <v>10</v>
      </c>
      <c r="H268" t="str">
        <f>IF(MATCH(FALSE,B268:G268,0)-2=1,"B",IF(MATCH(FALSE,B268:G268,0)-2=2,"C",IF(MATCH(FALSE,B268:G268,0)-2=3,"D",IF(MATCH(FALSE,B268:G268,0)-2=4,"E",IF(MATCH(FALSE,B268:G268,0)-2=5,"F",IF(MATCH(FALSE,B268:G268,0)-2=6,"G"))))))</f>
        <v>C</v>
      </c>
      <c r="I268" t="str">
        <f>H268&amp;ROW(H268)</f>
        <v>C268</v>
      </c>
      <c r="J268">
        <f ca="1">INDIRECT(I268)</f>
        <v>10</v>
      </c>
      <c r="K268" t="str">
        <f ca="1">LEFT(A268,J268-1)</f>
        <v>rpm-build</v>
      </c>
      <c r="L268" t="str">
        <f ca="1">CONCATENATE("dir /b V:\Packages\*.rpm | findstr ^^",K268,"-[0-9] | findstr /i /r /v i686&gt;&gt; $$")</f>
        <v>dir /b V:\Packages\*.rpm | findstr ^^rpm-build-[0-9] | findstr /i /r /v i686&gt;&gt; $$</v>
      </c>
      <c r="M268" t="str">
        <f ca="1">CONCATENATE("`ls | grep ^",K268,"-[0-9]` \")</f>
        <v>`ls | grep ^rpm-build-[0-9]` \</v>
      </c>
    </row>
    <row r="269" spans="1:13" x14ac:dyDescent="0.2">
      <c r="A269" t="s">
        <v>186</v>
      </c>
      <c r="B269">
        <f>IFERROR(FIND("-",A269,1),FALSE)</f>
        <v>4</v>
      </c>
      <c r="C269">
        <f>IFERROR(FIND("-",A269,B269+1),FALSE)</f>
        <v>10</v>
      </c>
      <c r="D269">
        <f>IFERROR(FIND("-",A269,C269+1),FALSE)</f>
        <v>15</v>
      </c>
      <c r="E269">
        <f>IFERROR(FIND("-",A269,D269+1),FALSE)</f>
        <v>22</v>
      </c>
      <c r="F269" t="b">
        <f>IFERROR(FIND("-",A269,E269+1),FALSE)</f>
        <v>0</v>
      </c>
      <c r="G269">
        <f>IFERROR(FIND("-",A269,F269+1),FALSE)</f>
        <v>4</v>
      </c>
      <c r="H269" t="str">
        <f>IF(MATCH(FALSE,B269:G269,0)-2=1,"B",IF(MATCH(FALSE,B269:G269,0)-2=2,"C",IF(MATCH(FALSE,B269:G269,0)-2=3,"D",IF(MATCH(FALSE,B269:G269,0)-2=4,"E",IF(MATCH(FALSE,B269:G269,0)-2=5,"F",IF(MATCH(FALSE,B269:G269,0)-2=6,"G"))))))</f>
        <v>D</v>
      </c>
      <c r="I269" t="str">
        <f>H269&amp;ROW(H269)</f>
        <v>D269</v>
      </c>
      <c r="J269">
        <f ca="1">INDIRECT(I269)</f>
        <v>15</v>
      </c>
      <c r="K269" t="str">
        <f ca="1">LEFT(A269,J269-1)</f>
        <v>rpm-build-libs</v>
      </c>
      <c r="L269" t="str">
        <f ca="1">CONCATENATE("dir /b V:\Packages\*.rpm | findstr ^^",K269,"-[0-9] | findstr /i /r /v i686&gt;&gt; $$")</f>
        <v>dir /b V:\Packages\*.rpm | findstr ^^rpm-build-libs-[0-9] | findstr /i /r /v i686&gt;&gt; $$</v>
      </c>
      <c r="M269" t="str">
        <f ca="1">CONCATENATE("`ls | grep ^",K269,"-[0-9]` \")</f>
        <v>`ls | grep ^rpm-build-libs-[0-9]` \</v>
      </c>
    </row>
    <row r="270" spans="1:13" x14ac:dyDescent="0.2">
      <c r="A270" t="s">
        <v>187</v>
      </c>
      <c r="B270">
        <f>IFERROR(FIND("-",A270,1),FALSE)</f>
        <v>4</v>
      </c>
      <c r="C270">
        <f>IFERROR(FIND("-",A270,B270+1),FALSE)</f>
        <v>10</v>
      </c>
      <c r="D270">
        <f>IFERROR(FIND("-",A270,C270+1),FALSE)</f>
        <v>17</v>
      </c>
      <c r="E270" t="b">
        <f>IFERROR(FIND("-",A270,D270+1),FALSE)</f>
        <v>0</v>
      </c>
      <c r="F270">
        <f>IFERROR(FIND("-",A270,E270+1),FALSE)</f>
        <v>4</v>
      </c>
      <c r="G270">
        <f>IFERROR(FIND("-",A270,F270+1),FALSE)</f>
        <v>10</v>
      </c>
      <c r="H270" t="str">
        <f>IF(MATCH(FALSE,B270:G270,0)-2=1,"B",IF(MATCH(FALSE,B270:G270,0)-2=2,"C",IF(MATCH(FALSE,B270:G270,0)-2=3,"D",IF(MATCH(FALSE,B270:G270,0)-2=4,"E",IF(MATCH(FALSE,B270:G270,0)-2=5,"F",IF(MATCH(FALSE,B270:G270,0)-2=6,"G"))))))</f>
        <v>C</v>
      </c>
      <c r="I270" t="str">
        <f>H270&amp;ROW(H270)</f>
        <v>C270</v>
      </c>
      <c r="J270">
        <f ca="1">INDIRECT(I270)</f>
        <v>10</v>
      </c>
      <c r="K270" t="str">
        <f ca="1">LEFT(A270,J270-1)</f>
        <v>rpm-devel</v>
      </c>
      <c r="L270" t="str">
        <f ca="1">CONCATENATE("dir /b V:\Packages\*.rpm | findstr ^^",K270,"-[0-9] | findstr /i /r /v i686&gt;&gt; $$")</f>
        <v>dir /b V:\Packages\*.rpm | findstr ^^rpm-devel-[0-9] | findstr /i /r /v i686&gt;&gt; $$</v>
      </c>
      <c r="M270" t="str">
        <f ca="1">CONCATENATE("`ls | grep ^",K270,"-[0-9]` \")</f>
        <v>`ls | grep ^rpm-devel-[0-9]` \</v>
      </c>
    </row>
    <row r="271" spans="1:13" x14ac:dyDescent="0.2">
      <c r="A271" t="s">
        <v>188</v>
      </c>
      <c r="B271">
        <f>IFERROR(FIND("-",A271,1),FALSE)</f>
        <v>4</v>
      </c>
      <c r="C271">
        <f>IFERROR(FIND("-",A271,B271+1),FALSE)</f>
        <v>9</v>
      </c>
      <c r="D271">
        <f>IFERROR(FIND("-",A271,C271+1),FALSE)</f>
        <v>16</v>
      </c>
      <c r="E271" t="b">
        <f>IFERROR(FIND("-",A271,D271+1),FALSE)</f>
        <v>0</v>
      </c>
      <c r="F271">
        <f>IFERROR(FIND("-",A271,E271+1),FALSE)</f>
        <v>4</v>
      </c>
      <c r="G271">
        <f>IFERROR(FIND("-",A271,F271+1),FALSE)</f>
        <v>9</v>
      </c>
      <c r="H271" t="str">
        <f>IF(MATCH(FALSE,B271:G271,0)-2=1,"B",IF(MATCH(FALSE,B271:G271,0)-2=2,"C",IF(MATCH(FALSE,B271:G271,0)-2=3,"D",IF(MATCH(FALSE,B271:G271,0)-2=4,"E",IF(MATCH(FALSE,B271:G271,0)-2=5,"F",IF(MATCH(FALSE,B271:G271,0)-2=6,"G"))))))</f>
        <v>C</v>
      </c>
      <c r="I271" t="str">
        <f>H271&amp;ROW(H271)</f>
        <v>C271</v>
      </c>
      <c r="J271">
        <f ca="1">INDIRECT(I271)</f>
        <v>9</v>
      </c>
      <c r="K271" t="str">
        <f ca="1">LEFT(A271,J271-1)</f>
        <v>rpm-libs</v>
      </c>
      <c r="L271" t="str">
        <f ca="1">CONCATENATE("dir /b V:\Packages\*.rpm | findstr ^^",K271,"-[0-9] | findstr /i /r /v i686&gt;&gt; $$")</f>
        <v>dir /b V:\Packages\*.rpm | findstr ^^rpm-libs-[0-9] | findstr /i /r /v i686&gt;&gt; $$</v>
      </c>
      <c r="M271" t="str">
        <f ca="1">CONCATENATE("`ls | grep ^",K271,"-[0-9]` \")</f>
        <v>`ls | grep ^rpm-libs-[0-9]` \</v>
      </c>
    </row>
    <row r="272" spans="1:13" x14ac:dyDescent="0.2">
      <c r="A272" t="s">
        <v>189</v>
      </c>
      <c r="B272">
        <f>IFERROR(FIND("-",A272,1),FALSE)</f>
        <v>4</v>
      </c>
      <c r="C272">
        <f>IFERROR(FIND("-",A272,B272+1),FALSE)</f>
        <v>11</v>
      </c>
      <c r="D272">
        <f>IFERROR(FIND("-",A272,C272+1),FALSE)</f>
        <v>18</v>
      </c>
      <c r="E272" t="b">
        <f>IFERROR(FIND("-",A272,D272+1),FALSE)</f>
        <v>0</v>
      </c>
      <c r="F272">
        <f>IFERROR(FIND("-",A272,E272+1),FALSE)</f>
        <v>4</v>
      </c>
      <c r="G272">
        <f>IFERROR(FIND("-",A272,F272+1),FALSE)</f>
        <v>11</v>
      </c>
      <c r="H272" t="str">
        <f>IF(MATCH(FALSE,B272:G272,0)-2=1,"B",IF(MATCH(FALSE,B272:G272,0)-2=2,"C",IF(MATCH(FALSE,B272:G272,0)-2=3,"D",IF(MATCH(FALSE,B272:G272,0)-2=4,"E",IF(MATCH(FALSE,B272:G272,0)-2=5,"F",IF(MATCH(FALSE,B272:G272,0)-2=6,"G"))))))</f>
        <v>C</v>
      </c>
      <c r="I272" t="str">
        <f>H272&amp;ROW(H272)</f>
        <v>C272</v>
      </c>
      <c r="J272">
        <f ca="1">INDIRECT(I272)</f>
        <v>11</v>
      </c>
      <c r="K272" t="str">
        <f ca="1">LEFT(A272,J272-1)</f>
        <v>rpm-python</v>
      </c>
      <c r="L272" t="str">
        <f ca="1">CONCATENATE("dir /b V:\Packages\*.rpm | findstr ^^",K272,"-[0-9] | findstr /i /r /v i686&gt;&gt; $$")</f>
        <v>dir /b V:\Packages\*.rpm | findstr ^^rpm-python-[0-9] | findstr /i /r /v i686&gt;&gt; $$</v>
      </c>
      <c r="M272" t="str">
        <f ca="1">CONCATENATE("`ls | grep ^",K272,"-[0-9]` \")</f>
        <v>`ls | grep ^rpm-python-[0-9]` \</v>
      </c>
    </row>
    <row r="273" spans="1:13" x14ac:dyDescent="0.2">
      <c r="A273" t="s">
        <v>343</v>
      </c>
      <c r="B273">
        <f>IFERROR(FIND("-",A273,1),FALSE)</f>
        <v>4</v>
      </c>
      <c r="C273">
        <f>IFERROR(FIND("-",A273,B273+1),FALSE)</f>
        <v>9</v>
      </c>
      <c r="D273">
        <f>IFERROR(FIND("-",A273,C273+1),FALSE)</f>
        <v>16</v>
      </c>
      <c r="E273" t="b">
        <f>IFERROR(FIND("-",A273,D273+1),FALSE)</f>
        <v>0</v>
      </c>
      <c r="F273">
        <f>IFERROR(FIND("-",A273,E273+1),FALSE)</f>
        <v>4</v>
      </c>
      <c r="G273">
        <f>IFERROR(FIND("-",A273,F273+1),FALSE)</f>
        <v>9</v>
      </c>
      <c r="H273" t="str">
        <f>IF(MATCH(FALSE,B273:G273,0)-2=1,"B",IF(MATCH(FALSE,B273:G273,0)-2=2,"C",IF(MATCH(FALSE,B273:G273,0)-2=3,"D",IF(MATCH(FALSE,B273:G273,0)-2=4,"E",IF(MATCH(FALSE,B273:G273,0)-2=5,"F",IF(MATCH(FALSE,B273:G273,0)-2=6,"G"))))))</f>
        <v>C</v>
      </c>
      <c r="I273" t="str">
        <f>H273&amp;ROW(H273)</f>
        <v>C273</v>
      </c>
      <c r="J273">
        <f ca="1">INDIRECT(I273)</f>
        <v>9</v>
      </c>
      <c r="K273" t="str">
        <f ca="1">LEFT(A273,J273-1)</f>
        <v>rpm-sign</v>
      </c>
      <c r="L273" t="str">
        <f ca="1">CONCATENATE("dir /b V:\Packages\*.rpm | findstr ^^",K273,"-[0-9] | findstr /i /r /v i686&gt;&gt; $$")</f>
        <v>dir /b V:\Packages\*.rpm | findstr ^^rpm-sign-[0-9] | findstr /i /r /v i686&gt;&gt; $$</v>
      </c>
      <c r="M273" t="str">
        <f ca="1">CONCATENATE("`ls | grep ^",K273,"-[0-9]` \")</f>
        <v>`ls | grep ^rpm-sign-[0-9]` \</v>
      </c>
    </row>
    <row r="274" spans="1:13" x14ac:dyDescent="0.2">
      <c r="A274" t="s">
        <v>216</v>
      </c>
      <c r="B274">
        <f>IFERROR(FIND("-",A274,1),FALSE)</f>
        <v>8</v>
      </c>
      <c r="C274">
        <f>IFERROR(FIND("-",A274,B274+1),FALSE)</f>
        <v>15</v>
      </c>
      <c r="D274">
        <f>IFERROR(FIND("-",A274,C274+1),FALSE)</f>
        <v>22</v>
      </c>
      <c r="E274" t="b">
        <f>IFERROR(FIND("-",A274,D274+1),FALSE)</f>
        <v>0</v>
      </c>
      <c r="F274">
        <f>IFERROR(FIND("-",A274,E274+1),FALSE)</f>
        <v>8</v>
      </c>
      <c r="G274">
        <f>IFERROR(FIND("-",A274,F274+1),FALSE)</f>
        <v>15</v>
      </c>
      <c r="H274" t="str">
        <f>IF(MATCH(FALSE,B274:G274,0)-2=1,"B",IF(MATCH(FALSE,B274:G274,0)-2=2,"C",IF(MATCH(FALSE,B274:G274,0)-2=3,"D",IF(MATCH(FALSE,B274:G274,0)-2=4,"E",IF(MATCH(FALSE,B274:G274,0)-2=5,"F",IF(MATCH(FALSE,B274:G274,0)-2=6,"G"))))))</f>
        <v>C</v>
      </c>
      <c r="I274" t="str">
        <f>H274&amp;ROW(H274)</f>
        <v>C274</v>
      </c>
      <c r="J274">
        <f ca="1">INDIRECT(I274)</f>
        <v>15</v>
      </c>
      <c r="K274" t="str">
        <f ca="1">LEFT(A274,J274-1)</f>
        <v>selinux-policy</v>
      </c>
      <c r="L274" t="str">
        <f ca="1">CONCATENATE("dir /b V:\Packages\*.rpm | findstr ^^",K274,"-[0-9] | findstr /i /r /v i686&gt;&gt; $$")</f>
        <v>dir /b V:\Packages\*.rpm | findstr ^^selinux-policy-[0-9] | findstr /i /r /v i686&gt;&gt; $$</v>
      </c>
      <c r="M274" t="str">
        <f ca="1">CONCATENATE("`ls | grep ^",K274,"-[0-9]` \")</f>
        <v>`ls | grep ^selinux-policy-[0-9]` \</v>
      </c>
    </row>
    <row r="275" spans="1:13" x14ac:dyDescent="0.2">
      <c r="A275" t="s">
        <v>217</v>
      </c>
      <c r="B275">
        <f>IFERROR(FIND("-",A275,1),FALSE)</f>
        <v>8</v>
      </c>
      <c r="C275">
        <f>IFERROR(FIND("-",A275,B275+1),FALSE)</f>
        <v>15</v>
      </c>
      <c r="D275">
        <f>IFERROR(FIND("-",A275,C275+1),FALSE)</f>
        <v>24</v>
      </c>
      <c r="E275">
        <f>IFERROR(FIND("-",A275,D275+1),FALSE)</f>
        <v>31</v>
      </c>
      <c r="F275" t="b">
        <f>IFERROR(FIND("-",A275,E275+1),FALSE)</f>
        <v>0</v>
      </c>
      <c r="G275">
        <f>IFERROR(FIND("-",A275,F275+1),FALSE)</f>
        <v>8</v>
      </c>
      <c r="H275" t="str">
        <f>IF(MATCH(FALSE,B275:G275,0)-2=1,"B",IF(MATCH(FALSE,B275:G275,0)-2=2,"C",IF(MATCH(FALSE,B275:G275,0)-2=3,"D",IF(MATCH(FALSE,B275:G275,0)-2=4,"E",IF(MATCH(FALSE,B275:G275,0)-2=5,"F",IF(MATCH(FALSE,B275:G275,0)-2=6,"G"))))))</f>
        <v>D</v>
      </c>
      <c r="I275" t="str">
        <f>H275&amp;ROW(H275)</f>
        <v>D275</v>
      </c>
      <c r="J275">
        <f ca="1">INDIRECT(I275)</f>
        <v>24</v>
      </c>
      <c r="K275" t="str">
        <f ca="1">LEFT(A275,J275-1)</f>
        <v>selinux-policy-targeted</v>
      </c>
      <c r="L275" t="str">
        <f ca="1">CONCATENATE("dir /b V:\Packages\*.rpm | findstr ^^",K275,"-[0-9] | findstr /i /r /v i686&gt;&gt; $$")</f>
        <v>dir /b V:\Packages\*.rpm | findstr ^^selinux-policy-targeted-[0-9] | findstr /i /r /v i686&gt;&gt; $$</v>
      </c>
      <c r="M275" t="str">
        <f ca="1">CONCATENATE("`ls | grep ^",K275,"-[0-9]` \")</f>
        <v>`ls | grep ^selinux-policy-targeted-[0-9]` \</v>
      </c>
    </row>
    <row r="276" spans="1:13" x14ac:dyDescent="0.2">
      <c r="A276" t="s">
        <v>232</v>
      </c>
      <c r="B276">
        <f>IFERROR(FIND("-",A276,1),FALSE)</f>
        <v>8</v>
      </c>
      <c r="C276">
        <f>IFERROR(FIND("-",A276,B276+1),FALSE)</f>
        <v>13</v>
      </c>
      <c r="D276">
        <f>IFERROR(FIND("-",A276,C276+1),FALSE)</f>
        <v>19</v>
      </c>
      <c r="E276" t="b">
        <f>IFERROR(FIND("-",A276,D276+1),FALSE)</f>
        <v>0</v>
      </c>
      <c r="F276">
        <f>IFERROR(FIND("-",A276,E276+1),FALSE)</f>
        <v>8</v>
      </c>
      <c r="G276">
        <f>IFERROR(FIND("-",A276,F276+1),FALSE)</f>
        <v>13</v>
      </c>
      <c r="H276" t="str">
        <f>IF(MATCH(FALSE,B276:G276,0)-2=1,"B",IF(MATCH(FALSE,B276:G276,0)-2=2,"C",IF(MATCH(FALSE,B276:G276,0)-2=3,"D",IF(MATCH(FALSE,B276:G276,0)-2=4,"E",IF(MATCH(FALSE,B276:G276,0)-2=5,"F",IF(MATCH(FALSE,B276:G276,0)-2=6,"G"))))))</f>
        <v>C</v>
      </c>
      <c r="I276" t="str">
        <f>H276&amp;ROW(H276)</f>
        <v>C276</v>
      </c>
      <c r="J276">
        <f ca="1">INDIRECT(I276)</f>
        <v>13</v>
      </c>
      <c r="K276" t="str">
        <f ca="1">LEFT(A276,J276-1)</f>
        <v>setools-libs</v>
      </c>
      <c r="L276" t="str">
        <f ca="1">CONCATENATE("dir /b V:\Packages\*.rpm | findstr ^^",K276,"-[0-9] | findstr /i /r /v i686&gt;&gt; $$")</f>
        <v>dir /b V:\Packages\*.rpm | findstr ^^setools-libs-[0-9] | findstr /i /r /v i686&gt;&gt; $$</v>
      </c>
      <c r="M276" t="str">
        <f ca="1">CONCATENATE("`ls | grep ^",K276,"-[0-9]` \")</f>
        <v>`ls | grep ^setools-libs-[0-9]` \</v>
      </c>
    </row>
    <row r="277" spans="1:13" x14ac:dyDescent="0.2">
      <c r="A277" t="s">
        <v>209</v>
      </c>
      <c r="B277">
        <f>IFERROR(FIND("-",A277,1),FALSE)</f>
        <v>8</v>
      </c>
      <c r="C277">
        <f>IFERROR(FIND("-",A277,B277+1),FALSE)</f>
        <v>12</v>
      </c>
      <c r="D277" t="b">
        <f>IFERROR(FIND("-",A277,C277+1),FALSE)</f>
        <v>0</v>
      </c>
      <c r="E277">
        <f>IFERROR(FIND("-",A277,D277+1),FALSE)</f>
        <v>8</v>
      </c>
      <c r="F277">
        <f>IFERROR(FIND("-",A277,E277+1),FALSE)</f>
        <v>12</v>
      </c>
      <c r="G277" t="b">
        <f>IFERROR(FIND("-",A277,F277+1),FALSE)</f>
        <v>0</v>
      </c>
      <c r="H277" t="str">
        <f>IF(MATCH(FALSE,B277:G277,0)-2=1,"B",IF(MATCH(FALSE,B277:G277,0)-2=2,"C",IF(MATCH(FALSE,B277:G277,0)-2=3,"D",IF(MATCH(FALSE,B277:G277,0)-2=4,"E",IF(MATCH(FALSE,B277:G277,0)-2=5,"F",IF(MATCH(FALSE,B277:G277,0)-2=6,"G"))))))</f>
        <v>B</v>
      </c>
      <c r="I277" t="str">
        <f>H277&amp;ROW(H277)</f>
        <v>B277</v>
      </c>
      <c r="J277">
        <f ca="1">INDIRECT(I277)</f>
        <v>8</v>
      </c>
      <c r="K277" t="str">
        <f ca="1">LEFT(A277,J277-1)</f>
        <v>systemd</v>
      </c>
      <c r="L277" t="str">
        <f ca="1">CONCATENATE("dir /b V:\Packages\*.rpm | findstr ^^",K277,"-[0-9] | findstr /i /r /v i686&gt;&gt; $$")</f>
        <v>dir /b V:\Packages\*.rpm | findstr ^^systemd-[0-9] | findstr /i /r /v i686&gt;&gt; $$</v>
      </c>
      <c r="M277" t="str">
        <f ca="1">CONCATENATE("`ls | grep ^",K277,"-[0-9]` \")</f>
        <v>`ls | grep ^systemd-[0-9]` \</v>
      </c>
    </row>
    <row r="278" spans="1:13" x14ac:dyDescent="0.2">
      <c r="A278" t="s">
        <v>208</v>
      </c>
      <c r="B278">
        <f>IFERROR(FIND("-",A278,1),FALSE)</f>
        <v>8</v>
      </c>
      <c r="C278">
        <f>IFERROR(FIND("-",A278,B278+1),FALSE)</f>
        <v>13</v>
      </c>
      <c r="D278">
        <f>IFERROR(FIND("-",A278,C278+1),FALSE)</f>
        <v>17</v>
      </c>
      <c r="E278" t="b">
        <f>IFERROR(FIND("-",A278,D278+1),FALSE)</f>
        <v>0</v>
      </c>
      <c r="F278">
        <f>IFERROR(FIND("-",A278,E278+1),FALSE)</f>
        <v>8</v>
      </c>
      <c r="G278">
        <f>IFERROR(FIND("-",A278,F278+1),FALSE)</f>
        <v>13</v>
      </c>
      <c r="H278" t="str">
        <f>IF(MATCH(FALSE,B278:G278,0)-2=1,"B",IF(MATCH(FALSE,B278:G278,0)-2=2,"C",IF(MATCH(FALSE,B278:G278,0)-2=3,"D",IF(MATCH(FALSE,B278:G278,0)-2=4,"E",IF(MATCH(FALSE,B278:G278,0)-2=5,"F",IF(MATCH(FALSE,B278:G278,0)-2=6,"G"))))))</f>
        <v>C</v>
      </c>
      <c r="I278" t="str">
        <f>H278&amp;ROW(H278)</f>
        <v>C278</v>
      </c>
      <c r="J278">
        <f ca="1">INDIRECT(I278)</f>
        <v>13</v>
      </c>
      <c r="K278" t="str">
        <f ca="1">LEFT(A278,J278-1)</f>
        <v>systemd-libs</v>
      </c>
      <c r="L278" t="str">
        <f ca="1">CONCATENATE("dir /b V:\Packages\*.rpm | findstr ^^",K278,"-[0-9] | findstr /i /r /v i686&gt;&gt; $$")</f>
        <v>dir /b V:\Packages\*.rpm | findstr ^^systemd-libs-[0-9] | findstr /i /r /v i686&gt;&gt; $$</v>
      </c>
      <c r="M278" t="str">
        <f ca="1">CONCATENATE("`ls | grep ^",K278,"-[0-9]` \")</f>
        <v>`ls | grep ^systemd-libs-[0-9]` \</v>
      </c>
    </row>
    <row r="279" spans="1:13" x14ac:dyDescent="0.2">
      <c r="A279" t="s">
        <v>234</v>
      </c>
      <c r="B279">
        <f>IFERROR(FIND("-",A279,1),FALSE)</f>
        <v>8</v>
      </c>
      <c r="C279">
        <f>IFERROR(FIND("-",A279,B279+1),FALSE)</f>
        <v>15</v>
      </c>
      <c r="D279">
        <f>IFERROR(FIND("-",A279,C279+1),FALSE)</f>
        <v>19</v>
      </c>
      <c r="E279" t="b">
        <f>IFERROR(FIND("-",A279,D279+1),FALSE)</f>
        <v>0</v>
      </c>
      <c r="F279">
        <f>IFERROR(FIND("-",A279,E279+1),FALSE)</f>
        <v>8</v>
      </c>
      <c r="G279">
        <f>IFERROR(FIND("-",A279,F279+1),FALSE)</f>
        <v>15</v>
      </c>
      <c r="H279" t="str">
        <f>IF(MATCH(FALSE,B279:G279,0)-2=1,"B",IF(MATCH(FALSE,B279:G279,0)-2=2,"C",IF(MATCH(FALSE,B279:G279,0)-2=3,"D",IF(MATCH(FALSE,B279:G279,0)-2=4,"E",IF(MATCH(FALSE,B279:G279,0)-2=5,"F",IF(MATCH(FALSE,B279:G279,0)-2=6,"G"))))))</f>
        <v>C</v>
      </c>
      <c r="I279" t="str">
        <f>H279&amp;ROW(H279)</f>
        <v>C279</v>
      </c>
      <c r="J279">
        <f ca="1">INDIRECT(I279)</f>
        <v>15</v>
      </c>
      <c r="K279" t="str">
        <f ca="1">LEFT(A279,J279-1)</f>
        <v>systemd-python</v>
      </c>
      <c r="L279" t="str">
        <f ca="1">CONCATENATE("dir /b V:\Packages\*.rpm | findstr ^^",K279,"-[0-9] | findstr /i /r /v i686&gt;&gt; $$")</f>
        <v>dir /b V:\Packages\*.rpm | findstr ^^systemd-python-[0-9] | findstr /i /r /v i686&gt;&gt; $$</v>
      </c>
      <c r="M279" t="str">
        <f ca="1">CONCATENATE("`ls | grep ^",K279,"-[0-9]` \")</f>
        <v>`ls | grep ^systemd-python-[0-9]` \</v>
      </c>
    </row>
    <row r="280" spans="1:13" x14ac:dyDescent="0.2">
      <c r="A280" t="s">
        <v>205</v>
      </c>
      <c r="B280">
        <f>IFERROR(FIND("-",A280,1),FALSE)</f>
        <v>8</v>
      </c>
      <c r="C280">
        <f>IFERROR(FIND("-",A280,B280+1),FALSE)</f>
        <v>13</v>
      </c>
      <c r="D280">
        <f>IFERROR(FIND("-",A280,C280+1),FALSE)</f>
        <v>17</v>
      </c>
      <c r="E280" t="b">
        <f>IFERROR(FIND("-",A280,D280+1),FALSE)</f>
        <v>0</v>
      </c>
      <c r="F280">
        <f>IFERROR(FIND("-",A280,E280+1),FALSE)</f>
        <v>8</v>
      </c>
      <c r="G280">
        <f>IFERROR(FIND("-",A280,F280+1),FALSE)</f>
        <v>13</v>
      </c>
      <c r="H280" t="str">
        <f>IF(MATCH(FALSE,B280:G280,0)-2=1,"B",IF(MATCH(FALSE,B280:G280,0)-2=2,"C",IF(MATCH(FALSE,B280:G280,0)-2=3,"D",IF(MATCH(FALSE,B280:G280,0)-2=4,"E",IF(MATCH(FALSE,B280:G280,0)-2=5,"F",IF(MATCH(FALSE,B280:G280,0)-2=6,"G"))))))</f>
        <v>C</v>
      </c>
      <c r="I280" t="str">
        <f>H280&amp;ROW(H280)</f>
        <v>C280</v>
      </c>
      <c r="J280">
        <f ca="1">INDIRECT(I280)</f>
        <v>13</v>
      </c>
      <c r="K280" t="str">
        <f ca="1">LEFT(A280,J280-1)</f>
        <v>systemd-sysv</v>
      </c>
      <c r="L280" t="str">
        <f ca="1">CONCATENATE("dir /b V:\Packages\*.rpm | findstr ^^",K280,"-[0-9] | findstr /i /r /v i686&gt;&gt; $$")</f>
        <v>dir /b V:\Packages\*.rpm | findstr ^^systemd-sysv-[0-9] | findstr /i /r /v i686&gt;&gt; $$</v>
      </c>
      <c r="M280" t="str">
        <f ca="1">CONCATENATE("`ls | grep ^",K280,"-[0-9]` \")</f>
        <v>`ls | grep ^systemd-sysv-[0-9]` \</v>
      </c>
    </row>
    <row r="281" spans="1:13" x14ac:dyDescent="0.2">
      <c r="A281" t="s">
        <v>190</v>
      </c>
      <c r="B281">
        <f>IFERROR(FIND("-",A281,1),FALSE)</f>
        <v>10</v>
      </c>
      <c r="C281">
        <f>IFERROR(FIND("-",A281,B281+1),FALSE)</f>
        <v>14</v>
      </c>
      <c r="D281">
        <f>IFERROR(FIND("-",A281,C281+1),FALSE)</f>
        <v>20</v>
      </c>
      <c r="E281">
        <f>IFERROR(FIND("-",A281,D281+1),FALSE)</f>
        <v>24</v>
      </c>
      <c r="F281" t="b">
        <f>IFERROR(FIND("-",A281,E281+1),FALSE)</f>
        <v>0</v>
      </c>
      <c r="G281">
        <f>IFERROR(FIND("-",A281,F281+1),FALSE)</f>
        <v>10</v>
      </c>
      <c r="H281" t="str">
        <f>IF(MATCH(FALSE,B281:G281,0)-2=1,"B",IF(MATCH(FALSE,B281:G281,0)-2=2,"C",IF(MATCH(FALSE,B281:G281,0)-2=3,"D",IF(MATCH(FALSE,B281:G281,0)-2=4,"E",IF(MATCH(FALSE,B281:G281,0)-2=5,"F",IF(MATCH(FALSE,B281:G281,0)-2=6,"G"))))))</f>
        <v>D</v>
      </c>
      <c r="I281" t="str">
        <f>H281&amp;ROW(H281)</f>
        <v>D281</v>
      </c>
      <c r="J281">
        <f ca="1">INDIRECT(I281)</f>
        <v>20</v>
      </c>
      <c r="K281" t="str">
        <f ca="1">LEFT(A281,J281-1)</f>
        <v>systemtap-sdt-devel</v>
      </c>
      <c r="L281" t="str">
        <f ca="1">CONCATENATE("dir /b V:\Packages\*.rpm | findstr ^^",K281,"-[0-9] | findstr /i /r /v i686&gt;&gt; $$")</f>
        <v>dir /b V:\Packages\*.rpm | findstr ^^systemtap-sdt-devel-[0-9] | findstr /i /r /v i686&gt;&gt; $$</v>
      </c>
      <c r="M281" t="str">
        <f ca="1">CONCATENATE("`ls | grep ^",K281,"-[0-9]` \")</f>
        <v>`ls | grep ^systemtap-sdt-devel-[0-9]` \</v>
      </c>
    </row>
    <row r="282" spans="1:13" x14ac:dyDescent="0.2">
      <c r="A282" t="s">
        <v>191</v>
      </c>
      <c r="B282">
        <f>IFERROR(FIND("-",A282,1),FALSE)</f>
        <v>6</v>
      </c>
      <c r="C282">
        <f>IFERROR(FIND("-",A282,B282+1),FALSE)</f>
        <v>12</v>
      </c>
      <c r="D282" t="b">
        <f>IFERROR(FIND("-",A282,C282+1),FALSE)</f>
        <v>0</v>
      </c>
      <c r="E282">
        <f>IFERROR(FIND("-",A282,D282+1),FALSE)</f>
        <v>6</v>
      </c>
      <c r="F282">
        <f>IFERROR(FIND("-",A282,E282+1),FALSE)</f>
        <v>12</v>
      </c>
      <c r="G282" t="b">
        <f>IFERROR(FIND("-",A282,F282+1),FALSE)</f>
        <v>0</v>
      </c>
      <c r="H282" t="str">
        <f>IF(MATCH(FALSE,B282:G282,0)-2=1,"B",IF(MATCH(FALSE,B282:G282,0)-2=2,"C",IF(MATCH(FALSE,B282:G282,0)-2=3,"D",IF(MATCH(FALSE,B282:G282,0)-2=4,"E",IF(MATCH(FALSE,B282:G282,0)-2=5,"F",IF(MATCH(FALSE,B282:G282,0)-2=6,"G"))))))</f>
        <v>B</v>
      </c>
      <c r="I282" t="str">
        <f>H282&amp;ROW(H282)</f>
        <v>B282</v>
      </c>
      <c r="J282">
        <f ca="1">INDIRECT(I282)</f>
        <v>6</v>
      </c>
      <c r="K282" t="str">
        <f ca="1">LEFT(A282,J282-1)</f>
        <v>t1lib</v>
      </c>
      <c r="L282" t="str">
        <f ca="1">CONCATENATE("dir /b V:\Packages\*.rpm | findstr ^^",K282,"-[0-9] | findstr /i /r /v i686&gt;&gt; $$")</f>
        <v>dir /b V:\Packages\*.rpm | findstr ^^t1lib-[0-9] | findstr /i /r /v i686&gt;&gt; $$</v>
      </c>
      <c r="M282" t="str">
        <f ca="1">CONCATENATE("`ls | grep ^",K282,"-[0-9]` \")</f>
        <v>`ls | grep ^t1lib-[0-9]` \</v>
      </c>
    </row>
    <row r="283" spans="1:13" x14ac:dyDescent="0.2">
      <c r="A283" t="s">
        <v>192</v>
      </c>
      <c r="B283">
        <f>IFERROR(FIND("-",A283,1),FALSE)</f>
        <v>13</v>
      </c>
      <c r="C283">
        <f>IFERROR(FIND("-",A283,B283+1),FALSE)</f>
        <v>19</v>
      </c>
      <c r="D283">
        <f>IFERROR(FIND("-",A283,C283+1),FALSE)</f>
        <v>23</v>
      </c>
      <c r="E283" t="b">
        <f>IFERROR(FIND("-",A283,D283+1),FALSE)</f>
        <v>0</v>
      </c>
      <c r="F283">
        <f>IFERROR(FIND("-",A283,E283+1),FALSE)</f>
        <v>13</v>
      </c>
      <c r="G283">
        <f>IFERROR(FIND("-",A283,F283+1),FALSE)</f>
        <v>19</v>
      </c>
      <c r="H283" t="str">
        <f>IF(MATCH(FALSE,B283:G283,0)-2=1,"B",IF(MATCH(FALSE,B283:G283,0)-2=2,"C",IF(MATCH(FALSE,B283:G283,0)-2=3,"D",IF(MATCH(FALSE,B283:G283,0)-2=4,"E",IF(MATCH(FALSE,B283:G283,0)-2=5,"F",IF(MATCH(FALSE,B283:G283,0)-2=6,"G"))))))</f>
        <v>C</v>
      </c>
      <c r="I283" t="str">
        <f>H283&amp;ROW(H283)</f>
        <v>C283</v>
      </c>
      <c r="J283">
        <f ca="1">INDIRECT(I283)</f>
        <v>19</v>
      </c>
      <c r="K283" t="str">
        <f ca="1">LEFT(A283,J283-1)</f>
        <v>tcp_wrappers-devel</v>
      </c>
      <c r="L283" t="str">
        <f ca="1">CONCATENATE("dir /b V:\Packages\*.rpm | findstr ^^",K283,"-[0-9] | findstr /i /r /v i686&gt;&gt; $$")</f>
        <v>dir /b V:\Packages\*.rpm | findstr ^^tcp_wrappers-devel-[0-9] | findstr /i /r /v i686&gt;&gt; $$</v>
      </c>
      <c r="M283" t="str">
        <f ca="1">CONCATENATE("`ls | grep ^",K283,"-[0-9]` \")</f>
        <v>`ls | grep ^tcp_wrappers-devel-[0-9]` \</v>
      </c>
    </row>
    <row r="284" spans="1:13" x14ac:dyDescent="0.2">
      <c r="A284" t="s">
        <v>193</v>
      </c>
      <c r="B284">
        <f>IFERROR(FIND("-",A284,1),FALSE)</f>
        <v>9</v>
      </c>
      <c r="C284">
        <f>IFERROR(FIND("-",A284,B284+1),FALSE)</f>
        <v>16</v>
      </c>
      <c r="D284" t="b">
        <f>IFERROR(FIND("-",A284,C284+1),FALSE)</f>
        <v>0</v>
      </c>
      <c r="E284">
        <f>IFERROR(FIND("-",A284,D284+1),FALSE)</f>
        <v>9</v>
      </c>
      <c r="F284">
        <f>IFERROR(FIND("-",A284,E284+1),FALSE)</f>
        <v>16</v>
      </c>
      <c r="G284" t="b">
        <f>IFERROR(FIND("-",A284,F284+1),FALSE)</f>
        <v>0</v>
      </c>
      <c r="H284" t="str">
        <f>IF(MATCH(FALSE,B284:G284,0)-2=1,"B",IF(MATCH(FALSE,B284:G284,0)-2=2,"C",IF(MATCH(FALSE,B284:G284,0)-2=3,"D",IF(MATCH(FALSE,B284:G284,0)-2=4,"E",IF(MATCH(FALSE,B284:G284,0)-2=5,"F",IF(MATCH(FALSE,B284:G284,0)-2=6,"G"))))))</f>
        <v>B</v>
      </c>
      <c r="I284" t="str">
        <f>H284&amp;ROW(H284)</f>
        <v>B284</v>
      </c>
      <c r="J284">
        <f ca="1">INDIRECT(I284)</f>
        <v>9</v>
      </c>
      <c r="K284" t="str">
        <f ca="1">LEFT(A284,J284-1)</f>
        <v>trousers</v>
      </c>
      <c r="L284" t="str">
        <f ca="1">CONCATENATE("dir /b V:\Packages\*.rpm | findstr ^^",K284,"-[0-9] | findstr /i /r /v i686&gt;&gt; $$")</f>
        <v>dir /b V:\Packages\*.rpm | findstr ^^trousers-[0-9] | findstr /i /r /v i686&gt;&gt; $$</v>
      </c>
      <c r="M284" t="str">
        <f ca="1">CONCATENATE("`ls | grep ^",K284,"-[0-9]` \")</f>
        <v>`ls | grep ^trousers-[0-9]` \</v>
      </c>
    </row>
    <row r="285" spans="1:13" x14ac:dyDescent="0.2">
      <c r="A285" t="s">
        <v>378</v>
      </c>
      <c r="B285">
        <f>IFERROR(FIND("-",A285,1),FALSE)</f>
        <v>9</v>
      </c>
      <c r="C285">
        <f>IFERROR(FIND("-",A285,B285+1),FALSE)</f>
        <v>15</v>
      </c>
      <c r="D285" t="b">
        <f>IFERROR(FIND("-",A285,C285+1),FALSE)</f>
        <v>0</v>
      </c>
      <c r="E285">
        <f>IFERROR(FIND("-",A285,D285+1),FALSE)</f>
        <v>9</v>
      </c>
      <c r="F285">
        <f>IFERROR(FIND("-",A285,E285+1),FALSE)</f>
        <v>15</v>
      </c>
      <c r="G285" t="b">
        <f>IFERROR(FIND("-",A285,F285+1),FALSE)</f>
        <v>0</v>
      </c>
      <c r="H285" t="str">
        <f>IF(MATCH(FALSE,B285:G285,0)-2=1,"B",IF(MATCH(FALSE,B285:G285,0)-2=2,"C",IF(MATCH(FALSE,B285:G285,0)-2=3,"D",IF(MATCH(FALSE,B285:G285,0)-2=4,"E",IF(MATCH(FALSE,B285:G285,0)-2=5,"F",IF(MATCH(FALSE,B285:G285,0)-2=6,"G"))))))</f>
        <v>B</v>
      </c>
      <c r="I285" t="str">
        <f>H285&amp;ROW(H285)</f>
        <v>B285</v>
      </c>
      <c r="J285">
        <f ca="1">INDIRECT(I285)</f>
        <v>9</v>
      </c>
      <c r="K285" t="str">
        <f ca="1">LEFT(A285,J285-1)</f>
        <v>ttmkfdir</v>
      </c>
      <c r="L285" t="str">
        <f ca="1">CONCATENATE("dir /b V:\Packages\*.rpm | findstr ^^",K285,"-[0-9] | findstr /i /r /v i686&gt;&gt; $$")</f>
        <v>dir /b V:\Packages\*.rpm | findstr ^^ttmkfdir-[0-9] | findstr /i /r /v i686&gt;&gt; $$</v>
      </c>
      <c r="M285" t="str">
        <f ca="1">CONCATENATE("`ls | grep ^",K285,"-[0-9]` \")</f>
        <v>`ls | grep ^ttmkfdir-[0-9]` \</v>
      </c>
    </row>
    <row r="286" spans="1:13" x14ac:dyDescent="0.2">
      <c r="A286" t="s">
        <v>356</v>
      </c>
      <c r="B286">
        <f>IFERROR(FIND("-",A286,1),FALSE)</f>
        <v>7</v>
      </c>
      <c r="C286">
        <f>IFERROR(FIND("-",A286,B286+1),FALSE)</f>
        <v>12</v>
      </c>
      <c r="D286">
        <f>IFERROR(FIND("-",A286,C286+1),FALSE)</f>
        <v>18</v>
      </c>
      <c r="E286" t="b">
        <f>IFERROR(FIND("-",A286,D286+1),FALSE)</f>
        <v>0</v>
      </c>
      <c r="F286">
        <f>IFERROR(FIND("-",A286,E286+1),FALSE)</f>
        <v>7</v>
      </c>
      <c r="G286">
        <f>IFERROR(FIND("-",A286,F286+1),FALSE)</f>
        <v>12</v>
      </c>
      <c r="H286" t="str">
        <f>IF(MATCH(FALSE,B286:G286,0)-2=1,"B",IF(MATCH(FALSE,B286:G286,0)-2=2,"C",IF(MATCH(FALSE,B286:G286,0)-2=3,"D",IF(MATCH(FALSE,B286:G286,0)-2=4,"E",IF(MATCH(FALSE,B286:G286,0)-2=5,"F",IF(MATCH(FALSE,B286:G286,0)-2=6,"G"))))))</f>
        <v>C</v>
      </c>
      <c r="I286" t="str">
        <f>H286&amp;ROW(H286)</f>
        <v>C286</v>
      </c>
      <c r="J286">
        <f ca="1">INDIRECT(I286)</f>
        <v>12</v>
      </c>
      <c r="K286" t="str">
        <f ca="1">LEFT(A286,J286-1)</f>
        <v>tzdata-java</v>
      </c>
      <c r="L286" t="str">
        <f ca="1">CONCATENATE("dir /b V:\Packages\*.rpm | findstr ^^",K286,"-[0-9] | findstr /i /r /v i686&gt;&gt; $$")</f>
        <v>dir /b V:\Packages\*.rpm | findstr ^^tzdata-java-[0-9] | findstr /i /r /v i686&gt;&gt; $$</v>
      </c>
      <c r="M286" t="str">
        <f ca="1">CONCATENATE("`ls | grep ^",K286,"-[0-9]` \")</f>
        <v>`ls | grep ^tzdata-java-[0-9]` \</v>
      </c>
    </row>
    <row r="287" spans="1:13" x14ac:dyDescent="0.2">
      <c r="A287" t="s">
        <v>265</v>
      </c>
      <c r="B287">
        <f>IFERROR(FIND("-",A287,1),FALSE)</f>
        <v>8</v>
      </c>
      <c r="C287">
        <f>IFERROR(FIND("-",A287,B287+1),FALSE)</f>
        <v>13</v>
      </c>
      <c r="D287">
        <f>IFERROR(FIND("-",A287,C287+1),FALSE)</f>
        <v>19</v>
      </c>
      <c r="E287" t="b">
        <f>IFERROR(FIND("-",A287,D287+1),FALSE)</f>
        <v>0</v>
      </c>
      <c r="F287">
        <f>IFERROR(FIND("-",A287,E287+1),FALSE)</f>
        <v>8</v>
      </c>
      <c r="G287">
        <f>IFERROR(FIND("-",A287,F287+1),FALSE)</f>
        <v>13</v>
      </c>
      <c r="H287" t="str">
        <f>IF(MATCH(FALSE,B287:G287,0)-2=1,"B",IF(MATCH(FALSE,B287:G287,0)-2=2,"C",IF(MATCH(FALSE,B287:G287,0)-2=3,"D",IF(MATCH(FALSE,B287:G287,0)-2=4,"E",IF(MATCH(FALSE,B287:G287,0)-2=5,"F",IF(MATCH(FALSE,B287:G287,0)-2=6,"G"))))))</f>
        <v>C</v>
      </c>
      <c r="I287" t="str">
        <f>H287&amp;ROW(H287)</f>
        <v>C287</v>
      </c>
      <c r="J287">
        <f ca="1">INDIRECT(I287)</f>
        <v>13</v>
      </c>
      <c r="K287" t="str">
        <f ca="1">LEFT(A287,J287-1)</f>
        <v>unbound-libs</v>
      </c>
      <c r="L287" t="str">
        <f ca="1">CONCATENATE("dir /b V:\Packages\*.rpm | findstr ^^",K287,"-[0-9] | findstr /i /r /v i686&gt;&gt; $$")</f>
        <v>dir /b V:\Packages\*.rpm | findstr ^^unbound-libs-[0-9] | findstr /i /r /v i686&gt;&gt; $$</v>
      </c>
      <c r="M287" t="str">
        <f ca="1">CONCATENATE("`ls | grep ^",K287,"-[0-9]` \")</f>
        <v>`ls | grep ^unbound-libs-[0-9]` \</v>
      </c>
    </row>
    <row r="288" spans="1:13" x14ac:dyDescent="0.2">
      <c r="A288" t="s">
        <v>194</v>
      </c>
      <c r="B288">
        <f>IFERROR(FIND("-",A288,1),FALSE)</f>
        <v>9</v>
      </c>
      <c r="C288">
        <f>IFERROR(FIND("-",A288,B288+1),FALSE)</f>
        <v>15</v>
      </c>
      <c r="D288" t="b">
        <f>IFERROR(FIND("-",A288,C288+1),FALSE)</f>
        <v>0</v>
      </c>
      <c r="E288">
        <f>IFERROR(FIND("-",A288,D288+1),FALSE)</f>
        <v>9</v>
      </c>
      <c r="F288">
        <f>IFERROR(FIND("-",A288,E288+1),FALSE)</f>
        <v>15</v>
      </c>
      <c r="G288" t="b">
        <f>IFERROR(FIND("-",A288,F288+1),FALSE)</f>
        <v>0</v>
      </c>
      <c r="H288" t="str">
        <f>IF(MATCH(FALSE,B288:G288,0)-2=1,"B",IF(MATCH(FALSE,B288:G288,0)-2=2,"C",IF(MATCH(FALSE,B288:G288,0)-2=3,"D",IF(MATCH(FALSE,B288:G288,0)-2=4,"E",IF(MATCH(FALSE,B288:G288,0)-2=5,"F",IF(MATCH(FALSE,B288:G288,0)-2=6,"G"))))))</f>
        <v>B</v>
      </c>
      <c r="I288" t="str">
        <f>H288&amp;ROW(H288)</f>
        <v>B288</v>
      </c>
      <c r="J288">
        <f ca="1">INDIRECT(I288)</f>
        <v>9</v>
      </c>
      <c r="K288" t="str">
        <f ca="1">LEFT(A288,J288-1)</f>
        <v>unixODBC</v>
      </c>
      <c r="L288" t="str">
        <f ca="1">CONCATENATE("dir /b V:\Packages\*.rpm | findstr ^^",K288,"-[0-9] | findstr /i /r /v i686&gt;&gt; $$")</f>
        <v>dir /b V:\Packages\*.rpm | findstr ^^unixODBC-[0-9] | findstr /i /r /v i686&gt;&gt; $$</v>
      </c>
      <c r="M288" t="str">
        <f ca="1">CONCATENATE("`ls | grep ^",K288,"-[0-9]` \")</f>
        <v>`ls | grep ^unixODBC-[0-9]` \</v>
      </c>
    </row>
    <row r="289" spans="1:13" x14ac:dyDescent="0.2">
      <c r="A289" t="s">
        <v>334</v>
      </c>
      <c r="B289">
        <f>IFERROR(FIND("-",A289,1),FALSE)</f>
        <v>6</v>
      </c>
      <c r="C289">
        <f>IFERROR(FIND("-",A289,B289+1),FALSE)</f>
        <v>10</v>
      </c>
      <c r="D289" t="b">
        <f>IFERROR(FIND("-",A289,C289+1),FALSE)</f>
        <v>0</v>
      </c>
      <c r="E289">
        <f>IFERROR(FIND("-",A289,D289+1),FALSE)</f>
        <v>6</v>
      </c>
      <c r="F289">
        <f>IFERROR(FIND("-",A289,E289+1),FALSE)</f>
        <v>10</v>
      </c>
      <c r="G289" t="b">
        <f>IFERROR(FIND("-",A289,F289+1),FALSE)</f>
        <v>0</v>
      </c>
      <c r="H289" t="str">
        <f>IF(MATCH(FALSE,B289:G289,0)-2=1,"B",IF(MATCH(FALSE,B289:G289,0)-2=2,"C",IF(MATCH(FALSE,B289:G289,0)-2=3,"D",IF(MATCH(FALSE,B289:G289,0)-2=4,"E",IF(MATCH(FALSE,B289:G289,0)-2=5,"F",IF(MATCH(FALSE,B289:G289,0)-2=6,"G"))))))</f>
        <v>B</v>
      </c>
      <c r="I289" t="str">
        <f>H289&amp;ROW(H289)</f>
        <v>B289</v>
      </c>
      <c r="J289">
        <f ca="1">INDIRECT(I289)</f>
        <v>6</v>
      </c>
      <c r="K289" t="str">
        <f ca="1">LEFT(A289,J289-1)</f>
        <v>unzip</v>
      </c>
      <c r="L289" t="str">
        <f ca="1">CONCATENATE("dir /b V:\Packages\*.rpm | findstr ^^",K289,"-[0-9] | findstr /i /r /v i686&gt;&gt; $$")</f>
        <v>dir /b V:\Packages\*.rpm | findstr ^^unzip-[0-9] | findstr /i /r /v i686&gt;&gt; $$</v>
      </c>
      <c r="M289" t="str">
        <f ca="1">CONCATENATE("`ls | grep ^",K289,"-[0-9]` \")</f>
        <v>`ls | grep ^unzip-[0-9]` \</v>
      </c>
    </row>
    <row r="290" spans="1:13" x14ac:dyDescent="0.2">
      <c r="A290" t="s">
        <v>351</v>
      </c>
      <c r="B290">
        <f>IFERROR(FIND("-",A290,1),FALSE)</f>
        <v>4</v>
      </c>
      <c r="C290">
        <f>IFERROR(FIND("-",A290,B290+1),FALSE)</f>
        <v>10</v>
      </c>
      <c r="D290">
        <f>IFERROR(FIND("-",A290,C290+1),FALSE)</f>
        <v>14</v>
      </c>
      <c r="E290" t="b">
        <f>IFERROR(FIND("-",A290,D290+1),FALSE)</f>
        <v>0</v>
      </c>
      <c r="F290">
        <f>IFERROR(FIND("-",A290,E290+1),FALSE)</f>
        <v>4</v>
      </c>
      <c r="G290">
        <f>IFERROR(FIND("-",A290,F290+1),FALSE)</f>
        <v>10</v>
      </c>
      <c r="H290" t="str">
        <f>IF(MATCH(FALSE,B290:G290,0)-2=1,"B",IF(MATCH(FALSE,B290:G290,0)-2=2,"C",IF(MATCH(FALSE,B290:G290,0)-2=3,"D",IF(MATCH(FALSE,B290:G290,0)-2=4,"E",IF(MATCH(FALSE,B290:G290,0)-2=5,"F",IF(MATCH(FALSE,B290:G290,0)-2=6,"G"))))))</f>
        <v>C</v>
      </c>
      <c r="I290" t="str">
        <f>H290&amp;ROW(H290)</f>
        <v>C290</v>
      </c>
      <c r="J290">
        <f ca="1">INDIRECT(I290)</f>
        <v>10</v>
      </c>
      <c r="K290" t="str">
        <f ca="1">LEFT(A290,J290-1)</f>
        <v>urw-fonts</v>
      </c>
      <c r="L290" t="str">
        <f ca="1">CONCATENATE("dir /b V:\Packages\*.rpm | findstr ^^",K290,"-[0-9] | findstr /i /r /v i686&gt;&gt; $$")</f>
        <v>dir /b V:\Packages\*.rpm | findstr ^^urw-fonts-[0-9] | findstr /i /r /v i686&gt;&gt; $$</v>
      </c>
      <c r="M290" t="str">
        <f ca="1">CONCATENATE("`ls | grep ^",K290,"-[0-9]` \")</f>
        <v>`ls | grep ^urw-fonts-[0-9]` \</v>
      </c>
    </row>
    <row r="291" spans="1:13" x14ac:dyDescent="0.2">
      <c r="A291" t="s">
        <v>275</v>
      </c>
      <c r="B291">
        <f>IFERROR(FIND("-",A291,1),FALSE)</f>
        <v>6</v>
      </c>
      <c r="C291">
        <f>IFERROR(FIND("-",A291,B291+1),FALSE)</f>
        <v>10</v>
      </c>
      <c r="D291" t="b">
        <f>IFERROR(FIND("-",A291,C291+1),FALSE)</f>
        <v>0</v>
      </c>
      <c r="E291">
        <f>IFERROR(FIND("-",A291,D291+1),FALSE)</f>
        <v>6</v>
      </c>
      <c r="F291">
        <f>IFERROR(FIND("-",A291,E291+1),FALSE)</f>
        <v>10</v>
      </c>
      <c r="G291" t="b">
        <f>IFERROR(FIND("-",A291,F291+1),FALSE)</f>
        <v>0</v>
      </c>
      <c r="H291" t="str">
        <f>IF(MATCH(FALSE,B291:G291,0)-2=1,"B",IF(MATCH(FALSE,B291:G291,0)-2=2,"C",IF(MATCH(FALSE,B291:G291,0)-2=3,"D",IF(MATCH(FALSE,B291:G291,0)-2=4,"E",IF(MATCH(FALSE,B291:G291,0)-2=5,"F",IF(MATCH(FALSE,B291:G291,0)-2=6,"G"))))))</f>
        <v>B</v>
      </c>
      <c r="I291" t="str">
        <f>H291&amp;ROW(H291)</f>
        <v>B291</v>
      </c>
      <c r="J291">
        <f ca="1">INDIRECT(I291)</f>
        <v>6</v>
      </c>
      <c r="K291" t="str">
        <f ca="1">LEFT(A291,J291-1)</f>
        <v>words</v>
      </c>
      <c r="L291" t="str">
        <f ca="1">CONCATENATE("dir /b V:\Packages\*.rpm | findstr ^^",K291,"-[0-9] | findstr /i /r /v i686&gt;&gt; $$")</f>
        <v>dir /b V:\Packages\*.rpm | findstr ^^words-[0-9] | findstr /i /r /v i686&gt;&gt; $$</v>
      </c>
      <c r="M291" t="str">
        <f ca="1">CONCATENATE("`ls | grep ^",K291,"-[0-9]` \")</f>
        <v>`ls | grep ^words-[0-9]` \</v>
      </c>
    </row>
    <row r="292" spans="1:13" x14ac:dyDescent="0.2">
      <c r="A292" t="s">
        <v>371</v>
      </c>
      <c r="B292">
        <f>IFERROR(FIND("-",A292,1),FALSE)</f>
        <v>5</v>
      </c>
      <c r="C292">
        <f>IFERROR(FIND("-",A292,B292+1),FALSE)</f>
        <v>9</v>
      </c>
      <c r="D292">
        <f>IFERROR(FIND("-",A292,C292+1),FALSE)</f>
        <v>15</v>
      </c>
      <c r="E292">
        <f>IFERROR(FIND("-",A292,D292+1),FALSE)</f>
        <v>21</v>
      </c>
      <c r="F292">
        <f>IFERROR(FIND("-",A292,E292+1),FALSE)</f>
        <v>25</v>
      </c>
      <c r="G292" t="b">
        <f>IFERROR(FIND("-",A292,F292+1),FALSE)</f>
        <v>0</v>
      </c>
      <c r="H292" t="str">
        <f>IF(MATCH(FALSE,B292:G292,0)-2=1,"B",IF(MATCH(FALSE,B292:G292,0)-2=2,"C",IF(MATCH(FALSE,B292:G292,0)-2=3,"D",IF(MATCH(FALSE,B292:G292,0)-2=4,"E",IF(MATCH(FALSE,B292:G292,0)-2=5,"F",IF(MATCH(FALSE,B292:G292,0)-2=6,"G"))))))</f>
        <v>E</v>
      </c>
      <c r="I292" t="str">
        <f>H292&amp;ROW(H292)</f>
        <v>E292</v>
      </c>
      <c r="J292">
        <f ca="1">INDIRECT(I292)</f>
        <v>21</v>
      </c>
      <c r="K292" t="str">
        <f ca="1">LEFT(A292,J292-1)</f>
        <v>xorg-x11-fonts-Type1</v>
      </c>
      <c r="L292" t="str">
        <f ca="1">CONCATENATE("dir /b V:\Packages\*.rpm | findstr ^^",K292,"-[0-9] | findstr /i /r /v i686&gt;&gt; $$")</f>
        <v>dir /b V:\Packages\*.rpm | findstr ^^xorg-x11-fonts-Type1-[0-9] | findstr /i /r /v i686&gt;&gt; $$</v>
      </c>
      <c r="M292" t="str">
        <f ca="1">CONCATENATE("`ls | grep ^",K292,"-[0-9]` \")</f>
        <v>`ls | grep ^xorg-x11-fonts-Type1-[0-9]` \</v>
      </c>
    </row>
    <row r="293" spans="1:13" x14ac:dyDescent="0.2">
      <c r="A293" t="s">
        <v>352</v>
      </c>
      <c r="B293">
        <f>IFERROR(FIND("-",A293,1),FALSE)</f>
        <v>5</v>
      </c>
      <c r="C293">
        <f>IFERROR(FIND("-",A293,B293+1),FALSE)</f>
        <v>9</v>
      </c>
      <c r="D293">
        <f>IFERROR(FIND("-",A293,C293+1),FALSE)</f>
        <v>14</v>
      </c>
      <c r="E293">
        <f>IFERROR(FIND("-",A293,D293+1),FALSE)</f>
        <v>20</v>
      </c>
      <c r="F293">
        <f>IFERROR(FIND("-",A293,E293+1),FALSE)</f>
        <v>24</v>
      </c>
      <c r="G293" t="b">
        <f>IFERROR(FIND("-",A293,F293+1),FALSE)</f>
        <v>0</v>
      </c>
      <c r="H293" t="str">
        <f>IF(MATCH(FALSE,B293:G293,0)-2=1,"B",IF(MATCH(FALSE,B293:G293,0)-2=2,"C",IF(MATCH(FALSE,B293:G293,0)-2=3,"D",IF(MATCH(FALSE,B293:G293,0)-2=4,"E",IF(MATCH(FALSE,B293:G293,0)-2=5,"F",IF(MATCH(FALSE,B293:G293,0)-2=6,"G"))))))</f>
        <v>E</v>
      </c>
      <c r="I293" t="str">
        <f>H293&amp;ROW(H293)</f>
        <v>E293</v>
      </c>
      <c r="J293">
        <f ca="1">INDIRECT(I293)</f>
        <v>20</v>
      </c>
      <c r="K293" t="str">
        <f ca="1">LEFT(A293,J293-1)</f>
        <v>xorg-x11-font-utils</v>
      </c>
      <c r="L293" t="str">
        <f ca="1">CONCATENATE("dir /b V:\Packages\*.rpm | findstr ^^",K293,"-[0-9] | findstr /i /r /v i686&gt;&gt; $$")</f>
        <v>dir /b V:\Packages\*.rpm | findstr ^^xorg-x11-font-utils-[0-9] | findstr /i /r /v i686&gt;&gt; $$</v>
      </c>
      <c r="M293" t="str">
        <f ca="1">CONCATENATE("`ls | grep ^",K293,"-[0-9]` \")</f>
        <v>`ls | grep ^xorg-x11-font-utils-[0-9]` \</v>
      </c>
    </row>
    <row r="294" spans="1:13" x14ac:dyDescent="0.2">
      <c r="A294" t="s">
        <v>237</v>
      </c>
      <c r="B294">
        <f>IFERROR(FIND("-",A294,1),FALSE)</f>
        <v>5</v>
      </c>
      <c r="C294">
        <f>IFERROR(FIND("-",A294,B294+1),FALSE)</f>
        <v>9</v>
      </c>
      <c r="D294">
        <f>IFERROR(FIND("-",A294,C294+1),FALSE)</f>
        <v>15</v>
      </c>
      <c r="E294">
        <f>IFERROR(FIND("-",A294,D294+1),FALSE)</f>
        <v>21</v>
      </c>
      <c r="F294">
        <f>IFERROR(FIND("-",A294,E294+1),FALSE)</f>
        <v>28</v>
      </c>
      <c r="G294" t="b">
        <f>IFERROR(FIND("-",A294,F294+1),FALSE)</f>
        <v>0</v>
      </c>
      <c r="H294" t="str">
        <f>IF(MATCH(FALSE,B294:G294,0)-2=1,"B",IF(MATCH(FALSE,B294:G294,0)-2=2,"C",IF(MATCH(FALSE,B294:G294,0)-2=3,"D",IF(MATCH(FALSE,B294:G294,0)-2=4,"E",IF(MATCH(FALSE,B294:G294,0)-2=5,"F",IF(MATCH(FALSE,B294:G294,0)-2=6,"G"))))))</f>
        <v>E</v>
      </c>
      <c r="I294" t="str">
        <f>H294&amp;ROW(H294)</f>
        <v>E294</v>
      </c>
      <c r="J294">
        <f ca="1">INDIRECT(I294)</f>
        <v>21</v>
      </c>
      <c r="K294" t="str">
        <f ca="1">LEFT(A294,J294-1)</f>
        <v>xorg-x11-proto-devel</v>
      </c>
      <c r="L294" t="str">
        <f ca="1">CONCATENATE("dir /b V:\Packages\*.rpm | findstr ^^",K294,"-[0-9] | findstr /i /r /v i686&gt;&gt; $$")</f>
        <v>dir /b V:\Packages\*.rpm | findstr ^^xorg-x11-proto-devel-[0-9] | findstr /i /r /v i686&gt;&gt; $$</v>
      </c>
      <c r="M294" t="str">
        <f ca="1">CONCATENATE("`ls | grep ^",K294,"-[0-9]` \")</f>
        <v>`ls | grep ^xorg-x11-proto-devel-[0-9]` \</v>
      </c>
    </row>
    <row r="295" spans="1:13" x14ac:dyDescent="0.2">
      <c r="A295" t="s">
        <v>195</v>
      </c>
      <c r="B295">
        <f>IFERROR(FIND("-",A295,1),FALSE)</f>
        <v>3</v>
      </c>
      <c r="C295">
        <f>IFERROR(FIND("-",A295,B295+1),FALSE)</f>
        <v>9</v>
      </c>
      <c r="D295" t="b">
        <f>IFERROR(FIND("-",A295,C295+1),FALSE)</f>
        <v>0</v>
      </c>
      <c r="E295">
        <f>IFERROR(FIND("-",A295,D295+1),FALSE)</f>
        <v>3</v>
      </c>
      <c r="F295">
        <f>IFERROR(FIND("-",A295,E295+1),FALSE)</f>
        <v>9</v>
      </c>
      <c r="G295" t="b">
        <f>IFERROR(FIND("-",A295,F295+1),FALSE)</f>
        <v>0</v>
      </c>
      <c r="H295" t="str">
        <f>IF(MATCH(FALSE,B295:G295,0)-2=1,"B",IF(MATCH(FALSE,B295:G295,0)-2=2,"C",IF(MATCH(FALSE,B295:G295,0)-2=3,"D",IF(MATCH(FALSE,B295:G295,0)-2=4,"E",IF(MATCH(FALSE,B295:G295,0)-2=5,"F",IF(MATCH(FALSE,B295:G295,0)-2=6,"G"))))))</f>
        <v>B</v>
      </c>
      <c r="I295" t="str">
        <f>H295&amp;ROW(H295)</f>
        <v>B295</v>
      </c>
      <c r="J295">
        <f ca="1">INDIRECT(I295)</f>
        <v>3</v>
      </c>
      <c r="K295" t="str">
        <f ca="1">LEFT(A295,J295-1)</f>
        <v>xz</v>
      </c>
      <c r="L295" t="str">
        <f ca="1">CONCATENATE("dir /b V:\Packages\*.rpm | findstr ^^",K295,"-[0-9] | findstr /i /r /v i686&gt;&gt; $$")</f>
        <v>dir /b V:\Packages\*.rpm | findstr ^^xz-[0-9] | findstr /i /r /v i686&gt;&gt; $$</v>
      </c>
      <c r="M295" t="str">
        <f ca="1">CONCATENATE("`ls | grep ^",K295,"-[0-9]` \")</f>
        <v>`ls | grep ^xz-[0-9]` \</v>
      </c>
    </row>
    <row r="296" spans="1:13" x14ac:dyDescent="0.2">
      <c r="A296" t="s">
        <v>196</v>
      </c>
      <c r="B296">
        <f>IFERROR(FIND("-",A296,1),FALSE)</f>
        <v>3</v>
      </c>
      <c r="C296">
        <f>IFERROR(FIND("-",A296,B296+1),FALSE)</f>
        <v>9</v>
      </c>
      <c r="D296">
        <f>IFERROR(FIND("-",A296,C296+1),FALSE)</f>
        <v>15</v>
      </c>
      <c r="E296" t="b">
        <f>IFERROR(FIND("-",A296,D296+1),FALSE)</f>
        <v>0</v>
      </c>
      <c r="F296">
        <f>IFERROR(FIND("-",A296,E296+1),FALSE)</f>
        <v>3</v>
      </c>
      <c r="G296">
        <f>IFERROR(FIND("-",A296,F296+1),FALSE)</f>
        <v>9</v>
      </c>
      <c r="H296" t="str">
        <f>IF(MATCH(FALSE,B296:G296,0)-2=1,"B",IF(MATCH(FALSE,B296:G296,0)-2=2,"C",IF(MATCH(FALSE,B296:G296,0)-2=3,"D",IF(MATCH(FALSE,B296:G296,0)-2=4,"E",IF(MATCH(FALSE,B296:G296,0)-2=5,"F",IF(MATCH(FALSE,B296:G296,0)-2=6,"G"))))))</f>
        <v>C</v>
      </c>
      <c r="I296" t="str">
        <f>H296&amp;ROW(H296)</f>
        <v>C296</v>
      </c>
      <c r="J296">
        <f ca="1">INDIRECT(I296)</f>
        <v>9</v>
      </c>
      <c r="K296" t="str">
        <f ca="1">LEFT(A296,J296-1)</f>
        <v>xz-devel</v>
      </c>
      <c r="L296" t="str">
        <f ca="1">CONCATENATE("dir /b V:\Packages\*.rpm | findstr ^^",K296,"-[0-9] | findstr /i /r /v i686&gt;&gt; $$")</f>
        <v>dir /b V:\Packages\*.rpm | findstr ^^xz-devel-[0-9] | findstr /i /r /v i686&gt;&gt; $$</v>
      </c>
      <c r="M296" t="str">
        <f ca="1">CONCATENATE("`ls | grep ^",K296,"-[0-9]` \")</f>
        <v>`ls | grep ^xz-devel-[0-9]` \</v>
      </c>
    </row>
    <row r="297" spans="1:13" x14ac:dyDescent="0.2">
      <c r="A297" t="s">
        <v>197</v>
      </c>
      <c r="B297">
        <f>IFERROR(FIND("-",A297,1),FALSE)</f>
        <v>3</v>
      </c>
      <c r="C297">
        <f>IFERROR(FIND("-",A297,B297+1),FALSE)</f>
        <v>8</v>
      </c>
      <c r="D297">
        <f>IFERROR(FIND("-",A297,C297+1),FALSE)</f>
        <v>14</v>
      </c>
      <c r="E297" t="b">
        <f>IFERROR(FIND("-",A297,D297+1),FALSE)</f>
        <v>0</v>
      </c>
      <c r="F297">
        <f>IFERROR(FIND("-",A297,E297+1),FALSE)</f>
        <v>3</v>
      </c>
      <c r="G297">
        <f>IFERROR(FIND("-",A297,F297+1),FALSE)</f>
        <v>8</v>
      </c>
      <c r="H297" t="str">
        <f>IF(MATCH(FALSE,B297:G297,0)-2=1,"B",IF(MATCH(FALSE,B297:G297,0)-2=2,"C",IF(MATCH(FALSE,B297:G297,0)-2=3,"D",IF(MATCH(FALSE,B297:G297,0)-2=4,"E",IF(MATCH(FALSE,B297:G297,0)-2=5,"F",IF(MATCH(FALSE,B297:G297,0)-2=6,"G"))))))</f>
        <v>C</v>
      </c>
      <c r="I297" t="str">
        <f>H297&amp;ROW(H297)</f>
        <v>C297</v>
      </c>
      <c r="J297">
        <f ca="1">INDIRECT(I297)</f>
        <v>8</v>
      </c>
      <c r="K297" t="str">
        <f ca="1">LEFT(A297,J297-1)</f>
        <v>xz-libs</v>
      </c>
      <c r="L297" t="str">
        <f ca="1">CONCATENATE("dir /b V:\Packages\*.rpm | findstr ^^",K297,"-[0-9] | findstr /i /r /v i686&gt;&gt; $$")</f>
        <v>dir /b V:\Packages\*.rpm | findstr ^^xz-libs-[0-9] | findstr /i /r /v i686&gt;&gt; $$</v>
      </c>
      <c r="M297" t="str">
        <f ca="1">CONCATENATE("`ls | grep ^",K297,"-[0-9]` \")</f>
        <v>`ls | grep ^xz-libs-[0-9]` \</v>
      </c>
    </row>
    <row r="298" spans="1:13" x14ac:dyDescent="0.2">
      <c r="A298" t="s">
        <v>198</v>
      </c>
      <c r="B298">
        <f>IFERROR(FIND("-",A298,1),FALSE)</f>
        <v>7</v>
      </c>
      <c r="C298">
        <f>IFERROR(FIND("-",A298,B298+1),FALSE)</f>
        <v>13</v>
      </c>
      <c r="D298">
        <f>IFERROR(FIND("-",A298,C298+1),FALSE)</f>
        <v>19</v>
      </c>
      <c r="E298" t="b">
        <f>IFERROR(FIND("-",A298,D298+1),FALSE)</f>
        <v>0</v>
      </c>
      <c r="F298">
        <f>IFERROR(FIND("-",A298,E298+1),FALSE)</f>
        <v>7</v>
      </c>
      <c r="G298">
        <f>IFERROR(FIND("-",A298,F298+1),FALSE)</f>
        <v>13</v>
      </c>
      <c r="H298" t="str">
        <f>IF(MATCH(FALSE,B298:G298,0)-2=1,"B",IF(MATCH(FALSE,B298:G298,0)-2=2,"C",IF(MATCH(FALSE,B298:G298,0)-2=3,"D",IF(MATCH(FALSE,B298:G298,0)-2=4,"E",IF(MATCH(FALSE,B298:G298,0)-2=5,"F",IF(MATCH(FALSE,B298:G298,0)-2=6,"G"))))))</f>
        <v>C</v>
      </c>
      <c r="I298" t="str">
        <f>H298&amp;ROW(H298)</f>
        <v>C298</v>
      </c>
      <c r="J298">
        <f ca="1">INDIRECT(I298)</f>
        <v>13</v>
      </c>
      <c r="K298" t="str">
        <f ca="1">LEFT(A298,J298-1)</f>
        <v>zabbix-agent</v>
      </c>
      <c r="L298" t="str">
        <f ca="1">CONCATENATE("dir /b V:\Packages\*.rpm | findstr ^^",K298,"-[0-9] | findstr /i /r /v i686&gt;&gt; $$")</f>
        <v>dir /b V:\Packages\*.rpm | findstr ^^zabbix-agent-[0-9] | findstr /i /r /v i686&gt;&gt; $$</v>
      </c>
      <c r="M298" t="str">
        <f ca="1">CONCATENATE("`ls | grep ^",K298,"-[0-9]` \")</f>
        <v>`ls | grep ^zabbix-agent-[0-9]` \</v>
      </c>
    </row>
    <row r="299" spans="1:13" x14ac:dyDescent="0.2">
      <c r="A299" t="s">
        <v>370</v>
      </c>
      <c r="B299">
        <f>IFERROR(FIND("-",A299,1),FALSE)</f>
        <v>7</v>
      </c>
      <c r="C299">
        <f>IFERROR(FIND("-",A299,B299+1),FALSE)</f>
        <v>12</v>
      </c>
      <c r="D299">
        <f>IFERROR(FIND("-",A299,C299+1),FALSE)</f>
        <v>20</v>
      </c>
      <c r="E299">
        <f>IFERROR(FIND("-",A299,D299+1),FALSE)</f>
        <v>26</v>
      </c>
      <c r="F299" t="b">
        <f>IFERROR(FIND("-",A299,E299+1),FALSE)</f>
        <v>0</v>
      </c>
      <c r="G299">
        <f>IFERROR(FIND("-",A299,F299+1),FALSE)</f>
        <v>7</v>
      </c>
      <c r="H299" t="str">
        <f>IF(MATCH(FALSE,B299:G299,0)-2=1,"B",IF(MATCH(FALSE,B299:G299,0)-2=2,"C",IF(MATCH(FALSE,B299:G299,0)-2=3,"D",IF(MATCH(FALSE,B299:G299,0)-2=4,"E",IF(MATCH(FALSE,B299:G299,0)-2=5,"F",IF(MATCH(FALSE,B299:G299,0)-2=6,"G"))))))</f>
        <v>D</v>
      </c>
      <c r="I299" t="str">
        <f>H299&amp;ROW(H299)</f>
        <v>D299</v>
      </c>
      <c r="J299">
        <f ca="1">INDIRECT(I299)</f>
        <v>20</v>
      </c>
      <c r="K299" t="str">
        <f ca="1">LEFT(A299,J299-1)</f>
        <v>zabbix-java-gateway</v>
      </c>
      <c r="L299" t="str">
        <f ca="1">CONCATENATE("dir /b V:\Packages\*.rpm | findstr ^^",K299,"-[0-9] | findstr /i /r /v i686&gt;&gt; $$")</f>
        <v>dir /b V:\Packages\*.rpm | findstr ^^zabbix-java-gateway-[0-9] | findstr /i /r /v i686&gt;&gt; $$</v>
      </c>
      <c r="M299" t="str">
        <f ca="1">CONCATENATE("`ls | grep ^",K299,"-[0-9]` \")</f>
        <v>`ls | grep ^zabbix-java-gateway-[0-9]` \</v>
      </c>
    </row>
    <row r="300" spans="1:13" x14ac:dyDescent="0.2">
      <c r="A300" t="s">
        <v>353</v>
      </c>
      <c r="B300">
        <f>IFERROR(FIND("-",A300,1),FALSE)</f>
        <v>7</v>
      </c>
      <c r="C300">
        <f>IFERROR(FIND("-",A300,B300+1),FALSE)</f>
        <v>13</v>
      </c>
      <c r="D300">
        <f>IFERROR(FIND("-",A300,C300+1),FALSE)</f>
        <v>19</v>
      </c>
      <c r="E300">
        <f>IFERROR(FIND("-",A300,D300+1),FALSE)</f>
        <v>25</v>
      </c>
      <c r="F300" t="b">
        <f>IFERROR(FIND("-",A300,E300+1),FALSE)</f>
        <v>0</v>
      </c>
      <c r="G300">
        <f>IFERROR(FIND("-",A300,F300+1),FALSE)</f>
        <v>7</v>
      </c>
      <c r="H300" t="str">
        <f>IF(MATCH(FALSE,B300:G300,0)-2=1,"B",IF(MATCH(FALSE,B300:G300,0)-2=2,"C",IF(MATCH(FALSE,B300:G300,0)-2=3,"D",IF(MATCH(FALSE,B300:G300,0)-2=4,"E",IF(MATCH(FALSE,B300:G300,0)-2=5,"F",IF(MATCH(FALSE,B300:G300,0)-2=6,"G"))))))</f>
        <v>D</v>
      </c>
      <c r="I300" t="str">
        <f>H300&amp;ROW(H300)</f>
        <v>D300</v>
      </c>
      <c r="J300">
        <f ca="1">INDIRECT(I300)</f>
        <v>19</v>
      </c>
      <c r="K300" t="str">
        <f ca="1">LEFT(A300,J300-1)</f>
        <v>zabbix-proxy-mysql</v>
      </c>
      <c r="L300" t="str">
        <f ca="1">CONCATENATE("dir /b V:\Packages\*.rpm | findstr ^^",K300,"-[0-9] | findstr /i /r /v i686&gt;&gt; $$")</f>
        <v>dir /b V:\Packages\*.rpm | findstr ^^zabbix-proxy-mysql-[0-9] | findstr /i /r /v i686&gt;&gt; $$</v>
      </c>
      <c r="M300" t="str">
        <f ca="1">CONCATENATE("`ls | grep ^",K300,"-[0-9]` \")</f>
        <v>`ls | grep ^zabbix-proxy-mysql-[0-9]` \</v>
      </c>
    </row>
    <row r="301" spans="1:13" x14ac:dyDescent="0.2">
      <c r="A301" t="s">
        <v>199</v>
      </c>
      <c r="B301">
        <f>IFERROR(FIND("-",A301,1),FALSE)</f>
        <v>7</v>
      </c>
      <c r="C301">
        <f>IFERROR(FIND("-",A301,B301+1),FALSE)</f>
        <v>15</v>
      </c>
      <c r="D301">
        <f>IFERROR(FIND("-",A301,C301+1),FALSE)</f>
        <v>19</v>
      </c>
      <c r="E301" t="b">
        <f>IFERROR(FIND("-",A301,D301+1),FALSE)</f>
        <v>0</v>
      </c>
      <c r="F301">
        <f>IFERROR(FIND("-",A301,E301+1),FALSE)</f>
        <v>7</v>
      </c>
      <c r="G301">
        <f>IFERROR(FIND("-",A301,F301+1),FALSE)</f>
        <v>15</v>
      </c>
      <c r="H301" t="str">
        <f>IF(MATCH(FALSE,B301:G301,0)-2=1,"B",IF(MATCH(FALSE,B301:G301,0)-2=2,"C",IF(MATCH(FALSE,B301:G301,0)-2=3,"D",IF(MATCH(FALSE,B301:G301,0)-2=4,"E",IF(MATCH(FALSE,B301:G301,0)-2=5,"F",IF(MATCH(FALSE,B301:G301,0)-2=6,"G"))))))</f>
        <v>C</v>
      </c>
      <c r="I301" t="str">
        <f>H301&amp;ROW(H301)</f>
        <v>C301</v>
      </c>
      <c r="J301">
        <f ca="1">INDIRECT(I301)</f>
        <v>15</v>
      </c>
      <c r="K301" t="str">
        <f ca="1">LEFT(A301,J301-1)</f>
        <v>zabbix-release</v>
      </c>
      <c r="L301" t="str">
        <f ca="1">CONCATENATE("dir /b V:\Packages\*.rpm | findstr ^^",K301,"-[0-9] | findstr /i /r /v i686&gt;&gt; $$")</f>
        <v>dir /b V:\Packages\*.rpm | findstr ^^zabbix-release-[0-9] | findstr /i /r /v i686&gt;&gt; $$</v>
      </c>
      <c r="M301" t="str">
        <f ca="1">CONCATENATE("`ls | grep ^",K301,"-[0-9]` \")</f>
        <v>`ls | grep ^zabbix-release-[0-9]` \</v>
      </c>
    </row>
    <row r="302" spans="1:13" x14ac:dyDescent="0.2">
      <c r="A302" t="s">
        <v>200</v>
      </c>
      <c r="B302">
        <f>IFERROR(FIND("-",A302,1),FALSE)</f>
        <v>7</v>
      </c>
      <c r="C302">
        <f>IFERROR(FIND("-",A302,B302+1),FALSE)</f>
        <v>14</v>
      </c>
      <c r="D302">
        <f>IFERROR(FIND("-",A302,C302+1),FALSE)</f>
        <v>20</v>
      </c>
      <c r="E302">
        <f>IFERROR(FIND("-",A302,D302+1),FALSE)</f>
        <v>26</v>
      </c>
      <c r="F302" t="b">
        <f>IFERROR(FIND("-",A302,E302+1),FALSE)</f>
        <v>0</v>
      </c>
      <c r="G302">
        <f>IFERROR(FIND("-",A302,F302+1),FALSE)</f>
        <v>7</v>
      </c>
      <c r="H302" t="str">
        <f>IF(MATCH(FALSE,B302:G302,0)-2=1,"B",IF(MATCH(FALSE,B302:G302,0)-2=2,"C",IF(MATCH(FALSE,B302:G302,0)-2=3,"D",IF(MATCH(FALSE,B302:G302,0)-2=4,"E",IF(MATCH(FALSE,B302:G302,0)-2=5,"F",IF(MATCH(FALSE,B302:G302,0)-2=6,"G"))))))</f>
        <v>D</v>
      </c>
      <c r="I302" t="str">
        <f>H302&amp;ROW(H302)</f>
        <v>D302</v>
      </c>
      <c r="J302">
        <f ca="1">INDIRECT(I302)</f>
        <v>20</v>
      </c>
      <c r="K302" t="str">
        <f ca="1">LEFT(A302,J302-1)</f>
        <v>zabbix-server-mysql</v>
      </c>
      <c r="L302" t="str">
        <f ca="1">CONCATENATE("dir /b V:\Packages\*.rpm | findstr ^^",K302,"-[0-9] | findstr /i /r /v i686&gt;&gt; $$")</f>
        <v>dir /b V:\Packages\*.rpm | findstr ^^zabbix-server-mysql-[0-9] | findstr /i /r /v i686&gt;&gt; $$</v>
      </c>
      <c r="M302" t="str">
        <f ca="1">CONCATENATE("`ls | grep ^",K302,"-[0-9]` \")</f>
        <v>`ls | grep ^zabbix-server-mysql-[0-9]` \</v>
      </c>
    </row>
    <row r="303" spans="1:13" x14ac:dyDescent="0.2">
      <c r="A303" t="s">
        <v>201</v>
      </c>
      <c r="B303">
        <f>IFERROR(FIND("-",A303,1),FALSE)</f>
        <v>7</v>
      </c>
      <c r="C303">
        <f>IFERROR(FIND("-",A303,B303+1),FALSE)</f>
        <v>11</v>
      </c>
      <c r="D303">
        <f>IFERROR(FIND("-",A303,C303+1),FALSE)</f>
        <v>17</v>
      </c>
      <c r="E303" t="b">
        <f>IFERROR(FIND("-",A303,D303+1),FALSE)</f>
        <v>0</v>
      </c>
      <c r="F303">
        <f>IFERROR(FIND("-",A303,E303+1),FALSE)</f>
        <v>7</v>
      </c>
      <c r="G303">
        <f>IFERROR(FIND("-",A303,F303+1),FALSE)</f>
        <v>11</v>
      </c>
      <c r="H303" t="str">
        <f>IF(MATCH(FALSE,B303:G303,0)-2=1,"B",IF(MATCH(FALSE,B303:G303,0)-2=2,"C",IF(MATCH(FALSE,B303:G303,0)-2=3,"D",IF(MATCH(FALSE,B303:G303,0)-2=4,"E",IF(MATCH(FALSE,B303:G303,0)-2=5,"F",IF(MATCH(FALSE,B303:G303,0)-2=6,"G"))))))</f>
        <v>C</v>
      </c>
      <c r="I303" t="str">
        <f>H303&amp;ROW(H303)</f>
        <v>C303</v>
      </c>
      <c r="J303">
        <f ca="1">INDIRECT(I303)</f>
        <v>11</v>
      </c>
      <c r="K303" t="str">
        <f ca="1">LEFT(A303,J303-1)</f>
        <v>zabbix-web</v>
      </c>
      <c r="L303" t="str">
        <f ca="1">CONCATENATE("dir /b V:\Packages\*.rpm | findstr ^^",K303,"-[0-9] | findstr /i /r /v i686&gt;&gt; $$")</f>
        <v>dir /b V:\Packages\*.rpm | findstr ^^zabbix-web-[0-9] | findstr /i /r /v i686&gt;&gt; $$</v>
      </c>
      <c r="M303" t="str">
        <f ca="1">CONCATENATE("`ls | grep ^",K303,"-[0-9]` \")</f>
        <v>`ls | grep ^zabbix-web-[0-9]` \</v>
      </c>
    </row>
    <row r="304" spans="1:13" x14ac:dyDescent="0.2">
      <c r="A304" t="s">
        <v>202</v>
      </c>
      <c r="B304">
        <f>IFERROR(FIND("-",A304,1),FALSE)</f>
        <v>7</v>
      </c>
      <c r="C304">
        <f>IFERROR(FIND("-",A304,B304+1),FALSE)</f>
        <v>11</v>
      </c>
      <c r="D304">
        <f>IFERROR(FIND("-",A304,C304+1),FALSE)</f>
        <v>17</v>
      </c>
      <c r="E304">
        <f>IFERROR(FIND("-",A304,D304+1),FALSE)</f>
        <v>23</v>
      </c>
      <c r="F304" t="b">
        <f>IFERROR(FIND("-",A304,E304+1),FALSE)</f>
        <v>0</v>
      </c>
      <c r="G304">
        <f>IFERROR(FIND("-",A304,F304+1),FALSE)</f>
        <v>7</v>
      </c>
      <c r="H304" t="str">
        <f>IF(MATCH(FALSE,B304:G304,0)-2=1,"B",IF(MATCH(FALSE,B304:G304,0)-2=2,"C",IF(MATCH(FALSE,B304:G304,0)-2=3,"D",IF(MATCH(FALSE,B304:G304,0)-2=4,"E",IF(MATCH(FALSE,B304:G304,0)-2=5,"F",IF(MATCH(FALSE,B304:G304,0)-2=6,"G"))))))</f>
        <v>D</v>
      </c>
      <c r="I304" t="str">
        <f>H304&amp;ROW(H304)</f>
        <v>D304</v>
      </c>
      <c r="J304">
        <f ca="1">INDIRECT(I304)</f>
        <v>17</v>
      </c>
      <c r="K304" t="str">
        <f ca="1">LEFT(A304,J304-1)</f>
        <v>zabbix-web-mysql</v>
      </c>
      <c r="L304" t="str">
        <f ca="1">CONCATENATE("dir /b V:\Packages\*.rpm | findstr ^^",K304,"-[0-9] | findstr /i /r /v i686&gt;&gt; $$")</f>
        <v>dir /b V:\Packages\*.rpm | findstr ^^zabbix-web-mysql-[0-9] | findstr /i /r /v i686&gt;&gt; $$</v>
      </c>
      <c r="M304" t="str">
        <f ca="1">CONCATENATE("`ls | grep ^",K304,"-[0-9]` \")</f>
        <v>`ls | grep ^zabbix-web-mysql-[0-9]` \</v>
      </c>
    </row>
    <row r="305" spans="1:13" x14ac:dyDescent="0.2">
      <c r="A305" t="s">
        <v>340</v>
      </c>
      <c r="B305">
        <f>IFERROR(FIND("-",A305,1),FALSE)</f>
        <v>4</v>
      </c>
      <c r="C305">
        <f>IFERROR(FIND("-",A305,B305+1),FALSE)</f>
        <v>8</v>
      </c>
      <c r="D305" t="b">
        <f>IFERROR(FIND("-",A305,C305+1),FALSE)</f>
        <v>0</v>
      </c>
      <c r="E305">
        <f>IFERROR(FIND("-",A305,D305+1),FALSE)</f>
        <v>4</v>
      </c>
      <c r="F305">
        <f>IFERROR(FIND("-",A305,E305+1),FALSE)</f>
        <v>8</v>
      </c>
      <c r="G305" t="b">
        <f>IFERROR(FIND("-",A305,F305+1),FALSE)</f>
        <v>0</v>
      </c>
      <c r="H305" t="str">
        <f>IF(MATCH(FALSE,B305:G305,0)-2=1,"B",IF(MATCH(FALSE,B305:G305,0)-2=2,"C",IF(MATCH(FALSE,B305:G305,0)-2=3,"D",IF(MATCH(FALSE,B305:G305,0)-2=4,"E",IF(MATCH(FALSE,B305:G305,0)-2=5,"F",IF(MATCH(FALSE,B305:G305,0)-2=6,"G"))))))</f>
        <v>B</v>
      </c>
      <c r="I305" t="str">
        <f>H305&amp;ROW(H305)</f>
        <v>B305</v>
      </c>
      <c r="J305">
        <f ca="1">INDIRECT(I305)</f>
        <v>4</v>
      </c>
      <c r="K305" t="str">
        <f ca="1">LEFT(A305,J305-1)</f>
        <v>zip</v>
      </c>
      <c r="L305" t="str">
        <f ca="1">CONCATENATE("dir /b V:\Packages\*.rpm | findstr ^^",K305,"-[0-9] | findstr /i /r /v i686&gt;&gt; $$")</f>
        <v>dir /b V:\Packages\*.rpm | findstr ^^zip-[0-9] | findstr /i /r /v i686&gt;&gt; $$</v>
      </c>
      <c r="M305" t="str">
        <f ca="1">CONCATENATE("`ls | grep ^",K305,"-[0-9]` \")</f>
        <v>`ls | grep ^zip-[0-9]` \</v>
      </c>
    </row>
    <row r="306" spans="1:13" x14ac:dyDescent="0.2">
      <c r="A306" t="s">
        <v>203</v>
      </c>
      <c r="B306">
        <f>IFERROR(FIND("-",A306,1),FALSE)</f>
        <v>5</v>
      </c>
      <c r="C306">
        <f>IFERROR(FIND("-",A306,B306+1),FALSE)</f>
        <v>11</v>
      </c>
      <c r="D306" t="b">
        <f>IFERROR(FIND("-",A306,C306+1),FALSE)</f>
        <v>0</v>
      </c>
      <c r="E306">
        <f>IFERROR(FIND("-",A306,D306+1),FALSE)</f>
        <v>5</v>
      </c>
      <c r="F306">
        <f>IFERROR(FIND("-",A306,E306+1),FALSE)</f>
        <v>11</v>
      </c>
      <c r="G306" t="b">
        <f>IFERROR(FIND("-",A306,F306+1),FALSE)</f>
        <v>0</v>
      </c>
      <c r="H306" t="str">
        <f>IF(MATCH(FALSE,B306:G306,0)-2=1,"B",IF(MATCH(FALSE,B306:G306,0)-2=2,"C",IF(MATCH(FALSE,B306:G306,0)-2=3,"D",IF(MATCH(FALSE,B306:G306,0)-2=4,"E",IF(MATCH(FALSE,B306:G306,0)-2=5,"F",IF(MATCH(FALSE,B306:G306,0)-2=6,"G"))))))</f>
        <v>B</v>
      </c>
      <c r="I306" t="str">
        <f>H306&amp;ROW(H306)</f>
        <v>B306</v>
      </c>
      <c r="J306">
        <f ca="1">INDIRECT(I306)</f>
        <v>5</v>
      </c>
      <c r="K306" t="str">
        <f ca="1">LEFT(A306,J306-1)</f>
        <v>zlib</v>
      </c>
      <c r="L306" t="str">
        <f ca="1">CONCATENATE("dir /b V:\Packages\*.rpm | findstr ^^",K306,"-[0-9] | findstr /i /r /v i686&gt;&gt; $$")</f>
        <v>dir /b V:\Packages\*.rpm | findstr ^^zlib-[0-9] | findstr /i /r /v i686&gt;&gt; $$</v>
      </c>
      <c r="M306" t="str">
        <f ca="1">CONCATENATE("`ls | grep ^",K306,"-[0-9]` \")</f>
        <v>`ls | grep ^zlib-[0-9]` \</v>
      </c>
    </row>
    <row r="307" spans="1:13" x14ac:dyDescent="0.2">
      <c r="A307" t="s">
        <v>204</v>
      </c>
      <c r="B307">
        <f>IFERROR(FIND("-",A307,1),FALSE)</f>
        <v>5</v>
      </c>
      <c r="C307">
        <f>IFERROR(FIND("-",A307,B307+1),FALSE)</f>
        <v>11</v>
      </c>
      <c r="D307">
        <f>IFERROR(FIND("-",A307,C307+1),FALSE)</f>
        <v>17</v>
      </c>
      <c r="E307" t="b">
        <f>IFERROR(FIND("-",A307,D307+1),FALSE)</f>
        <v>0</v>
      </c>
      <c r="F307">
        <f>IFERROR(FIND("-",A307,E307+1),FALSE)</f>
        <v>5</v>
      </c>
      <c r="G307">
        <f>IFERROR(FIND("-",A307,F307+1),FALSE)</f>
        <v>11</v>
      </c>
      <c r="H307" t="str">
        <f>IF(MATCH(FALSE,B307:G307,0)-2=1,"B",IF(MATCH(FALSE,B307:G307,0)-2=2,"C",IF(MATCH(FALSE,B307:G307,0)-2=3,"D",IF(MATCH(FALSE,B307:G307,0)-2=4,"E",IF(MATCH(FALSE,B307:G307,0)-2=5,"F",IF(MATCH(FALSE,B307:G307,0)-2=6,"G"))))))</f>
        <v>C</v>
      </c>
      <c r="I307" t="str">
        <f>H307&amp;ROW(H307)</f>
        <v>C307</v>
      </c>
      <c r="J307">
        <f ca="1">INDIRECT(I307)</f>
        <v>11</v>
      </c>
      <c r="K307" t="str">
        <f ca="1">LEFT(A307,J307-1)</f>
        <v>zlib-devel</v>
      </c>
      <c r="L307" t="str">
        <f ca="1">CONCATENATE("dir /b V:\Packages\*.rpm | findstr ^^",K307,"-[0-9] | findstr /i /r /v i686&gt;&gt; $$")</f>
        <v>dir /b V:\Packages\*.rpm | findstr ^^zlib-devel-[0-9] | findstr /i /r /v i686&gt;&gt; $$</v>
      </c>
      <c r="M307" t="str">
        <f ca="1">CONCATENATE("`ls | grep ^",K307,"-[0-9]` \")</f>
        <v>`ls | grep ^zlib-devel-[0-9]` \</v>
      </c>
    </row>
  </sheetData>
  <sortState ref="A3:M307">
    <sortCondition ref="A292"/>
  </sortState>
  <phoneticPr fontId="1" type="noConversion"/>
  <conditionalFormatting sqref="K1:K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workbookViewId="0">
      <selection activeCell="G3" sqref="G1:G3"/>
    </sheetView>
  </sheetViews>
  <sheetFormatPr defaultRowHeight="14.25" x14ac:dyDescent="0.2"/>
  <cols>
    <col min="4" max="4" width="42.5" bestFit="1" customWidth="1"/>
    <col min="7" max="7" width="36.25" bestFit="1" customWidth="1"/>
  </cols>
  <sheetData>
    <row r="1" spans="2:7" x14ac:dyDescent="0.2">
      <c r="B1" t="s">
        <v>236</v>
      </c>
      <c r="C1" t="s">
        <v>218</v>
      </c>
      <c r="D1" t="s">
        <v>344</v>
      </c>
      <c r="E1" s="1">
        <v>43103</v>
      </c>
      <c r="F1" s="1"/>
      <c r="G1" t="str">
        <f>CONCATENATE(D1,".rpm")</f>
        <v>libzip-0.10.1-8.el7.x86_64.rpm</v>
      </c>
    </row>
    <row r="2" spans="2:7" x14ac:dyDescent="0.2">
      <c r="B2" t="s">
        <v>236</v>
      </c>
      <c r="C2" t="s">
        <v>218</v>
      </c>
      <c r="D2" t="s">
        <v>345</v>
      </c>
      <c r="E2" s="1">
        <v>43134</v>
      </c>
      <c r="F2" s="1"/>
      <c r="G2" t="str">
        <f t="shared" ref="G2:G38" si="0">CONCATENATE(D2,".rpm")</f>
        <v>php-common-5.4.16-46.el7.x86_64.rpm</v>
      </c>
    </row>
    <row r="3" spans="2:7" x14ac:dyDescent="0.2">
      <c r="B3" t="s">
        <v>236</v>
      </c>
      <c r="C3" t="s">
        <v>218</v>
      </c>
      <c r="D3" t="s">
        <v>346</v>
      </c>
      <c r="E3" s="1"/>
      <c r="F3" s="1"/>
      <c r="G3" t="str">
        <f t="shared" si="0"/>
        <v>php-fpm-5.4.16-46.el7.x86_64.rpm</v>
      </c>
    </row>
    <row r="4" spans="2:7" x14ac:dyDescent="0.2">
      <c r="B4" t="s">
        <v>236</v>
      </c>
      <c r="C4" t="s">
        <v>218</v>
      </c>
      <c r="D4" t="s">
        <v>279</v>
      </c>
      <c r="E4" s="1" t="s">
        <v>239</v>
      </c>
      <c r="F4" s="1"/>
      <c r="G4" t="str">
        <f t="shared" si="0"/>
        <v>perl-Pod-Perldoc-3.20-4.el7.noarch.rpm</v>
      </c>
    </row>
    <row r="5" spans="2:7" x14ac:dyDescent="0.2">
      <c r="B5" t="s">
        <v>236</v>
      </c>
      <c r="C5" t="s">
        <v>218</v>
      </c>
      <c r="D5" t="s">
        <v>323</v>
      </c>
      <c r="E5" s="1" t="s">
        <v>240</v>
      </c>
      <c r="F5" s="1"/>
      <c r="G5" t="str">
        <f t="shared" si="0"/>
        <v>perl-Pod-Escapes-1.04-293.el7.noarch.rpm</v>
      </c>
    </row>
    <row r="6" spans="2:7" x14ac:dyDescent="0.2">
      <c r="B6" t="s">
        <v>236</v>
      </c>
      <c r="C6" t="s">
        <v>218</v>
      </c>
      <c r="D6" t="s">
        <v>280</v>
      </c>
      <c r="E6" s="1" t="s">
        <v>241</v>
      </c>
      <c r="F6" s="1"/>
      <c r="G6" t="str">
        <f t="shared" si="0"/>
        <v>perl-Encode-2.51-7.el7.x86_64.rpm</v>
      </c>
    </row>
    <row r="7" spans="2:7" x14ac:dyDescent="0.2">
      <c r="B7" t="s">
        <v>236</v>
      </c>
      <c r="C7" t="s">
        <v>218</v>
      </c>
      <c r="D7" t="s">
        <v>281</v>
      </c>
      <c r="E7" s="1" t="s">
        <v>242</v>
      </c>
      <c r="F7" s="1"/>
      <c r="G7" t="str">
        <f t="shared" si="0"/>
        <v>perl-Text-ParseWords-3.29-4.el7.noarch.rpm</v>
      </c>
    </row>
    <row r="8" spans="2:7" x14ac:dyDescent="0.2">
      <c r="B8" t="s">
        <v>236</v>
      </c>
      <c r="C8" t="s">
        <v>218</v>
      </c>
      <c r="D8" t="s">
        <v>282</v>
      </c>
      <c r="E8" s="1" t="s">
        <v>243</v>
      </c>
      <c r="F8" s="1"/>
      <c r="G8" t="str">
        <f t="shared" si="0"/>
        <v>perl-Pod-Usage-1.63-3.el7.noarch.rpm</v>
      </c>
    </row>
    <row r="9" spans="2:7" x14ac:dyDescent="0.2">
      <c r="B9" t="s">
        <v>236</v>
      </c>
      <c r="C9" t="s">
        <v>218</v>
      </c>
      <c r="D9" t="s">
        <v>324</v>
      </c>
      <c r="E9" s="1" t="s">
        <v>244</v>
      </c>
      <c r="F9" s="1"/>
      <c r="G9" t="str">
        <f t="shared" si="0"/>
        <v>perl-macros-5.16.3-293.el7.x86_64.rpm</v>
      </c>
    </row>
    <row r="10" spans="2:7" x14ac:dyDescent="0.2">
      <c r="B10" t="s">
        <v>236</v>
      </c>
      <c r="C10" t="s">
        <v>218</v>
      </c>
      <c r="D10" t="s">
        <v>283</v>
      </c>
      <c r="E10" s="1" t="s">
        <v>245</v>
      </c>
      <c r="F10" s="1"/>
      <c r="G10" t="str">
        <f t="shared" si="0"/>
        <v>perl-Storable-2.45-3.el7.x86_64.rpm</v>
      </c>
    </row>
    <row r="11" spans="2:7" x14ac:dyDescent="0.2">
      <c r="B11" t="s">
        <v>236</v>
      </c>
      <c r="C11" t="s">
        <v>218</v>
      </c>
      <c r="D11" t="s">
        <v>284</v>
      </c>
      <c r="E11" s="1" t="s">
        <v>246</v>
      </c>
      <c r="F11" s="1"/>
      <c r="G11" t="str">
        <f t="shared" si="0"/>
        <v>perl-Exporter-5.68-3.el7.noarch.rpm</v>
      </c>
    </row>
    <row r="12" spans="2:7" x14ac:dyDescent="0.2">
      <c r="B12" t="s">
        <v>236</v>
      </c>
      <c r="C12" t="s">
        <v>218</v>
      </c>
      <c r="D12" t="s">
        <v>285</v>
      </c>
      <c r="E12" s="1" t="s">
        <v>247</v>
      </c>
      <c r="F12" s="1"/>
      <c r="G12" t="str">
        <f t="shared" si="0"/>
        <v>perl-constant-1.27-2.el7.noarch.rpm</v>
      </c>
    </row>
    <row r="13" spans="2:7" x14ac:dyDescent="0.2">
      <c r="B13" t="s">
        <v>236</v>
      </c>
      <c r="C13" t="s">
        <v>218</v>
      </c>
      <c r="D13" t="s">
        <v>286</v>
      </c>
      <c r="E13" t="s">
        <v>248</v>
      </c>
      <c r="G13" t="str">
        <f t="shared" si="0"/>
        <v>perl-Time-Local-1.2300-2.el7.noarch.rpm</v>
      </c>
    </row>
    <row r="14" spans="2:7" x14ac:dyDescent="0.2">
      <c r="B14" t="s">
        <v>236</v>
      </c>
      <c r="C14" t="s">
        <v>218</v>
      </c>
      <c r="D14" t="s">
        <v>287</v>
      </c>
      <c r="E14" t="s">
        <v>249</v>
      </c>
      <c r="G14" t="str">
        <f t="shared" si="0"/>
        <v>perl-Socket-2.010-4.el7.x86_64.rpm</v>
      </c>
    </row>
    <row r="15" spans="2:7" x14ac:dyDescent="0.2">
      <c r="B15" t="s">
        <v>236</v>
      </c>
      <c r="C15" t="s">
        <v>218</v>
      </c>
      <c r="D15" t="s">
        <v>288</v>
      </c>
      <c r="E15" t="s">
        <v>250</v>
      </c>
      <c r="G15" t="str">
        <f t="shared" si="0"/>
        <v>perl-Carp-1.26-244.el7.noarch.rpm</v>
      </c>
    </row>
    <row r="16" spans="2:7" x14ac:dyDescent="0.2">
      <c r="B16" t="s">
        <v>236</v>
      </c>
      <c r="C16" t="s">
        <v>218</v>
      </c>
      <c r="D16" t="s">
        <v>325</v>
      </c>
      <c r="E16" t="s">
        <v>251</v>
      </c>
      <c r="G16" t="str">
        <f t="shared" si="0"/>
        <v>perl-Time-HiRes-1.9725-3.el7.x86_64.rpm</v>
      </c>
    </row>
    <row r="17" spans="2:7" x14ac:dyDescent="0.2">
      <c r="B17" t="s">
        <v>236</v>
      </c>
      <c r="C17" t="s">
        <v>218</v>
      </c>
      <c r="D17" t="s">
        <v>289</v>
      </c>
      <c r="E17" t="s">
        <v>252</v>
      </c>
      <c r="G17" t="str">
        <f t="shared" si="0"/>
        <v>perl-PathTools-3.40-5.el7.x86_64.rpm</v>
      </c>
    </row>
    <row r="18" spans="2:7" x14ac:dyDescent="0.2">
      <c r="B18" t="s">
        <v>236</v>
      </c>
      <c r="C18" t="s">
        <v>218</v>
      </c>
      <c r="D18" t="s">
        <v>290</v>
      </c>
      <c r="E18" t="s">
        <v>253</v>
      </c>
      <c r="G18" t="str">
        <f t="shared" si="0"/>
        <v>perl-Scalar-List-Utils-1.27-248.el7.x86_64.rpm</v>
      </c>
    </row>
    <row r="19" spans="2:7" x14ac:dyDescent="0.2">
      <c r="B19" t="s">
        <v>236</v>
      </c>
      <c r="C19" t="s">
        <v>218</v>
      </c>
      <c r="D19" t="s">
        <v>326</v>
      </c>
      <c r="E19" t="s">
        <v>254</v>
      </c>
      <c r="G19" t="str">
        <f t="shared" si="0"/>
        <v>perl-Pod-Simple-3.28-4.el7.noarch.rpm</v>
      </c>
    </row>
    <row r="20" spans="2:7" x14ac:dyDescent="0.2">
      <c r="B20" t="s">
        <v>236</v>
      </c>
      <c r="C20" t="s">
        <v>218</v>
      </c>
      <c r="D20" t="s">
        <v>291</v>
      </c>
      <c r="E20" t="s">
        <v>255</v>
      </c>
      <c r="G20" t="str">
        <f t="shared" si="0"/>
        <v>perl-File-Temp-0.23.01-3.el7.noarch.rpm</v>
      </c>
    </row>
    <row r="21" spans="2:7" x14ac:dyDescent="0.2">
      <c r="B21" t="s">
        <v>236</v>
      </c>
      <c r="C21" t="s">
        <v>218</v>
      </c>
      <c r="D21" t="s">
        <v>292</v>
      </c>
      <c r="E21" t="s">
        <v>256</v>
      </c>
      <c r="G21" t="str">
        <f t="shared" si="0"/>
        <v>perl-File-Path-2.09-2.el7.noarch.rpm</v>
      </c>
    </row>
    <row r="22" spans="2:7" x14ac:dyDescent="0.2">
      <c r="B22" t="s">
        <v>236</v>
      </c>
      <c r="C22" t="s">
        <v>218</v>
      </c>
      <c r="D22" t="s">
        <v>293</v>
      </c>
      <c r="E22" t="s">
        <v>257</v>
      </c>
      <c r="G22" t="str">
        <f t="shared" si="0"/>
        <v>perl-threads-shared-1.43-6.el7.x86_64.rpm</v>
      </c>
    </row>
    <row r="23" spans="2:7" x14ac:dyDescent="0.2">
      <c r="B23" t="s">
        <v>236</v>
      </c>
      <c r="C23" t="s">
        <v>218</v>
      </c>
      <c r="D23" t="s">
        <v>294</v>
      </c>
      <c r="E23" t="s">
        <v>295</v>
      </c>
      <c r="G23" t="str">
        <f t="shared" si="0"/>
        <v>perl-threads-1.87-4.el7.x86_64.rpm</v>
      </c>
    </row>
    <row r="24" spans="2:7" x14ac:dyDescent="0.2">
      <c r="B24" t="s">
        <v>236</v>
      </c>
      <c r="C24" t="s">
        <v>218</v>
      </c>
      <c r="D24" t="s">
        <v>296</v>
      </c>
      <c r="E24" t="s">
        <v>297</v>
      </c>
      <c r="G24" t="str">
        <f t="shared" si="0"/>
        <v>perl-Filter-1.49-3.el7.x86_64.rpm</v>
      </c>
    </row>
    <row r="25" spans="2:7" x14ac:dyDescent="0.2">
      <c r="B25" t="s">
        <v>236</v>
      </c>
      <c r="C25" t="s">
        <v>218</v>
      </c>
      <c r="D25" t="s">
        <v>327</v>
      </c>
      <c r="E25" t="s">
        <v>298</v>
      </c>
      <c r="G25" t="str">
        <f t="shared" si="0"/>
        <v>perl-libs-5.16.3-293.el7.x86_64.rpm</v>
      </c>
    </row>
    <row r="26" spans="2:7" x14ac:dyDescent="0.2">
      <c r="B26" t="s">
        <v>236</v>
      </c>
      <c r="C26" t="s">
        <v>218</v>
      </c>
      <c r="D26" t="s">
        <v>299</v>
      </c>
      <c r="E26" t="s">
        <v>300</v>
      </c>
      <c r="G26" t="str">
        <f t="shared" si="0"/>
        <v>perl-Getopt-Long-2.40-3.el7.noarch.rpm</v>
      </c>
    </row>
    <row r="27" spans="2:7" x14ac:dyDescent="0.2">
      <c r="B27" t="s">
        <v>236</v>
      </c>
      <c r="C27" t="s">
        <v>218</v>
      </c>
      <c r="D27" t="s">
        <v>328</v>
      </c>
      <c r="E27" t="s">
        <v>301</v>
      </c>
      <c r="G27" t="str">
        <f t="shared" si="0"/>
        <v>perl-5.16.3-293.el7.x86_64.rpm</v>
      </c>
    </row>
    <row r="28" spans="2:7" x14ac:dyDescent="0.2">
      <c r="B28" t="s">
        <v>236</v>
      </c>
      <c r="C28" t="s">
        <v>218</v>
      </c>
      <c r="D28" t="s">
        <v>302</v>
      </c>
      <c r="E28" t="s">
        <v>303</v>
      </c>
      <c r="G28" t="str">
        <f t="shared" si="0"/>
        <v>perl-Thread-Queue-3.02-2.el7.noarch.rpm</v>
      </c>
    </row>
    <row r="29" spans="2:7" x14ac:dyDescent="0.2">
      <c r="B29" t="s">
        <v>236</v>
      </c>
      <c r="C29" t="s">
        <v>218</v>
      </c>
      <c r="D29" t="s">
        <v>304</v>
      </c>
      <c r="E29" t="s">
        <v>305</v>
      </c>
      <c r="G29" t="str">
        <f t="shared" si="0"/>
        <v>elfutils-0.172-2.el7.x86_64.rpm</v>
      </c>
    </row>
    <row r="30" spans="2:7" x14ac:dyDescent="0.2">
      <c r="B30" t="s">
        <v>236</v>
      </c>
      <c r="C30" t="s">
        <v>218</v>
      </c>
      <c r="D30" t="s">
        <v>306</v>
      </c>
      <c r="E30" t="s">
        <v>307</v>
      </c>
      <c r="G30" t="str">
        <f t="shared" si="0"/>
        <v>unzip-6.0-19.el7.x86_64.rpm</v>
      </c>
    </row>
    <row r="31" spans="2:7" x14ac:dyDescent="0.2">
      <c r="B31" t="s">
        <v>236</v>
      </c>
      <c r="C31" t="s">
        <v>218</v>
      </c>
      <c r="D31" t="s">
        <v>308</v>
      </c>
      <c r="E31" t="s">
        <v>309</v>
      </c>
      <c r="G31" t="str">
        <f t="shared" si="0"/>
        <v>patch-2.7.1-10.el7_5.x86_64.rpm</v>
      </c>
    </row>
    <row r="32" spans="2:7" x14ac:dyDescent="0.2">
      <c r="B32" t="s">
        <v>236</v>
      </c>
      <c r="C32" t="s">
        <v>218</v>
      </c>
      <c r="D32" t="s">
        <v>310</v>
      </c>
      <c r="E32" t="s">
        <v>311</v>
      </c>
      <c r="G32" t="str">
        <f t="shared" si="0"/>
        <v>gdb-7.6.1-114.el7.x86_64.rpm</v>
      </c>
    </row>
    <row r="33" spans="2:7" x14ac:dyDescent="0.2">
      <c r="B33" t="s">
        <v>236</v>
      </c>
      <c r="C33" t="s">
        <v>218</v>
      </c>
      <c r="D33" t="s">
        <v>312</v>
      </c>
      <c r="E33" t="s">
        <v>313</v>
      </c>
      <c r="G33" t="str">
        <f t="shared" si="0"/>
        <v>dwz-0.11-3.el7.x86_64.rpm</v>
      </c>
    </row>
    <row r="34" spans="2:7" x14ac:dyDescent="0.2">
      <c r="B34" t="s">
        <v>236</v>
      </c>
      <c r="C34" t="s">
        <v>218</v>
      </c>
      <c r="D34" t="s">
        <v>314</v>
      </c>
      <c r="E34" t="s">
        <v>315</v>
      </c>
      <c r="G34" t="str">
        <f t="shared" si="0"/>
        <v>perl-srpm-macros-1-8.el7.noarch.rpm</v>
      </c>
    </row>
    <row r="35" spans="2:7" x14ac:dyDescent="0.2">
      <c r="B35" t="s">
        <v>236</v>
      </c>
      <c r="C35" t="s">
        <v>218</v>
      </c>
      <c r="D35" t="s">
        <v>316</v>
      </c>
      <c r="E35" t="s">
        <v>317</v>
      </c>
      <c r="G35" t="str">
        <f t="shared" si="0"/>
        <v>bzip2-1.0.6-13.el7.x86_64.rpm</v>
      </c>
    </row>
    <row r="36" spans="2:7" x14ac:dyDescent="0.2">
      <c r="B36" t="s">
        <v>236</v>
      </c>
      <c r="C36" t="s">
        <v>218</v>
      </c>
      <c r="D36" t="s">
        <v>318</v>
      </c>
      <c r="E36" t="s">
        <v>319</v>
      </c>
      <c r="G36" t="str">
        <f t="shared" si="0"/>
        <v>zip-3.0-11.el7.x86_64.rpm</v>
      </c>
    </row>
    <row r="37" spans="2:7" x14ac:dyDescent="0.2">
      <c r="B37" t="s">
        <v>236</v>
      </c>
      <c r="C37" t="s">
        <v>218</v>
      </c>
      <c r="D37" t="s">
        <v>320</v>
      </c>
      <c r="E37" t="s">
        <v>321</v>
      </c>
      <c r="G37" t="str">
        <f t="shared" si="0"/>
        <v>redhat-rpm-config-9.1.0-87.el7.centos.noarch.rpm</v>
      </c>
    </row>
    <row r="38" spans="2:7" x14ac:dyDescent="0.2">
      <c r="B38" t="s">
        <v>236</v>
      </c>
      <c r="C38" t="s">
        <v>218</v>
      </c>
      <c r="D38" t="s">
        <v>322</v>
      </c>
      <c r="G38" t="str">
        <f t="shared" si="0"/>
        <v>rpm-build-4.11.3-35.el7.x86_64.rpm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2019-06-04T11:54:37Z</dcterms:modified>
</cp:coreProperties>
</file>